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ml.chartshapes+xml"/>
  <Override PartName="/xl/charts/chart13.xml" ContentType="application/vnd.openxmlformats-officedocument.drawingml.chart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D:\___________________NVIS_Presentation\____________________Path_Tool\"/>
    </mc:Choice>
  </mc:AlternateContent>
  <xr:revisionPtr revIDLastSave="0" documentId="13_ncr:1_{05613700-597A-4668-8805-CDF0F739684A}" xr6:coauthVersionLast="47" xr6:coauthVersionMax="47" xr10:uidLastSave="{00000000-0000-0000-0000-000000000000}"/>
  <bookViews>
    <workbookView xWindow="57675" yWindow="0" windowWidth="28200" windowHeight="15585" xr2:uid="{635C2554-83C6-4FA1-95A4-EFA9D8A744FE}"/>
  </bookViews>
  <sheets>
    <sheet name="INSTRUCTIONS" sheetId="1" r:id="rId1"/>
    <sheet name="GRAPHS" sheetId="2" r:id="rId2"/>
    <sheet name="SSN_7" sheetId="3" r:id="rId3"/>
    <sheet name="SSN_20" sheetId="4" r:id="rId4"/>
    <sheet name="SSN_50" sheetId="5" r:id="rId5"/>
    <sheet name="SSN_100" sheetId="6" r:id="rId6"/>
    <sheet name="SSN_150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2" i="3" l="1"/>
  <c r="CC2" i="3"/>
  <c r="CB2" i="3"/>
  <c r="CA2" i="3"/>
  <c r="BZ2" i="3"/>
  <c r="CD2" i="5"/>
  <c r="CC2" i="5"/>
  <c r="CB2" i="5"/>
  <c r="CA2" i="5"/>
  <c r="BZ2" i="5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AC3326" i="3"/>
  <c r="K3326" i="3"/>
  <c r="X3326" i="3" s="1"/>
  <c r="J3326" i="3" s="1"/>
  <c r="AC3325" i="3"/>
  <c r="K3325" i="3"/>
  <c r="X3325" i="3" s="1"/>
  <c r="J3325" i="3" s="1"/>
  <c r="AC3324" i="3"/>
  <c r="K3324" i="3"/>
  <c r="AC3323" i="3"/>
  <c r="K3323" i="3"/>
  <c r="AC3322" i="3"/>
  <c r="K3322" i="3"/>
  <c r="AC3321" i="3"/>
  <c r="K3321" i="3"/>
  <c r="AC3320" i="3"/>
  <c r="K3320" i="3"/>
  <c r="AC3319" i="3"/>
  <c r="K3319" i="3"/>
  <c r="AC3318" i="3"/>
  <c r="K3318" i="3"/>
  <c r="AC3317" i="3"/>
  <c r="K3317" i="3"/>
  <c r="AC3316" i="3"/>
  <c r="K3316" i="3"/>
  <c r="AC3315" i="3"/>
  <c r="K3315" i="3"/>
  <c r="AC3314" i="3"/>
  <c r="K3314" i="3"/>
  <c r="AC3313" i="3"/>
  <c r="K3313" i="3"/>
  <c r="AC3312" i="3"/>
  <c r="K3312" i="3"/>
  <c r="AC3311" i="3"/>
  <c r="K3311" i="3"/>
  <c r="AC3310" i="3"/>
  <c r="K3310" i="3"/>
  <c r="AC3309" i="3"/>
  <c r="K3309" i="3"/>
  <c r="AC3308" i="3"/>
  <c r="K3308" i="3"/>
  <c r="AC3307" i="3"/>
  <c r="K3307" i="3"/>
  <c r="AC3306" i="3"/>
  <c r="K3306" i="3"/>
  <c r="AC3305" i="3"/>
  <c r="K3305" i="3"/>
  <c r="AC3304" i="3"/>
  <c r="K3304" i="3"/>
  <c r="AC3303" i="3"/>
  <c r="K3303" i="3"/>
  <c r="AC3302" i="3"/>
  <c r="K3302" i="3"/>
  <c r="AC3301" i="3"/>
  <c r="K3301" i="3"/>
  <c r="AC3300" i="3"/>
  <c r="K3300" i="3"/>
  <c r="AC3299" i="3"/>
  <c r="K3299" i="3"/>
  <c r="AC3298" i="3"/>
  <c r="K3298" i="3"/>
  <c r="AC3297" i="3"/>
  <c r="K3297" i="3"/>
  <c r="AC3296" i="3"/>
  <c r="K3296" i="3"/>
  <c r="AC3295" i="3"/>
  <c r="K3295" i="3"/>
  <c r="AC3294" i="3"/>
  <c r="K3294" i="3"/>
  <c r="AC3293" i="3"/>
  <c r="K3293" i="3"/>
  <c r="AC3292" i="3"/>
  <c r="K3292" i="3"/>
  <c r="K651" i="7" s="1"/>
  <c r="AC3291" i="3"/>
  <c r="K3291" i="3"/>
  <c r="AC3290" i="3"/>
  <c r="K3290" i="3"/>
  <c r="AC3289" i="3"/>
  <c r="K3289" i="3"/>
  <c r="AC3288" i="3"/>
  <c r="K3288" i="3"/>
  <c r="AC3287" i="3"/>
  <c r="K3287" i="3"/>
  <c r="AC3286" i="3"/>
  <c r="K3286" i="3"/>
  <c r="AC3285" i="3"/>
  <c r="K3285" i="3"/>
  <c r="AC3284" i="3"/>
  <c r="K3284" i="3"/>
  <c r="AC3283" i="3"/>
  <c r="K3283" i="3"/>
  <c r="AC3282" i="3"/>
  <c r="K3282" i="3"/>
  <c r="AC3281" i="3"/>
  <c r="K3281" i="3"/>
  <c r="AC3280" i="3"/>
  <c r="K3280" i="3"/>
  <c r="K639" i="7" s="1"/>
  <c r="AC3279" i="3"/>
  <c r="K3279" i="3"/>
  <c r="AC3278" i="3"/>
  <c r="K3278" i="3"/>
  <c r="AC3277" i="3"/>
  <c r="K3277" i="3"/>
  <c r="AC3276" i="3"/>
  <c r="K3276" i="3"/>
  <c r="AC3275" i="3"/>
  <c r="K3275" i="3"/>
  <c r="AC3274" i="3"/>
  <c r="K3274" i="3"/>
  <c r="AC3273" i="3"/>
  <c r="K3273" i="3"/>
  <c r="AC3272" i="3"/>
  <c r="K3272" i="3"/>
  <c r="K631" i="7" s="1"/>
  <c r="AC3271" i="3"/>
  <c r="K3271" i="3"/>
  <c r="AC3270" i="3"/>
  <c r="K3270" i="3"/>
  <c r="AC3269" i="3"/>
  <c r="K3269" i="3"/>
  <c r="AC3268" i="3"/>
  <c r="K3268" i="3"/>
  <c r="AC3267" i="3"/>
  <c r="K3267" i="3"/>
  <c r="AC3266" i="3"/>
  <c r="K3266" i="3"/>
  <c r="AC3265" i="3"/>
  <c r="K3265" i="3"/>
  <c r="AC3264" i="3"/>
  <c r="K3264" i="3"/>
  <c r="AC3263" i="3"/>
  <c r="K3263" i="3"/>
  <c r="AC3262" i="3"/>
  <c r="K3262" i="3"/>
  <c r="AC3261" i="3"/>
  <c r="K3261" i="3"/>
  <c r="AC3260" i="3"/>
  <c r="X3260" i="3"/>
  <c r="J3260" i="3" s="1"/>
  <c r="J619" i="7" s="1"/>
  <c r="K3260" i="3"/>
  <c r="K619" i="7" s="1"/>
  <c r="AC3259" i="3"/>
  <c r="K3259" i="3"/>
  <c r="AC3258" i="3"/>
  <c r="K3258" i="3"/>
  <c r="AC3257" i="3"/>
  <c r="K3257" i="3"/>
  <c r="AC3256" i="3"/>
  <c r="K3256" i="3"/>
  <c r="AC3255" i="3"/>
  <c r="K3255" i="3"/>
  <c r="K614" i="7" s="1"/>
  <c r="X614" i="7" s="1"/>
  <c r="AC3254" i="3"/>
  <c r="K3254" i="3"/>
  <c r="AC3253" i="3"/>
  <c r="K3253" i="3"/>
  <c r="AC3252" i="3"/>
  <c r="K3252" i="3"/>
  <c r="AC3251" i="3"/>
  <c r="K3251" i="3"/>
  <c r="AC3250" i="3"/>
  <c r="K3250" i="3"/>
  <c r="AC3249" i="3"/>
  <c r="K3249" i="3"/>
  <c r="AC3248" i="3"/>
  <c r="K3248" i="3"/>
  <c r="K607" i="7" s="1"/>
  <c r="AC3247" i="3"/>
  <c r="K3247" i="3"/>
  <c r="AC3246" i="3"/>
  <c r="K3246" i="3"/>
  <c r="AC3245" i="3"/>
  <c r="K3245" i="3"/>
  <c r="K604" i="7" s="1"/>
  <c r="X604" i="7" s="1"/>
  <c r="AC3244" i="3"/>
  <c r="K3244" i="3"/>
  <c r="AC3243" i="3"/>
  <c r="K3243" i="3"/>
  <c r="AC3242" i="3"/>
  <c r="K3242" i="3"/>
  <c r="AC3241" i="3"/>
  <c r="K3241" i="3"/>
  <c r="AC3240" i="3"/>
  <c r="K3240" i="3"/>
  <c r="AC3239" i="3"/>
  <c r="K3239" i="3"/>
  <c r="AC3238" i="3"/>
  <c r="K3238" i="3"/>
  <c r="AC3237" i="3"/>
  <c r="K3237" i="3"/>
  <c r="AC3236" i="3"/>
  <c r="K3236" i="3"/>
  <c r="AC3235" i="3"/>
  <c r="K3235" i="3"/>
  <c r="AC3234" i="3"/>
  <c r="K3234" i="3"/>
  <c r="AC3233" i="3"/>
  <c r="K3233" i="3"/>
  <c r="AC3232" i="3"/>
  <c r="K3232" i="3"/>
  <c r="AC3231" i="3"/>
  <c r="K3231" i="3"/>
  <c r="AC3230" i="3"/>
  <c r="K3230" i="3"/>
  <c r="AC3229" i="3"/>
  <c r="K3229" i="3"/>
  <c r="AC3228" i="3"/>
  <c r="K3228" i="3"/>
  <c r="K587" i="7" s="1"/>
  <c r="AC3227" i="3"/>
  <c r="K3227" i="3"/>
  <c r="AC3226" i="3"/>
  <c r="K3226" i="3"/>
  <c r="AC3225" i="3"/>
  <c r="K3225" i="3"/>
  <c r="AC3224" i="3"/>
  <c r="K3224" i="3"/>
  <c r="AC3223" i="3"/>
  <c r="K3223" i="3"/>
  <c r="AC3222" i="3"/>
  <c r="K3222" i="3"/>
  <c r="AC3221" i="3"/>
  <c r="K3221" i="3"/>
  <c r="K580" i="7" s="1"/>
  <c r="X580" i="7" s="1"/>
  <c r="AC3220" i="3"/>
  <c r="K3220" i="3"/>
  <c r="AC3219" i="3"/>
  <c r="K3219" i="3"/>
  <c r="AC3218" i="3"/>
  <c r="K3218" i="3"/>
  <c r="AC3217" i="3"/>
  <c r="K3217" i="3"/>
  <c r="AC3216" i="3"/>
  <c r="K3216" i="3"/>
  <c r="AC3215" i="3"/>
  <c r="K3215" i="3"/>
  <c r="AC3214" i="3"/>
  <c r="K3214" i="3"/>
  <c r="AC3213" i="3"/>
  <c r="K3213" i="3"/>
  <c r="AC3212" i="3"/>
  <c r="K3212" i="3"/>
  <c r="AC3211" i="3"/>
  <c r="K3211" i="3"/>
  <c r="K570" i="7" s="1"/>
  <c r="AC3210" i="3"/>
  <c r="K3210" i="3"/>
  <c r="AC3209" i="3"/>
  <c r="K3209" i="3"/>
  <c r="AC3208" i="3"/>
  <c r="K3208" i="3"/>
  <c r="AC3207" i="3"/>
  <c r="K3207" i="3"/>
  <c r="AC3206" i="3"/>
  <c r="K3206" i="3"/>
  <c r="AC3205" i="3"/>
  <c r="K3205" i="3"/>
  <c r="AC3204" i="3"/>
  <c r="K3204" i="3"/>
  <c r="AC3203" i="3"/>
  <c r="K3203" i="3"/>
  <c r="AC3202" i="3"/>
  <c r="K3202" i="3"/>
  <c r="AC3201" i="3"/>
  <c r="K3201" i="3"/>
  <c r="AC3200" i="3"/>
  <c r="K3200" i="3"/>
  <c r="AC3199" i="3"/>
  <c r="K3199" i="3"/>
  <c r="AC3198" i="3"/>
  <c r="K3198" i="3"/>
  <c r="AC3197" i="3"/>
  <c r="K3197" i="3"/>
  <c r="K556" i="7" s="1"/>
  <c r="X556" i="7" s="1"/>
  <c r="AC3196" i="3"/>
  <c r="K3196" i="3"/>
  <c r="AC3195" i="3"/>
  <c r="K3195" i="3"/>
  <c r="AC3194" i="3"/>
  <c r="K3194" i="3"/>
  <c r="AC3193" i="3"/>
  <c r="K3193" i="3"/>
  <c r="AC3192" i="3"/>
  <c r="K3192" i="3"/>
  <c r="AC3191" i="3"/>
  <c r="K3191" i="3"/>
  <c r="AC3190" i="3"/>
  <c r="K3190" i="3"/>
  <c r="AC3189" i="3"/>
  <c r="K3189" i="3"/>
  <c r="AC3188" i="3"/>
  <c r="K3188" i="3"/>
  <c r="K547" i="7" s="1"/>
  <c r="AC3187" i="3"/>
  <c r="K3187" i="3"/>
  <c r="AC3186" i="3"/>
  <c r="K3186" i="3"/>
  <c r="AC3185" i="3"/>
  <c r="K3185" i="3"/>
  <c r="AC3184" i="3"/>
  <c r="K3184" i="3"/>
  <c r="AC3183" i="3"/>
  <c r="K3183" i="3"/>
  <c r="AC3182" i="3"/>
  <c r="K3182" i="3"/>
  <c r="AC3181" i="3"/>
  <c r="K3181" i="3"/>
  <c r="AC3180" i="3"/>
  <c r="K3180" i="3"/>
  <c r="AC3179" i="3"/>
  <c r="K3179" i="3"/>
  <c r="AC3178" i="3"/>
  <c r="K3178" i="3"/>
  <c r="AC3177" i="3"/>
  <c r="K3177" i="3"/>
  <c r="AC3176" i="3"/>
  <c r="K3176" i="3"/>
  <c r="AC3175" i="3"/>
  <c r="K3175" i="3"/>
  <c r="AC3174" i="3"/>
  <c r="K3174" i="3"/>
  <c r="AC3173" i="3"/>
  <c r="K3173" i="3"/>
  <c r="AC3172" i="3"/>
  <c r="K3172" i="3"/>
  <c r="AC3171" i="3"/>
  <c r="K3171" i="3"/>
  <c r="AC3170" i="3"/>
  <c r="K3170" i="3"/>
  <c r="AC3169" i="3"/>
  <c r="K3169" i="3"/>
  <c r="AC3168" i="3"/>
  <c r="K3168" i="3"/>
  <c r="K527" i="7" s="1"/>
  <c r="AC3167" i="3"/>
  <c r="K3167" i="3"/>
  <c r="AC3166" i="3"/>
  <c r="K3166" i="3"/>
  <c r="AC3165" i="3"/>
  <c r="K3165" i="3"/>
  <c r="AC3164" i="3"/>
  <c r="K3164" i="3"/>
  <c r="K523" i="7" s="1"/>
  <c r="AC3163" i="3"/>
  <c r="K3163" i="3"/>
  <c r="AC3162" i="3"/>
  <c r="K3162" i="3"/>
  <c r="AC3161" i="3"/>
  <c r="K3161" i="3"/>
  <c r="AC3160" i="3"/>
  <c r="K3160" i="3"/>
  <c r="AC3159" i="3"/>
  <c r="K3159" i="3"/>
  <c r="AC3158" i="3"/>
  <c r="K3158" i="3"/>
  <c r="AC3157" i="3"/>
  <c r="K3157" i="3"/>
  <c r="K516" i="7" s="1"/>
  <c r="X516" i="7" s="1"/>
  <c r="AC3156" i="3"/>
  <c r="K3156" i="3"/>
  <c r="AC3155" i="3"/>
  <c r="K3155" i="3"/>
  <c r="AC3154" i="3"/>
  <c r="K3154" i="3"/>
  <c r="AC3153" i="3"/>
  <c r="K3153" i="3"/>
  <c r="AC3152" i="3"/>
  <c r="K3152" i="3"/>
  <c r="AC3151" i="3"/>
  <c r="K3151" i="3"/>
  <c r="AC3150" i="3"/>
  <c r="K3150" i="3"/>
  <c r="AC3149" i="3"/>
  <c r="K3149" i="3"/>
  <c r="K508" i="7" s="1"/>
  <c r="X508" i="7" s="1"/>
  <c r="AC3148" i="3"/>
  <c r="K3148" i="3"/>
  <c r="AC3147" i="3"/>
  <c r="K3147" i="3"/>
  <c r="AC3146" i="3"/>
  <c r="K3146" i="3"/>
  <c r="AC3145" i="3"/>
  <c r="K3145" i="3"/>
  <c r="AC3144" i="3"/>
  <c r="K3144" i="3"/>
  <c r="AC3143" i="3"/>
  <c r="K3143" i="3"/>
  <c r="AC3142" i="3"/>
  <c r="K3142" i="3"/>
  <c r="AC3141" i="3"/>
  <c r="K3141" i="3"/>
  <c r="K500" i="7" s="1"/>
  <c r="X500" i="7" s="1"/>
  <c r="AC3140" i="3"/>
  <c r="K3140" i="3"/>
  <c r="AC3139" i="3"/>
  <c r="K3139" i="3"/>
  <c r="AC3138" i="3"/>
  <c r="K3138" i="3"/>
  <c r="AC3137" i="3"/>
  <c r="K3137" i="3"/>
  <c r="AC3136" i="3"/>
  <c r="K3136" i="3"/>
  <c r="AC3135" i="3"/>
  <c r="K3135" i="3"/>
  <c r="AC3134" i="3"/>
  <c r="K3134" i="3"/>
  <c r="AC3133" i="3"/>
  <c r="K3133" i="3"/>
  <c r="AC3132" i="3"/>
  <c r="K3132" i="3"/>
  <c r="AC3131" i="3"/>
  <c r="K3131" i="3"/>
  <c r="AC3130" i="3"/>
  <c r="K3130" i="3"/>
  <c r="AC3129" i="3"/>
  <c r="K3129" i="3"/>
  <c r="AC3128" i="3"/>
  <c r="K3128" i="3"/>
  <c r="AC3127" i="3"/>
  <c r="K3127" i="3"/>
  <c r="AC3126" i="3"/>
  <c r="K3126" i="3"/>
  <c r="AC3125" i="3"/>
  <c r="K3125" i="3"/>
  <c r="AC3124" i="3"/>
  <c r="K3124" i="3"/>
  <c r="AC3123" i="3"/>
  <c r="K3123" i="3"/>
  <c r="AC3122" i="3"/>
  <c r="K3122" i="3"/>
  <c r="AC3121" i="3"/>
  <c r="X3121" i="3"/>
  <c r="J3121" i="3" s="1"/>
  <c r="J480" i="7" s="1"/>
  <c r="K3121" i="3"/>
  <c r="K480" i="7" s="1"/>
  <c r="AC3120" i="3"/>
  <c r="K3120" i="3"/>
  <c r="AC3119" i="3"/>
  <c r="K3119" i="3"/>
  <c r="AC3118" i="3"/>
  <c r="K3118" i="3"/>
  <c r="AC3117" i="3"/>
  <c r="K3117" i="3"/>
  <c r="AC3116" i="3"/>
  <c r="K3116" i="3"/>
  <c r="AC3115" i="3"/>
  <c r="K3115" i="3"/>
  <c r="AC3114" i="3"/>
  <c r="K3114" i="3"/>
  <c r="AC3113" i="3"/>
  <c r="K3113" i="3"/>
  <c r="K472" i="7" s="1"/>
  <c r="AC3112" i="3"/>
  <c r="K3112" i="3"/>
  <c r="AC3111" i="3"/>
  <c r="K3111" i="3"/>
  <c r="AC3110" i="3"/>
  <c r="K3110" i="3"/>
  <c r="AC3109" i="3"/>
  <c r="K3109" i="3"/>
  <c r="AC3108" i="3"/>
  <c r="K3108" i="3"/>
  <c r="AC3107" i="3"/>
  <c r="K3107" i="3"/>
  <c r="AC3106" i="3"/>
  <c r="K3106" i="3"/>
  <c r="AC3105" i="3"/>
  <c r="K3105" i="3"/>
  <c r="K464" i="7" s="1"/>
  <c r="AC3104" i="3"/>
  <c r="K3104" i="3"/>
  <c r="AC3103" i="3"/>
  <c r="K3103" i="3"/>
  <c r="AC3102" i="3"/>
  <c r="K3102" i="3"/>
  <c r="AC3101" i="3"/>
  <c r="K3101" i="3"/>
  <c r="AC3100" i="3"/>
  <c r="K3100" i="3"/>
  <c r="K459" i="7" s="1"/>
  <c r="X459" i="7" s="1"/>
  <c r="AC3099" i="3"/>
  <c r="K3099" i="3"/>
  <c r="AC3098" i="3"/>
  <c r="K3098" i="3"/>
  <c r="AC3097" i="3"/>
  <c r="K3097" i="3"/>
  <c r="AC3096" i="3"/>
  <c r="K3096" i="3"/>
  <c r="AC3095" i="3"/>
  <c r="K3095" i="3"/>
  <c r="AC3094" i="3"/>
  <c r="K3094" i="3"/>
  <c r="AC3093" i="3"/>
  <c r="K3093" i="3"/>
  <c r="K452" i="7" s="1"/>
  <c r="X452" i="7" s="1"/>
  <c r="AC3092" i="3"/>
  <c r="K3092" i="3"/>
  <c r="AC3091" i="3"/>
  <c r="K3091" i="3"/>
  <c r="AC3090" i="3"/>
  <c r="K3090" i="3"/>
  <c r="AC3089" i="3"/>
  <c r="K3089" i="3"/>
  <c r="AC3088" i="3"/>
  <c r="K3088" i="3"/>
  <c r="AC3087" i="3"/>
  <c r="K3087" i="3"/>
  <c r="AC3086" i="3"/>
  <c r="K3086" i="3"/>
  <c r="AC3085" i="3"/>
  <c r="K3085" i="3"/>
  <c r="AC3084" i="3"/>
  <c r="K3084" i="3"/>
  <c r="AC3083" i="3"/>
  <c r="K3083" i="3"/>
  <c r="AC3082" i="3"/>
  <c r="K3082" i="3"/>
  <c r="AC3081" i="3"/>
  <c r="K3081" i="3"/>
  <c r="AC3080" i="3"/>
  <c r="K3080" i="3"/>
  <c r="K439" i="7" s="1"/>
  <c r="X439" i="7" s="1"/>
  <c r="AC3079" i="3"/>
  <c r="K3079" i="3"/>
  <c r="AC3078" i="3"/>
  <c r="K3078" i="3"/>
  <c r="AC3077" i="3"/>
  <c r="K3077" i="3"/>
  <c r="AC3076" i="3"/>
  <c r="K3076" i="3"/>
  <c r="AC3075" i="3"/>
  <c r="K3075" i="3"/>
  <c r="AC3074" i="3"/>
  <c r="K3074" i="3"/>
  <c r="AC3073" i="3"/>
  <c r="K3073" i="3"/>
  <c r="K432" i="7" s="1"/>
  <c r="AC3072" i="3"/>
  <c r="K3072" i="3"/>
  <c r="AC3071" i="3"/>
  <c r="K3071" i="3"/>
  <c r="AC3070" i="3"/>
  <c r="K3070" i="3"/>
  <c r="AC3069" i="3"/>
  <c r="K3069" i="3"/>
  <c r="AC3068" i="3"/>
  <c r="K3068" i="3"/>
  <c r="AC3067" i="3"/>
  <c r="K3067" i="3"/>
  <c r="AC3066" i="3"/>
  <c r="K3066" i="3"/>
  <c r="K425" i="7" s="1"/>
  <c r="X425" i="7" s="1"/>
  <c r="AC3065" i="3"/>
  <c r="K3065" i="3"/>
  <c r="AC3064" i="3"/>
  <c r="K3064" i="3"/>
  <c r="AC3063" i="3"/>
  <c r="K3063" i="3"/>
  <c r="AC3062" i="3"/>
  <c r="K3062" i="3"/>
  <c r="AC3061" i="3"/>
  <c r="X3061" i="3"/>
  <c r="J3061" i="3" s="1"/>
  <c r="J420" i="7" s="1"/>
  <c r="K3061" i="3"/>
  <c r="K420" i="7" s="1"/>
  <c r="X420" i="7" s="1"/>
  <c r="AC3060" i="3"/>
  <c r="K3060" i="3"/>
  <c r="AC3059" i="3"/>
  <c r="K3059" i="3"/>
  <c r="AC3058" i="3"/>
  <c r="K3058" i="3"/>
  <c r="AC3057" i="3"/>
  <c r="K3057" i="3"/>
  <c r="AC3056" i="3"/>
  <c r="K3056" i="3"/>
  <c r="AC3055" i="3"/>
  <c r="K3055" i="3"/>
  <c r="AC3054" i="3"/>
  <c r="K3054" i="3"/>
  <c r="AC3053" i="3"/>
  <c r="K3053" i="3"/>
  <c r="AC3052" i="3"/>
  <c r="K3052" i="3"/>
  <c r="AC3051" i="3"/>
  <c r="K3051" i="3"/>
  <c r="AC3050" i="3"/>
  <c r="K3050" i="3"/>
  <c r="AC3049" i="3"/>
  <c r="K3049" i="3"/>
  <c r="K408" i="7" s="1"/>
  <c r="AC3048" i="3"/>
  <c r="K3048" i="3"/>
  <c r="AC3047" i="3"/>
  <c r="K3047" i="3"/>
  <c r="AC3046" i="3"/>
  <c r="K3046" i="3"/>
  <c r="AC3045" i="3"/>
  <c r="K3045" i="3"/>
  <c r="K404" i="7" s="1"/>
  <c r="X404" i="7" s="1"/>
  <c r="AC3044" i="3"/>
  <c r="K3044" i="3"/>
  <c r="AC3043" i="3"/>
  <c r="K3043" i="3"/>
  <c r="AC3042" i="3"/>
  <c r="K3042" i="3"/>
  <c r="AC3041" i="3"/>
  <c r="K3041" i="3"/>
  <c r="AC3040" i="3"/>
  <c r="K3040" i="3"/>
  <c r="AC3039" i="3"/>
  <c r="K3039" i="3"/>
  <c r="AC3038" i="3"/>
  <c r="K3038" i="3"/>
  <c r="AC3037" i="3"/>
  <c r="K3037" i="3"/>
  <c r="AC3036" i="3"/>
  <c r="K3036" i="3"/>
  <c r="AC3035" i="3"/>
  <c r="K3035" i="3"/>
  <c r="AC3034" i="3"/>
  <c r="K3034" i="3"/>
  <c r="AC3033" i="3"/>
  <c r="K3033" i="3"/>
  <c r="K392" i="7" s="1"/>
  <c r="X392" i="7" s="1"/>
  <c r="AC3032" i="3"/>
  <c r="K3032" i="3"/>
  <c r="AC3031" i="3"/>
  <c r="K3031" i="3"/>
  <c r="AC3030" i="3"/>
  <c r="K3030" i="3"/>
  <c r="AC3029" i="3"/>
  <c r="K3029" i="3"/>
  <c r="AC3028" i="3"/>
  <c r="K3028" i="3"/>
  <c r="AC3027" i="3"/>
  <c r="K3027" i="3"/>
  <c r="AC3026" i="3"/>
  <c r="K3026" i="3"/>
  <c r="AC3025" i="3"/>
  <c r="K3025" i="3"/>
  <c r="AC3024" i="3"/>
  <c r="K3024" i="3"/>
  <c r="AC3023" i="3"/>
  <c r="K3023" i="3"/>
  <c r="AC3022" i="3"/>
  <c r="K3022" i="3"/>
  <c r="AC3021" i="3"/>
  <c r="K3021" i="3"/>
  <c r="AC3020" i="3"/>
  <c r="K3020" i="3"/>
  <c r="AC3019" i="3"/>
  <c r="K3019" i="3"/>
  <c r="AC3018" i="3"/>
  <c r="K3018" i="3"/>
  <c r="K377" i="7" s="1"/>
  <c r="X377" i="7" s="1"/>
  <c r="AC3017" i="3"/>
  <c r="K3017" i="3"/>
  <c r="AC3016" i="3"/>
  <c r="K3016" i="3"/>
  <c r="AC3015" i="3"/>
  <c r="K3015" i="3"/>
  <c r="AC3014" i="3"/>
  <c r="K3014" i="3"/>
  <c r="AC3013" i="3"/>
  <c r="K3013" i="3"/>
  <c r="K372" i="7" s="1"/>
  <c r="X372" i="7" s="1"/>
  <c r="AC3012" i="3"/>
  <c r="K3012" i="3"/>
  <c r="AC3011" i="3"/>
  <c r="K3011" i="3"/>
  <c r="AC3010" i="3"/>
  <c r="K3010" i="3"/>
  <c r="AC3009" i="3"/>
  <c r="K3009" i="3"/>
  <c r="AC3008" i="3"/>
  <c r="K3008" i="3"/>
  <c r="AC3007" i="3"/>
  <c r="K3007" i="3"/>
  <c r="AC3006" i="3"/>
  <c r="K3006" i="3"/>
  <c r="AC3005" i="3"/>
  <c r="K3005" i="3"/>
  <c r="K364" i="7" s="1"/>
  <c r="X364" i="7" s="1"/>
  <c r="AC3004" i="3"/>
  <c r="K3004" i="3"/>
  <c r="AC3003" i="3"/>
  <c r="K3003" i="3"/>
  <c r="AC3002" i="3"/>
  <c r="K3002" i="3"/>
  <c r="AC3001" i="3"/>
  <c r="K3001" i="3"/>
  <c r="AC3000" i="3"/>
  <c r="K3000" i="3"/>
  <c r="AC2999" i="3"/>
  <c r="K2999" i="3"/>
  <c r="AC2998" i="3"/>
  <c r="K2998" i="3"/>
  <c r="AC2997" i="3"/>
  <c r="K2997" i="3"/>
  <c r="AC2996" i="3"/>
  <c r="K2996" i="3"/>
  <c r="AC2995" i="3"/>
  <c r="K2995" i="3"/>
  <c r="AC2994" i="3"/>
  <c r="K2994" i="3"/>
  <c r="K353" i="7" s="1"/>
  <c r="X353" i="7" s="1"/>
  <c r="AC2993" i="3"/>
  <c r="K2993" i="3"/>
  <c r="AC2992" i="3"/>
  <c r="K2992" i="3"/>
  <c r="AC2991" i="3"/>
  <c r="K2991" i="3"/>
  <c r="AC2990" i="3"/>
  <c r="K2990" i="3"/>
  <c r="K349" i="7" s="1"/>
  <c r="AC2989" i="3"/>
  <c r="K2989" i="3"/>
  <c r="AC2988" i="3"/>
  <c r="K2988" i="3"/>
  <c r="AC2987" i="3"/>
  <c r="K2987" i="3"/>
  <c r="AC2986" i="3"/>
  <c r="K2986" i="3"/>
  <c r="AC2985" i="3"/>
  <c r="K2985" i="3"/>
  <c r="AC2984" i="3"/>
  <c r="K2984" i="3"/>
  <c r="AC2983" i="3"/>
  <c r="K2983" i="3"/>
  <c r="AC2982" i="3"/>
  <c r="K2982" i="3"/>
  <c r="AC2981" i="3"/>
  <c r="K2981" i="3"/>
  <c r="AC2980" i="3"/>
  <c r="K2980" i="3"/>
  <c r="AC2979" i="3"/>
  <c r="K2979" i="3"/>
  <c r="AC2978" i="3"/>
  <c r="K2978" i="3"/>
  <c r="K337" i="7" s="1"/>
  <c r="X337" i="7" s="1"/>
  <c r="AC2977" i="3"/>
  <c r="K2977" i="3"/>
  <c r="AC2976" i="3"/>
  <c r="K2976" i="3"/>
  <c r="AC2975" i="3"/>
  <c r="K2975" i="3"/>
  <c r="AC2974" i="3"/>
  <c r="K2974" i="3"/>
  <c r="AC2973" i="3"/>
  <c r="K2973" i="3"/>
  <c r="AC2972" i="3"/>
  <c r="K2972" i="3"/>
  <c r="AC2971" i="3"/>
  <c r="K2971" i="3"/>
  <c r="AC2970" i="3"/>
  <c r="K2970" i="3"/>
  <c r="K329" i="7" s="1"/>
  <c r="X329" i="7" s="1"/>
  <c r="AC2969" i="3"/>
  <c r="K2969" i="3"/>
  <c r="AC2968" i="3"/>
  <c r="K2968" i="3"/>
  <c r="AC2967" i="3"/>
  <c r="K2967" i="3"/>
  <c r="AC2966" i="3"/>
  <c r="K2966" i="3"/>
  <c r="AC2965" i="3"/>
  <c r="K2965" i="3"/>
  <c r="K324" i="7" s="1"/>
  <c r="X324" i="7" s="1"/>
  <c r="AC2964" i="3"/>
  <c r="K2964" i="3"/>
  <c r="AC2963" i="3"/>
  <c r="K2963" i="3"/>
  <c r="AC2962" i="3"/>
  <c r="K2962" i="3"/>
  <c r="AC2961" i="3"/>
  <c r="K2961" i="3"/>
  <c r="AC2960" i="3"/>
  <c r="K2960" i="3"/>
  <c r="AC2959" i="3"/>
  <c r="K2959" i="3"/>
  <c r="AC2958" i="3"/>
  <c r="K2958" i="3"/>
  <c r="K317" i="7" s="1"/>
  <c r="AC2957" i="3"/>
  <c r="K2957" i="3"/>
  <c r="AC2956" i="3"/>
  <c r="K2956" i="3"/>
  <c r="AC2955" i="3"/>
  <c r="K2955" i="3"/>
  <c r="AC2954" i="3"/>
  <c r="K2954" i="3"/>
  <c r="AC2953" i="3"/>
  <c r="K2953" i="3"/>
  <c r="AC2952" i="3"/>
  <c r="K2952" i="3"/>
  <c r="AC2951" i="3"/>
  <c r="K2951" i="3"/>
  <c r="AC2950" i="3"/>
  <c r="K2950" i="3"/>
  <c r="AC2949" i="3"/>
  <c r="K2949" i="3"/>
  <c r="AC2948" i="3"/>
  <c r="K2948" i="3"/>
  <c r="AC2947" i="3"/>
  <c r="K2947" i="3"/>
  <c r="AC2946" i="3"/>
  <c r="K2946" i="3"/>
  <c r="AC2945" i="3"/>
  <c r="K2945" i="3"/>
  <c r="AC2944" i="3"/>
  <c r="K2944" i="3"/>
  <c r="AC2943" i="3"/>
  <c r="K2943" i="3"/>
  <c r="X2943" i="3" s="1"/>
  <c r="J2943" i="3" s="1"/>
  <c r="J302" i="7" s="1"/>
  <c r="AC2942" i="3"/>
  <c r="K2942" i="3"/>
  <c r="AC2941" i="3"/>
  <c r="K2941" i="3"/>
  <c r="AC2940" i="3"/>
  <c r="K2940" i="3"/>
  <c r="AC2939" i="3"/>
  <c r="K2939" i="3"/>
  <c r="AC2938" i="3"/>
  <c r="K2938" i="3"/>
  <c r="AC2937" i="3"/>
  <c r="K2937" i="3"/>
  <c r="AC2936" i="3"/>
  <c r="K2936" i="3"/>
  <c r="AC2935" i="3"/>
  <c r="K2935" i="3"/>
  <c r="AC2934" i="3"/>
  <c r="K2934" i="3"/>
  <c r="AC2933" i="3"/>
  <c r="K2933" i="3"/>
  <c r="K292" i="7" s="1"/>
  <c r="X292" i="7" s="1"/>
  <c r="AC2932" i="3"/>
  <c r="K2932" i="3"/>
  <c r="AC2931" i="3"/>
  <c r="K2931" i="3"/>
  <c r="AC2930" i="3"/>
  <c r="K2930" i="3"/>
  <c r="AC2929" i="3"/>
  <c r="K2929" i="3"/>
  <c r="AC2928" i="3"/>
  <c r="K2928" i="3"/>
  <c r="AC2927" i="3"/>
  <c r="K2927" i="3"/>
  <c r="AC2926" i="3"/>
  <c r="K2926" i="3"/>
  <c r="AC2925" i="3"/>
  <c r="K2925" i="3"/>
  <c r="AC2924" i="3"/>
  <c r="K2924" i="3"/>
  <c r="AC2923" i="3"/>
  <c r="K2923" i="3"/>
  <c r="AC2922" i="3"/>
  <c r="K2922" i="3"/>
  <c r="K281" i="7" s="1"/>
  <c r="X281" i="7" s="1"/>
  <c r="AC2921" i="3"/>
  <c r="K2921" i="3"/>
  <c r="AC2920" i="3"/>
  <c r="K2920" i="3"/>
  <c r="AC2919" i="3"/>
  <c r="K2919" i="3"/>
  <c r="AC2918" i="3"/>
  <c r="K2918" i="3"/>
  <c r="AC2917" i="3"/>
  <c r="K2917" i="3"/>
  <c r="K276" i="7" s="1"/>
  <c r="X276" i="7" s="1"/>
  <c r="AC2916" i="3"/>
  <c r="K2916" i="3"/>
  <c r="AC2915" i="3"/>
  <c r="K2915" i="3"/>
  <c r="AC2914" i="3"/>
  <c r="K2914" i="3"/>
  <c r="AC2913" i="3"/>
  <c r="K2913" i="3"/>
  <c r="AC2912" i="3"/>
  <c r="K2912" i="3"/>
  <c r="AC2911" i="3"/>
  <c r="K2911" i="3"/>
  <c r="AC2910" i="3"/>
  <c r="K2910" i="3"/>
  <c r="AC2909" i="3"/>
  <c r="K2909" i="3"/>
  <c r="AC2908" i="3"/>
  <c r="K2908" i="3"/>
  <c r="AC2907" i="3"/>
  <c r="K2907" i="3"/>
  <c r="AC2906" i="3"/>
  <c r="X2906" i="3"/>
  <c r="J2906" i="3" s="1"/>
  <c r="J265" i="7" s="1"/>
  <c r="K2906" i="3"/>
  <c r="K265" i="7" s="1"/>
  <c r="X265" i="7" s="1"/>
  <c r="AC2905" i="3"/>
  <c r="K2905" i="3"/>
  <c r="AC2904" i="3"/>
  <c r="K2904" i="3"/>
  <c r="AC2903" i="3"/>
  <c r="K2903" i="3"/>
  <c r="AC2902" i="3"/>
  <c r="K2902" i="3"/>
  <c r="AC2901" i="3"/>
  <c r="K2901" i="3"/>
  <c r="K260" i="7" s="1"/>
  <c r="AC2900" i="3"/>
  <c r="K2900" i="3"/>
  <c r="AC2899" i="3"/>
  <c r="K2899" i="3"/>
  <c r="AC2898" i="3"/>
  <c r="K2898" i="3"/>
  <c r="AC2897" i="3"/>
  <c r="K2897" i="3"/>
  <c r="AC2896" i="3"/>
  <c r="K2896" i="3"/>
  <c r="AC2895" i="3"/>
  <c r="K2895" i="3"/>
  <c r="AC2894" i="3"/>
  <c r="K2894" i="3"/>
  <c r="AC2893" i="3"/>
  <c r="K2893" i="3"/>
  <c r="AC2892" i="3"/>
  <c r="K2892" i="3"/>
  <c r="AC2891" i="3"/>
  <c r="K2891" i="3"/>
  <c r="AC2890" i="3"/>
  <c r="K2890" i="3"/>
  <c r="AC2889" i="3"/>
  <c r="K2889" i="3"/>
  <c r="AC2888" i="3"/>
  <c r="K2888" i="3"/>
  <c r="X2888" i="3" s="1"/>
  <c r="J2888" i="3" s="1"/>
  <c r="J247" i="7" s="1"/>
  <c r="AC2887" i="3"/>
  <c r="K2887" i="3"/>
  <c r="AC2886" i="3"/>
  <c r="K2886" i="3"/>
  <c r="AC2885" i="3"/>
  <c r="K2885" i="3"/>
  <c r="AC2884" i="3"/>
  <c r="K2884" i="3"/>
  <c r="AC2883" i="3"/>
  <c r="K2883" i="3"/>
  <c r="AC2882" i="3"/>
  <c r="K2882" i="3"/>
  <c r="AC2881" i="3"/>
  <c r="K2881" i="3"/>
  <c r="K240" i="7" s="1"/>
  <c r="AC2880" i="3"/>
  <c r="K2880" i="3"/>
  <c r="AC2879" i="3"/>
  <c r="K2879" i="3"/>
  <c r="AC2878" i="3"/>
  <c r="K2878" i="3"/>
  <c r="K237" i="7" s="1"/>
  <c r="AC2877" i="3"/>
  <c r="K2877" i="3"/>
  <c r="AC2876" i="3"/>
  <c r="K2876" i="3"/>
  <c r="AC2875" i="3"/>
  <c r="K2875" i="3"/>
  <c r="AC2874" i="3"/>
  <c r="K2874" i="3"/>
  <c r="AC2873" i="3"/>
  <c r="K2873" i="3"/>
  <c r="AC2872" i="3"/>
  <c r="K2872" i="3"/>
  <c r="AC2871" i="3"/>
  <c r="K2871" i="3"/>
  <c r="AC2870" i="3"/>
  <c r="K2870" i="3"/>
  <c r="AC2869" i="3"/>
  <c r="K2869" i="3"/>
  <c r="AC2868" i="3"/>
  <c r="K2868" i="3"/>
  <c r="AC2867" i="3"/>
  <c r="K2867" i="3"/>
  <c r="AC2866" i="3"/>
  <c r="K2866" i="3"/>
  <c r="AC2865" i="3"/>
  <c r="K2865" i="3"/>
  <c r="AC2864" i="3"/>
  <c r="K2864" i="3"/>
  <c r="AC2863" i="3"/>
  <c r="K2863" i="3"/>
  <c r="AC2862" i="3"/>
  <c r="K2862" i="3"/>
  <c r="AC2861" i="3"/>
  <c r="K2861" i="3"/>
  <c r="AC2860" i="3"/>
  <c r="K2860" i="3"/>
  <c r="AC2859" i="3"/>
  <c r="K2859" i="3"/>
  <c r="AC2858" i="3"/>
  <c r="K2858" i="3"/>
  <c r="AC2857" i="3"/>
  <c r="K2857" i="3"/>
  <c r="AC2856" i="3"/>
  <c r="K2856" i="3"/>
  <c r="AC2855" i="3"/>
  <c r="K2855" i="3"/>
  <c r="AC2854" i="3"/>
  <c r="K2854" i="3"/>
  <c r="AC2853" i="3"/>
  <c r="K2853" i="3"/>
  <c r="AC2852" i="3"/>
  <c r="K2852" i="3"/>
  <c r="AC2851" i="3"/>
  <c r="K2851" i="3"/>
  <c r="AC2850" i="3"/>
  <c r="K2850" i="3"/>
  <c r="AC2849" i="3"/>
  <c r="K2849" i="3"/>
  <c r="AC2848" i="3"/>
  <c r="K2848" i="3"/>
  <c r="AC2847" i="3"/>
  <c r="K2847" i="3"/>
  <c r="AC2846" i="3"/>
  <c r="K2846" i="3"/>
  <c r="AC2845" i="3"/>
  <c r="K2845" i="3"/>
  <c r="K204" i="7" s="1"/>
  <c r="AC2844" i="3"/>
  <c r="K2844" i="3"/>
  <c r="AC2843" i="3"/>
  <c r="K2843" i="3"/>
  <c r="AC2842" i="3"/>
  <c r="K2842" i="3"/>
  <c r="AC2841" i="3"/>
  <c r="K2841" i="3"/>
  <c r="AC2840" i="3"/>
  <c r="K2840" i="3"/>
  <c r="AC2839" i="3"/>
  <c r="K2839" i="3"/>
  <c r="AC2838" i="3"/>
  <c r="K2838" i="3"/>
  <c r="AC2837" i="3"/>
  <c r="K2837" i="3"/>
  <c r="AC2836" i="3"/>
  <c r="K2836" i="3"/>
  <c r="AC2835" i="3"/>
  <c r="K2835" i="3"/>
  <c r="AC2834" i="3"/>
  <c r="K2834" i="3"/>
  <c r="AC2833" i="3"/>
  <c r="K2833" i="3"/>
  <c r="AC2832" i="3"/>
  <c r="K2832" i="3"/>
  <c r="K191" i="7" s="1"/>
  <c r="AC2831" i="3"/>
  <c r="K2831" i="3"/>
  <c r="AC2830" i="3"/>
  <c r="K2830" i="3"/>
  <c r="AC2829" i="3"/>
  <c r="K2829" i="3"/>
  <c r="AC2828" i="3"/>
  <c r="K2828" i="3"/>
  <c r="K187" i="7" s="1"/>
  <c r="AC2827" i="3"/>
  <c r="K2827" i="3"/>
  <c r="AC2826" i="3"/>
  <c r="K2826" i="3"/>
  <c r="AC2825" i="3"/>
  <c r="K2825" i="3"/>
  <c r="AC2824" i="3"/>
  <c r="K2824" i="3"/>
  <c r="AC2823" i="3"/>
  <c r="K2823" i="3"/>
  <c r="X2823" i="3" s="1"/>
  <c r="J2823" i="3" s="1"/>
  <c r="J182" i="7" s="1"/>
  <c r="AC2822" i="3"/>
  <c r="K2822" i="3"/>
  <c r="AC2821" i="3"/>
  <c r="K2821" i="3"/>
  <c r="K180" i="7" s="1"/>
  <c r="X180" i="7" s="1"/>
  <c r="AC2820" i="3"/>
  <c r="K2820" i="3"/>
  <c r="AC2819" i="3"/>
  <c r="K2819" i="3"/>
  <c r="AC2818" i="3"/>
  <c r="K2818" i="3"/>
  <c r="AC2817" i="3"/>
  <c r="K2817" i="3"/>
  <c r="AC2816" i="3"/>
  <c r="K2816" i="3"/>
  <c r="K175" i="7" s="1"/>
  <c r="AC2815" i="3"/>
  <c r="K2815" i="3"/>
  <c r="X2815" i="3" s="1"/>
  <c r="J2815" i="3" s="1"/>
  <c r="J174" i="7" s="1"/>
  <c r="AC2814" i="3"/>
  <c r="K2814" i="3"/>
  <c r="AC2813" i="3"/>
  <c r="K2813" i="3"/>
  <c r="AC2812" i="3"/>
  <c r="K2812" i="3"/>
  <c r="AC2811" i="3"/>
  <c r="K2811" i="3"/>
  <c r="AC2810" i="3"/>
  <c r="K2810" i="3"/>
  <c r="AC2809" i="3"/>
  <c r="K2809" i="3"/>
  <c r="K168" i="7" s="1"/>
  <c r="X168" i="7" s="1"/>
  <c r="AC2808" i="3"/>
  <c r="K2808" i="3"/>
  <c r="AC2807" i="3"/>
  <c r="K2807" i="3"/>
  <c r="X2807" i="3" s="1"/>
  <c r="J2807" i="3" s="1"/>
  <c r="J166" i="7" s="1"/>
  <c r="AC2806" i="3"/>
  <c r="K2806" i="3"/>
  <c r="AC2805" i="3"/>
  <c r="K2805" i="3"/>
  <c r="AC2804" i="3"/>
  <c r="K2804" i="3"/>
  <c r="AC2803" i="3"/>
  <c r="K2803" i="3"/>
  <c r="AC2802" i="3"/>
  <c r="K2802" i="3"/>
  <c r="AC2801" i="3"/>
  <c r="K2801" i="3"/>
  <c r="AC2800" i="3"/>
  <c r="K2800" i="3"/>
  <c r="AC2799" i="3"/>
  <c r="K2799" i="3"/>
  <c r="X2799" i="3" s="1"/>
  <c r="J2799" i="3" s="1"/>
  <c r="J158" i="7" s="1"/>
  <c r="AC2798" i="3"/>
  <c r="K2798" i="3"/>
  <c r="AC2797" i="3"/>
  <c r="K2797" i="3"/>
  <c r="AC2796" i="3"/>
  <c r="K2796" i="3"/>
  <c r="AC2795" i="3"/>
  <c r="K2795" i="3"/>
  <c r="AC2794" i="3"/>
  <c r="K2794" i="3"/>
  <c r="AC2793" i="3"/>
  <c r="K2793" i="3"/>
  <c r="K152" i="7" s="1"/>
  <c r="X152" i="7" s="1"/>
  <c r="AC2792" i="3"/>
  <c r="K2792" i="3"/>
  <c r="AC2791" i="3"/>
  <c r="K2791" i="3"/>
  <c r="X2791" i="3" s="1"/>
  <c r="J2791" i="3" s="1"/>
  <c r="J150" i="7" s="1"/>
  <c r="AC2790" i="3"/>
  <c r="K2790" i="3"/>
  <c r="AC2789" i="3"/>
  <c r="K2789" i="3"/>
  <c r="AC2788" i="3"/>
  <c r="K2788" i="3"/>
  <c r="AC2787" i="3"/>
  <c r="K2787" i="3"/>
  <c r="AC2786" i="3"/>
  <c r="K2786" i="3"/>
  <c r="AC2785" i="3"/>
  <c r="K2785" i="3"/>
  <c r="AC2784" i="3"/>
  <c r="K2784" i="3"/>
  <c r="AC2783" i="3"/>
  <c r="K2783" i="3"/>
  <c r="X2783" i="3" s="1"/>
  <c r="J2783" i="3" s="1"/>
  <c r="J142" i="7" s="1"/>
  <c r="AC2782" i="3"/>
  <c r="K2782" i="3"/>
  <c r="AC2781" i="3"/>
  <c r="K2781" i="3"/>
  <c r="AC2780" i="3"/>
  <c r="K2780" i="3"/>
  <c r="AC2779" i="3"/>
  <c r="K2779" i="3"/>
  <c r="AC2778" i="3"/>
  <c r="K2778" i="3"/>
  <c r="AC2777" i="3"/>
  <c r="K2777" i="3"/>
  <c r="AC2776" i="3"/>
  <c r="K2776" i="3"/>
  <c r="AC2775" i="3"/>
  <c r="K2775" i="3"/>
  <c r="X2775" i="3" s="1"/>
  <c r="J2775" i="3" s="1"/>
  <c r="J134" i="7" s="1"/>
  <c r="AC2774" i="3"/>
  <c r="K2774" i="3"/>
  <c r="AC2773" i="3"/>
  <c r="K2773" i="3"/>
  <c r="AC2772" i="3"/>
  <c r="K2772" i="3"/>
  <c r="AC2771" i="3"/>
  <c r="K2771" i="3"/>
  <c r="AC2770" i="3"/>
  <c r="K2770" i="3"/>
  <c r="AC2769" i="3"/>
  <c r="K2769" i="3"/>
  <c r="K128" i="7" s="1"/>
  <c r="X128" i="7" s="1"/>
  <c r="AC2768" i="3"/>
  <c r="K2768" i="3"/>
  <c r="AC2767" i="3"/>
  <c r="K2767" i="3"/>
  <c r="X2767" i="3" s="1"/>
  <c r="J2767" i="3" s="1"/>
  <c r="J126" i="7" s="1"/>
  <c r="AC2766" i="3"/>
  <c r="K2766" i="3"/>
  <c r="AC2765" i="3"/>
  <c r="K2765" i="3"/>
  <c r="AC2764" i="3"/>
  <c r="K2764" i="3"/>
  <c r="AC2763" i="3"/>
  <c r="K2763" i="3"/>
  <c r="AC2762" i="3"/>
  <c r="K2762" i="3"/>
  <c r="AC2761" i="3"/>
  <c r="K2761" i="3"/>
  <c r="AC2760" i="3"/>
  <c r="K2760" i="3"/>
  <c r="K119" i="7" s="1"/>
  <c r="AC2759" i="3"/>
  <c r="K2759" i="3"/>
  <c r="X2759" i="3" s="1"/>
  <c r="J2759" i="3" s="1"/>
  <c r="J118" i="7" s="1"/>
  <c r="AC2758" i="3"/>
  <c r="K2758" i="3"/>
  <c r="AC2757" i="3"/>
  <c r="K2757" i="3"/>
  <c r="AC2756" i="3"/>
  <c r="K2756" i="3"/>
  <c r="AC2755" i="3"/>
  <c r="K2755" i="3"/>
  <c r="AC2754" i="3"/>
  <c r="K2754" i="3"/>
  <c r="AC2753" i="3"/>
  <c r="K2753" i="3"/>
  <c r="AC2752" i="3"/>
  <c r="K2752" i="3"/>
  <c r="AC2751" i="3"/>
  <c r="K2751" i="3"/>
  <c r="X2751" i="3" s="1"/>
  <c r="J2751" i="3" s="1"/>
  <c r="J110" i="7" s="1"/>
  <c r="AC2750" i="3"/>
  <c r="K2750" i="3"/>
  <c r="AC2749" i="3"/>
  <c r="K2749" i="3"/>
  <c r="AC2748" i="3"/>
  <c r="K2748" i="3"/>
  <c r="AC2747" i="3"/>
  <c r="K2747" i="3"/>
  <c r="AC2746" i="3"/>
  <c r="K2746" i="3"/>
  <c r="AC2745" i="3"/>
  <c r="K2745" i="3"/>
  <c r="AC2744" i="3"/>
  <c r="K2744" i="3"/>
  <c r="AC2743" i="3"/>
  <c r="K2743" i="3"/>
  <c r="X2743" i="3" s="1"/>
  <c r="J2743" i="3" s="1"/>
  <c r="J102" i="7" s="1"/>
  <c r="AC2742" i="3"/>
  <c r="K2742" i="3"/>
  <c r="AC2741" i="3"/>
  <c r="K2741" i="3"/>
  <c r="K100" i="7" s="1"/>
  <c r="X100" i="7" s="1"/>
  <c r="AC2740" i="3"/>
  <c r="K2740" i="3"/>
  <c r="X2740" i="3" s="1"/>
  <c r="J2740" i="3" s="1"/>
  <c r="J99" i="7" s="1"/>
  <c r="AC2739" i="3"/>
  <c r="K2739" i="3"/>
  <c r="AC2738" i="3"/>
  <c r="K2738" i="3"/>
  <c r="AC2737" i="3"/>
  <c r="K2737" i="3"/>
  <c r="AC2736" i="3"/>
  <c r="K2736" i="3"/>
  <c r="K95" i="7" s="1"/>
  <c r="AC2735" i="3"/>
  <c r="K2735" i="3"/>
  <c r="AC2734" i="3"/>
  <c r="K2734" i="3"/>
  <c r="X2734" i="3" s="1"/>
  <c r="J2734" i="3" s="1"/>
  <c r="J93" i="7" s="1"/>
  <c r="AC2733" i="3"/>
  <c r="K2733" i="3"/>
  <c r="K92" i="7" s="1"/>
  <c r="X92" i="7" s="1"/>
  <c r="AC2732" i="3"/>
  <c r="K2732" i="3"/>
  <c r="X2732" i="3" s="1"/>
  <c r="J2732" i="3" s="1"/>
  <c r="J91" i="7" s="1"/>
  <c r="AC2731" i="3"/>
  <c r="K2731" i="3"/>
  <c r="X2731" i="3" s="1"/>
  <c r="J2731" i="3" s="1"/>
  <c r="J90" i="7" s="1"/>
  <c r="AC2730" i="3"/>
  <c r="K2730" i="3"/>
  <c r="X2730" i="3" s="1"/>
  <c r="J2730" i="3" s="1"/>
  <c r="J89" i="7" s="1"/>
  <c r="AC2729" i="3"/>
  <c r="K2729" i="3"/>
  <c r="AC2728" i="3"/>
  <c r="K2728" i="3"/>
  <c r="X2728" i="3" s="1"/>
  <c r="J2728" i="3" s="1"/>
  <c r="J87" i="7" s="1"/>
  <c r="AC2727" i="3"/>
  <c r="K2727" i="3"/>
  <c r="X2727" i="3" s="1"/>
  <c r="J2727" i="3" s="1"/>
  <c r="J86" i="7" s="1"/>
  <c r="AC2726" i="3"/>
  <c r="K2726" i="3"/>
  <c r="X2726" i="3" s="1"/>
  <c r="J2726" i="3" s="1"/>
  <c r="J85" i="7" s="1"/>
  <c r="AC2725" i="3"/>
  <c r="K2725" i="3"/>
  <c r="AC2724" i="3"/>
  <c r="K2724" i="3"/>
  <c r="X2724" i="3" s="1"/>
  <c r="J2724" i="3" s="1"/>
  <c r="J83" i="7" s="1"/>
  <c r="AC2723" i="3"/>
  <c r="K2723" i="3"/>
  <c r="X2723" i="3" s="1"/>
  <c r="J2723" i="3" s="1"/>
  <c r="J82" i="7" s="1"/>
  <c r="AC2722" i="3"/>
  <c r="K2722" i="3"/>
  <c r="X2722" i="3" s="1"/>
  <c r="J2722" i="3" s="1"/>
  <c r="J81" i="7" s="1"/>
  <c r="AC2721" i="3"/>
  <c r="K2721" i="3"/>
  <c r="AC2720" i="3"/>
  <c r="K2720" i="3"/>
  <c r="X2720" i="3" s="1"/>
  <c r="J2720" i="3" s="1"/>
  <c r="J79" i="7" s="1"/>
  <c r="AC2719" i="3"/>
  <c r="K2719" i="3"/>
  <c r="X2719" i="3" s="1"/>
  <c r="J2719" i="3" s="1"/>
  <c r="J78" i="7" s="1"/>
  <c r="AC2718" i="3"/>
  <c r="K2718" i="3"/>
  <c r="X2718" i="3" s="1"/>
  <c r="J2718" i="3" s="1"/>
  <c r="J77" i="7" s="1"/>
  <c r="AC2717" i="3"/>
  <c r="K2717" i="3"/>
  <c r="X2717" i="3" s="1"/>
  <c r="J2717" i="3" s="1"/>
  <c r="J76" i="7" s="1"/>
  <c r="AC2716" i="3"/>
  <c r="K2716" i="3"/>
  <c r="X2716" i="3" s="1"/>
  <c r="J2716" i="3" s="1"/>
  <c r="J75" i="7" s="1"/>
  <c r="AC2715" i="3"/>
  <c r="K2715" i="3"/>
  <c r="X2715" i="3" s="1"/>
  <c r="J2715" i="3" s="1"/>
  <c r="J74" i="7" s="1"/>
  <c r="AC2714" i="3"/>
  <c r="K2714" i="3"/>
  <c r="X2714" i="3" s="1"/>
  <c r="J2714" i="3" s="1"/>
  <c r="J73" i="7" s="1"/>
  <c r="AC2713" i="3"/>
  <c r="K2713" i="3"/>
  <c r="X2713" i="3" s="1"/>
  <c r="J2713" i="3" s="1"/>
  <c r="J72" i="7" s="1"/>
  <c r="AC2712" i="3"/>
  <c r="K2712" i="3"/>
  <c r="X2712" i="3" s="1"/>
  <c r="J2712" i="3" s="1"/>
  <c r="J71" i="7" s="1"/>
  <c r="AC2711" i="3"/>
  <c r="K2711" i="3"/>
  <c r="X2711" i="3" s="1"/>
  <c r="J2711" i="3" s="1"/>
  <c r="J70" i="7" s="1"/>
  <c r="AC2710" i="3"/>
  <c r="K2710" i="3"/>
  <c r="AC2709" i="3"/>
  <c r="K2709" i="3"/>
  <c r="X2709" i="3" s="1"/>
  <c r="J2709" i="3" s="1"/>
  <c r="J68" i="7" s="1"/>
  <c r="AC2708" i="3"/>
  <c r="K2708" i="3"/>
  <c r="X2708" i="3" s="1"/>
  <c r="J2708" i="3" s="1"/>
  <c r="J67" i="7" s="1"/>
  <c r="AC2707" i="3"/>
  <c r="K2707" i="3"/>
  <c r="X2707" i="3" s="1"/>
  <c r="J2707" i="3" s="1"/>
  <c r="J66" i="7" s="1"/>
  <c r="AC2706" i="3"/>
  <c r="K2706" i="3"/>
  <c r="AC2705" i="3"/>
  <c r="K2705" i="3"/>
  <c r="X2705" i="3" s="1"/>
  <c r="J2705" i="3" s="1"/>
  <c r="J64" i="7" s="1"/>
  <c r="AC2704" i="3"/>
  <c r="K2704" i="3"/>
  <c r="X2704" i="3" s="1"/>
  <c r="J2704" i="3" s="1"/>
  <c r="J63" i="7" s="1"/>
  <c r="AC2703" i="3"/>
  <c r="K2703" i="3"/>
  <c r="X2703" i="3" s="1"/>
  <c r="J2703" i="3" s="1"/>
  <c r="J62" i="7" s="1"/>
  <c r="AC2702" i="3"/>
  <c r="K2702" i="3"/>
  <c r="AC2701" i="3"/>
  <c r="K2701" i="3"/>
  <c r="X2701" i="3" s="1"/>
  <c r="J2701" i="3" s="1"/>
  <c r="J60" i="7" s="1"/>
  <c r="AC2700" i="3"/>
  <c r="K2700" i="3"/>
  <c r="X2700" i="3" s="1"/>
  <c r="J2700" i="3" s="1"/>
  <c r="J59" i="7" s="1"/>
  <c r="AC2699" i="3"/>
  <c r="K2699" i="3"/>
  <c r="X2699" i="3" s="1"/>
  <c r="J2699" i="3" s="1"/>
  <c r="J58" i="7" s="1"/>
  <c r="AC2698" i="3"/>
  <c r="K2698" i="3"/>
  <c r="X2698" i="3" s="1"/>
  <c r="J2698" i="3" s="1"/>
  <c r="J57" i="7" s="1"/>
  <c r="AC2697" i="3"/>
  <c r="K2697" i="3"/>
  <c r="X2697" i="3" s="1"/>
  <c r="J2697" i="3" s="1"/>
  <c r="J56" i="7" s="1"/>
  <c r="AC2696" i="3"/>
  <c r="K2696" i="3"/>
  <c r="X2696" i="3" s="1"/>
  <c r="J2696" i="3" s="1"/>
  <c r="J55" i="7" s="1"/>
  <c r="AC2695" i="3"/>
  <c r="K2695" i="3"/>
  <c r="X2695" i="3" s="1"/>
  <c r="J2695" i="3" s="1"/>
  <c r="J54" i="7" s="1"/>
  <c r="AC2694" i="3"/>
  <c r="K2694" i="3"/>
  <c r="X2694" i="3" s="1"/>
  <c r="J2694" i="3" s="1"/>
  <c r="J53" i="7" s="1"/>
  <c r="AC2693" i="3"/>
  <c r="K2693" i="3"/>
  <c r="X2693" i="3" s="1"/>
  <c r="J2693" i="3" s="1"/>
  <c r="J52" i="7" s="1"/>
  <c r="AC2692" i="3"/>
  <c r="K2692" i="3"/>
  <c r="K51" i="7" s="1"/>
  <c r="X51" i="7" s="1"/>
  <c r="AC2691" i="3"/>
  <c r="K2691" i="3"/>
  <c r="X2691" i="3" s="1"/>
  <c r="J2691" i="3" s="1"/>
  <c r="J50" i="7" s="1"/>
  <c r="AC2690" i="3"/>
  <c r="K2690" i="3"/>
  <c r="X2690" i="3" s="1"/>
  <c r="J2690" i="3" s="1"/>
  <c r="J49" i="7" s="1"/>
  <c r="AC2689" i="3"/>
  <c r="K2689" i="3"/>
  <c r="X2689" i="3" s="1"/>
  <c r="J2689" i="3" s="1"/>
  <c r="J48" i="7" s="1"/>
  <c r="AC2688" i="3"/>
  <c r="K2688" i="3"/>
  <c r="X2688" i="3" s="1"/>
  <c r="J2688" i="3" s="1"/>
  <c r="J47" i="7" s="1"/>
  <c r="AC2687" i="3"/>
  <c r="K2687" i="3"/>
  <c r="X2687" i="3" s="1"/>
  <c r="J2687" i="3" s="1"/>
  <c r="J46" i="7" s="1"/>
  <c r="AC2686" i="3"/>
  <c r="K2686" i="3"/>
  <c r="X2686" i="3" s="1"/>
  <c r="J2686" i="3" s="1"/>
  <c r="J45" i="7" s="1"/>
  <c r="AC2685" i="3"/>
  <c r="K2685" i="3"/>
  <c r="X2685" i="3" s="1"/>
  <c r="J2685" i="3" s="1"/>
  <c r="J44" i="7" s="1"/>
  <c r="AC2684" i="3"/>
  <c r="K2684" i="3"/>
  <c r="K43" i="7" s="1"/>
  <c r="X43" i="7" s="1"/>
  <c r="AC2683" i="3"/>
  <c r="K2683" i="3"/>
  <c r="X2683" i="3" s="1"/>
  <c r="J2683" i="3" s="1"/>
  <c r="J42" i="7" s="1"/>
  <c r="AC2682" i="3"/>
  <c r="K2682" i="3"/>
  <c r="X2682" i="3" s="1"/>
  <c r="J2682" i="3" s="1"/>
  <c r="J41" i="7" s="1"/>
  <c r="AC2681" i="3"/>
  <c r="K2681" i="3"/>
  <c r="AC2680" i="3"/>
  <c r="K2680" i="3"/>
  <c r="X2680" i="3" s="1"/>
  <c r="J2680" i="3" s="1"/>
  <c r="J39" i="7" s="1"/>
  <c r="AC2679" i="3"/>
  <c r="K2679" i="3"/>
  <c r="X2679" i="3" s="1"/>
  <c r="J2679" i="3" s="1"/>
  <c r="J38" i="7" s="1"/>
  <c r="AC2678" i="3"/>
  <c r="K2678" i="3"/>
  <c r="X2678" i="3" s="1"/>
  <c r="J2678" i="3" s="1"/>
  <c r="J37" i="7" s="1"/>
  <c r="AC2677" i="3"/>
  <c r="K2677" i="3"/>
  <c r="X2677" i="3" s="1"/>
  <c r="J2677" i="3" s="1"/>
  <c r="J36" i="7" s="1"/>
  <c r="AC2676" i="3"/>
  <c r="K2676" i="3"/>
  <c r="X2676" i="3" s="1"/>
  <c r="J2676" i="3" s="1"/>
  <c r="J35" i="7" s="1"/>
  <c r="AC2675" i="3"/>
  <c r="K2675" i="3"/>
  <c r="X2675" i="3" s="1"/>
  <c r="J2675" i="3" s="1"/>
  <c r="J34" i="7" s="1"/>
  <c r="AC2674" i="3"/>
  <c r="K2674" i="3"/>
  <c r="X2674" i="3" s="1"/>
  <c r="J2674" i="3" s="1"/>
  <c r="AC2673" i="3"/>
  <c r="K2673" i="3"/>
  <c r="X2673" i="3" s="1"/>
  <c r="J2673" i="3" s="1"/>
  <c r="AC2672" i="3"/>
  <c r="X2672" i="3"/>
  <c r="J2672" i="3" s="1"/>
  <c r="K2672" i="3"/>
  <c r="AC2671" i="3"/>
  <c r="K2671" i="3"/>
  <c r="X2671" i="3" s="1"/>
  <c r="J2671" i="3" s="1"/>
  <c r="AC2670" i="3"/>
  <c r="K2670" i="3"/>
  <c r="X2670" i="3" s="1"/>
  <c r="J2670" i="3" s="1"/>
  <c r="AC2669" i="3"/>
  <c r="K2669" i="3"/>
  <c r="X2669" i="3" s="1"/>
  <c r="J2669" i="3" s="1"/>
  <c r="AC2668" i="3"/>
  <c r="K2668" i="3"/>
  <c r="X2668" i="3" s="1"/>
  <c r="J2668" i="3" s="1"/>
  <c r="AC2667" i="3"/>
  <c r="K2667" i="3"/>
  <c r="X2667" i="3" s="1"/>
  <c r="J2667" i="3" s="1"/>
  <c r="AC2666" i="3"/>
  <c r="K2666" i="3"/>
  <c r="X2666" i="3" s="1"/>
  <c r="J2666" i="3" s="1"/>
  <c r="AC2665" i="3"/>
  <c r="K2665" i="3"/>
  <c r="X2665" i="3" s="1"/>
  <c r="J2665" i="3" s="1"/>
  <c r="AC2664" i="3"/>
  <c r="K2664" i="3"/>
  <c r="AC2663" i="3"/>
  <c r="K2663" i="3"/>
  <c r="AC2662" i="3"/>
  <c r="K2662" i="3"/>
  <c r="AC2661" i="3"/>
  <c r="K2661" i="3"/>
  <c r="K680" i="6" s="1"/>
  <c r="AC2660" i="3"/>
  <c r="K2660" i="3"/>
  <c r="AC2659" i="3"/>
  <c r="K2659" i="3"/>
  <c r="AC2658" i="3"/>
  <c r="K2658" i="3"/>
  <c r="AC2657" i="3"/>
  <c r="K2657" i="3"/>
  <c r="K676" i="6" s="1"/>
  <c r="X676" i="6" s="1"/>
  <c r="AC2656" i="3"/>
  <c r="K2656" i="3"/>
  <c r="AC2655" i="3"/>
  <c r="K2655" i="3"/>
  <c r="AC2654" i="3"/>
  <c r="K2654" i="3"/>
  <c r="AC2653" i="3"/>
  <c r="K2653" i="3"/>
  <c r="AC2652" i="3"/>
  <c r="K2652" i="3"/>
  <c r="AC2651" i="3"/>
  <c r="K2651" i="3"/>
  <c r="AC2650" i="3"/>
  <c r="K2650" i="3"/>
  <c r="AC2649" i="3"/>
  <c r="K2649" i="3"/>
  <c r="AC2648" i="3"/>
  <c r="K2648" i="3"/>
  <c r="K667" i="6" s="1"/>
  <c r="AC2647" i="3"/>
  <c r="K2647" i="3"/>
  <c r="AC2646" i="3"/>
  <c r="K2646" i="3"/>
  <c r="AC2645" i="3"/>
  <c r="K2645" i="3"/>
  <c r="AC2644" i="3"/>
  <c r="K2644" i="3"/>
  <c r="AC2643" i="3"/>
  <c r="K2643" i="3"/>
  <c r="AC2642" i="3"/>
  <c r="K2642" i="3"/>
  <c r="AC2641" i="3"/>
  <c r="K2641" i="3"/>
  <c r="AC2640" i="3"/>
  <c r="K2640" i="3"/>
  <c r="AC2639" i="3"/>
  <c r="K2639" i="3"/>
  <c r="AC2638" i="3"/>
  <c r="K2638" i="3"/>
  <c r="AC2637" i="3"/>
  <c r="K2637" i="3"/>
  <c r="K656" i="6" s="1"/>
  <c r="AC2636" i="3"/>
  <c r="K2636" i="3"/>
  <c r="K655" i="6" s="1"/>
  <c r="AC2635" i="3"/>
  <c r="K2635" i="3"/>
  <c r="AC2634" i="3"/>
  <c r="K2634" i="3"/>
  <c r="AC2633" i="3"/>
  <c r="K2633" i="3"/>
  <c r="AC2632" i="3"/>
  <c r="K2632" i="3"/>
  <c r="K651" i="6" s="1"/>
  <c r="X651" i="6" s="1"/>
  <c r="AC2631" i="3"/>
  <c r="K2631" i="3"/>
  <c r="AC2630" i="3"/>
  <c r="K2630" i="3"/>
  <c r="AC2629" i="3"/>
  <c r="K2629" i="3"/>
  <c r="AC2628" i="3"/>
  <c r="K2628" i="3"/>
  <c r="AC2627" i="3"/>
  <c r="K2627" i="3"/>
  <c r="AC2626" i="3"/>
  <c r="K2626" i="3"/>
  <c r="AC2625" i="3"/>
  <c r="K2625" i="3"/>
  <c r="AC2624" i="3"/>
  <c r="K2624" i="3"/>
  <c r="AC2623" i="3"/>
  <c r="K2623" i="3"/>
  <c r="AC2622" i="3"/>
  <c r="K2622" i="3"/>
  <c r="AC2621" i="3"/>
  <c r="K2621" i="3"/>
  <c r="K640" i="6" s="1"/>
  <c r="AC2620" i="3"/>
  <c r="K2620" i="3"/>
  <c r="K639" i="6" s="1"/>
  <c r="AC2619" i="3"/>
  <c r="K2619" i="3"/>
  <c r="AC2618" i="3"/>
  <c r="K2618" i="3"/>
  <c r="AC2617" i="3"/>
  <c r="K2617" i="3"/>
  <c r="AC2616" i="3"/>
  <c r="K2616" i="3"/>
  <c r="K635" i="6" s="1"/>
  <c r="AC2615" i="3"/>
  <c r="K2615" i="3"/>
  <c r="AC2614" i="3"/>
  <c r="K2614" i="3"/>
  <c r="AC2613" i="3"/>
  <c r="K2613" i="3"/>
  <c r="AC2612" i="3"/>
  <c r="K2612" i="3"/>
  <c r="AC2611" i="3"/>
  <c r="K2611" i="3"/>
  <c r="AC2610" i="3"/>
  <c r="K2610" i="3"/>
  <c r="AC2609" i="3"/>
  <c r="K2609" i="3"/>
  <c r="K628" i="6" s="1"/>
  <c r="X628" i="6" s="1"/>
  <c r="AC2608" i="3"/>
  <c r="K2608" i="3"/>
  <c r="K627" i="6" s="1"/>
  <c r="AC2607" i="3"/>
  <c r="K2607" i="3"/>
  <c r="AC2606" i="3"/>
  <c r="K2606" i="3"/>
  <c r="AC2605" i="3"/>
  <c r="K2605" i="3"/>
  <c r="AC2604" i="3"/>
  <c r="K2604" i="3"/>
  <c r="AC2603" i="3"/>
  <c r="K2603" i="3"/>
  <c r="AC2602" i="3"/>
  <c r="K2602" i="3"/>
  <c r="AC2601" i="3"/>
  <c r="K2601" i="3"/>
  <c r="AC2600" i="3"/>
  <c r="K2600" i="3"/>
  <c r="AC2599" i="3"/>
  <c r="K2599" i="3"/>
  <c r="AC2598" i="3"/>
  <c r="K2598" i="3"/>
  <c r="AC2597" i="3"/>
  <c r="K2597" i="3"/>
  <c r="AC2596" i="3"/>
  <c r="K2596" i="3"/>
  <c r="K615" i="6" s="1"/>
  <c r="AC2595" i="3"/>
  <c r="K2595" i="3"/>
  <c r="AC2594" i="3"/>
  <c r="K2594" i="3"/>
  <c r="AC2593" i="3"/>
  <c r="K2593" i="3"/>
  <c r="AC2592" i="3"/>
  <c r="K2592" i="3"/>
  <c r="K611" i="6" s="1"/>
  <c r="AC2591" i="3"/>
  <c r="K2591" i="3"/>
  <c r="AC2590" i="3"/>
  <c r="K2590" i="3"/>
  <c r="AC2589" i="3"/>
  <c r="K2589" i="3"/>
  <c r="AC2588" i="3"/>
  <c r="K2588" i="3"/>
  <c r="AC2587" i="3"/>
  <c r="K2587" i="3"/>
  <c r="AC2586" i="3"/>
  <c r="K2586" i="3"/>
  <c r="AC2585" i="3"/>
  <c r="K2585" i="3"/>
  <c r="AC2584" i="3"/>
  <c r="K2584" i="3"/>
  <c r="AC2583" i="3"/>
  <c r="K2583" i="3"/>
  <c r="AC2582" i="3"/>
  <c r="K2582" i="3"/>
  <c r="AC2581" i="3"/>
  <c r="K2581" i="3"/>
  <c r="K600" i="6" s="1"/>
  <c r="X600" i="6" s="1"/>
  <c r="AC2580" i="3"/>
  <c r="K2580" i="3"/>
  <c r="AC2579" i="3"/>
  <c r="K2579" i="3"/>
  <c r="AC2578" i="3"/>
  <c r="K2578" i="3"/>
  <c r="AC2577" i="3"/>
  <c r="K2577" i="3"/>
  <c r="AC2576" i="3"/>
  <c r="K2576" i="3"/>
  <c r="AC2575" i="3"/>
  <c r="K2575" i="3"/>
  <c r="AC2574" i="3"/>
  <c r="K2574" i="3"/>
  <c r="AC2573" i="3"/>
  <c r="K2573" i="3"/>
  <c r="AC2572" i="3"/>
  <c r="K2572" i="3"/>
  <c r="K591" i="6" s="1"/>
  <c r="AC2571" i="3"/>
  <c r="K2571" i="3"/>
  <c r="AC2570" i="3"/>
  <c r="K2570" i="3"/>
  <c r="AC2569" i="3"/>
  <c r="K2569" i="3"/>
  <c r="AC2568" i="3"/>
  <c r="K2568" i="3"/>
  <c r="AC2567" i="3"/>
  <c r="K2567" i="3"/>
  <c r="AC2566" i="3"/>
  <c r="K2566" i="3"/>
  <c r="AC2565" i="3"/>
  <c r="K2565" i="3"/>
  <c r="AC2564" i="3"/>
  <c r="K2564" i="3"/>
  <c r="AC2563" i="3"/>
  <c r="K2563" i="3"/>
  <c r="AC2562" i="3"/>
  <c r="K2562" i="3"/>
  <c r="AC2561" i="3"/>
  <c r="K2561" i="3"/>
  <c r="AC2560" i="3"/>
  <c r="K2560" i="3"/>
  <c r="K579" i="6" s="1"/>
  <c r="AC2559" i="3"/>
  <c r="K2559" i="3"/>
  <c r="AC2558" i="3"/>
  <c r="K2558" i="3"/>
  <c r="AC2557" i="3"/>
  <c r="K2557" i="3"/>
  <c r="AC2556" i="3"/>
  <c r="K2556" i="3"/>
  <c r="AC2555" i="3"/>
  <c r="K2555" i="3"/>
  <c r="AC2554" i="3"/>
  <c r="K2554" i="3"/>
  <c r="AC2553" i="3"/>
  <c r="K2553" i="3"/>
  <c r="AC2552" i="3"/>
  <c r="K2552" i="3"/>
  <c r="K571" i="6" s="1"/>
  <c r="AC2551" i="3"/>
  <c r="K2551" i="3"/>
  <c r="AC2550" i="3"/>
  <c r="K2550" i="3"/>
  <c r="AC2549" i="3"/>
  <c r="K2549" i="3"/>
  <c r="AC2548" i="3"/>
  <c r="K2548" i="3"/>
  <c r="AC2547" i="3"/>
  <c r="K2547" i="3"/>
  <c r="AC2546" i="3"/>
  <c r="K2546" i="3"/>
  <c r="AC2545" i="3"/>
  <c r="K2545" i="3"/>
  <c r="K564" i="6" s="1"/>
  <c r="X564" i="6" s="1"/>
  <c r="AC2544" i="3"/>
  <c r="K2544" i="3"/>
  <c r="AC2543" i="3"/>
  <c r="K2543" i="3"/>
  <c r="AC2542" i="3"/>
  <c r="K2542" i="3"/>
  <c r="AC2541" i="3"/>
  <c r="K2541" i="3"/>
  <c r="AC2540" i="3"/>
  <c r="K2540" i="3"/>
  <c r="K559" i="6" s="1"/>
  <c r="AC2539" i="3"/>
  <c r="K2539" i="3"/>
  <c r="AC2538" i="3"/>
  <c r="K2538" i="3"/>
  <c r="AC2537" i="3"/>
  <c r="K2537" i="3"/>
  <c r="AC2536" i="3"/>
  <c r="K2536" i="3"/>
  <c r="AC2535" i="3"/>
  <c r="K2535" i="3"/>
  <c r="AC2534" i="3"/>
  <c r="K2534" i="3"/>
  <c r="AC2533" i="3"/>
  <c r="K2533" i="3"/>
  <c r="K552" i="6" s="1"/>
  <c r="X552" i="6" s="1"/>
  <c r="AC2532" i="3"/>
  <c r="K2532" i="3"/>
  <c r="AC2531" i="3"/>
  <c r="K2531" i="3"/>
  <c r="AC2530" i="3"/>
  <c r="K2530" i="3"/>
  <c r="AC2529" i="3"/>
  <c r="K2529" i="3"/>
  <c r="K548" i="6" s="1"/>
  <c r="X548" i="6" s="1"/>
  <c r="AC2528" i="3"/>
  <c r="K2528" i="3"/>
  <c r="AC2527" i="3"/>
  <c r="K2527" i="3"/>
  <c r="AC2526" i="3"/>
  <c r="K2526" i="3"/>
  <c r="AC2525" i="3"/>
  <c r="K2525" i="3"/>
  <c r="AC2524" i="3"/>
  <c r="K2524" i="3"/>
  <c r="AC2523" i="3"/>
  <c r="K2523" i="3"/>
  <c r="AC2522" i="3"/>
  <c r="K2522" i="3"/>
  <c r="AC2521" i="3"/>
  <c r="K2521" i="3"/>
  <c r="K540" i="6" s="1"/>
  <c r="X540" i="6" s="1"/>
  <c r="AC2520" i="3"/>
  <c r="K2520" i="3"/>
  <c r="AC2519" i="3"/>
  <c r="K2519" i="3"/>
  <c r="AC2518" i="3"/>
  <c r="K2518" i="3"/>
  <c r="AC2517" i="3"/>
  <c r="K2517" i="3"/>
  <c r="AC2516" i="3"/>
  <c r="K2516" i="3"/>
  <c r="AC2515" i="3"/>
  <c r="K2515" i="3"/>
  <c r="AC2514" i="3"/>
  <c r="K2514" i="3"/>
  <c r="K533" i="6" s="1"/>
  <c r="X533" i="6" s="1"/>
  <c r="AC2513" i="3"/>
  <c r="K2513" i="3"/>
  <c r="AC2512" i="3"/>
  <c r="K2512" i="3"/>
  <c r="AC2511" i="3"/>
  <c r="K2511" i="3"/>
  <c r="AC2510" i="3"/>
  <c r="K2510" i="3"/>
  <c r="AC2509" i="3"/>
  <c r="K2509" i="3"/>
  <c r="AC2508" i="3"/>
  <c r="K2508" i="3"/>
  <c r="AC2507" i="3"/>
  <c r="K2507" i="3"/>
  <c r="AC2506" i="3"/>
  <c r="K2506" i="3"/>
  <c r="K525" i="6" s="1"/>
  <c r="AC2505" i="3"/>
  <c r="K2505" i="3"/>
  <c r="AC2504" i="3"/>
  <c r="K2504" i="3"/>
  <c r="AC2503" i="3"/>
  <c r="K2503" i="3"/>
  <c r="AC2502" i="3"/>
  <c r="K2502" i="3"/>
  <c r="AC2501" i="3"/>
  <c r="K2501" i="3"/>
  <c r="AC2500" i="3"/>
  <c r="K2500" i="3"/>
  <c r="AC2499" i="3"/>
  <c r="K2499" i="3"/>
  <c r="AC2498" i="3"/>
  <c r="K2498" i="3"/>
  <c r="K517" i="6" s="1"/>
  <c r="X517" i="6" s="1"/>
  <c r="AC2497" i="3"/>
  <c r="K2497" i="3"/>
  <c r="AC2496" i="3"/>
  <c r="K2496" i="3"/>
  <c r="AC2495" i="3"/>
  <c r="K2495" i="3"/>
  <c r="AC2494" i="3"/>
  <c r="K2494" i="3"/>
  <c r="AC2493" i="3"/>
  <c r="K2493" i="3"/>
  <c r="AC2492" i="3"/>
  <c r="K2492" i="3"/>
  <c r="AC2491" i="3"/>
  <c r="K2491" i="3"/>
  <c r="K510" i="6" s="1"/>
  <c r="X510" i="6" s="1"/>
  <c r="AC2490" i="3"/>
  <c r="K2490" i="3"/>
  <c r="AC2489" i="3"/>
  <c r="K2489" i="3"/>
  <c r="AC2488" i="3"/>
  <c r="K2488" i="3"/>
  <c r="AC2487" i="3"/>
  <c r="K2487" i="3"/>
  <c r="AC2486" i="3"/>
  <c r="K2486" i="3"/>
  <c r="AC2485" i="3"/>
  <c r="K2485" i="3"/>
  <c r="AC2484" i="3"/>
  <c r="K2484" i="3"/>
  <c r="AC2483" i="3"/>
  <c r="K2483" i="3"/>
  <c r="AC2482" i="3"/>
  <c r="K2482" i="3"/>
  <c r="AC2481" i="3"/>
  <c r="K2481" i="3"/>
  <c r="AC2480" i="3"/>
  <c r="K2480" i="3"/>
  <c r="AC2479" i="3"/>
  <c r="K2479" i="3"/>
  <c r="AC2478" i="3"/>
  <c r="K2478" i="3"/>
  <c r="K497" i="6" s="1"/>
  <c r="X497" i="6" s="1"/>
  <c r="AC2477" i="3"/>
  <c r="K2477" i="3"/>
  <c r="AC2476" i="3"/>
  <c r="K2476" i="3"/>
  <c r="AC2475" i="3"/>
  <c r="K2475" i="3"/>
  <c r="AC2474" i="3"/>
  <c r="K2474" i="3"/>
  <c r="AC2473" i="3"/>
  <c r="K2473" i="3"/>
  <c r="AC2472" i="3"/>
  <c r="K2472" i="3"/>
  <c r="AC2471" i="3"/>
  <c r="K2471" i="3"/>
  <c r="AC2470" i="3"/>
  <c r="K2470" i="3"/>
  <c r="AC2469" i="3"/>
  <c r="K2469" i="3"/>
  <c r="AC2468" i="3"/>
  <c r="K2468" i="3"/>
  <c r="AC2467" i="3"/>
  <c r="K2467" i="3"/>
  <c r="AC2466" i="3"/>
  <c r="K2466" i="3"/>
  <c r="AC2465" i="3"/>
  <c r="K2465" i="3"/>
  <c r="AC2464" i="3"/>
  <c r="K2464" i="3"/>
  <c r="AC2463" i="3"/>
  <c r="K2463" i="3"/>
  <c r="AC2462" i="3"/>
  <c r="K2462" i="3"/>
  <c r="AC2461" i="3"/>
  <c r="K2461" i="3"/>
  <c r="AC2460" i="3"/>
  <c r="K2460" i="3"/>
  <c r="AC2459" i="3"/>
  <c r="K2459" i="3"/>
  <c r="K478" i="6" s="1"/>
  <c r="X478" i="6" s="1"/>
  <c r="AC2458" i="3"/>
  <c r="K2458" i="3"/>
  <c r="AC2457" i="3"/>
  <c r="K2457" i="3"/>
  <c r="AC2456" i="3"/>
  <c r="K2456" i="3"/>
  <c r="AC2455" i="3"/>
  <c r="K2455" i="3"/>
  <c r="AC2454" i="3"/>
  <c r="K2454" i="3"/>
  <c r="AC2453" i="3"/>
  <c r="K2453" i="3"/>
  <c r="AC2452" i="3"/>
  <c r="K2452" i="3"/>
  <c r="AC2451" i="3"/>
  <c r="K2451" i="3"/>
  <c r="K470" i="6" s="1"/>
  <c r="AC2450" i="3"/>
  <c r="K2450" i="3"/>
  <c r="AC2449" i="3"/>
  <c r="K2449" i="3"/>
  <c r="AC2448" i="3"/>
  <c r="K2448" i="3"/>
  <c r="AC2447" i="3"/>
  <c r="K2447" i="3"/>
  <c r="AC2446" i="3"/>
  <c r="K2446" i="3"/>
  <c r="AC2445" i="3"/>
  <c r="K2445" i="3"/>
  <c r="AC2444" i="3"/>
  <c r="K2444" i="3"/>
  <c r="AC2443" i="3"/>
  <c r="K2443" i="3"/>
  <c r="AC2442" i="3"/>
  <c r="K2442" i="3"/>
  <c r="AC2441" i="3"/>
  <c r="K2441" i="3"/>
  <c r="AC2440" i="3"/>
  <c r="K2440" i="3"/>
  <c r="AC2439" i="3"/>
  <c r="K2439" i="3"/>
  <c r="AC2438" i="3"/>
  <c r="K2438" i="3"/>
  <c r="K457" i="6" s="1"/>
  <c r="AC2437" i="3"/>
  <c r="K2437" i="3"/>
  <c r="AC2436" i="3"/>
  <c r="K2436" i="3"/>
  <c r="AC2435" i="3"/>
  <c r="K2435" i="3"/>
  <c r="AC2434" i="3"/>
  <c r="K2434" i="3"/>
  <c r="AC2433" i="3"/>
  <c r="K2433" i="3"/>
  <c r="AC2432" i="3"/>
  <c r="K2432" i="3"/>
  <c r="AC2431" i="3"/>
  <c r="K2431" i="3"/>
  <c r="K450" i="6" s="1"/>
  <c r="X450" i="6" s="1"/>
  <c r="AC2430" i="3"/>
  <c r="K2430" i="3"/>
  <c r="AC2429" i="3"/>
  <c r="K2429" i="3"/>
  <c r="AC2428" i="3"/>
  <c r="K2428" i="3"/>
  <c r="AC2427" i="3"/>
  <c r="K2427" i="3"/>
  <c r="AC2426" i="3"/>
  <c r="K2426" i="3"/>
  <c r="K445" i="6" s="1"/>
  <c r="AC2425" i="3"/>
  <c r="K2425" i="3"/>
  <c r="AC2424" i="3"/>
  <c r="K2424" i="3"/>
  <c r="AC2423" i="3"/>
  <c r="K2423" i="3"/>
  <c r="AC2422" i="3"/>
  <c r="K2422" i="3"/>
  <c r="AC2421" i="3"/>
  <c r="K2421" i="3"/>
  <c r="AC2420" i="3"/>
  <c r="K2420" i="3"/>
  <c r="AC2419" i="3"/>
  <c r="K2419" i="3"/>
  <c r="K438" i="6" s="1"/>
  <c r="X438" i="6" s="1"/>
  <c r="AC2418" i="3"/>
  <c r="K2418" i="3"/>
  <c r="AC2417" i="3"/>
  <c r="K2417" i="3"/>
  <c r="AC2416" i="3"/>
  <c r="K2416" i="3"/>
  <c r="AC2415" i="3"/>
  <c r="K2415" i="3"/>
  <c r="AC2414" i="3"/>
  <c r="K2414" i="3"/>
  <c r="AC2413" i="3"/>
  <c r="K2413" i="3"/>
  <c r="AC2412" i="3"/>
  <c r="K2412" i="3"/>
  <c r="AC2411" i="3"/>
  <c r="K2411" i="3"/>
  <c r="AC2410" i="3"/>
  <c r="K2410" i="3"/>
  <c r="AC2409" i="3"/>
  <c r="K2409" i="3"/>
  <c r="AC2408" i="3"/>
  <c r="K2408" i="3"/>
  <c r="AC2407" i="3"/>
  <c r="K2407" i="3"/>
  <c r="AC2406" i="3"/>
  <c r="K2406" i="3"/>
  <c r="K425" i="6" s="1"/>
  <c r="AC2405" i="3"/>
  <c r="K2405" i="3"/>
  <c r="AC2404" i="3"/>
  <c r="K2404" i="3"/>
  <c r="AC2403" i="3"/>
  <c r="K2403" i="3"/>
  <c r="AC2402" i="3"/>
  <c r="K2402" i="3"/>
  <c r="AC2401" i="3"/>
  <c r="K2401" i="3"/>
  <c r="AC2400" i="3"/>
  <c r="K2400" i="3"/>
  <c r="AC2399" i="3"/>
  <c r="K2399" i="3"/>
  <c r="K418" i="6" s="1"/>
  <c r="X418" i="6" s="1"/>
  <c r="AC2398" i="3"/>
  <c r="K2398" i="3"/>
  <c r="AC2397" i="3"/>
  <c r="K2397" i="3"/>
  <c r="AC2396" i="3"/>
  <c r="K2396" i="3"/>
  <c r="AC2395" i="3"/>
  <c r="K2395" i="3"/>
  <c r="AC2394" i="3"/>
  <c r="K2394" i="3"/>
  <c r="AC2393" i="3"/>
  <c r="K2393" i="3"/>
  <c r="AC2392" i="3"/>
  <c r="K2392" i="3"/>
  <c r="AC2391" i="3"/>
  <c r="K2391" i="3"/>
  <c r="K410" i="6" s="1"/>
  <c r="X410" i="6" s="1"/>
  <c r="AC2390" i="3"/>
  <c r="K2390" i="3"/>
  <c r="AC2389" i="3"/>
  <c r="K2389" i="3"/>
  <c r="AC2388" i="3"/>
  <c r="K2388" i="3"/>
  <c r="AC2387" i="3"/>
  <c r="K2387" i="3"/>
  <c r="AC2386" i="3"/>
  <c r="K2386" i="3"/>
  <c r="K405" i="6" s="1"/>
  <c r="AC2385" i="3"/>
  <c r="K2385" i="3"/>
  <c r="AC2384" i="3"/>
  <c r="K2384" i="3"/>
  <c r="AC2383" i="3"/>
  <c r="K2383" i="3"/>
  <c r="AC2382" i="3"/>
  <c r="K2382" i="3"/>
  <c r="AC2381" i="3"/>
  <c r="K2381" i="3"/>
  <c r="AC2380" i="3"/>
  <c r="K2380" i="3"/>
  <c r="AC2379" i="3"/>
  <c r="K2379" i="3"/>
  <c r="K398" i="6" s="1"/>
  <c r="AC2378" i="3"/>
  <c r="K2378" i="3"/>
  <c r="AC2377" i="3"/>
  <c r="K2377" i="3"/>
  <c r="AC2376" i="3"/>
  <c r="K2376" i="3"/>
  <c r="AC2375" i="3"/>
  <c r="K2375" i="3"/>
  <c r="AC2374" i="3"/>
  <c r="K2374" i="3"/>
  <c r="AC2373" i="3"/>
  <c r="K2373" i="3"/>
  <c r="AC2372" i="3"/>
  <c r="K2372" i="3"/>
  <c r="AC2371" i="3"/>
  <c r="K2371" i="3"/>
  <c r="AC2370" i="3"/>
  <c r="K2370" i="3"/>
  <c r="K389" i="6" s="1"/>
  <c r="AC2369" i="3"/>
  <c r="K2369" i="3"/>
  <c r="AC2368" i="3"/>
  <c r="K2368" i="3"/>
  <c r="AC2367" i="3"/>
  <c r="K2367" i="3"/>
  <c r="AC2366" i="3"/>
  <c r="K2366" i="3"/>
  <c r="AC2365" i="3"/>
  <c r="K2365" i="3"/>
  <c r="AC2364" i="3"/>
  <c r="K2364" i="3"/>
  <c r="AC2363" i="3"/>
  <c r="K2363" i="3"/>
  <c r="AC2362" i="3"/>
  <c r="K2362" i="3"/>
  <c r="K381" i="6" s="1"/>
  <c r="AC2361" i="3"/>
  <c r="K2361" i="3"/>
  <c r="AC2360" i="3"/>
  <c r="K2360" i="3"/>
  <c r="AC2359" i="3"/>
  <c r="K2359" i="3"/>
  <c r="AC2358" i="3"/>
  <c r="K2358" i="3"/>
  <c r="AC2357" i="3"/>
  <c r="K2357" i="3"/>
  <c r="AC2356" i="3"/>
  <c r="K2356" i="3"/>
  <c r="AC2355" i="3"/>
  <c r="K2355" i="3"/>
  <c r="K374" i="6" s="1"/>
  <c r="X374" i="6" s="1"/>
  <c r="AC2354" i="3"/>
  <c r="K2354" i="3"/>
  <c r="AC2353" i="3"/>
  <c r="K2353" i="3"/>
  <c r="AC2352" i="3"/>
  <c r="K2352" i="3"/>
  <c r="AC2351" i="3"/>
  <c r="K2351" i="3"/>
  <c r="AC2350" i="3"/>
  <c r="K2350" i="3"/>
  <c r="AC2349" i="3"/>
  <c r="K2349" i="3"/>
  <c r="AC2348" i="3"/>
  <c r="K2348" i="3"/>
  <c r="AC2347" i="3"/>
  <c r="K2347" i="3"/>
  <c r="K366" i="6" s="1"/>
  <c r="X366" i="6" s="1"/>
  <c r="AC2346" i="3"/>
  <c r="K2346" i="3"/>
  <c r="AC2345" i="3"/>
  <c r="K2345" i="3"/>
  <c r="AC2344" i="3"/>
  <c r="K2344" i="3"/>
  <c r="AC2343" i="3"/>
  <c r="K2343" i="3"/>
  <c r="AC2342" i="3"/>
  <c r="K2342" i="3"/>
  <c r="K361" i="6" s="1"/>
  <c r="X361" i="6" s="1"/>
  <c r="AC2341" i="3"/>
  <c r="K2341" i="3"/>
  <c r="AC2340" i="3"/>
  <c r="K2340" i="3"/>
  <c r="AC2339" i="3"/>
  <c r="K2339" i="3"/>
  <c r="AC2338" i="3"/>
  <c r="K2338" i="3"/>
  <c r="AC2337" i="3"/>
  <c r="K2337" i="3"/>
  <c r="AC2336" i="3"/>
  <c r="K2336" i="3"/>
  <c r="AC2335" i="3"/>
  <c r="K2335" i="3"/>
  <c r="K354" i="6" s="1"/>
  <c r="X354" i="6" s="1"/>
  <c r="AC2334" i="3"/>
  <c r="K2334" i="3"/>
  <c r="AC2333" i="3"/>
  <c r="K2333" i="3"/>
  <c r="AC2332" i="3"/>
  <c r="K2332" i="3"/>
  <c r="AC2331" i="3"/>
  <c r="K2331" i="3"/>
  <c r="AC2330" i="3"/>
  <c r="K2330" i="3"/>
  <c r="AC2329" i="3"/>
  <c r="K2329" i="3"/>
  <c r="AC2328" i="3"/>
  <c r="K2328" i="3"/>
  <c r="AC2327" i="3"/>
  <c r="K2327" i="3"/>
  <c r="AC2326" i="3"/>
  <c r="K2326" i="3"/>
  <c r="AC2325" i="3"/>
  <c r="K2325" i="3"/>
  <c r="AC2324" i="3"/>
  <c r="K2324" i="3"/>
  <c r="AC2323" i="3"/>
  <c r="K2323" i="3"/>
  <c r="K342" i="6" s="1"/>
  <c r="X342" i="6" s="1"/>
  <c r="AC2322" i="3"/>
  <c r="K2322" i="3"/>
  <c r="AC2321" i="3"/>
  <c r="K2321" i="3"/>
  <c r="AC2320" i="3"/>
  <c r="K2320" i="3"/>
  <c r="AC2319" i="3"/>
  <c r="K2319" i="3"/>
  <c r="AC2318" i="3"/>
  <c r="K2318" i="3"/>
  <c r="AC2317" i="3"/>
  <c r="K2317" i="3"/>
  <c r="AC2316" i="3"/>
  <c r="K2316" i="3"/>
  <c r="AC2315" i="3"/>
  <c r="K2315" i="3"/>
  <c r="AC2314" i="3"/>
  <c r="K2314" i="3"/>
  <c r="K333" i="6" s="1"/>
  <c r="AC2313" i="3"/>
  <c r="K2313" i="3"/>
  <c r="AC2312" i="3"/>
  <c r="K2312" i="3"/>
  <c r="AC2311" i="3"/>
  <c r="K2311" i="3"/>
  <c r="AC2310" i="3"/>
  <c r="K2310" i="3"/>
  <c r="AC2309" i="3"/>
  <c r="K2309" i="3"/>
  <c r="AC2308" i="3"/>
  <c r="K2308" i="3"/>
  <c r="AC2307" i="3"/>
  <c r="K2307" i="3"/>
  <c r="K326" i="6" s="1"/>
  <c r="X326" i="6" s="1"/>
  <c r="AC2306" i="3"/>
  <c r="K2306" i="3"/>
  <c r="K325" i="6" s="1"/>
  <c r="X325" i="6" s="1"/>
  <c r="AC2305" i="3"/>
  <c r="K2305" i="3"/>
  <c r="AC2304" i="3"/>
  <c r="K2304" i="3"/>
  <c r="AC2303" i="3"/>
  <c r="K2303" i="3"/>
  <c r="AC2302" i="3"/>
  <c r="K2302" i="3"/>
  <c r="AC2301" i="3"/>
  <c r="K2301" i="3"/>
  <c r="AC2300" i="3"/>
  <c r="K2300" i="3"/>
  <c r="AC2299" i="3"/>
  <c r="K2299" i="3"/>
  <c r="K318" i="6" s="1"/>
  <c r="X318" i="6" s="1"/>
  <c r="AC2298" i="3"/>
  <c r="K2298" i="3"/>
  <c r="K317" i="6" s="1"/>
  <c r="AC2297" i="3"/>
  <c r="K2297" i="3"/>
  <c r="AC2296" i="3"/>
  <c r="K2296" i="3"/>
  <c r="AC2295" i="3"/>
  <c r="K2295" i="3"/>
  <c r="AC2294" i="3"/>
  <c r="K2294" i="3"/>
  <c r="AC2293" i="3"/>
  <c r="K2293" i="3"/>
  <c r="AC2292" i="3"/>
  <c r="K2292" i="3"/>
  <c r="AC2291" i="3"/>
  <c r="K2291" i="3"/>
  <c r="AC2290" i="3"/>
  <c r="K2290" i="3"/>
  <c r="AC2289" i="3"/>
  <c r="K2289" i="3"/>
  <c r="AC2288" i="3"/>
  <c r="K2288" i="3"/>
  <c r="AC2287" i="3"/>
  <c r="K2287" i="3"/>
  <c r="K306" i="6" s="1"/>
  <c r="X306" i="6" s="1"/>
  <c r="AC2286" i="3"/>
  <c r="K2286" i="3"/>
  <c r="AC2285" i="3"/>
  <c r="K2285" i="3"/>
  <c r="AC2284" i="3"/>
  <c r="K2284" i="3"/>
  <c r="AC2283" i="3"/>
  <c r="K2283" i="3"/>
  <c r="AC2282" i="3"/>
  <c r="K2282" i="3"/>
  <c r="AC2281" i="3"/>
  <c r="K2281" i="3"/>
  <c r="AC2280" i="3"/>
  <c r="K2280" i="3"/>
  <c r="K299" i="6" s="1"/>
  <c r="AC2279" i="3"/>
  <c r="K2279" i="3"/>
  <c r="K298" i="6" s="1"/>
  <c r="X298" i="6" s="1"/>
  <c r="AC2278" i="3"/>
  <c r="K2278" i="3"/>
  <c r="K297" i="6" s="1"/>
  <c r="AC2277" i="3"/>
  <c r="K2277" i="3"/>
  <c r="AC2276" i="3"/>
  <c r="K2276" i="3"/>
  <c r="AC2275" i="3"/>
  <c r="K2275" i="3"/>
  <c r="AC2274" i="3"/>
  <c r="K2274" i="3"/>
  <c r="AC2273" i="3"/>
  <c r="K2273" i="3"/>
  <c r="AC2272" i="3"/>
  <c r="K2272" i="3"/>
  <c r="AC2271" i="3"/>
  <c r="K2271" i="3"/>
  <c r="K290" i="6" s="1"/>
  <c r="X290" i="6" s="1"/>
  <c r="AC2270" i="3"/>
  <c r="K2270" i="3"/>
  <c r="AC2269" i="3"/>
  <c r="K2269" i="3"/>
  <c r="AC2268" i="3"/>
  <c r="K2268" i="3"/>
  <c r="AC2267" i="3"/>
  <c r="K2267" i="3"/>
  <c r="K286" i="6" s="1"/>
  <c r="X286" i="6" s="1"/>
  <c r="AC2266" i="3"/>
  <c r="K2266" i="3"/>
  <c r="K285" i="6" s="1"/>
  <c r="AC2265" i="3"/>
  <c r="K2265" i="3"/>
  <c r="AC2264" i="3"/>
  <c r="K2264" i="3"/>
  <c r="K283" i="6" s="1"/>
  <c r="X283" i="6" s="1"/>
  <c r="AC2263" i="3"/>
  <c r="K2263" i="3"/>
  <c r="AC2262" i="3"/>
  <c r="K2262" i="3"/>
  <c r="AC2261" i="3"/>
  <c r="K2261" i="3"/>
  <c r="AC2260" i="3"/>
  <c r="K2260" i="3"/>
  <c r="AC2259" i="3"/>
  <c r="K2259" i="3"/>
  <c r="K278" i="6" s="1"/>
  <c r="X278" i="6" s="1"/>
  <c r="AC2258" i="3"/>
  <c r="K2258" i="3"/>
  <c r="AC2257" i="3"/>
  <c r="K2257" i="3"/>
  <c r="AC2256" i="3"/>
  <c r="K2256" i="3"/>
  <c r="AC2255" i="3"/>
  <c r="K2255" i="3"/>
  <c r="AC2254" i="3"/>
  <c r="K2254" i="3"/>
  <c r="AC2253" i="3"/>
  <c r="K2253" i="3"/>
  <c r="AC2252" i="3"/>
  <c r="K2252" i="3"/>
  <c r="K271" i="6" s="1"/>
  <c r="AC2251" i="3"/>
  <c r="K2251" i="3"/>
  <c r="AC2250" i="3"/>
  <c r="K2250" i="3"/>
  <c r="AC2249" i="3"/>
  <c r="K2249" i="3"/>
  <c r="AC2248" i="3"/>
  <c r="K2248" i="3"/>
  <c r="K267" i="6" s="1"/>
  <c r="X267" i="6" s="1"/>
  <c r="AC2247" i="3"/>
  <c r="K2247" i="3"/>
  <c r="AC2246" i="3"/>
  <c r="K2246" i="3"/>
  <c r="AC2245" i="3"/>
  <c r="K2245" i="3"/>
  <c r="AC2244" i="3"/>
  <c r="K2244" i="3"/>
  <c r="AC2243" i="3"/>
  <c r="K2243" i="3"/>
  <c r="AC2242" i="3"/>
  <c r="K2242" i="3"/>
  <c r="AC2241" i="3"/>
  <c r="K2241" i="3"/>
  <c r="K260" i="6" s="1"/>
  <c r="X260" i="6" s="1"/>
  <c r="AC2240" i="3"/>
  <c r="K2240" i="3"/>
  <c r="K259" i="6" s="1"/>
  <c r="X259" i="6" s="1"/>
  <c r="AC2239" i="3"/>
  <c r="K2239" i="3"/>
  <c r="AC2238" i="3"/>
  <c r="K2238" i="3"/>
  <c r="AC2237" i="3"/>
  <c r="K2237" i="3"/>
  <c r="AC2236" i="3"/>
  <c r="K2236" i="3"/>
  <c r="K255" i="6" s="1"/>
  <c r="X255" i="6" s="1"/>
  <c r="AC2235" i="3"/>
  <c r="K2235" i="3"/>
  <c r="AC2234" i="3"/>
  <c r="K2234" i="3"/>
  <c r="AC2233" i="3"/>
  <c r="K2233" i="3"/>
  <c r="AC2232" i="3"/>
  <c r="K2232" i="3"/>
  <c r="AC2231" i="3"/>
  <c r="K2231" i="3"/>
  <c r="AC2230" i="3"/>
  <c r="K2230" i="3"/>
  <c r="AC2229" i="3"/>
  <c r="K2229" i="3"/>
  <c r="AC2228" i="3"/>
  <c r="K2228" i="3"/>
  <c r="AC2227" i="3"/>
  <c r="K2227" i="3"/>
  <c r="AC2226" i="3"/>
  <c r="K2226" i="3"/>
  <c r="AC2225" i="3"/>
  <c r="K2225" i="3"/>
  <c r="K244" i="6" s="1"/>
  <c r="X244" i="6" s="1"/>
  <c r="AC2224" i="3"/>
  <c r="K2224" i="3"/>
  <c r="K243" i="6" s="1"/>
  <c r="X243" i="6" s="1"/>
  <c r="AC2223" i="3"/>
  <c r="K2223" i="3"/>
  <c r="AC2222" i="3"/>
  <c r="K2222" i="3"/>
  <c r="AC2221" i="3"/>
  <c r="K2221" i="3"/>
  <c r="AC2220" i="3"/>
  <c r="K2220" i="3"/>
  <c r="AC2219" i="3"/>
  <c r="K2219" i="3"/>
  <c r="AC2218" i="3"/>
  <c r="K2218" i="3"/>
  <c r="AC2217" i="3"/>
  <c r="K2217" i="3"/>
  <c r="K236" i="6" s="1"/>
  <c r="AC2216" i="3"/>
  <c r="K2216" i="3"/>
  <c r="AC2215" i="3"/>
  <c r="K2215" i="3"/>
  <c r="AC2214" i="3"/>
  <c r="K2214" i="3"/>
  <c r="AC2213" i="3"/>
  <c r="K2213" i="3"/>
  <c r="K232" i="6" s="1"/>
  <c r="AC2212" i="3"/>
  <c r="K2212" i="3"/>
  <c r="K231" i="6" s="1"/>
  <c r="X231" i="6" s="1"/>
  <c r="AC2211" i="3"/>
  <c r="K2211" i="3"/>
  <c r="AC2210" i="3"/>
  <c r="K2210" i="3"/>
  <c r="AC2209" i="3"/>
  <c r="K2209" i="3"/>
  <c r="AC2208" i="3"/>
  <c r="K2208" i="3"/>
  <c r="AC2207" i="3"/>
  <c r="K2207" i="3"/>
  <c r="AC2206" i="3"/>
  <c r="K2206" i="3"/>
  <c r="AC2205" i="3"/>
  <c r="K2205" i="3"/>
  <c r="AC2204" i="3"/>
  <c r="K2204" i="3"/>
  <c r="AC2203" i="3"/>
  <c r="K2203" i="3"/>
  <c r="AC2202" i="3"/>
  <c r="K2202" i="3"/>
  <c r="AC2201" i="3"/>
  <c r="K2201" i="3"/>
  <c r="K220" i="6" s="1"/>
  <c r="X220" i="6" s="1"/>
  <c r="AC2200" i="3"/>
  <c r="K2200" i="3"/>
  <c r="K219" i="6" s="1"/>
  <c r="X219" i="6" s="1"/>
  <c r="AC2199" i="3"/>
  <c r="K2199" i="3"/>
  <c r="AC2198" i="3"/>
  <c r="K2198" i="3"/>
  <c r="AC2197" i="3"/>
  <c r="K2197" i="3"/>
  <c r="K216" i="6" s="1"/>
  <c r="X216" i="6" s="1"/>
  <c r="AC2196" i="3"/>
  <c r="K2196" i="3"/>
  <c r="K215" i="6" s="1"/>
  <c r="X215" i="6" s="1"/>
  <c r="AC2195" i="3"/>
  <c r="K2195" i="3"/>
  <c r="AC2194" i="3"/>
  <c r="K2194" i="3"/>
  <c r="AC2193" i="3"/>
  <c r="K2193" i="3"/>
  <c r="AC2192" i="3"/>
  <c r="K2192" i="3"/>
  <c r="AC2191" i="3"/>
  <c r="K2191" i="3"/>
  <c r="AC2190" i="3"/>
  <c r="K2190" i="3"/>
  <c r="AC2189" i="3"/>
  <c r="K2189" i="3"/>
  <c r="K208" i="6" s="1"/>
  <c r="X208" i="6" s="1"/>
  <c r="AC2188" i="3"/>
  <c r="K2188" i="3"/>
  <c r="K207" i="6" s="1"/>
  <c r="X207" i="6" s="1"/>
  <c r="AC2187" i="3"/>
  <c r="K2187" i="3"/>
  <c r="AC2186" i="3"/>
  <c r="K2186" i="3"/>
  <c r="AC2185" i="3"/>
  <c r="K2185" i="3"/>
  <c r="AC2184" i="3"/>
  <c r="K2184" i="3"/>
  <c r="K203" i="6" s="1"/>
  <c r="X203" i="6" s="1"/>
  <c r="AC2183" i="3"/>
  <c r="K2183" i="3"/>
  <c r="AC2182" i="3"/>
  <c r="K2182" i="3"/>
  <c r="AC2181" i="3"/>
  <c r="K2181" i="3"/>
  <c r="AC2180" i="3"/>
  <c r="K2180" i="3"/>
  <c r="AC2179" i="3"/>
  <c r="K2179" i="3"/>
  <c r="AC2178" i="3"/>
  <c r="K2178" i="3"/>
  <c r="AC2177" i="3"/>
  <c r="K2177" i="3"/>
  <c r="AC2176" i="3"/>
  <c r="K2176" i="3"/>
  <c r="K195" i="6" s="1"/>
  <c r="AC2175" i="3"/>
  <c r="K2175" i="3"/>
  <c r="AC2174" i="3"/>
  <c r="K2174" i="3"/>
  <c r="AC2173" i="3"/>
  <c r="K2173" i="3"/>
  <c r="K192" i="6" s="1"/>
  <c r="X192" i="6" s="1"/>
  <c r="AC2172" i="3"/>
  <c r="K2172" i="3"/>
  <c r="K191" i="6" s="1"/>
  <c r="X191" i="6" s="1"/>
  <c r="AC2171" i="3"/>
  <c r="K2171" i="3"/>
  <c r="AC2170" i="3"/>
  <c r="K2170" i="3"/>
  <c r="AC2169" i="3"/>
  <c r="K2169" i="3"/>
  <c r="AC2168" i="3"/>
  <c r="K2168" i="3"/>
  <c r="AC2167" i="3"/>
  <c r="K2167" i="3"/>
  <c r="AC2166" i="3"/>
  <c r="K2166" i="3"/>
  <c r="AC2165" i="3"/>
  <c r="K2165" i="3"/>
  <c r="AC2164" i="3"/>
  <c r="K2164" i="3"/>
  <c r="AC2163" i="3"/>
  <c r="K2163" i="3"/>
  <c r="AC2162" i="3"/>
  <c r="K2162" i="3"/>
  <c r="AC2161" i="3"/>
  <c r="K2161" i="3"/>
  <c r="K180" i="6" s="1"/>
  <c r="X180" i="6" s="1"/>
  <c r="AC2160" i="3"/>
  <c r="K2160" i="3"/>
  <c r="K179" i="6" s="1"/>
  <c r="X179" i="6" s="1"/>
  <c r="AC2159" i="3"/>
  <c r="K2159" i="3"/>
  <c r="AC2158" i="3"/>
  <c r="K2158" i="3"/>
  <c r="AC2157" i="3"/>
  <c r="K2157" i="3"/>
  <c r="AC2156" i="3"/>
  <c r="K2156" i="3"/>
  <c r="AC2155" i="3"/>
  <c r="K2155" i="3"/>
  <c r="AC2154" i="3"/>
  <c r="K2154" i="3"/>
  <c r="AC2153" i="3"/>
  <c r="K2153" i="3"/>
  <c r="K172" i="6" s="1"/>
  <c r="X172" i="6" s="1"/>
  <c r="AC2152" i="3"/>
  <c r="K2152" i="3"/>
  <c r="AC2151" i="3"/>
  <c r="K2151" i="3"/>
  <c r="AC2150" i="3"/>
  <c r="K2150" i="3"/>
  <c r="AC2149" i="3"/>
  <c r="K2149" i="3"/>
  <c r="K168" i="6" s="1"/>
  <c r="X168" i="6" s="1"/>
  <c r="AC2148" i="3"/>
  <c r="K2148" i="3"/>
  <c r="K167" i="6" s="1"/>
  <c r="X167" i="6" s="1"/>
  <c r="AC2147" i="3"/>
  <c r="K2147" i="3"/>
  <c r="AC2146" i="3"/>
  <c r="K2146" i="3"/>
  <c r="AC2145" i="3"/>
  <c r="K2145" i="3"/>
  <c r="AC2144" i="3"/>
  <c r="K2144" i="3"/>
  <c r="AC2143" i="3"/>
  <c r="K2143" i="3"/>
  <c r="AC2142" i="3"/>
  <c r="K2142" i="3"/>
  <c r="AC2141" i="3"/>
  <c r="K2141" i="3"/>
  <c r="AC2140" i="3"/>
  <c r="K2140" i="3"/>
  <c r="AC2139" i="3"/>
  <c r="K2139" i="3"/>
  <c r="AC2138" i="3"/>
  <c r="K2138" i="3"/>
  <c r="AC2137" i="3"/>
  <c r="K2137" i="3"/>
  <c r="K156" i="6" s="1"/>
  <c r="X156" i="6" s="1"/>
  <c r="AC2136" i="3"/>
  <c r="K2136" i="3"/>
  <c r="K155" i="6" s="1"/>
  <c r="X155" i="6" s="1"/>
  <c r="AC2135" i="3"/>
  <c r="K2135" i="3"/>
  <c r="AC2134" i="3"/>
  <c r="K2134" i="3"/>
  <c r="AC2133" i="3"/>
  <c r="K2133" i="3"/>
  <c r="K152" i="6" s="1"/>
  <c r="X152" i="6" s="1"/>
  <c r="AC2132" i="3"/>
  <c r="K2132" i="3"/>
  <c r="K151" i="6" s="1"/>
  <c r="X151" i="6" s="1"/>
  <c r="AC2131" i="3"/>
  <c r="K2131" i="3"/>
  <c r="AC2130" i="3"/>
  <c r="K2130" i="3"/>
  <c r="AC2129" i="3"/>
  <c r="K2129" i="3"/>
  <c r="AC2128" i="3"/>
  <c r="K2128" i="3"/>
  <c r="AC2127" i="3"/>
  <c r="K2127" i="3"/>
  <c r="AC2126" i="3"/>
  <c r="K2126" i="3"/>
  <c r="AC2125" i="3"/>
  <c r="K2125" i="3"/>
  <c r="K144" i="6" s="1"/>
  <c r="X144" i="6" s="1"/>
  <c r="AC2124" i="3"/>
  <c r="K2124" i="3"/>
  <c r="K143" i="6" s="1"/>
  <c r="AC2123" i="3"/>
  <c r="K2123" i="3"/>
  <c r="AC2122" i="3"/>
  <c r="K2122" i="3"/>
  <c r="AC2121" i="3"/>
  <c r="K2121" i="3"/>
  <c r="AC2120" i="3"/>
  <c r="K2120" i="3"/>
  <c r="K139" i="6" s="1"/>
  <c r="X139" i="6" s="1"/>
  <c r="AC2119" i="3"/>
  <c r="K2119" i="3"/>
  <c r="AC2118" i="3"/>
  <c r="K2118" i="3"/>
  <c r="AC2117" i="3"/>
  <c r="K2117" i="3"/>
  <c r="AC2116" i="3"/>
  <c r="K2116" i="3"/>
  <c r="AC2115" i="3"/>
  <c r="K2115" i="3"/>
  <c r="AC2114" i="3"/>
  <c r="K2114" i="3"/>
  <c r="AC2113" i="3"/>
  <c r="K2113" i="3"/>
  <c r="K132" i="6" s="1"/>
  <c r="X132" i="6" s="1"/>
  <c r="AC2112" i="3"/>
  <c r="K2112" i="3"/>
  <c r="K131" i="6" s="1"/>
  <c r="X131" i="6" s="1"/>
  <c r="AC2111" i="3"/>
  <c r="K2111" i="3"/>
  <c r="AC2110" i="3"/>
  <c r="K2110" i="3"/>
  <c r="AC2109" i="3"/>
  <c r="K2109" i="3"/>
  <c r="AC2108" i="3"/>
  <c r="K2108" i="3"/>
  <c r="K127" i="6" s="1"/>
  <c r="X127" i="6" s="1"/>
  <c r="AC2107" i="3"/>
  <c r="K2107" i="3"/>
  <c r="AC2106" i="3"/>
  <c r="K2106" i="3"/>
  <c r="AC2105" i="3"/>
  <c r="K2105" i="3"/>
  <c r="AC2104" i="3"/>
  <c r="K2104" i="3"/>
  <c r="AC2103" i="3"/>
  <c r="K2103" i="3"/>
  <c r="AC2102" i="3"/>
  <c r="K2102" i="3"/>
  <c r="AC2101" i="3"/>
  <c r="K2101" i="3"/>
  <c r="K120" i="6" s="1"/>
  <c r="X120" i="6" s="1"/>
  <c r="AC2100" i="3"/>
  <c r="K2100" i="3"/>
  <c r="K119" i="6" s="1"/>
  <c r="X119" i="6" s="1"/>
  <c r="AC2099" i="3"/>
  <c r="K2099" i="3"/>
  <c r="AC2098" i="3"/>
  <c r="K2098" i="3"/>
  <c r="AC2097" i="3"/>
  <c r="K2097" i="3"/>
  <c r="X2097" i="3" s="1"/>
  <c r="J2097" i="3" s="1"/>
  <c r="J116" i="6" s="1"/>
  <c r="AC2096" i="3"/>
  <c r="K2096" i="3"/>
  <c r="K115" i="6" s="1"/>
  <c r="X115" i="6" s="1"/>
  <c r="AC2095" i="3"/>
  <c r="K2095" i="3"/>
  <c r="AC2094" i="3"/>
  <c r="K2094" i="3"/>
  <c r="AC2093" i="3"/>
  <c r="K2093" i="3"/>
  <c r="AC2092" i="3"/>
  <c r="K2092" i="3"/>
  <c r="AC2091" i="3"/>
  <c r="K2091" i="3"/>
  <c r="AC2090" i="3"/>
  <c r="K2090" i="3"/>
  <c r="AC2089" i="3"/>
  <c r="K2089" i="3"/>
  <c r="K108" i="6" s="1"/>
  <c r="X108" i="6" s="1"/>
  <c r="AC2088" i="3"/>
  <c r="K2088" i="3"/>
  <c r="AC2087" i="3"/>
  <c r="K2087" i="3"/>
  <c r="AC2086" i="3"/>
  <c r="K2086" i="3"/>
  <c r="AC2085" i="3"/>
  <c r="K2085" i="3"/>
  <c r="K104" i="6" s="1"/>
  <c r="X104" i="6" s="1"/>
  <c r="AC2084" i="3"/>
  <c r="K2084" i="3"/>
  <c r="K103" i="6" s="1"/>
  <c r="X103" i="6" s="1"/>
  <c r="AC2083" i="3"/>
  <c r="K2083" i="3"/>
  <c r="AC2082" i="3"/>
  <c r="K2082" i="3"/>
  <c r="AC2081" i="3"/>
  <c r="K2081" i="3"/>
  <c r="AC2080" i="3"/>
  <c r="K2080" i="3"/>
  <c r="AC2079" i="3"/>
  <c r="K2079" i="3"/>
  <c r="AC2078" i="3"/>
  <c r="K2078" i="3"/>
  <c r="AC2077" i="3"/>
  <c r="K2077" i="3"/>
  <c r="AC2076" i="3"/>
  <c r="K2076" i="3"/>
  <c r="AC2075" i="3"/>
  <c r="K2075" i="3"/>
  <c r="AC2074" i="3"/>
  <c r="K2074" i="3"/>
  <c r="AC2073" i="3"/>
  <c r="K2073" i="3"/>
  <c r="K92" i="6" s="1"/>
  <c r="X92" i="6" s="1"/>
  <c r="AC2072" i="3"/>
  <c r="K2072" i="3"/>
  <c r="K91" i="6" s="1"/>
  <c r="X91" i="6" s="1"/>
  <c r="AC2071" i="3"/>
  <c r="K2071" i="3"/>
  <c r="AC2070" i="3"/>
  <c r="K2070" i="3"/>
  <c r="X2070" i="3" s="1"/>
  <c r="J2070" i="3" s="1"/>
  <c r="J89" i="6" s="1"/>
  <c r="AC2069" i="3"/>
  <c r="K2069" i="3"/>
  <c r="AC2068" i="3"/>
  <c r="K2068" i="3"/>
  <c r="AC2067" i="3"/>
  <c r="K2067" i="3"/>
  <c r="AC2066" i="3"/>
  <c r="K2066" i="3"/>
  <c r="AC2065" i="3"/>
  <c r="K2065" i="3"/>
  <c r="AC2064" i="3"/>
  <c r="K2064" i="3"/>
  <c r="AC2063" i="3"/>
  <c r="K2063" i="3"/>
  <c r="AC2062" i="3"/>
  <c r="K2062" i="3"/>
  <c r="K81" i="6" s="1"/>
  <c r="AC2061" i="3"/>
  <c r="K2061" i="3"/>
  <c r="K80" i="6" s="1"/>
  <c r="X80" i="6" s="1"/>
  <c r="AC2060" i="3"/>
  <c r="K2060" i="3"/>
  <c r="K79" i="6" s="1"/>
  <c r="X79" i="6" s="1"/>
  <c r="AC2059" i="3"/>
  <c r="K2059" i="3"/>
  <c r="AC2058" i="3"/>
  <c r="K2058" i="3"/>
  <c r="AC2057" i="3"/>
  <c r="K2057" i="3"/>
  <c r="AC2056" i="3"/>
  <c r="K2056" i="3"/>
  <c r="AC2055" i="3"/>
  <c r="K2055" i="3"/>
  <c r="AC2054" i="3"/>
  <c r="K2054" i="3"/>
  <c r="AC2053" i="3"/>
  <c r="K2053" i="3"/>
  <c r="K72" i="6" s="1"/>
  <c r="X72" i="6" s="1"/>
  <c r="AC2052" i="3"/>
  <c r="K2052" i="3"/>
  <c r="AC2051" i="3"/>
  <c r="K2051" i="3"/>
  <c r="AC2050" i="3"/>
  <c r="K2050" i="3"/>
  <c r="AC2049" i="3"/>
  <c r="K2049" i="3"/>
  <c r="AC2048" i="3"/>
  <c r="K2048" i="3"/>
  <c r="AC2047" i="3"/>
  <c r="K2047" i="3"/>
  <c r="AC2046" i="3"/>
  <c r="K2046" i="3"/>
  <c r="AC2045" i="3"/>
  <c r="K2045" i="3"/>
  <c r="X2045" i="3" s="1"/>
  <c r="J2045" i="3" s="1"/>
  <c r="J64" i="6" s="1"/>
  <c r="AC2044" i="3"/>
  <c r="K2044" i="3"/>
  <c r="AC2043" i="3"/>
  <c r="K2043" i="3"/>
  <c r="AC2042" i="3"/>
  <c r="K2042" i="3"/>
  <c r="K61" i="6" s="1"/>
  <c r="AC2041" i="3"/>
  <c r="K2041" i="3"/>
  <c r="K60" i="6" s="1"/>
  <c r="X60" i="6" s="1"/>
  <c r="AC2040" i="3"/>
  <c r="K2040" i="3"/>
  <c r="K59" i="6" s="1"/>
  <c r="X59" i="6" s="1"/>
  <c r="AC2039" i="3"/>
  <c r="K2039" i="3"/>
  <c r="AC2038" i="3"/>
  <c r="K2038" i="3"/>
  <c r="AC2037" i="3"/>
  <c r="K2037" i="3"/>
  <c r="AC2036" i="3"/>
  <c r="K2036" i="3"/>
  <c r="AC2035" i="3"/>
  <c r="K2035" i="3"/>
  <c r="AC2034" i="3"/>
  <c r="K2034" i="3"/>
  <c r="AC2033" i="3"/>
  <c r="K2033" i="3"/>
  <c r="AC2032" i="3"/>
  <c r="K2032" i="3"/>
  <c r="AC2031" i="3"/>
  <c r="K2031" i="3"/>
  <c r="AC2030" i="3"/>
  <c r="K2030" i="3"/>
  <c r="AC2029" i="3"/>
  <c r="K2029" i="3"/>
  <c r="K48" i="6" s="1"/>
  <c r="X48" i="6" s="1"/>
  <c r="AC2028" i="3"/>
  <c r="K2028" i="3"/>
  <c r="K47" i="6" s="1"/>
  <c r="X47" i="6" s="1"/>
  <c r="AC2027" i="3"/>
  <c r="K2027" i="3"/>
  <c r="AC2026" i="3"/>
  <c r="K2026" i="3"/>
  <c r="AC2025" i="3"/>
  <c r="K2025" i="3"/>
  <c r="K44" i="6" s="1"/>
  <c r="X44" i="6" s="1"/>
  <c r="AC2024" i="3"/>
  <c r="K2024" i="3"/>
  <c r="AC2023" i="3"/>
  <c r="K2023" i="3"/>
  <c r="AC2022" i="3"/>
  <c r="K2022" i="3"/>
  <c r="AC2021" i="3"/>
  <c r="K2021" i="3"/>
  <c r="K40" i="6" s="1"/>
  <c r="X40" i="6" s="1"/>
  <c r="AC2020" i="3"/>
  <c r="K2020" i="3"/>
  <c r="AC2019" i="3"/>
  <c r="K2019" i="3"/>
  <c r="AC2018" i="3"/>
  <c r="K2018" i="3"/>
  <c r="AC2017" i="3"/>
  <c r="K2017" i="3"/>
  <c r="AC2016" i="3"/>
  <c r="K2016" i="3"/>
  <c r="AC2015" i="3"/>
  <c r="K2015" i="3"/>
  <c r="AC2014" i="3"/>
  <c r="K2014" i="3"/>
  <c r="X2014" i="3" s="1"/>
  <c r="J2014" i="3" s="1"/>
  <c r="AC2013" i="3"/>
  <c r="K2013" i="3"/>
  <c r="X2013" i="3" s="1"/>
  <c r="J2013" i="3" s="1"/>
  <c r="AC2012" i="3"/>
  <c r="K2012" i="3"/>
  <c r="X2012" i="3" s="1"/>
  <c r="J2012" i="3" s="1"/>
  <c r="AC2011" i="3"/>
  <c r="K2011" i="3"/>
  <c r="X2011" i="3" s="1"/>
  <c r="J2011" i="3" s="1"/>
  <c r="AC2010" i="3"/>
  <c r="K2010" i="3"/>
  <c r="X2010" i="3" s="1"/>
  <c r="J2010" i="3" s="1"/>
  <c r="AC2009" i="3"/>
  <c r="K2009" i="3"/>
  <c r="X2009" i="3" s="1"/>
  <c r="J2009" i="3" s="1"/>
  <c r="AC2008" i="3"/>
  <c r="K2008" i="3"/>
  <c r="X2008" i="3" s="1"/>
  <c r="J2008" i="3" s="1"/>
  <c r="AC2007" i="3"/>
  <c r="K2007" i="3"/>
  <c r="X2007" i="3" s="1"/>
  <c r="J2007" i="3" s="1"/>
  <c r="AC2006" i="3"/>
  <c r="K2006" i="3"/>
  <c r="X2006" i="3" s="1"/>
  <c r="J2006" i="3" s="1"/>
  <c r="AC2005" i="3"/>
  <c r="K2005" i="3"/>
  <c r="X2005" i="3" s="1"/>
  <c r="J2005" i="3" s="1"/>
  <c r="AC2004" i="3"/>
  <c r="K2004" i="3"/>
  <c r="AC2003" i="3"/>
  <c r="K2003" i="3"/>
  <c r="AC2002" i="3"/>
  <c r="K2002" i="3"/>
  <c r="AC2001" i="3"/>
  <c r="K2001" i="3"/>
  <c r="AC2000" i="3"/>
  <c r="K2000" i="3"/>
  <c r="K680" i="5" s="1"/>
  <c r="X680" i="5" s="1"/>
  <c r="AC1999" i="3"/>
  <c r="K1999" i="3"/>
  <c r="K679" i="5" s="1"/>
  <c r="AC1998" i="3"/>
  <c r="K1998" i="3"/>
  <c r="AC1997" i="3"/>
  <c r="K1997" i="3"/>
  <c r="AC1996" i="3"/>
  <c r="K1996" i="3"/>
  <c r="K676" i="5" s="1"/>
  <c r="X676" i="5" s="1"/>
  <c r="AC1995" i="3"/>
  <c r="K1995" i="3"/>
  <c r="K675" i="5" s="1"/>
  <c r="X675" i="5" s="1"/>
  <c r="AC1994" i="3"/>
  <c r="K1994" i="3"/>
  <c r="AC1993" i="3"/>
  <c r="K1993" i="3"/>
  <c r="AC1992" i="3"/>
  <c r="K1992" i="3"/>
  <c r="AC1991" i="3"/>
  <c r="K1991" i="3"/>
  <c r="K671" i="5" s="1"/>
  <c r="X671" i="5" s="1"/>
  <c r="AC1990" i="3"/>
  <c r="K1990" i="3"/>
  <c r="AC1989" i="3"/>
  <c r="K1989" i="3"/>
  <c r="AC1988" i="3"/>
  <c r="K1988" i="3"/>
  <c r="AC1987" i="3"/>
  <c r="K1987" i="3"/>
  <c r="AC1986" i="3"/>
  <c r="K1986" i="3"/>
  <c r="AC1985" i="3"/>
  <c r="K1985" i="3"/>
  <c r="AC1984" i="3"/>
  <c r="K1984" i="3"/>
  <c r="K664" i="5" s="1"/>
  <c r="X664" i="5" s="1"/>
  <c r="AC1983" i="3"/>
  <c r="K1983" i="3"/>
  <c r="K663" i="5" s="1"/>
  <c r="X663" i="5" s="1"/>
  <c r="AC1982" i="3"/>
  <c r="K1982" i="3"/>
  <c r="AC1981" i="3"/>
  <c r="K1981" i="3"/>
  <c r="AC1980" i="3"/>
  <c r="K1980" i="3"/>
  <c r="AC1979" i="3"/>
  <c r="K1979" i="3"/>
  <c r="K659" i="5" s="1"/>
  <c r="X659" i="5" s="1"/>
  <c r="AC1978" i="3"/>
  <c r="K1978" i="3"/>
  <c r="AC1977" i="3"/>
  <c r="K1977" i="3"/>
  <c r="AC1976" i="3"/>
  <c r="K1976" i="3"/>
  <c r="AC1975" i="3"/>
  <c r="K1975" i="3"/>
  <c r="K655" i="5" s="1"/>
  <c r="AC1974" i="3"/>
  <c r="K1974" i="3"/>
  <c r="AC1973" i="3"/>
  <c r="K1973" i="3"/>
  <c r="AC1972" i="3"/>
  <c r="K1972" i="3"/>
  <c r="K652" i="5" s="1"/>
  <c r="X652" i="5" s="1"/>
  <c r="AC1971" i="3"/>
  <c r="K1971" i="3"/>
  <c r="AC1970" i="3"/>
  <c r="K1970" i="3"/>
  <c r="AC1969" i="3"/>
  <c r="K1969" i="3"/>
  <c r="AC1968" i="3"/>
  <c r="K1968" i="3"/>
  <c r="K648" i="5" s="1"/>
  <c r="X648" i="5" s="1"/>
  <c r="AC1967" i="3"/>
  <c r="K1967" i="3"/>
  <c r="AC1966" i="3"/>
  <c r="K1966" i="3"/>
  <c r="AC1965" i="3"/>
  <c r="K1965" i="3"/>
  <c r="AC1964" i="3"/>
  <c r="K1964" i="3"/>
  <c r="K644" i="5" s="1"/>
  <c r="X644" i="5" s="1"/>
  <c r="AC1963" i="3"/>
  <c r="K1963" i="3"/>
  <c r="K643" i="5" s="1"/>
  <c r="X643" i="5" s="1"/>
  <c r="AC1962" i="3"/>
  <c r="K1962" i="3"/>
  <c r="AC1961" i="3"/>
  <c r="K1961" i="3"/>
  <c r="AC1960" i="3"/>
  <c r="K1960" i="3"/>
  <c r="K640" i="5" s="1"/>
  <c r="X640" i="5" s="1"/>
  <c r="AC1959" i="3"/>
  <c r="K1959" i="3"/>
  <c r="K639" i="5" s="1"/>
  <c r="X639" i="5" s="1"/>
  <c r="AC1958" i="3"/>
  <c r="K1958" i="3"/>
  <c r="AC1957" i="3"/>
  <c r="K1957" i="3"/>
  <c r="AC1956" i="3"/>
  <c r="K1956" i="3"/>
  <c r="K636" i="5" s="1"/>
  <c r="X636" i="5" s="1"/>
  <c r="AC1955" i="3"/>
  <c r="K1955" i="3"/>
  <c r="K635" i="5" s="1"/>
  <c r="AC1954" i="3"/>
  <c r="K1954" i="3"/>
  <c r="AC1953" i="3"/>
  <c r="K1953" i="3"/>
  <c r="AC1952" i="3"/>
  <c r="K1952" i="3"/>
  <c r="K632" i="5" s="1"/>
  <c r="X632" i="5" s="1"/>
  <c r="AC1951" i="3"/>
  <c r="K1951" i="3"/>
  <c r="K631" i="5" s="1"/>
  <c r="AC1950" i="3"/>
  <c r="K1950" i="3"/>
  <c r="AC1949" i="3"/>
  <c r="K1949" i="3"/>
  <c r="AC1948" i="3"/>
  <c r="K1948" i="3"/>
  <c r="K628" i="5" s="1"/>
  <c r="X628" i="5" s="1"/>
  <c r="AC1947" i="3"/>
  <c r="K1947" i="3"/>
  <c r="K627" i="5" s="1"/>
  <c r="AC1946" i="3"/>
  <c r="K1946" i="3"/>
  <c r="AC1945" i="3"/>
  <c r="K1945" i="3"/>
  <c r="AC1944" i="3"/>
  <c r="K1944" i="3"/>
  <c r="K624" i="5" s="1"/>
  <c r="X624" i="5" s="1"/>
  <c r="AC1943" i="3"/>
  <c r="K1943" i="3"/>
  <c r="K623" i="5" s="1"/>
  <c r="AC1942" i="3"/>
  <c r="K1942" i="3"/>
  <c r="AC1941" i="3"/>
  <c r="K1941" i="3"/>
  <c r="AC1940" i="3"/>
  <c r="K1940" i="3"/>
  <c r="K620" i="5" s="1"/>
  <c r="X620" i="5" s="1"/>
  <c r="AC1939" i="3"/>
  <c r="K1939" i="3"/>
  <c r="K619" i="5" s="1"/>
  <c r="AC1938" i="3"/>
  <c r="K1938" i="3"/>
  <c r="K618" i="5" s="1"/>
  <c r="AC1937" i="3"/>
  <c r="K1937" i="3"/>
  <c r="AC1936" i="3"/>
  <c r="K1936" i="3"/>
  <c r="AC1935" i="3"/>
  <c r="K1935" i="3"/>
  <c r="K615" i="5" s="1"/>
  <c r="AC1934" i="3"/>
  <c r="K1934" i="3"/>
  <c r="K614" i="5" s="1"/>
  <c r="X614" i="5" s="1"/>
  <c r="AC1933" i="3"/>
  <c r="K1933" i="3"/>
  <c r="AC1932" i="3"/>
  <c r="K1932" i="3"/>
  <c r="AC1931" i="3"/>
  <c r="K1931" i="3"/>
  <c r="K611" i="5" s="1"/>
  <c r="AC1930" i="3"/>
  <c r="K1930" i="3"/>
  <c r="AC1929" i="3"/>
  <c r="K1929" i="3"/>
  <c r="AC1928" i="3"/>
  <c r="K1928" i="3"/>
  <c r="K608" i="5" s="1"/>
  <c r="X608" i="5" s="1"/>
  <c r="AC1927" i="3"/>
  <c r="K1927" i="3"/>
  <c r="K607" i="5" s="1"/>
  <c r="AC1926" i="3"/>
  <c r="K1926" i="3"/>
  <c r="AC1925" i="3"/>
  <c r="K1925" i="3"/>
  <c r="AC1924" i="3"/>
  <c r="K1924" i="3"/>
  <c r="K604" i="5" s="1"/>
  <c r="X604" i="5" s="1"/>
  <c r="AC1923" i="3"/>
  <c r="K1923" i="3"/>
  <c r="AC1922" i="3"/>
  <c r="K1922" i="3"/>
  <c r="K602" i="5" s="1"/>
  <c r="AC1921" i="3"/>
  <c r="K1921" i="3"/>
  <c r="AC1920" i="3"/>
  <c r="K1920" i="3"/>
  <c r="AC1919" i="3"/>
  <c r="K1919" i="3"/>
  <c r="K599" i="5" s="1"/>
  <c r="AC1918" i="3"/>
  <c r="K1918" i="3"/>
  <c r="K598" i="5" s="1"/>
  <c r="AC1917" i="3"/>
  <c r="K1917" i="3"/>
  <c r="AC1916" i="3"/>
  <c r="K1916" i="3"/>
  <c r="AC1915" i="3"/>
  <c r="K1915" i="3"/>
  <c r="K595" i="5" s="1"/>
  <c r="AC1914" i="3"/>
  <c r="K1914" i="3"/>
  <c r="AC1913" i="3"/>
  <c r="K1913" i="3"/>
  <c r="AC1912" i="3"/>
  <c r="K1912" i="3"/>
  <c r="K592" i="5" s="1"/>
  <c r="X592" i="5" s="1"/>
  <c r="AC1911" i="3"/>
  <c r="K1911" i="3"/>
  <c r="K591" i="5" s="1"/>
  <c r="AC1910" i="3"/>
  <c r="K1910" i="3"/>
  <c r="AC1909" i="3"/>
  <c r="K1909" i="3"/>
  <c r="AC1908" i="3"/>
  <c r="K1908" i="3"/>
  <c r="K588" i="5" s="1"/>
  <c r="AC1907" i="3"/>
  <c r="K1907" i="3"/>
  <c r="K587" i="5" s="1"/>
  <c r="AC1906" i="3"/>
  <c r="K1906" i="3"/>
  <c r="K586" i="5" s="1"/>
  <c r="AC1905" i="3"/>
  <c r="K1905" i="3"/>
  <c r="AC1904" i="3"/>
  <c r="K1904" i="3"/>
  <c r="AC1903" i="3"/>
  <c r="K1903" i="3"/>
  <c r="AC1902" i="3"/>
  <c r="K1902" i="3"/>
  <c r="AC1901" i="3"/>
  <c r="K1901" i="3"/>
  <c r="AC1900" i="3"/>
  <c r="K1900" i="3"/>
  <c r="AC1899" i="3"/>
  <c r="K1899" i="3"/>
  <c r="AC1898" i="3"/>
  <c r="K1898" i="3"/>
  <c r="K578" i="5" s="1"/>
  <c r="AC1897" i="3"/>
  <c r="K1897" i="3"/>
  <c r="K577" i="5" s="1"/>
  <c r="AC1896" i="3"/>
  <c r="K1896" i="3"/>
  <c r="AC1895" i="3"/>
  <c r="K1895" i="3"/>
  <c r="AC1894" i="3"/>
  <c r="K1894" i="3"/>
  <c r="K574" i="5" s="1"/>
  <c r="AC1893" i="3"/>
  <c r="K1893" i="3"/>
  <c r="K573" i="5" s="1"/>
  <c r="X573" i="5" s="1"/>
  <c r="AC1892" i="3"/>
  <c r="K1892" i="3"/>
  <c r="AC1891" i="3"/>
  <c r="K1891" i="3"/>
  <c r="AC1890" i="3"/>
  <c r="K1890" i="3"/>
  <c r="K570" i="5" s="1"/>
  <c r="X570" i="5" s="1"/>
  <c r="AC1889" i="3"/>
  <c r="K1889" i="3"/>
  <c r="K569" i="5" s="1"/>
  <c r="X569" i="5" s="1"/>
  <c r="AC1888" i="3"/>
  <c r="K1888" i="3"/>
  <c r="AC1887" i="3"/>
  <c r="K1887" i="3"/>
  <c r="AC1886" i="3"/>
  <c r="K1886" i="3"/>
  <c r="AC1885" i="3"/>
  <c r="K1885" i="3"/>
  <c r="K565" i="5" s="1"/>
  <c r="X565" i="5" s="1"/>
  <c r="AC1884" i="3"/>
  <c r="K1884" i="3"/>
  <c r="AC1883" i="3"/>
  <c r="K1883" i="3"/>
  <c r="AC1882" i="3"/>
  <c r="K1882" i="3"/>
  <c r="K562" i="5" s="1"/>
  <c r="AC1881" i="3"/>
  <c r="K1881" i="3"/>
  <c r="K561" i="5" s="1"/>
  <c r="X561" i="5" s="1"/>
  <c r="AC1880" i="3"/>
  <c r="K1880" i="3"/>
  <c r="AC1879" i="3"/>
  <c r="K1879" i="3"/>
  <c r="AC1878" i="3"/>
  <c r="K1878" i="3"/>
  <c r="K558" i="5" s="1"/>
  <c r="AC1877" i="3"/>
  <c r="K1877" i="3"/>
  <c r="K557" i="5" s="1"/>
  <c r="X557" i="5" s="1"/>
  <c r="AC1876" i="3"/>
  <c r="K1876" i="3"/>
  <c r="AC1875" i="3"/>
  <c r="K1875" i="3"/>
  <c r="AC1874" i="3"/>
  <c r="K1874" i="3"/>
  <c r="K554" i="5" s="1"/>
  <c r="AC1873" i="3"/>
  <c r="K1873" i="3"/>
  <c r="K553" i="5" s="1"/>
  <c r="X553" i="5" s="1"/>
  <c r="AC1872" i="3"/>
  <c r="K1872" i="3"/>
  <c r="AC1871" i="3"/>
  <c r="K1871" i="3"/>
  <c r="AC1870" i="3"/>
  <c r="K1870" i="3"/>
  <c r="AC1869" i="3"/>
  <c r="K1869" i="3"/>
  <c r="K549" i="5" s="1"/>
  <c r="X549" i="5" s="1"/>
  <c r="AC1868" i="3"/>
  <c r="K1868" i="3"/>
  <c r="AC1867" i="3"/>
  <c r="K1867" i="3"/>
  <c r="AC1866" i="3"/>
  <c r="K1866" i="3"/>
  <c r="K546" i="5" s="1"/>
  <c r="AC1865" i="3"/>
  <c r="K1865" i="3"/>
  <c r="K545" i="5" s="1"/>
  <c r="X545" i="5" s="1"/>
  <c r="AC1864" i="3"/>
  <c r="K1864" i="3"/>
  <c r="AC1863" i="3"/>
  <c r="K1863" i="3"/>
  <c r="AC1862" i="3"/>
  <c r="K1862" i="3"/>
  <c r="K542" i="5" s="1"/>
  <c r="AC1861" i="3"/>
  <c r="K1861" i="3"/>
  <c r="K541" i="5" s="1"/>
  <c r="X541" i="5" s="1"/>
  <c r="AC1860" i="3"/>
  <c r="K1860" i="3"/>
  <c r="AC1859" i="3"/>
  <c r="K1859" i="3"/>
  <c r="AC1858" i="3"/>
  <c r="K1858" i="3"/>
  <c r="K538" i="5" s="1"/>
  <c r="X538" i="5" s="1"/>
  <c r="AC1857" i="3"/>
  <c r="K1857" i="3"/>
  <c r="K537" i="5" s="1"/>
  <c r="X537" i="5" s="1"/>
  <c r="AC1856" i="3"/>
  <c r="K1856" i="3"/>
  <c r="AC1855" i="3"/>
  <c r="K1855" i="3"/>
  <c r="AC1854" i="3"/>
  <c r="K1854" i="3"/>
  <c r="AC1853" i="3"/>
  <c r="K1853" i="3"/>
  <c r="K533" i="5" s="1"/>
  <c r="X533" i="5" s="1"/>
  <c r="AC1852" i="3"/>
  <c r="K1852" i="3"/>
  <c r="AC1851" i="3"/>
  <c r="K1851" i="3"/>
  <c r="AC1850" i="3"/>
  <c r="K1850" i="3"/>
  <c r="K530" i="5" s="1"/>
  <c r="AC1849" i="3"/>
  <c r="K1849" i="3"/>
  <c r="K529" i="5" s="1"/>
  <c r="X529" i="5" s="1"/>
  <c r="AC1848" i="3"/>
  <c r="K1848" i="3"/>
  <c r="AC1847" i="3"/>
  <c r="K1847" i="3"/>
  <c r="AC1846" i="3"/>
  <c r="K1846" i="3"/>
  <c r="K526" i="5" s="1"/>
  <c r="AC1845" i="3"/>
  <c r="K1845" i="3"/>
  <c r="K525" i="5" s="1"/>
  <c r="X525" i="5" s="1"/>
  <c r="AC1844" i="3"/>
  <c r="K1844" i="3"/>
  <c r="AC1843" i="3"/>
  <c r="K1843" i="3"/>
  <c r="AC1842" i="3"/>
  <c r="K1842" i="3"/>
  <c r="K522" i="5" s="1"/>
  <c r="AC1841" i="3"/>
  <c r="K1841" i="3"/>
  <c r="AC1840" i="3"/>
  <c r="K1840" i="3"/>
  <c r="AC1839" i="3"/>
  <c r="K1839" i="3"/>
  <c r="AC1838" i="3"/>
  <c r="K1838" i="3"/>
  <c r="AC1837" i="3"/>
  <c r="K1837" i="3"/>
  <c r="K517" i="5" s="1"/>
  <c r="X517" i="5" s="1"/>
  <c r="AC1836" i="3"/>
  <c r="K1836" i="3"/>
  <c r="AC1835" i="3"/>
  <c r="K1835" i="3"/>
  <c r="AC1834" i="3"/>
  <c r="K1834" i="3"/>
  <c r="K514" i="5" s="1"/>
  <c r="AC1833" i="3"/>
  <c r="K1833" i="3"/>
  <c r="K513" i="5" s="1"/>
  <c r="X513" i="5" s="1"/>
  <c r="AC1832" i="3"/>
  <c r="K1832" i="3"/>
  <c r="AC1831" i="3"/>
  <c r="K1831" i="3"/>
  <c r="AC1830" i="3"/>
  <c r="K1830" i="3"/>
  <c r="K510" i="5" s="1"/>
  <c r="AC1829" i="3"/>
  <c r="K1829" i="3"/>
  <c r="K509" i="5" s="1"/>
  <c r="X509" i="5" s="1"/>
  <c r="AC1828" i="3"/>
  <c r="K1828" i="3"/>
  <c r="AC1827" i="3"/>
  <c r="K1827" i="3"/>
  <c r="AC1826" i="3"/>
  <c r="K1826" i="3"/>
  <c r="K506" i="5" s="1"/>
  <c r="X506" i="5" s="1"/>
  <c r="AC1825" i="3"/>
  <c r="K1825" i="3"/>
  <c r="K505" i="5" s="1"/>
  <c r="X505" i="5" s="1"/>
  <c r="AC1824" i="3"/>
  <c r="K1824" i="3"/>
  <c r="AC1823" i="3"/>
  <c r="K1823" i="3"/>
  <c r="AC1822" i="3"/>
  <c r="K1822" i="3"/>
  <c r="AC1821" i="3"/>
  <c r="K1821" i="3"/>
  <c r="K501" i="5" s="1"/>
  <c r="X501" i="5" s="1"/>
  <c r="AC1820" i="3"/>
  <c r="K1820" i="3"/>
  <c r="AC1819" i="3"/>
  <c r="K1819" i="3"/>
  <c r="AC1818" i="3"/>
  <c r="K1818" i="3"/>
  <c r="K498" i="5" s="1"/>
  <c r="AC1817" i="3"/>
  <c r="K1817" i="3"/>
  <c r="K497" i="5" s="1"/>
  <c r="X497" i="5" s="1"/>
  <c r="AC1816" i="3"/>
  <c r="K1816" i="3"/>
  <c r="AC1815" i="3"/>
  <c r="K1815" i="3"/>
  <c r="AC1814" i="3"/>
  <c r="K1814" i="3"/>
  <c r="K494" i="5" s="1"/>
  <c r="AC1813" i="3"/>
  <c r="K1813" i="3"/>
  <c r="K493" i="5" s="1"/>
  <c r="X493" i="5" s="1"/>
  <c r="AC1812" i="3"/>
  <c r="K1812" i="3"/>
  <c r="AC1811" i="3"/>
  <c r="K1811" i="3"/>
  <c r="AC1810" i="3"/>
  <c r="K1810" i="3"/>
  <c r="K490" i="5" s="1"/>
  <c r="AC1809" i="3"/>
  <c r="K1809" i="3"/>
  <c r="AC1808" i="3"/>
  <c r="K1808" i="3"/>
  <c r="AC1807" i="3"/>
  <c r="K1807" i="3"/>
  <c r="AC1806" i="3"/>
  <c r="K1806" i="3"/>
  <c r="AC1805" i="3"/>
  <c r="K1805" i="3"/>
  <c r="K485" i="5" s="1"/>
  <c r="X485" i="5" s="1"/>
  <c r="AC1804" i="3"/>
  <c r="K1804" i="3"/>
  <c r="AC1803" i="3"/>
  <c r="K1803" i="3"/>
  <c r="AC1802" i="3"/>
  <c r="K1802" i="3"/>
  <c r="K482" i="5" s="1"/>
  <c r="AC1801" i="3"/>
  <c r="K1801" i="3"/>
  <c r="K481" i="5" s="1"/>
  <c r="X481" i="5" s="1"/>
  <c r="AC1800" i="3"/>
  <c r="K1800" i="3"/>
  <c r="AC1799" i="3"/>
  <c r="K1799" i="3"/>
  <c r="AC1798" i="3"/>
  <c r="K1798" i="3"/>
  <c r="K478" i="5" s="1"/>
  <c r="AC1797" i="3"/>
  <c r="K1797" i="3"/>
  <c r="K477" i="5" s="1"/>
  <c r="X477" i="5" s="1"/>
  <c r="AC1796" i="3"/>
  <c r="K1796" i="3"/>
  <c r="AC1795" i="3"/>
  <c r="K1795" i="3"/>
  <c r="AC1794" i="3"/>
  <c r="K1794" i="3"/>
  <c r="K474" i="5" s="1"/>
  <c r="X474" i="5" s="1"/>
  <c r="AC1793" i="3"/>
  <c r="K1793" i="3"/>
  <c r="K473" i="5" s="1"/>
  <c r="X473" i="5" s="1"/>
  <c r="AC1792" i="3"/>
  <c r="K1792" i="3"/>
  <c r="AC1791" i="3"/>
  <c r="K1791" i="3"/>
  <c r="AC1790" i="3"/>
  <c r="K1790" i="3"/>
  <c r="AC1789" i="3"/>
  <c r="K1789" i="3"/>
  <c r="K469" i="5" s="1"/>
  <c r="X469" i="5" s="1"/>
  <c r="AC1788" i="3"/>
  <c r="K1788" i="3"/>
  <c r="AC1787" i="3"/>
  <c r="K1787" i="3"/>
  <c r="AC1786" i="3"/>
  <c r="K1786" i="3"/>
  <c r="K466" i="5" s="1"/>
  <c r="AC1785" i="3"/>
  <c r="K1785" i="3"/>
  <c r="K465" i="5" s="1"/>
  <c r="X465" i="5" s="1"/>
  <c r="AC1784" i="3"/>
  <c r="K1784" i="3"/>
  <c r="AC1783" i="3"/>
  <c r="K1783" i="3"/>
  <c r="AC1782" i="3"/>
  <c r="K1782" i="3"/>
  <c r="K462" i="5" s="1"/>
  <c r="AC1781" i="3"/>
  <c r="K1781" i="3"/>
  <c r="K461" i="5" s="1"/>
  <c r="X461" i="5" s="1"/>
  <c r="AC1780" i="3"/>
  <c r="K1780" i="3"/>
  <c r="AC1779" i="3"/>
  <c r="K1779" i="3"/>
  <c r="AC1778" i="3"/>
  <c r="K1778" i="3"/>
  <c r="K458" i="5" s="1"/>
  <c r="AC1777" i="3"/>
  <c r="K1777" i="3"/>
  <c r="AC1776" i="3"/>
  <c r="K1776" i="3"/>
  <c r="AC1775" i="3"/>
  <c r="K1775" i="3"/>
  <c r="AC1774" i="3"/>
  <c r="K1774" i="3"/>
  <c r="AC1773" i="3"/>
  <c r="K1773" i="3"/>
  <c r="K453" i="5" s="1"/>
  <c r="X453" i="5" s="1"/>
  <c r="AC1772" i="3"/>
  <c r="K1772" i="3"/>
  <c r="AC1771" i="3"/>
  <c r="K1771" i="3"/>
  <c r="AC1770" i="3"/>
  <c r="K1770" i="3"/>
  <c r="K450" i="5" s="1"/>
  <c r="AC1769" i="3"/>
  <c r="K1769" i="3"/>
  <c r="K449" i="5" s="1"/>
  <c r="X449" i="5" s="1"/>
  <c r="AC1768" i="3"/>
  <c r="K1768" i="3"/>
  <c r="AC1767" i="3"/>
  <c r="K1767" i="3"/>
  <c r="AC1766" i="3"/>
  <c r="K1766" i="3"/>
  <c r="K446" i="5" s="1"/>
  <c r="AC1765" i="3"/>
  <c r="K1765" i="3"/>
  <c r="K445" i="5" s="1"/>
  <c r="X445" i="5" s="1"/>
  <c r="AC1764" i="3"/>
  <c r="K1764" i="3"/>
  <c r="AC1763" i="3"/>
  <c r="K1763" i="3"/>
  <c r="AC1762" i="3"/>
  <c r="K1762" i="3"/>
  <c r="K442" i="5" s="1"/>
  <c r="X442" i="5" s="1"/>
  <c r="AC1761" i="3"/>
  <c r="X1761" i="3"/>
  <c r="J1761" i="3" s="1"/>
  <c r="J441" i="5" s="1"/>
  <c r="K1761" i="3"/>
  <c r="K441" i="5" s="1"/>
  <c r="AC1760" i="3"/>
  <c r="K1760" i="3"/>
  <c r="AC1759" i="3"/>
  <c r="K1759" i="3"/>
  <c r="AC1758" i="3"/>
  <c r="K1758" i="3"/>
  <c r="AC1757" i="3"/>
  <c r="K1757" i="3"/>
  <c r="K437" i="5" s="1"/>
  <c r="X437" i="5" s="1"/>
  <c r="AC1756" i="3"/>
  <c r="K1756" i="3"/>
  <c r="AC1755" i="3"/>
  <c r="K1755" i="3"/>
  <c r="AC1754" i="3"/>
  <c r="K1754" i="3"/>
  <c r="K434" i="5" s="1"/>
  <c r="AC1753" i="3"/>
  <c r="K1753" i="3"/>
  <c r="K433" i="5" s="1"/>
  <c r="AC1752" i="3"/>
  <c r="K1752" i="3"/>
  <c r="AC1751" i="3"/>
  <c r="K1751" i="3"/>
  <c r="AC1750" i="3"/>
  <c r="K1750" i="3"/>
  <c r="K430" i="5" s="1"/>
  <c r="X430" i="5" s="1"/>
  <c r="AC1749" i="3"/>
  <c r="K1749" i="3"/>
  <c r="K429" i="5" s="1"/>
  <c r="X429" i="5" s="1"/>
  <c r="AC1748" i="3"/>
  <c r="K1748" i="3"/>
  <c r="AC1747" i="3"/>
  <c r="K1747" i="3"/>
  <c r="AC1746" i="3"/>
  <c r="K1746" i="3"/>
  <c r="K426" i="5" s="1"/>
  <c r="X426" i="5" s="1"/>
  <c r="AC1745" i="3"/>
  <c r="K1745" i="3"/>
  <c r="K425" i="5" s="1"/>
  <c r="AC1744" i="3"/>
  <c r="K1744" i="3"/>
  <c r="AC1743" i="3"/>
  <c r="K1743" i="3"/>
  <c r="AC1742" i="3"/>
  <c r="K1742" i="3"/>
  <c r="AC1741" i="3"/>
  <c r="K1741" i="3"/>
  <c r="K421" i="5" s="1"/>
  <c r="X421" i="5" s="1"/>
  <c r="AC1740" i="3"/>
  <c r="K1740" i="3"/>
  <c r="AC1739" i="3"/>
  <c r="K1739" i="3"/>
  <c r="AC1738" i="3"/>
  <c r="K1738" i="3"/>
  <c r="K418" i="5" s="1"/>
  <c r="X418" i="5" s="1"/>
  <c r="AC1737" i="3"/>
  <c r="K1737" i="3"/>
  <c r="K417" i="5" s="1"/>
  <c r="X417" i="5" s="1"/>
  <c r="AC1736" i="3"/>
  <c r="K1736" i="3"/>
  <c r="AC1735" i="3"/>
  <c r="K1735" i="3"/>
  <c r="AC1734" i="3"/>
  <c r="K1734" i="3"/>
  <c r="K414" i="5" s="1"/>
  <c r="X414" i="5" s="1"/>
  <c r="AC1733" i="3"/>
  <c r="K1733" i="3"/>
  <c r="AC1732" i="3"/>
  <c r="K1732" i="3"/>
  <c r="AC1731" i="3"/>
  <c r="K1731" i="3"/>
  <c r="AC1730" i="3"/>
  <c r="K1730" i="3"/>
  <c r="K410" i="5" s="1"/>
  <c r="X410" i="5" s="1"/>
  <c r="AC1729" i="3"/>
  <c r="K1729" i="3"/>
  <c r="K409" i="5" s="1"/>
  <c r="X409" i="5" s="1"/>
  <c r="AC1728" i="3"/>
  <c r="K1728" i="3"/>
  <c r="AC1727" i="3"/>
  <c r="K1727" i="3"/>
  <c r="AC1726" i="3"/>
  <c r="K1726" i="3"/>
  <c r="AC1725" i="3"/>
  <c r="K1725" i="3"/>
  <c r="K405" i="5" s="1"/>
  <c r="X405" i="5" s="1"/>
  <c r="AC1724" i="3"/>
  <c r="K1724" i="3"/>
  <c r="AC1723" i="3"/>
  <c r="K1723" i="3"/>
  <c r="AC1722" i="3"/>
  <c r="K1722" i="3"/>
  <c r="K402" i="5" s="1"/>
  <c r="AC1721" i="3"/>
  <c r="K1721" i="3"/>
  <c r="K401" i="5" s="1"/>
  <c r="X401" i="5" s="1"/>
  <c r="AC1720" i="3"/>
  <c r="K1720" i="3"/>
  <c r="AC1719" i="3"/>
  <c r="K1719" i="3"/>
  <c r="AC1718" i="3"/>
  <c r="K1718" i="3"/>
  <c r="K398" i="5" s="1"/>
  <c r="X398" i="5" s="1"/>
  <c r="AC1717" i="3"/>
  <c r="K1717" i="3"/>
  <c r="K397" i="5" s="1"/>
  <c r="X397" i="5" s="1"/>
  <c r="AC1716" i="3"/>
  <c r="K1716" i="3"/>
  <c r="AC1715" i="3"/>
  <c r="K1715" i="3"/>
  <c r="AC1714" i="3"/>
  <c r="K1714" i="3"/>
  <c r="AC1713" i="3"/>
  <c r="K1713" i="3"/>
  <c r="K393" i="5" s="1"/>
  <c r="X393" i="5" s="1"/>
  <c r="AC1712" i="3"/>
  <c r="K1712" i="3"/>
  <c r="AC1711" i="3"/>
  <c r="K1711" i="3"/>
  <c r="AC1710" i="3"/>
  <c r="K1710" i="3"/>
  <c r="AC1709" i="3"/>
  <c r="K1709" i="3"/>
  <c r="AC1708" i="3"/>
  <c r="K1708" i="3"/>
  <c r="AC1707" i="3"/>
  <c r="K1707" i="3"/>
  <c r="AC1706" i="3"/>
  <c r="K1706" i="3"/>
  <c r="K386" i="5" s="1"/>
  <c r="X386" i="5" s="1"/>
  <c r="AC1705" i="3"/>
  <c r="K1705" i="3"/>
  <c r="K385" i="5" s="1"/>
  <c r="X385" i="5" s="1"/>
  <c r="AC1704" i="3"/>
  <c r="K1704" i="3"/>
  <c r="AC1703" i="3"/>
  <c r="K1703" i="3"/>
  <c r="AC1702" i="3"/>
  <c r="K1702" i="3"/>
  <c r="K382" i="5" s="1"/>
  <c r="X382" i="5" s="1"/>
  <c r="AC1701" i="3"/>
  <c r="K1701" i="3"/>
  <c r="K381" i="5" s="1"/>
  <c r="X381" i="5" s="1"/>
  <c r="AC1700" i="3"/>
  <c r="K1700" i="3"/>
  <c r="AC1699" i="3"/>
  <c r="K1699" i="3"/>
  <c r="AC1698" i="3"/>
  <c r="K1698" i="3"/>
  <c r="AC1697" i="3"/>
  <c r="K1697" i="3"/>
  <c r="AC1696" i="3"/>
  <c r="K1696" i="3"/>
  <c r="AC1695" i="3"/>
  <c r="K1695" i="3"/>
  <c r="AC1694" i="3"/>
  <c r="K1694" i="3"/>
  <c r="K374" i="5" s="1"/>
  <c r="X374" i="5" s="1"/>
  <c r="AC1693" i="3"/>
  <c r="K1693" i="3"/>
  <c r="K373" i="5" s="1"/>
  <c r="X373" i="5" s="1"/>
  <c r="AC1692" i="3"/>
  <c r="K1692" i="3"/>
  <c r="AC1691" i="3"/>
  <c r="K1691" i="3"/>
  <c r="AC1690" i="3"/>
  <c r="K1690" i="3"/>
  <c r="K370" i="5" s="1"/>
  <c r="X370" i="5" s="1"/>
  <c r="AC1689" i="3"/>
  <c r="K1689" i="3"/>
  <c r="K369" i="5" s="1"/>
  <c r="AC1688" i="3"/>
  <c r="K1688" i="3"/>
  <c r="AC1687" i="3"/>
  <c r="K1687" i="3"/>
  <c r="AC1686" i="3"/>
  <c r="K1686" i="3"/>
  <c r="K366" i="5" s="1"/>
  <c r="X366" i="5" s="1"/>
  <c r="AC1685" i="3"/>
  <c r="K1685" i="3"/>
  <c r="K365" i="5" s="1"/>
  <c r="X365" i="5" s="1"/>
  <c r="AC1684" i="3"/>
  <c r="K1684" i="3"/>
  <c r="AC1683" i="3"/>
  <c r="K1683" i="3"/>
  <c r="AC1682" i="3"/>
  <c r="K1682" i="3"/>
  <c r="K362" i="5" s="1"/>
  <c r="X362" i="5" s="1"/>
  <c r="AC1681" i="3"/>
  <c r="K1681" i="3"/>
  <c r="K361" i="5" s="1"/>
  <c r="X361" i="5" s="1"/>
  <c r="AC1680" i="3"/>
  <c r="K1680" i="3"/>
  <c r="AC1679" i="3"/>
  <c r="K1679" i="3"/>
  <c r="AC1678" i="3"/>
  <c r="K1678" i="3"/>
  <c r="AC1677" i="3"/>
  <c r="K1677" i="3"/>
  <c r="AC1676" i="3"/>
  <c r="K1676" i="3"/>
  <c r="AC1675" i="3"/>
  <c r="K1675" i="3"/>
  <c r="AC1674" i="3"/>
  <c r="K1674" i="3"/>
  <c r="K354" i="5" s="1"/>
  <c r="X354" i="5" s="1"/>
  <c r="AC1673" i="3"/>
  <c r="K1673" i="3"/>
  <c r="K353" i="5" s="1"/>
  <c r="X353" i="5" s="1"/>
  <c r="AC1672" i="3"/>
  <c r="K1672" i="3"/>
  <c r="AC1671" i="3"/>
  <c r="K1671" i="3"/>
  <c r="K351" i="5" s="1"/>
  <c r="AC1670" i="3"/>
  <c r="K1670" i="3"/>
  <c r="AC1669" i="3"/>
  <c r="K1669" i="3"/>
  <c r="AC1668" i="3"/>
  <c r="K1668" i="3"/>
  <c r="AC1667" i="3"/>
  <c r="K1667" i="3"/>
  <c r="AC1666" i="3"/>
  <c r="K1666" i="3"/>
  <c r="AC1665" i="3"/>
  <c r="K1665" i="3"/>
  <c r="K345" i="5" s="1"/>
  <c r="X345" i="5" s="1"/>
  <c r="AC1664" i="3"/>
  <c r="K1664" i="3"/>
  <c r="AC1663" i="3"/>
  <c r="K1663" i="3"/>
  <c r="AC1662" i="3"/>
  <c r="K1662" i="3"/>
  <c r="AC1661" i="3"/>
  <c r="K1661" i="3"/>
  <c r="AC1660" i="3"/>
  <c r="K1660" i="3"/>
  <c r="AC1659" i="3"/>
  <c r="K1659" i="3"/>
  <c r="K339" i="5" s="1"/>
  <c r="AC1658" i="3"/>
  <c r="K1658" i="3"/>
  <c r="AC1657" i="3"/>
  <c r="K1657" i="3"/>
  <c r="AC1656" i="3"/>
  <c r="K1656" i="3"/>
  <c r="AC1655" i="3"/>
  <c r="K1655" i="3"/>
  <c r="K335" i="5" s="1"/>
  <c r="AC1654" i="3"/>
  <c r="K1654" i="3"/>
  <c r="K334" i="5" s="1"/>
  <c r="X334" i="5" s="1"/>
  <c r="AC1653" i="3"/>
  <c r="K1653" i="3"/>
  <c r="AC1652" i="3"/>
  <c r="K1652" i="3"/>
  <c r="AC1651" i="3"/>
  <c r="K1651" i="3"/>
  <c r="AC1650" i="3"/>
  <c r="K1650" i="3"/>
  <c r="AC1649" i="3"/>
  <c r="K1649" i="3"/>
  <c r="AC1648" i="3"/>
  <c r="K1648" i="3"/>
  <c r="AC1647" i="3"/>
  <c r="K1647" i="3"/>
  <c r="K327" i="5" s="1"/>
  <c r="AC1646" i="3"/>
  <c r="K1646" i="3"/>
  <c r="AC1645" i="3"/>
  <c r="K1645" i="3"/>
  <c r="AC1644" i="3"/>
  <c r="K1644" i="3"/>
  <c r="AC1643" i="3"/>
  <c r="K1643" i="3"/>
  <c r="K323" i="5" s="1"/>
  <c r="X323" i="5" s="1"/>
  <c r="AC1642" i="3"/>
  <c r="K1642" i="3"/>
  <c r="K322" i="5" s="1"/>
  <c r="X322" i="5" s="1"/>
  <c r="AC1641" i="3"/>
  <c r="K1641" i="3"/>
  <c r="AC1640" i="3"/>
  <c r="K1640" i="3"/>
  <c r="AC1639" i="3"/>
  <c r="K1639" i="3"/>
  <c r="AC1638" i="3"/>
  <c r="K1638" i="3"/>
  <c r="AC1637" i="3"/>
  <c r="K1637" i="3"/>
  <c r="AC1636" i="3"/>
  <c r="K1636" i="3"/>
  <c r="AC1635" i="3"/>
  <c r="K1635" i="3"/>
  <c r="K315" i="5" s="1"/>
  <c r="AC1634" i="3"/>
  <c r="K1634" i="3"/>
  <c r="K314" i="5" s="1"/>
  <c r="X314" i="5" s="1"/>
  <c r="AC1633" i="3"/>
  <c r="K1633" i="3"/>
  <c r="AC1632" i="3"/>
  <c r="K1632" i="3"/>
  <c r="AC1631" i="3"/>
  <c r="K1631" i="3"/>
  <c r="K311" i="5" s="1"/>
  <c r="AC1630" i="3"/>
  <c r="K1630" i="3"/>
  <c r="K310" i="5" s="1"/>
  <c r="X310" i="5" s="1"/>
  <c r="AC1629" i="3"/>
  <c r="K1629" i="3"/>
  <c r="AC1628" i="3"/>
  <c r="K1628" i="3"/>
  <c r="AC1627" i="3"/>
  <c r="K1627" i="3"/>
  <c r="AC1626" i="3"/>
  <c r="K1626" i="3"/>
  <c r="AC1625" i="3"/>
  <c r="K1625" i="3"/>
  <c r="AC1624" i="3"/>
  <c r="K1624" i="3"/>
  <c r="AC1623" i="3"/>
  <c r="K1623" i="3"/>
  <c r="K303" i="5" s="1"/>
  <c r="AC1622" i="3"/>
  <c r="K1622" i="3"/>
  <c r="K302" i="5" s="1"/>
  <c r="X302" i="5" s="1"/>
  <c r="AC1621" i="3"/>
  <c r="K1621" i="3"/>
  <c r="AC1620" i="3"/>
  <c r="K1620" i="3"/>
  <c r="AC1619" i="3"/>
  <c r="K1619" i="3"/>
  <c r="AC1618" i="3"/>
  <c r="K1618" i="3"/>
  <c r="K298" i="5" s="1"/>
  <c r="X298" i="5" s="1"/>
  <c r="AC1617" i="3"/>
  <c r="K1617" i="3"/>
  <c r="AC1616" i="3"/>
  <c r="K1616" i="3"/>
  <c r="AC1615" i="3"/>
  <c r="K1615" i="3"/>
  <c r="K295" i="5" s="1"/>
  <c r="AC1614" i="3"/>
  <c r="K1614" i="3"/>
  <c r="AC1613" i="3"/>
  <c r="K1613" i="3"/>
  <c r="AC1612" i="3"/>
  <c r="K1612" i="3"/>
  <c r="AC1611" i="3"/>
  <c r="K1611" i="3"/>
  <c r="K291" i="5" s="1"/>
  <c r="X291" i="5" s="1"/>
  <c r="AC1610" i="3"/>
  <c r="K1610" i="3"/>
  <c r="K290" i="5" s="1"/>
  <c r="X290" i="5" s="1"/>
  <c r="AC1609" i="3"/>
  <c r="K1609" i="3"/>
  <c r="AC1608" i="3"/>
  <c r="K1608" i="3"/>
  <c r="AC1607" i="3"/>
  <c r="K1607" i="3"/>
  <c r="AC1606" i="3"/>
  <c r="K1606" i="3"/>
  <c r="AC1605" i="3"/>
  <c r="K1605" i="3"/>
  <c r="AC1604" i="3"/>
  <c r="K1604" i="3"/>
  <c r="AC1603" i="3"/>
  <c r="K1603" i="3"/>
  <c r="K283" i="5" s="1"/>
  <c r="X283" i="5" s="1"/>
  <c r="AC1602" i="3"/>
  <c r="K1602" i="3"/>
  <c r="K282" i="5" s="1"/>
  <c r="X282" i="5" s="1"/>
  <c r="AC1601" i="3"/>
  <c r="K1601" i="3"/>
  <c r="AC1600" i="3"/>
  <c r="K1600" i="3"/>
  <c r="AC1599" i="3"/>
  <c r="K1599" i="3"/>
  <c r="K279" i="5" s="1"/>
  <c r="X279" i="5" s="1"/>
  <c r="AC1598" i="3"/>
  <c r="K1598" i="3"/>
  <c r="K278" i="5" s="1"/>
  <c r="X278" i="5" s="1"/>
  <c r="AC1597" i="3"/>
  <c r="K1597" i="3"/>
  <c r="AC1596" i="3"/>
  <c r="K1596" i="3"/>
  <c r="AC1595" i="3"/>
  <c r="K1595" i="3"/>
  <c r="AC1594" i="3"/>
  <c r="K1594" i="3"/>
  <c r="AC1593" i="3"/>
  <c r="K1593" i="3"/>
  <c r="AC1592" i="3"/>
  <c r="K1592" i="3"/>
  <c r="AC1591" i="3"/>
  <c r="K1591" i="3"/>
  <c r="K271" i="5" s="1"/>
  <c r="X271" i="5" s="1"/>
  <c r="AC1590" i="3"/>
  <c r="K1590" i="3"/>
  <c r="K270" i="5" s="1"/>
  <c r="X270" i="5" s="1"/>
  <c r="AC1589" i="3"/>
  <c r="K1589" i="3"/>
  <c r="AC1588" i="3"/>
  <c r="K1588" i="3"/>
  <c r="AC1587" i="3"/>
  <c r="K1587" i="3"/>
  <c r="AC1586" i="3"/>
  <c r="K1586" i="3"/>
  <c r="K266" i="5" s="1"/>
  <c r="X266" i="5" s="1"/>
  <c r="AC1585" i="3"/>
  <c r="K1585" i="3"/>
  <c r="AC1584" i="3"/>
  <c r="K1584" i="3"/>
  <c r="AC1583" i="3"/>
  <c r="K1583" i="3"/>
  <c r="K263" i="5" s="1"/>
  <c r="AC1582" i="3"/>
  <c r="K1582" i="3"/>
  <c r="AC1581" i="3"/>
  <c r="K1581" i="3"/>
  <c r="AC1580" i="3"/>
  <c r="K1580" i="3"/>
  <c r="AC1579" i="3"/>
  <c r="X1579" i="3"/>
  <c r="J1579" i="3" s="1"/>
  <c r="J259" i="5" s="1"/>
  <c r="K1579" i="3"/>
  <c r="K259" i="5" s="1"/>
  <c r="AC1578" i="3"/>
  <c r="K1578" i="3"/>
  <c r="K258" i="5" s="1"/>
  <c r="X258" i="5" s="1"/>
  <c r="AC1577" i="3"/>
  <c r="K1577" i="3"/>
  <c r="AC1576" i="3"/>
  <c r="K1576" i="3"/>
  <c r="AC1575" i="3"/>
  <c r="K1575" i="3"/>
  <c r="K255" i="5" s="1"/>
  <c r="AC1574" i="3"/>
  <c r="K1574" i="3"/>
  <c r="AC1573" i="3"/>
  <c r="K1573" i="3"/>
  <c r="AC1572" i="3"/>
  <c r="K1572" i="3"/>
  <c r="AC1571" i="3"/>
  <c r="K1571" i="3"/>
  <c r="K251" i="5" s="1"/>
  <c r="AC1570" i="3"/>
  <c r="K1570" i="3"/>
  <c r="K250" i="5" s="1"/>
  <c r="X250" i="5" s="1"/>
  <c r="AC1569" i="3"/>
  <c r="K1569" i="3"/>
  <c r="AC1568" i="3"/>
  <c r="K1568" i="3"/>
  <c r="AC1567" i="3"/>
  <c r="K1567" i="3"/>
  <c r="K247" i="5" s="1"/>
  <c r="X247" i="5" s="1"/>
  <c r="AC1566" i="3"/>
  <c r="K1566" i="3"/>
  <c r="K246" i="5" s="1"/>
  <c r="X246" i="5" s="1"/>
  <c r="AC1565" i="3"/>
  <c r="K1565" i="3"/>
  <c r="AC1564" i="3"/>
  <c r="K1564" i="3"/>
  <c r="AC1563" i="3"/>
  <c r="K1563" i="3"/>
  <c r="K243" i="5" s="1"/>
  <c r="AC1562" i="3"/>
  <c r="K1562" i="3"/>
  <c r="AC1561" i="3"/>
  <c r="K1561" i="3"/>
  <c r="AC1560" i="3"/>
  <c r="K1560" i="3"/>
  <c r="AC1559" i="3"/>
  <c r="K1559" i="3"/>
  <c r="AC1558" i="3"/>
  <c r="K1558" i="3"/>
  <c r="K238" i="5" s="1"/>
  <c r="X238" i="5" s="1"/>
  <c r="AC1557" i="3"/>
  <c r="K1557" i="3"/>
  <c r="AC1556" i="3"/>
  <c r="K1556" i="3"/>
  <c r="AC1555" i="3"/>
  <c r="K1555" i="3"/>
  <c r="AC1554" i="3"/>
  <c r="K1554" i="3"/>
  <c r="K234" i="5" s="1"/>
  <c r="AC1553" i="3"/>
  <c r="K1553" i="3"/>
  <c r="AC1552" i="3"/>
  <c r="K1552" i="3"/>
  <c r="AC1551" i="3"/>
  <c r="K1551" i="3"/>
  <c r="K231" i="5" s="1"/>
  <c r="AC1550" i="3"/>
  <c r="K1550" i="3"/>
  <c r="K230" i="5" s="1"/>
  <c r="X230" i="5" s="1"/>
  <c r="AC1549" i="3"/>
  <c r="K1549" i="3"/>
  <c r="AC1548" i="3"/>
  <c r="K1548" i="3"/>
  <c r="AC1547" i="3"/>
  <c r="K1547" i="3"/>
  <c r="K227" i="5" s="1"/>
  <c r="AC1546" i="3"/>
  <c r="K1546" i="3"/>
  <c r="AC1545" i="3"/>
  <c r="K1545" i="3"/>
  <c r="AC1544" i="3"/>
  <c r="K1544" i="3"/>
  <c r="AC1543" i="3"/>
  <c r="K1543" i="3"/>
  <c r="K223" i="5" s="1"/>
  <c r="AC1542" i="3"/>
  <c r="K1542" i="3"/>
  <c r="AC1541" i="3"/>
  <c r="K1541" i="3"/>
  <c r="AC1540" i="3"/>
  <c r="K1540" i="3"/>
  <c r="AC1539" i="3"/>
  <c r="K1539" i="3"/>
  <c r="K219" i="5" s="1"/>
  <c r="X219" i="5" s="1"/>
  <c r="AC1538" i="3"/>
  <c r="K1538" i="3"/>
  <c r="K218" i="5" s="1"/>
  <c r="X218" i="5" s="1"/>
  <c r="AC1537" i="3"/>
  <c r="K1537" i="3"/>
  <c r="AC1536" i="3"/>
  <c r="K1536" i="3"/>
  <c r="AC1535" i="3"/>
  <c r="K1535" i="3"/>
  <c r="K215" i="5" s="1"/>
  <c r="X215" i="5" s="1"/>
  <c r="AC1534" i="3"/>
  <c r="K1534" i="3"/>
  <c r="K214" i="5" s="1"/>
  <c r="X214" i="5" s="1"/>
  <c r="AC1533" i="3"/>
  <c r="K1533" i="3"/>
  <c r="AC1532" i="3"/>
  <c r="K1532" i="3"/>
  <c r="AC1531" i="3"/>
  <c r="K1531" i="3"/>
  <c r="K211" i="5" s="1"/>
  <c r="AC1530" i="3"/>
  <c r="K1530" i="3"/>
  <c r="K210" i="5" s="1"/>
  <c r="AC1529" i="3"/>
  <c r="K1529" i="3"/>
  <c r="AC1528" i="3"/>
  <c r="K1528" i="3"/>
  <c r="AC1527" i="3"/>
  <c r="K1527" i="3"/>
  <c r="K207" i="5" s="1"/>
  <c r="AC1526" i="3"/>
  <c r="K1526" i="3"/>
  <c r="K206" i="5" s="1"/>
  <c r="X206" i="5" s="1"/>
  <c r="AC1525" i="3"/>
  <c r="K1525" i="3"/>
  <c r="AC1524" i="3"/>
  <c r="K1524" i="3"/>
  <c r="AC1523" i="3"/>
  <c r="K1523" i="3"/>
  <c r="K203" i="5" s="1"/>
  <c r="AC1522" i="3"/>
  <c r="K1522" i="3"/>
  <c r="K202" i="5" s="1"/>
  <c r="X202" i="5" s="1"/>
  <c r="AC1521" i="3"/>
  <c r="K1521" i="3"/>
  <c r="AC1520" i="3"/>
  <c r="K1520" i="3"/>
  <c r="AC1519" i="3"/>
  <c r="K1519" i="3"/>
  <c r="K199" i="5" s="1"/>
  <c r="AC1518" i="3"/>
  <c r="K1518" i="3"/>
  <c r="K198" i="5" s="1"/>
  <c r="X198" i="5" s="1"/>
  <c r="AC1517" i="3"/>
  <c r="K1517" i="3"/>
  <c r="AC1516" i="3"/>
  <c r="K1516" i="3"/>
  <c r="AC1515" i="3"/>
  <c r="K1515" i="3"/>
  <c r="K195" i="5" s="1"/>
  <c r="X195" i="5" s="1"/>
  <c r="AC1514" i="3"/>
  <c r="K1514" i="3"/>
  <c r="K194" i="5" s="1"/>
  <c r="X194" i="5" s="1"/>
  <c r="AC1513" i="3"/>
  <c r="K1513" i="3"/>
  <c r="AC1512" i="3"/>
  <c r="K1512" i="3"/>
  <c r="AC1511" i="3"/>
  <c r="K1511" i="3"/>
  <c r="K191" i="5" s="1"/>
  <c r="X191" i="5" s="1"/>
  <c r="AC1510" i="3"/>
  <c r="K1510" i="3"/>
  <c r="K190" i="5" s="1"/>
  <c r="X190" i="5" s="1"/>
  <c r="AC1509" i="3"/>
  <c r="K1509" i="3"/>
  <c r="AC1508" i="3"/>
  <c r="K1508" i="3"/>
  <c r="AC1507" i="3"/>
  <c r="K1507" i="3"/>
  <c r="AC1506" i="3"/>
  <c r="X1506" i="3"/>
  <c r="J1506" i="3" s="1"/>
  <c r="J186" i="5" s="1"/>
  <c r="K1506" i="3"/>
  <c r="K186" i="5" s="1"/>
  <c r="X186" i="5" s="1"/>
  <c r="AC1505" i="3"/>
  <c r="K1505" i="3"/>
  <c r="AC1504" i="3"/>
  <c r="K1504" i="3"/>
  <c r="AC1503" i="3"/>
  <c r="K1503" i="3"/>
  <c r="K183" i="5" s="1"/>
  <c r="X183" i="5" s="1"/>
  <c r="AC1502" i="3"/>
  <c r="K1502" i="3"/>
  <c r="K182" i="5" s="1"/>
  <c r="AC1501" i="3"/>
  <c r="K1501" i="3"/>
  <c r="AC1500" i="3"/>
  <c r="K1500" i="3"/>
  <c r="AC1499" i="3"/>
  <c r="K1499" i="3"/>
  <c r="AC1498" i="3"/>
  <c r="K1498" i="3"/>
  <c r="K178" i="5" s="1"/>
  <c r="AC1497" i="3"/>
  <c r="K1497" i="3"/>
  <c r="AC1496" i="3"/>
  <c r="K1496" i="3"/>
  <c r="AC1495" i="3"/>
  <c r="K1495" i="3"/>
  <c r="K175" i="5" s="1"/>
  <c r="X175" i="5" s="1"/>
  <c r="AC1494" i="3"/>
  <c r="K1494" i="3"/>
  <c r="K174" i="5" s="1"/>
  <c r="AC1493" i="3"/>
  <c r="K1493" i="3"/>
  <c r="AC1492" i="3"/>
  <c r="K1492" i="3"/>
  <c r="AC1491" i="3"/>
  <c r="K1491" i="3"/>
  <c r="AC1490" i="3"/>
  <c r="K1490" i="3"/>
  <c r="K170" i="5" s="1"/>
  <c r="AC1489" i="3"/>
  <c r="K1489" i="3"/>
  <c r="AC1488" i="3"/>
  <c r="K1488" i="3"/>
  <c r="AC1487" i="3"/>
  <c r="K1487" i="3"/>
  <c r="K167" i="5" s="1"/>
  <c r="X167" i="5" s="1"/>
  <c r="AC1486" i="3"/>
  <c r="K1486" i="3"/>
  <c r="AC1485" i="3"/>
  <c r="K1485" i="3"/>
  <c r="AC1484" i="3"/>
  <c r="K1484" i="3"/>
  <c r="AC1483" i="3"/>
  <c r="K1483" i="3"/>
  <c r="K163" i="5" s="1"/>
  <c r="X163" i="5" s="1"/>
  <c r="AC1482" i="3"/>
  <c r="K1482" i="3"/>
  <c r="K162" i="5" s="1"/>
  <c r="AC1481" i="3"/>
  <c r="K1481" i="3"/>
  <c r="K161" i="5" s="1"/>
  <c r="AC1480" i="3"/>
  <c r="K1480" i="3"/>
  <c r="AC1479" i="3"/>
  <c r="K1479" i="3"/>
  <c r="AC1478" i="3"/>
  <c r="K1478" i="3"/>
  <c r="AC1477" i="3"/>
  <c r="K1477" i="3"/>
  <c r="AC1476" i="3"/>
  <c r="K1476" i="3"/>
  <c r="AC1475" i="3"/>
  <c r="K1475" i="3"/>
  <c r="AC1474" i="3"/>
  <c r="K1474" i="3"/>
  <c r="K154" i="5" s="1"/>
  <c r="X154" i="5" s="1"/>
  <c r="AC1473" i="3"/>
  <c r="K1473" i="3"/>
  <c r="AC1472" i="3"/>
  <c r="K1472" i="3"/>
  <c r="AC1471" i="3"/>
  <c r="K1471" i="3"/>
  <c r="K151" i="5" s="1"/>
  <c r="X151" i="5" s="1"/>
  <c r="AC1470" i="3"/>
  <c r="K1470" i="3"/>
  <c r="K150" i="5" s="1"/>
  <c r="X150" i="5" s="1"/>
  <c r="AC1469" i="3"/>
  <c r="K1469" i="3"/>
  <c r="K149" i="5" s="1"/>
  <c r="X149" i="5" s="1"/>
  <c r="AC1468" i="3"/>
  <c r="K1468" i="3"/>
  <c r="AC1467" i="3"/>
  <c r="K1467" i="3"/>
  <c r="K147" i="5" s="1"/>
  <c r="X147" i="5" s="1"/>
  <c r="AC1466" i="3"/>
  <c r="K1466" i="3"/>
  <c r="AC1465" i="3"/>
  <c r="K1465" i="3"/>
  <c r="AC1464" i="3"/>
  <c r="K1464" i="3"/>
  <c r="AC1463" i="3"/>
  <c r="K1463" i="3"/>
  <c r="AC1462" i="3"/>
  <c r="K1462" i="3"/>
  <c r="K142" i="5" s="1"/>
  <c r="X142" i="5" s="1"/>
  <c r="AC1461" i="3"/>
  <c r="K1461" i="3"/>
  <c r="AC1460" i="3"/>
  <c r="K1460" i="3"/>
  <c r="AC1459" i="3"/>
  <c r="K1459" i="3"/>
  <c r="K139" i="5" s="1"/>
  <c r="X139" i="5" s="1"/>
  <c r="AC1458" i="3"/>
  <c r="K1458" i="3"/>
  <c r="AC1457" i="3"/>
  <c r="K1457" i="3"/>
  <c r="AC1456" i="3"/>
  <c r="K1456" i="3"/>
  <c r="AC1455" i="3"/>
  <c r="K1455" i="3"/>
  <c r="K135" i="5" s="1"/>
  <c r="X135" i="5" s="1"/>
  <c r="AC1454" i="3"/>
  <c r="K1454" i="3"/>
  <c r="AC1453" i="3"/>
  <c r="K1453" i="3"/>
  <c r="AC1452" i="3"/>
  <c r="K1452" i="3"/>
  <c r="AC1451" i="3"/>
  <c r="K1451" i="3"/>
  <c r="K131" i="5" s="1"/>
  <c r="X131" i="5" s="1"/>
  <c r="AC1450" i="3"/>
  <c r="K1450" i="3"/>
  <c r="AC1449" i="3"/>
  <c r="K1449" i="3"/>
  <c r="AC1448" i="3"/>
  <c r="K1448" i="3"/>
  <c r="AC1447" i="3"/>
  <c r="K1447" i="3"/>
  <c r="K127" i="5" s="1"/>
  <c r="X127" i="5" s="1"/>
  <c r="AC1446" i="3"/>
  <c r="K1446" i="3"/>
  <c r="AC1445" i="3"/>
  <c r="K1445" i="3"/>
  <c r="AC1444" i="3"/>
  <c r="K1444" i="3"/>
  <c r="AC1443" i="3"/>
  <c r="K1443" i="3"/>
  <c r="K123" i="5" s="1"/>
  <c r="X123" i="5" s="1"/>
  <c r="AC1442" i="3"/>
  <c r="K1442" i="3"/>
  <c r="AC1441" i="3"/>
  <c r="K1441" i="3"/>
  <c r="AC1440" i="3"/>
  <c r="K1440" i="3"/>
  <c r="AC1439" i="3"/>
  <c r="K1439" i="3"/>
  <c r="K119" i="5" s="1"/>
  <c r="X119" i="5" s="1"/>
  <c r="AC1438" i="3"/>
  <c r="K1438" i="3"/>
  <c r="AC1437" i="3"/>
  <c r="K1437" i="3"/>
  <c r="AC1436" i="3"/>
  <c r="K1436" i="3"/>
  <c r="AC1435" i="3"/>
  <c r="K1435" i="3"/>
  <c r="AC1434" i="3"/>
  <c r="K1434" i="3"/>
  <c r="AC1433" i="3"/>
  <c r="K1433" i="3"/>
  <c r="AC1432" i="3"/>
  <c r="K1432" i="3"/>
  <c r="AC1431" i="3"/>
  <c r="K1431" i="3"/>
  <c r="AC1430" i="3"/>
  <c r="K1430" i="3"/>
  <c r="AC1429" i="3"/>
  <c r="K1429" i="3"/>
  <c r="AC1428" i="3"/>
  <c r="K1428" i="3"/>
  <c r="AC1427" i="3"/>
  <c r="K1427" i="3"/>
  <c r="K107" i="5" s="1"/>
  <c r="X107" i="5" s="1"/>
  <c r="AC1426" i="3"/>
  <c r="K1426" i="3"/>
  <c r="AC1425" i="3"/>
  <c r="K1425" i="3"/>
  <c r="AC1424" i="3"/>
  <c r="K1424" i="3"/>
  <c r="AC1423" i="3"/>
  <c r="K1423" i="3"/>
  <c r="K103" i="5" s="1"/>
  <c r="X103" i="5" s="1"/>
  <c r="AC1422" i="3"/>
  <c r="K1422" i="3"/>
  <c r="AC1421" i="3"/>
  <c r="K1421" i="3"/>
  <c r="AC1420" i="3"/>
  <c r="K1420" i="3"/>
  <c r="K100" i="5" s="1"/>
  <c r="AC1419" i="3"/>
  <c r="K1419" i="3"/>
  <c r="K99" i="5" s="1"/>
  <c r="AC1418" i="3"/>
  <c r="K1418" i="3"/>
  <c r="AC1417" i="3"/>
  <c r="K1417" i="3"/>
  <c r="AC1416" i="3"/>
  <c r="K1416" i="3"/>
  <c r="K96" i="5" s="1"/>
  <c r="X96" i="5" s="1"/>
  <c r="AC1415" i="3"/>
  <c r="K1415" i="3"/>
  <c r="AC1414" i="3"/>
  <c r="K1414" i="3"/>
  <c r="AC1413" i="3"/>
  <c r="K1413" i="3"/>
  <c r="AC1412" i="3"/>
  <c r="K1412" i="3"/>
  <c r="AC1411" i="3"/>
  <c r="K1411" i="3"/>
  <c r="K91" i="5" s="1"/>
  <c r="X91" i="5" s="1"/>
  <c r="AC1410" i="3"/>
  <c r="K1410" i="3"/>
  <c r="AC1409" i="3"/>
  <c r="K1409" i="3"/>
  <c r="AC1408" i="3"/>
  <c r="K1408" i="3"/>
  <c r="K88" i="5" s="1"/>
  <c r="X88" i="5" s="1"/>
  <c r="AC1407" i="3"/>
  <c r="K1407" i="3"/>
  <c r="K87" i="5" s="1"/>
  <c r="X87" i="5" s="1"/>
  <c r="AC1406" i="3"/>
  <c r="K1406" i="3"/>
  <c r="AC1405" i="3"/>
  <c r="K1405" i="3"/>
  <c r="AC1404" i="3"/>
  <c r="K1404" i="3"/>
  <c r="K84" i="5" s="1"/>
  <c r="AC1403" i="3"/>
  <c r="K1403" i="3"/>
  <c r="K83" i="5" s="1"/>
  <c r="X83" i="5" s="1"/>
  <c r="AC1402" i="3"/>
  <c r="K1402" i="3"/>
  <c r="AC1401" i="3"/>
  <c r="K1401" i="3"/>
  <c r="AC1400" i="3"/>
  <c r="K1400" i="3"/>
  <c r="K80" i="5" s="1"/>
  <c r="X80" i="5" s="1"/>
  <c r="AC1399" i="3"/>
  <c r="K1399" i="3"/>
  <c r="K79" i="5" s="1"/>
  <c r="X79" i="5" s="1"/>
  <c r="AC1398" i="3"/>
  <c r="K1398" i="3"/>
  <c r="AC1397" i="3"/>
  <c r="K1397" i="3"/>
  <c r="AC1396" i="3"/>
  <c r="K1396" i="3"/>
  <c r="K76" i="5" s="1"/>
  <c r="X76" i="5" s="1"/>
  <c r="AC1395" i="3"/>
  <c r="K1395" i="3"/>
  <c r="AC1394" i="3"/>
  <c r="K1394" i="3"/>
  <c r="AC1393" i="3"/>
  <c r="K1393" i="3"/>
  <c r="AC1392" i="3"/>
  <c r="K1392" i="3"/>
  <c r="AC1391" i="3"/>
  <c r="K1391" i="3"/>
  <c r="K71" i="5" s="1"/>
  <c r="X71" i="5" s="1"/>
  <c r="AC1390" i="3"/>
  <c r="K1390" i="3"/>
  <c r="AC1389" i="3"/>
  <c r="K1389" i="3"/>
  <c r="AC1388" i="3"/>
  <c r="K1388" i="3"/>
  <c r="K68" i="5" s="1"/>
  <c r="AC1387" i="3"/>
  <c r="K1387" i="3"/>
  <c r="K67" i="5" s="1"/>
  <c r="X67" i="5" s="1"/>
  <c r="AC1386" i="3"/>
  <c r="K1386" i="3"/>
  <c r="AC1385" i="3"/>
  <c r="K1385" i="3"/>
  <c r="AC1384" i="3"/>
  <c r="K1384" i="3"/>
  <c r="K64" i="5" s="1"/>
  <c r="X64" i="5" s="1"/>
  <c r="AC1383" i="3"/>
  <c r="K1383" i="3"/>
  <c r="AC1382" i="3"/>
  <c r="K1382" i="3"/>
  <c r="AC1381" i="3"/>
  <c r="K1381" i="3"/>
  <c r="AC1380" i="3"/>
  <c r="K1380" i="3"/>
  <c r="AC1379" i="3"/>
  <c r="K1379" i="3"/>
  <c r="K59" i="5" s="1"/>
  <c r="X59" i="5" s="1"/>
  <c r="AC1378" i="3"/>
  <c r="K1378" i="3"/>
  <c r="AC1377" i="3"/>
  <c r="K1377" i="3"/>
  <c r="AC1376" i="3"/>
  <c r="K1376" i="3"/>
  <c r="K56" i="5" s="1"/>
  <c r="X56" i="5" s="1"/>
  <c r="AC1375" i="3"/>
  <c r="K1375" i="3"/>
  <c r="K55" i="5" s="1"/>
  <c r="X55" i="5" s="1"/>
  <c r="AC1374" i="3"/>
  <c r="K1374" i="3"/>
  <c r="AC1373" i="3"/>
  <c r="K1373" i="3"/>
  <c r="AC1372" i="3"/>
  <c r="K1372" i="3"/>
  <c r="K52" i="5" s="1"/>
  <c r="AC1371" i="3"/>
  <c r="K1371" i="3"/>
  <c r="K51" i="5" s="1"/>
  <c r="X51" i="5" s="1"/>
  <c r="AC1370" i="3"/>
  <c r="K1370" i="3"/>
  <c r="AC1369" i="3"/>
  <c r="K1369" i="3"/>
  <c r="AC1368" i="3"/>
  <c r="K1368" i="3"/>
  <c r="K48" i="5" s="1"/>
  <c r="X48" i="5" s="1"/>
  <c r="AC1367" i="3"/>
  <c r="K1367" i="3"/>
  <c r="K47" i="5" s="1"/>
  <c r="X47" i="5" s="1"/>
  <c r="AC1366" i="3"/>
  <c r="K1366" i="3"/>
  <c r="AC1365" i="3"/>
  <c r="K1365" i="3"/>
  <c r="AC1364" i="3"/>
  <c r="K1364" i="3"/>
  <c r="K44" i="5" s="1"/>
  <c r="AC1363" i="3"/>
  <c r="K1363" i="3"/>
  <c r="AC1362" i="3"/>
  <c r="K1362" i="3"/>
  <c r="AC1361" i="3"/>
  <c r="K1361" i="3"/>
  <c r="AC1360" i="3"/>
  <c r="K1360" i="3"/>
  <c r="AC1359" i="3"/>
  <c r="K1359" i="3"/>
  <c r="K39" i="5" s="1"/>
  <c r="X39" i="5" s="1"/>
  <c r="AC1358" i="3"/>
  <c r="K1358" i="3"/>
  <c r="AC1357" i="3"/>
  <c r="K1357" i="3"/>
  <c r="AC1356" i="3"/>
  <c r="K1356" i="3"/>
  <c r="K36" i="5" s="1"/>
  <c r="X36" i="5" s="1"/>
  <c r="AC1355" i="3"/>
  <c r="K1355" i="3"/>
  <c r="AC1354" i="3"/>
  <c r="K1354" i="3"/>
  <c r="X1354" i="3" s="1"/>
  <c r="J1354" i="3" s="1"/>
  <c r="AC1353" i="3"/>
  <c r="K1353" i="3"/>
  <c r="X1353" i="3" s="1"/>
  <c r="J1353" i="3" s="1"/>
  <c r="AC1352" i="3"/>
  <c r="K1352" i="3"/>
  <c r="X1352" i="3" s="1"/>
  <c r="J1352" i="3" s="1"/>
  <c r="AC1351" i="3"/>
  <c r="K1351" i="3"/>
  <c r="X1351" i="3" s="1"/>
  <c r="J1351" i="3" s="1"/>
  <c r="AC1350" i="3"/>
  <c r="K1350" i="3"/>
  <c r="X1350" i="3" s="1"/>
  <c r="J1350" i="3" s="1"/>
  <c r="AC1349" i="3"/>
  <c r="K1349" i="3"/>
  <c r="X1349" i="3" s="1"/>
  <c r="J1349" i="3" s="1"/>
  <c r="AC1348" i="3"/>
  <c r="K1348" i="3"/>
  <c r="X1348" i="3" s="1"/>
  <c r="J1348" i="3" s="1"/>
  <c r="AC1347" i="3"/>
  <c r="K1347" i="3"/>
  <c r="X1347" i="3" s="1"/>
  <c r="J1347" i="3" s="1"/>
  <c r="AC1346" i="3"/>
  <c r="K1346" i="3"/>
  <c r="X1346" i="3" s="1"/>
  <c r="J1346" i="3" s="1"/>
  <c r="AC1345" i="3"/>
  <c r="K1345" i="3"/>
  <c r="AC1344" i="3"/>
  <c r="K1344" i="3"/>
  <c r="K683" i="4" s="1"/>
  <c r="AC1343" i="3"/>
  <c r="K1343" i="3"/>
  <c r="K682" i="4" s="1"/>
  <c r="AC1342" i="3"/>
  <c r="K1342" i="3"/>
  <c r="K681" i="4" s="1"/>
  <c r="AC1341" i="3"/>
  <c r="K1341" i="3"/>
  <c r="AC1340" i="3"/>
  <c r="K1340" i="3"/>
  <c r="AC1339" i="3"/>
  <c r="K1339" i="3"/>
  <c r="K678" i="4" s="1"/>
  <c r="AC1338" i="3"/>
  <c r="K1338" i="3"/>
  <c r="K677" i="4" s="1"/>
  <c r="AC1337" i="3"/>
  <c r="K1337" i="3"/>
  <c r="AC1336" i="3"/>
  <c r="K1336" i="3"/>
  <c r="AC1335" i="3"/>
  <c r="K1335" i="3"/>
  <c r="K674" i="4" s="1"/>
  <c r="AC1334" i="3"/>
  <c r="K1334" i="3"/>
  <c r="AC1333" i="3"/>
  <c r="K1333" i="3"/>
  <c r="AC1332" i="3"/>
  <c r="K1332" i="3"/>
  <c r="AC1331" i="3"/>
  <c r="K1331" i="3"/>
  <c r="K670" i="4" s="1"/>
  <c r="AC1330" i="3"/>
  <c r="K1330" i="3"/>
  <c r="K669" i="4" s="1"/>
  <c r="AC1329" i="3"/>
  <c r="K1329" i="3"/>
  <c r="AC1328" i="3"/>
  <c r="K1328" i="3"/>
  <c r="AC1327" i="3"/>
  <c r="K1327" i="3"/>
  <c r="AC1326" i="3"/>
  <c r="K1326" i="3"/>
  <c r="K665" i="4" s="1"/>
  <c r="AC1325" i="3"/>
  <c r="K1325" i="3"/>
  <c r="AC1324" i="3"/>
  <c r="K1324" i="3"/>
  <c r="AC1323" i="3"/>
  <c r="K1323" i="3"/>
  <c r="K662" i="4" s="1"/>
  <c r="AC1322" i="3"/>
  <c r="K1322" i="3"/>
  <c r="AC1321" i="3"/>
  <c r="K1321" i="3"/>
  <c r="AC1320" i="3"/>
  <c r="K1320" i="3"/>
  <c r="AC1319" i="3"/>
  <c r="K1319" i="3"/>
  <c r="K658" i="4" s="1"/>
  <c r="AC1318" i="3"/>
  <c r="K1318" i="3"/>
  <c r="K657" i="4" s="1"/>
  <c r="AC1317" i="3"/>
  <c r="K1317" i="3"/>
  <c r="AC1316" i="3"/>
  <c r="K1316" i="3"/>
  <c r="AC1315" i="3"/>
  <c r="K1315" i="3"/>
  <c r="AC1314" i="3"/>
  <c r="K1314" i="3"/>
  <c r="K653" i="4" s="1"/>
  <c r="AC1313" i="3"/>
  <c r="K1313" i="3"/>
  <c r="AC1312" i="3"/>
  <c r="K1312" i="3"/>
  <c r="AC1311" i="3"/>
  <c r="K1311" i="3"/>
  <c r="K650" i="4" s="1"/>
  <c r="AC1310" i="3"/>
  <c r="K1310" i="3"/>
  <c r="AC1309" i="3"/>
  <c r="K1309" i="3"/>
  <c r="AC1308" i="3"/>
  <c r="K1308" i="3"/>
  <c r="AC1307" i="3"/>
  <c r="K1307" i="3"/>
  <c r="AC1306" i="3"/>
  <c r="K1306" i="3"/>
  <c r="K645" i="4" s="1"/>
  <c r="AC1305" i="3"/>
  <c r="K1305" i="3"/>
  <c r="AC1304" i="3"/>
  <c r="K1304" i="3"/>
  <c r="AC1303" i="3"/>
  <c r="K1303" i="3"/>
  <c r="K642" i="4" s="1"/>
  <c r="AC1302" i="3"/>
  <c r="K1302" i="3"/>
  <c r="K641" i="4" s="1"/>
  <c r="AC1301" i="3"/>
  <c r="K1301" i="3"/>
  <c r="AC1300" i="3"/>
  <c r="K1300" i="3"/>
  <c r="AC1299" i="3"/>
  <c r="K1299" i="3"/>
  <c r="AC1298" i="3"/>
  <c r="K1298" i="3"/>
  <c r="K637" i="4" s="1"/>
  <c r="AC1297" i="3"/>
  <c r="K1297" i="3"/>
  <c r="AC1296" i="3"/>
  <c r="K1296" i="3"/>
  <c r="AC1295" i="3"/>
  <c r="K1295" i="3"/>
  <c r="K634" i="4" s="1"/>
  <c r="AC1294" i="3"/>
  <c r="K1294" i="3"/>
  <c r="AC1293" i="3"/>
  <c r="K1293" i="3"/>
  <c r="AC1292" i="3"/>
  <c r="K1292" i="3"/>
  <c r="AC1291" i="3"/>
  <c r="K1291" i="3"/>
  <c r="AC1290" i="3"/>
  <c r="K1290" i="3"/>
  <c r="K629" i="4" s="1"/>
  <c r="AC1289" i="3"/>
  <c r="K1289" i="3"/>
  <c r="AC1288" i="3"/>
  <c r="K1288" i="3"/>
  <c r="AC1287" i="3"/>
  <c r="K1287" i="3"/>
  <c r="AC1286" i="3"/>
  <c r="K1286" i="3"/>
  <c r="K625" i="4" s="1"/>
  <c r="AC1285" i="3"/>
  <c r="K1285" i="3"/>
  <c r="AC1284" i="3"/>
  <c r="K1284" i="3"/>
  <c r="AC1283" i="3"/>
  <c r="K1283" i="3"/>
  <c r="AC1282" i="3"/>
  <c r="K1282" i="3"/>
  <c r="AC1281" i="3"/>
  <c r="K1281" i="3"/>
  <c r="AC1280" i="3"/>
  <c r="K1280" i="3"/>
  <c r="AC1279" i="3"/>
  <c r="K1279" i="3"/>
  <c r="AC1278" i="3"/>
  <c r="K1278" i="3"/>
  <c r="K617" i="4" s="1"/>
  <c r="AC1277" i="3"/>
  <c r="K1277" i="3"/>
  <c r="K616" i="4" s="1"/>
  <c r="AC1276" i="3"/>
  <c r="K1276" i="3"/>
  <c r="AC1275" i="3"/>
  <c r="K1275" i="3"/>
  <c r="AC1274" i="3"/>
  <c r="K1274" i="3"/>
  <c r="AC1273" i="3"/>
  <c r="K1273" i="3"/>
  <c r="K612" i="4" s="1"/>
  <c r="AC1272" i="3"/>
  <c r="K1272" i="3"/>
  <c r="AC1271" i="3"/>
  <c r="K1271" i="3"/>
  <c r="K610" i="4" s="1"/>
  <c r="AC1270" i="3"/>
  <c r="K1270" i="3"/>
  <c r="K609" i="4" s="1"/>
  <c r="AC1269" i="3"/>
  <c r="K1269" i="3"/>
  <c r="AC1268" i="3"/>
  <c r="K1268" i="3"/>
  <c r="AC1267" i="3"/>
  <c r="K1267" i="3"/>
  <c r="AC1266" i="3"/>
  <c r="K1266" i="3"/>
  <c r="K605" i="4" s="1"/>
  <c r="AC1265" i="3"/>
  <c r="K1265" i="3"/>
  <c r="K604" i="4" s="1"/>
  <c r="AC1264" i="3"/>
  <c r="K1264" i="3"/>
  <c r="AC1263" i="3"/>
  <c r="K1263" i="3"/>
  <c r="AC1262" i="3"/>
  <c r="K1262" i="3"/>
  <c r="AC1261" i="3"/>
  <c r="K1261" i="3"/>
  <c r="AC1260" i="3"/>
  <c r="K1260" i="3"/>
  <c r="K599" i="4" s="1"/>
  <c r="AC1259" i="3"/>
  <c r="K1259" i="3"/>
  <c r="AC1258" i="3"/>
  <c r="K1258" i="3"/>
  <c r="AC1257" i="3"/>
  <c r="K1257" i="3"/>
  <c r="AC1256" i="3"/>
  <c r="K1256" i="3"/>
  <c r="AC1255" i="3"/>
  <c r="K1255" i="3"/>
  <c r="AC1254" i="3"/>
  <c r="K1254" i="3"/>
  <c r="AC1253" i="3"/>
  <c r="K1253" i="3"/>
  <c r="AC1252" i="3"/>
  <c r="K1252" i="3"/>
  <c r="K591" i="4" s="1"/>
  <c r="AC1251" i="3"/>
  <c r="K1251" i="3"/>
  <c r="AC1250" i="3"/>
  <c r="K1250" i="3"/>
  <c r="K589" i="4" s="1"/>
  <c r="AC1249" i="3"/>
  <c r="K1249" i="3"/>
  <c r="AC1248" i="3"/>
  <c r="K1248" i="3"/>
  <c r="AC1247" i="3"/>
  <c r="K1247" i="3"/>
  <c r="AC1246" i="3"/>
  <c r="K1246" i="3"/>
  <c r="AC1245" i="3"/>
  <c r="K1245" i="3"/>
  <c r="AC1244" i="3"/>
  <c r="K1244" i="3"/>
  <c r="K583" i="4" s="1"/>
  <c r="AC1243" i="3"/>
  <c r="K1243" i="3"/>
  <c r="AC1242" i="3"/>
  <c r="K1242" i="3"/>
  <c r="AC1241" i="3"/>
  <c r="K1241" i="3"/>
  <c r="AC1240" i="3"/>
  <c r="K1240" i="3"/>
  <c r="AC1239" i="3"/>
  <c r="K1239" i="3"/>
  <c r="AC1238" i="3"/>
  <c r="K1238" i="3"/>
  <c r="AC1237" i="3"/>
  <c r="K1237" i="3"/>
  <c r="AC1236" i="3"/>
  <c r="K1236" i="3"/>
  <c r="K575" i="4" s="1"/>
  <c r="AC1235" i="3"/>
  <c r="K1235" i="3"/>
  <c r="AC1234" i="3"/>
  <c r="K1234" i="3"/>
  <c r="AC1233" i="3"/>
  <c r="K1233" i="3"/>
  <c r="K572" i="4" s="1"/>
  <c r="AC1232" i="3"/>
  <c r="K1232" i="3"/>
  <c r="K571" i="4" s="1"/>
  <c r="AC1231" i="3"/>
  <c r="K1231" i="3"/>
  <c r="AC1230" i="3"/>
  <c r="K1230" i="3"/>
  <c r="AC1229" i="3"/>
  <c r="K1229" i="3"/>
  <c r="AC1228" i="3"/>
  <c r="K1228" i="3"/>
  <c r="AC1227" i="3"/>
  <c r="K1227" i="3"/>
  <c r="AC1226" i="3"/>
  <c r="K1226" i="3"/>
  <c r="AC1225" i="3"/>
  <c r="K1225" i="3"/>
  <c r="K564" i="4" s="1"/>
  <c r="AC1224" i="3"/>
  <c r="K1224" i="3"/>
  <c r="AC1223" i="3"/>
  <c r="K1223" i="3"/>
  <c r="AC1222" i="3"/>
  <c r="K1222" i="3"/>
  <c r="AC1221" i="3"/>
  <c r="K1221" i="3"/>
  <c r="AC1220" i="3"/>
  <c r="K1220" i="3"/>
  <c r="K559" i="4" s="1"/>
  <c r="AC1219" i="3"/>
  <c r="K1219" i="3"/>
  <c r="AC1218" i="3"/>
  <c r="K1218" i="3"/>
  <c r="AC1217" i="3"/>
  <c r="K1217" i="3"/>
  <c r="K556" i="4" s="1"/>
  <c r="AC1216" i="3"/>
  <c r="K1216" i="3"/>
  <c r="K555" i="4" s="1"/>
  <c r="AC1215" i="3"/>
  <c r="K1215" i="3"/>
  <c r="AC1214" i="3"/>
  <c r="K1214" i="3"/>
  <c r="AC1213" i="3"/>
  <c r="K1213" i="3"/>
  <c r="K552" i="4" s="1"/>
  <c r="AC1212" i="3"/>
  <c r="K1212" i="3"/>
  <c r="K551" i="4" s="1"/>
  <c r="AC1211" i="3"/>
  <c r="K1211" i="3"/>
  <c r="AC1210" i="3"/>
  <c r="K1210" i="3"/>
  <c r="AC1209" i="3"/>
  <c r="K1209" i="3"/>
  <c r="K548" i="4" s="1"/>
  <c r="AC1208" i="3"/>
  <c r="K1208" i="3"/>
  <c r="K547" i="4" s="1"/>
  <c r="AC1207" i="3"/>
  <c r="K1207" i="3"/>
  <c r="AC1206" i="3"/>
  <c r="K1206" i="3"/>
  <c r="AC1205" i="3"/>
  <c r="K1205" i="3"/>
  <c r="K544" i="4" s="1"/>
  <c r="AC1204" i="3"/>
  <c r="K1204" i="3"/>
  <c r="K543" i="4" s="1"/>
  <c r="AC1203" i="3"/>
  <c r="K1203" i="3"/>
  <c r="AC1202" i="3"/>
  <c r="K1202" i="3"/>
  <c r="AC1201" i="3"/>
  <c r="K1201" i="3"/>
  <c r="K540" i="4" s="1"/>
  <c r="AC1200" i="3"/>
  <c r="K1200" i="3"/>
  <c r="K539" i="4" s="1"/>
  <c r="AC1199" i="3"/>
  <c r="K1199" i="3"/>
  <c r="AC1198" i="3"/>
  <c r="K1198" i="3"/>
  <c r="AC1197" i="3"/>
  <c r="K1197" i="3"/>
  <c r="K536" i="4" s="1"/>
  <c r="AC1196" i="3"/>
  <c r="K1196" i="3"/>
  <c r="K535" i="4" s="1"/>
  <c r="AC1195" i="3"/>
  <c r="K1195" i="3"/>
  <c r="AC1194" i="3"/>
  <c r="K1194" i="3"/>
  <c r="AC1193" i="3"/>
  <c r="K1193" i="3"/>
  <c r="K532" i="4" s="1"/>
  <c r="AC1192" i="3"/>
  <c r="K1192" i="3"/>
  <c r="K531" i="4" s="1"/>
  <c r="AC1191" i="3"/>
  <c r="K1191" i="3"/>
  <c r="AC1190" i="3"/>
  <c r="K1190" i="3"/>
  <c r="AC1189" i="3"/>
  <c r="K1189" i="3"/>
  <c r="K528" i="4" s="1"/>
  <c r="AC1188" i="3"/>
  <c r="K1188" i="3"/>
  <c r="AC1187" i="3"/>
  <c r="K1187" i="3"/>
  <c r="AC1186" i="3"/>
  <c r="K1186" i="3"/>
  <c r="AC1185" i="3"/>
  <c r="K1185" i="3"/>
  <c r="K524" i="4" s="1"/>
  <c r="AC1184" i="3"/>
  <c r="K1184" i="3"/>
  <c r="K523" i="4" s="1"/>
  <c r="AC1183" i="3"/>
  <c r="K1183" i="3"/>
  <c r="AC1182" i="3"/>
  <c r="K1182" i="3"/>
  <c r="AC1181" i="3"/>
  <c r="K1181" i="3"/>
  <c r="AC1180" i="3"/>
  <c r="K1180" i="3"/>
  <c r="K519" i="4" s="1"/>
  <c r="AC1179" i="3"/>
  <c r="K1179" i="3"/>
  <c r="AC1178" i="3"/>
  <c r="K1178" i="3"/>
  <c r="AC1177" i="3"/>
  <c r="K1177" i="3"/>
  <c r="K516" i="4" s="1"/>
  <c r="AC1176" i="3"/>
  <c r="K1176" i="3"/>
  <c r="K515" i="4" s="1"/>
  <c r="AC1175" i="3"/>
  <c r="K1175" i="3"/>
  <c r="AC1174" i="3"/>
  <c r="K1174" i="3"/>
  <c r="AC1173" i="3"/>
  <c r="K1173" i="3"/>
  <c r="K512" i="4" s="1"/>
  <c r="AC1172" i="3"/>
  <c r="K1172" i="3"/>
  <c r="K511" i="4" s="1"/>
  <c r="AC1171" i="3"/>
  <c r="K1171" i="3"/>
  <c r="AC1170" i="3"/>
  <c r="K1170" i="3"/>
  <c r="AC1169" i="3"/>
  <c r="K1169" i="3"/>
  <c r="K508" i="4" s="1"/>
  <c r="AC1168" i="3"/>
  <c r="K1168" i="3"/>
  <c r="K507" i="4" s="1"/>
  <c r="AC1167" i="3"/>
  <c r="K1167" i="3"/>
  <c r="AC1166" i="3"/>
  <c r="K1166" i="3"/>
  <c r="AC1165" i="3"/>
  <c r="K1165" i="3"/>
  <c r="K504" i="4" s="1"/>
  <c r="AC1164" i="3"/>
  <c r="K1164" i="3"/>
  <c r="K503" i="4" s="1"/>
  <c r="AC1163" i="3"/>
  <c r="K1163" i="3"/>
  <c r="AC1162" i="3"/>
  <c r="K1162" i="3"/>
  <c r="AC1161" i="3"/>
  <c r="K1161" i="3"/>
  <c r="K500" i="4" s="1"/>
  <c r="AC1160" i="3"/>
  <c r="K1160" i="3"/>
  <c r="AC1159" i="3"/>
  <c r="K1159" i="3"/>
  <c r="AC1158" i="3"/>
  <c r="K1158" i="3"/>
  <c r="AC1157" i="3"/>
  <c r="K1157" i="3"/>
  <c r="K496" i="4" s="1"/>
  <c r="AC1156" i="3"/>
  <c r="K1156" i="3"/>
  <c r="K495" i="4" s="1"/>
  <c r="AC1155" i="3"/>
  <c r="K1155" i="3"/>
  <c r="AC1154" i="3"/>
  <c r="K1154" i="3"/>
  <c r="AC1153" i="3"/>
  <c r="K1153" i="3"/>
  <c r="AC1152" i="3"/>
  <c r="K1152" i="3"/>
  <c r="AC1151" i="3"/>
  <c r="K1151" i="3"/>
  <c r="AC1150" i="3"/>
  <c r="K1150" i="3"/>
  <c r="AC1149" i="3"/>
  <c r="K1149" i="3"/>
  <c r="K488" i="4" s="1"/>
  <c r="AC1148" i="3"/>
  <c r="K1148" i="3"/>
  <c r="K487" i="4" s="1"/>
  <c r="AC1147" i="3"/>
  <c r="K1147" i="3"/>
  <c r="AC1146" i="3"/>
  <c r="K1146" i="3"/>
  <c r="AC1145" i="3"/>
  <c r="K1145" i="3"/>
  <c r="K484" i="4" s="1"/>
  <c r="AC1144" i="3"/>
  <c r="K1144" i="3"/>
  <c r="K483" i="4" s="1"/>
  <c r="AC1143" i="3"/>
  <c r="K1143" i="3"/>
  <c r="AC1142" i="3"/>
  <c r="K1142" i="3"/>
  <c r="AC1141" i="3"/>
  <c r="K1141" i="3"/>
  <c r="K480" i="4" s="1"/>
  <c r="AC1140" i="3"/>
  <c r="K1140" i="3"/>
  <c r="K479" i="4" s="1"/>
  <c r="AC1139" i="3"/>
  <c r="K1139" i="3"/>
  <c r="AC1138" i="3"/>
  <c r="K1138" i="3"/>
  <c r="AC1137" i="3"/>
  <c r="K1137" i="3"/>
  <c r="K476" i="4" s="1"/>
  <c r="AC1136" i="3"/>
  <c r="K1136" i="3"/>
  <c r="K475" i="4" s="1"/>
  <c r="AC1135" i="3"/>
  <c r="K1135" i="3"/>
  <c r="AC1134" i="3"/>
  <c r="K1134" i="3"/>
  <c r="AC1133" i="3"/>
  <c r="K1133" i="3"/>
  <c r="K472" i="4" s="1"/>
  <c r="AC1132" i="3"/>
  <c r="K1132" i="3"/>
  <c r="K471" i="4" s="1"/>
  <c r="AC1131" i="3"/>
  <c r="K1131" i="3"/>
  <c r="AC1130" i="3"/>
  <c r="K1130" i="3"/>
  <c r="AC1129" i="3"/>
  <c r="K1129" i="3"/>
  <c r="K468" i="4" s="1"/>
  <c r="AC1128" i="3"/>
  <c r="K1128" i="3"/>
  <c r="K467" i="4" s="1"/>
  <c r="AC1127" i="3"/>
  <c r="K1127" i="3"/>
  <c r="AC1126" i="3"/>
  <c r="K1126" i="3"/>
  <c r="AC1125" i="3"/>
  <c r="K1125" i="3"/>
  <c r="K464" i="4" s="1"/>
  <c r="AC1124" i="3"/>
  <c r="K1124" i="3"/>
  <c r="K463" i="4" s="1"/>
  <c r="AC1123" i="3"/>
  <c r="K1123" i="3"/>
  <c r="AC1122" i="3"/>
  <c r="K1122" i="3"/>
  <c r="AC1121" i="3"/>
  <c r="K1121" i="3"/>
  <c r="K460" i="4" s="1"/>
  <c r="AC1120" i="3"/>
  <c r="K1120" i="3"/>
  <c r="K459" i="4" s="1"/>
  <c r="AC1119" i="3"/>
  <c r="K1119" i="3"/>
  <c r="AC1118" i="3"/>
  <c r="K1118" i="3"/>
  <c r="AC1117" i="3"/>
  <c r="K1117" i="3"/>
  <c r="K456" i="4" s="1"/>
  <c r="AC1116" i="3"/>
  <c r="K1116" i="3"/>
  <c r="K455" i="4" s="1"/>
  <c r="AC1115" i="3"/>
  <c r="K1115" i="3"/>
  <c r="AC1114" i="3"/>
  <c r="K1114" i="3"/>
  <c r="AC1113" i="3"/>
  <c r="K1113" i="3"/>
  <c r="K452" i="4" s="1"/>
  <c r="AC1112" i="3"/>
  <c r="K1112" i="3"/>
  <c r="K451" i="4" s="1"/>
  <c r="AC1111" i="3"/>
  <c r="K1111" i="3"/>
  <c r="AC1110" i="3"/>
  <c r="K1110" i="3"/>
  <c r="AC1109" i="3"/>
  <c r="K1109" i="3"/>
  <c r="K448" i="4" s="1"/>
  <c r="AC1108" i="3"/>
  <c r="K1108" i="3"/>
  <c r="K447" i="4" s="1"/>
  <c r="AC1107" i="3"/>
  <c r="K1107" i="3"/>
  <c r="AC1106" i="3"/>
  <c r="K1106" i="3"/>
  <c r="AC1105" i="3"/>
  <c r="K1105" i="3"/>
  <c r="K444" i="4" s="1"/>
  <c r="AC1104" i="3"/>
  <c r="K1104" i="3"/>
  <c r="K443" i="4" s="1"/>
  <c r="AC1103" i="3"/>
  <c r="K1103" i="3"/>
  <c r="AC1102" i="3"/>
  <c r="K1102" i="3"/>
  <c r="AC1101" i="3"/>
  <c r="K1101" i="3"/>
  <c r="K440" i="4" s="1"/>
  <c r="AC1100" i="3"/>
  <c r="K1100" i="3"/>
  <c r="K439" i="4" s="1"/>
  <c r="AC1099" i="3"/>
  <c r="K1099" i="3"/>
  <c r="AC1098" i="3"/>
  <c r="K1098" i="3"/>
  <c r="AC1097" i="3"/>
  <c r="K1097" i="3"/>
  <c r="K436" i="4" s="1"/>
  <c r="AC1096" i="3"/>
  <c r="K1096" i="3"/>
  <c r="AC1095" i="3"/>
  <c r="K1095" i="3"/>
  <c r="AC1094" i="3"/>
  <c r="K1094" i="3"/>
  <c r="AC1093" i="3"/>
  <c r="K1093" i="3"/>
  <c r="AC1092" i="3"/>
  <c r="K1092" i="3"/>
  <c r="K431" i="4" s="1"/>
  <c r="AC1091" i="3"/>
  <c r="K1091" i="3"/>
  <c r="AC1090" i="3"/>
  <c r="K1090" i="3"/>
  <c r="AC1089" i="3"/>
  <c r="K1089" i="3"/>
  <c r="AC1088" i="3"/>
  <c r="K1088" i="3"/>
  <c r="K427" i="4" s="1"/>
  <c r="AC1087" i="3"/>
  <c r="K1087" i="3"/>
  <c r="AC1086" i="3"/>
  <c r="K1086" i="3"/>
  <c r="AC1085" i="3"/>
  <c r="K1085" i="3"/>
  <c r="AC1084" i="3"/>
  <c r="K1084" i="3"/>
  <c r="K423" i="4" s="1"/>
  <c r="AC1083" i="3"/>
  <c r="K1083" i="3"/>
  <c r="K422" i="4" s="1"/>
  <c r="AC1082" i="3"/>
  <c r="K1082" i="3"/>
  <c r="AC1081" i="3"/>
  <c r="K1081" i="3"/>
  <c r="AC1080" i="3"/>
  <c r="K1080" i="3"/>
  <c r="K419" i="4" s="1"/>
  <c r="AC1079" i="3"/>
  <c r="K1079" i="3"/>
  <c r="AC1078" i="3"/>
  <c r="K1078" i="3"/>
  <c r="AC1077" i="3"/>
  <c r="K1077" i="3"/>
  <c r="AC1076" i="3"/>
  <c r="X1076" i="3"/>
  <c r="K1076" i="3"/>
  <c r="K415" i="4" s="1"/>
  <c r="AC1075" i="3"/>
  <c r="K1075" i="3"/>
  <c r="K414" i="4" s="1"/>
  <c r="AC1074" i="3"/>
  <c r="K1074" i="3"/>
  <c r="AC1073" i="3"/>
  <c r="K1073" i="3"/>
  <c r="AC1072" i="3"/>
  <c r="K1072" i="3"/>
  <c r="AC1071" i="3"/>
  <c r="K1071" i="3"/>
  <c r="K410" i="4" s="1"/>
  <c r="AC1070" i="3"/>
  <c r="K1070" i="3"/>
  <c r="AC1069" i="3"/>
  <c r="K1069" i="3"/>
  <c r="AC1068" i="3"/>
  <c r="K1068" i="3"/>
  <c r="AC1067" i="3"/>
  <c r="K1067" i="3"/>
  <c r="K406" i="4" s="1"/>
  <c r="AC1066" i="3"/>
  <c r="K1066" i="3"/>
  <c r="AC1065" i="3"/>
  <c r="K1065" i="3"/>
  <c r="AC1064" i="3"/>
  <c r="K1064" i="3"/>
  <c r="AC1063" i="3"/>
  <c r="K1063" i="3"/>
  <c r="K402" i="4" s="1"/>
  <c r="AC1062" i="3"/>
  <c r="K1062" i="3"/>
  <c r="AC1061" i="3"/>
  <c r="K1061" i="3"/>
  <c r="AC1060" i="3"/>
  <c r="K1060" i="3"/>
  <c r="AC1059" i="3"/>
  <c r="K1059" i="3"/>
  <c r="K398" i="4" s="1"/>
  <c r="AC1058" i="3"/>
  <c r="K1058" i="3"/>
  <c r="AC1057" i="3"/>
  <c r="K1057" i="3"/>
  <c r="AC1056" i="3"/>
  <c r="K1056" i="3"/>
  <c r="AC1055" i="3"/>
  <c r="K1055" i="3"/>
  <c r="K394" i="4" s="1"/>
  <c r="AC1054" i="3"/>
  <c r="K1054" i="3"/>
  <c r="AC1053" i="3"/>
  <c r="K1053" i="3"/>
  <c r="AC1052" i="3"/>
  <c r="K1052" i="3"/>
  <c r="AC1051" i="3"/>
  <c r="K1051" i="3"/>
  <c r="K390" i="4" s="1"/>
  <c r="AC1050" i="3"/>
  <c r="K1050" i="3"/>
  <c r="AC1049" i="3"/>
  <c r="K1049" i="3"/>
  <c r="AC1048" i="3"/>
  <c r="K1048" i="3"/>
  <c r="AC1047" i="3"/>
  <c r="K1047" i="3"/>
  <c r="K386" i="4" s="1"/>
  <c r="AC1046" i="3"/>
  <c r="K1046" i="3"/>
  <c r="AC1045" i="3"/>
  <c r="K1045" i="3"/>
  <c r="AC1044" i="3"/>
  <c r="K1044" i="3"/>
  <c r="AC1043" i="3"/>
  <c r="K1043" i="3"/>
  <c r="K382" i="4" s="1"/>
  <c r="AC1042" i="3"/>
  <c r="K1042" i="3"/>
  <c r="AC1041" i="3"/>
  <c r="K1041" i="3"/>
  <c r="AC1040" i="3"/>
  <c r="K1040" i="3"/>
  <c r="AC1039" i="3"/>
  <c r="K1039" i="3"/>
  <c r="K378" i="4" s="1"/>
  <c r="AC1038" i="3"/>
  <c r="K1038" i="3"/>
  <c r="AC1037" i="3"/>
  <c r="K1037" i="3"/>
  <c r="AC1036" i="3"/>
  <c r="K1036" i="3"/>
  <c r="AC1035" i="3"/>
  <c r="K1035" i="3"/>
  <c r="K374" i="4" s="1"/>
  <c r="AC1034" i="3"/>
  <c r="K1034" i="3"/>
  <c r="K373" i="4" s="1"/>
  <c r="AC1033" i="3"/>
  <c r="K1033" i="3"/>
  <c r="AC1032" i="3"/>
  <c r="K1032" i="3"/>
  <c r="K371" i="4" s="1"/>
  <c r="AC1031" i="3"/>
  <c r="K1031" i="3"/>
  <c r="AC1030" i="3"/>
  <c r="K1030" i="3"/>
  <c r="K369" i="4" s="1"/>
  <c r="AC1029" i="3"/>
  <c r="K1029" i="3"/>
  <c r="K368" i="4" s="1"/>
  <c r="AC1028" i="3"/>
  <c r="K1028" i="3"/>
  <c r="AC1027" i="3"/>
  <c r="K1027" i="3"/>
  <c r="AC1026" i="3"/>
  <c r="K1026" i="3"/>
  <c r="K365" i="4" s="1"/>
  <c r="AC1025" i="3"/>
  <c r="K1025" i="3"/>
  <c r="AC1024" i="3"/>
  <c r="K1024" i="3"/>
  <c r="AC1023" i="3"/>
  <c r="K1023" i="3"/>
  <c r="AC1022" i="3"/>
  <c r="K1022" i="3"/>
  <c r="AC1021" i="3"/>
  <c r="K1021" i="3"/>
  <c r="K360" i="4" s="1"/>
  <c r="AC1020" i="3"/>
  <c r="K1020" i="3"/>
  <c r="AC1019" i="3"/>
  <c r="K1019" i="3"/>
  <c r="AC1018" i="3"/>
  <c r="K1018" i="3"/>
  <c r="K357" i="4" s="1"/>
  <c r="AC1017" i="3"/>
  <c r="K1017" i="3"/>
  <c r="K356" i="4" s="1"/>
  <c r="AC1016" i="3"/>
  <c r="K1016" i="3"/>
  <c r="AC1015" i="3"/>
  <c r="K1015" i="3"/>
  <c r="AC1014" i="3"/>
  <c r="K1014" i="3"/>
  <c r="K353" i="4" s="1"/>
  <c r="AC1013" i="3"/>
  <c r="K1013" i="3"/>
  <c r="K352" i="4" s="1"/>
  <c r="AC1012" i="3"/>
  <c r="K1012" i="3"/>
  <c r="AC1011" i="3"/>
  <c r="K1011" i="3"/>
  <c r="AC1010" i="3"/>
  <c r="K1010" i="3"/>
  <c r="K349" i="4" s="1"/>
  <c r="AC1009" i="3"/>
  <c r="K1009" i="3"/>
  <c r="AC1008" i="3"/>
  <c r="K1008" i="3"/>
  <c r="AC1007" i="3"/>
  <c r="K1007" i="3"/>
  <c r="AC1006" i="3"/>
  <c r="K1006" i="3"/>
  <c r="AC1005" i="3"/>
  <c r="K1005" i="3"/>
  <c r="K344" i="4" s="1"/>
  <c r="AC1004" i="3"/>
  <c r="K1004" i="3"/>
  <c r="AC1003" i="3"/>
  <c r="K1003" i="3"/>
  <c r="AC1002" i="3"/>
  <c r="K1002" i="3"/>
  <c r="K341" i="4" s="1"/>
  <c r="AC1001" i="3"/>
  <c r="K1001" i="3"/>
  <c r="K340" i="4" s="1"/>
  <c r="AC1000" i="3"/>
  <c r="K1000" i="3"/>
  <c r="AC999" i="3"/>
  <c r="K999" i="3"/>
  <c r="AC998" i="3"/>
  <c r="K998" i="3"/>
  <c r="K337" i="4" s="1"/>
  <c r="AC997" i="3"/>
  <c r="K997" i="3"/>
  <c r="K336" i="4" s="1"/>
  <c r="AC996" i="3"/>
  <c r="K996" i="3"/>
  <c r="AC995" i="3"/>
  <c r="K995" i="3"/>
  <c r="AC994" i="3"/>
  <c r="K994" i="3"/>
  <c r="K333" i="4" s="1"/>
  <c r="AC993" i="3"/>
  <c r="K993" i="3"/>
  <c r="AC992" i="3"/>
  <c r="K992" i="3"/>
  <c r="AC991" i="3"/>
  <c r="K991" i="3"/>
  <c r="AC990" i="3"/>
  <c r="K990" i="3"/>
  <c r="AC989" i="3"/>
  <c r="K989" i="3"/>
  <c r="K328" i="4" s="1"/>
  <c r="AC988" i="3"/>
  <c r="K988" i="3"/>
  <c r="AC987" i="3"/>
  <c r="K987" i="3"/>
  <c r="AC986" i="3"/>
  <c r="K986" i="3"/>
  <c r="AC985" i="3"/>
  <c r="K985" i="3"/>
  <c r="K324" i="4" s="1"/>
  <c r="AC984" i="3"/>
  <c r="K984" i="3"/>
  <c r="AC983" i="3"/>
  <c r="K983" i="3"/>
  <c r="AC982" i="3"/>
  <c r="K982" i="3"/>
  <c r="K321" i="4" s="1"/>
  <c r="AC981" i="3"/>
  <c r="K981" i="3"/>
  <c r="K320" i="4" s="1"/>
  <c r="AC980" i="3"/>
  <c r="K980" i="3"/>
  <c r="AC979" i="3"/>
  <c r="K979" i="3"/>
  <c r="AC978" i="3"/>
  <c r="K978" i="3"/>
  <c r="K317" i="4" s="1"/>
  <c r="AC977" i="3"/>
  <c r="K977" i="3"/>
  <c r="AC976" i="3"/>
  <c r="K976" i="3"/>
  <c r="AC975" i="3"/>
  <c r="K975" i="3"/>
  <c r="AC974" i="3"/>
  <c r="K974" i="3"/>
  <c r="K313" i="4" s="1"/>
  <c r="AC973" i="3"/>
  <c r="K973" i="3"/>
  <c r="K312" i="4" s="1"/>
  <c r="AC972" i="3"/>
  <c r="K972" i="3"/>
  <c r="AC971" i="3"/>
  <c r="K971" i="3"/>
  <c r="AC970" i="3"/>
  <c r="K970" i="3"/>
  <c r="AC969" i="3"/>
  <c r="K969" i="3"/>
  <c r="AC968" i="3"/>
  <c r="K968" i="3"/>
  <c r="AC967" i="3"/>
  <c r="K967" i="3"/>
  <c r="AC966" i="3"/>
  <c r="K966" i="3"/>
  <c r="AC965" i="3"/>
  <c r="K965" i="3"/>
  <c r="K304" i="4" s="1"/>
  <c r="AC964" i="3"/>
  <c r="K964" i="3"/>
  <c r="AC963" i="3"/>
  <c r="K963" i="3"/>
  <c r="AC962" i="3"/>
  <c r="K962" i="3"/>
  <c r="AC961" i="3"/>
  <c r="K961" i="3"/>
  <c r="K300" i="4" s="1"/>
  <c r="AC960" i="3"/>
  <c r="K960" i="3"/>
  <c r="AC959" i="3"/>
  <c r="K959" i="3"/>
  <c r="AC958" i="3"/>
  <c r="K958" i="3"/>
  <c r="K297" i="4" s="1"/>
  <c r="AC957" i="3"/>
  <c r="K957" i="3"/>
  <c r="K296" i="4" s="1"/>
  <c r="AC956" i="3"/>
  <c r="K956" i="3"/>
  <c r="AC955" i="3"/>
  <c r="K955" i="3"/>
  <c r="AC954" i="3"/>
  <c r="K954" i="3"/>
  <c r="K293" i="4" s="1"/>
  <c r="AC953" i="3"/>
  <c r="K953" i="3"/>
  <c r="K292" i="4" s="1"/>
  <c r="AC952" i="3"/>
  <c r="K952" i="3"/>
  <c r="AC951" i="3"/>
  <c r="K951" i="3"/>
  <c r="AC950" i="3"/>
  <c r="K950" i="3"/>
  <c r="K289" i="4" s="1"/>
  <c r="AC949" i="3"/>
  <c r="K949" i="3"/>
  <c r="AC948" i="3"/>
  <c r="K948" i="3"/>
  <c r="AC947" i="3"/>
  <c r="K947" i="3"/>
  <c r="AC946" i="3"/>
  <c r="K946" i="3"/>
  <c r="AC945" i="3"/>
  <c r="K945" i="3"/>
  <c r="K284" i="4" s="1"/>
  <c r="AC944" i="3"/>
  <c r="K944" i="3"/>
  <c r="AC943" i="3"/>
  <c r="K943" i="3"/>
  <c r="AC942" i="3"/>
  <c r="K942" i="3"/>
  <c r="K281" i="4" s="1"/>
  <c r="AC941" i="3"/>
  <c r="K941" i="3"/>
  <c r="K280" i="4" s="1"/>
  <c r="AC940" i="3"/>
  <c r="K940" i="3"/>
  <c r="AC939" i="3"/>
  <c r="K939" i="3"/>
  <c r="AC938" i="3"/>
  <c r="K938" i="3"/>
  <c r="K277" i="4" s="1"/>
  <c r="AC937" i="3"/>
  <c r="K937" i="3"/>
  <c r="K276" i="4" s="1"/>
  <c r="AC936" i="3"/>
  <c r="K936" i="3"/>
  <c r="AC935" i="3"/>
  <c r="K935" i="3"/>
  <c r="AC934" i="3"/>
  <c r="K934" i="3"/>
  <c r="K273" i="4" s="1"/>
  <c r="AC933" i="3"/>
  <c r="K933" i="3"/>
  <c r="K272" i="4" s="1"/>
  <c r="AC932" i="3"/>
  <c r="K932" i="3"/>
  <c r="AC931" i="3"/>
  <c r="K931" i="3"/>
  <c r="AC930" i="3"/>
  <c r="K930" i="3"/>
  <c r="K269" i="4" s="1"/>
  <c r="AC929" i="3"/>
  <c r="K929" i="3"/>
  <c r="K268" i="4" s="1"/>
  <c r="AC928" i="3"/>
  <c r="K928" i="3"/>
  <c r="AC927" i="3"/>
  <c r="K927" i="3"/>
  <c r="AC926" i="3"/>
  <c r="K926" i="3"/>
  <c r="AC925" i="3"/>
  <c r="K925" i="3"/>
  <c r="K264" i="4" s="1"/>
  <c r="AC924" i="3"/>
  <c r="K924" i="3"/>
  <c r="AC923" i="3"/>
  <c r="K923" i="3"/>
  <c r="AC922" i="3"/>
  <c r="K922" i="3"/>
  <c r="AC921" i="3"/>
  <c r="K921" i="3"/>
  <c r="AC920" i="3"/>
  <c r="K920" i="3"/>
  <c r="K259" i="4" s="1"/>
  <c r="AC919" i="3"/>
  <c r="K919" i="3"/>
  <c r="AC918" i="3"/>
  <c r="K918" i="3"/>
  <c r="AC917" i="3"/>
  <c r="K917" i="3"/>
  <c r="K256" i="4" s="1"/>
  <c r="AC916" i="3"/>
  <c r="K916" i="3"/>
  <c r="K255" i="4" s="1"/>
  <c r="AC915" i="3"/>
  <c r="K915" i="3"/>
  <c r="AC914" i="3"/>
  <c r="K914" i="3"/>
  <c r="AC913" i="3"/>
  <c r="K913" i="3"/>
  <c r="K252" i="4" s="1"/>
  <c r="AC912" i="3"/>
  <c r="K912" i="3"/>
  <c r="K251" i="4" s="1"/>
  <c r="AC911" i="3"/>
  <c r="K911" i="3"/>
  <c r="AC910" i="3"/>
  <c r="K910" i="3"/>
  <c r="AC909" i="3"/>
  <c r="K909" i="3"/>
  <c r="K248" i="4" s="1"/>
  <c r="AC908" i="3"/>
  <c r="K908" i="3"/>
  <c r="K247" i="4" s="1"/>
  <c r="AC907" i="3"/>
  <c r="K907" i="3"/>
  <c r="AC906" i="3"/>
  <c r="K906" i="3"/>
  <c r="AC905" i="3"/>
  <c r="K905" i="3"/>
  <c r="K244" i="4" s="1"/>
  <c r="AC904" i="3"/>
  <c r="K904" i="3"/>
  <c r="K243" i="4" s="1"/>
  <c r="AC903" i="3"/>
  <c r="K903" i="3"/>
  <c r="AC902" i="3"/>
  <c r="K902" i="3"/>
  <c r="AC901" i="3"/>
  <c r="K901" i="3"/>
  <c r="K240" i="4" s="1"/>
  <c r="AC900" i="3"/>
  <c r="K900" i="3"/>
  <c r="K239" i="4" s="1"/>
  <c r="AC899" i="3"/>
  <c r="K899" i="3"/>
  <c r="AC898" i="3"/>
  <c r="K898" i="3"/>
  <c r="AC897" i="3"/>
  <c r="K897" i="3"/>
  <c r="K236" i="4" s="1"/>
  <c r="AC896" i="3"/>
  <c r="K896" i="3"/>
  <c r="K235" i="4" s="1"/>
  <c r="AC895" i="3"/>
  <c r="K895" i="3"/>
  <c r="AC894" i="3"/>
  <c r="K894" i="3"/>
  <c r="AC893" i="3"/>
  <c r="K893" i="3"/>
  <c r="K232" i="4" s="1"/>
  <c r="AC892" i="3"/>
  <c r="K892" i="3"/>
  <c r="K231" i="4" s="1"/>
  <c r="AC891" i="3"/>
  <c r="K891" i="3"/>
  <c r="AC890" i="3"/>
  <c r="K890" i="3"/>
  <c r="AC889" i="3"/>
  <c r="K889" i="3"/>
  <c r="K228" i="4" s="1"/>
  <c r="AC888" i="3"/>
  <c r="K888" i="3"/>
  <c r="K227" i="4" s="1"/>
  <c r="AC887" i="3"/>
  <c r="K887" i="3"/>
  <c r="AC886" i="3"/>
  <c r="K886" i="3"/>
  <c r="AC885" i="3"/>
  <c r="K885" i="3"/>
  <c r="K224" i="4" s="1"/>
  <c r="AC884" i="3"/>
  <c r="K884" i="3"/>
  <c r="K223" i="4" s="1"/>
  <c r="AC883" i="3"/>
  <c r="K883" i="3"/>
  <c r="AC882" i="3"/>
  <c r="K882" i="3"/>
  <c r="AC881" i="3"/>
  <c r="K881" i="3"/>
  <c r="K220" i="4" s="1"/>
  <c r="AC880" i="3"/>
  <c r="K880" i="3"/>
  <c r="K219" i="4" s="1"/>
  <c r="AC879" i="3"/>
  <c r="K879" i="3"/>
  <c r="AC878" i="3"/>
  <c r="K878" i="3"/>
  <c r="AC877" i="3"/>
  <c r="K877" i="3"/>
  <c r="K216" i="4" s="1"/>
  <c r="AC876" i="3"/>
  <c r="K876" i="3"/>
  <c r="K215" i="4" s="1"/>
  <c r="AC875" i="3"/>
  <c r="K875" i="3"/>
  <c r="AC874" i="3"/>
  <c r="K874" i="3"/>
  <c r="AC873" i="3"/>
  <c r="K873" i="3"/>
  <c r="K212" i="4" s="1"/>
  <c r="AC872" i="3"/>
  <c r="K872" i="3"/>
  <c r="K211" i="4" s="1"/>
  <c r="AC871" i="3"/>
  <c r="K871" i="3"/>
  <c r="AC870" i="3"/>
  <c r="K870" i="3"/>
  <c r="AC869" i="3"/>
  <c r="K869" i="3"/>
  <c r="K208" i="4" s="1"/>
  <c r="AC868" i="3"/>
  <c r="K868" i="3"/>
  <c r="K207" i="4" s="1"/>
  <c r="AC867" i="3"/>
  <c r="K867" i="3"/>
  <c r="AC866" i="3"/>
  <c r="K866" i="3"/>
  <c r="AC865" i="3"/>
  <c r="K865" i="3"/>
  <c r="K204" i="4" s="1"/>
  <c r="AC864" i="3"/>
  <c r="K864" i="3"/>
  <c r="K203" i="4" s="1"/>
  <c r="AC863" i="3"/>
  <c r="K863" i="3"/>
  <c r="AC862" i="3"/>
  <c r="K862" i="3"/>
  <c r="AC861" i="3"/>
  <c r="K861" i="3"/>
  <c r="K200" i="4" s="1"/>
  <c r="AC860" i="3"/>
  <c r="K860" i="3"/>
  <c r="K199" i="4" s="1"/>
  <c r="AC859" i="3"/>
  <c r="K859" i="3"/>
  <c r="AC858" i="3"/>
  <c r="K858" i="3"/>
  <c r="AC857" i="3"/>
  <c r="K857" i="3"/>
  <c r="K196" i="4" s="1"/>
  <c r="AC856" i="3"/>
  <c r="K856" i="3"/>
  <c r="K195" i="4" s="1"/>
  <c r="AC855" i="3"/>
  <c r="K855" i="3"/>
  <c r="AC854" i="3"/>
  <c r="K854" i="3"/>
  <c r="AC853" i="3"/>
  <c r="K853" i="3"/>
  <c r="K192" i="4" s="1"/>
  <c r="AC852" i="3"/>
  <c r="K852" i="3"/>
  <c r="K191" i="4" s="1"/>
  <c r="AC851" i="3"/>
  <c r="K851" i="3"/>
  <c r="AC850" i="3"/>
  <c r="K850" i="3"/>
  <c r="AC849" i="3"/>
  <c r="K849" i="3"/>
  <c r="K188" i="4" s="1"/>
  <c r="AC848" i="3"/>
  <c r="K848" i="3"/>
  <c r="K187" i="4" s="1"/>
  <c r="AC847" i="3"/>
  <c r="K847" i="3"/>
  <c r="AC846" i="3"/>
  <c r="K846" i="3"/>
  <c r="AC845" i="3"/>
  <c r="K845" i="3"/>
  <c r="K184" i="4" s="1"/>
  <c r="AC844" i="3"/>
  <c r="K844" i="3"/>
  <c r="K183" i="4" s="1"/>
  <c r="AC843" i="3"/>
  <c r="K843" i="3"/>
  <c r="AC842" i="3"/>
  <c r="K842" i="3"/>
  <c r="AC841" i="3"/>
  <c r="K841" i="3"/>
  <c r="K180" i="4" s="1"/>
  <c r="AC840" i="3"/>
  <c r="K840" i="3"/>
  <c r="K179" i="4" s="1"/>
  <c r="AC839" i="3"/>
  <c r="K839" i="3"/>
  <c r="AC838" i="3"/>
  <c r="K838" i="3"/>
  <c r="AC837" i="3"/>
  <c r="K837" i="3"/>
  <c r="K176" i="4" s="1"/>
  <c r="AC836" i="3"/>
  <c r="K836" i="3"/>
  <c r="K175" i="4" s="1"/>
  <c r="AC835" i="3"/>
  <c r="K835" i="3"/>
  <c r="AC834" i="3"/>
  <c r="K834" i="3"/>
  <c r="AC833" i="3"/>
  <c r="K833" i="3"/>
  <c r="K172" i="4" s="1"/>
  <c r="AC832" i="3"/>
  <c r="K832" i="3"/>
  <c r="K171" i="4" s="1"/>
  <c r="AC831" i="3"/>
  <c r="K831" i="3"/>
  <c r="AC830" i="3"/>
  <c r="K830" i="3"/>
  <c r="AC829" i="3"/>
  <c r="K829" i="3"/>
  <c r="K168" i="4" s="1"/>
  <c r="AC828" i="3"/>
  <c r="K828" i="3"/>
  <c r="K167" i="4" s="1"/>
  <c r="AC827" i="3"/>
  <c r="K827" i="3"/>
  <c r="AC826" i="3"/>
  <c r="K826" i="3"/>
  <c r="AC825" i="3"/>
  <c r="K825" i="3"/>
  <c r="K164" i="4" s="1"/>
  <c r="AC824" i="3"/>
  <c r="K824" i="3"/>
  <c r="K163" i="4" s="1"/>
  <c r="AC823" i="3"/>
  <c r="K823" i="3"/>
  <c r="AC822" i="3"/>
  <c r="K822" i="3"/>
  <c r="AC821" i="3"/>
  <c r="K821" i="3"/>
  <c r="K160" i="4" s="1"/>
  <c r="AC820" i="3"/>
  <c r="K820" i="3"/>
  <c r="K159" i="4" s="1"/>
  <c r="AC819" i="3"/>
  <c r="K819" i="3"/>
  <c r="AC818" i="3"/>
  <c r="K818" i="3"/>
  <c r="AC817" i="3"/>
  <c r="K817" i="3"/>
  <c r="K156" i="4" s="1"/>
  <c r="AC816" i="3"/>
  <c r="K816" i="3"/>
  <c r="K155" i="4" s="1"/>
  <c r="AC815" i="3"/>
  <c r="K815" i="3"/>
  <c r="AC814" i="3"/>
  <c r="K814" i="3"/>
  <c r="AC813" i="3"/>
  <c r="K813" i="3"/>
  <c r="K152" i="4" s="1"/>
  <c r="AC812" i="3"/>
  <c r="K812" i="3"/>
  <c r="K151" i="4" s="1"/>
  <c r="AC811" i="3"/>
  <c r="K811" i="3"/>
  <c r="AC810" i="3"/>
  <c r="K810" i="3"/>
  <c r="AC809" i="3"/>
  <c r="K809" i="3"/>
  <c r="K148" i="4" s="1"/>
  <c r="AC808" i="3"/>
  <c r="K808" i="3"/>
  <c r="K147" i="4" s="1"/>
  <c r="AC807" i="3"/>
  <c r="K807" i="3"/>
  <c r="AC806" i="3"/>
  <c r="K806" i="3"/>
  <c r="AC805" i="3"/>
  <c r="K805" i="3"/>
  <c r="K144" i="4" s="1"/>
  <c r="AC804" i="3"/>
  <c r="K804" i="3"/>
  <c r="K143" i="4" s="1"/>
  <c r="AC803" i="3"/>
  <c r="K803" i="3"/>
  <c r="AC802" i="3"/>
  <c r="K802" i="3"/>
  <c r="AC801" i="3"/>
  <c r="K801" i="3"/>
  <c r="K140" i="4" s="1"/>
  <c r="AC800" i="3"/>
  <c r="K800" i="3"/>
  <c r="K139" i="4" s="1"/>
  <c r="AC799" i="3"/>
  <c r="K799" i="3"/>
  <c r="AC798" i="3"/>
  <c r="K798" i="3"/>
  <c r="AC797" i="3"/>
  <c r="K797" i="3"/>
  <c r="K136" i="4" s="1"/>
  <c r="AC796" i="3"/>
  <c r="K796" i="3"/>
  <c r="K135" i="4" s="1"/>
  <c r="AC795" i="3"/>
  <c r="K795" i="3"/>
  <c r="AC794" i="3"/>
  <c r="K794" i="3"/>
  <c r="AC793" i="3"/>
  <c r="K793" i="3"/>
  <c r="K132" i="4" s="1"/>
  <c r="AC792" i="3"/>
  <c r="K792" i="3"/>
  <c r="K131" i="4" s="1"/>
  <c r="AC791" i="3"/>
  <c r="K791" i="3"/>
  <c r="AC790" i="3"/>
  <c r="K790" i="3"/>
  <c r="AC789" i="3"/>
  <c r="K789" i="3"/>
  <c r="K128" i="4" s="1"/>
  <c r="AC788" i="3"/>
  <c r="K788" i="3"/>
  <c r="K127" i="4" s="1"/>
  <c r="AC787" i="3"/>
  <c r="K787" i="3"/>
  <c r="AC786" i="3"/>
  <c r="K786" i="3"/>
  <c r="AC785" i="3"/>
  <c r="K785" i="3"/>
  <c r="K124" i="4" s="1"/>
  <c r="AC784" i="3"/>
  <c r="K784" i="3"/>
  <c r="K123" i="4" s="1"/>
  <c r="AC783" i="3"/>
  <c r="K783" i="3"/>
  <c r="AC782" i="3"/>
  <c r="K782" i="3"/>
  <c r="AC781" i="3"/>
  <c r="K781" i="3"/>
  <c r="K120" i="4" s="1"/>
  <c r="AC780" i="3"/>
  <c r="K780" i="3"/>
  <c r="K119" i="4" s="1"/>
  <c r="AC779" i="3"/>
  <c r="K779" i="3"/>
  <c r="K118" i="4" s="1"/>
  <c r="AC778" i="3"/>
  <c r="K778" i="3"/>
  <c r="AC777" i="3"/>
  <c r="K777" i="3"/>
  <c r="K116" i="4" s="1"/>
  <c r="AC776" i="3"/>
  <c r="K776" i="3"/>
  <c r="K115" i="4" s="1"/>
  <c r="AC775" i="3"/>
  <c r="K775" i="3"/>
  <c r="AC774" i="3"/>
  <c r="K774" i="3"/>
  <c r="AC773" i="3"/>
  <c r="K773" i="3"/>
  <c r="AC772" i="3"/>
  <c r="K772" i="3"/>
  <c r="K111" i="4" s="1"/>
  <c r="AC771" i="3"/>
  <c r="K771" i="3"/>
  <c r="AC770" i="3"/>
  <c r="K770" i="3"/>
  <c r="AC769" i="3"/>
  <c r="K769" i="3"/>
  <c r="K108" i="4" s="1"/>
  <c r="AC768" i="3"/>
  <c r="K768" i="3"/>
  <c r="K107" i="4" s="1"/>
  <c r="AC767" i="3"/>
  <c r="K767" i="3"/>
  <c r="AC766" i="3"/>
  <c r="K766" i="3"/>
  <c r="AC765" i="3"/>
  <c r="K765" i="3"/>
  <c r="K104" i="4" s="1"/>
  <c r="AC764" i="3"/>
  <c r="K764" i="3"/>
  <c r="K103" i="4" s="1"/>
  <c r="AC763" i="3"/>
  <c r="K763" i="3"/>
  <c r="AC762" i="3"/>
  <c r="K762" i="3"/>
  <c r="AC761" i="3"/>
  <c r="K761" i="3"/>
  <c r="K100" i="4" s="1"/>
  <c r="AC760" i="3"/>
  <c r="K760" i="3"/>
  <c r="K99" i="4" s="1"/>
  <c r="AC759" i="3"/>
  <c r="K759" i="3"/>
  <c r="AC758" i="3"/>
  <c r="K758" i="3"/>
  <c r="AC757" i="3"/>
  <c r="K757" i="3"/>
  <c r="K96" i="4" s="1"/>
  <c r="AC756" i="3"/>
  <c r="K756" i="3"/>
  <c r="K95" i="4" s="1"/>
  <c r="AC755" i="3"/>
  <c r="K755" i="3"/>
  <c r="AC754" i="3"/>
  <c r="K754" i="3"/>
  <c r="AC753" i="3"/>
  <c r="K753" i="3"/>
  <c r="K92" i="4" s="1"/>
  <c r="AC752" i="3"/>
  <c r="K752" i="3"/>
  <c r="K91" i="4" s="1"/>
  <c r="AC751" i="3"/>
  <c r="K751" i="3"/>
  <c r="AC750" i="3"/>
  <c r="K750" i="3"/>
  <c r="AC749" i="3"/>
  <c r="K749" i="3"/>
  <c r="K88" i="4" s="1"/>
  <c r="AC748" i="3"/>
  <c r="K748" i="3"/>
  <c r="K87" i="4" s="1"/>
  <c r="AC747" i="3"/>
  <c r="K747" i="3"/>
  <c r="AC746" i="3"/>
  <c r="K746" i="3"/>
  <c r="AC745" i="3"/>
  <c r="K745" i="3"/>
  <c r="K84" i="4" s="1"/>
  <c r="AC744" i="3"/>
  <c r="K744" i="3"/>
  <c r="K83" i="4" s="1"/>
  <c r="AC743" i="3"/>
  <c r="K743" i="3"/>
  <c r="AC742" i="3"/>
  <c r="K742" i="3"/>
  <c r="AC741" i="3"/>
  <c r="K741" i="3"/>
  <c r="K80" i="4" s="1"/>
  <c r="AC740" i="3"/>
  <c r="K740" i="3"/>
  <c r="K79" i="4" s="1"/>
  <c r="AC739" i="3"/>
  <c r="K739" i="3"/>
  <c r="AC738" i="3"/>
  <c r="K738" i="3"/>
  <c r="AC737" i="3"/>
  <c r="K737" i="3"/>
  <c r="K76" i="4" s="1"/>
  <c r="AC736" i="3"/>
  <c r="K736" i="3"/>
  <c r="K75" i="4" s="1"/>
  <c r="AC735" i="3"/>
  <c r="K735" i="3"/>
  <c r="AC734" i="3"/>
  <c r="K734" i="3"/>
  <c r="AC733" i="3"/>
  <c r="K733" i="3"/>
  <c r="K72" i="4" s="1"/>
  <c r="AC732" i="3"/>
  <c r="K732" i="3"/>
  <c r="K71" i="4" s="1"/>
  <c r="AC731" i="3"/>
  <c r="K731" i="3"/>
  <c r="AC730" i="3"/>
  <c r="K730" i="3"/>
  <c r="AC729" i="3"/>
  <c r="K729" i="3"/>
  <c r="AC728" i="3"/>
  <c r="K728" i="3"/>
  <c r="K67" i="4" s="1"/>
  <c r="AC727" i="3"/>
  <c r="K727" i="3"/>
  <c r="AC726" i="3"/>
  <c r="K726" i="3"/>
  <c r="AC725" i="3"/>
  <c r="K725" i="3"/>
  <c r="AC724" i="3"/>
  <c r="K724" i="3"/>
  <c r="K63" i="4" s="1"/>
  <c r="AC723" i="3"/>
  <c r="K723" i="3"/>
  <c r="AC722" i="3"/>
  <c r="K722" i="3"/>
  <c r="AC721" i="3"/>
  <c r="K721" i="3"/>
  <c r="K60" i="4" s="1"/>
  <c r="AC720" i="3"/>
  <c r="K720" i="3"/>
  <c r="K59" i="4" s="1"/>
  <c r="AC719" i="3"/>
  <c r="K719" i="3"/>
  <c r="AC718" i="3"/>
  <c r="K718" i="3"/>
  <c r="AC717" i="3"/>
  <c r="K717" i="3"/>
  <c r="K56" i="4" s="1"/>
  <c r="AC716" i="3"/>
  <c r="K716" i="3"/>
  <c r="K55" i="4" s="1"/>
  <c r="AC715" i="3"/>
  <c r="K715" i="3"/>
  <c r="AC714" i="3"/>
  <c r="K714" i="3"/>
  <c r="AC713" i="3"/>
  <c r="K713" i="3"/>
  <c r="K52" i="4" s="1"/>
  <c r="AC712" i="3"/>
  <c r="K712" i="3"/>
  <c r="K51" i="4" s="1"/>
  <c r="AC711" i="3"/>
  <c r="K711" i="3"/>
  <c r="AC710" i="3"/>
  <c r="K710" i="3"/>
  <c r="AC709" i="3"/>
  <c r="K709" i="3"/>
  <c r="K48" i="4" s="1"/>
  <c r="AC708" i="3"/>
  <c r="K708" i="3"/>
  <c r="K47" i="4" s="1"/>
  <c r="AC707" i="3"/>
  <c r="K707" i="3"/>
  <c r="AC706" i="3"/>
  <c r="K706" i="3"/>
  <c r="AC705" i="3"/>
  <c r="K705" i="3"/>
  <c r="K44" i="4" s="1"/>
  <c r="AC704" i="3"/>
  <c r="K704" i="3"/>
  <c r="K43" i="4" s="1"/>
  <c r="AC703" i="3"/>
  <c r="K703" i="3"/>
  <c r="AC702" i="3"/>
  <c r="K702" i="3"/>
  <c r="AC701" i="3"/>
  <c r="K701" i="3"/>
  <c r="K40" i="4" s="1"/>
  <c r="AC700" i="3"/>
  <c r="K700" i="3"/>
  <c r="K39" i="4" s="1"/>
  <c r="AC699" i="3"/>
  <c r="K699" i="3"/>
  <c r="AC698" i="3"/>
  <c r="K698" i="3"/>
  <c r="AC697" i="3"/>
  <c r="K697" i="3"/>
  <c r="K36" i="4" s="1"/>
  <c r="AC696" i="3"/>
  <c r="K696" i="3"/>
  <c r="K35" i="4" s="1"/>
  <c r="AC695" i="3"/>
  <c r="K695" i="3"/>
  <c r="AC694" i="3"/>
  <c r="K694" i="3"/>
  <c r="X694" i="3" s="1"/>
  <c r="J694" i="3" s="1"/>
  <c r="AC693" i="3"/>
  <c r="K693" i="3"/>
  <c r="X693" i="3" s="1"/>
  <c r="J693" i="3" s="1"/>
  <c r="AC692" i="3"/>
  <c r="K692" i="3"/>
  <c r="X692" i="3" s="1"/>
  <c r="J692" i="3" s="1"/>
  <c r="AC691" i="3"/>
  <c r="K691" i="3"/>
  <c r="X691" i="3" s="1"/>
  <c r="J691" i="3" s="1"/>
  <c r="AC690" i="3"/>
  <c r="K690" i="3"/>
  <c r="X690" i="3" s="1"/>
  <c r="J690" i="3" s="1"/>
  <c r="AC689" i="3"/>
  <c r="K689" i="3"/>
  <c r="X689" i="3" s="1"/>
  <c r="J689" i="3" s="1"/>
  <c r="AC688" i="3"/>
  <c r="K688" i="3"/>
  <c r="X688" i="3" s="1"/>
  <c r="J688" i="3" s="1"/>
  <c r="AC687" i="3"/>
  <c r="K687" i="3"/>
  <c r="X687" i="3" s="1"/>
  <c r="J687" i="3" s="1"/>
  <c r="AC686" i="3"/>
  <c r="K686" i="3"/>
  <c r="X686" i="3" s="1"/>
  <c r="J686" i="3" s="1"/>
  <c r="J684" i="7"/>
  <c r="AC683" i="7"/>
  <c r="AB683" i="7"/>
  <c r="AC682" i="7"/>
  <c r="AC681" i="7"/>
  <c r="AC680" i="7"/>
  <c r="AC679" i="7"/>
  <c r="AC678" i="7"/>
  <c r="AC677" i="7"/>
  <c r="AC676" i="7"/>
  <c r="AC675" i="7"/>
  <c r="AC674" i="7"/>
  <c r="AC673" i="7"/>
  <c r="AC672" i="7"/>
  <c r="AC671" i="7"/>
  <c r="AC670" i="7"/>
  <c r="AC669" i="7"/>
  <c r="AC668" i="7"/>
  <c r="AC667" i="7"/>
  <c r="AC666" i="7"/>
  <c r="AC665" i="7"/>
  <c r="AC664" i="7"/>
  <c r="AC663" i="7"/>
  <c r="AC662" i="7"/>
  <c r="AC661" i="7"/>
  <c r="AC660" i="7"/>
  <c r="AC659" i="7"/>
  <c r="AC658" i="7"/>
  <c r="AC657" i="7"/>
  <c r="AC656" i="7"/>
  <c r="AC655" i="7"/>
  <c r="AC654" i="7"/>
  <c r="AC653" i="7"/>
  <c r="AC652" i="7"/>
  <c r="AC651" i="7"/>
  <c r="X651" i="7"/>
  <c r="AC650" i="7"/>
  <c r="AC649" i="7"/>
  <c r="AC648" i="7"/>
  <c r="AC647" i="7"/>
  <c r="AC646" i="7"/>
  <c r="AC645" i="7"/>
  <c r="AC644" i="7"/>
  <c r="AC643" i="7"/>
  <c r="AC642" i="7"/>
  <c r="AC641" i="7"/>
  <c r="AC640" i="7"/>
  <c r="AC639" i="7"/>
  <c r="X639" i="7"/>
  <c r="AC638" i="7"/>
  <c r="AC637" i="7"/>
  <c r="AC636" i="7"/>
  <c r="AC635" i="7"/>
  <c r="AC634" i="7"/>
  <c r="AC633" i="7"/>
  <c r="AC632" i="7"/>
  <c r="AC631" i="7"/>
  <c r="X631" i="7"/>
  <c r="AC630" i="7"/>
  <c r="AC629" i="7"/>
  <c r="AC628" i="7"/>
  <c r="AC627" i="7"/>
  <c r="AC626" i="7"/>
  <c r="AC625" i="7"/>
  <c r="AC624" i="7"/>
  <c r="AC623" i="7"/>
  <c r="AC622" i="7"/>
  <c r="AC621" i="7"/>
  <c r="AC620" i="7"/>
  <c r="AC619" i="7"/>
  <c r="X619" i="7"/>
  <c r="AC618" i="7"/>
  <c r="AC617" i="7"/>
  <c r="AC616" i="7"/>
  <c r="AC615" i="7"/>
  <c r="AC614" i="7"/>
  <c r="AC613" i="7"/>
  <c r="AC612" i="7"/>
  <c r="AC611" i="7"/>
  <c r="AC610" i="7"/>
  <c r="AC609" i="7"/>
  <c r="AC608" i="7"/>
  <c r="AC607" i="7"/>
  <c r="X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X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X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X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X527" i="7"/>
  <c r="AC526" i="7"/>
  <c r="AC525" i="7"/>
  <c r="AC524" i="7"/>
  <c r="AC523" i="7"/>
  <c r="X523" i="7"/>
  <c r="AC522" i="7"/>
  <c r="AC521" i="7"/>
  <c r="AC520" i="7"/>
  <c r="AC519" i="7"/>
  <c r="AC518" i="7"/>
  <c r="AC517" i="7"/>
  <c r="AC516" i="7"/>
  <c r="AC515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C500" i="7"/>
  <c r="AC499" i="7"/>
  <c r="AC498" i="7"/>
  <c r="AC497" i="7"/>
  <c r="AC496" i="7"/>
  <c r="AC495" i="7"/>
  <c r="AC494" i="7"/>
  <c r="AC493" i="7"/>
  <c r="AC492" i="7"/>
  <c r="AC491" i="7"/>
  <c r="AC490" i="7"/>
  <c r="AC489" i="7"/>
  <c r="AC488" i="7"/>
  <c r="AC487" i="7"/>
  <c r="AC486" i="7"/>
  <c r="AC485" i="7"/>
  <c r="AC484" i="7"/>
  <c r="AC483" i="7"/>
  <c r="AC482" i="7"/>
  <c r="AC481" i="7"/>
  <c r="AC480" i="7"/>
  <c r="X480" i="7"/>
  <c r="AC479" i="7"/>
  <c r="AC478" i="7"/>
  <c r="AC477" i="7"/>
  <c r="AC476" i="7"/>
  <c r="AC475" i="7"/>
  <c r="AC474" i="7"/>
  <c r="AC473" i="7"/>
  <c r="AC472" i="7"/>
  <c r="X472" i="7"/>
  <c r="AC471" i="7"/>
  <c r="AC470" i="7"/>
  <c r="AC469" i="7"/>
  <c r="AC468" i="7"/>
  <c r="AC467" i="7"/>
  <c r="AC466" i="7"/>
  <c r="AC465" i="7"/>
  <c r="AC464" i="7"/>
  <c r="X464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X432" i="7"/>
  <c r="AC431" i="7"/>
  <c r="AC430" i="7"/>
  <c r="AC429" i="7"/>
  <c r="AC428" i="7"/>
  <c r="AC427" i="7"/>
  <c r="AC426" i="7"/>
  <c r="AC425" i="7"/>
  <c r="AC424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X408" i="7"/>
  <c r="AC407" i="7"/>
  <c r="AC406" i="7"/>
  <c r="AC405" i="7"/>
  <c r="AC404" i="7"/>
  <c r="AC403" i="7"/>
  <c r="AC402" i="7"/>
  <c r="AC401" i="7"/>
  <c r="AC400" i="7"/>
  <c r="AC399" i="7"/>
  <c r="AC398" i="7"/>
  <c r="AC397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2" i="7"/>
  <c r="AC371" i="7"/>
  <c r="AC370" i="7"/>
  <c r="AC369" i="7"/>
  <c r="AC368" i="7"/>
  <c r="AC367" i="7"/>
  <c r="AC366" i="7"/>
  <c r="AC365" i="7"/>
  <c r="AC364" i="7"/>
  <c r="AC363" i="7"/>
  <c r="AC362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X349" i="7"/>
  <c r="AC348" i="7"/>
  <c r="AC347" i="7"/>
  <c r="AC346" i="7"/>
  <c r="AC345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X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X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X240" i="7"/>
  <c r="AC239" i="7"/>
  <c r="AC238" i="7"/>
  <c r="AC237" i="7"/>
  <c r="X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X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X191" i="7"/>
  <c r="AC190" i="7"/>
  <c r="AC189" i="7"/>
  <c r="AC188" i="7"/>
  <c r="AC187" i="7"/>
  <c r="X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X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X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X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B33" i="7"/>
  <c r="AC33" i="7"/>
  <c r="X33" i="7"/>
  <c r="J33" i="7" s="1"/>
  <c r="AB25" i="7" s="1"/>
  <c r="L33" i="7"/>
  <c r="AC32" i="7"/>
  <c r="AC31" i="7"/>
  <c r="AC30" i="7"/>
  <c r="AC29" i="7"/>
  <c r="AC28" i="7"/>
  <c r="AC27" i="7"/>
  <c r="AC26" i="7"/>
  <c r="BU25" i="7"/>
  <c r="BT25" i="7"/>
  <c r="BS25" i="7"/>
  <c r="BR25" i="7"/>
  <c r="BQ25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B12" i="7"/>
  <c r="AC11" i="7"/>
  <c r="AC10" i="7"/>
  <c r="AC9" i="7"/>
  <c r="AC8" i="7"/>
  <c r="AC7" i="7"/>
  <c r="AC6" i="7"/>
  <c r="AC5" i="7"/>
  <c r="AC4" i="7"/>
  <c r="AC3" i="7"/>
  <c r="AC2" i="7"/>
  <c r="AA1" i="7"/>
  <c r="K1" i="7"/>
  <c r="J684" i="6"/>
  <c r="AB683" i="6" s="1"/>
  <c r="AC683" i="6"/>
  <c r="AC682" i="6"/>
  <c r="AC681" i="6"/>
  <c r="AC680" i="6"/>
  <c r="X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X667" i="6"/>
  <c r="AC666" i="6"/>
  <c r="AC665" i="6"/>
  <c r="AC664" i="6"/>
  <c r="AC663" i="6"/>
  <c r="AC662" i="6"/>
  <c r="AC661" i="6"/>
  <c r="AC660" i="6"/>
  <c r="AC659" i="6"/>
  <c r="AC658" i="6"/>
  <c r="AC657" i="6"/>
  <c r="AC656" i="6"/>
  <c r="X656" i="6"/>
  <c r="AC655" i="6"/>
  <c r="X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X640" i="6"/>
  <c r="AC639" i="6"/>
  <c r="X639" i="6"/>
  <c r="AC638" i="6"/>
  <c r="AC637" i="6"/>
  <c r="AC636" i="6"/>
  <c r="AC635" i="6"/>
  <c r="X635" i="6"/>
  <c r="AC634" i="6"/>
  <c r="AC633" i="6"/>
  <c r="AC632" i="6"/>
  <c r="AC631" i="6"/>
  <c r="AC630" i="6"/>
  <c r="AC629" i="6"/>
  <c r="AC628" i="6"/>
  <c r="AC627" i="6"/>
  <c r="X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X615" i="6"/>
  <c r="AC614" i="6"/>
  <c r="AC613" i="6"/>
  <c r="AC612" i="6"/>
  <c r="AC611" i="6"/>
  <c r="X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X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X579" i="6"/>
  <c r="AC578" i="6"/>
  <c r="AC577" i="6"/>
  <c r="AC576" i="6"/>
  <c r="AC575" i="6"/>
  <c r="AC574" i="6"/>
  <c r="AC573" i="6"/>
  <c r="AC572" i="6"/>
  <c r="AC571" i="6"/>
  <c r="X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X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X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X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X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X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X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X405" i="6"/>
  <c r="AC404" i="6"/>
  <c r="AC403" i="6"/>
  <c r="AC402" i="6"/>
  <c r="AC401" i="6"/>
  <c r="AC400" i="6"/>
  <c r="AC399" i="6"/>
  <c r="AC398" i="6"/>
  <c r="X398" i="6"/>
  <c r="AC397" i="6"/>
  <c r="AC396" i="6"/>
  <c r="AC395" i="6"/>
  <c r="AC394" i="6"/>
  <c r="AC393" i="6"/>
  <c r="AC392" i="6"/>
  <c r="AC391" i="6"/>
  <c r="AC390" i="6"/>
  <c r="AC389" i="6"/>
  <c r="X389" i="6"/>
  <c r="AC388" i="6"/>
  <c r="AC387" i="6"/>
  <c r="AC386" i="6"/>
  <c r="AC385" i="6"/>
  <c r="AC384" i="6"/>
  <c r="AC383" i="6"/>
  <c r="AC382" i="6"/>
  <c r="AC381" i="6"/>
  <c r="X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X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X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X299" i="6"/>
  <c r="AC298" i="6"/>
  <c r="AC297" i="6"/>
  <c r="X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X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X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X236" i="6"/>
  <c r="AC235" i="6"/>
  <c r="AC234" i="6"/>
  <c r="AC233" i="6"/>
  <c r="AC232" i="6"/>
  <c r="X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X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X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X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X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X33" i="6"/>
  <c r="J33" i="6" s="1"/>
  <c r="L33" i="6"/>
  <c r="AC32" i="6"/>
  <c r="AC31" i="6"/>
  <c r="AC30" i="6"/>
  <c r="AC29" i="6"/>
  <c r="AC28" i="6"/>
  <c r="AC27" i="6"/>
  <c r="AC26" i="6"/>
  <c r="BU25" i="6"/>
  <c r="BT25" i="6"/>
  <c r="BS25" i="6"/>
  <c r="BR25" i="6"/>
  <c r="BQ25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AC7" i="6"/>
  <c r="AC6" i="6"/>
  <c r="AC5" i="6"/>
  <c r="AC4" i="6"/>
  <c r="AC3" i="6"/>
  <c r="AC2" i="6"/>
  <c r="AA1" i="6"/>
  <c r="K1" i="6"/>
  <c r="J685" i="5"/>
  <c r="AC684" i="5"/>
  <c r="AB684" i="5"/>
  <c r="AC683" i="5"/>
  <c r="AC682" i="5"/>
  <c r="AC681" i="5"/>
  <c r="AC680" i="5"/>
  <c r="AC679" i="5"/>
  <c r="X679" i="5"/>
  <c r="AC678" i="5"/>
  <c r="AC677" i="5"/>
  <c r="AC676" i="5"/>
  <c r="AC675" i="5"/>
  <c r="AC674" i="5"/>
  <c r="AC673" i="5"/>
  <c r="AC672" i="5"/>
  <c r="AC671" i="5"/>
  <c r="AC670" i="5"/>
  <c r="AC669" i="5"/>
  <c r="AC668" i="5"/>
  <c r="AC667" i="5"/>
  <c r="AC666" i="5"/>
  <c r="AC665" i="5"/>
  <c r="AC664" i="5"/>
  <c r="AC663" i="5"/>
  <c r="AC662" i="5"/>
  <c r="AC661" i="5"/>
  <c r="AC660" i="5"/>
  <c r="AC659" i="5"/>
  <c r="AC658" i="5"/>
  <c r="AC657" i="5"/>
  <c r="AC656" i="5"/>
  <c r="AC655" i="5"/>
  <c r="X655" i="5"/>
  <c r="AC654" i="5"/>
  <c r="AC653" i="5"/>
  <c r="AC652" i="5"/>
  <c r="AC651" i="5"/>
  <c r="AC650" i="5"/>
  <c r="AC649" i="5"/>
  <c r="AC648" i="5"/>
  <c r="AC647" i="5"/>
  <c r="AC646" i="5"/>
  <c r="AC645" i="5"/>
  <c r="AC644" i="5"/>
  <c r="AC643" i="5"/>
  <c r="AC642" i="5"/>
  <c r="AC641" i="5"/>
  <c r="AC640" i="5"/>
  <c r="AC639" i="5"/>
  <c r="AC638" i="5"/>
  <c r="AC637" i="5"/>
  <c r="AC636" i="5"/>
  <c r="AC635" i="5"/>
  <c r="X635" i="5"/>
  <c r="AC634" i="5"/>
  <c r="AC633" i="5"/>
  <c r="AC632" i="5"/>
  <c r="AC631" i="5"/>
  <c r="X631" i="5"/>
  <c r="AC630" i="5"/>
  <c r="AC629" i="5"/>
  <c r="AC628" i="5"/>
  <c r="AC627" i="5"/>
  <c r="X627" i="5"/>
  <c r="AC626" i="5"/>
  <c r="AC625" i="5"/>
  <c r="AC624" i="5"/>
  <c r="AC623" i="5"/>
  <c r="X623" i="5"/>
  <c r="AC622" i="5"/>
  <c r="AC621" i="5"/>
  <c r="AC620" i="5"/>
  <c r="AC619" i="5"/>
  <c r="X619" i="5"/>
  <c r="AC618" i="5"/>
  <c r="X618" i="5"/>
  <c r="AC617" i="5"/>
  <c r="AC616" i="5"/>
  <c r="AC615" i="5"/>
  <c r="X615" i="5"/>
  <c r="AC614" i="5"/>
  <c r="AC613" i="5"/>
  <c r="AC612" i="5"/>
  <c r="AC611" i="5"/>
  <c r="X611" i="5"/>
  <c r="AC610" i="5"/>
  <c r="AC609" i="5"/>
  <c r="AC608" i="5"/>
  <c r="AC607" i="5"/>
  <c r="X607" i="5"/>
  <c r="AC606" i="5"/>
  <c r="AC605" i="5"/>
  <c r="AC604" i="5"/>
  <c r="AC603" i="5"/>
  <c r="AC602" i="5"/>
  <c r="X602" i="5"/>
  <c r="AC601" i="5"/>
  <c r="AC600" i="5"/>
  <c r="AC599" i="5"/>
  <c r="X599" i="5"/>
  <c r="AC598" i="5"/>
  <c r="X598" i="5"/>
  <c r="AC597" i="5"/>
  <c r="AC596" i="5"/>
  <c r="AC595" i="5"/>
  <c r="X595" i="5"/>
  <c r="AC594" i="5"/>
  <c r="AC593" i="5"/>
  <c r="AC592" i="5"/>
  <c r="AC591" i="5"/>
  <c r="X591" i="5"/>
  <c r="AC590" i="5"/>
  <c r="AC589" i="5"/>
  <c r="AC588" i="5"/>
  <c r="X588" i="5"/>
  <c r="AC587" i="5"/>
  <c r="X587" i="5"/>
  <c r="AC586" i="5"/>
  <c r="X586" i="5"/>
  <c r="AC585" i="5"/>
  <c r="AC584" i="5"/>
  <c r="AC583" i="5"/>
  <c r="AC582" i="5"/>
  <c r="AC581" i="5"/>
  <c r="AC580" i="5"/>
  <c r="AC579" i="5"/>
  <c r="AC578" i="5"/>
  <c r="X578" i="5"/>
  <c r="AC577" i="5"/>
  <c r="X577" i="5"/>
  <c r="AC576" i="5"/>
  <c r="AC575" i="5"/>
  <c r="AC574" i="5"/>
  <c r="X574" i="5"/>
  <c r="AC573" i="5"/>
  <c r="AC572" i="5"/>
  <c r="AC571" i="5"/>
  <c r="AC570" i="5"/>
  <c r="AC569" i="5"/>
  <c r="AC568" i="5"/>
  <c r="AC567" i="5"/>
  <c r="AC566" i="5"/>
  <c r="AC565" i="5"/>
  <c r="AC564" i="5"/>
  <c r="AC563" i="5"/>
  <c r="AC562" i="5"/>
  <c r="X562" i="5"/>
  <c r="AC561" i="5"/>
  <c r="AC560" i="5"/>
  <c r="AC559" i="5"/>
  <c r="AC558" i="5"/>
  <c r="X558" i="5"/>
  <c r="AC557" i="5"/>
  <c r="AC556" i="5"/>
  <c r="AC555" i="5"/>
  <c r="AC554" i="5"/>
  <c r="X554" i="5"/>
  <c r="AC553" i="5"/>
  <c r="AC552" i="5"/>
  <c r="AC551" i="5"/>
  <c r="AC550" i="5"/>
  <c r="AC549" i="5"/>
  <c r="AC548" i="5"/>
  <c r="AC547" i="5"/>
  <c r="AC546" i="5"/>
  <c r="X546" i="5"/>
  <c r="AC545" i="5"/>
  <c r="AC544" i="5"/>
  <c r="AC543" i="5"/>
  <c r="AC542" i="5"/>
  <c r="X542" i="5"/>
  <c r="AC541" i="5"/>
  <c r="AC540" i="5"/>
  <c r="AC539" i="5"/>
  <c r="AC538" i="5"/>
  <c r="AC537" i="5"/>
  <c r="AC536" i="5"/>
  <c r="AC535" i="5"/>
  <c r="AC534" i="5"/>
  <c r="AC533" i="5"/>
  <c r="AC532" i="5"/>
  <c r="AC531" i="5"/>
  <c r="AC530" i="5"/>
  <c r="X530" i="5"/>
  <c r="AC529" i="5"/>
  <c r="AC528" i="5"/>
  <c r="AC527" i="5"/>
  <c r="AC526" i="5"/>
  <c r="X526" i="5"/>
  <c r="AC525" i="5"/>
  <c r="AC524" i="5"/>
  <c r="AC523" i="5"/>
  <c r="AC522" i="5"/>
  <c r="X522" i="5"/>
  <c r="AC521" i="5"/>
  <c r="AC520" i="5"/>
  <c r="AC519" i="5"/>
  <c r="AC518" i="5"/>
  <c r="AC517" i="5"/>
  <c r="AC516" i="5"/>
  <c r="AC515" i="5"/>
  <c r="AC514" i="5"/>
  <c r="X514" i="5"/>
  <c r="AC513" i="5"/>
  <c r="AC512" i="5"/>
  <c r="AC511" i="5"/>
  <c r="AC510" i="5"/>
  <c r="X510" i="5"/>
  <c r="AC509" i="5"/>
  <c r="AC508" i="5"/>
  <c r="AC507" i="5"/>
  <c r="AC506" i="5"/>
  <c r="AC505" i="5"/>
  <c r="AC504" i="5"/>
  <c r="AC503" i="5"/>
  <c r="AC502" i="5"/>
  <c r="AC501" i="5"/>
  <c r="AC500" i="5"/>
  <c r="AC499" i="5"/>
  <c r="AC498" i="5"/>
  <c r="X498" i="5"/>
  <c r="AC497" i="5"/>
  <c r="AC496" i="5"/>
  <c r="AC495" i="5"/>
  <c r="AC494" i="5"/>
  <c r="X494" i="5"/>
  <c r="AC493" i="5"/>
  <c r="AC492" i="5"/>
  <c r="AC491" i="5"/>
  <c r="AC490" i="5"/>
  <c r="X490" i="5"/>
  <c r="AC489" i="5"/>
  <c r="AC488" i="5"/>
  <c r="AC487" i="5"/>
  <c r="AC486" i="5"/>
  <c r="AC485" i="5"/>
  <c r="AC484" i="5"/>
  <c r="AC483" i="5"/>
  <c r="AC482" i="5"/>
  <c r="X482" i="5"/>
  <c r="AC481" i="5"/>
  <c r="AC480" i="5"/>
  <c r="AC479" i="5"/>
  <c r="AC478" i="5"/>
  <c r="X478" i="5"/>
  <c r="AC477" i="5"/>
  <c r="AC476" i="5"/>
  <c r="AC475" i="5"/>
  <c r="AC474" i="5"/>
  <c r="AC473" i="5"/>
  <c r="AC472" i="5"/>
  <c r="AC471" i="5"/>
  <c r="AC470" i="5"/>
  <c r="AC469" i="5"/>
  <c r="AC468" i="5"/>
  <c r="AC467" i="5"/>
  <c r="AC466" i="5"/>
  <c r="X466" i="5"/>
  <c r="AC465" i="5"/>
  <c r="AC464" i="5"/>
  <c r="AC463" i="5"/>
  <c r="AC462" i="5"/>
  <c r="X462" i="5"/>
  <c r="AC461" i="5"/>
  <c r="AC460" i="5"/>
  <c r="AC459" i="5"/>
  <c r="AC458" i="5"/>
  <c r="X458" i="5"/>
  <c r="AC457" i="5"/>
  <c r="AC456" i="5"/>
  <c r="AC455" i="5"/>
  <c r="AC454" i="5"/>
  <c r="AC453" i="5"/>
  <c r="AC452" i="5"/>
  <c r="AC451" i="5"/>
  <c r="AC450" i="5"/>
  <c r="X450" i="5"/>
  <c r="AC449" i="5"/>
  <c r="AC448" i="5"/>
  <c r="AC447" i="5"/>
  <c r="AC446" i="5"/>
  <c r="X446" i="5"/>
  <c r="AC445" i="5"/>
  <c r="AC444" i="5"/>
  <c r="AC443" i="5"/>
  <c r="AC442" i="5"/>
  <c r="AC441" i="5"/>
  <c r="X441" i="5"/>
  <c r="AC440" i="5"/>
  <c r="AC439" i="5"/>
  <c r="AC438" i="5"/>
  <c r="AC437" i="5"/>
  <c r="AC436" i="5"/>
  <c r="AC435" i="5"/>
  <c r="AC434" i="5"/>
  <c r="X434" i="5"/>
  <c r="AC433" i="5"/>
  <c r="X433" i="5"/>
  <c r="AC432" i="5"/>
  <c r="AC431" i="5"/>
  <c r="AC430" i="5"/>
  <c r="AC429" i="5"/>
  <c r="AC428" i="5"/>
  <c r="AC427" i="5"/>
  <c r="AC426" i="5"/>
  <c r="AC425" i="5"/>
  <c r="X425" i="5"/>
  <c r="AC424" i="5"/>
  <c r="AC423" i="5"/>
  <c r="AC422" i="5"/>
  <c r="AC421" i="5"/>
  <c r="AC420" i="5"/>
  <c r="AC419" i="5"/>
  <c r="AC418" i="5"/>
  <c r="AC417" i="5"/>
  <c r="AC416" i="5"/>
  <c r="AC415" i="5"/>
  <c r="AC414" i="5"/>
  <c r="AC413" i="5"/>
  <c r="AC412" i="5"/>
  <c r="AC411" i="5"/>
  <c r="AC410" i="5"/>
  <c r="AC409" i="5"/>
  <c r="AC408" i="5"/>
  <c r="AC407" i="5"/>
  <c r="AC406" i="5"/>
  <c r="AC405" i="5"/>
  <c r="AC404" i="5"/>
  <c r="AC403" i="5"/>
  <c r="AC402" i="5"/>
  <c r="X402" i="5"/>
  <c r="AC401" i="5"/>
  <c r="AC400" i="5"/>
  <c r="AC399" i="5"/>
  <c r="AC398" i="5"/>
  <c r="AC397" i="5"/>
  <c r="AC396" i="5"/>
  <c r="AC395" i="5"/>
  <c r="AC394" i="5"/>
  <c r="AC393" i="5"/>
  <c r="AC392" i="5"/>
  <c r="AC391" i="5"/>
  <c r="AC390" i="5"/>
  <c r="AC389" i="5"/>
  <c r="AC388" i="5"/>
  <c r="AC387" i="5"/>
  <c r="AC386" i="5"/>
  <c r="AC385" i="5"/>
  <c r="AC384" i="5"/>
  <c r="AC383" i="5"/>
  <c r="AC382" i="5"/>
  <c r="AC381" i="5"/>
  <c r="AC380" i="5"/>
  <c r="AC379" i="5"/>
  <c r="AC378" i="5"/>
  <c r="AC377" i="5"/>
  <c r="AC376" i="5"/>
  <c r="AC375" i="5"/>
  <c r="AC374" i="5"/>
  <c r="AC373" i="5"/>
  <c r="AC372" i="5"/>
  <c r="AC371" i="5"/>
  <c r="AC370" i="5"/>
  <c r="AC369" i="5"/>
  <c r="X369" i="5"/>
  <c r="AC368" i="5"/>
  <c r="AC367" i="5"/>
  <c r="AC366" i="5"/>
  <c r="AC365" i="5"/>
  <c r="AC364" i="5"/>
  <c r="AC363" i="5"/>
  <c r="AC362" i="5"/>
  <c r="AC361" i="5"/>
  <c r="AC360" i="5"/>
  <c r="AC359" i="5"/>
  <c r="AC358" i="5"/>
  <c r="AC357" i="5"/>
  <c r="AC356" i="5"/>
  <c r="AC355" i="5"/>
  <c r="AC354" i="5"/>
  <c r="AC353" i="5"/>
  <c r="AC352" i="5"/>
  <c r="AC351" i="5"/>
  <c r="X351" i="5"/>
  <c r="AC350" i="5"/>
  <c r="AC349" i="5"/>
  <c r="AC348" i="5"/>
  <c r="AC347" i="5"/>
  <c r="AC346" i="5"/>
  <c r="AC345" i="5"/>
  <c r="AC344" i="5"/>
  <c r="AC343" i="5"/>
  <c r="AC342" i="5"/>
  <c r="AC341" i="5"/>
  <c r="AC340" i="5"/>
  <c r="AC339" i="5"/>
  <c r="X339" i="5"/>
  <c r="AC338" i="5"/>
  <c r="AC337" i="5"/>
  <c r="AC336" i="5"/>
  <c r="AC335" i="5"/>
  <c r="X335" i="5"/>
  <c r="AC334" i="5"/>
  <c r="AC333" i="5"/>
  <c r="AC332" i="5"/>
  <c r="AC331" i="5"/>
  <c r="AC330" i="5"/>
  <c r="AC329" i="5"/>
  <c r="AC328" i="5"/>
  <c r="AC327" i="5"/>
  <c r="X327" i="5"/>
  <c r="AC326" i="5"/>
  <c r="AC325" i="5"/>
  <c r="AC324" i="5"/>
  <c r="AC323" i="5"/>
  <c r="AC322" i="5"/>
  <c r="AC321" i="5"/>
  <c r="AC320" i="5"/>
  <c r="AC319" i="5"/>
  <c r="AC318" i="5"/>
  <c r="AC317" i="5"/>
  <c r="AC316" i="5"/>
  <c r="AC315" i="5"/>
  <c r="X315" i="5"/>
  <c r="AC314" i="5"/>
  <c r="AC313" i="5"/>
  <c r="AC312" i="5"/>
  <c r="AC311" i="5"/>
  <c r="X311" i="5"/>
  <c r="AC310" i="5"/>
  <c r="AC309" i="5"/>
  <c r="AC308" i="5"/>
  <c r="AC307" i="5"/>
  <c r="AC306" i="5"/>
  <c r="AC305" i="5"/>
  <c r="AC304" i="5"/>
  <c r="AC303" i="5"/>
  <c r="X303" i="5"/>
  <c r="AC302" i="5"/>
  <c r="AC301" i="5"/>
  <c r="AC300" i="5"/>
  <c r="AC299" i="5"/>
  <c r="AC298" i="5"/>
  <c r="AC297" i="5"/>
  <c r="AC296" i="5"/>
  <c r="AC295" i="5"/>
  <c r="X295" i="5"/>
  <c r="AC294" i="5"/>
  <c r="AC293" i="5"/>
  <c r="AC292" i="5"/>
  <c r="AC291" i="5"/>
  <c r="AC290" i="5"/>
  <c r="AC289" i="5"/>
  <c r="AC288" i="5"/>
  <c r="AC287" i="5"/>
  <c r="AC286" i="5"/>
  <c r="AC285" i="5"/>
  <c r="AC284" i="5"/>
  <c r="AC283" i="5"/>
  <c r="AC282" i="5"/>
  <c r="AC281" i="5"/>
  <c r="AC280" i="5"/>
  <c r="AC279" i="5"/>
  <c r="AC278" i="5"/>
  <c r="AC277" i="5"/>
  <c r="AC276" i="5"/>
  <c r="AC275" i="5"/>
  <c r="AC274" i="5"/>
  <c r="AC273" i="5"/>
  <c r="AC272" i="5"/>
  <c r="AC271" i="5"/>
  <c r="AC270" i="5"/>
  <c r="AC269" i="5"/>
  <c r="AC268" i="5"/>
  <c r="AC267" i="5"/>
  <c r="AC266" i="5"/>
  <c r="AC265" i="5"/>
  <c r="AC264" i="5"/>
  <c r="AC263" i="5"/>
  <c r="X263" i="5"/>
  <c r="AC262" i="5"/>
  <c r="AC261" i="5"/>
  <c r="AC260" i="5"/>
  <c r="AC259" i="5"/>
  <c r="X259" i="5"/>
  <c r="AC258" i="5"/>
  <c r="AC257" i="5"/>
  <c r="AC256" i="5"/>
  <c r="AC255" i="5"/>
  <c r="X255" i="5"/>
  <c r="AC254" i="5"/>
  <c r="AC253" i="5"/>
  <c r="AC252" i="5"/>
  <c r="AC251" i="5"/>
  <c r="X251" i="5"/>
  <c r="AC250" i="5"/>
  <c r="AC249" i="5"/>
  <c r="AC248" i="5"/>
  <c r="AC247" i="5"/>
  <c r="AC246" i="5"/>
  <c r="AC245" i="5"/>
  <c r="AC244" i="5"/>
  <c r="AC243" i="5"/>
  <c r="X243" i="5"/>
  <c r="AC242" i="5"/>
  <c r="AC241" i="5"/>
  <c r="AC240" i="5"/>
  <c r="AC239" i="5"/>
  <c r="AC238" i="5"/>
  <c r="AC237" i="5"/>
  <c r="AC236" i="5"/>
  <c r="AC235" i="5"/>
  <c r="AC234" i="5"/>
  <c r="X234" i="5"/>
  <c r="AC233" i="5"/>
  <c r="AC232" i="5"/>
  <c r="AC231" i="5"/>
  <c r="X231" i="5"/>
  <c r="AC230" i="5"/>
  <c r="AC229" i="5"/>
  <c r="AC228" i="5"/>
  <c r="AC227" i="5"/>
  <c r="X227" i="5"/>
  <c r="AC226" i="5"/>
  <c r="AC225" i="5"/>
  <c r="AC224" i="5"/>
  <c r="AC223" i="5"/>
  <c r="X223" i="5"/>
  <c r="AC222" i="5"/>
  <c r="AC221" i="5"/>
  <c r="AC220" i="5"/>
  <c r="AC219" i="5"/>
  <c r="AC218" i="5"/>
  <c r="AC217" i="5"/>
  <c r="AC216" i="5"/>
  <c r="AC215" i="5"/>
  <c r="AC214" i="5"/>
  <c r="AC213" i="5"/>
  <c r="AC212" i="5"/>
  <c r="AC211" i="5"/>
  <c r="X211" i="5"/>
  <c r="AC210" i="5"/>
  <c r="X210" i="5"/>
  <c r="AC209" i="5"/>
  <c r="AC208" i="5"/>
  <c r="AC207" i="5"/>
  <c r="X207" i="5"/>
  <c r="AC206" i="5"/>
  <c r="AC205" i="5"/>
  <c r="AC204" i="5"/>
  <c r="AC203" i="5"/>
  <c r="X203" i="5"/>
  <c r="AC202" i="5"/>
  <c r="AC201" i="5"/>
  <c r="AC200" i="5"/>
  <c r="AC199" i="5"/>
  <c r="X199" i="5"/>
  <c r="AC198" i="5"/>
  <c r="AC197" i="5"/>
  <c r="AC196" i="5"/>
  <c r="AC195" i="5"/>
  <c r="AC194" i="5"/>
  <c r="AC193" i="5"/>
  <c r="AC192" i="5"/>
  <c r="AC191" i="5"/>
  <c r="AC190" i="5"/>
  <c r="AC189" i="5"/>
  <c r="AC188" i="5"/>
  <c r="AC187" i="5"/>
  <c r="AC186" i="5"/>
  <c r="AC185" i="5"/>
  <c r="AC184" i="5"/>
  <c r="AC183" i="5"/>
  <c r="AC182" i="5"/>
  <c r="X182" i="5"/>
  <c r="AC181" i="5"/>
  <c r="AC180" i="5"/>
  <c r="AC179" i="5"/>
  <c r="AC178" i="5"/>
  <c r="X178" i="5"/>
  <c r="AC177" i="5"/>
  <c r="AC176" i="5"/>
  <c r="AC175" i="5"/>
  <c r="AC174" i="5"/>
  <c r="X174" i="5"/>
  <c r="AC173" i="5"/>
  <c r="AC172" i="5"/>
  <c r="AC171" i="5"/>
  <c r="AC170" i="5"/>
  <c r="X170" i="5"/>
  <c r="AC169" i="5"/>
  <c r="AC168" i="5"/>
  <c r="AC167" i="5"/>
  <c r="AC166" i="5"/>
  <c r="AC165" i="5"/>
  <c r="AC164" i="5"/>
  <c r="AC163" i="5"/>
  <c r="AC162" i="5"/>
  <c r="X162" i="5"/>
  <c r="AC161" i="5"/>
  <c r="X161" i="5"/>
  <c r="AC160" i="5"/>
  <c r="AC159" i="5"/>
  <c r="AC158" i="5"/>
  <c r="AC157" i="5"/>
  <c r="AC156" i="5"/>
  <c r="AC155" i="5"/>
  <c r="AC154" i="5"/>
  <c r="AC153" i="5"/>
  <c r="AC152" i="5"/>
  <c r="AC151" i="5"/>
  <c r="AC150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31" i="5"/>
  <c r="AC130" i="5"/>
  <c r="AC129" i="5"/>
  <c r="AC128" i="5"/>
  <c r="AC127" i="5"/>
  <c r="AC126" i="5"/>
  <c r="AC125" i="5"/>
  <c r="AC124" i="5"/>
  <c r="AC123" i="5"/>
  <c r="AC122" i="5"/>
  <c r="AC121" i="5"/>
  <c r="AC120" i="5"/>
  <c r="AC119" i="5"/>
  <c r="AC118" i="5"/>
  <c r="AC117" i="5"/>
  <c r="AC116" i="5"/>
  <c r="AC115" i="5"/>
  <c r="AC114" i="5"/>
  <c r="AC113" i="5"/>
  <c r="AC112" i="5"/>
  <c r="AC111" i="5"/>
  <c r="AC110" i="5"/>
  <c r="C110" i="5"/>
  <c r="AC109" i="5"/>
  <c r="C109" i="5"/>
  <c r="AC108" i="5"/>
  <c r="C108" i="5"/>
  <c r="AC107" i="5"/>
  <c r="C107" i="5"/>
  <c r="AC106" i="5"/>
  <c r="C106" i="5"/>
  <c r="AC105" i="5"/>
  <c r="C105" i="5"/>
  <c r="AC104" i="5"/>
  <c r="C104" i="5"/>
  <c r="AC103" i="5"/>
  <c r="C103" i="5"/>
  <c r="AC102" i="5"/>
  <c r="C102" i="5"/>
  <c r="AC101" i="5"/>
  <c r="C101" i="5"/>
  <c r="AC100" i="5"/>
  <c r="X100" i="5"/>
  <c r="C100" i="5"/>
  <c r="AC99" i="5"/>
  <c r="X99" i="5"/>
  <c r="C99" i="5"/>
  <c r="AC98" i="5"/>
  <c r="C98" i="5"/>
  <c r="AC97" i="5"/>
  <c r="C97" i="5"/>
  <c r="AC96" i="5"/>
  <c r="C96" i="5"/>
  <c r="AC95" i="5"/>
  <c r="C95" i="5"/>
  <c r="AC94" i="5"/>
  <c r="C94" i="5"/>
  <c r="AC93" i="5"/>
  <c r="C93" i="5"/>
  <c r="AC92" i="5"/>
  <c r="C92" i="5"/>
  <c r="AC91" i="5"/>
  <c r="C91" i="5"/>
  <c r="AC90" i="5"/>
  <c r="C90" i="5"/>
  <c r="AC89" i="5"/>
  <c r="C89" i="5"/>
  <c r="AC88" i="5"/>
  <c r="C88" i="5"/>
  <c r="AC87" i="5"/>
  <c r="C87" i="5"/>
  <c r="AC86" i="5"/>
  <c r="C86" i="5"/>
  <c r="AC85" i="5"/>
  <c r="C85" i="5"/>
  <c r="AC84" i="5"/>
  <c r="X84" i="5"/>
  <c r="C84" i="5"/>
  <c r="AC83" i="5"/>
  <c r="C83" i="5"/>
  <c r="AC82" i="5"/>
  <c r="C82" i="5"/>
  <c r="AC81" i="5"/>
  <c r="C81" i="5"/>
  <c r="AC80" i="5"/>
  <c r="C80" i="5"/>
  <c r="AC79" i="5"/>
  <c r="C79" i="5"/>
  <c r="AC78" i="5"/>
  <c r="C78" i="5"/>
  <c r="AC77" i="5"/>
  <c r="C77" i="5"/>
  <c r="AC76" i="5"/>
  <c r="C76" i="5"/>
  <c r="AC75" i="5"/>
  <c r="C75" i="5"/>
  <c r="AC74" i="5"/>
  <c r="C74" i="5"/>
  <c r="AC73" i="5"/>
  <c r="C73" i="5"/>
  <c r="AC72" i="5"/>
  <c r="C72" i="5"/>
  <c r="AC71" i="5"/>
  <c r="C71" i="5"/>
  <c r="AC70" i="5"/>
  <c r="C70" i="5"/>
  <c r="AC69" i="5"/>
  <c r="C69" i="5"/>
  <c r="AC68" i="5"/>
  <c r="X68" i="5"/>
  <c r="C68" i="5"/>
  <c r="AC67" i="5"/>
  <c r="C67" i="5"/>
  <c r="AC66" i="5"/>
  <c r="C66" i="5"/>
  <c r="AC65" i="5"/>
  <c r="C65" i="5"/>
  <c r="AC64" i="5"/>
  <c r="C64" i="5"/>
  <c r="AC63" i="5"/>
  <c r="C63" i="5"/>
  <c r="AC62" i="5"/>
  <c r="C62" i="5"/>
  <c r="AC61" i="5"/>
  <c r="C61" i="5"/>
  <c r="AC60" i="5"/>
  <c r="C60" i="5"/>
  <c r="AC59" i="5"/>
  <c r="C59" i="5"/>
  <c r="AC58" i="5"/>
  <c r="C58" i="5"/>
  <c r="AC57" i="5"/>
  <c r="C57" i="5"/>
  <c r="AC56" i="5"/>
  <c r="C56" i="5"/>
  <c r="AC55" i="5"/>
  <c r="C55" i="5"/>
  <c r="AC54" i="5"/>
  <c r="C54" i="5"/>
  <c r="AC53" i="5"/>
  <c r="C53" i="5"/>
  <c r="AC52" i="5"/>
  <c r="X52" i="5"/>
  <c r="C52" i="5"/>
  <c r="AC51" i="5"/>
  <c r="C51" i="5"/>
  <c r="AC50" i="5"/>
  <c r="C50" i="5"/>
  <c r="AC49" i="5"/>
  <c r="C49" i="5"/>
  <c r="AC48" i="5"/>
  <c r="C48" i="5"/>
  <c r="AC47" i="5"/>
  <c r="C47" i="5"/>
  <c r="AC46" i="5"/>
  <c r="C46" i="5"/>
  <c r="AC45" i="5"/>
  <c r="C45" i="5"/>
  <c r="AC44" i="5"/>
  <c r="X44" i="5"/>
  <c r="C44" i="5"/>
  <c r="AC43" i="5"/>
  <c r="C43" i="5"/>
  <c r="AC42" i="5"/>
  <c r="C42" i="5"/>
  <c r="AC41" i="5"/>
  <c r="C41" i="5"/>
  <c r="AC40" i="5"/>
  <c r="C40" i="5"/>
  <c r="AC39" i="5"/>
  <c r="C39" i="5"/>
  <c r="AC38" i="5"/>
  <c r="C38" i="5"/>
  <c r="AC37" i="5"/>
  <c r="C37" i="5"/>
  <c r="AC36" i="5"/>
  <c r="C36" i="5"/>
  <c r="AC35" i="5"/>
  <c r="C35" i="5"/>
  <c r="AC34" i="5"/>
  <c r="X34" i="5"/>
  <c r="J34" i="5" s="1"/>
  <c r="L34" i="5"/>
  <c r="C34" i="5"/>
  <c r="AC33" i="5"/>
  <c r="C33" i="5"/>
  <c r="AC32" i="5"/>
  <c r="C32" i="5"/>
  <c r="AC31" i="5"/>
  <c r="C31" i="5"/>
  <c r="AC30" i="5"/>
  <c r="C30" i="5"/>
  <c r="AC29" i="5"/>
  <c r="C29" i="5"/>
  <c r="AC28" i="5"/>
  <c r="C28" i="5"/>
  <c r="AC27" i="5"/>
  <c r="C27" i="5"/>
  <c r="AC26" i="5"/>
  <c r="C26" i="5"/>
  <c r="AC25" i="5"/>
  <c r="C25" i="5"/>
  <c r="AC24" i="5"/>
  <c r="C24" i="5"/>
  <c r="AC23" i="5"/>
  <c r="C23" i="5"/>
  <c r="AC22" i="5"/>
  <c r="C22" i="5"/>
  <c r="AC21" i="5"/>
  <c r="C21" i="5"/>
  <c r="AC20" i="5"/>
  <c r="C20" i="5"/>
  <c r="AC19" i="5"/>
  <c r="C19" i="5"/>
  <c r="AC18" i="5"/>
  <c r="C18" i="5"/>
  <c r="AC17" i="5"/>
  <c r="C17" i="5"/>
  <c r="AC16" i="5"/>
  <c r="C16" i="5"/>
  <c r="AC15" i="5"/>
  <c r="C15" i="5"/>
  <c r="AC14" i="5"/>
  <c r="C14" i="5"/>
  <c r="AC13" i="5"/>
  <c r="C13" i="5"/>
  <c r="AC12" i="5"/>
  <c r="C12" i="5"/>
  <c r="AC11" i="5"/>
  <c r="C11" i="5"/>
  <c r="AC10" i="5"/>
  <c r="C10" i="5"/>
  <c r="AC9" i="5"/>
  <c r="C9" i="5"/>
  <c r="AC8" i="5"/>
  <c r="C8" i="5"/>
  <c r="AC7" i="5"/>
  <c r="C7" i="5"/>
  <c r="AC6" i="5"/>
  <c r="C6" i="5"/>
  <c r="AC5" i="5"/>
  <c r="AC4" i="5"/>
  <c r="AC3" i="5"/>
  <c r="AA2" i="5"/>
  <c r="K2" i="5"/>
  <c r="AC683" i="4"/>
  <c r="AC682" i="4"/>
  <c r="AC681" i="4"/>
  <c r="AC680" i="4"/>
  <c r="AC679" i="4"/>
  <c r="AC678" i="4"/>
  <c r="AC677" i="4"/>
  <c r="AC676" i="4"/>
  <c r="AC675" i="4"/>
  <c r="AC674" i="4"/>
  <c r="AC673" i="4"/>
  <c r="AC672" i="4"/>
  <c r="AC671" i="4"/>
  <c r="AC670" i="4"/>
  <c r="AC669" i="4"/>
  <c r="AC668" i="4"/>
  <c r="AC667" i="4"/>
  <c r="AC666" i="4"/>
  <c r="AC665" i="4"/>
  <c r="AC664" i="4"/>
  <c r="AC663" i="4"/>
  <c r="AC662" i="4"/>
  <c r="AC661" i="4"/>
  <c r="AC660" i="4"/>
  <c r="AC659" i="4"/>
  <c r="AC658" i="4"/>
  <c r="AC657" i="4"/>
  <c r="AC656" i="4"/>
  <c r="AC655" i="4"/>
  <c r="AC654" i="4"/>
  <c r="AC653" i="4"/>
  <c r="AC652" i="4"/>
  <c r="AC651" i="4"/>
  <c r="AC650" i="4"/>
  <c r="AC649" i="4"/>
  <c r="AC648" i="4"/>
  <c r="AC647" i="4"/>
  <c r="AC646" i="4"/>
  <c r="AC645" i="4"/>
  <c r="AC644" i="4"/>
  <c r="AC643" i="4"/>
  <c r="AC642" i="4"/>
  <c r="AC641" i="4"/>
  <c r="AC640" i="4"/>
  <c r="AC639" i="4"/>
  <c r="AC638" i="4"/>
  <c r="AC637" i="4"/>
  <c r="AC636" i="4"/>
  <c r="AC635" i="4"/>
  <c r="AC634" i="4"/>
  <c r="AC633" i="4"/>
  <c r="AC632" i="4"/>
  <c r="AC631" i="4"/>
  <c r="AC630" i="4"/>
  <c r="AC629" i="4"/>
  <c r="AC628" i="4"/>
  <c r="AC627" i="4"/>
  <c r="AC626" i="4"/>
  <c r="AC625" i="4"/>
  <c r="AC624" i="4"/>
  <c r="AC623" i="4"/>
  <c r="AC622" i="4"/>
  <c r="AC621" i="4"/>
  <c r="AC620" i="4"/>
  <c r="AC619" i="4"/>
  <c r="AC618" i="4"/>
  <c r="AC617" i="4"/>
  <c r="AC616" i="4"/>
  <c r="AC615" i="4"/>
  <c r="AC614" i="4"/>
  <c r="AC613" i="4"/>
  <c r="AC612" i="4"/>
  <c r="AC611" i="4"/>
  <c r="AC610" i="4"/>
  <c r="AC609" i="4"/>
  <c r="AC608" i="4"/>
  <c r="AC607" i="4"/>
  <c r="AC606" i="4"/>
  <c r="AC605" i="4"/>
  <c r="AC604" i="4"/>
  <c r="AC603" i="4"/>
  <c r="AC602" i="4"/>
  <c r="AC601" i="4"/>
  <c r="AC600" i="4"/>
  <c r="AC599" i="4"/>
  <c r="AC598" i="4"/>
  <c r="AC597" i="4"/>
  <c r="AC596" i="4"/>
  <c r="AC595" i="4"/>
  <c r="AC594" i="4"/>
  <c r="AC593" i="4"/>
  <c r="AC592" i="4"/>
  <c r="AC591" i="4"/>
  <c r="AC590" i="4"/>
  <c r="AC589" i="4"/>
  <c r="AC588" i="4"/>
  <c r="AC587" i="4"/>
  <c r="AC586" i="4"/>
  <c r="AC585" i="4"/>
  <c r="AC584" i="4"/>
  <c r="AC583" i="4"/>
  <c r="AC582" i="4"/>
  <c r="AC581" i="4"/>
  <c r="AC580" i="4"/>
  <c r="AC579" i="4"/>
  <c r="AC578" i="4"/>
  <c r="AC577" i="4"/>
  <c r="AC576" i="4"/>
  <c r="AC575" i="4"/>
  <c r="AC574" i="4"/>
  <c r="AC573" i="4"/>
  <c r="AC572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31" i="4"/>
  <c r="AC530" i="4"/>
  <c r="AC529" i="4"/>
  <c r="AC528" i="4"/>
  <c r="AC527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7" i="4"/>
  <c r="AC506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8" i="4"/>
  <c r="AC187" i="4"/>
  <c r="AC186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8" i="4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X33" i="4"/>
  <c r="J33" i="4" s="1"/>
  <c r="L33" i="4"/>
  <c r="AC32" i="4"/>
  <c r="AC31" i="4"/>
  <c r="AC30" i="4"/>
  <c r="AC29" i="4"/>
  <c r="AC28" i="4"/>
  <c r="AC27" i="4"/>
  <c r="AC26" i="4"/>
  <c r="BU25" i="4"/>
  <c r="BT25" i="4"/>
  <c r="BS25" i="4"/>
  <c r="BR25" i="4"/>
  <c r="BQ25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C6" i="4"/>
  <c r="AC5" i="4"/>
  <c r="AC4" i="4"/>
  <c r="AC3" i="4"/>
  <c r="AC2" i="4"/>
  <c r="AA1" i="4"/>
  <c r="K1" i="4"/>
  <c r="J685" i="3"/>
  <c r="AC684" i="3"/>
  <c r="K684" i="3"/>
  <c r="X684" i="3" s="1"/>
  <c r="J684" i="3" s="1"/>
  <c r="AC683" i="3"/>
  <c r="K683" i="3"/>
  <c r="X683" i="3" s="1"/>
  <c r="J683" i="3" s="1"/>
  <c r="AC682" i="3"/>
  <c r="K682" i="3"/>
  <c r="X682" i="3" s="1"/>
  <c r="J682" i="3" s="1"/>
  <c r="AC681" i="3"/>
  <c r="K681" i="3"/>
  <c r="X681" i="3" s="1"/>
  <c r="J681" i="3" s="1"/>
  <c r="AC680" i="3"/>
  <c r="K680" i="3"/>
  <c r="X680" i="3" s="1"/>
  <c r="J680" i="3" s="1"/>
  <c r="AC679" i="3"/>
  <c r="K679" i="3"/>
  <c r="X679" i="3" s="1"/>
  <c r="J679" i="3" s="1"/>
  <c r="AC678" i="3"/>
  <c r="K678" i="3"/>
  <c r="X678" i="3" s="1"/>
  <c r="J678" i="3" s="1"/>
  <c r="AC677" i="3"/>
  <c r="K677" i="3"/>
  <c r="X677" i="3" s="1"/>
  <c r="J677" i="3" s="1"/>
  <c r="AC676" i="3"/>
  <c r="K676" i="3"/>
  <c r="X676" i="3" s="1"/>
  <c r="J676" i="3" s="1"/>
  <c r="AC675" i="3"/>
  <c r="K675" i="3"/>
  <c r="X675" i="3" s="1"/>
  <c r="J675" i="3" s="1"/>
  <c r="AC674" i="3"/>
  <c r="K674" i="3"/>
  <c r="X674" i="3" s="1"/>
  <c r="J674" i="3" s="1"/>
  <c r="AC673" i="3"/>
  <c r="K673" i="3"/>
  <c r="X673" i="3" s="1"/>
  <c r="J673" i="3" s="1"/>
  <c r="AC672" i="3"/>
  <c r="K672" i="3"/>
  <c r="X672" i="3" s="1"/>
  <c r="J672" i="3" s="1"/>
  <c r="AC671" i="3"/>
  <c r="K671" i="3"/>
  <c r="X671" i="3" s="1"/>
  <c r="J671" i="3" s="1"/>
  <c r="AC670" i="3"/>
  <c r="K670" i="3"/>
  <c r="X670" i="3" s="1"/>
  <c r="J670" i="3" s="1"/>
  <c r="AC669" i="3"/>
  <c r="K669" i="3"/>
  <c r="X669" i="3" s="1"/>
  <c r="J669" i="3" s="1"/>
  <c r="AC668" i="3"/>
  <c r="K668" i="3"/>
  <c r="X668" i="3" s="1"/>
  <c r="J668" i="3" s="1"/>
  <c r="AC667" i="3"/>
  <c r="K667" i="3"/>
  <c r="X667" i="3" s="1"/>
  <c r="J667" i="3" s="1"/>
  <c r="AC666" i="3"/>
  <c r="K666" i="3"/>
  <c r="X666" i="3" s="1"/>
  <c r="J666" i="3" s="1"/>
  <c r="AC665" i="3"/>
  <c r="K665" i="3"/>
  <c r="X665" i="3" s="1"/>
  <c r="J665" i="3" s="1"/>
  <c r="AC664" i="3"/>
  <c r="K664" i="3"/>
  <c r="X664" i="3" s="1"/>
  <c r="J664" i="3" s="1"/>
  <c r="AC663" i="3"/>
  <c r="K663" i="3"/>
  <c r="X663" i="3" s="1"/>
  <c r="J663" i="3" s="1"/>
  <c r="AB662" i="3" s="1"/>
  <c r="AC662" i="3"/>
  <c r="K662" i="3"/>
  <c r="X662" i="3" s="1"/>
  <c r="J662" i="3" s="1"/>
  <c r="AC661" i="3"/>
  <c r="K661" i="3"/>
  <c r="X661" i="3" s="1"/>
  <c r="J661" i="3" s="1"/>
  <c r="AC660" i="3"/>
  <c r="K660" i="3"/>
  <c r="X660" i="3" s="1"/>
  <c r="J660" i="3" s="1"/>
  <c r="AC659" i="3"/>
  <c r="K659" i="3"/>
  <c r="X659" i="3" s="1"/>
  <c r="J659" i="3" s="1"/>
  <c r="AC658" i="3"/>
  <c r="K658" i="3"/>
  <c r="X658" i="3" s="1"/>
  <c r="J658" i="3" s="1"/>
  <c r="AC657" i="3"/>
  <c r="K657" i="3"/>
  <c r="X657" i="3" s="1"/>
  <c r="J657" i="3" s="1"/>
  <c r="AC656" i="3"/>
  <c r="K656" i="3"/>
  <c r="X656" i="3" s="1"/>
  <c r="J656" i="3" s="1"/>
  <c r="AC655" i="3"/>
  <c r="K655" i="3"/>
  <c r="X655" i="3" s="1"/>
  <c r="J655" i="3" s="1"/>
  <c r="AC654" i="3"/>
  <c r="K654" i="3"/>
  <c r="X654" i="3" s="1"/>
  <c r="J654" i="3" s="1"/>
  <c r="AC653" i="3"/>
  <c r="K653" i="3"/>
  <c r="X653" i="3" s="1"/>
  <c r="J653" i="3" s="1"/>
  <c r="AC652" i="3"/>
  <c r="K652" i="3"/>
  <c r="X652" i="3" s="1"/>
  <c r="J652" i="3" s="1"/>
  <c r="AC651" i="3"/>
  <c r="K651" i="3"/>
  <c r="X651" i="3" s="1"/>
  <c r="J651" i="3" s="1"/>
  <c r="AC650" i="3"/>
  <c r="K650" i="3"/>
  <c r="X650" i="3" s="1"/>
  <c r="J650" i="3" s="1"/>
  <c r="AC649" i="3"/>
  <c r="K649" i="3"/>
  <c r="X649" i="3" s="1"/>
  <c r="J649" i="3" s="1"/>
  <c r="AC648" i="3"/>
  <c r="K648" i="3"/>
  <c r="X648" i="3" s="1"/>
  <c r="J648" i="3" s="1"/>
  <c r="AC647" i="3"/>
  <c r="K647" i="3"/>
  <c r="X647" i="3" s="1"/>
  <c r="J647" i="3" s="1"/>
  <c r="AC646" i="3"/>
  <c r="K646" i="3"/>
  <c r="X646" i="3" s="1"/>
  <c r="J646" i="3" s="1"/>
  <c r="AC645" i="3"/>
  <c r="K645" i="3"/>
  <c r="X645" i="3" s="1"/>
  <c r="J645" i="3" s="1"/>
  <c r="AC644" i="3"/>
  <c r="K644" i="3"/>
  <c r="X644" i="3" s="1"/>
  <c r="J644" i="3" s="1"/>
  <c r="AC643" i="3"/>
  <c r="K643" i="3"/>
  <c r="X643" i="3" s="1"/>
  <c r="J643" i="3" s="1"/>
  <c r="AC642" i="3"/>
  <c r="K642" i="3"/>
  <c r="X642" i="3" s="1"/>
  <c r="J642" i="3" s="1"/>
  <c r="AC641" i="3"/>
  <c r="K641" i="3"/>
  <c r="X641" i="3" s="1"/>
  <c r="J641" i="3" s="1"/>
  <c r="AC640" i="3"/>
  <c r="K640" i="3"/>
  <c r="X640" i="3" s="1"/>
  <c r="J640" i="3" s="1"/>
  <c r="AB639" i="3" s="1"/>
  <c r="AC639" i="3"/>
  <c r="K639" i="3"/>
  <c r="X639" i="3" s="1"/>
  <c r="J639" i="3" s="1"/>
  <c r="AC638" i="3"/>
  <c r="K638" i="3"/>
  <c r="X638" i="3" s="1"/>
  <c r="J638" i="3" s="1"/>
  <c r="AC637" i="3"/>
  <c r="K637" i="3"/>
  <c r="X637" i="3" s="1"/>
  <c r="J637" i="3" s="1"/>
  <c r="AC636" i="3"/>
  <c r="K636" i="3"/>
  <c r="X636" i="3" s="1"/>
  <c r="J636" i="3" s="1"/>
  <c r="AC635" i="3"/>
  <c r="K635" i="3"/>
  <c r="X635" i="3" s="1"/>
  <c r="J635" i="3" s="1"/>
  <c r="AC634" i="3"/>
  <c r="K634" i="3"/>
  <c r="X634" i="3" s="1"/>
  <c r="J634" i="3" s="1"/>
  <c r="AC633" i="3"/>
  <c r="K633" i="3"/>
  <c r="X633" i="3" s="1"/>
  <c r="J633" i="3" s="1"/>
  <c r="AC632" i="3"/>
  <c r="K632" i="3"/>
  <c r="X632" i="3" s="1"/>
  <c r="J632" i="3" s="1"/>
  <c r="AC631" i="3"/>
  <c r="K631" i="3"/>
  <c r="X631" i="3" s="1"/>
  <c r="J631" i="3" s="1"/>
  <c r="AC630" i="3"/>
  <c r="K630" i="3"/>
  <c r="X630" i="3" s="1"/>
  <c r="J630" i="3" s="1"/>
  <c r="AC629" i="3"/>
  <c r="K629" i="3"/>
  <c r="X629" i="3" s="1"/>
  <c r="J629" i="3" s="1"/>
  <c r="AC628" i="3"/>
  <c r="K628" i="3"/>
  <c r="X628" i="3" s="1"/>
  <c r="J628" i="3" s="1"/>
  <c r="AC627" i="3"/>
  <c r="K627" i="3"/>
  <c r="X627" i="3" s="1"/>
  <c r="J627" i="3" s="1"/>
  <c r="AC626" i="3"/>
  <c r="K626" i="3"/>
  <c r="X626" i="3" s="1"/>
  <c r="J626" i="3" s="1"/>
  <c r="AC625" i="3"/>
  <c r="K625" i="3"/>
  <c r="X625" i="3" s="1"/>
  <c r="J625" i="3" s="1"/>
  <c r="AC624" i="3"/>
  <c r="K624" i="3"/>
  <c r="X624" i="3" s="1"/>
  <c r="J624" i="3" s="1"/>
  <c r="AC623" i="3"/>
  <c r="K623" i="3"/>
  <c r="X623" i="3" s="1"/>
  <c r="J623" i="3" s="1"/>
  <c r="AC622" i="3"/>
  <c r="K622" i="3"/>
  <c r="X622" i="3" s="1"/>
  <c r="J622" i="3" s="1"/>
  <c r="AC621" i="3"/>
  <c r="K621" i="3"/>
  <c r="X621" i="3" s="1"/>
  <c r="J621" i="3" s="1"/>
  <c r="AC620" i="3"/>
  <c r="K620" i="3"/>
  <c r="X620" i="3" s="1"/>
  <c r="J620" i="3" s="1"/>
  <c r="AC619" i="3"/>
  <c r="K619" i="3"/>
  <c r="X619" i="3" s="1"/>
  <c r="J619" i="3" s="1"/>
  <c r="AC618" i="3"/>
  <c r="K618" i="3"/>
  <c r="X618" i="3" s="1"/>
  <c r="J618" i="3" s="1"/>
  <c r="AC617" i="3"/>
  <c r="K617" i="3"/>
  <c r="X617" i="3" s="1"/>
  <c r="J617" i="3" s="1"/>
  <c r="AC616" i="3"/>
  <c r="K616" i="3"/>
  <c r="X616" i="3" s="1"/>
  <c r="J616" i="3" s="1"/>
  <c r="AC615" i="3"/>
  <c r="K615" i="3"/>
  <c r="X615" i="3" s="1"/>
  <c r="J615" i="3" s="1"/>
  <c r="AC614" i="3"/>
  <c r="K614" i="3"/>
  <c r="X614" i="3" s="1"/>
  <c r="J614" i="3" s="1"/>
  <c r="AC613" i="3"/>
  <c r="K613" i="3"/>
  <c r="X613" i="3" s="1"/>
  <c r="J613" i="3" s="1"/>
  <c r="AC612" i="3"/>
  <c r="K612" i="3"/>
  <c r="X612" i="3" s="1"/>
  <c r="J612" i="3" s="1"/>
  <c r="AC611" i="3"/>
  <c r="K611" i="3"/>
  <c r="X611" i="3" s="1"/>
  <c r="J611" i="3" s="1"/>
  <c r="AC610" i="3"/>
  <c r="K610" i="3"/>
  <c r="X610" i="3" s="1"/>
  <c r="J610" i="3" s="1"/>
  <c r="AC609" i="3"/>
  <c r="K609" i="3"/>
  <c r="X609" i="3" s="1"/>
  <c r="J609" i="3" s="1"/>
  <c r="AC608" i="3"/>
  <c r="K608" i="3"/>
  <c r="X608" i="3" s="1"/>
  <c r="J608" i="3" s="1"/>
  <c r="AB607" i="3" s="1"/>
  <c r="AC607" i="3"/>
  <c r="K607" i="3"/>
  <c r="X607" i="3" s="1"/>
  <c r="J607" i="3" s="1"/>
  <c r="AC606" i="3"/>
  <c r="K606" i="3"/>
  <c r="X606" i="3" s="1"/>
  <c r="J606" i="3" s="1"/>
  <c r="AC605" i="3"/>
  <c r="K605" i="3"/>
  <c r="X605" i="3" s="1"/>
  <c r="J605" i="3" s="1"/>
  <c r="AC604" i="3"/>
  <c r="K604" i="3"/>
  <c r="X604" i="3" s="1"/>
  <c r="J604" i="3" s="1"/>
  <c r="AC603" i="3"/>
  <c r="K603" i="3"/>
  <c r="X603" i="3" s="1"/>
  <c r="J603" i="3" s="1"/>
  <c r="AC602" i="3"/>
  <c r="K602" i="3"/>
  <c r="X602" i="3" s="1"/>
  <c r="J602" i="3" s="1"/>
  <c r="AC601" i="3"/>
  <c r="K601" i="3"/>
  <c r="X601" i="3" s="1"/>
  <c r="J601" i="3" s="1"/>
  <c r="AC600" i="3"/>
  <c r="K600" i="3"/>
  <c r="X600" i="3" s="1"/>
  <c r="J600" i="3" s="1"/>
  <c r="AC599" i="3"/>
  <c r="K599" i="3"/>
  <c r="X599" i="3" s="1"/>
  <c r="J599" i="3" s="1"/>
  <c r="AC598" i="3"/>
  <c r="K598" i="3"/>
  <c r="X598" i="3" s="1"/>
  <c r="J598" i="3" s="1"/>
  <c r="AC597" i="3"/>
  <c r="K597" i="3"/>
  <c r="X597" i="3" s="1"/>
  <c r="J597" i="3" s="1"/>
  <c r="AC596" i="3"/>
  <c r="K596" i="3"/>
  <c r="X596" i="3" s="1"/>
  <c r="J596" i="3" s="1"/>
  <c r="AC595" i="3"/>
  <c r="K595" i="3"/>
  <c r="X595" i="3" s="1"/>
  <c r="J595" i="3" s="1"/>
  <c r="AC594" i="3"/>
  <c r="K594" i="3"/>
  <c r="X594" i="3" s="1"/>
  <c r="J594" i="3" s="1"/>
  <c r="AC593" i="3"/>
  <c r="K593" i="3"/>
  <c r="X593" i="3" s="1"/>
  <c r="J593" i="3" s="1"/>
  <c r="AC592" i="3"/>
  <c r="K592" i="3"/>
  <c r="X592" i="3" s="1"/>
  <c r="J592" i="3" s="1"/>
  <c r="AC591" i="3"/>
  <c r="K591" i="3"/>
  <c r="X591" i="3" s="1"/>
  <c r="J591" i="3" s="1"/>
  <c r="AC590" i="3"/>
  <c r="K590" i="3"/>
  <c r="X590" i="3" s="1"/>
  <c r="J590" i="3" s="1"/>
  <c r="AC589" i="3"/>
  <c r="K589" i="3"/>
  <c r="X589" i="3" s="1"/>
  <c r="J589" i="3" s="1"/>
  <c r="AC588" i="3"/>
  <c r="K588" i="3"/>
  <c r="X588" i="3" s="1"/>
  <c r="J588" i="3" s="1"/>
  <c r="AC587" i="3"/>
  <c r="K587" i="3"/>
  <c r="X587" i="3" s="1"/>
  <c r="J587" i="3" s="1"/>
  <c r="AC586" i="3"/>
  <c r="K586" i="3"/>
  <c r="X586" i="3" s="1"/>
  <c r="J586" i="3" s="1"/>
  <c r="AC585" i="3"/>
  <c r="K585" i="3"/>
  <c r="X585" i="3" s="1"/>
  <c r="J585" i="3" s="1"/>
  <c r="AC584" i="3"/>
  <c r="K584" i="3"/>
  <c r="X584" i="3" s="1"/>
  <c r="J584" i="3" s="1"/>
  <c r="AC583" i="3"/>
  <c r="K583" i="3"/>
  <c r="X583" i="3" s="1"/>
  <c r="J583" i="3" s="1"/>
  <c r="AC582" i="3"/>
  <c r="K582" i="3"/>
  <c r="X582" i="3" s="1"/>
  <c r="J582" i="3" s="1"/>
  <c r="AC581" i="3"/>
  <c r="K581" i="3"/>
  <c r="X581" i="3" s="1"/>
  <c r="J581" i="3" s="1"/>
  <c r="AC580" i="3"/>
  <c r="K580" i="3"/>
  <c r="X580" i="3" s="1"/>
  <c r="J580" i="3" s="1"/>
  <c r="AC579" i="3"/>
  <c r="K579" i="3"/>
  <c r="X579" i="3" s="1"/>
  <c r="J579" i="3" s="1"/>
  <c r="AC578" i="3"/>
  <c r="K578" i="3"/>
  <c r="X578" i="3" s="1"/>
  <c r="J578" i="3" s="1"/>
  <c r="AC577" i="3"/>
  <c r="K577" i="3"/>
  <c r="X577" i="3" s="1"/>
  <c r="J577" i="3" s="1"/>
  <c r="AC576" i="3"/>
  <c r="K576" i="3"/>
  <c r="X576" i="3" s="1"/>
  <c r="J576" i="3" s="1"/>
  <c r="AC575" i="3"/>
  <c r="K575" i="3"/>
  <c r="X575" i="3" s="1"/>
  <c r="J575" i="3" s="1"/>
  <c r="AC574" i="3"/>
  <c r="K574" i="3"/>
  <c r="X574" i="3" s="1"/>
  <c r="J574" i="3" s="1"/>
  <c r="AC573" i="3"/>
  <c r="K573" i="3"/>
  <c r="X573" i="3" s="1"/>
  <c r="J573" i="3" s="1"/>
  <c r="AC572" i="3"/>
  <c r="K572" i="3"/>
  <c r="X572" i="3" s="1"/>
  <c r="J572" i="3" s="1"/>
  <c r="AC571" i="3"/>
  <c r="K571" i="3"/>
  <c r="X571" i="3" s="1"/>
  <c r="J571" i="3" s="1"/>
  <c r="AC570" i="3"/>
  <c r="K570" i="3"/>
  <c r="X570" i="3" s="1"/>
  <c r="J570" i="3" s="1"/>
  <c r="AC569" i="3"/>
  <c r="K569" i="3"/>
  <c r="X569" i="3" s="1"/>
  <c r="J569" i="3" s="1"/>
  <c r="AC568" i="3"/>
  <c r="K568" i="3"/>
  <c r="X568" i="3" s="1"/>
  <c r="J568" i="3" s="1"/>
  <c r="AC567" i="3"/>
  <c r="K567" i="3"/>
  <c r="X567" i="3" s="1"/>
  <c r="J567" i="3" s="1"/>
  <c r="AC566" i="3"/>
  <c r="K566" i="3"/>
  <c r="X566" i="3" s="1"/>
  <c r="J566" i="3" s="1"/>
  <c r="AC565" i="3"/>
  <c r="K565" i="3"/>
  <c r="X565" i="3" s="1"/>
  <c r="J565" i="3" s="1"/>
  <c r="AC564" i="3"/>
  <c r="K564" i="3"/>
  <c r="X564" i="3" s="1"/>
  <c r="J564" i="3" s="1"/>
  <c r="AC563" i="3"/>
  <c r="K563" i="3"/>
  <c r="X563" i="3" s="1"/>
  <c r="J563" i="3" s="1"/>
  <c r="AC562" i="3"/>
  <c r="K562" i="3"/>
  <c r="X562" i="3" s="1"/>
  <c r="J562" i="3" s="1"/>
  <c r="AC561" i="3"/>
  <c r="K561" i="3"/>
  <c r="X561" i="3" s="1"/>
  <c r="J561" i="3" s="1"/>
  <c r="AC560" i="3"/>
  <c r="K560" i="3"/>
  <c r="X560" i="3" s="1"/>
  <c r="J560" i="3" s="1"/>
  <c r="AC559" i="3"/>
  <c r="K559" i="3"/>
  <c r="X559" i="3" s="1"/>
  <c r="J559" i="3" s="1"/>
  <c r="AC558" i="3"/>
  <c r="K558" i="3"/>
  <c r="X558" i="3" s="1"/>
  <c r="J558" i="3" s="1"/>
  <c r="AC557" i="3"/>
  <c r="K557" i="3"/>
  <c r="X557" i="3" s="1"/>
  <c r="J557" i="3" s="1"/>
  <c r="AC556" i="3"/>
  <c r="K556" i="3"/>
  <c r="X556" i="3" s="1"/>
  <c r="J556" i="3" s="1"/>
  <c r="AC555" i="3"/>
  <c r="K555" i="3"/>
  <c r="X555" i="3" s="1"/>
  <c r="J555" i="3" s="1"/>
  <c r="AC554" i="3"/>
  <c r="K554" i="3"/>
  <c r="X554" i="3" s="1"/>
  <c r="J554" i="3" s="1"/>
  <c r="AC553" i="3"/>
  <c r="K553" i="3"/>
  <c r="X553" i="3" s="1"/>
  <c r="J553" i="3" s="1"/>
  <c r="AB552" i="3" s="1"/>
  <c r="AC552" i="3"/>
  <c r="K552" i="3"/>
  <c r="X552" i="3" s="1"/>
  <c r="J552" i="3" s="1"/>
  <c r="AC551" i="3"/>
  <c r="K551" i="3"/>
  <c r="X551" i="3" s="1"/>
  <c r="J551" i="3" s="1"/>
  <c r="AC550" i="3"/>
  <c r="K550" i="3"/>
  <c r="X550" i="3" s="1"/>
  <c r="J550" i="3" s="1"/>
  <c r="AC549" i="3"/>
  <c r="K549" i="3"/>
  <c r="X549" i="3" s="1"/>
  <c r="J549" i="3" s="1"/>
  <c r="AC548" i="3"/>
  <c r="K548" i="3"/>
  <c r="X548" i="3" s="1"/>
  <c r="J548" i="3" s="1"/>
  <c r="AC547" i="3"/>
  <c r="K547" i="3"/>
  <c r="X547" i="3" s="1"/>
  <c r="J547" i="3" s="1"/>
  <c r="AC546" i="3"/>
  <c r="K546" i="3"/>
  <c r="X546" i="3" s="1"/>
  <c r="J546" i="3" s="1"/>
  <c r="AC545" i="3"/>
  <c r="K545" i="3"/>
  <c r="X545" i="3" s="1"/>
  <c r="J545" i="3" s="1"/>
  <c r="AC544" i="3"/>
  <c r="K544" i="3"/>
  <c r="X544" i="3" s="1"/>
  <c r="J544" i="3" s="1"/>
  <c r="AC543" i="3"/>
  <c r="K543" i="3"/>
  <c r="X543" i="3" s="1"/>
  <c r="J543" i="3" s="1"/>
  <c r="AC542" i="3"/>
  <c r="K542" i="3"/>
  <c r="X542" i="3" s="1"/>
  <c r="J542" i="3" s="1"/>
  <c r="AC541" i="3"/>
  <c r="K541" i="3"/>
  <c r="X541" i="3" s="1"/>
  <c r="J541" i="3" s="1"/>
  <c r="AC540" i="3"/>
  <c r="K540" i="3"/>
  <c r="X540" i="3" s="1"/>
  <c r="J540" i="3" s="1"/>
  <c r="AC539" i="3"/>
  <c r="K539" i="3"/>
  <c r="X539" i="3" s="1"/>
  <c r="J539" i="3" s="1"/>
  <c r="AC538" i="3"/>
  <c r="K538" i="3"/>
  <c r="X538" i="3" s="1"/>
  <c r="J538" i="3" s="1"/>
  <c r="AC537" i="3"/>
  <c r="K537" i="3"/>
  <c r="X537" i="3" s="1"/>
  <c r="J537" i="3" s="1"/>
  <c r="AC536" i="3"/>
  <c r="K536" i="3"/>
  <c r="X536" i="3" s="1"/>
  <c r="J536" i="3" s="1"/>
  <c r="AC535" i="3"/>
  <c r="K535" i="3"/>
  <c r="X535" i="3" s="1"/>
  <c r="J535" i="3" s="1"/>
  <c r="AC534" i="3"/>
  <c r="K534" i="3"/>
  <c r="X534" i="3" s="1"/>
  <c r="J534" i="3" s="1"/>
  <c r="AC533" i="3"/>
  <c r="K533" i="3"/>
  <c r="X533" i="3" s="1"/>
  <c r="J533" i="3" s="1"/>
  <c r="AC532" i="3"/>
  <c r="K532" i="3"/>
  <c r="X532" i="3" s="1"/>
  <c r="J532" i="3" s="1"/>
  <c r="AC531" i="3"/>
  <c r="K531" i="3"/>
  <c r="X531" i="3" s="1"/>
  <c r="J531" i="3" s="1"/>
  <c r="AC530" i="3"/>
  <c r="K530" i="3"/>
  <c r="X530" i="3" s="1"/>
  <c r="J530" i="3" s="1"/>
  <c r="AC529" i="3"/>
  <c r="K529" i="3"/>
  <c r="X529" i="3" s="1"/>
  <c r="J529" i="3" s="1"/>
  <c r="AC528" i="3"/>
  <c r="K528" i="3"/>
  <c r="X528" i="3" s="1"/>
  <c r="J528" i="3" s="1"/>
  <c r="AC527" i="3"/>
  <c r="K527" i="3"/>
  <c r="X527" i="3" s="1"/>
  <c r="J527" i="3" s="1"/>
  <c r="AC526" i="3"/>
  <c r="K526" i="3"/>
  <c r="X526" i="3" s="1"/>
  <c r="J526" i="3" s="1"/>
  <c r="AC525" i="3"/>
  <c r="K525" i="3"/>
  <c r="X525" i="3" s="1"/>
  <c r="J525" i="3" s="1"/>
  <c r="AC524" i="3"/>
  <c r="K524" i="3"/>
  <c r="X524" i="3" s="1"/>
  <c r="J524" i="3" s="1"/>
  <c r="AC523" i="3"/>
  <c r="K523" i="3"/>
  <c r="X523" i="3" s="1"/>
  <c r="J523" i="3" s="1"/>
  <c r="AC522" i="3"/>
  <c r="K522" i="3"/>
  <c r="X522" i="3" s="1"/>
  <c r="J522" i="3" s="1"/>
  <c r="AC521" i="3"/>
  <c r="K521" i="3"/>
  <c r="X521" i="3" s="1"/>
  <c r="J521" i="3" s="1"/>
  <c r="AC520" i="3"/>
  <c r="K520" i="3"/>
  <c r="X520" i="3" s="1"/>
  <c r="J520" i="3" s="1"/>
  <c r="AC519" i="3"/>
  <c r="K519" i="3"/>
  <c r="X519" i="3" s="1"/>
  <c r="J519" i="3" s="1"/>
  <c r="AC518" i="3"/>
  <c r="K518" i="3"/>
  <c r="X518" i="3" s="1"/>
  <c r="J518" i="3" s="1"/>
  <c r="AC517" i="3"/>
  <c r="K517" i="3"/>
  <c r="X517" i="3" s="1"/>
  <c r="J517" i="3" s="1"/>
  <c r="AC516" i="3"/>
  <c r="K516" i="3"/>
  <c r="X516" i="3" s="1"/>
  <c r="J516" i="3" s="1"/>
  <c r="AC515" i="3"/>
  <c r="K515" i="3"/>
  <c r="X515" i="3" s="1"/>
  <c r="J515" i="3" s="1"/>
  <c r="AC514" i="3"/>
  <c r="X514" i="3"/>
  <c r="J514" i="3" s="1"/>
  <c r="K514" i="3"/>
  <c r="AC513" i="3"/>
  <c r="K513" i="3"/>
  <c r="X513" i="3" s="1"/>
  <c r="J513" i="3" s="1"/>
  <c r="AC512" i="3"/>
  <c r="K512" i="3"/>
  <c r="X512" i="3" s="1"/>
  <c r="J512" i="3" s="1"/>
  <c r="AC511" i="3"/>
  <c r="K511" i="3"/>
  <c r="X511" i="3" s="1"/>
  <c r="J511" i="3" s="1"/>
  <c r="AC510" i="3"/>
  <c r="K510" i="3"/>
  <c r="X510" i="3" s="1"/>
  <c r="J510" i="3" s="1"/>
  <c r="AC509" i="3"/>
  <c r="K509" i="3"/>
  <c r="X509" i="3" s="1"/>
  <c r="J509" i="3" s="1"/>
  <c r="AC508" i="3"/>
  <c r="K508" i="3"/>
  <c r="X508" i="3" s="1"/>
  <c r="J508" i="3" s="1"/>
  <c r="AC507" i="3"/>
  <c r="K507" i="3"/>
  <c r="X507" i="3" s="1"/>
  <c r="J507" i="3" s="1"/>
  <c r="AC506" i="3"/>
  <c r="K506" i="3"/>
  <c r="X506" i="3" s="1"/>
  <c r="J506" i="3" s="1"/>
  <c r="AC505" i="3"/>
  <c r="K505" i="3"/>
  <c r="X505" i="3" s="1"/>
  <c r="J505" i="3" s="1"/>
  <c r="AC504" i="3"/>
  <c r="K504" i="3"/>
  <c r="X504" i="3" s="1"/>
  <c r="J504" i="3" s="1"/>
  <c r="AC503" i="3"/>
  <c r="K503" i="3"/>
  <c r="X503" i="3" s="1"/>
  <c r="J503" i="3" s="1"/>
  <c r="AC502" i="3"/>
  <c r="K502" i="3"/>
  <c r="X502" i="3" s="1"/>
  <c r="J502" i="3" s="1"/>
  <c r="AC501" i="3"/>
  <c r="K501" i="3"/>
  <c r="X501" i="3" s="1"/>
  <c r="J501" i="3" s="1"/>
  <c r="AC500" i="3"/>
  <c r="K500" i="3"/>
  <c r="X500" i="3" s="1"/>
  <c r="J500" i="3" s="1"/>
  <c r="AC499" i="3"/>
  <c r="K499" i="3"/>
  <c r="X499" i="3" s="1"/>
  <c r="J499" i="3" s="1"/>
  <c r="AC498" i="3"/>
  <c r="K498" i="3"/>
  <c r="X498" i="3" s="1"/>
  <c r="J498" i="3" s="1"/>
  <c r="AC497" i="3"/>
  <c r="K497" i="3"/>
  <c r="X497" i="3" s="1"/>
  <c r="J497" i="3" s="1"/>
  <c r="AC496" i="3"/>
  <c r="K496" i="3"/>
  <c r="X496" i="3" s="1"/>
  <c r="J496" i="3" s="1"/>
  <c r="AC495" i="3"/>
  <c r="K495" i="3"/>
  <c r="X495" i="3" s="1"/>
  <c r="J495" i="3" s="1"/>
  <c r="AC494" i="3"/>
  <c r="K494" i="3"/>
  <c r="X494" i="3" s="1"/>
  <c r="J494" i="3" s="1"/>
  <c r="AC493" i="3"/>
  <c r="K493" i="3"/>
  <c r="X493" i="3" s="1"/>
  <c r="J493" i="3" s="1"/>
  <c r="AC492" i="3"/>
  <c r="K492" i="3"/>
  <c r="X492" i="3" s="1"/>
  <c r="J492" i="3" s="1"/>
  <c r="AC491" i="3"/>
  <c r="K491" i="3"/>
  <c r="X491" i="3" s="1"/>
  <c r="J491" i="3" s="1"/>
  <c r="AC490" i="3"/>
  <c r="K490" i="3"/>
  <c r="X490" i="3" s="1"/>
  <c r="J490" i="3" s="1"/>
  <c r="AC489" i="3"/>
  <c r="K489" i="3"/>
  <c r="X489" i="3" s="1"/>
  <c r="J489" i="3" s="1"/>
  <c r="AC488" i="3"/>
  <c r="K488" i="3"/>
  <c r="X488" i="3" s="1"/>
  <c r="J488" i="3" s="1"/>
  <c r="AC487" i="3"/>
  <c r="K487" i="3"/>
  <c r="X487" i="3" s="1"/>
  <c r="J487" i="3" s="1"/>
  <c r="AC486" i="3"/>
  <c r="K486" i="3"/>
  <c r="X486" i="3" s="1"/>
  <c r="J486" i="3" s="1"/>
  <c r="AC485" i="3"/>
  <c r="K485" i="3"/>
  <c r="X485" i="3" s="1"/>
  <c r="J485" i="3" s="1"/>
  <c r="AC484" i="3"/>
  <c r="K484" i="3"/>
  <c r="X484" i="3" s="1"/>
  <c r="J484" i="3" s="1"/>
  <c r="AC483" i="3"/>
  <c r="K483" i="3"/>
  <c r="X483" i="3" s="1"/>
  <c r="J483" i="3" s="1"/>
  <c r="AC482" i="3"/>
  <c r="K482" i="3"/>
  <c r="X482" i="3" s="1"/>
  <c r="J482" i="3" s="1"/>
  <c r="AC481" i="3"/>
  <c r="K481" i="3"/>
  <c r="X481" i="3" s="1"/>
  <c r="J481" i="3" s="1"/>
  <c r="AC480" i="3"/>
  <c r="K480" i="3"/>
  <c r="X480" i="3" s="1"/>
  <c r="J480" i="3" s="1"/>
  <c r="AC479" i="3"/>
  <c r="K479" i="3"/>
  <c r="X479" i="3" s="1"/>
  <c r="J479" i="3" s="1"/>
  <c r="AC478" i="3"/>
  <c r="K478" i="3"/>
  <c r="X478" i="3" s="1"/>
  <c r="J478" i="3" s="1"/>
  <c r="AC477" i="3"/>
  <c r="K477" i="3"/>
  <c r="X477" i="3" s="1"/>
  <c r="J477" i="3" s="1"/>
  <c r="AC476" i="3"/>
  <c r="K476" i="3"/>
  <c r="X476" i="3" s="1"/>
  <c r="J476" i="3" s="1"/>
  <c r="AC475" i="3"/>
  <c r="K475" i="3"/>
  <c r="X475" i="3" s="1"/>
  <c r="J475" i="3" s="1"/>
  <c r="AB474" i="3" s="1"/>
  <c r="AC474" i="3"/>
  <c r="K474" i="3"/>
  <c r="X474" i="3" s="1"/>
  <c r="J474" i="3" s="1"/>
  <c r="AC473" i="3"/>
  <c r="K473" i="3"/>
  <c r="X473" i="3" s="1"/>
  <c r="J473" i="3" s="1"/>
  <c r="AC472" i="3"/>
  <c r="K472" i="3"/>
  <c r="X472" i="3" s="1"/>
  <c r="J472" i="3" s="1"/>
  <c r="AC471" i="3"/>
  <c r="K471" i="3"/>
  <c r="X471" i="3" s="1"/>
  <c r="J471" i="3" s="1"/>
  <c r="AC470" i="3"/>
  <c r="K470" i="3"/>
  <c r="X470" i="3" s="1"/>
  <c r="J470" i="3" s="1"/>
  <c r="AC469" i="3"/>
  <c r="K469" i="3"/>
  <c r="X469" i="3" s="1"/>
  <c r="J469" i="3" s="1"/>
  <c r="AC468" i="3"/>
  <c r="K468" i="3"/>
  <c r="X468" i="3" s="1"/>
  <c r="J468" i="3" s="1"/>
  <c r="AC467" i="3"/>
  <c r="K467" i="3"/>
  <c r="X467" i="3" s="1"/>
  <c r="J467" i="3" s="1"/>
  <c r="AC466" i="3"/>
  <c r="K466" i="3"/>
  <c r="X466" i="3" s="1"/>
  <c r="J466" i="3" s="1"/>
  <c r="AC465" i="3"/>
  <c r="K465" i="3"/>
  <c r="X465" i="3" s="1"/>
  <c r="J465" i="3" s="1"/>
  <c r="AC464" i="3"/>
  <c r="K464" i="3"/>
  <c r="X464" i="3" s="1"/>
  <c r="J464" i="3" s="1"/>
  <c r="AC463" i="3"/>
  <c r="K463" i="3"/>
  <c r="X463" i="3" s="1"/>
  <c r="J463" i="3" s="1"/>
  <c r="AC462" i="3"/>
  <c r="K462" i="3"/>
  <c r="X462" i="3" s="1"/>
  <c r="J462" i="3" s="1"/>
  <c r="AC461" i="3"/>
  <c r="K461" i="3"/>
  <c r="X461" i="3" s="1"/>
  <c r="J461" i="3" s="1"/>
  <c r="AC460" i="3"/>
  <c r="K460" i="3"/>
  <c r="X460" i="3" s="1"/>
  <c r="J460" i="3" s="1"/>
  <c r="AC459" i="3"/>
  <c r="K459" i="3"/>
  <c r="X459" i="3" s="1"/>
  <c r="J459" i="3" s="1"/>
  <c r="AC458" i="3"/>
  <c r="K458" i="3"/>
  <c r="X458" i="3" s="1"/>
  <c r="J458" i="3" s="1"/>
  <c r="AC457" i="3"/>
  <c r="K457" i="3"/>
  <c r="X457" i="3" s="1"/>
  <c r="J457" i="3" s="1"/>
  <c r="AC456" i="3"/>
  <c r="K456" i="3"/>
  <c r="X456" i="3" s="1"/>
  <c r="J456" i="3" s="1"/>
  <c r="AC455" i="3"/>
  <c r="K455" i="3"/>
  <c r="X455" i="3" s="1"/>
  <c r="J455" i="3" s="1"/>
  <c r="AC454" i="3"/>
  <c r="K454" i="3"/>
  <c r="X454" i="3" s="1"/>
  <c r="J454" i="3" s="1"/>
  <c r="AC453" i="3"/>
  <c r="K453" i="3"/>
  <c r="X453" i="3" s="1"/>
  <c r="J453" i="3" s="1"/>
  <c r="AC452" i="3"/>
  <c r="K452" i="3"/>
  <c r="X452" i="3" s="1"/>
  <c r="J452" i="3" s="1"/>
  <c r="AC451" i="3"/>
  <c r="K451" i="3"/>
  <c r="X451" i="3" s="1"/>
  <c r="J451" i="3" s="1"/>
  <c r="AC450" i="3"/>
  <c r="K450" i="3"/>
  <c r="X450" i="3" s="1"/>
  <c r="J450" i="3" s="1"/>
  <c r="AC449" i="3"/>
  <c r="K449" i="3"/>
  <c r="X449" i="3" s="1"/>
  <c r="J449" i="3" s="1"/>
  <c r="AC448" i="3"/>
  <c r="K448" i="3"/>
  <c r="X448" i="3" s="1"/>
  <c r="J448" i="3" s="1"/>
  <c r="AC447" i="3"/>
  <c r="K447" i="3"/>
  <c r="X447" i="3" s="1"/>
  <c r="J447" i="3" s="1"/>
  <c r="AC446" i="3"/>
  <c r="K446" i="3"/>
  <c r="X446" i="3" s="1"/>
  <c r="J446" i="3" s="1"/>
  <c r="AC445" i="3"/>
  <c r="K445" i="3"/>
  <c r="X445" i="3" s="1"/>
  <c r="J445" i="3" s="1"/>
  <c r="AC444" i="3"/>
  <c r="K444" i="3"/>
  <c r="X444" i="3" s="1"/>
  <c r="J444" i="3" s="1"/>
  <c r="AC443" i="3"/>
  <c r="K443" i="3"/>
  <c r="X443" i="3" s="1"/>
  <c r="J443" i="3" s="1"/>
  <c r="AB442" i="3" s="1"/>
  <c r="AC442" i="3"/>
  <c r="K442" i="3"/>
  <c r="X442" i="3" s="1"/>
  <c r="J442" i="3" s="1"/>
  <c r="AC441" i="3"/>
  <c r="K441" i="3"/>
  <c r="X441" i="3" s="1"/>
  <c r="J441" i="3" s="1"/>
  <c r="AC440" i="3"/>
  <c r="K440" i="3"/>
  <c r="X440" i="3" s="1"/>
  <c r="J440" i="3" s="1"/>
  <c r="AC439" i="3"/>
  <c r="K439" i="3"/>
  <c r="X439" i="3" s="1"/>
  <c r="J439" i="3" s="1"/>
  <c r="AC438" i="3"/>
  <c r="K438" i="3"/>
  <c r="X438" i="3" s="1"/>
  <c r="J438" i="3" s="1"/>
  <c r="AC437" i="3"/>
  <c r="K437" i="3"/>
  <c r="X437" i="3" s="1"/>
  <c r="J437" i="3" s="1"/>
  <c r="AC436" i="3"/>
  <c r="K436" i="3"/>
  <c r="X436" i="3" s="1"/>
  <c r="J436" i="3" s="1"/>
  <c r="AC435" i="3"/>
  <c r="K435" i="3"/>
  <c r="X435" i="3" s="1"/>
  <c r="J435" i="3" s="1"/>
  <c r="AC434" i="3"/>
  <c r="K434" i="3"/>
  <c r="X434" i="3" s="1"/>
  <c r="J434" i="3" s="1"/>
  <c r="AC433" i="3"/>
  <c r="K433" i="3"/>
  <c r="X433" i="3" s="1"/>
  <c r="J433" i="3" s="1"/>
  <c r="AC432" i="3"/>
  <c r="K432" i="3"/>
  <c r="X432" i="3" s="1"/>
  <c r="J432" i="3" s="1"/>
  <c r="AC431" i="3"/>
  <c r="K431" i="3"/>
  <c r="X431" i="3" s="1"/>
  <c r="J431" i="3" s="1"/>
  <c r="AC430" i="3"/>
  <c r="K430" i="3"/>
  <c r="X430" i="3" s="1"/>
  <c r="J430" i="3" s="1"/>
  <c r="AC429" i="3"/>
  <c r="K429" i="3"/>
  <c r="X429" i="3" s="1"/>
  <c r="J429" i="3" s="1"/>
  <c r="AC428" i="3"/>
  <c r="K428" i="3"/>
  <c r="X428" i="3" s="1"/>
  <c r="J428" i="3" s="1"/>
  <c r="AC427" i="3"/>
  <c r="K427" i="3"/>
  <c r="X427" i="3" s="1"/>
  <c r="J427" i="3" s="1"/>
  <c r="AC426" i="3"/>
  <c r="K426" i="3"/>
  <c r="X426" i="3" s="1"/>
  <c r="J426" i="3" s="1"/>
  <c r="AC425" i="3"/>
  <c r="K425" i="3"/>
  <c r="X425" i="3" s="1"/>
  <c r="J425" i="3" s="1"/>
  <c r="AC424" i="3"/>
  <c r="K424" i="3"/>
  <c r="X424" i="3" s="1"/>
  <c r="J424" i="3" s="1"/>
  <c r="AC423" i="3"/>
  <c r="K423" i="3"/>
  <c r="X423" i="3" s="1"/>
  <c r="J423" i="3" s="1"/>
  <c r="AC422" i="3"/>
  <c r="K422" i="3"/>
  <c r="X422" i="3" s="1"/>
  <c r="J422" i="3" s="1"/>
  <c r="AC421" i="3"/>
  <c r="K421" i="3"/>
  <c r="X421" i="3" s="1"/>
  <c r="J421" i="3" s="1"/>
  <c r="AC420" i="3"/>
  <c r="K420" i="3"/>
  <c r="X420" i="3" s="1"/>
  <c r="J420" i="3" s="1"/>
  <c r="AB419" i="3" s="1"/>
  <c r="AC419" i="3"/>
  <c r="K419" i="3"/>
  <c r="X419" i="3" s="1"/>
  <c r="J419" i="3" s="1"/>
  <c r="AC418" i="3"/>
  <c r="K418" i="3"/>
  <c r="X418" i="3" s="1"/>
  <c r="J418" i="3" s="1"/>
  <c r="AC417" i="3"/>
  <c r="K417" i="3"/>
  <c r="X417" i="3" s="1"/>
  <c r="J417" i="3" s="1"/>
  <c r="AC416" i="3"/>
  <c r="K416" i="3"/>
  <c r="X416" i="3" s="1"/>
  <c r="J416" i="3" s="1"/>
  <c r="AC415" i="3"/>
  <c r="K415" i="3"/>
  <c r="X415" i="3" s="1"/>
  <c r="J415" i="3" s="1"/>
  <c r="AC414" i="3"/>
  <c r="K414" i="3"/>
  <c r="X414" i="3" s="1"/>
  <c r="J414" i="3" s="1"/>
  <c r="AC413" i="3"/>
  <c r="K413" i="3"/>
  <c r="X413" i="3" s="1"/>
  <c r="J413" i="3" s="1"/>
  <c r="AC412" i="3"/>
  <c r="K412" i="3"/>
  <c r="X412" i="3" s="1"/>
  <c r="J412" i="3" s="1"/>
  <c r="AC411" i="3"/>
  <c r="K411" i="3"/>
  <c r="X411" i="3" s="1"/>
  <c r="J411" i="3" s="1"/>
  <c r="AC410" i="3"/>
  <c r="K410" i="3"/>
  <c r="X410" i="3" s="1"/>
  <c r="J410" i="3" s="1"/>
  <c r="AC409" i="3"/>
  <c r="K409" i="3"/>
  <c r="X409" i="3" s="1"/>
  <c r="J409" i="3" s="1"/>
  <c r="AC408" i="3"/>
  <c r="K408" i="3"/>
  <c r="X408" i="3" s="1"/>
  <c r="J408" i="3" s="1"/>
  <c r="AC407" i="3"/>
  <c r="K407" i="3"/>
  <c r="X407" i="3" s="1"/>
  <c r="J407" i="3" s="1"/>
  <c r="AC406" i="3"/>
  <c r="K406" i="3"/>
  <c r="X406" i="3" s="1"/>
  <c r="J406" i="3" s="1"/>
  <c r="AC405" i="3"/>
  <c r="K405" i="3"/>
  <c r="X405" i="3" s="1"/>
  <c r="J405" i="3" s="1"/>
  <c r="AC404" i="3"/>
  <c r="K404" i="3"/>
  <c r="X404" i="3" s="1"/>
  <c r="J404" i="3" s="1"/>
  <c r="AC403" i="3"/>
  <c r="K403" i="3"/>
  <c r="X403" i="3" s="1"/>
  <c r="J403" i="3" s="1"/>
  <c r="AC402" i="3"/>
  <c r="K402" i="3"/>
  <c r="X402" i="3" s="1"/>
  <c r="J402" i="3" s="1"/>
  <c r="AC401" i="3"/>
  <c r="K401" i="3"/>
  <c r="X401" i="3" s="1"/>
  <c r="J401" i="3" s="1"/>
  <c r="AC400" i="3"/>
  <c r="K400" i="3"/>
  <c r="X400" i="3" s="1"/>
  <c r="J400" i="3" s="1"/>
  <c r="AC399" i="3"/>
  <c r="K399" i="3"/>
  <c r="X399" i="3" s="1"/>
  <c r="J399" i="3" s="1"/>
  <c r="AC398" i="3"/>
  <c r="K398" i="3"/>
  <c r="X398" i="3" s="1"/>
  <c r="J398" i="3" s="1"/>
  <c r="AC397" i="3"/>
  <c r="K397" i="3"/>
  <c r="X397" i="3" s="1"/>
  <c r="J397" i="3" s="1"/>
  <c r="AC396" i="3"/>
  <c r="K396" i="3"/>
  <c r="X396" i="3" s="1"/>
  <c r="J396" i="3" s="1"/>
  <c r="AC395" i="3"/>
  <c r="K395" i="3"/>
  <c r="X395" i="3" s="1"/>
  <c r="J395" i="3" s="1"/>
  <c r="AC394" i="3"/>
  <c r="K394" i="3"/>
  <c r="X394" i="3" s="1"/>
  <c r="J394" i="3" s="1"/>
  <c r="AC393" i="3"/>
  <c r="K393" i="3"/>
  <c r="X393" i="3" s="1"/>
  <c r="J393" i="3" s="1"/>
  <c r="AC392" i="3"/>
  <c r="K392" i="3"/>
  <c r="X392" i="3" s="1"/>
  <c r="J392" i="3" s="1"/>
  <c r="AC391" i="3"/>
  <c r="K391" i="3"/>
  <c r="X391" i="3" s="1"/>
  <c r="J391" i="3" s="1"/>
  <c r="AC390" i="3"/>
  <c r="K390" i="3"/>
  <c r="X390" i="3" s="1"/>
  <c r="J390" i="3" s="1"/>
  <c r="AC389" i="3"/>
  <c r="K389" i="3"/>
  <c r="X389" i="3" s="1"/>
  <c r="J389" i="3" s="1"/>
  <c r="AC388" i="3"/>
  <c r="K388" i="3"/>
  <c r="X388" i="3" s="1"/>
  <c r="J388" i="3" s="1"/>
  <c r="AB387" i="3" s="1"/>
  <c r="AC387" i="3"/>
  <c r="K387" i="3"/>
  <c r="X387" i="3" s="1"/>
  <c r="J387" i="3" s="1"/>
  <c r="AC386" i="3"/>
  <c r="K386" i="3"/>
  <c r="X386" i="3" s="1"/>
  <c r="J386" i="3" s="1"/>
  <c r="AC385" i="3"/>
  <c r="K385" i="3"/>
  <c r="X385" i="3" s="1"/>
  <c r="J385" i="3" s="1"/>
  <c r="AC384" i="3"/>
  <c r="K384" i="3"/>
  <c r="X384" i="3" s="1"/>
  <c r="J384" i="3" s="1"/>
  <c r="AC383" i="3"/>
  <c r="K383" i="3"/>
  <c r="X383" i="3" s="1"/>
  <c r="J383" i="3" s="1"/>
  <c r="AC382" i="3"/>
  <c r="K382" i="3"/>
  <c r="X382" i="3" s="1"/>
  <c r="J382" i="3" s="1"/>
  <c r="AC381" i="3"/>
  <c r="K381" i="3"/>
  <c r="X381" i="3" s="1"/>
  <c r="J381" i="3" s="1"/>
  <c r="AC380" i="3"/>
  <c r="K380" i="3"/>
  <c r="X380" i="3" s="1"/>
  <c r="J380" i="3" s="1"/>
  <c r="AC379" i="3"/>
  <c r="K379" i="3"/>
  <c r="X379" i="3" s="1"/>
  <c r="J379" i="3" s="1"/>
  <c r="AC378" i="3"/>
  <c r="K378" i="3"/>
  <c r="X378" i="3" s="1"/>
  <c r="J378" i="3" s="1"/>
  <c r="AC377" i="3"/>
  <c r="K377" i="3"/>
  <c r="X377" i="3" s="1"/>
  <c r="J377" i="3" s="1"/>
  <c r="AC376" i="3"/>
  <c r="K376" i="3"/>
  <c r="X376" i="3" s="1"/>
  <c r="J376" i="3" s="1"/>
  <c r="AC375" i="3"/>
  <c r="K375" i="3"/>
  <c r="X375" i="3" s="1"/>
  <c r="J375" i="3" s="1"/>
  <c r="AC374" i="3"/>
  <c r="K374" i="3"/>
  <c r="X374" i="3" s="1"/>
  <c r="J374" i="3" s="1"/>
  <c r="AC373" i="3"/>
  <c r="K373" i="3"/>
  <c r="X373" i="3" s="1"/>
  <c r="J373" i="3" s="1"/>
  <c r="AC372" i="3"/>
  <c r="K372" i="3"/>
  <c r="X372" i="3" s="1"/>
  <c r="J372" i="3" s="1"/>
  <c r="AC371" i="3"/>
  <c r="K371" i="3"/>
  <c r="X371" i="3" s="1"/>
  <c r="J371" i="3" s="1"/>
  <c r="AC370" i="3"/>
  <c r="K370" i="3"/>
  <c r="X370" i="3" s="1"/>
  <c r="J370" i="3" s="1"/>
  <c r="AC369" i="3"/>
  <c r="K369" i="3"/>
  <c r="X369" i="3" s="1"/>
  <c r="J369" i="3" s="1"/>
  <c r="AC368" i="3"/>
  <c r="K368" i="3"/>
  <c r="X368" i="3" s="1"/>
  <c r="J368" i="3" s="1"/>
  <c r="AC367" i="3"/>
  <c r="K367" i="3"/>
  <c r="X367" i="3" s="1"/>
  <c r="J367" i="3" s="1"/>
  <c r="AC366" i="3"/>
  <c r="K366" i="3"/>
  <c r="X366" i="3" s="1"/>
  <c r="J366" i="3" s="1"/>
  <c r="AC365" i="3"/>
  <c r="K365" i="3"/>
  <c r="X365" i="3" s="1"/>
  <c r="J365" i="3" s="1"/>
  <c r="AB364" i="3" s="1"/>
  <c r="AC364" i="3"/>
  <c r="K364" i="3"/>
  <c r="X364" i="3" s="1"/>
  <c r="J364" i="3" s="1"/>
  <c r="AC363" i="3"/>
  <c r="K363" i="3"/>
  <c r="X363" i="3" s="1"/>
  <c r="J363" i="3" s="1"/>
  <c r="AC362" i="3"/>
  <c r="K362" i="3"/>
  <c r="X362" i="3" s="1"/>
  <c r="J362" i="3" s="1"/>
  <c r="AC361" i="3"/>
  <c r="K361" i="3"/>
  <c r="X361" i="3" s="1"/>
  <c r="J361" i="3" s="1"/>
  <c r="AC360" i="3"/>
  <c r="K360" i="3"/>
  <c r="X360" i="3" s="1"/>
  <c r="J360" i="3" s="1"/>
  <c r="AC359" i="3"/>
  <c r="K359" i="3"/>
  <c r="X359" i="3" s="1"/>
  <c r="J359" i="3" s="1"/>
  <c r="AC358" i="3"/>
  <c r="K358" i="3"/>
  <c r="X358" i="3" s="1"/>
  <c r="J358" i="3" s="1"/>
  <c r="AC357" i="3"/>
  <c r="K357" i="3"/>
  <c r="X357" i="3" s="1"/>
  <c r="J357" i="3" s="1"/>
  <c r="AC356" i="3"/>
  <c r="K356" i="3"/>
  <c r="X356" i="3" s="1"/>
  <c r="J356" i="3" s="1"/>
  <c r="AC355" i="3"/>
  <c r="K355" i="3"/>
  <c r="X355" i="3" s="1"/>
  <c r="J355" i="3" s="1"/>
  <c r="AC354" i="3"/>
  <c r="K354" i="3"/>
  <c r="X354" i="3" s="1"/>
  <c r="J354" i="3" s="1"/>
  <c r="AC353" i="3"/>
  <c r="K353" i="3"/>
  <c r="X353" i="3" s="1"/>
  <c r="J353" i="3" s="1"/>
  <c r="AC352" i="3"/>
  <c r="K352" i="3"/>
  <c r="X352" i="3" s="1"/>
  <c r="J352" i="3" s="1"/>
  <c r="AC351" i="3"/>
  <c r="K351" i="3"/>
  <c r="X351" i="3" s="1"/>
  <c r="J351" i="3" s="1"/>
  <c r="AC350" i="3"/>
  <c r="K350" i="3"/>
  <c r="X350" i="3" s="1"/>
  <c r="J350" i="3" s="1"/>
  <c r="AC349" i="3"/>
  <c r="K349" i="3"/>
  <c r="X349" i="3" s="1"/>
  <c r="J349" i="3" s="1"/>
  <c r="AC348" i="3"/>
  <c r="K348" i="3"/>
  <c r="X348" i="3" s="1"/>
  <c r="J348" i="3" s="1"/>
  <c r="AC347" i="3"/>
  <c r="K347" i="3"/>
  <c r="X347" i="3" s="1"/>
  <c r="J347" i="3" s="1"/>
  <c r="AC346" i="3"/>
  <c r="K346" i="3"/>
  <c r="X346" i="3" s="1"/>
  <c r="J346" i="3" s="1"/>
  <c r="AC345" i="3"/>
  <c r="K345" i="3"/>
  <c r="X345" i="3" s="1"/>
  <c r="J345" i="3" s="1"/>
  <c r="AC344" i="3"/>
  <c r="K344" i="3"/>
  <c r="X344" i="3" s="1"/>
  <c r="J344" i="3" s="1"/>
  <c r="AC343" i="3"/>
  <c r="K343" i="3"/>
  <c r="X343" i="3" s="1"/>
  <c r="J343" i="3" s="1"/>
  <c r="AC342" i="3"/>
  <c r="K342" i="3"/>
  <c r="X342" i="3" s="1"/>
  <c r="J342" i="3" s="1"/>
  <c r="AC341" i="3"/>
  <c r="K341" i="3"/>
  <c r="X341" i="3" s="1"/>
  <c r="J341" i="3" s="1"/>
  <c r="AC340" i="3"/>
  <c r="K340" i="3"/>
  <c r="X340" i="3" s="1"/>
  <c r="J340" i="3" s="1"/>
  <c r="AC339" i="3"/>
  <c r="K339" i="3"/>
  <c r="X339" i="3" s="1"/>
  <c r="J339" i="3" s="1"/>
  <c r="AC338" i="3"/>
  <c r="K338" i="3"/>
  <c r="X338" i="3" s="1"/>
  <c r="J338" i="3" s="1"/>
  <c r="AC337" i="3"/>
  <c r="K337" i="3"/>
  <c r="X337" i="3" s="1"/>
  <c r="J337" i="3" s="1"/>
  <c r="AC336" i="3"/>
  <c r="K336" i="3"/>
  <c r="X336" i="3" s="1"/>
  <c r="J336" i="3" s="1"/>
  <c r="AC335" i="3"/>
  <c r="K335" i="3"/>
  <c r="X335" i="3" s="1"/>
  <c r="J335" i="3" s="1"/>
  <c r="AC334" i="3"/>
  <c r="K334" i="3"/>
  <c r="X334" i="3" s="1"/>
  <c r="J334" i="3" s="1"/>
  <c r="AC333" i="3"/>
  <c r="K333" i="3"/>
  <c r="X333" i="3" s="1"/>
  <c r="J333" i="3" s="1"/>
  <c r="AB332" i="3" s="1"/>
  <c r="AC332" i="3"/>
  <c r="K332" i="3"/>
  <c r="X332" i="3" s="1"/>
  <c r="J332" i="3" s="1"/>
  <c r="AC331" i="3"/>
  <c r="K331" i="3"/>
  <c r="X331" i="3" s="1"/>
  <c r="J331" i="3" s="1"/>
  <c r="AC330" i="3"/>
  <c r="K330" i="3"/>
  <c r="X330" i="3" s="1"/>
  <c r="J330" i="3" s="1"/>
  <c r="AC329" i="3"/>
  <c r="K329" i="3"/>
  <c r="X329" i="3" s="1"/>
  <c r="J329" i="3" s="1"/>
  <c r="AC328" i="3"/>
  <c r="K328" i="3"/>
  <c r="X328" i="3" s="1"/>
  <c r="J328" i="3" s="1"/>
  <c r="AC327" i="3"/>
  <c r="K327" i="3"/>
  <c r="X327" i="3" s="1"/>
  <c r="J327" i="3" s="1"/>
  <c r="AC326" i="3"/>
  <c r="K326" i="3"/>
  <c r="X326" i="3" s="1"/>
  <c r="J326" i="3" s="1"/>
  <c r="AC325" i="3"/>
  <c r="K325" i="3"/>
  <c r="X325" i="3" s="1"/>
  <c r="J325" i="3" s="1"/>
  <c r="AC324" i="3"/>
  <c r="K324" i="3"/>
  <c r="X324" i="3" s="1"/>
  <c r="J324" i="3" s="1"/>
  <c r="AC323" i="3"/>
  <c r="K323" i="3"/>
  <c r="X323" i="3" s="1"/>
  <c r="J323" i="3" s="1"/>
  <c r="AC322" i="3"/>
  <c r="K322" i="3"/>
  <c r="X322" i="3" s="1"/>
  <c r="J322" i="3" s="1"/>
  <c r="AC321" i="3"/>
  <c r="K321" i="3"/>
  <c r="X321" i="3" s="1"/>
  <c r="J321" i="3" s="1"/>
  <c r="AC320" i="3"/>
  <c r="K320" i="3"/>
  <c r="X320" i="3" s="1"/>
  <c r="J320" i="3" s="1"/>
  <c r="AC319" i="3"/>
  <c r="K319" i="3"/>
  <c r="X319" i="3" s="1"/>
  <c r="J319" i="3" s="1"/>
  <c r="AC318" i="3"/>
  <c r="K318" i="3"/>
  <c r="X318" i="3" s="1"/>
  <c r="J318" i="3" s="1"/>
  <c r="AC317" i="3"/>
  <c r="K317" i="3"/>
  <c r="X317" i="3" s="1"/>
  <c r="J317" i="3" s="1"/>
  <c r="AC316" i="3"/>
  <c r="K316" i="3"/>
  <c r="X316" i="3" s="1"/>
  <c r="J316" i="3" s="1"/>
  <c r="AC315" i="3"/>
  <c r="K315" i="3"/>
  <c r="X315" i="3" s="1"/>
  <c r="J315" i="3" s="1"/>
  <c r="AC314" i="3"/>
  <c r="K314" i="3"/>
  <c r="X314" i="3" s="1"/>
  <c r="J314" i="3" s="1"/>
  <c r="AC313" i="3"/>
  <c r="K313" i="3"/>
  <c r="X313" i="3" s="1"/>
  <c r="J313" i="3" s="1"/>
  <c r="AC312" i="3"/>
  <c r="K312" i="3"/>
  <c r="X312" i="3" s="1"/>
  <c r="J312" i="3" s="1"/>
  <c r="AC311" i="3"/>
  <c r="K311" i="3"/>
  <c r="X311" i="3" s="1"/>
  <c r="J311" i="3" s="1"/>
  <c r="AC310" i="3"/>
  <c r="K310" i="3"/>
  <c r="X310" i="3" s="1"/>
  <c r="J310" i="3" s="1"/>
  <c r="AB309" i="3" s="1"/>
  <c r="AC309" i="3"/>
  <c r="K309" i="3"/>
  <c r="X309" i="3" s="1"/>
  <c r="J309" i="3" s="1"/>
  <c r="AC308" i="3"/>
  <c r="K308" i="3"/>
  <c r="X308" i="3" s="1"/>
  <c r="J308" i="3" s="1"/>
  <c r="AC307" i="3"/>
  <c r="K307" i="3"/>
  <c r="X307" i="3" s="1"/>
  <c r="J307" i="3" s="1"/>
  <c r="AC306" i="3"/>
  <c r="K306" i="3"/>
  <c r="X306" i="3" s="1"/>
  <c r="J306" i="3" s="1"/>
  <c r="AC305" i="3"/>
  <c r="K305" i="3"/>
  <c r="X305" i="3" s="1"/>
  <c r="J305" i="3" s="1"/>
  <c r="AC304" i="3"/>
  <c r="K304" i="3"/>
  <c r="X304" i="3" s="1"/>
  <c r="J304" i="3" s="1"/>
  <c r="AC303" i="3"/>
  <c r="K303" i="3"/>
  <c r="X303" i="3" s="1"/>
  <c r="J303" i="3" s="1"/>
  <c r="AC302" i="3"/>
  <c r="K302" i="3"/>
  <c r="X302" i="3" s="1"/>
  <c r="J302" i="3" s="1"/>
  <c r="AC301" i="3"/>
  <c r="K301" i="3"/>
  <c r="X301" i="3" s="1"/>
  <c r="J301" i="3" s="1"/>
  <c r="AC300" i="3"/>
  <c r="K300" i="3"/>
  <c r="X300" i="3" s="1"/>
  <c r="J300" i="3" s="1"/>
  <c r="AC299" i="3"/>
  <c r="K299" i="3"/>
  <c r="X299" i="3" s="1"/>
  <c r="J299" i="3" s="1"/>
  <c r="AC298" i="3"/>
  <c r="K298" i="3"/>
  <c r="X298" i="3" s="1"/>
  <c r="J298" i="3" s="1"/>
  <c r="AC297" i="3"/>
  <c r="K297" i="3"/>
  <c r="X297" i="3" s="1"/>
  <c r="J297" i="3" s="1"/>
  <c r="AC296" i="3"/>
  <c r="K296" i="3"/>
  <c r="X296" i="3" s="1"/>
  <c r="J296" i="3" s="1"/>
  <c r="AC295" i="3"/>
  <c r="K295" i="3"/>
  <c r="X295" i="3" s="1"/>
  <c r="J295" i="3" s="1"/>
  <c r="AC294" i="3"/>
  <c r="K294" i="3"/>
  <c r="X294" i="3" s="1"/>
  <c r="J294" i="3" s="1"/>
  <c r="AC293" i="3"/>
  <c r="K293" i="3"/>
  <c r="X293" i="3" s="1"/>
  <c r="J293" i="3" s="1"/>
  <c r="AC292" i="3"/>
  <c r="K292" i="3"/>
  <c r="X292" i="3" s="1"/>
  <c r="J292" i="3" s="1"/>
  <c r="AC291" i="3"/>
  <c r="K291" i="3"/>
  <c r="X291" i="3" s="1"/>
  <c r="J291" i="3" s="1"/>
  <c r="AC290" i="3"/>
  <c r="K290" i="3"/>
  <c r="X290" i="3" s="1"/>
  <c r="J290" i="3" s="1"/>
  <c r="AC289" i="3"/>
  <c r="K289" i="3"/>
  <c r="X289" i="3" s="1"/>
  <c r="J289" i="3" s="1"/>
  <c r="AC288" i="3"/>
  <c r="K288" i="3"/>
  <c r="X288" i="3" s="1"/>
  <c r="J288" i="3" s="1"/>
  <c r="AC287" i="3"/>
  <c r="K287" i="3"/>
  <c r="X287" i="3" s="1"/>
  <c r="J287" i="3" s="1"/>
  <c r="AC286" i="3"/>
  <c r="K286" i="3"/>
  <c r="X286" i="3" s="1"/>
  <c r="J286" i="3" s="1"/>
  <c r="AC285" i="3"/>
  <c r="K285" i="3"/>
  <c r="X285" i="3" s="1"/>
  <c r="J285" i="3" s="1"/>
  <c r="AC284" i="3"/>
  <c r="K284" i="3"/>
  <c r="X284" i="3" s="1"/>
  <c r="J284" i="3" s="1"/>
  <c r="AC283" i="3"/>
  <c r="K283" i="3"/>
  <c r="X283" i="3" s="1"/>
  <c r="J283" i="3" s="1"/>
  <c r="AC282" i="3"/>
  <c r="K282" i="3"/>
  <c r="X282" i="3" s="1"/>
  <c r="J282" i="3" s="1"/>
  <c r="AC281" i="3"/>
  <c r="K281" i="3"/>
  <c r="X281" i="3" s="1"/>
  <c r="J281" i="3" s="1"/>
  <c r="AC280" i="3"/>
  <c r="K280" i="3"/>
  <c r="X280" i="3" s="1"/>
  <c r="J280" i="3" s="1"/>
  <c r="AC279" i="3"/>
  <c r="K279" i="3"/>
  <c r="X279" i="3" s="1"/>
  <c r="J279" i="3" s="1"/>
  <c r="AC278" i="3"/>
  <c r="K278" i="3"/>
  <c r="X278" i="3" s="1"/>
  <c r="J278" i="3" s="1"/>
  <c r="AB277" i="3" s="1"/>
  <c r="AC277" i="3"/>
  <c r="K277" i="3"/>
  <c r="X277" i="3" s="1"/>
  <c r="J277" i="3" s="1"/>
  <c r="AC276" i="3"/>
  <c r="K276" i="3"/>
  <c r="X276" i="3" s="1"/>
  <c r="J276" i="3" s="1"/>
  <c r="AC275" i="3"/>
  <c r="K275" i="3"/>
  <c r="X275" i="3" s="1"/>
  <c r="J275" i="3" s="1"/>
  <c r="AC274" i="3"/>
  <c r="K274" i="3"/>
  <c r="X274" i="3" s="1"/>
  <c r="J274" i="3" s="1"/>
  <c r="AC273" i="3"/>
  <c r="K273" i="3"/>
  <c r="X273" i="3" s="1"/>
  <c r="J273" i="3" s="1"/>
  <c r="AC272" i="3"/>
  <c r="K272" i="3"/>
  <c r="X272" i="3" s="1"/>
  <c r="J272" i="3" s="1"/>
  <c r="AC271" i="3"/>
  <c r="K271" i="3"/>
  <c r="X271" i="3" s="1"/>
  <c r="J271" i="3" s="1"/>
  <c r="AC270" i="3"/>
  <c r="K270" i="3"/>
  <c r="X270" i="3" s="1"/>
  <c r="J270" i="3" s="1"/>
  <c r="AC269" i="3"/>
  <c r="K269" i="3"/>
  <c r="X269" i="3" s="1"/>
  <c r="J269" i="3" s="1"/>
  <c r="AC268" i="3"/>
  <c r="K268" i="3"/>
  <c r="X268" i="3" s="1"/>
  <c r="J268" i="3" s="1"/>
  <c r="AC267" i="3"/>
  <c r="K267" i="3"/>
  <c r="X267" i="3" s="1"/>
  <c r="J267" i="3" s="1"/>
  <c r="AC266" i="3"/>
  <c r="K266" i="3"/>
  <c r="X266" i="3" s="1"/>
  <c r="J266" i="3" s="1"/>
  <c r="AC265" i="3"/>
  <c r="K265" i="3"/>
  <c r="X265" i="3" s="1"/>
  <c r="J265" i="3" s="1"/>
  <c r="AC264" i="3"/>
  <c r="K264" i="3"/>
  <c r="X264" i="3" s="1"/>
  <c r="J264" i="3" s="1"/>
  <c r="AC263" i="3"/>
  <c r="K263" i="3"/>
  <c r="X263" i="3" s="1"/>
  <c r="J263" i="3" s="1"/>
  <c r="AC262" i="3"/>
  <c r="K262" i="3"/>
  <c r="X262" i="3" s="1"/>
  <c r="J262" i="3" s="1"/>
  <c r="AC261" i="3"/>
  <c r="K261" i="3"/>
  <c r="X261" i="3" s="1"/>
  <c r="J261" i="3" s="1"/>
  <c r="AC260" i="3"/>
  <c r="K260" i="3"/>
  <c r="X260" i="3" s="1"/>
  <c r="J260" i="3" s="1"/>
  <c r="AC259" i="3"/>
  <c r="K259" i="3"/>
  <c r="X259" i="3" s="1"/>
  <c r="J259" i="3" s="1"/>
  <c r="AC258" i="3"/>
  <c r="K258" i="3"/>
  <c r="X258" i="3" s="1"/>
  <c r="J258" i="3" s="1"/>
  <c r="AC257" i="3"/>
  <c r="K257" i="3"/>
  <c r="X257" i="3" s="1"/>
  <c r="J257" i="3" s="1"/>
  <c r="AC256" i="3"/>
  <c r="K256" i="3"/>
  <c r="X256" i="3" s="1"/>
  <c r="J256" i="3" s="1"/>
  <c r="AC255" i="3"/>
  <c r="K255" i="3"/>
  <c r="X255" i="3" s="1"/>
  <c r="J255" i="3" s="1"/>
  <c r="AB254" i="3" s="1"/>
  <c r="AC254" i="3"/>
  <c r="K254" i="3"/>
  <c r="X254" i="3" s="1"/>
  <c r="J254" i="3" s="1"/>
  <c r="AC253" i="3"/>
  <c r="K253" i="3"/>
  <c r="X253" i="3" s="1"/>
  <c r="J253" i="3" s="1"/>
  <c r="AC252" i="3"/>
  <c r="K252" i="3"/>
  <c r="X252" i="3" s="1"/>
  <c r="J252" i="3" s="1"/>
  <c r="AC251" i="3"/>
  <c r="K251" i="3"/>
  <c r="X251" i="3" s="1"/>
  <c r="J251" i="3" s="1"/>
  <c r="AC250" i="3"/>
  <c r="K250" i="3"/>
  <c r="X250" i="3" s="1"/>
  <c r="J250" i="3" s="1"/>
  <c r="AC249" i="3"/>
  <c r="K249" i="3"/>
  <c r="X249" i="3" s="1"/>
  <c r="J249" i="3" s="1"/>
  <c r="AC248" i="3"/>
  <c r="K248" i="3"/>
  <c r="X248" i="3" s="1"/>
  <c r="J248" i="3" s="1"/>
  <c r="AC247" i="3"/>
  <c r="K247" i="3"/>
  <c r="X247" i="3" s="1"/>
  <c r="J247" i="3" s="1"/>
  <c r="AC246" i="3"/>
  <c r="K246" i="3"/>
  <c r="X246" i="3" s="1"/>
  <c r="J246" i="3" s="1"/>
  <c r="AC245" i="3"/>
  <c r="K245" i="3"/>
  <c r="X245" i="3" s="1"/>
  <c r="J245" i="3" s="1"/>
  <c r="AC244" i="3"/>
  <c r="K244" i="3"/>
  <c r="X244" i="3" s="1"/>
  <c r="J244" i="3" s="1"/>
  <c r="AC243" i="3"/>
  <c r="K243" i="3"/>
  <c r="X243" i="3" s="1"/>
  <c r="J243" i="3" s="1"/>
  <c r="AC242" i="3"/>
  <c r="K242" i="3"/>
  <c r="X242" i="3" s="1"/>
  <c r="J242" i="3" s="1"/>
  <c r="AC241" i="3"/>
  <c r="K241" i="3"/>
  <c r="X241" i="3" s="1"/>
  <c r="J241" i="3" s="1"/>
  <c r="AC240" i="3"/>
  <c r="K240" i="3"/>
  <c r="X240" i="3" s="1"/>
  <c r="J240" i="3" s="1"/>
  <c r="AC239" i="3"/>
  <c r="K239" i="3"/>
  <c r="X239" i="3" s="1"/>
  <c r="J239" i="3" s="1"/>
  <c r="AC238" i="3"/>
  <c r="K238" i="3"/>
  <c r="X238" i="3" s="1"/>
  <c r="J238" i="3" s="1"/>
  <c r="AC237" i="3"/>
  <c r="K237" i="3"/>
  <c r="X237" i="3" s="1"/>
  <c r="J237" i="3" s="1"/>
  <c r="AC236" i="3"/>
  <c r="K236" i="3"/>
  <c r="X236" i="3" s="1"/>
  <c r="J236" i="3" s="1"/>
  <c r="AC235" i="3"/>
  <c r="K235" i="3"/>
  <c r="X235" i="3" s="1"/>
  <c r="J235" i="3" s="1"/>
  <c r="AC234" i="3"/>
  <c r="K234" i="3"/>
  <c r="X234" i="3" s="1"/>
  <c r="J234" i="3" s="1"/>
  <c r="AC233" i="3"/>
  <c r="K233" i="3"/>
  <c r="X233" i="3" s="1"/>
  <c r="J233" i="3" s="1"/>
  <c r="AC232" i="3"/>
  <c r="K232" i="3"/>
  <c r="X232" i="3" s="1"/>
  <c r="J232" i="3" s="1"/>
  <c r="AC231" i="3"/>
  <c r="K231" i="3"/>
  <c r="X231" i="3" s="1"/>
  <c r="J231" i="3" s="1"/>
  <c r="AC230" i="3"/>
  <c r="K230" i="3"/>
  <c r="X230" i="3" s="1"/>
  <c r="J230" i="3" s="1"/>
  <c r="AC229" i="3"/>
  <c r="K229" i="3"/>
  <c r="X229" i="3" s="1"/>
  <c r="J229" i="3" s="1"/>
  <c r="AC228" i="3"/>
  <c r="K228" i="3"/>
  <c r="X228" i="3" s="1"/>
  <c r="J228" i="3" s="1"/>
  <c r="AC227" i="3"/>
  <c r="K227" i="3"/>
  <c r="X227" i="3" s="1"/>
  <c r="J227" i="3" s="1"/>
  <c r="AC226" i="3"/>
  <c r="K226" i="3"/>
  <c r="X226" i="3" s="1"/>
  <c r="J226" i="3" s="1"/>
  <c r="AC225" i="3"/>
  <c r="K225" i="3"/>
  <c r="X225" i="3" s="1"/>
  <c r="J225" i="3" s="1"/>
  <c r="AC224" i="3"/>
  <c r="K224" i="3"/>
  <c r="X224" i="3" s="1"/>
  <c r="J224" i="3" s="1"/>
  <c r="AC223" i="3"/>
  <c r="K223" i="3"/>
  <c r="X223" i="3" s="1"/>
  <c r="J223" i="3" s="1"/>
  <c r="AB222" i="3" s="1"/>
  <c r="AC222" i="3"/>
  <c r="K222" i="3"/>
  <c r="X222" i="3" s="1"/>
  <c r="J222" i="3" s="1"/>
  <c r="AC221" i="3"/>
  <c r="K221" i="3"/>
  <c r="X221" i="3" s="1"/>
  <c r="J221" i="3" s="1"/>
  <c r="AC220" i="3"/>
  <c r="K220" i="3"/>
  <c r="X220" i="3" s="1"/>
  <c r="J220" i="3" s="1"/>
  <c r="AC219" i="3"/>
  <c r="K219" i="3"/>
  <c r="X219" i="3" s="1"/>
  <c r="J219" i="3" s="1"/>
  <c r="AC218" i="3"/>
  <c r="K218" i="3"/>
  <c r="X218" i="3" s="1"/>
  <c r="J218" i="3" s="1"/>
  <c r="AC217" i="3"/>
  <c r="K217" i="3"/>
  <c r="X217" i="3" s="1"/>
  <c r="J217" i="3" s="1"/>
  <c r="AC216" i="3"/>
  <c r="K216" i="3"/>
  <c r="X216" i="3" s="1"/>
  <c r="J216" i="3" s="1"/>
  <c r="AC215" i="3"/>
  <c r="K215" i="3"/>
  <c r="X215" i="3" s="1"/>
  <c r="J215" i="3" s="1"/>
  <c r="AC214" i="3"/>
  <c r="K214" i="3"/>
  <c r="X214" i="3" s="1"/>
  <c r="J214" i="3" s="1"/>
  <c r="AC213" i="3"/>
  <c r="K213" i="3"/>
  <c r="X213" i="3" s="1"/>
  <c r="J213" i="3" s="1"/>
  <c r="AC212" i="3"/>
  <c r="K212" i="3"/>
  <c r="X212" i="3" s="1"/>
  <c r="J212" i="3" s="1"/>
  <c r="AC211" i="3"/>
  <c r="K211" i="3"/>
  <c r="X211" i="3" s="1"/>
  <c r="J211" i="3" s="1"/>
  <c r="AC210" i="3"/>
  <c r="K210" i="3"/>
  <c r="X210" i="3" s="1"/>
  <c r="J210" i="3" s="1"/>
  <c r="AC209" i="3"/>
  <c r="K209" i="3"/>
  <c r="X209" i="3" s="1"/>
  <c r="J209" i="3" s="1"/>
  <c r="AC208" i="3"/>
  <c r="K208" i="3"/>
  <c r="X208" i="3" s="1"/>
  <c r="J208" i="3" s="1"/>
  <c r="AC207" i="3"/>
  <c r="K207" i="3"/>
  <c r="X207" i="3" s="1"/>
  <c r="J207" i="3" s="1"/>
  <c r="AC206" i="3"/>
  <c r="K206" i="3"/>
  <c r="X206" i="3" s="1"/>
  <c r="J206" i="3" s="1"/>
  <c r="AC205" i="3"/>
  <c r="K205" i="3"/>
  <c r="X205" i="3" s="1"/>
  <c r="J205" i="3" s="1"/>
  <c r="AC204" i="3"/>
  <c r="K204" i="3"/>
  <c r="X204" i="3" s="1"/>
  <c r="J204" i="3" s="1"/>
  <c r="AC203" i="3"/>
  <c r="K203" i="3"/>
  <c r="X203" i="3" s="1"/>
  <c r="J203" i="3" s="1"/>
  <c r="AC202" i="3"/>
  <c r="K202" i="3"/>
  <c r="X202" i="3" s="1"/>
  <c r="J202" i="3" s="1"/>
  <c r="AC201" i="3"/>
  <c r="K201" i="3"/>
  <c r="X201" i="3" s="1"/>
  <c r="J201" i="3" s="1"/>
  <c r="AC200" i="3"/>
  <c r="K200" i="3"/>
  <c r="X200" i="3" s="1"/>
  <c r="J200" i="3" s="1"/>
  <c r="AB199" i="3" s="1"/>
  <c r="AC199" i="3"/>
  <c r="K199" i="3"/>
  <c r="X199" i="3" s="1"/>
  <c r="J199" i="3" s="1"/>
  <c r="AC198" i="3"/>
  <c r="K198" i="3"/>
  <c r="X198" i="3" s="1"/>
  <c r="J198" i="3" s="1"/>
  <c r="AC197" i="3"/>
  <c r="K197" i="3"/>
  <c r="X197" i="3" s="1"/>
  <c r="J197" i="3" s="1"/>
  <c r="AC196" i="3"/>
  <c r="K196" i="3"/>
  <c r="X196" i="3" s="1"/>
  <c r="J196" i="3" s="1"/>
  <c r="AC195" i="3"/>
  <c r="K195" i="3"/>
  <c r="X195" i="3" s="1"/>
  <c r="J195" i="3" s="1"/>
  <c r="AC194" i="3"/>
  <c r="K194" i="3"/>
  <c r="X194" i="3" s="1"/>
  <c r="J194" i="3" s="1"/>
  <c r="AC193" i="3"/>
  <c r="K193" i="3"/>
  <c r="X193" i="3" s="1"/>
  <c r="J193" i="3" s="1"/>
  <c r="AC192" i="3"/>
  <c r="K192" i="3"/>
  <c r="X192" i="3" s="1"/>
  <c r="J192" i="3" s="1"/>
  <c r="AC191" i="3"/>
  <c r="K191" i="3"/>
  <c r="X191" i="3" s="1"/>
  <c r="J191" i="3" s="1"/>
  <c r="AC190" i="3"/>
  <c r="K190" i="3"/>
  <c r="X190" i="3" s="1"/>
  <c r="J190" i="3" s="1"/>
  <c r="AC189" i="3"/>
  <c r="K189" i="3"/>
  <c r="X189" i="3" s="1"/>
  <c r="J189" i="3" s="1"/>
  <c r="AC188" i="3"/>
  <c r="K188" i="3"/>
  <c r="X188" i="3" s="1"/>
  <c r="J188" i="3" s="1"/>
  <c r="AC187" i="3"/>
  <c r="K187" i="3"/>
  <c r="X187" i="3" s="1"/>
  <c r="J187" i="3" s="1"/>
  <c r="AC186" i="3"/>
  <c r="K186" i="3"/>
  <c r="X186" i="3" s="1"/>
  <c r="J186" i="3" s="1"/>
  <c r="AC185" i="3"/>
  <c r="K185" i="3"/>
  <c r="X185" i="3" s="1"/>
  <c r="J185" i="3" s="1"/>
  <c r="AC184" i="3"/>
  <c r="K184" i="3"/>
  <c r="X184" i="3" s="1"/>
  <c r="J184" i="3" s="1"/>
  <c r="AC183" i="3"/>
  <c r="K183" i="3"/>
  <c r="X183" i="3" s="1"/>
  <c r="J183" i="3" s="1"/>
  <c r="AC182" i="3"/>
  <c r="K182" i="3"/>
  <c r="X182" i="3" s="1"/>
  <c r="J182" i="3" s="1"/>
  <c r="AC181" i="3"/>
  <c r="K181" i="3"/>
  <c r="X181" i="3" s="1"/>
  <c r="J181" i="3" s="1"/>
  <c r="AC180" i="3"/>
  <c r="K180" i="3"/>
  <c r="X180" i="3" s="1"/>
  <c r="J180" i="3" s="1"/>
  <c r="AC179" i="3"/>
  <c r="K179" i="3"/>
  <c r="X179" i="3" s="1"/>
  <c r="J179" i="3" s="1"/>
  <c r="AC178" i="3"/>
  <c r="K178" i="3"/>
  <c r="X178" i="3" s="1"/>
  <c r="J178" i="3" s="1"/>
  <c r="AC177" i="3"/>
  <c r="K177" i="3"/>
  <c r="X177" i="3" s="1"/>
  <c r="J177" i="3" s="1"/>
  <c r="AC176" i="3"/>
  <c r="K176" i="3"/>
  <c r="X176" i="3" s="1"/>
  <c r="J176" i="3" s="1"/>
  <c r="AC175" i="3"/>
  <c r="K175" i="3"/>
  <c r="X175" i="3" s="1"/>
  <c r="J175" i="3" s="1"/>
  <c r="AC174" i="3"/>
  <c r="K174" i="3"/>
  <c r="X174" i="3" s="1"/>
  <c r="J174" i="3" s="1"/>
  <c r="AC173" i="3"/>
  <c r="K173" i="3"/>
  <c r="X173" i="3" s="1"/>
  <c r="J173" i="3" s="1"/>
  <c r="AC172" i="3"/>
  <c r="K172" i="3"/>
  <c r="X172" i="3" s="1"/>
  <c r="J172" i="3" s="1"/>
  <c r="AC171" i="3"/>
  <c r="K171" i="3"/>
  <c r="X171" i="3" s="1"/>
  <c r="J171" i="3" s="1"/>
  <c r="AC170" i="3"/>
  <c r="K170" i="3"/>
  <c r="X170" i="3" s="1"/>
  <c r="J170" i="3" s="1"/>
  <c r="AC169" i="3"/>
  <c r="K169" i="3"/>
  <c r="X169" i="3" s="1"/>
  <c r="J169" i="3" s="1"/>
  <c r="AC168" i="3"/>
  <c r="K168" i="3"/>
  <c r="X168" i="3" s="1"/>
  <c r="J168" i="3" s="1"/>
  <c r="AB167" i="3" s="1"/>
  <c r="AC167" i="3"/>
  <c r="K167" i="3"/>
  <c r="X167" i="3" s="1"/>
  <c r="J167" i="3" s="1"/>
  <c r="AC166" i="3"/>
  <c r="K166" i="3"/>
  <c r="X166" i="3" s="1"/>
  <c r="J166" i="3" s="1"/>
  <c r="AC165" i="3"/>
  <c r="K165" i="3"/>
  <c r="X165" i="3" s="1"/>
  <c r="J165" i="3" s="1"/>
  <c r="AC164" i="3"/>
  <c r="K164" i="3"/>
  <c r="X164" i="3" s="1"/>
  <c r="J164" i="3" s="1"/>
  <c r="AC163" i="3"/>
  <c r="K163" i="3"/>
  <c r="X163" i="3" s="1"/>
  <c r="J163" i="3" s="1"/>
  <c r="AC162" i="3"/>
  <c r="K162" i="3"/>
  <c r="X162" i="3" s="1"/>
  <c r="J162" i="3" s="1"/>
  <c r="AC161" i="3"/>
  <c r="K161" i="3"/>
  <c r="X161" i="3" s="1"/>
  <c r="J161" i="3" s="1"/>
  <c r="AC160" i="3"/>
  <c r="K160" i="3"/>
  <c r="X160" i="3" s="1"/>
  <c r="J160" i="3" s="1"/>
  <c r="AC159" i="3"/>
  <c r="K159" i="3"/>
  <c r="X159" i="3" s="1"/>
  <c r="J159" i="3" s="1"/>
  <c r="AC158" i="3"/>
  <c r="K158" i="3"/>
  <c r="X158" i="3" s="1"/>
  <c r="J158" i="3" s="1"/>
  <c r="AC157" i="3"/>
  <c r="K157" i="3"/>
  <c r="X157" i="3" s="1"/>
  <c r="J157" i="3" s="1"/>
  <c r="AC156" i="3"/>
  <c r="K156" i="3"/>
  <c r="X156" i="3" s="1"/>
  <c r="J156" i="3" s="1"/>
  <c r="AC155" i="3"/>
  <c r="K155" i="3"/>
  <c r="X155" i="3" s="1"/>
  <c r="J155" i="3" s="1"/>
  <c r="AC154" i="3"/>
  <c r="K154" i="3"/>
  <c r="X154" i="3" s="1"/>
  <c r="J154" i="3" s="1"/>
  <c r="AC153" i="3"/>
  <c r="K153" i="3"/>
  <c r="X153" i="3" s="1"/>
  <c r="J153" i="3" s="1"/>
  <c r="AC152" i="3"/>
  <c r="K152" i="3"/>
  <c r="X152" i="3" s="1"/>
  <c r="J152" i="3" s="1"/>
  <c r="AC151" i="3"/>
  <c r="K151" i="3"/>
  <c r="X151" i="3" s="1"/>
  <c r="J151" i="3" s="1"/>
  <c r="AC150" i="3"/>
  <c r="K150" i="3"/>
  <c r="X150" i="3" s="1"/>
  <c r="J150" i="3" s="1"/>
  <c r="AC149" i="3"/>
  <c r="K149" i="3"/>
  <c r="X149" i="3" s="1"/>
  <c r="J149" i="3" s="1"/>
  <c r="AC148" i="3"/>
  <c r="K148" i="3"/>
  <c r="X148" i="3" s="1"/>
  <c r="J148" i="3" s="1"/>
  <c r="AC147" i="3"/>
  <c r="K147" i="3"/>
  <c r="X147" i="3" s="1"/>
  <c r="J147" i="3" s="1"/>
  <c r="AC146" i="3"/>
  <c r="K146" i="3"/>
  <c r="X146" i="3" s="1"/>
  <c r="J146" i="3" s="1"/>
  <c r="AC145" i="3"/>
  <c r="K145" i="3"/>
  <c r="X145" i="3" s="1"/>
  <c r="J145" i="3" s="1"/>
  <c r="AB144" i="3" s="1"/>
  <c r="AC144" i="3"/>
  <c r="K144" i="3"/>
  <c r="X144" i="3" s="1"/>
  <c r="J144" i="3" s="1"/>
  <c r="AC143" i="3"/>
  <c r="K143" i="3"/>
  <c r="X143" i="3" s="1"/>
  <c r="J143" i="3" s="1"/>
  <c r="AC142" i="3"/>
  <c r="K142" i="3"/>
  <c r="X142" i="3" s="1"/>
  <c r="J142" i="3" s="1"/>
  <c r="AC141" i="3"/>
  <c r="K141" i="3"/>
  <c r="X141" i="3" s="1"/>
  <c r="J141" i="3" s="1"/>
  <c r="AC140" i="3"/>
  <c r="K140" i="3"/>
  <c r="X140" i="3" s="1"/>
  <c r="J140" i="3" s="1"/>
  <c r="AC139" i="3"/>
  <c r="K139" i="3"/>
  <c r="X139" i="3" s="1"/>
  <c r="J139" i="3" s="1"/>
  <c r="AC138" i="3"/>
  <c r="K138" i="3"/>
  <c r="X138" i="3" s="1"/>
  <c r="J138" i="3" s="1"/>
  <c r="AC137" i="3"/>
  <c r="K137" i="3"/>
  <c r="X137" i="3" s="1"/>
  <c r="J137" i="3" s="1"/>
  <c r="AC136" i="3"/>
  <c r="K136" i="3"/>
  <c r="X136" i="3" s="1"/>
  <c r="J136" i="3" s="1"/>
  <c r="AC135" i="3"/>
  <c r="K135" i="3"/>
  <c r="X135" i="3" s="1"/>
  <c r="J135" i="3" s="1"/>
  <c r="AC134" i="3"/>
  <c r="K134" i="3"/>
  <c r="X134" i="3" s="1"/>
  <c r="J134" i="3" s="1"/>
  <c r="AC133" i="3"/>
  <c r="K133" i="3"/>
  <c r="X133" i="3" s="1"/>
  <c r="J133" i="3" s="1"/>
  <c r="AC132" i="3"/>
  <c r="K132" i="3"/>
  <c r="X132" i="3" s="1"/>
  <c r="J132" i="3" s="1"/>
  <c r="AC131" i="3"/>
  <c r="K131" i="3"/>
  <c r="X131" i="3" s="1"/>
  <c r="J131" i="3" s="1"/>
  <c r="AC130" i="3"/>
  <c r="K130" i="3"/>
  <c r="X130" i="3" s="1"/>
  <c r="J130" i="3" s="1"/>
  <c r="AC129" i="3"/>
  <c r="K129" i="3"/>
  <c r="X129" i="3" s="1"/>
  <c r="J129" i="3" s="1"/>
  <c r="AC128" i="3"/>
  <c r="K128" i="3"/>
  <c r="X128" i="3" s="1"/>
  <c r="J128" i="3" s="1"/>
  <c r="AC127" i="3"/>
  <c r="K127" i="3"/>
  <c r="X127" i="3" s="1"/>
  <c r="J127" i="3" s="1"/>
  <c r="AC126" i="3"/>
  <c r="K126" i="3"/>
  <c r="X126" i="3" s="1"/>
  <c r="J126" i="3" s="1"/>
  <c r="AC125" i="3"/>
  <c r="K125" i="3"/>
  <c r="X125" i="3" s="1"/>
  <c r="J125" i="3" s="1"/>
  <c r="AC124" i="3"/>
  <c r="K124" i="3"/>
  <c r="X124" i="3" s="1"/>
  <c r="J124" i="3" s="1"/>
  <c r="AC123" i="3"/>
  <c r="K123" i="3"/>
  <c r="X123" i="3" s="1"/>
  <c r="J123" i="3" s="1"/>
  <c r="AC122" i="3"/>
  <c r="K122" i="3"/>
  <c r="X122" i="3" s="1"/>
  <c r="J122" i="3" s="1"/>
  <c r="AC121" i="3"/>
  <c r="K121" i="3"/>
  <c r="X121" i="3" s="1"/>
  <c r="J121" i="3" s="1"/>
  <c r="AC120" i="3"/>
  <c r="K120" i="3"/>
  <c r="X120" i="3" s="1"/>
  <c r="J120" i="3" s="1"/>
  <c r="AC119" i="3"/>
  <c r="K119" i="3"/>
  <c r="X119" i="3" s="1"/>
  <c r="J119" i="3" s="1"/>
  <c r="AC118" i="3"/>
  <c r="K118" i="3"/>
  <c r="X118" i="3" s="1"/>
  <c r="J118" i="3" s="1"/>
  <c r="AC117" i="3"/>
  <c r="X117" i="3"/>
  <c r="J117" i="3" s="1"/>
  <c r="K117" i="3"/>
  <c r="AC116" i="3"/>
  <c r="K116" i="3"/>
  <c r="X116" i="3" s="1"/>
  <c r="J116" i="3" s="1"/>
  <c r="AC115" i="3"/>
  <c r="K115" i="3"/>
  <c r="X115" i="3" s="1"/>
  <c r="J115" i="3" s="1"/>
  <c r="AC114" i="3"/>
  <c r="K114" i="3"/>
  <c r="X114" i="3" s="1"/>
  <c r="J114" i="3" s="1"/>
  <c r="AC113" i="3"/>
  <c r="K113" i="3"/>
  <c r="X113" i="3" s="1"/>
  <c r="J113" i="3" s="1"/>
  <c r="AB112" i="3" s="1"/>
  <c r="AC112" i="3"/>
  <c r="K112" i="3"/>
  <c r="X112" i="3" s="1"/>
  <c r="J112" i="3" s="1"/>
  <c r="AC111" i="3"/>
  <c r="K111" i="3"/>
  <c r="X111" i="3" s="1"/>
  <c r="J111" i="3" s="1"/>
  <c r="AC110" i="3"/>
  <c r="K110" i="3"/>
  <c r="X110" i="3" s="1"/>
  <c r="J110" i="3" s="1"/>
  <c r="AC109" i="3"/>
  <c r="K109" i="3"/>
  <c r="X109" i="3" s="1"/>
  <c r="J109" i="3" s="1"/>
  <c r="AC108" i="3"/>
  <c r="K108" i="3"/>
  <c r="X108" i="3" s="1"/>
  <c r="J108" i="3" s="1"/>
  <c r="AC107" i="3"/>
  <c r="K107" i="3"/>
  <c r="X107" i="3" s="1"/>
  <c r="J107" i="3" s="1"/>
  <c r="AC106" i="3"/>
  <c r="K106" i="3"/>
  <c r="X106" i="3" s="1"/>
  <c r="J106" i="3" s="1"/>
  <c r="AC105" i="3"/>
  <c r="K105" i="3"/>
  <c r="X105" i="3" s="1"/>
  <c r="J105" i="3" s="1"/>
  <c r="AC104" i="3"/>
  <c r="K104" i="3"/>
  <c r="X104" i="3" s="1"/>
  <c r="J104" i="3" s="1"/>
  <c r="AC103" i="3"/>
  <c r="K103" i="3"/>
  <c r="X103" i="3" s="1"/>
  <c r="J103" i="3" s="1"/>
  <c r="AC102" i="3"/>
  <c r="K102" i="3"/>
  <c r="X102" i="3" s="1"/>
  <c r="J102" i="3" s="1"/>
  <c r="AC101" i="3"/>
  <c r="K101" i="3"/>
  <c r="X101" i="3" s="1"/>
  <c r="J101" i="3" s="1"/>
  <c r="AC100" i="3"/>
  <c r="K100" i="3"/>
  <c r="X100" i="3" s="1"/>
  <c r="J100" i="3" s="1"/>
  <c r="AC99" i="3"/>
  <c r="K99" i="3"/>
  <c r="X99" i="3" s="1"/>
  <c r="J99" i="3" s="1"/>
  <c r="AC98" i="3"/>
  <c r="K98" i="3"/>
  <c r="X98" i="3" s="1"/>
  <c r="J98" i="3" s="1"/>
  <c r="AC97" i="3"/>
  <c r="K97" i="3"/>
  <c r="X97" i="3" s="1"/>
  <c r="J97" i="3" s="1"/>
  <c r="AC96" i="3"/>
  <c r="K96" i="3"/>
  <c r="X96" i="3" s="1"/>
  <c r="J96" i="3" s="1"/>
  <c r="AC95" i="3"/>
  <c r="K95" i="3"/>
  <c r="X95" i="3" s="1"/>
  <c r="J95" i="3" s="1"/>
  <c r="AC94" i="3"/>
  <c r="K94" i="3"/>
  <c r="X94" i="3" s="1"/>
  <c r="J94" i="3" s="1"/>
  <c r="AC93" i="3"/>
  <c r="K93" i="3"/>
  <c r="X93" i="3" s="1"/>
  <c r="J93" i="3" s="1"/>
  <c r="AC92" i="3"/>
  <c r="K92" i="3"/>
  <c r="X92" i="3" s="1"/>
  <c r="J92" i="3" s="1"/>
  <c r="AC91" i="3"/>
  <c r="K91" i="3"/>
  <c r="X91" i="3" s="1"/>
  <c r="J91" i="3" s="1"/>
  <c r="AC90" i="3"/>
  <c r="K90" i="3"/>
  <c r="X90" i="3" s="1"/>
  <c r="J90" i="3" s="1"/>
  <c r="AB89" i="3" s="1"/>
  <c r="AC89" i="3"/>
  <c r="K89" i="3"/>
  <c r="X89" i="3" s="1"/>
  <c r="J89" i="3" s="1"/>
  <c r="AC88" i="3"/>
  <c r="K88" i="3"/>
  <c r="X88" i="3" s="1"/>
  <c r="J88" i="3" s="1"/>
  <c r="AC87" i="3"/>
  <c r="K87" i="3"/>
  <c r="X87" i="3" s="1"/>
  <c r="J87" i="3" s="1"/>
  <c r="AC86" i="3"/>
  <c r="K86" i="3"/>
  <c r="X86" i="3" s="1"/>
  <c r="J86" i="3" s="1"/>
  <c r="AC85" i="3"/>
  <c r="K85" i="3"/>
  <c r="X85" i="3" s="1"/>
  <c r="J85" i="3" s="1"/>
  <c r="AC84" i="3"/>
  <c r="K84" i="3"/>
  <c r="X84" i="3" s="1"/>
  <c r="J84" i="3" s="1"/>
  <c r="AC83" i="3"/>
  <c r="K83" i="3"/>
  <c r="X83" i="3" s="1"/>
  <c r="J83" i="3" s="1"/>
  <c r="AC82" i="3"/>
  <c r="K82" i="3"/>
  <c r="X82" i="3" s="1"/>
  <c r="J82" i="3" s="1"/>
  <c r="AC81" i="3"/>
  <c r="K81" i="3"/>
  <c r="X81" i="3" s="1"/>
  <c r="J81" i="3" s="1"/>
  <c r="AC80" i="3"/>
  <c r="K80" i="3"/>
  <c r="X80" i="3" s="1"/>
  <c r="J80" i="3" s="1"/>
  <c r="AC79" i="3"/>
  <c r="K79" i="3"/>
  <c r="X79" i="3" s="1"/>
  <c r="J79" i="3" s="1"/>
  <c r="AC78" i="3"/>
  <c r="K78" i="3"/>
  <c r="X78" i="3" s="1"/>
  <c r="J78" i="3" s="1"/>
  <c r="AC77" i="3"/>
  <c r="K77" i="3"/>
  <c r="X77" i="3" s="1"/>
  <c r="J77" i="3" s="1"/>
  <c r="AC76" i="3"/>
  <c r="K76" i="3"/>
  <c r="X76" i="3" s="1"/>
  <c r="J76" i="3" s="1"/>
  <c r="AC75" i="3"/>
  <c r="K75" i="3"/>
  <c r="X75" i="3" s="1"/>
  <c r="J75" i="3" s="1"/>
  <c r="AC74" i="3"/>
  <c r="K74" i="3"/>
  <c r="X74" i="3" s="1"/>
  <c r="J74" i="3" s="1"/>
  <c r="AC73" i="3"/>
  <c r="K73" i="3"/>
  <c r="X73" i="3" s="1"/>
  <c r="J73" i="3" s="1"/>
  <c r="AC72" i="3"/>
  <c r="K72" i="3"/>
  <c r="X72" i="3" s="1"/>
  <c r="J72" i="3" s="1"/>
  <c r="AC71" i="3"/>
  <c r="K71" i="3"/>
  <c r="X71" i="3" s="1"/>
  <c r="J71" i="3" s="1"/>
  <c r="AC70" i="3"/>
  <c r="K70" i="3"/>
  <c r="X70" i="3" s="1"/>
  <c r="J70" i="3" s="1"/>
  <c r="AC69" i="3"/>
  <c r="K69" i="3"/>
  <c r="X69" i="3" s="1"/>
  <c r="J69" i="3" s="1"/>
  <c r="AC68" i="3"/>
  <c r="K68" i="3"/>
  <c r="X68" i="3" s="1"/>
  <c r="J68" i="3" s="1"/>
  <c r="AC67" i="3"/>
  <c r="K67" i="3"/>
  <c r="X67" i="3" s="1"/>
  <c r="J67" i="3" s="1"/>
  <c r="AC66" i="3"/>
  <c r="K66" i="3"/>
  <c r="X66" i="3" s="1"/>
  <c r="J66" i="3" s="1"/>
  <c r="AC65" i="3"/>
  <c r="K65" i="3"/>
  <c r="X65" i="3" s="1"/>
  <c r="J65" i="3" s="1"/>
  <c r="AC64" i="3"/>
  <c r="K64" i="3"/>
  <c r="X64" i="3" s="1"/>
  <c r="J64" i="3" s="1"/>
  <c r="AC63" i="3"/>
  <c r="K63" i="3"/>
  <c r="X63" i="3" s="1"/>
  <c r="J63" i="3" s="1"/>
  <c r="AC62" i="3"/>
  <c r="K62" i="3"/>
  <c r="X62" i="3" s="1"/>
  <c r="J62" i="3" s="1"/>
  <c r="AC61" i="3"/>
  <c r="K61" i="3"/>
  <c r="X61" i="3" s="1"/>
  <c r="J61" i="3" s="1"/>
  <c r="AC60" i="3"/>
  <c r="K60" i="3"/>
  <c r="X60" i="3" s="1"/>
  <c r="J60" i="3" s="1"/>
  <c r="AC59" i="3"/>
  <c r="K59" i="3"/>
  <c r="X59" i="3" s="1"/>
  <c r="J59" i="3" s="1"/>
  <c r="AC58" i="3"/>
  <c r="K58" i="3"/>
  <c r="X58" i="3" s="1"/>
  <c r="J58" i="3" s="1"/>
  <c r="AB57" i="3" s="1"/>
  <c r="AC57" i="3"/>
  <c r="K57" i="3"/>
  <c r="X57" i="3" s="1"/>
  <c r="J57" i="3" s="1"/>
  <c r="AC56" i="3"/>
  <c r="K56" i="3"/>
  <c r="X56" i="3" s="1"/>
  <c r="J56" i="3" s="1"/>
  <c r="AC55" i="3"/>
  <c r="K55" i="3"/>
  <c r="X55" i="3" s="1"/>
  <c r="J55" i="3" s="1"/>
  <c r="AC54" i="3"/>
  <c r="K54" i="3"/>
  <c r="X54" i="3" s="1"/>
  <c r="J54" i="3" s="1"/>
  <c r="AC53" i="3"/>
  <c r="K53" i="3"/>
  <c r="X53" i="3" s="1"/>
  <c r="J53" i="3" s="1"/>
  <c r="AC52" i="3"/>
  <c r="K52" i="3"/>
  <c r="X52" i="3" s="1"/>
  <c r="J52" i="3" s="1"/>
  <c r="AC51" i="3"/>
  <c r="K51" i="3"/>
  <c r="X51" i="3" s="1"/>
  <c r="J51" i="3" s="1"/>
  <c r="AC50" i="3"/>
  <c r="K50" i="3"/>
  <c r="X50" i="3" s="1"/>
  <c r="J50" i="3" s="1"/>
  <c r="AC49" i="3"/>
  <c r="K49" i="3"/>
  <c r="X49" i="3" s="1"/>
  <c r="J49" i="3" s="1"/>
  <c r="AC48" i="3"/>
  <c r="K48" i="3"/>
  <c r="X48" i="3" s="1"/>
  <c r="J48" i="3" s="1"/>
  <c r="AC47" i="3"/>
  <c r="K47" i="3"/>
  <c r="X47" i="3" s="1"/>
  <c r="J47" i="3" s="1"/>
  <c r="AC46" i="3"/>
  <c r="K46" i="3"/>
  <c r="X46" i="3" s="1"/>
  <c r="J46" i="3" s="1"/>
  <c r="AC45" i="3"/>
  <c r="K45" i="3"/>
  <c r="X45" i="3" s="1"/>
  <c r="J45" i="3" s="1"/>
  <c r="AC44" i="3"/>
  <c r="K44" i="3"/>
  <c r="X44" i="3" s="1"/>
  <c r="J44" i="3" s="1"/>
  <c r="AC43" i="3"/>
  <c r="K43" i="3"/>
  <c r="X43" i="3" s="1"/>
  <c r="J43" i="3" s="1"/>
  <c r="AC42" i="3"/>
  <c r="K42" i="3"/>
  <c r="X42" i="3" s="1"/>
  <c r="J42" i="3" s="1"/>
  <c r="AC41" i="3"/>
  <c r="K41" i="3"/>
  <c r="X41" i="3" s="1"/>
  <c r="J41" i="3" s="1"/>
  <c r="AC40" i="3"/>
  <c r="K40" i="3"/>
  <c r="X40" i="3" s="1"/>
  <c r="J40" i="3" s="1"/>
  <c r="AC39" i="3"/>
  <c r="K39" i="3"/>
  <c r="X39" i="3" s="1"/>
  <c r="J39" i="3" s="1"/>
  <c r="AC38" i="3"/>
  <c r="K38" i="3"/>
  <c r="X38" i="3" s="1"/>
  <c r="J38" i="3" s="1"/>
  <c r="AC37" i="3"/>
  <c r="K37" i="3"/>
  <c r="X37" i="3" s="1"/>
  <c r="J37" i="3" s="1"/>
  <c r="AC36" i="3"/>
  <c r="K36" i="3"/>
  <c r="X36" i="3" s="1"/>
  <c r="J36" i="3" s="1"/>
  <c r="AC35" i="3"/>
  <c r="K35" i="3"/>
  <c r="X35" i="3" s="1"/>
  <c r="J35" i="3" s="1"/>
  <c r="AB34" i="3" s="1"/>
  <c r="AC34" i="3"/>
  <c r="X34" i="3"/>
  <c r="J34" i="3" s="1"/>
  <c r="L34" i="3"/>
  <c r="L327" i="3" s="1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AC3" i="3"/>
  <c r="AA2" i="3"/>
  <c r="K2" i="3"/>
  <c r="AD686" i="3"/>
  <c r="X1487" i="3" l="1"/>
  <c r="J1487" i="3" s="1"/>
  <c r="J167" i="5" s="1"/>
  <c r="X2213" i="3"/>
  <c r="J2213" i="3" s="1"/>
  <c r="J232" i="6" s="1"/>
  <c r="X2684" i="3"/>
  <c r="J2684" i="3" s="1"/>
  <c r="J43" i="7" s="1"/>
  <c r="X3033" i="3"/>
  <c r="J3033" i="3" s="1"/>
  <c r="J392" i="7" s="1"/>
  <c r="X2560" i="3"/>
  <c r="J2560" i="3" s="1"/>
  <c r="J579" i="6" s="1"/>
  <c r="X3228" i="3"/>
  <c r="J3228" i="3" s="1"/>
  <c r="J587" i="7" s="1"/>
  <c r="X813" i="3"/>
  <c r="X2821" i="3"/>
  <c r="J2821" i="3" s="1"/>
  <c r="J180" i="7" s="1"/>
  <c r="X957" i="3"/>
  <c r="X1108" i="3"/>
  <c r="X1216" i="3"/>
  <c r="X1014" i="3"/>
  <c r="X1830" i="3"/>
  <c r="J1830" i="3" s="1"/>
  <c r="J510" i="5" s="1"/>
  <c r="X1947" i="3"/>
  <c r="J1947" i="3" s="1"/>
  <c r="J627" i="5" s="1"/>
  <c r="X2438" i="3"/>
  <c r="J2438" i="3" s="1"/>
  <c r="J457" i="6" s="1"/>
  <c r="X3292" i="3"/>
  <c r="J3292" i="3" s="1"/>
  <c r="J651" i="7" s="1"/>
  <c r="AB56" i="3"/>
  <c r="X1157" i="3"/>
  <c r="X1356" i="3"/>
  <c r="J1356" i="3" s="1"/>
  <c r="J36" i="5" s="1"/>
  <c r="X1702" i="3"/>
  <c r="J1702" i="3" s="1"/>
  <c r="J382" i="5" s="1"/>
  <c r="X2084" i="3"/>
  <c r="J2084" i="3" s="1"/>
  <c r="J103" i="6" s="1"/>
  <c r="X2279" i="3"/>
  <c r="J2279" i="3" s="1"/>
  <c r="J298" i="6" s="1"/>
  <c r="X745" i="3"/>
  <c r="X904" i="3"/>
  <c r="X994" i="3"/>
  <c r="X1265" i="3"/>
  <c r="X1503" i="3"/>
  <c r="J1503" i="3" s="1"/>
  <c r="J183" i="5" s="1"/>
  <c r="X1689" i="3"/>
  <c r="J1689" i="3" s="1"/>
  <c r="J369" i="5" s="1"/>
  <c r="X1894" i="3"/>
  <c r="J1894" i="3" s="1"/>
  <c r="J574" i="5" s="1"/>
  <c r="X2029" i="3"/>
  <c r="J2029" i="3" s="1"/>
  <c r="J48" i="6" s="1"/>
  <c r="X2196" i="3"/>
  <c r="J2196" i="3" s="1"/>
  <c r="J215" i="6" s="1"/>
  <c r="X2616" i="3"/>
  <c r="J2616" i="3" s="1"/>
  <c r="J635" i="6" s="1"/>
  <c r="X857" i="3"/>
  <c r="X196" i="4" s="1"/>
  <c r="X1097" i="3"/>
  <c r="X436" i="4" s="1"/>
  <c r="X1132" i="3"/>
  <c r="X1515" i="3"/>
  <c r="J1515" i="3" s="1"/>
  <c r="J195" i="5" s="1"/>
  <c r="X2248" i="3"/>
  <c r="J2248" i="3" s="1"/>
  <c r="J267" i="6" s="1"/>
  <c r="X2355" i="3"/>
  <c r="J2355" i="3" s="1"/>
  <c r="J374" i="6" s="1"/>
  <c r="X3013" i="3"/>
  <c r="J3013" i="3" s="1"/>
  <c r="J372" i="7" s="1"/>
  <c r="X704" i="3"/>
  <c r="X917" i="3"/>
  <c r="X256" i="4" s="1"/>
  <c r="X1035" i="3"/>
  <c r="X1734" i="3"/>
  <c r="J1734" i="3" s="1"/>
  <c r="J414" i="5" s="1"/>
  <c r="X1825" i="3"/>
  <c r="J1825" i="3" s="1"/>
  <c r="J505" i="5" s="1"/>
  <c r="X2491" i="3"/>
  <c r="J2491" i="3" s="1"/>
  <c r="J510" i="6" s="1"/>
  <c r="X3045" i="3"/>
  <c r="J3045" i="3" s="1"/>
  <c r="J404" i="7" s="1"/>
  <c r="M34" i="3"/>
  <c r="X784" i="3"/>
  <c r="X1201" i="3"/>
  <c r="X1423" i="3"/>
  <c r="J1423" i="3" s="1"/>
  <c r="J103" i="5" s="1"/>
  <c r="X2793" i="3"/>
  <c r="J2793" i="3" s="1"/>
  <c r="J152" i="7" s="1"/>
  <c r="X2832" i="3"/>
  <c r="J2832" i="3" s="1"/>
  <c r="J191" i="7" s="1"/>
  <c r="X3093" i="3"/>
  <c r="J3093" i="3" s="1"/>
  <c r="J452" i="7" s="1"/>
  <c r="X3168" i="3"/>
  <c r="J3168" i="3" s="1"/>
  <c r="J527" i="7" s="1"/>
  <c r="AB253" i="3"/>
  <c r="AB221" i="3"/>
  <c r="X800" i="3"/>
  <c r="X913" i="3"/>
  <c r="X252" i="4" s="1"/>
  <c r="X1331" i="3"/>
  <c r="X1534" i="3"/>
  <c r="J1534" i="3" s="1"/>
  <c r="J214" i="5" s="1"/>
  <c r="X1798" i="3"/>
  <c r="J1798" i="3" s="1"/>
  <c r="J478" i="5" s="1"/>
  <c r="X1829" i="3"/>
  <c r="J1829" i="3" s="1"/>
  <c r="J509" i="5" s="1"/>
  <c r="X1943" i="3"/>
  <c r="J1943" i="3" s="1"/>
  <c r="J623" i="5" s="1"/>
  <c r="X2053" i="3"/>
  <c r="J2053" i="3" s="1"/>
  <c r="J72" i="6" s="1"/>
  <c r="X2459" i="3"/>
  <c r="J2459" i="3" s="1"/>
  <c r="J478" i="6" s="1"/>
  <c r="X2648" i="3"/>
  <c r="J2648" i="3" s="1"/>
  <c r="J667" i="6" s="1"/>
  <c r="X2769" i="3"/>
  <c r="J2769" i="3" s="1"/>
  <c r="J128" i="7" s="1"/>
  <c r="X2816" i="3"/>
  <c r="J2816" i="3" s="1"/>
  <c r="J175" i="7" s="1"/>
  <c r="X2878" i="3"/>
  <c r="J2878" i="3" s="1"/>
  <c r="J237" i="7" s="1"/>
  <c r="X3105" i="3"/>
  <c r="J3105" i="3" s="1"/>
  <c r="J464" i="7" s="1"/>
  <c r="X3211" i="3"/>
  <c r="J3211" i="3" s="1"/>
  <c r="J570" i="7" s="1"/>
  <c r="X836" i="3"/>
  <c r="X941" i="3"/>
  <c r="X1277" i="3"/>
  <c r="X1387" i="3"/>
  <c r="J1387" i="3" s="1"/>
  <c r="J67" i="5" s="1"/>
  <c r="X1955" i="3"/>
  <c r="J1955" i="3" s="1"/>
  <c r="J635" i="5" s="1"/>
  <c r="X2173" i="3"/>
  <c r="J2173" i="3" s="1"/>
  <c r="J192" i="6" s="1"/>
  <c r="X2271" i="3"/>
  <c r="J2271" i="3" s="1"/>
  <c r="J290" i="6" s="1"/>
  <c r="X2298" i="3"/>
  <c r="J2298" i="3" s="1"/>
  <c r="J317" i="6" s="1"/>
  <c r="X2828" i="3"/>
  <c r="J2828" i="3" s="1"/>
  <c r="J187" i="7" s="1"/>
  <c r="X2978" i="3"/>
  <c r="J2978" i="3" s="1"/>
  <c r="J337" i="7" s="1"/>
  <c r="X3149" i="3"/>
  <c r="J3149" i="3" s="1"/>
  <c r="J508" i="7" s="1"/>
  <c r="X868" i="3"/>
  <c r="X981" i="3"/>
  <c r="X1623" i="3"/>
  <c r="J1623" i="3" s="1"/>
  <c r="J303" i="5" s="1"/>
  <c r="X1690" i="3"/>
  <c r="J1690" i="3" s="1"/>
  <c r="J370" i="5" s="1"/>
  <c r="X2386" i="3"/>
  <c r="J2386" i="3" s="1"/>
  <c r="J405" i="6" s="1"/>
  <c r="X2692" i="3"/>
  <c r="J2692" i="3" s="1"/>
  <c r="J51" i="7" s="1"/>
  <c r="X3018" i="3"/>
  <c r="J3018" i="3" s="1"/>
  <c r="J377" i="7" s="1"/>
  <c r="X1177" i="3"/>
  <c r="X1212" i="3"/>
  <c r="X1286" i="3"/>
  <c r="X625" i="4" s="1"/>
  <c r="X1408" i="3"/>
  <c r="J1408" i="3" s="1"/>
  <c r="J88" i="5" s="1"/>
  <c r="X1455" i="3"/>
  <c r="J1455" i="3" s="1"/>
  <c r="J135" i="5" s="1"/>
  <c r="X1918" i="3"/>
  <c r="J1918" i="3" s="1"/>
  <c r="J598" i="5" s="1"/>
  <c r="X741" i="3"/>
  <c r="X764" i="3"/>
  <c r="X2521" i="3"/>
  <c r="J2521" i="3" s="1"/>
  <c r="J540" i="6" s="1"/>
  <c r="X2592" i="3"/>
  <c r="J2592" i="3" s="1"/>
  <c r="J611" i="6" s="1"/>
  <c r="X3073" i="3"/>
  <c r="J3073" i="3" s="1"/>
  <c r="J432" i="7" s="1"/>
  <c r="X792" i="3"/>
  <c r="X861" i="3"/>
  <c r="X200" i="4" s="1"/>
  <c r="X872" i="3"/>
  <c r="X1101" i="3"/>
  <c r="X440" i="4" s="1"/>
  <c r="X1116" i="3"/>
  <c r="X1236" i="3"/>
  <c r="X1379" i="3"/>
  <c r="J1379" i="3" s="1"/>
  <c r="J59" i="5" s="1"/>
  <c r="X1522" i="3"/>
  <c r="J1522" i="3" s="1"/>
  <c r="J202" i="5" s="1"/>
  <c r="X1611" i="3"/>
  <c r="J1611" i="3" s="1"/>
  <c r="J291" i="5" s="1"/>
  <c r="X1718" i="3"/>
  <c r="J1718" i="3" s="1"/>
  <c r="J398" i="5" s="1"/>
  <c r="X1857" i="3"/>
  <c r="J1857" i="3" s="1"/>
  <c r="J537" i="5" s="1"/>
  <c r="X1952" i="3"/>
  <c r="J1952" i="3" s="1"/>
  <c r="J632" i="5" s="1"/>
  <c r="X1991" i="3"/>
  <c r="J1991" i="3" s="1"/>
  <c r="J671" i="5" s="1"/>
  <c r="X2120" i="3"/>
  <c r="J2120" i="3" s="1"/>
  <c r="J139" i="6" s="1"/>
  <c r="X2225" i="3"/>
  <c r="J2225" i="3" s="1"/>
  <c r="J244" i="6" s="1"/>
  <c r="X2632" i="3"/>
  <c r="J2632" i="3" s="1"/>
  <c r="J651" i="6" s="1"/>
  <c r="X2809" i="3"/>
  <c r="J2809" i="3" s="1"/>
  <c r="J168" i="7" s="1"/>
  <c r="X2917" i="3"/>
  <c r="J2917" i="3" s="1"/>
  <c r="J276" i="7" s="1"/>
  <c r="X2990" i="3"/>
  <c r="J2990" i="3" s="1"/>
  <c r="J349" i="7" s="1"/>
  <c r="X3221" i="3"/>
  <c r="J3221" i="3" s="1"/>
  <c r="J580" i="7" s="1"/>
  <c r="X3248" i="3"/>
  <c r="J3248" i="3" s="1"/>
  <c r="J607" i="7" s="1"/>
  <c r="AB606" i="7" s="1"/>
  <c r="K59" i="7"/>
  <c r="X59" i="7" s="1"/>
  <c r="X700" i="3"/>
  <c r="X2089" i="3"/>
  <c r="J2089" i="3" s="1"/>
  <c r="J108" i="6" s="1"/>
  <c r="X2148" i="3"/>
  <c r="J2148" i="3" s="1"/>
  <c r="J167" i="6" s="1"/>
  <c r="AB166" i="6" s="1"/>
  <c r="X2335" i="3"/>
  <c r="J2335" i="3" s="1"/>
  <c r="J354" i="6" s="1"/>
  <c r="X2370" i="3"/>
  <c r="J2370" i="3" s="1"/>
  <c r="J389" i="6" s="1"/>
  <c r="X2451" i="3"/>
  <c r="J2451" i="3" s="1"/>
  <c r="J470" i="6" s="1"/>
  <c r="X2478" i="3"/>
  <c r="J2478" i="3" s="1"/>
  <c r="J497" i="6" s="1"/>
  <c r="AB496" i="6" s="1"/>
  <c r="X2621" i="3"/>
  <c r="J2621" i="3" s="1"/>
  <c r="J640" i="6" s="1"/>
  <c r="X2636" i="3"/>
  <c r="J2636" i="3" s="1"/>
  <c r="J655" i="6" s="1"/>
  <c r="X974" i="3"/>
  <c r="X1148" i="3"/>
  <c r="X1303" i="3"/>
  <c r="X1391" i="3"/>
  <c r="J1391" i="3" s="1"/>
  <c r="J71" i="5" s="1"/>
  <c r="X1635" i="3"/>
  <c r="J1635" i="3" s="1"/>
  <c r="J315" i="5" s="1"/>
  <c r="X1674" i="3"/>
  <c r="J1674" i="3" s="1"/>
  <c r="J354" i="5" s="1"/>
  <c r="X1746" i="3"/>
  <c r="J1746" i="3" s="1"/>
  <c r="J426" i="5" s="1"/>
  <c r="X1765" i="3"/>
  <c r="J1765" i="3" s="1"/>
  <c r="J445" i="5" s="1"/>
  <c r="X1889" i="3"/>
  <c r="J1889" i="3" s="1"/>
  <c r="J569" i="5" s="1"/>
  <c r="X1911" i="3"/>
  <c r="J1911" i="3" s="1"/>
  <c r="J591" i="5" s="1"/>
  <c r="X3280" i="3"/>
  <c r="J3280" i="3" s="1"/>
  <c r="J639" i="7" s="1"/>
  <c r="AB638" i="7" s="1"/>
  <c r="K67" i="7"/>
  <c r="X67" i="7" s="1"/>
  <c r="AB385" i="3"/>
  <c r="X720" i="3"/>
  <c r="X824" i="3"/>
  <c r="X1319" i="3"/>
  <c r="X1554" i="3"/>
  <c r="J1554" i="3" s="1"/>
  <c r="J234" i="5" s="1"/>
  <c r="X1655" i="3"/>
  <c r="J1655" i="3" s="1"/>
  <c r="J335" i="5" s="1"/>
  <c r="X1701" i="3"/>
  <c r="J1701" i="3" s="1"/>
  <c r="J381" i="5" s="1"/>
  <c r="X1793" i="3"/>
  <c r="J1793" i="3" s="1"/>
  <c r="J473" i="5" s="1"/>
  <c r="X1862" i="3"/>
  <c r="J1862" i="3" s="1"/>
  <c r="J542" i="5" s="1"/>
  <c r="X1893" i="3"/>
  <c r="J1893" i="3" s="1"/>
  <c r="J573" i="5" s="1"/>
  <c r="X1908" i="3"/>
  <c r="J1908" i="3" s="1"/>
  <c r="J588" i="5" s="1"/>
  <c r="X2188" i="3"/>
  <c r="J2188" i="3" s="1"/>
  <c r="J207" i="6" s="1"/>
  <c r="X2506" i="3"/>
  <c r="J2506" i="3" s="1"/>
  <c r="J525" i="6" s="1"/>
  <c r="X2545" i="3"/>
  <c r="J2545" i="3" s="1"/>
  <c r="J564" i="6" s="1"/>
  <c r="X2572" i="3"/>
  <c r="J2572" i="3" s="1"/>
  <c r="J591" i="6" s="1"/>
  <c r="X2760" i="3"/>
  <c r="J2760" i="3" s="1"/>
  <c r="J119" i="7" s="1"/>
  <c r="X2922" i="3"/>
  <c r="J2922" i="3" s="1"/>
  <c r="J281" i="7" s="1"/>
  <c r="X2965" i="3"/>
  <c r="J2965" i="3" s="1"/>
  <c r="J324" i="7" s="1"/>
  <c r="K35" i="7"/>
  <c r="X35" i="7" s="1"/>
  <c r="X1543" i="3"/>
  <c r="J1543" i="3" s="1"/>
  <c r="J223" i="5" s="1"/>
  <c r="AB222" i="5" s="1"/>
  <c r="X2958" i="3"/>
  <c r="J2958" i="3" s="1"/>
  <c r="J317" i="7" s="1"/>
  <c r="X3080" i="3"/>
  <c r="J3080" i="3" s="1"/>
  <c r="J439" i="7" s="1"/>
  <c r="X3157" i="3"/>
  <c r="J3157" i="3" s="1"/>
  <c r="J516" i="7" s="1"/>
  <c r="K75" i="7"/>
  <c r="X75" i="7" s="1"/>
  <c r="X1010" i="3"/>
  <c r="X1343" i="3"/>
  <c r="X1590" i="3"/>
  <c r="J1590" i="3" s="1"/>
  <c r="J270" i="5" s="1"/>
  <c r="X1713" i="3"/>
  <c r="J1713" i="3" s="1"/>
  <c r="J393" i="5" s="1"/>
  <c r="X2419" i="3"/>
  <c r="J2419" i="3" s="1"/>
  <c r="J438" i="6" s="1"/>
  <c r="X2426" i="3"/>
  <c r="J2426" i="3" s="1"/>
  <c r="J445" i="6" s="1"/>
  <c r="X2608" i="3"/>
  <c r="J2608" i="3" s="1"/>
  <c r="J627" i="6" s="1"/>
  <c r="X2657" i="3"/>
  <c r="J2657" i="3" s="1"/>
  <c r="J676" i="6" s="1"/>
  <c r="K83" i="7"/>
  <c r="X83" i="7" s="1"/>
  <c r="X2901" i="3"/>
  <c r="J2901" i="3" s="1"/>
  <c r="J260" i="7" s="1"/>
  <c r="X2970" i="3"/>
  <c r="J2970" i="3" s="1"/>
  <c r="J329" i="7" s="1"/>
  <c r="X3066" i="3"/>
  <c r="J3066" i="3" s="1"/>
  <c r="J425" i="7" s="1"/>
  <c r="X3100" i="3"/>
  <c r="J3100" i="3" s="1"/>
  <c r="J459" i="7" s="1"/>
  <c r="X3197" i="3"/>
  <c r="J3197" i="3" s="1"/>
  <c r="J556" i="7" s="1"/>
  <c r="K150" i="7"/>
  <c r="X150" i="7" s="1"/>
  <c r="X2706" i="3"/>
  <c r="J2706" i="3" s="1"/>
  <c r="J65" i="7" s="1"/>
  <c r="K65" i="7"/>
  <c r="X65" i="7" s="1"/>
  <c r="K163" i="7"/>
  <c r="X163" i="7" s="1"/>
  <c r="X2804" i="3"/>
  <c r="J2804" i="3" s="1"/>
  <c r="J163" i="7" s="1"/>
  <c r="K298" i="7"/>
  <c r="X298" i="7" s="1"/>
  <c r="X2939" i="3"/>
  <c r="J2939" i="3" s="1"/>
  <c r="J298" i="7" s="1"/>
  <c r="X713" i="3"/>
  <c r="X732" i="3"/>
  <c r="X788" i="3"/>
  <c r="X127" i="4" s="1"/>
  <c r="X817" i="3"/>
  <c r="X156" i="4" s="1"/>
  <c r="X864" i="3"/>
  <c r="X916" i="3"/>
  <c r="X973" i="3"/>
  <c r="X1013" i="3"/>
  <c r="X1075" i="3"/>
  <c r="X414" i="4" s="1"/>
  <c r="X1104" i="3"/>
  <c r="X1121" i="3"/>
  <c r="X1140" i="3"/>
  <c r="X1189" i="3"/>
  <c r="X1298" i="3"/>
  <c r="X1338" i="3"/>
  <c r="X1367" i="3"/>
  <c r="J1367" i="3" s="1"/>
  <c r="J47" i="5" s="1"/>
  <c r="X1396" i="3"/>
  <c r="J1396" i="3" s="1"/>
  <c r="J76" i="5" s="1"/>
  <c r="X1419" i="3"/>
  <c r="J1419" i="3" s="1"/>
  <c r="J99" i="5" s="1"/>
  <c r="X1514" i="3"/>
  <c r="J1514" i="3" s="1"/>
  <c r="J194" i="5" s="1"/>
  <c r="X1535" i="3"/>
  <c r="J1535" i="3" s="1"/>
  <c r="J215" i="5" s="1"/>
  <c r="X1610" i="3"/>
  <c r="J1610" i="3" s="1"/>
  <c r="J290" i="5" s="1"/>
  <c r="X1643" i="3"/>
  <c r="J1643" i="3" s="1"/>
  <c r="J323" i="5" s="1"/>
  <c r="X1654" i="3"/>
  <c r="J1654" i="3" s="1"/>
  <c r="J334" i="5" s="1"/>
  <c r="X1673" i="3"/>
  <c r="J1673" i="3" s="1"/>
  <c r="J353" i="5" s="1"/>
  <c r="K394" i="5"/>
  <c r="X394" i="5" s="1"/>
  <c r="X1714" i="3"/>
  <c r="J1714" i="3" s="1"/>
  <c r="J394" i="5" s="1"/>
  <c r="X2037" i="3"/>
  <c r="J2037" i="3" s="1"/>
  <c r="J56" i="6" s="1"/>
  <c r="K56" i="6"/>
  <c r="X56" i="6" s="1"/>
  <c r="K68" i="6"/>
  <c r="X68" i="6" s="1"/>
  <c r="X2049" i="3"/>
  <c r="J2049" i="3" s="1"/>
  <c r="J68" i="6" s="1"/>
  <c r="X2681" i="3"/>
  <c r="J2681" i="3" s="1"/>
  <c r="J40" i="7" s="1"/>
  <c r="K40" i="7"/>
  <c r="X40" i="7" s="1"/>
  <c r="X2742" i="3"/>
  <c r="J2742" i="3" s="1"/>
  <c r="J101" i="7" s="1"/>
  <c r="K101" i="7"/>
  <c r="X101" i="7" s="1"/>
  <c r="X2746" i="3"/>
  <c r="J2746" i="3" s="1"/>
  <c r="J105" i="7" s="1"/>
  <c r="K105" i="7"/>
  <c r="X105" i="7" s="1"/>
  <c r="X2750" i="3"/>
  <c r="J2750" i="3" s="1"/>
  <c r="J109" i="7" s="1"/>
  <c r="K109" i="7"/>
  <c r="X109" i="7" s="1"/>
  <c r="X2754" i="3"/>
  <c r="J2754" i="3" s="1"/>
  <c r="J113" i="7" s="1"/>
  <c r="K113" i="7"/>
  <c r="X113" i="7" s="1"/>
  <c r="X2758" i="3"/>
  <c r="J2758" i="3" s="1"/>
  <c r="J117" i="7" s="1"/>
  <c r="K117" i="7"/>
  <c r="X117" i="7" s="1"/>
  <c r="X2773" i="3"/>
  <c r="J2773" i="3" s="1"/>
  <c r="J132" i="7" s="1"/>
  <c r="K132" i="7"/>
  <c r="X132" i="7" s="1"/>
  <c r="X2777" i="3"/>
  <c r="J2777" i="3" s="1"/>
  <c r="J136" i="7" s="1"/>
  <c r="K136" i="7"/>
  <c r="X136" i="7" s="1"/>
  <c r="K140" i="7"/>
  <c r="X140" i="7" s="1"/>
  <c r="X2781" i="3"/>
  <c r="J2781" i="3" s="1"/>
  <c r="J140" i="7" s="1"/>
  <c r="X2905" i="3"/>
  <c r="J2905" i="3" s="1"/>
  <c r="J264" i="7" s="1"/>
  <c r="K264" i="7"/>
  <c r="X264" i="7" s="1"/>
  <c r="X2920" i="3"/>
  <c r="J2920" i="3" s="1"/>
  <c r="J279" i="7" s="1"/>
  <c r="K279" i="7"/>
  <c r="X279" i="7" s="1"/>
  <c r="X3051" i="3"/>
  <c r="J3051" i="3" s="1"/>
  <c r="J410" i="7" s="1"/>
  <c r="K410" i="7"/>
  <c r="X410" i="7" s="1"/>
  <c r="X3055" i="3"/>
  <c r="J3055" i="3" s="1"/>
  <c r="J414" i="7" s="1"/>
  <c r="K414" i="7"/>
  <c r="X414" i="7" s="1"/>
  <c r="X3059" i="3"/>
  <c r="J3059" i="3" s="1"/>
  <c r="J418" i="7" s="1"/>
  <c r="K418" i="7"/>
  <c r="X418" i="7" s="1"/>
  <c r="X3070" i="3"/>
  <c r="J3070" i="3" s="1"/>
  <c r="J429" i="7" s="1"/>
  <c r="K429" i="7"/>
  <c r="X429" i="7" s="1"/>
  <c r="X3143" i="3"/>
  <c r="J3143" i="3" s="1"/>
  <c r="J502" i="7" s="1"/>
  <c r="K502" i="7"/>
  <c r="X502" i="7" s="1"/>
  <c r="X3147" i="3"/>
  <c r="J3147" i="3" s="1"/>
  <c r="J506" i="7" s="1"/>
  <c r="K506" i="7"/>
  <c r="X506" i="7" s="1"/>
  <c r="X3247" i="3"/>
  <c r="J3247" i="3" s="1"/>
  <c r="J606" i="7" s="1"/>
  <c r="AB605" i="7" s="1"/>
  <c r="K606" i="7"/>
  <c r="X606" i="7" s="1"/>
  <c r="X2800" i="3"/>
  <c r="J2800" i="3" s="1"/>
  <c r="J159" i="7" s="1"/>
  <c r="K159" i="7"/>
  <c r="X159" i="7" s="1"/>
  <c r="X1603" i="3"/>
  <c r="J1603" i="3" s="1"/>
  <c r="J283" i="5" s="1"/>
  <c r="X1647" i="3"/>
  <c r="J1647" i="3" s="1"/>
  <c r="J327" i="5" s="1"/>
  <c r="K521" i="5"/>
  <c r="X521" i="5" s="1"/>
  <c r="X1841" i="3"/>
  <c r="J1841" i="3" s="1"/>
  <c r="J521" i="5" s="1"/>
  <c r="K45" i="6"/>
  <c r="X45" i="6" s="1"/>
  <c r="X2026" i="3"/>
  <c r="J2026" i="3" s="1"/>
  <c r="J45" i="6" s="1"/>
  <c r="K310" i="6"/>
  <c r="X310" i="6" s="1"/>
  <c r="X2291" i="3"/>
  <c r="J2291" i="3" s="1"/>
  <c r="J310" i="6" s="1"/>
  <c r="X2882" i="3"/>
  <c r="J2882" i="3" s="1"/>
  <c r="J241" i="7" s="1"/>
  <c r="K241" i="7"/>
  <c r="X241" i="7" s="1"/>
  <c r="X2886" i="3"/>
  <c r="J2886" i="3" s="1"/>
  <c r="J245" i="7" s="1"/>
  <c r="K245" i="7"/>
  <c r="X245" i="7" s="1"/>
  <c r="K249" i="7"/>
  <c r="X249" i="7" s="1"/>
  <c r="X2890" i="3"/>
  <c r="J2890" i="3" s="1"/>
  <c r="J249" i="7" s="1"/>
  <c r="X3036" i="3"/>
  <c r="J3036" i="3" s="1"/>
  <c r="J395" i="7" s="1"/>
  <c r="K395" i="7"/>
  <c r="X395" i="7" s="1"/>
  <c r="X3040" i="3"/>
  <c r="J3040" i="3" s="1"/>
  <c r="J399" i="7" s="1"/>
  <c r="K399" i="7"/>
  <c r="X399" i="7" s="1"/>
  <c r="X3044" i="3"/>
  <c r="J3044" i="3" s="1"/>
  <c r="J403" i="7" s="1"/>
  <c r="K403" i="7"/>
  <c r="X403" i="7" s="1"/>
  <c r="X3258" i="3"/>
  <c r="J3258" i="3" s="1"/>
  <c r="J617" i="7" s="1"/>
  <c r="K617" i="7"/>
  <c r="X617" i="7" s="1"/>
  <c r="AB88" i="3"/>
  <c r="X744" i="3"/>
  <c r="X796" i="3"/>
  <c r="X135" i="4" s="1"/>
  <c r="X825" i="3"/>
  <c r="X164" i="4" s="1"/>
  <c r="X1083" i="3"/>
  <c r="X422" i="4" s="1"/>
  <c r="X1112" i="3"/>
  <c r="X1156" i="3"/>
  <c r="X1205" i="3"/>
  <c r="X1318" i="3"/>
  <c r="X657" i="4" s="1"/>
  <c r="X1447" i="3"/>
  <c r="J1447" i="3" s="1"/>
  <c r="J127" i="5" s="1"/>
  <c r="X1474" i="3"/>
  <c r="J1474" i="3" s="1"/>
  <c r="J154" i="5" s="1"/>
  <c r="X1547" i="3"/>
  <c r="J1547" i="3" s="1"/>
  <c r="J227" i="5" s="1"/>
  <c r="X1622" i="3"/>
  <c r="J1622" i="3" s="1"/>
  <c r="J302" i="5" s="1"/>
  <c r="K256" i="6"/>
  <c r="X256" i="6" s="1"/>
  <c r="X2237" i="3"/>
  <c r="J2237" i="3" s="1"/>
  <c r="J256" i="6" s="1"/>
  <c r="X2735" i="3"/>
  <c r="J2735" i="3" s="1"/>
  <c r="J94" i="7" s="1"/>
  <c r="K94" i="7"/>
  <c r="X94" i="7" s="1"/>
  <c r="X2847" i="3"/>
  <c r="J2847" i="3" s="1"/>
  <c r="J206" i="7" s="1"/>
  <c r="K206" i="7"/>
  <c r="X206" i="7" s="1"/>
  <c r="X2851" i="3"/>
  <c r="J2851" i="3" s="1"/>
  <c r="J210" i="7" s="1"/>
  <c r="K210" i="7"/>
  <c r="X210" i="7" s="1"/>
  <c r="X2855" i="3"/>
  <c r="J2855" i="3" s="1"/>
  <c r="J214" i="7" s="1"/>
  <c r="K214" i="7"/>
  <c r="X214" i="7" s="1"/>
  <c r="X2859" i="3"/>
  <c r="J2859" i="3" s="1"/>
  <c r="J218" i="7" s="1"/>
  <c r="K218" i="7"/>
  <c r="X218" i="7" s="1"/>
  <c r="X2863" i="3"/>
  <c r="J2863" i="3" s="1"/>
  <c r="J222" i="7" s="1"/>
  <c r="AB221" i="7" s="1"/>
  <c r="K222" i="7"/>
  <c r="X222" i="7" s="1"/>
  <c r="X2867" i="3"/>
  <c r="J2867" i="3" s="1"/>
  <c r="J226" i="7" s="1"/>
  <c r="K226" i="7"/>
  <c r="X226" i="7" s="1"/>
  <c r="X2871" i="3"/>
  <c r="J2871" i="3" s="1"/>
  <c r="J230" i="7" s="1"/>
  <c r="K230" i="7"/>
  <c r="X230" i="7" s="1"/>
  <c r="X2875" i="3"/>
  <c r="J2875" i="3" s="1"/>
  <c r="J234" i="7" s="1"/>
  <c r="K234" i="7"/>
  <c r="X234" i="7" s="1"/>
  <c r="X3006" i="3"/>
  <c r="J3006" i="3" s="1"/>
  <c r="J365" i="7" s="1"/>
  <c r="K365" i="7"/>
  <c r="X365" i="7" s="1"/>
  <c r="X3010" i="3"/>
  <c r="J3010" i="3" s="1"/>
  <c r="J369" i="7" s="1"/>
  <c r="K369" i="7"/>
  <c r="X369" i="7" s="1"/>
  <c r="X3021" i="3"/>
  <c r="J3021" i="3" s="1"/>
  <c r="J380" i="7" s="1"/>
  <c r="K380" i="7"/>
  <c r="X380" i="7" s="1"/>
  <c r="X3025" i="3"/>
  <c r="J3025" i="3" s="1"/>
  <c r="J384" i="7" s="1"/>
  <c r="K384" i="7"/>
  <c r="X384" i="7" s="1"/>
  <c r="K388" i="7"/>
  <c r="X388" i="7" s="1"/>
  <c r="X3029" i="3"/>
  <c r="J3029" i="3" s="1"/>
  <c r="J388" i="7" s="1"/>
  <c r="X3132" i="3"/>
  <c r="J3132" i="3" s="1"/>
  <c r="J491" i="7" s="1"/>
  <c r="K491" i="7"/>
  <c r="X491" i="7" s="1"/>
  <c r="K495" i="7"/>
  <c r="X495" i="7" s="1"/>
  <c r="X3136" i="3"/>
  <c r="J3136" i="3" s="1"/>
  <c r="J495" i="7" s="1"/>
  <c r="K591" i="7"/>
  <c r="X591" i="7" s="1"/>
  <c r="X3232" i="3"/>
  <c r="J3232" i="3" s="1"/>
  <c r="J591" i="7" s="1"/>
  <c r="K91" i="7"/>
  <c r="X91" i="7" s="1"/>
  <c r="X2935" i="3"/>
  <c r="J2935" i="3" s="1"/>
  <c r="J294" i="7" s="1"/>
  <c r="K294" i="7"/>
  <c r="X294" i="7" s="1"/>
  <c r="K660" i="5"/>
  <c r="X660" i="5" s="1"/>
  <c r="X1980" i="3"/>
  <c r="J1980" i="3" s="1"/>
  <c r="J660" i="5" s="1"/>
  <c r="K128" i="6"/>
  <c r="X128" i="6" s="1"/>
  <c r="X2109" i="3"/>
  <c r="J2109" i="3" s="1"/>
  <c r="J128" i="6" s="1"/>
  <c r="K505" i="6"/>
  <c r="X505" i="6" s="1"/>
  <c r="X2486" i="3"/>
  <c r="J2486" i="3" s="1"/>
  <c r="J505" i="6" s="1"/>
  <c r="K663" i="6"/>
  <c r="X663" i="6" s="1"/>
  <c r="X2644" i="3"/>
  <c r="J2644" i="3" s="1"/>
  <c r="J663" i="6" s="1"/>
  <c r="X3210" i="3"/>
  <c r="J3210" i="3" s="1"/>
  <c r="J569" i="7" s="1"/>
  <c r="K569" i="7"/>
  <c r="X569" i="7" s="1"/>
  <c r="K413" i="5"/>
  <c r="X413" i="5" s="1"/>
  <c r="X1733" i="3"/>
  <c r="J1733" i="3" s="1"/>
  <c r="J413" i="5" s="1"/>
  <c r="X2710" i="3"/>
  <c r="J2710" i="3" s="1"/>
  <c r="J69" i="7" s="1"/>
  <c r="K69" i="7"/>
  <c r="X69" i="7" s="1"/>
  <c r="X2796" i="3"/>
  <c r="J2796" i="3" s="1"/>
  <c r="J155" i="7" s="1"/>
  <c r="K155" i="7"/>
  <c r="X155" i="7" s="1"/>
  <c r="X3077" i="3"/>
  <c r="J3077" i="3" s="1"/>
  <c r="J436" i="7" s="1"/>
  <c r="K436" i="7"/>
  <c r="X436" i="7" s="1"/>
  <c r="X760" i="3"/>
  <c r="X779" i="3"/>
  <c r="X829" i="3"/>
  <c r="X856" i="3"/>
  <c r="X869" i="3"/>
  <c r="X208" i="4" s="1"/>
  <c r="X925" i="3"/>
  <c r="X264" i="4" s="1"/>
  <c r="X978" i="3"/>
  <c r="X1026" i="3"/>
  <c r="X1164" i="3"/>
  <c r="X1213" i="3"/>
  <c r="X1232" i="3"/>
  <c r="X1266" i="3"/>
  <c r="X1326" i="3"/>
  <c r="X665" i="4" s="1"/>
  <c r="X1384" i="3"/>
  <c r="J1384" i="3" s="1"/>
  <c r="J64" i="5" s="1"/>
  <c r="X1502" i="3"/>
  <c r="J1502" i="3" s="1"/>
  <c r="J182" i="5" s="1"/>
  <c r="X1519" i="3"/>
  <c r="J1519" i="3" s="1"/>
  <c r="J199" i="5" s="1"/>
  <c r="X1526" i="3"/>
  <c r="J1526" i="3" s="1"/>
  <c r="J206" i="5" s="1"/>
  <c r="X1575" i="3"/>
  <c r="J1575" i="3" s="1"/>
  <c r="J255" i="5" s="1"/>
  <c r="AB254" i="5" s="1"/>
  <c r="X1586" i="3"/>
  <c r="J1586" i="3" s="1"/>
  <c r="J266" i="5" s="1"/>
  <c r="X1634" i="3"/>
  <c r="J1634" i="3" s="1"/>
  <c r="J314" i="5" s="1"/>
  <c r="X1750" i="3"/>
  <c r="J1750" i="3" s="1"/>
  <c r="J430" i="5" s="1"/>
  <c r="K457" i="5"/>
  <c r="X457" i="5" s="1"/>
  <c r="X1777" i="3"/>
  <c r="J1777" i="3" s="1"/>
  <c r="J457" i="5" s="1"/>
  <c r="K382" i="6"/>
  <c r="X382" i="6" s="1"/>
  <c r="X2363" i="3"/>
  <c r="J2363" i="3" s="1"/>
  <c r="J382" i="6" s="1"/>
  <c r="K486" i="6"/>
  <c r="X486" i="6" s="1"/>
  <c r="X2467" i="3"/>
  <c r="J2467" i="3" s="1"/>
  <c r="J486" i="6" s="1"/>
  <c r="X2825" i="3"/>
  <c r="J2825" i="3" s="1"/>
  <c r="J184" i="7" s="1"/>
  <c r="K184" i="7"/>
  <c r="X184" i="7" s="1"/>
  <c r="X2836" i="3"/>
  <c r="J2836" i="3" s="1"/>
  <c r="J195" i="7" s="1"/>
  <c r="K195" i="7"/>
  <c r="X195" i="7" s="1"/>
  <c r="K199" i="7"/>
  <c r="X199" i="7" s="1"/>
  <c r="X2840" i="3"/>
  <c r="J2840" i="3" s="1"/>
  <c r="J199" i="7" s="1"/>
  <c r="AB198" i="7" s="1"/>
  <c r="X2995" i="3"/>
  <c r="J2995" i="3" s="1"/>
  <c r="J354" i="7" s="1"/>
  <c r="K354" i="7"/>
  <c r="X354" i="7" s="1"/>
  <c r="X2999" i="3"/>
  <c r="J2999" i="3" s="1"/>
  <c r="J358" i="7" s="1"/>
  <c r="K358" i="7"/>
  <c r="X358" i="7" s="1"/>
  <c r="X3003" i="3"/>
  <c r="J3003" i="3" s="1"/>
  <c r="J362" i="7" s="1"/>
  <c r="K362" i="7"/>
  <c r="X362" i="7" s="1"/>
  <c r="X3125" i="3"/>
  <c r="J3125" i="3" s="1"/>
  <c r="J484" i="7" s="1"/>
  <c r="K484" i="7"/>
  <c r="X484" i="7" s="1"/>
  <c r="K488" i="7"/>
  <c r="X488" i="7" s="1"/>
  <c r="X3129" i="3"/>
  <c r="J3129" i="3" s="1"/>
  <c r="J488" i="7" s="1"/>
  <c r="X3191" i="3"/>
  <c r="J3191" i="3" s="1"/>
  <c r="J550" i="7" s="1"/>
  <c r="K550" i="7"/>
  <c r="X550" i="7" s="1"/>
  <c r="X3195" i="3"/>
  <c r="J3195" i="3" s="1"/>
  <c r="J554" i="7" s="1"/>
  <c r="K554" i="7"/>
  <c r="X554" i="7" s="1"/>
  <c r="X2702" i="3"/>
  <c r="J2702" i="3" s="1"/>
  <c r="J61" i="7" s="1"/>
  <c r="K61" i="7"/>
  <c r="X61" i="7" s="1"/>
  <c r="X3096" i="3"/>
  <c r="J3096" i="3" s="1"/>
  <c r="J455" i="7" s="1"/>
  <c r="K455" i="7"/>
  <c r="X455" i="7" s="1"/>
  <c r="K603" i="5"/>
  <c r="X603" i="5" s="1"/>
  <c r="X1923" i="3"/>
  <c r="J1923" i="3" s="1"/>
  <c r="J603" i="5" s="1"/>
  <c r="X2818" i="3"/>
  <c r="J2818" i="3" s="1"/>
  <c r="J177" i="7" s="1"/>
  <c r="K177" i="7"/>
  <c r="X177" i="7" s="1"/>
  <c r="X2969" i="3"/>
  <c r="J2969" i="3" s="1"/>
  <c r="J328" i="7" s="1"/>
  <c r="K328" i="7"/>
  <c r="X328" i="7" s="1"/>
  <c r="X2980" i="3"/>
  <c r="J2980" i="3" s="1"/>
  <c r="J339" i="7" s="1"/>
  <c r="K339" i="7"/>
  <c r="X339" i="7" s="1"/>
  <c r="X2984" i="3"/>
  <c r="J2984" i="3" s="1"/>
  <c r="J343" i="7" s="1"/>
  <c r="K343" i="7"/>
  <c r="X343" i="7" s="1"/>
  <c r="X2988" i="3"/>
  <c r="J2988" i="3" s="1"/>
  <c r="J347" i="7" s="1"/>
  <c r="K347" i="7"/>
  <c r="X347" i="7" s="1"/>
  <c r="X3114" i="3"/>
  <c r="J3114" i="3" s="1"/>
  <c r="J473" i="7" s="1"/>
  <c r="K473" i="7"/>
  <c r="X473" i="7" s="1"/>
  <c r="X3118" i="3"/>
  <c r="J3118" i="3" s="1"/>
  <c r="J477" i="7" s="1"/>
  <c r="K477" i="7"/>
  <c r="X477" i="7" s="1"/>
  <c r="X3172" i="3"/>
  <c r="J3172" i="3" s="1"/>
  <c r="J531" i="7" s="1"/>
  <c r="K531" i="7"/>
  <c r="X531" i="7" s="1"/>
  <c r="X3176" i="3"/>
  <c r="J3176" i="3" s="1"/>
  <c r="J535" i="7" s="1"/>
  <c r="K535" i="7"/>
  <c r="X535" i="7" s="1"/>
  <c r="X3180" i="3"/>
  <c r="J3180" i="3" s="1"/>
  <c r="J539" i="7" s="1"/>
  <c r="K539" i="7"/>
  <c r="X539" i="7" s="1"/>
  <c r="X3154" i="3"/>
  <c r="J3154" i="3" s="1"/>
  <c r="J513" i="7" s="1"/>
  <c r="K513" i="7"/>
  <c r="X513" i="7" s="1"/>
  <c r="X701" i="3"/>
  <c r="X801" i="3"/>
  <c r="X140" i="4" s="1"/>
  <c r="X860" i="3"/>
  <c r="X901" i="3"/>
  <c r="X240" i="4" s="1"/>
  <c r="X908" i="3"/>
  <c r="X953" i="3"/>
  <c r="X982" i="3"/>
  <c r="X1001" i="3"/>
  <c r="X1100" i="3"/>
  <c r="X1117" i="3"/>
  <c r="X456" i="4" s="1"/>
  <c r="X1260" i="3"/>
  <c r="X1278" i="3"/>
  <c r="X1330" i="3"/>
  <c r="X1344" i="3"/>
  <c r="X1388" i="3"/>
  <c r="J1388" i="3" s="1"/>
  <c r="J68" i="5" s="1"/>
  <c r="X1602" i="3"/>
  <c r="J1602" i="3" s="1"/>
  <c r="J282" i="5" s="1"/>
  <c r="K489" i="5"/>
  <c r="X489" i="5" s="1"/>
  <c r="X1809" i="3"/>
  <c r="J1809" i="3" s="1"/>
  <c r="J489" i="5" s="1"/>
  <c r="K196" i="6"/>
  <c r="X196" i="6" s="1"/>
  <c r="X2177" i="3"/>
  <c r="J2177" i="3" s="1"/>
  <c r="J196" i="6" s="1"/>
  <c r="K430" i="6"/>
  <c r="X430" i="6" s="1"/>
  <c r="X2411" i="3"/>
  <c r="J2411" i="3" s="1"/>
  <c r="J430" i="6" s="1"/>
  <c r="X2721" i="3"/>
  <c r="J2721" i="3" s="1"/>
  <c r="J80" i="7" s="1"/>
  <c r="K80" i="7"/>
  <c r="X80" i="7" s="1"/>
  <c r="X2725" i="3"/>
  <c r="J2725" i="3" s="1"/>
  <c r="J84" i="7" s="1"/>
  <c r="K84" i="7"/>
  <c r="X84" i="7" s="1"/>
  <c r="K88" i="7"/>
  <c r="X88" i="7" s="1"/>
  <c r="X2729" i="3"/>
  <c r="J2729" i="3" s="1"/>
  <c r="J88" i="7" s="1"/>
  <c r="X2962" i="3"/>
  <c r="J2962" i="3" s="1"/>
  <c r="J321" i="7" s="1"/>
  <c r="K321" i="7"/>
  <c r="X321" i="7" s="1"/>
  <c r="X3103" i="3"/>
  <c r="J3103" i="3" s="1"/>
  <c r="J462" i="7" s="1"/>
  <c r="K462" i="7"/>
  <c r="X462" i="7" s="1"/>
  <c r="X3165" i="3"/>
  <c r="J3165" i="3" s="1"/>
  <c r="J524" i="7" s="1"/>
  <c r="K524" i="7"/>
  <c r="X524" i="7" s="1"/>
  <c r="X3273" i="3"/>
  <c r="J3273" i="3" s="1"/>
  <c r="J632" i="7" s="1"/>
  <c r="K632" i="7"/>
  <c r="X632" i="7" s="1"/>
  <c r="X3277" i="3"/>
  <c r="J3277" i="3" s="1"/>
  <c r="J636" i="7" s="1"/>
  <c r="K636" i="7"/>
  <c r="X636" i="7" s="1"/>
  <c r="X3296" i="3"/>
  <c r="J3296" i="3" s="1"/>
  <c r="J655" i="7" s="1"/>
  <c r="K655" i="7"/>
  <c r="X655" i="7" s="1"/>
  <c r="X3300" i="3"/>
  <c r="J3300" i="3" s="1"/>
  <c r="J659" i="7" s="1"/>
  <c r="K659" i="7"/>
  <c r="X659" i="7" s="1"/>
  <c r="K663" i="7"/>
  <c r="X663" i="7" s="1"/>
  <c r="X3304" i="3"/>
  <c r="J3304" i="3" s="1"/>
  <c r="J663" i="7" s="1"/>
  <c r="X2739" i="3"/>
  <c r="J2739" i="3" s="1"/>
  <c r="J98" i="7" s="1"/>
  <c r="K98" i="7"/>
  <c r="X98" i="7" s="1"/>
  <c r="X2762" i="3"/>
  <c r="J2762" i="3" s="1"/>
  <c r="J121" i="7" s="1"/>
  <c r="K121" i="7"/>
  <c r="X121" i="7" s="1"/>
  <c r="X2766" i="3"/>
  <c r="J2766" i="3" s="1"/>
  <c r="J125" i="7" s="1"/>
  <c r="K125" i="7"/>
  <c r="X125" i="7" s="1"/>
  <c r="X2785" i="3"/>
  <c r="J2785" i="3" s="1"/>
  <c r="J144" i="7" s="1"/>
  <c r="AB143" i="7" s="1"/>
  <c r="K144" i="7"/>
  <c r="X144" i="7" s="1"/>
  <c r="X2789" i="3"/>
  <c r="J2789" i="3" s="1"/>
  <c r="J148" i="7" s="1"/>
  <c r="K148" i="7"/>
  <c r="X148" i="7" s="1"/>
  <c r="X2808" i="3"/>
  <c r="J2808" i="3" s="1"/>
  <c r="J167" i="7" s="1"/>
  <c r="K167" i="7"/>
  <c r="X167" i="7" s="1"/>
  <c r="X2811" i="3"/>
  <c r="J2811" i="3" s="1"/>
  <c r="J170" i="7" s="1"/>
  <c r="K170" i="7"/>
  <c r="X170" i="7" s="1"/>
  <c r="X2829" i="3"/>
  <c r="J2829" i="3" s="1"/>
  <c r="J188" i="7" s="1"/>
  <c r="K188" i="7"/>
  <c r="X188" i="7" s="1"/>
  <c r="X2844" i="3"/>
  <c r="J2844" i="3" s="1"/>
  <c r="J203" i="7" s="1"/>
  <c r="K203" i="7"/>
  <c r="X203" i="7" s="1"/>
  <c r="X2879" i="3"/>
  <c r="J2879" i="3" s="1"/>
  <c r="J238" i="7" s="1"/>
  <c r="K238" i="7"/>
  <c r="X238" i="7" s="1"/>
  <c r="X2894" i="3"/>
  <c r="J2894" i="3" s="1"/>
  <c r="J253" i="7" s="1"/>
  <c r="K253" i="7"/>
  <c r="X253" i="7" s="1"/>
  <c r="X2898" i="3"/>
  <c r="J2898" i="3" s="1"/>
  <c r="J257" i="7" s="1"/>
  <c r="K257" i="7"/>
  <c r="X257" i="7" s="1"/>
  <c r="X2909" i="3"/>
  <c r="J2909" i="3" s="1"/>
  <c r="J268" i="7" s="1"/>
  <c r="K268" i="7"/>
  <c r="X268" i="7" s="1"/>
  <c r="X2913" i="3"/>
  <c r="J2913" i="3" s="1"/>
  <c r="J272" i="7" s="1"/>
  <c r="K272" i="7"/>
  <c r="X272" i="7" s="1"/>
  <c r="X2924" i="3"/>
  <c r="J2924" i="3" s="1"/>
  <c r="J283" i="7" s="1"/>
  <c r="K283" i="7"/>
  <c r="X283" i="7" s="1"/>
  <c r="X2928" i="3"/>
  <c r="J2928" i="3" s="1"/>
  <c r="J287" i="7" s="1"/>
  <c r="K287" i="7"/>
  <c r="X287" i="7" s="1"/>
  <c r="X2932" i="3"/>
  <c r="J2932" i="3" s="1"/>
  <c r="J291" i="7" s="1"/>
  <c r="K291" i="7"/>
  <c r="X291" i="7" s="1"/>
  <c r="X2947" i="3"/>
  <c r="J2947" i="3" s="1"/>
  <c r="J306" i="7" s="1"/>
  <c r="K306" i="7"/>
  <c r="X306" i="7" s="1"/>
  <c r="X2951" i="3"/>
  <c r="J2951" i="3" s="1"/>
  <c r="J310" i="7" s="1"/>
  <c r="K310" i="7"/>
  <c r="X310" i="7" s="1"/>
  <c r="X2955" i="3"/>
  <c r="J2955" i="3" s="1"/>
  <c r="J314" i="7" s="1"/>
  <c r="K314" i="7"/>
  <c r="X314" i="7" s="1"/>
  <c r="X2973" i="3"/>
  <c r="J2973" i="3" s="1"/>
  <c r="J332" i="7" s="1"/>
  <c r="AB331" i="7" s="1"/>
  <c r="K332" i="7"/>
  <c r="X332" i="7" s="1"/>
  <c r="X2977" i="3"/>
  <c r="J2977" i="3" s="1"/>
  <c r="J336" i="7" s="1"/>
  <c r="K336" i="7"/>
  <c r="X336" i="7" s="1"/>
  <c r="X2992" i="3"/>
  <c r="J2992" i="3" s="1"/>
  <c r="J351" i="7" s="1"/>
  <c r="K351" i="7"/>
  <c r="X351" i="7" s="1"/>
  <c r="X3014" i="3"/>
  <c r="J3014" i="3" s="1"/>
  <c r="J373" i="7" s="1"/>
  <c r="K373" i="7"/>
  <c r="X373" i="7" s="1"/>
  <c r="X3048" i="3"/>
  <c r="J3048" i="3" s="1"/>
  <c r="J407" i="7" s="1"/>
  <c r="K407" i="7"/>
  <c r="X407" i="7" s="1"/>
  <c r="X3063" i="3"/>
  <c r="J3063" i="3" s="1"/>
  <c r="J422" i="7" s="1"/>
  <c r="K422" i="7"/>
  <c r="X422" i="7" s="1"/>
  <c r="X3074" i="3"/>
  <c r="J3074" i="3" s="1"/>
  <c r="J433" i="7" s="1"/>
  <c r="K433" i="7"/>
  <c r="X433" i="7" s="1"/>
  <c r="X3081" i="3"/>
  <c r="J3081" i="3" s="1"/>
  <c r="J440" i="7" s="1"/>
  <c r="K440" i="7"/>
  <c r="X440" i="7" s="1"/>
  <c r="X3085" i="3"/>
  <c r="J3085" i="3" s="1"/>
  <c r="J444" i="7" s="1"/>
  <c r="K444" i="7"/>
  <c r="X444" i="7" s="1"/>
  <c r="X3089" i="3"/>
  <c r="J3089" i="3" s="1"/>
  <c r="J448" i="7" s="1"/>
  <c r="K448" i="7"/>
  <c r="X448" i="7" s="1"/>
  <c r="X3107" i="3"/>
  <c r="J3107" i="3" s="1"/>
  <c r="J466" i="7" s="1"/>
  <c r="K466" i="7"/>
  <c r="X466" i="7" s="1"/>
  <c r="X3111" i="3"/>
  <c r="J3111" i="3" s="1"/>
  <c r="J470" i="7" s="1"/>
  <c r="K470" i="7"/>
  <c r="X470" i="7" s="1"/>
  <c r="X3122" i="3"/>
  <c r="J3122" i="3" s="1"/>
  <c r="J481" i="7" s="1"/>
  <c r="K481" i="7"/>
  <c r="X481" i="7" s="1"/>
  <c r="X3140" i="3"/>
  <c r="J3140" i="3" s="1"/>
  <c r="J499" i="7" s="1"/>
  <c r="K499" i="7"/>
  <c r="X499" i="7" s="1"/>
  <c r="X3158" i="3"/>
  <c r="J3158" i="3" s="1"/>
  <c r="J517" i="7" s="1"/>
  <c r="K517" i="7"/>
  <c r="X517" i="7" s="1"/>
  <c r="X3162" i="3"/>
  <c r="J3162" i="3" s="1"/>
  <c r="J521" i="7" s="1"/>
  <c r="K521" i="7"/>
  <c r="X521" i="7" s="1"/>
  <c r="X3184" i="3"/>
  <c r="J3184" i="3" s="1"/>
  <c r="J543" i="7" s="1"/>
  <c r="K543" i="7"/>
  <c r="X543" i="7" s="1"/>
  <c r="X3199" i="3"/>
  <c r="J3199" i="3" s="1"/>
  <c r="J558" i="7" s="1"/>
  <c r="K558" i="7"/>
  <c r="X558" i="7" s="1"/>
  <c r="X3203" i="3"/>
  <c r="J3203" i="3" s="1"/>
  <c r="J562" i="7" s="1"/>
  <c r="K562" i="7"/>
  <c r="X562" i="7" s="1"/>
  <c r="X3207" i="3"/>
  <c r="J3207" i="3" s="1"/>
  <c r="J566" i="7" s="1"/>
  <c r="K566" i="7"/>
  <c r="X566" i="7" s="1"/>
  <c r="X3214" i="3"/>
  <c r="J3214" i="3" s="1"/>
  <c r="J573" i="7" s="1"/>
  <c r="K573" i="7"/>
  <c r="X573" i="7" s="1"/>
  <c r="X3218" i="3"/>
  <c r="J3218" i="3" s="1"/>
  <c r="J577" i="7" s="1"/>
  <c r="K577" i="7"/>
  <c r="X577" i="7" s="1"/>
  <c r="X3225" i="3"/>
  <c r="J3225" i="3" s="1"/>
  <c r="J584" i="7" s="1"/>
  <c r="K584" i="7"/>
  <c r="X584" i="7" s="1"/>
  <c r="X3236" i="3"/>
  <c r="J3236" i="3" s="1"/>
  <c r="J595" i="7" s="1"/>
  <c r="K595" i="7"/>
  <c r="X595" i="7" s="1"/>
  <c r="X3240" i="3"/>
  <c r="J3240" i="3" s="1"/>
  <c r="J599" i="7" s="1"/>
  <c r="K599" i="7"/>
  <c r="X599" i="7" s="1"/>
  <c r="X3244" i="3"/>
  <c r="J3244" i="3" s="1"/>
  <c r="J603" i="7" s="1"/>
  <c r="K603" i="7"/>
  <c r="X603" i="7" s="1"/>
  <c r="X3251" i="3"/>
  <c r="J3251" i="3" s="1"/>
  <c r="J610" i="7" s="1"/>
  <c r="K610" i="7"/>
  <c r="X610" i="7" s="1"/>
  <c r="X3262" i="3"/>
  <c r="J3262" i="3" s="1"/>
  <c r="J621" i="7" s="1"/>
  <c r="K621" i="7"/>
  <c r="X621" i="7" s="1"/>
  <c r="X3266" i="3"/>
  <c r="J3266" i="3" s="1"/>
  <c r="J625" i="7" s="1"/>
  <c r="K625" i="7"/>
  <c r="X625" i="7" s="1"/>
  <c r="X3270" i="3"/>
  <c r="J3270" i="3" s="1"/>
  <c r="J629" i="7" s="1"/>
  <c r="K629" i="7"/>
  <c r="X629" i="7" s="1"/>
  <c r="X3281" i="3"/>
  <c r="J3281" i="3" s="1"/>
  <c r="J640" i="7" s="1"/>
  <c r="K640" i="7"/>
  <c r="X640" i="7" s="1"/>
  <c r="X3285" i="3"/>
  <c r="J3285" i="3" s="1"/>
  <c r="J644" i="7" s="1"/>
  <c r="K644" i="7"/>
  <c r="X644" i="7" s="1"/>
  <c r="X3289" i="3"/>
  <c r="J3289" i="3" s="1"/>
  <c r="J648" i="7" s="1"/>
  <c r="K648" i="7"/>
  <c r="X648" i="7" s="1"/>
  <c r="X3308" i="3"/>
  <c r="J3308" i="3" s="1"/>
  <c r="J667" i="7" s="1"/>
  <c r="K667" i="7"/>
  <c r="X667" i="7" s="1"/>
  <c r="X3312" i="3"/>
  <c r="J3312" i="3" s="1"/>
  <c r="J671" i="7" s="1"/>
  <c r="K671" i="7"/>
  <c r="X671" i="7" s="1"/>
  <c r="X3316" i="3"/>
  <c r="J3316" i="3" s="1"/>
  <c r="J675" i="7" s="1"/>
  <c r="K675" i="7"/>
  <c r="X675" i="7" s="1"/>
  <c r="X3320" i="3"/>
  <c r="J3320" i="3" s="1"/>
  <c r="J679" i="7" s="1"/>
  <c r="K679" i="7"/>
  <c r="X679" i="7" s="1"/>
  <c r="X3324" i="3"/>
  <c r="J3324" i="3" s="1"/>
  <c r="J683" i="7" s="1"/>
  <c r="K683" i="7"/>
  <c r="X683" i="7" s="1"/>
  <c r="K48" i="7"/>
  <c r="X48" i="7" s="1"/>
  <c r="K56" i="7"/>
  <c r="X56" i="7" s="1"/>
  <c r="K64" i="7"/>
  <c r="X64" i="7" s="1"/>
  <c r="K72" i="7"/>
  <c r="X72" i="7" s="1"/>
  <c r="K126" i="7"/>
  <c r="X126" i="7" s="1"/>
  <c r="X1766" i="3"/>
  <c r="J1766" i="3" s="1"/>
  <c r="J446" i="5" s="1"/>
  <c r="X2747" i="3"/>
  <c r="J2747" i="3" s="1"/>
  <c r="J106" i="7" s="1"/>
  <c r="K106" i="7"/>
  <c r="X106" i="7" s="1"/>
  <c r="X2755" i="3"/>
  <c r="J2755" i="3" s="1"/>
  <c r="J114" i="7" s="1"/>
  <c r="K114" i="7"/>
  <c r="X114" i="7" s="1"/>
  <c r="X2770" i="3"/>
  <c r="J2770" i="3" s="1"/>
  <c r="J129" i="7" s="1"/>
  <c r="K129" i="7"/>
  <c r="X129" i="7" s="1"/>
  <c r="X2774" i="3"/>
  <c r="J2774" i="3" s="1"/>
  <c r="J133" i="7" s="1"/>
  <c r="K133" i="7"/>
  <c r="X133" i="7" s="1"/>
  <c r="X2778" i="3"/>
  <c r="J2778" i="3" s="1"/>
  <c r="J137" i="7" s="1"/>
  <c r="K137" i="7"/>
  <c r="X137" i="7" s="1"/>
  <c r="X2797" i="3"/>
  <c r="J2797" i="3" s="1"/>
  <c r="J156" i="7" s="1"/>
  <c r="K156" i="7"/>
  <c r="X156" i="7" s="1"/>
  <c r="X2801" i="3"/>
  <c r="J2801" i="3" s="1"/>
  <c r="J160" i="7" s="1"/>
  <c r="K160" i="7"/>
  <c r="X160" i="7" s="1"/>
  <c r="X2819" i="3"/>
  <c r="J2819" i="3" s="1"/>
  <c r="J178" i="7" s="1"/>
  <c r="K178" i="7"/>
  <c r="X178" i="7" s="1"/>
  <c r="X2822" i="3"/>
  <c r="J2822" i="3" s="1"/>
  <c r="J181" i="7" s="1"/>
  <c r="K181" i="7"/>
  <c r="X181" i="7" s="1"/>
  <c r="X2826" i="3"/>
  <c r="J2826" i="3" s="1"/>
  <c r="J185" i="7" s="1"/>
  <c r="K185" i="7"/>
  <c r="X185" i="7" s="1"/>
  <c r="X2833" i="3"/>
  <c r="J2833" i="3" s="1"/>
  <c r="J192" i="7" s="1"/>
  <c r="K192" i="7"/>
  <c r="X192" i="7" s="1"/>
  <c r="X2837" i="3"/>
  <c r="J2837" i="3" s="1"/>
  <c r="J196" i="7" s="1"/>
  <c r="K196" i="7"/>
  <c r="X196" i="7" s="1"/>
  <c r="X2848" i="3"/>
  <c r="J2848" i="3" s="1"/>
  <c r="J207" i="7" s="1"/>
  <c r="K207" i="7"/>
  <c r="X207" i="7" s="1"/>
  <c r="X2852" i="3"/>
  <c r="J2852" i="3" s="1"/>
  <c r="J211" i="7" s="1"/>
  <c r="K211" i="7"/>
  <c r="X211" i="7" s="1"/>
  <c r="X2856" i="3"/>
  <c r="J2856" i="3" s="1"/>
  <c r="J215" i="7" s="1"/>
  <c r="K215" i="7"/>
  <c r="X215" i="7" s="1"/>
  <c r="X2860" i="3"/>
  <c r="J2860" i="3" s="1"/>
  <c r="J219" i="7" s="1"/>
  <c r="K219" i="7"/>
  <c r="X219" i="7" s="1"/>
  <c r="X2864" i="3"/>
  <c r="J2864" i="3" s="1"/>
  <c r="J223" i="7" s="1"/>
  <c r="K223" i="7"/>
  <c r="X223" i="7" s="1"/>
  <c r="X2868" i="3"/>
  <c r="J2868" i="3" s="1"/>
  <c r="J227" i="7" s="1"/>
  <c r="K227" i="7"/>
  <c r="X227" i="7" s="1"/>
  <c r="X2872" i="3"/>
  <c r="J2872" i="3" s="1"/>
  <c r="J231" i="7" s="1"/>
  <c r="K231" i="7"/>
  <c r="X231" i="7" s="1"/>
  <c r="X2876" i="3"/>
  <c r="J2876" i="3" s="1"/>
  <c r="J235" i="7" s="1"/>
  <c r="K235" i="7"/>
  <c r="X235" i="7" s="1"/>
  <c r="X2883" i="3"/>
  <c r="J2883" i="3" s="1"/>
  <c r="J242" i="7" s="1"/>
  <c r="K242" i="7"/>
  <c r="X242" i="7" s="1"/>
  <c r="X2887" i="3"/>
  <c r="J2887" i="3" s="1"/>
  <c r="J246" i="7" s="1"/>
  <c r="K246" i="7"/>
  <c r="X246" i="7" s="1"/>
  <c r="X2902" i="3"/>
  <c r="J2902" i="3" s="1"/>
  <c r="J261" i="7" s="1"/>
  <c r="K261" i="7"/>
  <c r="X261" i="7" s="1"/>
  <c r="X2921" i="3"/>
  <c r="J2921" i="3" s="1"/>
  <c r="J280" i="7" s="1"/>
  <c r="K280" i="7"/>
  <c r="X280" i="7" s="1"/>
  <c r="X2936" i="3"/>
  <c r="J2936" i="3" s="1"/>
  <c r="J295" i="7" s="1"/>
  <c r="K295" i="7"/>
  <c r="X295" i="7" s="1"/>
  <c r="X2959" i="3"/>
  <c r="J2959" i="3" s="1"/>
  <c r="J318" i="7" s="1"/>
  <c r="K318" i="7"/>
  <c r="X318" i="7" s="1"/>
  <c r="X2963" i="3"/>
  <c r="J2963" i="3" s="1"/>
  <c r="J322" i="7" s="1"/>
  <c r="K322" i="7"/>
  <c r="X322" i="7" s="1"/>
  <c r="X2966" i="3"/>
  <c r="J2966" i="3" s="1"/>
  <c r="J325" i="7" s="1"/>
  <c r="K325" i="7"/>
  <c r="X325" i="7" s="1"/>
  <c r="X2981" i="3"/>
  <c r="J2981" i="3" s="1"/>
  <c r="J340" i="7" s="1"/>
  <c r="K340" i="7"/>
  <c r="X340" i="7" s="1"/>
  <c r="X2985" i="3"/>
  <c r="J2985" i="3" s="1"/>
  <c r="J344" i="7" s="1"/>
  <c r="K344" i="7"/>
  <c r="X344" i="7" s="1"/>
  <c r="X2989" i="3"/>
  <c r="J2989" i="3" s="1"/>
  <c r="J348" i="7" s="1"/>
  <c r="K348" i="7"/>
  <c r="X348" i="7" s="1"/>
  <c r="X2996" i="3"/>
  <c r="J2996" i="3" s="1"/>
  <c r="J355" i="7" s="1"/>
  <c r="K355" i="7"/>
  <c r="X355" i="7" s="1"/>
  <c r="X3000" i="3"/>
  <c r="J3000" i="3" s="1"/>
  <c r="J359" i="7" s="1"/>
  <c r="K359" i="7"/>
  <c r="X359" i="7" s="1"/>
  <c r="X3007" i="3"/>
  <c r="J3007" i="3" s="1"/>
  <c r="J366" i="7" s="1"/>
  <c r="K366" i="7"/>
  <c r="X366" i="7" s="1"/>
  <c r="X3011" i="3"/>
  <c r="J3011" i="3" s="1"/>
  <c r="J370" i="7" s="1"/>
  <c r="K370" i="7"/>
  <c r="X370" i="7" s="1"/>
  <c r="X3022" i="3"/>
  <c r="J3022" i="3" s="1"/>
  <c r="J381" i="7" s="1"/>
  <c r="K381" i="7"/>
  <c r="X381" i="7" s="1"/>
  <c r="X3026" i="3"/>
  <c r="J3026" i="3" s="1"/>
  <c r="J385" i="7" s="1"/>
  <c r="K385" i="7"/>
  <c r="X385" i="7" s="1"/>
  <c r="X3037" i="3"/>
  <c r="J3037" i="3" s="1"/>
  <c r="J396" i="7" s="1"/>
  <c r="K396" i="7"/>
  <c r="X396" i="7" s="1"/>
  <c r="X3041" i="3"/>
  <c r="J3041" i="3" s="1"/>
  <c r="J400" i="7" s="1"/>
  <c r="K400" i="7"/>
  <c r="X400" i="7" s="1"/>
  <c r="X3052" i="3"/>
  <c r="J3052" i="3" s="1"/>
  <c r="J411" i="7" s="1"/>
  <c r="K411" i="7"/>
  <c r="X411" i="7" s="1"/>
  <c r="X3056" i="3"/>
  <c r="J3056" i="3" s="1"/>
  <c r="J415" i="7" s="1"/>
  <c r="K415" i="7"/>
  <c r="X415" i="7" s="1"/>
  <c r="X3060" i="3"/>
  <c r="J3060" i="3" s="1"/>
  <c r="J419" i="7" s="1"/>
  <c r="K419" i="7"/>
  <c r="X419" i="7" s="1"/>
  <c r="X3067" i="3"/>
  <c r="J3067" i="3" s="1"/>
  <c r="J426" i="7" s="1"/>
  <c r="K426" i="7"/>
  <c r="X426" i="7" s="1"/>
  <c r="X3071" i="3"/>
  <c r="J3071" i="3" s="1"/>
  <c r="J430" i="7" s="1"/>
  <c r="K430" i="7"/>
  <c r="X430" i="7" s="1"/>
  <c r="X3078" i="3"/>
  <c r="J3078" i="3" s="1"/>
  <c r="J437" i="7" s="1"/>
  <c r="K437" i="7"/>
  <c r="X437" i="7" s="1"/>
  <c r="X3097" i="3"/>
  <c r="J3097" i="3" s="1"/>
  <c r="J456" i="7" s="1"/>
  <c r="K456" i="7"/>
  <c r="X456" i="7" s="1"/>
  <c r="X3104" i="3"/>
  <c r="J3104" i="3" s="1"/>
  <c r="J463" i="7" s="1"/>
  <c r="K463" i="7"/>
  <c r="X463" i="7" s="1"/>
  <c r="X3115" i="3"/>
  <c r="J3115" i="3" s="1"/>
  <c r="J474" i="7" s="1"/>
  <c r="AB473" i="7" s="1"/>
  <c r="K474" i="7"/>
  <c r="X474" i="7" s="1"/>
  <c r="X3119" i="3"/>
  <c r="J3119" i="3" s="1"/>
  <c r="J478" i="7" s="1"/>
  <c r="K478" i="7"/>
  <c r="X478" i="7" s="1"/>
  <c r="X3126" i="3"/>
  <c r="J3126" i="3" s="1"/>
  <c r="J485" i="7" s="1"/>
  <c r="K485" i="7"/>
  <c r="X485" i="7" s="1"/>
  <c r="X3133" i="3"/>
  <c r="J3133" i="3" s="1"/>
  <c r="J492" i="7" s="1"/>
  <c r="K492" i="7"/>
  <c r="X492" i="7" s="1"/>
  <c r="X3144" i="3"/>
  <c r="J3144" i="3" s="1"/>
  <c r="J503" i="7" s="1"/>
  <c r="K503" i="7"/>
  <c r="X503" i="7" s="1"/>
  <c r="X3148" i="3"/>
  <c r="J3148" i="3" s="1"/>
  <c r="J507" i="7" s="1"/>
  <c r="K507" i="7"/>
  <c r="X507" i="7" s="1"/>
  <c r="X3151" i="3"/>
  <c r="J3151" i="3" s="1"/>
  <c r="J510" i="7" s="1"/>
  <c r="K510" i="7"/>
  <c r="X510" i="7" s="1"/>
  <c r="X3155" i="3"/>
  <c r="J3155" i="3" s="1"/>
  <c r="J514" i="7" s="1"/>
  <c r="K514" i="7"/>
  <c r="X514" i="7" s="1"/>
  <c r="X3169" i="3"/>
  <c r="J3169" i="3" s="1"/>
  <c r="J528" i="7" s="1"/>
  <c r="K528" i="7"/>
  <c r="X528" i="7" s="1"/>
  <c r="X3173" i="3"/>
  <c r="J3173" i="3" s="1"/>
  <c r="J532" i="7" s="1"/>
  <c r="K532" i="7"/>
  <c r="X532" i="7" s="1"/>
  <c r="X3177" i="3"/>
  <c r="J3177" i="3" s="1"/>
  <c r="J536" i="7" s="1"/>
  <c r="K536" i="7"/>
  <c r="X536" i="7" s="1"/>
  <c r="X3181" i="3"/>
  <c r="J3181" i="3" s="1"/>
  <c r="J540" i="7" s="1"/>
  <c r="K540" i="7"/>
  <c r="X540" i="7" s="1"/>
  <c r="X3188" i="3"/>
  <c r="J3188" i="3" s="1"/>
  <c r="J547" i="7" s="1"/>
  <c r="X3192" i="3"/>
  <c r="J3192" i="3" s="1"/>
  <c r="J551" i="7" s="1"/>
  <c r="K551" i="7"/>
  <c r="X551" i="7" s="1"/>
  <c r="X3196" i="3"/>
  <c r="J3196" i="3" s="1"/>
  <c r="J555" i="7" s="1"/>
  <c r="K555" i="7"/>
  <c r="X555" i="7" s="1"/>
  <c r="X3222" i="3"/>
  <c r="J3222" i="3" s="1"/>
  <c r="J581" i="7" s="1"/>
  <c r="K581" i="7"/>
  <c r="X581" i="7" s="1"/>
  <c r="X3229" i="3"/>
  <c r="J3229" i="3" s="1"/>
  <c r="J588" i="7" s="1"/>
  <c r="K588" i="7"/>
  <c r="X588" i="7" s="1"/>
  <c r="X3255" i="3"/>
  <c r="J3255" i="3" s="1"/>
  <c r="J614" i="7" s="1"/>
  <c r="X3259" i="3"/>
  <c r="J3259" i="3" s="1"/>
  <c r="J618" i="7" s="1"/>
  <c r="K618" i="7"/>
  <c r="X618" i="7" s="1"/>
  <c r="X3274" i="3"/>
  <c r="J3274" i="3" s="1"/>
  <c r="J633" i="7" s="1"/>
  <c r="K633" i="7"/>
  <c r="X633" i="7" s="1"/>
  <c r="X3278" i="3"/>
  <c r="J3278" i="3" s="1"/>
  <c r="J637" i="7" s="1"/>
  <c r="K637" i="7"/>
  <c r="X637" i="7" s="1"/>
  <c r="X3293" i="3"/>
  <c r="J3293" i="3" s="1"/>
  <c r="J652" i="7" s="1"/>
  <c r="K652" i="7"/>
  <c r="X652" i="7" s="1"/>
  <c r="X3297" i="3"/>
  <c r="J3297" i="3" s="1"/>
  <c r="J656" i="7" s="1"/>
  <c r="K656" i="7"/>
  <c r="X656" i="7" s="1"/>
  <c r="X3301" i="3"/>
  <c r="J3301" i="3" s="1"/>
  <c r="J660" i="7" s="1"/>
  <c r="K660" i="7"/>
  <c r="X660" i="7" s="1"/>
  <c r="K37" i="7"/>
  <c r="X37" i="7" s="1"/>
  <c r="K45" i="7"/>
  <c r="X45" i="7" s="1"/>
  <c r="K53" i="7"/>
  <c r="X53" i="7" s="1"/>
  <c r="K77" i="7"/>
  <c r="X77" i="7" s="1"/>
  <c r="K85" i="7"/>
  <c r="X85" i="7" s="1"/>
  <c r="K93" i="7"/>
  <c r="X93" i="7" s="1"/>
  <c r="K99" i="7"/>
  <c r="X99" i="7" s="1"/>
  <c r="K166" i="7"/>
  <c r="X166" i="7" s="1"/>
  <c r="X1745" i="3"/>
  <c r="J1745" i="3" s="1"/>
  <c r="J425" i="5" s="1"/>
  <c r="X1797" i="3"/>
  <c r="J1797" i="3" s="1"/>
  <c r="J477" i="5" s="1"/>
  <c r="X1861" i="3"/>
  <c r="J1861" i="3" s="1"/>
  <c r="J541" i="5" s="1"/>
  <c r="X2061" i="3"/>
  <c r="J2061" i="3" s="1"/>
  <c r="J80" i="6" s="1"/>
  <c r="X2133" i="3"/>
  <c r="J2133" i="3" s="1"/>
  <c r="J152" i="6" s="1"/>
  <c r="X2189" i="3"/>
  <c r="J2189" i="3" s="1"/>
  <c r="J208" i="6" s="1"/>
  <c r="X2323" i="3"/>
  <c r="J2323" i="3" s="1"/>
  <c r="J342" i="6" s="1"/>
  <c r="X2342" i="3"/>
  <c r="J2342" i="3" s="1"/>
  <c r="J361" i="6" s="1"/>
  <c r="X2379" i="3"/>
  <c r="J2379" i="3" s="1"/>
  <c r="J398" i="6" s="1"/>
  <c r="X2498" i="3"/>
  <c r="J2498" i="3" s="1"/>
  <c r="J517" i="6" s="1"/>
  <c r="X2581" i="3"/>
  <c r="J2581" i="3" s="1"/>
  <c r="J600" i="6" s="1"/>
  <c r="X2596" i="3"/>
  <c r="J2596" i="3" s="1"/>
  <c r="J615" i="6" s="1"/>
  <c r="X2733" i="3"/>
  <c r="J2733" i="3" s="1"/>
  <c r="J92" i="7" s="1"/>
  <c r="X2736" i="3"/>
  <c r="J2736" i="3" s="1"/>
  <c r="J95" i="7" s="1"/>
  <c r="X2763" i="3"/>
  <c r="J2763" i="3" s="1"/>
  <c r="J122" i="7" s="1"/>
  <c r="K122" i="7"/>
  <c r="X122" i="7" s="1"/>
  <c r="X2782" i="3"/>
  <c r="J2782" i="3" s="1"/>
  <c r="J141" i="7" s="1"/>
  <c r="K141" i="7"/>
  <c r="X141" i="7" s="1"/>
  <c r="X2786" i="3"/>
  <c r="J2786" i="3" s="1"/>
  <c r="J145" i="7" s="1"/>
  <c r="K145" i="7"/>
  <c r="X145" i="7" s="1"/>
  <c r="X2790" i="3"/>
  <c r="J2790" i="3" s="1"/>
  <c r="J149" i="7" s="1"/>
  <c r="K149" i="7"/>
  <c r="X149" i="7" s="1"/>
  <c r="X2805" i="3"/>
  <c r="J2805" i="3" s="1"/>
  <c r="J164" i="7" s="1"/>
  <c r="K164" i="7"/>
  <c r="X164" i="7" s="1"/>
  <c r="X2812" i="3"/>
  <c r="J2812" i="3" s="1"/>
  <c r="J171" i="7" s="1"/>
  <c r="K171" i="7"/>
  <c r="X171" i="7" s="1"/>
  <c r="X2830" i="3"/>
  <c r="J2830" i="3" s="1"/>
  <c r="J189" i="7" s="1"/>
  <c r="K189" i="7"/>
  <c r="X189" i="7" s="1"/>
  <c r="X2841" i="3"/>
  <c r="J2841" i="3" s="1"/>
  <c r="J200" i="7" s="1"/>
  <c r="K200" i="7"/>
  <c r="X200" i="7" s="1"/>
  <c r="X2880" i="3"/>
  <c r="J2880" i="3" s="1"/>
  <c r="J239" i="7" s="1"/>
  <c r="K239" i="7"/>
  <c r="X239" i="7" s="1"/>
  <c r="X2891" i="3"/>
  <c r="J2891" i="3" s="1"/>
  <c r="J250" i="7" s="1"/>
  <c r="K250" i="7"/>
  <c r="X250" i="7" s="1"/>
  <c r="X2895" i="3"/>
  <c r="J2895" i="3" s="1"/>
  <c r="J254" i="7" s="1"/>
  <c r="K254" i="7"/>
  <c r="X254" i="7" s="1"/>
  <c r="X2899" i="3"/>
  <c r="J2899" i="3" s="1"/>
  <c r="J258" i="7" s="1"/>
  <c r="K258" i="7"/>
  <c r="X258" i="7" s="1"/>
  <c r="X2910" i="3"/>
  <c r="J2910" i="3" s="1"/>
  <c r="J269" i="7" s="1"/>
  <c r="K269" i="7"/>
  <c r="X269" i="7" s="1"/>
  <c r="X2914" i="3"/>
  <c r="J2914" i="3" s="1"/>
  <c r="J273" i="7" s="1"/>
  <c r="K273" i="7"/>
  <c r="X273" i="7" s="1"/>
  <c r="X2925" i="3"/>
  <c r="J2925" i="3" s="1"/>
  <c r="J284" i="7" s="1"/>
  <c r="K284" i="7"/>
  <c r="X284" i="7" s="1"/>
  <c r="X2929" i="3"/>
  <c r="J2929" i="3" s="1"/>
  <c r="J288" i="7" s="1"/>
  <c r="K288" i="7"/>
  <c r="X288" i="7" s="1"/>
  <c r="X2940" i="3"/>
  <c r="J2940" i="3" s="1"/>
  <c r="J299" i="7" s="1"/>
  <c r="K299" i="7"/>
  <c r="X299" i="7" s="1"/>
  <c r="X2944" i="3"/>
  <c r="J2944" i="3" s="1"/>
  <c r="J303" i="7" s="1"/>
  <c r="K303" i="7"/>
  <c r="X303" i="7" s="1"/>
  <c r="X2948" i="3"/>
  <c r="J2948" i="3" s="1"/>
  <c r="J307" i="7" s="1"/>
  <c r="K307" i="7"/>
  <c r="X307" i="7" s="1"/>
  <c r="X2952" i="3"/>
  <c r="J2952" i="3" s="1"/>
  <c r="J311" i="7" s="1"/>
  <c r="K311" i="7"/>
  <c r="X311" i="7" s="1"/>
  <c r="X2956" i="3"/>
  <c r="J2956" i="3" s="1"/>
  <c r="J315" i="7" s="1"/>
  <c r="K315" i="7"/>
  <c r="X315" i="7" s="1"/>
  <c r="X2974" i="3"/>
  <c r="J2974" i="3" s="1"/>
  <c r="J333" i="7" s="1"/>
  <c r="K333" i="7"/>
  <c r="X333" i="7" s="1"/>
  <c r="X2993" i="3"/>
  <c r="J2993" i="3" s="1"/>
  <c r="J352" i="7" s="1"/>
  <c r="K352" i="7"/>
  <c r="X352" i="7" s="1"/>
  <c r="X3004" i="3"/>
  <c r="J3004" i="3" s="1"/>
  <c r="J363" i="7" s="1"/>
  <c r="K363" i="7"/>
  <c r="X363" i="7" s="1"/>
  <c r="X3015" i="3"/>
  <c r="J3015" i="3" s="1"/>
  <c r="J374" i="7" s="1"/>
  <c r="K374" i="7"/>
  <c r="X374" i="7" s="1"/>
  <c r="X3030" i="3"/>
  <c r="J3030" i="3" s="1"/>
  <c r="J389" i="7" s="1"/>
  <c r="K389" i="7"/>
  <c r="X389" i="7" s="1"/>
  <c r="X3064" i="3"/>
  <c r="J3064" i="3" s="1"/>
  <c r="J423" i="7" s="1"/>
  <c r="K423" i="7"/>
  <c r="X423" i="7" s="1"/>
  <c r="X3082" i="3"/>
  <c r="J3082" i="3" s="1"/>
  <c r="J441" i="7" s="1"/>
  <c r="K441" i="7"/>
  <c r="X441" i="7" s="1"/>
  <c r="X3086" i="3"/>
  <c r="J3086" i="3" s="1"/>
  <c r="J445" i="7" s="1"/>
  <c r="K445" i="7"/>
  <c r="X445" i="7" s="1"/>
  <c r="X3090" i="3"/>
  <c r="J3090" i="3" s="1"/>
  <c r="J449" i="7" s="1"/>
  <c r="K449" i="7"/>
  <c r="X449" i="7" s="1"/>
  <c r="X3108" i="3"/>
  <c r="J3108" i="3" s="1"/>
  <c r="J467" i="7" s="1"/>
  <c r="K467" i="7"/>
  <c r="X467" i="7" s="1"/>
  <c r="X3112" i="3"/>
  <c r="J3112" i="3" s="1"/>
  <c r="J471" i="7" s="1"/>
  <c r="K471" i="7"/>
  <c r="X471" i="7" s="1"/>
  <c r="X3123" i="3"/>
  <c r="J3123" i="3" s="1"/>
  <c r="J482" i="7" s="1"/>
  <c r="K482" i="7"/>
  <c r="X482" i="7" s="1"/>
  <c r="X3130" i="3"/>
  <c r="J3130" i="3" s="1"/>
  <c r="J489" i="7" s="1"/>
  <c r="K489" i="7"/>
  <c r="X489" i="7" s="1"/>
  <c r="X3137" i="3"/>
  <c r="J3137" i="3" s="1"/>
  <c r="J496" i="7" s="1"/>
  <c r="K496" i="7"/>
  <c r="X496" i="7" s="1"/>
  <c r="X3159" i="3"/>
  <c r="J3159" i="3" s="1"/>
  <c r="J518" i="7" s="1"/>
  <c r="K518" i="7"/>
  <c r="X518" i="7" s="1"/>
  <c r="X3163" i="3"/>
  <c r="J3163" i="3" s="1"/>
  <c r="J522" i="7" s="1"/>
  <c r="K522" i="7"/>
  <c r="X522" i="7" s="1"/>
  <c r="X3166" i="3"/>
  <c r="J3166" i="3" s="1"/>
  <c r="J525" i="7" s="1"/>
  <c r="K525" i="7"/>
  <c r="X525" i="7" s="1"/>
  <c r="X3185" i="3"/>
  <c r="J3185" i="3" s="1"/>
  <c r="J544" i="7" s="1"/>
  <c r="K544" i="7"/>
  <c r="X544" i="7" s="1"/>
  <c r="X3200" i="3"/>
  <c r="J3200" i="3" s="1"/>
  <c r="J559" i="7" s="1"/>
  <c r="K559" i="7"/>
  <c r="X559" i="7" s="1"/>
  <c r="X3204" i="3"/>
  <c r="J3204" i="3" s="1"/>
  <c r="J563" i="7" s="1"/>
  <c r="K563" i="7"/>
  <c r="X563" i="7" s="1"/>
  <c r="X3215" i="3"/>
  <c r="J3215" i="3" s="1"/>
  <c r="J574" i="7" s="1"/>
  <c r="K574" i="7"/>
  <c r="X574" i="7" s="1"/>
  <c r="X3219" i="3"/>
  <c r="J3219" i="3" s="1"/>
  <c r="J578" i="7" s="1"/>
  <c r="K578" i="7"/>
  <c r="X578" i="7" s="1"/>
  <c r="X3226" i="3"/>
  <c r="J3226" i="3" s="1"/>
  <c r="J585" i="7" s="1"/>
  <c r="K585" i="7"/>
  <c r="X585" i="7" s="1"/>
  <c r="X3233" i="3"/>
  <c r="J3233" i="3" s="1"/>
  <c r="J592" i="7" s="1"/>
  <c r="K592" i="7"/>
  <c r="X592" i="7" s="1"/>
  <c r="X3237" i="3"/>
  <c r="J3237" i="3" s="1"/>
  <c r="J596" i="7" s="1"/>
  <c r="K596" i="7"/>
  <c r="X596" i="7" s="1"/>
  <c r="X3241" i="3"/>
  <c r="J3241" i="3" s="1"/>
  <c r="J600" i="7" s="1"/>
  <c r="K600" i="7"/>
  <c r="X600" i="7" s="1"/>
  <c r="X3252" i="3"/>
  <c r="J3252" i="3" s="1"/>
  <c r="J611" i="7" s="1"/>
  <c r="K611" i="7"/>
  <c r="X611" i="7" s="1"/>
  <c r="X3263" i="3"/>
  <c r="J3263" i="3" s="1"/>
  <c r="J622" i="7" s="1"/>
  <c r="K622" i="7"/>
  <c r="X622" i="7" s="1"/>
  <c r="X3267" i="3"/>
  <c r="J3267" i="3" s="1"/>
  <c r="J626" i="7" s="1"/>
  <c r="K626" i="7"/>
  <c r="X626" i="7" s="1"/>
  <c r="X3271" i="3"/>
  <c r="J3271" i="3" s="1"/>
  <c r="J630" i="7" s="1"/>
  <c r="K630" i="7"/>
  <c r="X630" i="7" s="1"/>
  <c r="X3282" i="3"/>
  <c r="J3282" i="3" s="1"/>
  <c r="J641" i="7" s="1"/>
  <c r="K641" i="7"/>
  <c r="X641" i="7" s="1"/>
  <c r="X3286" i="3"/>
  <c r="J3286" i="3" s="1"/>
  <c r="J645" i="7" s="1"/>
  <c r="K645" i="7"/>
  <c r="X645" i="7" s="1"/>
  <c r="X3290" i="3"/>
  <c r="J3290" i="3" s="1"/>
  <c r="J649" i="7" s="1"/>
  <c r="K649" i="7"/>
  <c r="X649" i="7" s="1"/>
  <c r="X3305" i="3"/>
  <c r="J3305" i="3" s="1"/>
  <c r="J664" i="7" s="1"/>
  <c r="K664" i="7"/>
  <c r="X664" i="7" s="1"/>
  <c r="X3309" i="3"/>
  <c r="J3309" i="3" s="1"/>
  <c r="J668" i="7" s="1"/>
  <c r="K668" i="7"/>
  <c r="X668" i="7" s="1"/>
  <c r="X3313" i="3"/>
  <c r="J3313" i="3" s="1"/>
  <c r="J672" i="7" s="1"/>
  <c r="K672" i="7"/>
  <c r="X672" i="7" s="1"/>
  <c r="X3317" i="3"/>
  <c r="J3317" i="3" s="1"/>
  <c r="J676" i="7" s="1"/>
  <c r="K676" i="7"/>
  <c r="X676" i="7" s="1"/>
  <c r="X3321" i="3"/>
  <c r="J3321" i="3" s="1"/>
  <c r="J680" i="7" s="1"/>
  <c r="K680" i="7"/>
  <c r="X680" i="7" s="1"/>
  <c r="K34" i="7"/>
  <c r="X34" i="7" s="1"/>
  <c r="K42" i="7"/>
  <c r="X42" i="7" s="1"/>
  <c r="K50" i="7"/>
  <c r="X50" i="7" s="1"/>
  <c r="K58" i="7"/>
  <c r="X58" i="7" s="1"/>
  <c r="K66" i="7"/>
  <c r="X66" i="7" s="1"/>
  <c r="K74" i="7"/>
  <c r="X74" i="7" s="1"/>
  <c r="K82" i="7"/>
  <c r="X82" i="7" s="1"/>
  <c r="K90" i="7"/>
  <c r="X90" i="7" s="1"/>
  <c r="K102" i="7"/>
  <c r="X102" i="7" s="1"/>
  <c r="K142" i="7"/>
  <c r="X142" i="7" s="1"/>
  <c r="X2744" i="3"/>
  <c r="J2744" i="3" s="1"/>
  <c r="J103" i="7" s="1"/>
  <c r="K103" i="7"/>
  <c r="X103" i="7" s="1"/>
  <c r="X2748" i="3"/>
  <c r="J2748" i="3" s="1"/>
  <c r="J107" i="7" s="1"/>
  <c r="K107" i="7"/>
  <c r="X107" i="7" s="1"/>
  <c r="X2752" i="3"/>
  <c r="J2752" i="3" s="1"/>
  <c r="J111" i="7" s="1"/>
  <c r="K111" i="7"/>
  <c r="X111" i="7" s="1"/>
  <c r="X2756" i="3"/>
  <c r="J2756" i="3" s="1"/>
  <c r="J115" i="7" s="1"/>
  <c r="K115" i="7"/>
  <c r="X115" i="7" s="1"/>
  <c r="X2771" i="3"/>
  <c r="J2771" i="3" s="1"/>
  <c r="J130" i="7" s="1"/>
  <c r="K130" i="7"/>
  <c r="X130" i="7" s="1"/>
  <c r="X2779" i="3"/>
  <c r="J2779" i="3" s="1"/>
  <c r="J138" i="7" s="1"/>
  <c r="K138" i="7"/>
  <c r="X138" i="7" s="1"/>
  <c r="X2794" i="3"/>
  <c r="J2794" i="3" s="1"/>
  <c r="J153" i="7" s="1"/>
  <c r="K153" i="7"/>
  <c r="X153" i="7" s="1"/>
  <c r="X2798" i="3"/>
  <c r="J2798" i="3" s="1"/>
  <c r="J157" i="7" s="1"/>
  <c r="K157" i="7"/>
  <c r="X157" i="7" s="1"/>
  <c r="X2802" i="3"/>
  <c r="J2802" i="3" s="1"/>
  <c r="J161" i="7" s="1"/>
  <c r="K161" i="7"/>
  <c r="X161" i="7" s="1"/>
  <c r="X2820" i="3"/>
  <c r="J2820" i="3" s="1"/>
  <c r="J179" i="7" s="1"/>
  <c r="K179" i="7"/>
  <c r="X179" i="7" s="1"/>
  <c r="X2827" i="3"/>
  <c r="J2827" i="3" s="1"/>
  <c r="J186" i="7" s="1"/>
  <c r="K186" i="7"/>
  <c r="X186" i="7" s="1"/>
  <c r="X2834" i="3"/>
  <c r="J2834" i="3" s="1"/>
  <c r="J193" i="7" s="1"/>
  <c r="K193" i="7"/>
  <c r="X193" i="7" s="1"/>
  <c r="X2838" i="3"/>
  <c r="J2838" i="3" s="1"/>
  <c r="J197" i="7" s="1"/>
  <c r="K197" i="7"/>
  <c r="X197" i="7" s="1"/>
  <c r="X2845" i="3"/>
  <c r="J2845" i="3" s="1"/>
  <c r="J204" i="7" s="1"/>
  <c r="X2849" i="3"/>
  <c r="J2849" i="3" s="1"/>
  <c r="J208" i="7" s="1"/>
  <c r="K208" i="7"/>
  <c r="X208" i="7" s="1"/>
  <c r="X2853" i="3"/>
  <c r="J2853" i="3" s="1"/>
  <c r="J212" i="7" s="1"/>
  <c r="K212" i="7"/>
  <c r="X212" i="7" s="1"/>
  <c r="X2857" i="3"/>
  <c r="J2857" i="3" s="1"/>
  <c r="J216" i="7" s="1"/>
  <c r="K216" i="7"/>
  <c r="X216" i="7" s="1"/>
  <c r="X2861" i="3"/>
  <c r="J2861" i="3" s="1"/>
  <c r="J220" i="7" s="1"/>
  <c r="K220" i="7"/>
  <c r="X220" i="7" s="1"/>
  <c r="X2865" i="3"/>
  <c r="J2865" i="3" s="1"/>
  <c r="J224" i="7" s="1"/>
  <c r="K224" i="7"/>
  <c r="X224" i="7" s="1"/>
  <c r="X2869" i="3"/>
  <c r="J2869" i="3" s="1"/>
  <c r="J228" i="7" s="1"/>
  <c r="K228" i="7"/>
  <c r="X228" i="7" s="1"/>
  <c r="X2873" i="3"/>
  <c r="J2873" i="3" s="1"/>
  <c r="J232" i="7" s="1"/>
  <c r="K232" i="7"/>
  <c r="X232" i="7" s="1"/>
  <c r="X2877" i="3"/>
  <c r="J2877" i="3" s="1"/>
  <c r="J236" i="7" s="1"/>
  <c r="K236" i="7"/>
  <c r="X236" i="7" s="1"/>
  <c r="X2884" i="3"/>
  <c r="J2884" i="3" s="1"/>
  <c r="J243" i="7" s="1"/>
  <c r="K243" i="7"/>
  <c r="X243" i="7" s="1"/>
  <c r="X2903" i="3"/>
  <c r="J2903" i="3" s="1"/>
  <c r="J262" i="7" s="1"/>
  <c r="K262" i="7"/>
  <c r="X262" i="7" s="1"/>
  <c r="X2918" i="3"/>
  <c r="J2918" i="3" s="1"/>
  <c r="J277" i="7" s="1"/>
  <c r="K277" i="7"/>
  <c r="X277" i="7" s="1"/>
  <c r="X2933" i="3"/>
  <c r="J2933" i="3" s="1"/>
  <c r="J292" i="7" s="1"/>
  <c r="X2937" i="3"/>
  <c r="J2937" i="3" s="1"/>
  <c r="J296" i="7" s="1"/>
  <c r="K296" i="7"/>
  <c r="X296" i="7" s="1"/>
  <c r="X2960" i="3"/>
  <c r="J2960" i="3" s="1"/>
  <c r="J319" i="7" s="1"/>
  <c r="K319" i="7"/>
  <c r="X319" i="7" s="1"/>
  <c r="X2967" i="3"/>
  <c r="J2967" i="3" s="1"/>
  <c r="J326" i="7" s="1"/>
  <c r="K326" i="7"/>
  <c r="X326" i="7" s="1"/>
  <c r="X2982" i="3"/>
  <c r="J2982" i="3" s="1"/>
  <c r="J341" i="7" s="1"/>
  <c r="K341" i="7"/>
  <c r="X341" i="7" s="1"/>
  <c r="X2986" i="3"/>
  <c r="J2986" i="3" s="1"/>
  <c r="J345" i="7" s="1"/>
  <c r="K345" i="7"/>
  <c r="X345" i="7" s="1"/>
  <c r="X2997" i="3"/>
  <c r="J2997" i="3" s="1"/>
  <c r="J356" i="7" s="1"/>
  <c r="K356" i="7"/>
  <c r="X356" i="7" s="1"/>
  <c r="X3001" i="3"/>
  <c r="J3001" i="3" s="1"/>
  <c r="J360" i="7" s="1"/>
  <c r="K360" i="7"/>
  <c r="X360" i="7" s="1"/>
  <c r="X3008" i="3"/>
  <c r="J3008" i="3" s="1"/>
  <c r="J367" i="7" s="1"/>
  <c r="K367" i="7"/>
  <c r="X367" i="7" s="1"/>
  <c r="X3012" i="3"/>
  <c r="J3012" i="3" s="1"/>
  <c r="J371" i="7" s="1"/>
  <c r="K371" i="7"/>
  <c r="X371" i="7" s="1"/>
  <c r="X3019" i="3"/>
  <c r="J3019" i="3" s="1"/>
  <c r="J378" i="7" s="1"/>
  <c r="K378" i="7"/>
  <c r="X378" i="7" s="1"/>
  <c r="X3023" i="3"/>
  <c r="J3023" i="3" s="1"/>
  <c r="J382" i="7" s="1"/>
  <c r="K382" i="7"/>
  <c r="X382" i="7" s="1"/>
  <c r="X3027" i="3"/>
  <c r="J3027" i="3" s="1"/>
  <c r="J386" i="7" s="1"/>
  <c r="K386" i="7"/>
  <c r="X386" i="7" s="1"/>
  <c r="X3034" i="3"/>
  <c r="J3034" i="3" s="1"/>
  <c r="J393" i="7" s="1"/>
  <c r="K393" i="7"/>
  <c r="X393" i="7" s="1"/>
  <c r="X3038" i="3"/>
  <c r="J3038" i="3" s="1"/>
  <c r="J397" i="7" s="1"/>
  <c r="K397" i="7"/>
  <c r="X397" i="7" s="1"/>
  <c r="X3042" i="3"/>
  <c r="J3042" i="3" s="1"/>
  <c r="J401" i="7" s="1"/>
  <c r="K401" i="7"/>
  <c r="X401" i="7" s="1"/>
  <c r="X3049" i="3"/>
  <c r="J3049" i="3" s="1"/>
  <c r="J408" i="7" s="1"/>
  <c r="X3053" i="3"/>
  <c r="J3053" i="3" s="1"/>
  <c r="J412" i="7" s="1"/>
  <c r="K412" i="7"/>
  <c r="X412" i="7" s="1"/>
  <c r="X3057" i="3"/>
  <c r="J3057" i="3" s="1"/>
  <c r="J416" i="7" s="1"/>
  <c r="K416" i="7"/>
  <c r="X416" i="7" s="1"/>
  <c r="X3068" i="3"/>
  <c r="J3068" i="3" s="1"/>
  <c r="J427" i="7" s="1"/>
  <c r="K427" i="7"/>
  <c r="X427" i="7" s="1"/>
  <c r="X3072" i="3"/>
  <c r="J3072" i="3" s="1"/>
  <c r="J431" i="7" s="1"/>
  <c r="K431" i="7"/>
  <c r="X431" i="7" s="1"/>
  <c r="X3075" i="3"/>
  <c r="J3075" i="3" s="1"/>
  <c r="J434" i="7" s="1"/>
  <c r="K434" i="7"/>
  <c r="X434" i="7" s="1"/>
  <c r="X3079" i="3"/>
  <c r="J3079" i="3" s="1"/>
  <c r="J438" i="7" s="1"/>
  <c r="K438" i="7"/>
  <c r="X438" i="7" s="1"/>
  <c r="X3094" i="3"/>
  <c r="J3094" i="3" s="1"/>
  <c r="J453" i="7" s="1"/>
  <c r="K453" i="7"/>
  <c r="X453" i="7" s="1"/>
  <c r="X3098" i="3"/>
  <c r="J3098" i="3" s="1"/>
  <c r="J457" i="7" s="1"/>
  <c r="K457" i="7"/>
  <c r="X457" i="7" s="1"/>
  <c r="X3101" i="3"/>
  <c r="J3101" i="3" s="1"/>
  <c r="J460" i="7" s="1"/>
  <c r="K460" i="7"/>
  <c r="X460" i="7" s="1"/>
  <c r="X3116" i="3"/>
  <c r="J3116" i="3" s="1"/>
  <c r="J475" i="7" s="1"/>
  <c r="K475" i="7"/>
  <c r="X475" i="7" s="1"/>
  <c r="X3120" i="3"/>
  <c r="J3120" i="3" s="1"/>
  <c r="J479" i="7" s="1"/>
  <c r="K479" i="7"/>
  <c r="X479" i="7" s="1"/>
  <c r="X3127" i="3"/>
  <c r="J3127" i="3" s="1"/>
  <c r="J486" i="7" s="1"/>
  <c r="K486" i="7"/>
  <c r="X486" i="7" s="1"/>
  <c r="X3134" i="3"/>
  <c r="J3134" i="3" s="1"/>
  <c r="J493" i="7" s="1"/>
  <c r="K493" i="7"/>
  <c r="X493" i="7" s="1"/>
  <c r="X3141" i="3"/>
  <c r="J3141" i="3" s="1"/>
  <c r="J500" i="7" s="1"/>
  <c r="X3145" i="3"/>
  <c r="J3145" i="3" s="1"/>
  <c r="J504" i="7" s="1"/>
  <c r="K504" i="7"/>
  <c r="X504" i="7" s="1"/>
  <c r="X3152" i="3"/>
  <c r="J3152" i="3" s="1"/>
  <c r="J511" i="7" s="1"/>
  <c r="K511" i="7"/>
  <c r="X511" i="7" s="1"/>
  <c r="X3156" i="3"/>
  <c r="J3156" i="3" s="1"/>
  <c r="J515" i="7" s="1"/>
  <c r="K515" i="7"/>
  <c r="X515" i="7" s="1"/>
  <c r="X3170" i="3"/>
  <c r="J3170" i="3" s="1"/>
  <c r="J529" i="7" s="1"/>
  <c r="K529" i="7"/>
  <c r="X529" i="7" s="1"/>
  <c r="X3174" i="3"/>
  <c r="J3174" i="3" s="1"/>
  <c r="J533" i="7" s="1"/>
  <c r="K533" i="7"/>
  <c r="X533" i="7" s="1"/>
  <c r="X3178" i="3"/>
  <c r="J3178" i="3" s="1"/>
  <c r="J537" i="7" s="1"/>
  <c r="K537" i="7"/>
  <c r="X537" i="7" s="1"/>
  <c r="X3182" i="3"/>
  <c r="J3182" i="3" s="1"/>
  <c r="J541" i="7" s="1"/>
  <c r="K541" i="7"/>
  <c r="X541" i="7" s="1"/>
  <c r="X3189" i="3"/>
  <c r="J3189" i="3" s="1"/>
  <c r="J548" i="7" s="1"/>
  <c r="K548" i="7"/>
  <c r="X548" i="7" s="1"/>
  <c r="X3193" i="3"/>
  <c r="J3193" i="3" s="1"/>
  <c r="J552" i="7" s="1"/>
  <c r="K552" i="7"/>
  <c r="X552" i="7" s="1"/>
  <c r="X3208" i="3"/>
  <c r="J3208" i="3" s="1"/>
  <c r="J567" i="7" s="1"/>
  <c r="K567" i="7"/>
  <c r="X567" i="7" s="1"/>
  <c r="X3223" i="3"/>
  <c r="J3223" i="3" s="1"/>
  <c r="J582" i="7" s="1"/>
  <c r="K582" i="7"/>
  <c r="X582" i="7" s="1"/>
  <c r="X3230" i="3"/>
  <c r="J3230" i="3" s="1"/>
  <c r="J589" i="7" s="1"/>
  <c r="K589" i="7"/>
  <c r="X589" i="7" s="1"/>
  <c r="X3245" i="3"/>
  <c r="J3245" i="3" s="1"/>
  <c r="J604" i="7" s="1"/>
  <c r="X3256" i="3"/>
  <c r="J3256" i="3" s="1"/>
  <c r="J615" i="7" s="1"/>
  <c r="K615" i="7"/>
  <c r="X615" i="7" s="1"/>
  <c r="X3275" i="3"/>
  <c r="J3275" i="3" s="1"/>
  <c r="J634" i="7" s="1"/>
  <c r="K634" i="7"/>
  <c r="X634" i="7" s="1"/>
  <c r="X3279" i="3"/>
  <c r="J3279" i="3" s="1"/>
  <c r="J638" i="7" s="1"/>
  <c r="K638" i="7"/>
  <c r="X638" i="7" s="1"/>
  <c r="X3294" i="3"/>
  <c r="J3294" i="3" s="1"/>
  <c r="J653" i="7" s="1"/>
  <c r="K653" i="7"/>
  <c r="X653" i="7" s="1"/>
  <c r="X3298" i="3"/>
  <c r="J3298" i="3" s="1"/>
  <c r="J657" i="7" s="1"/>
  <c r="K657" i="7"/>
  <c r="X657" i="7" s="1"/>
  <c r="X3302" i="3"/>
  <c r="J3302" i="3" s="1"/>
  <c r="J661" i="7" s="1"/>
  <c r="K661" i="7"/>
  <c r="X661" i="7" s="1"/>
  <c r="K39" i="7"/>
  <c r="X39" i="7" s="1"/>
  <c r="K47" i="7"/>
  <c r="X47" i="7" s="1"/>
  <c r="K55" i="7"/>
  <c r="X55" i="7" s="1"/>
  <c r="K63" i="7"/>
  <c r="X63" i="7" s="1"/>
  <c r="K71" i="7"/>
  <c r="X71" i="7" s="1"/>
  <c r="K79" i="7"/>
  <c r="X79" i="7" s="1"/>
  <c r="K87" i="7"/>
  <c r="X87" i="7" s="1"/>
  <c r="K118" i="7"/>
  <c r="X118" i="7" s="1"/>
  <c r="K182" i="7"/>
  <c r="X182" i="7" s="1"/>
  <c r="X1873" i="3"/>
  <c r="J1873" i="3" s="1"/>
  <c r="J553" i="5" s="1"/>
  <c r="AB552" i="5" s="1"/>
  <c r="X1907" i="3"/>
  <c r="J1907" i="3" s="1"/>
  <c r="J587" i="5" s="1"/>
  <c r="X1944" i="3"/>
  <c r="J1944" i="3" s="1"/>
  <c r="J624" i="5" s="1"/>
  <c r="X2149" i="3"/>
  <c r="J2149" i="3" s="1"/>
  <c r="J168" i="6" s="1"/>
  <c r="X2172" i="3"/>
  <c r="J2172" i="3" s="1"/>
  <c r="J191" i="6" s="1"/>
  <c r="X2197" i="3"/>
  <c r="J2197" i="3" s="1"/>
  <c r="J216" i="6" s="1"/>
  <c r="X2391" i="3"/>
  <c r="J2391" i="3" s="1"/>
  <c r="J410" i="6" s="1"/>
  <c r="X2431" i="3"/>
  <c r="J2431" i="3" s="1"/>
  <c r="J450" i="6" s="1"/>
  <c r="X2514" i="3"/>
  <c r="J2514" i="3" s="1"/>
  <c r="J533" i="6" s="1"/>
  <c r="X2529" i="3"/>
  <c r="J2529" i="3" s="1"/>
  <c r="J548" i="6" s="1"/>
  <c r="X2540" i="3"/>
  <c r="J2540" i="3" s="1"/>
  <c r="J559" i="6" s="1"/>
  <c r="X2737" i="3"/>
  <c r="J2737" i="3" s="1"/>
  <c r="J96" i="7" s="1"/>
  <c r="K96" i="7"/>
  <c r="X96" i="7" s="1"/>
  <c r="X2764" i="3"/>
  <c r="J2764" i="3" s="1"/>
  <c r="J123" i="7" s="1"/>
  <c r="K123" i="7"/>
  <c r="X123" i="7" s="1"/>
  <c r="X2768" i="3"/>
  <c r="J2768" i="3" s="1"/>
  <c r="J127" i="7" s="1"/>
  <c r="K127" i="7"/>
  <c r="X127" i="7" s="1"/>
  <c r="X2787" i="3"/>
  <c r="J2787" i="3" s="1"/>
  <c r="J146" i="7" s="1"/>
  <c r="K146" i="7"/>
  <c r="X146" i="7" s="1"/>
  <c r="X2806" i="3"/>
  <c r="J2806" i="3" s="1"/>
  <c r="J165" i="7" s="1"/>
  <c r="K165" i="7"/>
  <c r="X165" i="7" s="1"/>
  <c r="X2813" i="3"/>
  <c r="J2813" i="3" s="1"/>
  <c r="J172" i="7" s="1"/>
  <c r="K172" i="7"/>
  <c r="X172" i="7" s="1"/>
  <c r="X2831" i="3"/>
  <c r="J2831" i="3" s="1"/>
  <c r="J190" i="7" s="1"/>
  <c r="K190" i="7"/>
  <c r="X190" i="7" s="1"/>
  <c r="X2842" i="3"/>
  <c r="J2842" i="3" s="1"/>
  <c r="J201" i="7" s="1"/>
  <c r="K201" i="7"/>
  <c r="X201" i="7" s="1"/>
  <c r="X2892" i="3"/>
  <c r="J2892" i="3" s="1"/>
  <c r="J251" i="7" s="1"/>
  <c r="K251" i="7"/>
  <c r="X251" i="7" s="1"/>
  <c r="X2896" i="3"/>
  <c r="J2896" i="3" s="1"/>
  <c r="J255" i="7" s="1"/>
  <c r="K255" i="7"/>
  <c r="X255" i="7" s="1"/>
  <c r="X2900" i="3"/>
  <c r="J2900" i="3" s="1"/>
  <c r="J259" i="7" s="1"/>
  <c r="K259" i="7"/>
  <c r="X259" i="7" s="1"/>
  <c r="X2907" i="3"/>
  <c r="J2907" i="3" s="1"/>
  <c r="J266" i="7" s="1"/>
  <c r="K266" i="7"/>
  <c r="X266" i="7" s="1"/>
  <c r="X2911" i="3"/>
  <c r="J2911" i="3" s="1"/>
  <c r="J270" i="7" s="1"/>
  <c r="K270" i="7"/>
  <c r="X270" i="7" s="1"/>
  <c r="X2915" i="3"/>
  <c r="J2915" i="3" s="1"/>
  <c r="J274" i="7" s="1"/>
  <c r="K274" i="7"/>
  <c r="X274" i="7" s="1"/>
  <c r="X2926" i="3"/>
  <c r="J2926" i="3" s="1"/>
  <c r="J285" i="7" s="1"/>
  <c r="K285" i="7"/>
  <c r="X285" i="7" s="1"/>
  <c r="X2930" i="3"/>
  <c r="J2930" i="3" s="1"/>
  <c r="J289" i="7" s="1"/>
  <c r="K289" i="7"/>
  <c r="X289" i="7" s="1"/>
  <c r="X2941" i="3"/>
  <c r="J2941" i="3" s="1"/>
  <c r="J300" i="7" s="1"/>
  <c r="K300" i="7"/>
  <c r="X300" i="7" s="1"/>
  <c r="X2945" i="3"/>
  <c r="J2945" i="3" s="1"/>
  <c r="J304" i="7" s="1"/>
  <c r="K304" i="7"/>
  <c r="X304" i="7" s="1"/>
  <c r="X2949" i="3"/>
  <c r="J2949" i="3" s="1"/>
  <c r="J308" i="7" s="1"/>
  <c r="K308" i="7"/>
  <c r="X308" i="7" s="1"/>
  <c r="X2953" i="3"/>
  <c r="J2953" i="3" s="1"/>
  <c r="J312" i="7" s="1"/>
  <c r="K312" i="7"/>
  <c r="X312" i="7" s="1"/>
  <c r="X2957" i="3"/>
  <c r="J2957" i="3" s="1"/>
  <c r="J316" i="7" s="1"/>
  <c r="K316" i="7"/>
  <c r="X316" i="7" s="1"/>
  <c r="X2964" i="3"/>
  <c r="J2964" i="3" s="1"/>
  <c r="J323" i="7" s="1"/>
  <c r="K323" i="7"/>
  <c r="X323" i="7" s="1"/>
  <c r="X2971" i="3"/>
  <c r="J2971" i="3" s="1"/>
  <c r="J330" i="7" s="1"/>
  <c r="K330" i="7"/>
  <c r="X330" i="7" s="1"/>
  <c r="X2975" i="3"/>
  <c r="J2975" i="3" s="1"/>
  <c r="J334" i="7" s="1"/>
  <c r="K334" i="7"/>
  <c r="X334" i="7" s="1"/>
  <c r="X3016" i="3"/>
  <c r="J3016" i="3" s="1"/>
  <c r="J375" i="7" s="1"/>
  <c r="K375" i="7"/>
  <c r="X375" i="7" s="1"/>
  <c r="X3031" i="3"/>
  <c r="J3031" i="3" s="1"/>
  <c r="J390" i="7" s="1"/>
  <c r="K390" i="7"/>
  <c r="X390" i="7" s="1"/>
  <c r="X3046" i="3"/>
  <c r="J3046" i="3" s="1"/>
  <c r="J405" i="7" s="1"/>
  <c r="K405" i="7"/>
  <c r="X405" i="7" s="1"/>
  <c r="X3065" i="3"/>
  <c r="J3065" i="3" s="1"/>
  <c r="J424" i="7" s="1"/>
  <c r="K424" i="7"/>
  <c r="X424" i="7" s="1"/>
  <c r="X3083" i="3"/>
  <c r="J3083" i="3" s="1"/>
  <c r="J442" i="7" s="1"/>
  <c r="K442" i="7"/>
  <c r="X442" i="7" s="1"/>
  <c r="X3087" i="3"/>
  <c r="J3087" i="3" s="1"/>
  <c r="J446" i="7" s="1"/>
  <c r="K446" i="7"/>
  <c r="X446" i="7" s="1"/>
  <c r="X3091" i="3"/>
  <c r="J3091" i="3" s="1"/>
  <c r="J450" i="7" s="1"/>
  <c r="K450" i="7"/>
  <c r="X450" i="7" s="1"/>
  <c r="X3109" i="3"/>
  <c r="J3109" i="3" s="1"/>
  <c r="J468" i="7" s="1"/>
  <c r="K468" i="7"/>
  <c r="X468" i="7" s="1"/>
  <c r="X3138" i="3"/>
  <c r="J3138" i="3" s="1"/>
  <c r="J497" i="7" s="1"/>
  <c r="K497" i="7"/>
  <c r="X497" i="7" s="1"/>
  <c r="X3160" i="3"/>
  <c r="J3160" i="3" s="1"/>
  <c r="J519" i="7" s="1"/>
  <c r="K519" i="7"/>
  <c r="X519" i="7" s="1"/>
  <c r="X3167" i="3"/>
  <c r="J3167" i="3" s="1"/>
  <c r="J526" i="7" s="1"/>
  <c r="K526" i="7"/>
  <c r="X526" i="7" s="1"/>
  <c r="X3186" i="3"/>
  <c r="J3186" i="3" s="1"/>
  <c r="J545" i="7" s="1"/>
  <c r="K545" i="7"/>
  <c r="X545" i="7" s="1"/>
  <c r="X3201" i="3"/>
  <c r="J3201" i="3" s="1"/>
  <c r="J560" i="7" s="1"/>
  <c r="K560" i="7"/>
  <c r="X560" i="7" s="1"/>
  <c r="X3205" i="3"/>
  <c r="J3205" i="3" s="1"/>
  <c r="J564" i="7" s="1"/>
  <c r="K564" i="7"/>
  <c r="X564" i="7" s="1"/>
  <c r="X3212" i="3"/>
  <c r="J3212" i="3" s="1"/>
  <c r="J571" i="7" s="1"/>
  <c r="K571" i="7"/>
  <c r="X571" i="7" s="1"/>
  <c r="X3216" i="3"/>
  <c r="J3216" i="3" s="1"/>
  <c r="J575" i="7" s="1"/>
  <c r="K575" i="7"/>
  <c r="X575" i="7" s="1"/>
  <c r="X3220" i="3"/>
  <c r="J3220" i="3" s="1"/>
  <c r="J579" i="7" s="1"/>
  <c r="K579" i="7"/>
  <c r="X579" i="7" s="1"/>
  <c r="X3227" i="3"/>
  <c r="J3227" i="3" s="1"/>
  <c r="J586" i="7" s="1"/>
  <c r="K586" i="7"/>
  <c r="X586" i="7" s="1"/>
  <c r="X3234" i="3"/>
  <c r="J3234" i="3" s="1"/>
  <c r="J593" i="7" s="1"/>
  <c r="K593" i="7"/>
  <c r="X593" i="7" s="1"/>
  <c r="X3238" i="3"/>
  <c r="J3238" i="3" s="1"/>
  <c r="J597" i="7" s="1"/>
  <c r="K597" i="7"/>
  <c r="X597" i="7" s="1"/>
  <c r="X3242" i="3"/>
  <c r="J3242" i="3" s="1"/>
  <c r="J601" i="7" s="1"/>
  <c r="K601" i="7"/>
  <c r="X601" i="7" s="1"/>
  <c r="X3249" i="3"/>
  <c r="J3249" i="3" s="1"/>
  <c r="J608" i="7" s="1"/>
  <c r="K608" i="7"/>
  <c r="X608" i="7" s="1"/>
  <c r="X3253" i="3"/>
  <c r="J3253" i="3" s="1"/>
  <c r="J612" i="7" s="1"/>
  <c r="K612" i="7"/>
  <c r="X612" i="7" s="1"/>
  <c r="X3264" i="3"/>
  <c r="J3264" i="3" s="1"/>
  <c r="J623" i="7" s="1"/>
  <c r="K623" i="7"/>
  <c r="X623" i="7" s="1"/>
  <c r="X3268" i="3"/>
  <c r="J3268" i="3" s="1"/>
  <c r="J627" i="7" s="1"/>
  <c r="K627" i="7"/>
  <c r="X627" i="7" s="1"/>
  <c r="X3283" i="3"/>
  <c r="J3283" i="3" s="1"/>
  <c r="J642" i="7" s="1"/>
  <c r="K642" i="7"/>
  <c r="X642" i="7" s="1"/>
  <c r="X3287" i="3"/>
  <c r="J3287" i="3" s="1"/>
  <c r="J646" i="7" s="1"/>
  <c r="K646" i="7"/>
  <c r="X646" i="7" s="1"/>
  <c r="X3291" i="3"/>
  <c r="J3291" i="3" s="1"/>
  <c r="J650" i="7" s="1"/>
  <c r="K650" i="7"/>
  <c r="X650" i="7" s="1"/>
  <c r="X3306" i="3"/>
  <c r="J3306" i="3" s="1"/>
  <c r="J665" i="7" s="1"/>
  <c r="K665" i="7"/>
  <c r="X665" i="7" s="1"/>
  <c r="X3310" i="3"/>
  <c r="J3310" i="3" s="1"/>
  <c r="J669" i="7" s="1"/>
  <c r="K669" i="7"/>
  <c r="X669" i="7" s="1"/>
  <c r="X3314" i="3"/>
  <c r="J3314" i="3" s="1"/>
  <c r="J673" i="7" s="1"/>
  <c r="K673" i="7"/>
  <c r="X673" i="7" s="1"/>
  <c r="X3318" i="3"/>
  <c r="J3318" i="3" s="1"/>
  <c r="J677" i="7" s="1"/>
  <c r="K677" i="7"/>
  <c r="X677" i="7" s="1"/>
  <c r="X3322" i="3"/>
  <c r="J3322" i="3" s="1"/>
  <c r="J681" i="7" s="1"/>
  <c r="K681" i="7"/>
  <c r="X681" i="7" s="1"/>
  <c r="K36" i="7"/>
  <c r="X36" i="7" s="1"/>
  <c r="K44" i="7"/>
  <c r="X44" i="7" s="1"/>
  <c r="K52" i="7"/>
  <c r="X52" i="7" s="1"/>
  <c r="K60" i="7"/>
  <c r="X60" i="7" s="1"/>
  <c r="K68" i="7"/>
  <c r="X68" i="7" s="1"/>
  <c r="K76" i="7"/>
  <c r="X76" i="7" s="1"/>
  <c r="K158" i="7"/>
  <c r="X158" i="7" s="1"/>
  <c r="K302" i="7"/>
  <c r="X302" i="7" s="1"/>
  <c r="X2062" i="3"/>
  <c r="J2062" i="3" s="1"/>
  <c r="J81" i="6" s="1"/>
  <c r="X2096" i="3"/>
  <c r="J2096" i="3" s="1"/>
  <c r="J115" i="6" s="1"/>
  <c r="X2153" i="3"/>
  <c r="J2153" i="3" s="1"/>
  <c r="J172" i="6" s="1"/>
  <c r="X2201" i="3"/>
  <c r="J2201" i="3" s="1"/>
  <c r="J220" i="6" s="1"/>
  <c r="X2347" i="3"/>
  <c r="J2347" i="3" s="1"/>
  <c r="J366" i="6" s="1"/>
  <c r="X2362" i="3"/>
  <c r="J2362" i="3" s="1"/>
  <c r="J381" i="6" s="1"/>
  <c r="X2399" i="3"/>
  <c r="J2399" i="3" s="1"/>
  <c r="J418" i="6" s="1"/>
  <c r="X2406" i="3"/>
  <c r="J2406" i="3" s="1"/>
  <c r="J425" i="6" s="1"/>
  <c r="X2533" i="3"/>
  <c r="J2533" i="3" s="1"/>
  <c r="J552" i="6" s="1"/>
  <c r="AB551" i="6" s="1"/>
  <c r="X2661" i="3"/>
  <c r="J2661" i="3" s="1"/>
  <c r="J680" i="6" s="1"/>
  <c r="X2741" i="3"/>
  <c r="J2741" i="3" s="1"/>
  <c r="J100" i="7" s="1"/>
  <c r="X2745" i="3"/>
  <c r="J2745" i="3" s="1"/>
  <c r="J104" i="7" s="1"/>
  <c r="K104" i="7"/>
  <c r="X104" i="7" s="1"/>
  <c r="X2749" i="3"/>
  <c r="J2749" i="3" s="1"/>
  <c r="J108" i="7" s="1"/>
  <c r="K108" i="7"/>
  <c r="X108" i="7" s="1"/>
  <c r="X2753" i="3"/>
  <c r="J2753" i="3" s="1"/>
  <c r="J112" i="7" s="1"/>
  <c r="AB111" i="7" s="1"/>
  <c r="K112" i="7"/>
  <c r="X112" i="7" s="1"/>
  <c r="X2757" i="3"/>
  <c r="J2757" i="3" s="1"/>
  <c r="J116" i="7" s="1"/>
  <c r="K116" i="7"/>
  <c r="X116" i="7" s="1"/>
  <c r="X2772" i="3"/>
  <c r="J2772" i="3" s="1"/>
  <c r="J131" i="7" s="1"/>
  <c r="K131" i="7"/>
  <c r="X131" i="7" s="1"/>
  <c r="X2776" i="3"/>
  <c r="J2776" i="3" s="1"/>
  <c r="J135" i="7" s="1"/>
  <c r="K135" i="7"/>
  <c r="X135" i="7" s="1"/>
  <c r="X2780" i="3"/>
  <c r="J2780" i="3" s="1"/>
  <c r="J139" i="7" s="1"/>
  <c r="K139" i="7"/>
  <c r="X139" i="7" s="1"/>
  <c r="X2795" i="3"/>
  <c r="J2795" i="3" s="1"/>
  <c r="J154" i="7" s="1"/>
  <c r="K154" i="7"/>
  <c r="X154" i="7" s="1"/>
  <c r="X2803" i="3"/>
  <c r="J2803" i="3" s="1"/>
  <c r="J162" i="7" s="1"/>
  <c r="K162" i="7"/>
  <c r="X162" i="7" s="1"/>
  <c r="X2817" i="3"/>
  <c r="J2817" i="3" s="1"/>
  <c r="J176" i="7" s="1"/>
  <c r="K176" i="7"/>
  <c r="X176" i="7" s="1"/>
  <c r="X2824" i="3"/>
  <c r="J2824" i="3" s="1"/>
  <c r="J183" i="7" s="1"/>
  <c r="K183" i="7"/>
  <c r="X183" i="7" s="1"/>
  <c r="X2835" i="3"/>
  <c r="J2835" i="3" s="1"/>
  <c r="J194" i="7" s="1"/>
  <c r="K194" i="7"/>
  <c r="X194" i="7" s="1"/>
  <c r="X2839" i="3"/>
  <c r="J2839" i="3" s="1"/>
  <c r="J198" i="7" s="1"/>
  <c r="K198" i="7"/>
  <c r="X198" i="7" s="1"/>
  <c r="X2846" i="3"/>
  <c r="J2846" i="3" s="1"/>
  <c r="J205" i="7" s="1"/>
  <c r="K205" i="7"/>
  <c r="X205" i="7" s="1"/>
  <c r="X2850" i="3"/>
  <c r="J2850" i="3" s="1"/>
  <c r="J209" i="7" s="1"/>
  <c r="K209" i="7"/>
  <c r="X209" i="7" s="1"/>
  <c r="X2854" i="3"/>
  <c r="J2854" i="3" s="1"/>
  <c r="J213" i="7" s="1"/>
  <c r="K213" i="7"/>
  <c r="X213" i="7" s="1"/>
  <c r="X2858" i="3"/>
  <c r="J2858" i="3" s="1"/>
  <c r="J217" i="7" s="1"/>
  <c r="K217" i="7"/>
  <c r="X217" i="7" s="1"/>
  <c r="X2862" i="3"/>
  <c r="J2862" i="3" s="1"/>
  <c r="J221" i="7" s="1"/>
  <c r="K221" i="7"/>
  <c r="X221" i="7" s="1"/>
  <c r="X2866" i="3"/>
  <c r="J2866" i="3" s="1"/>
  <c r="J225" i="7" s="1"/>
  <c r="K225" i="7"/>
  <c r="X225" i="7" s="1"/>
  <c r="X2870" i="3"/>
  <c r="J2870" i="3" s="1"/>
  <c r="J229" i="7" s="1"/>
  <c r="K229" i="7"/>
  <c r="X229" i="7" s="1"/>
  <c r="X2874" i="3"/>
  <c r="J2874" i="3" s="1"/>
  <c r="J233" i="7" s="1"/>
  <c r="K233" i="7"/>
  <c r="X233" i="7" s="1"/>
  <c r="X2881" i="3"/>
  <c r="J2881" i="3" s="1"/>
  <c r="J240" i="7" s="1"/>
  <c r="X2885" i="3"/>
  <c r="J2885" i="3" s="1"/>
  <c r="J244" i="7" s="1"/>
  <c r="K244" i="7"/>
  <c r="X244" i="7" s="1"/>
  <c r="X2889" i="3"/>
  <c r="J2889" i="3" s="1"/>
  <c r="J248" i="7" s="1"/>
  <c r="K248" i="7"/>
  <c r="X248" i="7" s="1"/>
  <c r="X2904" i="3"/>
  <c r="J2904" i="3" s="1"/>
  <c r="J263" i="7" s="1"/>
  <c r="K263" i="7"/>
  <c r="X263" i="7" s="1"/>
  <c r="X2919" i="3"/>
  <c r="J2919" i="3" s="1"/>
  <c r="J278" i="7" s="1"/>
  <c r="K278" i="7"/>
  <c r="X278" i="7" s="1"/>
  <c r="X2934" i="3"/>
  <c r="J2934" i="3" s="1"/>
  <c r="J293" i="7" s="1"/>
  <c r="K293" i="7"/>
  <c r="X293" i="7" s="1"/>
  <c r="X2938" i="3"/>
  <c r="J2938" i="3" s="1"/>
  <c r="J297" i="7" s="1"/>
  <c r="K297" i="7"/>
  <c r="X297" i="7" s="1"/>
  <c r="X2961" i="3"/>
  <c r="J2961" i="3" s="1"/>
  <c r="J320" i="7" s="1"/>
  <c r="K320" i="7"/>
  <c r="X320" i="7" s="1"/>
  <c r="X2968" i="3"/>
  <c r="J2968" i="3" s="1"/>
  <c r="J327" i="7" s="1"/>
  <c r="K327" i="7"/>
  <c r="X327" i="7" s="1"/>
  <c r="X2979" i="3"/>
  <c r="J2979" i="3" s="1"/>
  <c r="J338" i="7" s="1"/>
  <c r="K338" i="7"/>
  <c r="X338" i="7" s="1"/>
  <c r="X2983" i="3"/>
  <c r="J2983" i="3" s="1"/>
  <c r="J342" i="7" s="1"/>
  <c r="K342" i="7"/>
  <c r="X342" i="7" s="1"/>
  <c r="X2987" i="3"/>
  <c r="J2987" i="3" s="1"/>
  <c r="J346" i="7" s="1"/>
  <c r="K346" i="7"/>
  <c r="X346" i="7" s="1"/>
  <c r="X2994" i="3"/>
  <c r="J2994" i="3" s="1"/>
  <c r="J353" i="7" s="1"/>
  <c r="X2998" i="3"/>
  <c r="J2998" i="3" s="1"/>
  <c r="J357" i="7" s="1"/>
  <c r="K357" i="7"/>
  <c r="X357" i="7" s="1"/>
  <c r="X3002" i="3"/>
  <c r="J3002" i="3" s="1"/>
  <c r="J361" i="7" s="1"/>
  <c r="AB360" i="7" s="1"/>
  <c r="K361" i="7"/>
  <c r="X361" i="7" s="1"/>
  <c r="X3005" i="3"/>
  <c r="J3005" i="3" s="1"/>
  <c r="J364" i="7" s="1"/>
  <c r="AB363" i="7" s="1"/>
  <c r="X3009" i="3"/>
  <c r="J3009" i="3" s="1"/>
  <c r="J368" i="7" s="1"/>
  <c r="K368" i="7"/>
  <c r="X368" i="7" s="1"/>
  <c r="X3020" i="3"/>
  <c r="J3020" i="3" s="1"/>
  <c r="J379" i="7" s="1"/>
  <c r="K379" i="7"/>
  <c r="X379" i="7" s="1"/>
  <c r="X3024" i="3"/>
  <c r="J3024" i="3" s="1"/>
  <c r="J383" i="7" s="1"/>
  <c r="K383" i="7"/>
  <c r="X383" i="7" s="1"/>
  <c r="X3028" i="3"/>
  <c r="J3028" i="3" s="1"/>
  <c r="J387" i="7" s="1"/>
  <c r="AB386" i="7" s="1"/>
  <c r="K387" i="7"/>
  <c r="X387" i="7" s="1"/>
  <c r="X3035" i="3"/>
  <c r="J3035" i="3" s="1"/>
  <c r="J394" i="7" s="1"/>
  <c r="K394" i="7"/>
  <c r="X394" i="7" s="1"/>
  <c r="X3039" i="3"/>
  <c r="J3039" i="3" s="1"/>
  <c r="J398" i="7" s="1"/>
  <c r="K398" i="7"/>
  <c r="X398" i="7" s="1"/>
  <c r="X3043" i="3"/>
  <c r="J3043" i="3" s="1"/>
  <c r="J402" i="7" s="1"/>
  <c r="K402" i="7"/>
  <c r="X402" i="7" s="1"/>
  <c r="X3050" i="3"/>
  <c r="J3050" i="3" s="1"/>
  <c r="J409" i="7" s="1"/>
  <c r="K409" i="7"/>
  <c r="X409" i="7" s="1"/>
  <c r="X3054" i="3"/>
  <c r="J3054" i="3" s="1"/>
  <c r="J413" i="7" s="1"/>
  <c r="K413" i="7"/>
  <c r="X413" i="7" s="1"/>
  <c r="X3058" i="3"/>
  <c r="J3058" i="3" s="1"/>
  <c r="J417" i="7" s="1"/>
  <c r="K417" i="7"/>
  <c r="X417" i="7" s="1"/>
  <c r="X3069" i="3"/>
  <c r="J3069" i="3" s="1"/>
  <c r="J428" i="7" s="1"/>
  <c r="K428" i="7"/>
  <c r="X428" i="7" s="1"/>
  <c r="X3076" i="3"/>
  <c r="J3076" i="3" s="1"/>
  <c r="J435" i="7" s="1"/>
  <c r="K435" i="7"/>
  <c r="X435" i="7" s="1"/>
  <c r="X3095" i="3"/>
  <c r="J3095" i="3" s="1"/>
  <c r="J454" i="7" s="1"/>
  <c r="K454" i="7"/>
  <c r="X454" i="7" s="1"/>
  <c r="X3102" i="3"/>
  <c r="J3102" i="3" s="1"/>
  <c r="J461" i="7" s="1"/>
  <c r="K461" i="7"/>
  <c r="X461" i="7" s="1"/>
  <c r="X3113" i="3"/>
  <c r="J3113" i="3" s="1"/>
  <c r="J472" i="7" s="1"/>
  <c r="X3117" i="3"/>
  <c r="J3117" i="3" s="1"/>
  <c r="J476" i="7" s="1"/>
  <c r="K476" i="7"/>
  <c r="X476" i="7" s="1"/>
  <c r="X3124" i="3"/>
  <c r="J3124" i="3" s="1"/>
  <c r="J483" i="7" s="1"/>
  <c r="K483" i="7"/>
  <c r="X483" i="7" s="1"/>
  <c r="X3128" i="3"/>
  <c r="J3128" i="3" s="1"/>
  <c r="J487" i="7" s="1"/>
  <c r="K487" i="7"/>
  <c r="X487" i="7" s="1"/>
  <c r="X3131" i="3"/>
  <c r="J3131" i="3" s="1"/>
  <c r="J490" i="7" s="1"/>
  <c r="K490" i="7"/>
  <c r="X490" i="7" s="1"/>
  <c r="X3135" i="3"/>
  <c r="J3135" i="3" s="1"/>
  <c r="J494" i="7" s="1"/>
  <c r="AB488" i="7" s="1"/>
  <c r="K494" i="7"/>
  <c r="X494" i="7" s="1"/>
  <c r="X3142" i="3"/>
  <c r="J3142" i="3" s="1"/>
  <c r="J501" i="7" s="1"/>
  <c r="K501" i="7"/>
  <c r="X501" i="7" s="1"/>
  <c r="X3146" i="3"/>
  <c r="J3146" i="3" s="1"/>
  <c r="J505" i="7" s="1"/>
  <c r="K505" i="7"/>
  <c r="X505" i="7" s="1"/>
  <c r="X3153" i="3"/>
  <c r="J3153" i="3" s="1"/>
  <c r="J512" i="7" s="1"/>
  <c r="K512" i="7"/>
  <c r="X512" i="7" s="1"/>
  <c r="X3164" i="3"/>
  <c r="J3164" i="3" s="1"/>
  <c r="J523" i="7" s="1"/>
  <c r="X3171" i="3"/>
  <c r="J3171" i="3" s="1"/>
  <c r="J530" i="7" s="1"/>
  <c r="K530" i="7"/>
  <c r="X530" i="7" s="1"/>
  <c r="X3175" i="3"/>
  <c r="J3175" i="3" s="1"/>
  <c r="J534" i="7" s="1"/>
  <c r="K534" i="7"/>
  <c r="X534" i="7" s="1"/>
  <c r="X3179" i="3"/>
  <c r="J3179" i="3" s="1"/>
  <c r="J538" i="7" s="1"/>
  <c r="K538" i="7"/>
  <c r="X538" i="7" s="1"/>
  <c r="X3183" i="3"/>
  <c r="J3183" i="3" s="1"/>
  <c r="J542" i="7" s="1"/>
  <c r="K542" i="7"/>
  <c r="X542" i="7" s="1"/>
  <c r="X3190" i="3"/>
  <c r="J3190" i="3" s="1"/>
  <c r="J549" i="7" s="1"/>
  <c r="K549" i="7"/>
  <c r="X549" i="7" s="1"/>
  <c r="X3194" i="3"/>
  <c r="J3194" i="3" s="1"/>
  <c r="J553" i="7" s="1"/>
  <c r="K553" i="7"/>
  <c r="X553" i="7" s="1"/>
  <c r="X3209" i="3"/>
  <c r="J3209" i="3" s="1"/>
  <c r="J568" i="7" s="1"/>
  <c r="K568" i="7"/>
  <c r="X568" i="7" s="1"/>
  <c r="X3231" i="3"/>
  <c r="J3231" i="3" s="1"/>
  <c r="J590" i="7" s="1"/>
  <c r="K590" i="7"/>
  <c r="X590" i="7" s="1"/>
  <c r="X3246" i="3"/>
  <c r="J3246" i="3" s="1"/>
  <c r="J605" i="7" s="1"/>
  <c r="AB604" i="7" s="1"/>
  <c r="K605" i="7"/>
  <c r="X605" i="7" s="1"/>
  <c r="X3257" i="3"/>
  <c r="J3257" i="3" s="1"/>
  <c r="J616" i="7" s="1"/>
  <c r="K616" i="7"/>
  <c r="X616" i="7" s="1"/>
  <c r="X3272" i="3"/>
  <c r="J3272" i="3" s="1"/>
  <c r="J631" i="7" s="1"/>
  <c r="X3276" i="3"/>
  <c r="J3276" i="3" s="1"/>
  <c r="J635" i="7" s="1"/>
  <c r="K635" i="7"/>
  <c r="X635" i="7" s="1"/>
  <c r="X3295" i="3"/>
  <c r="J3295" i="3" s="1"/>
  <c r="J654" i="7" s="1"/>
  <c r="K654" i="7"/>
  <c r="X654" i="7" s="1"/>
  <c r="X3299" i="3"/>
  <c r="J3299" i="3" s="1"/>
  <c r="J658" i="7" s="1"/>
  <c r="K658" i="7"/>
  <c r="X658" i="7" s="1"/>
  <c r="X3303" i="3"/>
  <c r="J3303" i="3" s="1"/>
  <c r="J662" i="7" s="1"/>
  <c r="AB661" i="7" s="1"/>
  <c r="K662" i="7"/>
  <c r="X662" i="7" s="1"/>
  <c r="K41" i="7"/>
  <c r="X41" i="7" s="1"/>
  <c r="K49" i="7"/>
  <c r="X49" i="7" s="1"/>
  <c r="K57" i="7"/>
  <c r="X57" i="7" s="1"/>
  <c r="AB56" i="7" s="1"/>
  <c r="K73" i="7"/>
  <c r="X73" i="7" s="1"/>
  <c r="K81" i="7"/>
  <c r="X81" i="7" s="1"/>
  <c r="K89" i="7"/>
  <c r="X89" i="7" s="1"/>
  <c r="AB88" i="7" s="1"/>
  <c r="K134" i="7"/>
  <c r="X134" i="7" s="1"/>
  <c r="X2738" i="3"/>
  <c r="J2738" i="3" s="1"/>
  <c r="J97" i="7" s="1"/>
  <c r="K97" i="7"/>
  <c r="X97" i="7" s="1"/>
  <c r="X2761" i="3"/>
  <c r="J2761" i="3" s="1"/>
  <c r="J120" i="7" s="1"/>
  <c r="K120" i="7"/>
  <c r="X120" i="7" s="1"/>
  <c r="X2765" i="3"/>
  <c r="J2765" i="3" s="1"/>
  <c r="J124" i="7" s="1"/>
  <c r="K124" i="7"/>
  <c r="X124" i="7" s="1"/>
  <c r="X2784" i="3"/>
  <c r="J2784" i="3" s="1"/>
  <c r="J143" i="7" s="1"/>
  <c r="K143" i="7"/>
  <c r="X143" i="7" s="1"/>
  <c r="X2788" i="3"/>
  <c r="J2788" i="3" s="1"/>
  <c r="J147" i="7" s="1"/>
  <c r="K147" i="7"/>
  <c r="X147" i="7" s="1"/>
  <c r="X2792" i="3"/>
  <c r="J2792" i="3" s="1"/>
  <c r="J151" i="7" s="1"/>
  <c r="K151" i="7"/>
  <c r="X151" i="7" s="1"/>
  <c r="X2810" i="3"/>
  <c r="J2810" i="3" s="1"/>
  <c r="J169" i="7" s="1"/>
  <c r="K169" i="7"/>
  <c r="X169" i="7" s="1"/>
  <c r="X2814" i="3"/>
  <c r="J2814" i="3" s="1"/>
  <c r="J173" i="7" s="1"/>
  <c r="K173" i="7"/>
  <c r="X173" i="7" s="1"/>
  <c r="X2843" i="3"/>
  <c r="J2843" i="3" s="1"/>
  <c r="J202" i="7" s="1"/>
  <c r="K202" i="7"/>
  <c r="X202" i="7" s="1"/>
  <c r="X2893" i="3"/>
  <c r="J2893" i="3" s="1"/>
  <c r="J252" i="7" s="1"/>
  <c r="K252" i="7"/>
  <c r="X252" i="7" s="1"/>
  <c r="X2897" i="3"/>
  <c r="J2897" i="3" s="1"/>
  <c r="J256" i="7" s="1"/>
  <c r="K256" i="7"/>
  <c r="X256" i="7" s="1"/>
  <c r="X2908" i="3"/>
  <c r="J2908" i="3" s="1"/>
  <c r="J267" i="7" s="1"/>
  <c r="K267" i="7"/>
  <c r="X267" i="7" s="1"/>
  <c r="X2912" i="3"/>
  <c r="J2912" i="3" s="1"/>
  <c r="J271" i="7" s="1"/>
  <c r="K271" i="7"/>
  <c r="X271" i="7" s="1"/>
  <c r="X2916" i="3"/>
  <c r="J2916" i="3" s="1"/>
  <c r="J275" i="7" s="1"/>
  <c r="K275" i="7"/>
  <c r="X275" i="7" s="1"/>
  <c r="X2923" i="3"/>
  <c r="J2923" i="3" s="1"/>
  <c r="J282" i="7" s="1"/>
  <c r="K282" i="7"/>
  <c r="X282" i="7" s="1"/>
  <c r="X2927" i="3"/>
  <c r="J2927" i="3" s="1"/>
  <c r="J286" i="7" s="1"/>
  <c r="K286" i="7"/>
  <c r="X286" i="7" s="1"/>
  <c r="X2931" i="3"/>
  <c r="J2931" i="3" s="1"/>
  <c r="J290" i="7" s="1"/>
  <c r="K290" i="7"/>
  <c r="X290" i="7" s="1"/>
  <c r="X2942" i="3"/>
  <c r="J2942" i="3" s="1"/>
  <c r="J301" i="7" s="1"/>
  <c r="K301" i="7"/>
  <c r="X301" i="7" s="1"/>
  <c r="X2946" i="3"/>
  <c r="J2946" i="3" s="1"/>
  <c r="J305" i="7" s="1"/>
  <c r="K305" i="7"/>
  <c r="X305" i="7" s="1"/>
  <c r="X2950" i="3"/>
  <c r="J2950" i="3" s="1"/>
  <c r="J309" i="7" s="1"/>
  <c r="K309" i="7"/>
  <c r="X309" i="7" s="1"/>
  <c r="X2954" i="3"/>
  <c r="J2954" i="3" s="1"/>
  <c r="J313" i="7" s="1"/>
  <c r="K313" i="7"/>
  <c r="X313" i="7" s="1"/>
  <c r="X2972" i="3"/>
  <c r="J2972" i="3" s="1"/>
  <c r="J331" i="7" s="1"/>
  <c r="K331" i="7"/>
  <c r="X331" i="7" s="1"/>
  <c r="X2976" i="3"/>
  <c r="J2976" i="3" s="1"/>
  <c r="J335" i="7" s="1"/>
  <c r="K335" i="7"/>
  <c r="X335" i="7" s="1"/>
  <c r="X2991" i="3"/>
  <c r="J2991" i="3" s="1"/>
  <c r="J350" i="7" s="1"/>
  <c r="K350" i="7"/>
  <c r="X350" i="7" s="1"/>
  <c r="X3017" i="3"/>
  <c r="J3017" i="3" s="1"/>
  <c r="J376" i="7" s="1"/>
  <c r="K376" i="7"/>
  <c r="X376" i="7" s="1"/>
  <c r="X3032" i="3"/>
  <c r="J3032" i="3" s="1"/>
  <c r="J391" i="7" s="1"/>
  <c r="K391" i="7"/>
  <c r="X391" i="7" s="1"/>
  <c r="X3047" i="3"/>
  <c r="J3047" i="3" s="1"/>
  <c r="J406" i="7" s="1"/>
  <c r="K406" i="7"/>
  <c r="X406" i="7" s="1"/>
  <c r="X3062" i="3"/>
  <c r="J3062" i="3" s="1"/>
  <c r="J421" i="7" s="1"/>
  <c r="K421" i="7"/>
  <c r="X421" i="7" s="1"/>
  <c r="X3084" i="3"/>
  <c r="J3084" i="3" s="1"/>
  <c r="J443" i="7" s="1"/>
  <c r="K443" i="7"/>
  <c r="X443" i="7" s="1"/>
  <c r="X3088" i="3"/>
  <c r="J3088" i="3" s="1"/>
  <c r="J447" i="7" s="1"/>
  <c r="K447" i="7"/>
  <c r="X447" i="7" s="1"/>
  <c r="X3092" i="3"/>
  <c r="J3092" i="3" s="1"/>
  <c r="J451" i="7" s="1"/>
  <c r="K451" i="7"/>
  <c r="X451" i="7" s="1"/>
  <c r="X3099" i="3"/>
  <c r="J3099" i="3" s="1"/>
  <c r="J458" i="7" s="1"/>
  <c r="K458" i="7"/>
  <c r="X458" i="7" s="1"/>
  <c r="X3106" i="3"/>
  <c r="J3106" i="3" s="1"/>
  <c r="J465" i="7" s="1"/>
  <c r="K465" i="7"/>
  <c r="X465" i="7" s="1"/>
  <c r="X3110" i="3"/>
  <c r="J3110" i="3" s="1"/>
  <c r="J469" i="7" s="1"/>
  <c r="K469" i="7"/>
  <c r="X469" i="7" s="1"/>
  <c r="X3139" i="3"/>
  <c r="J3139" i="3" s="1"/>
  <c r="J498" i="7" s="1"/>
  <c r="K498" i="7"/>
  <c r="X498" i="7" s="1"/>
  <c r="X3150" i="3"/>
  <c r="J3150" i="3" s="1"/>
  <c r="J509" i="7" s="1"/>
  <c r="K509" i="7"/>
  <c r="X509" i="7" s="1"/>
  <c r="X3161" i="3"/>
  <c r="J3161" i="3" s="1"/>
  <c r="J520" i="7" s="1"/>
  <c r="K520" i="7"/>
  <c r="X520" i="7" s="1"/>
  <c r="X3187" i="3"/>
  <c r="J3187" i="3" s="1"/>
  <c r="J546" i="7" s="1"/>
  <c r="K546" i="7"/>
  <c r="X546" i="7" s="1"/>
  <c r="X3198" i="3"/>
  <c r="J3198" i="3" s="1"/>
  <c r="J557" i="7" s="1"/>
  <c r="K557" i="7"/>
  <c r="X557" i="7" s="1"/>
  <c r="X3202" i="3"/>
  <c r="J3202" i="3" s="1"/>
  <c r="J561" i="7" s="1"/>
  <c r="K561" i="7"/>
  <c r="X561" i="7" s="1"/>
  <c r="X3206" i="3"/>
  <c r="J3206" i="3" s="1"/>
  <c r="J565" i="7" s="1"/>
  <c r="K565" i="7"/>
  <c r="X565" i="7" s="1"/>
  <c r="X3213" i="3"/>
  <c r="J3213" i="3" s="1"/>
  <c r="J572" i="7" s="1"/>
  <c r="K572" i="7"/>
  <c r="X572" i="7" s="1"/>
  <c r="X3217" i="3"/>
  <c r="J3217" i="3" s="1"/>
  <c r="J576" i="7" s="1"/>
  <c r="K576" i="7"/>
  <c r="X576" i="7" s="1"/>
  <c r="X3224" i="3"/>
  <c r="J3224" i="3" s="1"/>
  <c r="J583" i="7" s="1"/>
  <c r="K583" i="7"/>
  <c r="X583" i="7" s="1"/>
  <c r="X3235" i="3"/>
  <c r="J3235" i="3" s="1"/>
  <c r="J594" i="7" s="1"/>
  <c r="K594" i="7"/>
  <c r="X594" i="7" s="1"/>
  <c r="X3239" i="3"/>
  <c r="J3239" i="3" s="1"/>
  <c r="J598" i="7" s="1"/>
  <c r="K598" i="7"/>
  <c r="X598" i="7" s="1"/>
  <c r="X3243" i="3"/>
  <c r="J3243" i="3" s="1"/>
  <c r="J602" i="7" s="1"/>
  <c r="K602" i="7"/>
  <c r="X602" i="7" s="1"/>
  <c r="X3250" i="3"/>
  <c r="J3250" i="3" s="1"/>
  <c r="J609" i="7" s="1"/>
  <c r="K609" i="7"/>
  <c r="X609" i="7" s="1"/>
  <c r="X3254" i="3"/>
  <c r="J3254" i="3" s="1"/>
  <c r="J613" i="7" s="1"/>
  <c r="K613" i="7"/>
  <c r="X613" i="7" s="1"/>
  <c r="X3261" i="3"/>
  <c r="J3261" i="3" s="1"/>
  <c r="J620" i="7" s="1"/>
  <c r="K620" i="7"/>
  <c r="X620" i="7" s="1"/>
  <c r="X3265" i="3"/>
  <c r="J3265" i="3" s="1"/>
  <c r="J624" i="7" s="1"/>
  <c r="K624" i="7"/>
  <c r="X624" i="7" s="1"/>
  <c r="X3269" i="3"/>
  <c r="J3269" i="3" s="1"/>
  <c r="J628" i="7" s="1"/>
  <c r="K628" i="7"/>
  <c r="X628" i="7" s="1"/>
  <c r="X3284" i="3"/>
  <c r="J3284" i="3" s="1"/>
  <c r="J643" i="7" s="1"/>
  <c r="K643" i="7"/>
  <c r="X643" i="7" s="1"/>
  <c r="X3288" i="3"/>
  <c r="J3288" i="3" s="1"/>
  <c r="J647" i="7" s="1"/>
  <c r="K647" i="7"/>
  <c r="X647" i="7" s="1"/>
  <c r="X3307" i="3"/>
  <c r="J3307" i="3" s="1"/>
  <c r="J666" i="7" s="1"/>
  <c r="K666" i="7"/>
  <c r="X666" i="7" s="1"/>
  <c r="X3311" i="3"/>
  <c r="J3311" i="3" s="1"/>
  <c r="J670" i="7" s="1"/>
  <c r="K670" i="7"/>
  <c r="X670" i="7" s="1"/>
  <c r="X3315" i="3"/>
  <c r="J3315" i="3" s="1"/>
  <c r="J674" i="7" s="1"/>
  <c r="K674" i="7"/>
  <c r="X674" i="7" s="1"/>
  <c r="X3319" i="3"/>
  <c r="J3319" i="3" s="1"/>
  <c r="J678" i="7" s="1"/>
  <c r="K678" i="7"/>
  <c r="X678" i="7" s="1"/>
  <c r="X3323" i="3"/>
  <c r="J3323" i="3" s="1"/>
  <c r="J682" i="7" s="1"/>
  <c r="K682" i="7"/>
  <c r="X682" i="7" s="1"/>
  <c r="K38" i="7"/>
  <c r="X38" i="7" s="1"/>
  <c r="K46" i="7"/>
  <c r="X46" i="7" s="1"/>
  <c r="K54" i="7"/>
  <c r="X54" i="7" s="1"/>
  <c r="AB53" i="7" s="1"/>
  <c r="K62" i="7"/>
  <c r="X62" i="7" s="1"/>
  <c r="K70" i="7"/>
  <c r="X70" i="7" s="1"/>
  <c r="K78" i="7"/>
  <c r="X78" i="7" s="1"/>
  <c r="K86" i="7"/>
  <c r="X86" i="7" s="1"/>
  <c r="K110" i="7"/>
  <c r="X110" i="7" s="1"/>
  <c r="K174" i="7"/>
  <c r="X174" i="7" s="1"/>
  <c r="K247" i="7"/>
  <c r="X247" i="7" s="1"/>
  <c r="AB85" i="7"/>
  <c r="X2067" i="3"/>
  <c r="J2067" i="3" s="1"/>
  <c r="J86" i="6" s="1"/>
  <c r="K86" i="6"/>
  <c r="X86" i="6" s="1"/>
  <c r="X2181" i="3"/>
  <c r="J2181" i="3" s="1"/>
  <c r="J200" i="6" s="1"/>
  <c r="K200" i="6"/>
  <c r="X200" i="6" s="1"/>
  <c r="X2261" i="3"/>
  <c r="J2261" i="3" s="1"/>
  <c r="J280" i="6" s="1"/>
  <c r="K280" i="6"/>
  <c r="X280" i="6" s="1"/>
  <c r="X2356" i="3"/>
  <c r="J2356" i="3" s="1"/>
  <c r="J375" i="6" s="1"/>
  <c r="K375" i="6"/>
  <c r="X375" i="6" s="1"/>
  <c r="X2384" i="3"/>
  <c r="J2384" i="3" s="1"/>
  <c r="J403" i="6" s="1"/>
  <c r="K403" i="6"/>
  <c r="X403" i="6" s="1"/>
  <c r="X2457" i="3"/>
  <c r="J2457" i="3" s="1"/>
  <c r="J476" i="6" s="1"/>
  <c r="K476" i="6"/>
  <c r="X476" i="6" s="1"/>
  <c r="X2542" i="3"/>
  <c r="J2542" i="3" s="1"/>
  <c r="J561" i="6" s="1"/>
  <c r="K561" i="6"/>
  <c r="X561" i="6" s="1"/>
  <c r="X716" i="3"/>
  <c r="J716" i="3" s="1"/>
  <c r="X748" i="3"/>
  <c r="J748" i="3" s="1"/>
  <c r="J87" i="4" s="1"/>
  <c r="X780" i="3"/>
  <c r="X789" i="3"/>
  <c r="X805" i="3"/>
  <c r="X144" i="4" s="1"/>
  <c r="X832" i="3"/>
  <c r="X171" i="4" s="1"/>
  <c r="J861" i="3"/>
  <c r="J200" i="4" s="1"/>
  <c r="J901" i="3"/>
  <c r="J240" i="4" s="1"/>
  <c r="X938" i="3"/>
  <c r="X277" i="4" s="1"/>
  <c r="X945" i="3"/>
  <c r="X284" i="4" s="1"/>
  <c r="X998" i="3"/>
  <c r="X1030" i="3"/>
  <c r="X1109" i="3"/>
  <c r="X1124" i="3"/>
  <c r="X1185" i="3"/>
  <c r="X1192" i="3"/>
  <c r="J1192" i="3" s="1"/>
  <c r="J531" i="4" s="1"/>
  <c r="X1209" i="3"/>
  <c r="J1209" i="3" s="1"/>
  <c r="J548" i="4" s="1"/>
  <c r="X1252" i="3"/>
  <c r="X1270" i="3"/>
  <c r="X1273" i="3"/>
  <c r="X1290" i="3"/>
  <c r="X1311" i="3"/>
  <c r="X1359" i="3"/>
  <c r="J1359" i="3" s="1"/>
  <c r="J39" i="5" s="1"/>
  <c r="X1416" i="3"/>
  <c r="J1416" i="3" s="1"/>
  <c r="J96" i="5" s="1"/>
  <c r="X1467" i="3"/>
  <c r="J1467" i="3" s="1"/>
  <c r="J147" i="5" s="1"/>
  <c r="X1470" i="3"/>
  <c r="J1470" i="3" s="1"/>
  <c r="J150" i="5" s="1"/>
  <c r="X1481" i="3"/>
  <c r="J1481" i="3" s="1"/>
  <c r="J161" i="5" s="1"/>
  <c r="X1495" i="3"/>
  <c r="J1495" i="3" s="1"/>
  <c r="J175" i="5" s="1"/>
  <c r="X1498" i="3"/>
  <c r="J1498" i="3" s="1"/>
  <c r="J178" i="5" s="1"/>
  <c r="X1539" i="3"/>
  <c r="J1539" i="3" s="1"/>
  <c r="J219" i="5" s="1"/>
  <c r="X1571" i="3"/>
  <c r="J1571" i="3" s="1"/>
  <c r="J251" i="5" s="1"/>
  <c r="X1599" i="3"/>
  <c r="J1599" i="3" s="1"/>
  <c r="J279" i="5" s="1"/>
  <c r="X1630" i="3"/>
  <c r="J1630" i="3" s="1"/>
  <c r="J310" i="5" s="1"/>
  <c r="AB309" i="5" s="1"/>
  <c r="X1681" i="3"/>
  <c r="J1681" i="3" s="1"/>
  <c r="J361" i="5" s="1"/>
  <c r="X1694" i="3"/>
  <c r="J1694" i="3" s="1"/>
  <c r="J374" i="5" s="1"/>
  <c r="X1730" i="3"/>
  <c r="J1730" i="3" s="1"/>
  <c r="J410" i="5" s="1"/>
  <c r="X1762" i="3"/>
  <c r="J1762" i="3" s="1"/>
  <c r="J442" i="5" s="1"/>
  <c r="X1794" i="3"/>
  <c r="J1794" i="3" s="1"/>
  <c r="J474" i="5" s="1"/>
  <c r="X1826" i="3"/>
  <c r="J1826" i="3" s="1"/>
  <c r="J506" i="5" s="1"/>
  <c r="X1858" i="3"/>
  <c r="J1858" i="3" s="1"/>
  <c r="J538" i="5" s="1"/>
  <c r="X1890" i="3"/>
  <c r="J1890" i="3" s="1"/>
  <c r="J570" i="5" s="1"/>
  <c r="X1927" i="3"/>
  <c r="J1927" i="3" s="1"/>
  <c r="J607" i="5" s="1"/>
  <c r="X1934" i="3"/>
  <c r="J1934" i="3" s="1"/>
  <c r="J614" i="5" s="1"/>
  <c r="X1956" i="3"/>
  <c r="J1956" i="3" s="1"/>
  <c r="J636" i="5" s="1"/>
  <c r="X1963" i="3"/>
  <c r="J1963" i="3" s="1"/>
  <c r="J643" i="5" s="1"/>
  <c r="X1984" i="3"/>
  <c r="J1984" i="3" s="1"/>
  <c r="J664" i="5" s="1"/>
  <c r="X1995" i="3"/>
  <c r="J1995" i="3" s="1"/>
  <c r="J675" i="5" s="1"/>
  <c r="X2016" i="3"/>
  <c r="J2016" i="3" s="1"/>
  <c r="J35" i="6" s="1"/>
  <c r="K35" i="6"/>
  <c r="X35" i="6" s="1"/>
  <c r="X2020" i="3"/>
  <c r="J2020" i="3" s="1"/>
  <c r="J39" i="6" s="1"/>
  <c r="K39" i="6"/>
  <c r="X39" i="6" s="1"/>
  <c r="X2040" i="3"/>
  <c r="J2040" i="3" s="1"/>
  <c r="J59" i="6" s="1"/>
  <c r="X2043" i="3"/>
  <c r="J2043" i="3" s="1"/>
  <c r="J62" i="6" s="1"/>
  <c r="K62" i="6"/>
  <c r="X62" i="6" s="1"/>
  <c r="X2047" i="3"/>
  <c r="J2047" i="3" s="1"/>
  <c r="J66" i="6" s="1"/>
  <c r="K66" i="6"/>
  <c r="X66" i="6" s="1"/>
  <c r="X2071" i="3"/>
  <c r="J2071" i="3" s="1"/>
  <c r="J90" i="6" s="1"/>
  <c r="K90" i="6"/>
  <c r="X90" i="6" s="1"/>
  <c r="X2074" i="3"/>
  <c r="J2074" i="3" s="1"/>
  <c r="J93" i="6" s="1"/>
  <c r="K93" i="6"/>
  <c r="X93" i="6" s="1"/>
  <c r="X2078" i="3"/>
  <c r="J2078" i="3" s="1"/>
  <c r="J97" i="6" s="1"/>
  <c r="K97" i="6"/>
  <c r="X97" i="6" s="1"/>
  <c r="X2082" i="3"/>
  <c r="J2082" i="3" s="1"/>
  <c r="J101" i="6" s="1"/>
  <c r="K101" i="6"/>
  <c r="X101" i="6" s="1"/>
  <c r="X2085" i="3"/>
  <c r="J2085" i="3" s="1"/>
  <c r="J104" i="6" s="1"/>
  <c r="X2092" i="3"/>
  <c r="J2092" i="3" s="1"/>
  <c r="J111" i="6" s="1"/>
  <c r="K111" i="6"/>
  <c r="X111" i="6" s="1"/>
  <c r="X2099" i="3"/>
  <c r="J2099" i="3" s="1"/>
  <c r="J118" i="6" s="1"/>
  <c r="K118" i="6"/>
  <c r="X118" i="6" s="1"/>
  <c r="X2112" i="3"/>
  <c r="J2112" i="3" s="1"/>
  <c r="J131" i="6" s="1"/>
  <c r="X2123" i="3"/>
  <c r="J2123" i="3" s="1"/>
  <c r="J142" i="6" s="1"/>
  <c r="K142" i="6"/>
  <c r="X142" i="6" s="1"/>
  <c r="X2136" i="3"/>
  <c r="J2136" i="3" s="1"/>
  <c r="J155" i="6" s="1"/>
  <c r="X2150" i="3"/>
  <c r="J2150" i="3" s="1"/>
  <c r="J169" i="6" s="1"/>
  <c r="K169" i="6"/>
  <c r="X169" i="6" s="1"/>
  <c r="X2157" i="3"/>
  <c r="J2157" i="3" s="1"/>
  <c r="J176" i="6" s="1"/>
  <c r="K176" i="6"/>
  <c r="X176" i="6" s="1"/>
  <c r="X2160" i="3"/>
  <c r="J2160" i="3" s="1"/>
  <c r="J179" i="6" s="1"/>
  <c r="X2185" i="3"/>
  <c r="J2185" i="3" s="1"/>
  <c r="J204" i="6" s="1"/>
  <c r="K204" i="6"/>
  <c r="X204" i="6" s="1"/>
  <c r="X2216" i="3"/>
  <c r="J2216" i="3" s="1"/>
  <c r="J235" i="6" s="1"/>
  <c r="K235" i="6"/>
  <c r="X235" i="6" s="1"/>
  <c r="X2219" i="3"/>
  <c r="J2219" i="3" s="1"/>
  <c r="J238" i="6" s="1"/>
  <c r="K238" i="6"/>
  <c r="X238" i="6" s="1"/>
  <c r="X2240" i="3"/>
  <c r="J2240" i="3" s="1"/>
  <c r="J259" i="6" s="1"/>
  <c r="X2254" i="3"/>
  <c r="J2254" i="3" s="1"/>
  <c r="J273" i="6" s="1"/>
  <c r="K273" i="6"/>
  <c r="X273" i="6" s="1"/>
  <c r="X2258" i="3"/>
  <c r="J2258" i="3" s="1"/>
  <c r="J277" i="6" s="1"/>
  <c r="AB276" i="6" s="1"/>
  <c r="K277" i="6"/>
  <c r="X277" i="6" s="1"/>
  <c r="X2265" i="3"/>
  <c r="J2265" i="3" s="1"/>
  <c r="J284" i="6" s="1"/>
  <c r="K284" i="6"/>
  <c r="X284" i="6" s="1"/>
  <c r="X2268" i="3"/>
  <c r="J2268" i="3" s="1"/>
  <c r="J287" i="6" s="1"/>
  <c r="K287" i="6"/>
  <c r="X287" i="6" s="1"/>
  <c r="X2282" i="3"/>
  <c r="J2282" i="3" s="1"/>
  <c r="J301" i="6" s="1"/>
  <c r="K301" i="6"/>
  <c r="X301" i="6" s="1"/>
  <c r="X2286" i="3"/>
  <c r="J2286" i="3" s="1"/>
  <c r="J305" i="6" s="1"/>
  <c r="K305" i="6"/>
  <c r="X305" i="6" s="1"/>
  <c r="X2289" i="3"/>
  <c r="J2289" i="3" s="1"/>
  <c r="J308" i="6" s="1"/>
  <c r="K308" i="6"/>
  <c r="X308" i="6" s="1"/>
  <c r="X2292" i="3"/>
  <c r="J2292" i="3" s="1"/>
  <c r="J311" i="6" s="1"/>
  <c r="K311" i="6"/>
  <c r="X311" i="6" s="1"/>
  <c r="X2296" i="3"/>
  <c r="J2296" i="3" s="1"/>
  <c r="J315" i="6" s="1"/>
  <c r="K315" i="6"/>
  <c r="X315" i="6" s="1"/>
  <c r="X2299" i="3"/>
  <c r="J2299" i="3" s="1"/>
  <c r="J318" i="6" s="1"/>
  <c r="X2306" i="3"/>
  <c r="J2306" i="3" s="1"/>
  <c r="J325" i="6" s="1"/>
  <c r="X2309" i="3"/>
  <c r="J2309" i="3" s="1"/>
  <c r="J328" i="6" s="1"/>
  <c r="K328" i="6"/>
  <c r="X328" i="6" s="1"/>
  <c r="X2313" i="3"/>
  <c r="J2313" i="3" s="1"/>
  <c r="J332" i="6" s="1"/>
  <c r="K332" i="6"/>
  <c r="X332" i="6" s="1"/>
  <c r="X2320" i="3"/>
  <c r="J2320" i="3" s="1"/>
  <c r="J339" i="6" s="1"/>
  <c r="K339" i="6"/>
  <c r="X339" i="6" s="1"/>
  <c r="X2327" i="3"/>
  <c r="J2327" i="3" s="1"/>
  <c r="J346" i="6" s="1"/>
  <c r="K346" i="6"/>
  <c r="X346" i="6" s="1"/>
  <c r="X2331" i="3"/>
  <c r="J2331" i="3" s="1"/>
  <c r="J350" i="6" s="1"/>
  <c r="K350" i="6"/>
  <c r="X350" i="6" s="1"/>
  <c r="X2360" i="3"/>
  <c r="J2360" i="3" s="1"/>
  <c r="J379" i="6" s="1"/>
  <c r="K379" i="6"/>
  <c r="X379" i="6" s="1"/>
  <c r="X2366" i="3"/>
  <c r="J2366" i="3" s="1"/>
  <c r="J385" i="6" s="1"/>
  <c r="K385" i="6"/>
  <c r="X385" i="6" s="1"/>
  <c r="X2377" i="3"/>
  <c r="J2377" i="3" s="1"/>
  <c r="J396" i="6" s="1"/>
  <c r="K396" i="6"/>
  <c r="X396" i="6" s="1"/>
  <c r="X2395" i="3"/>
  <c r="J2395" i="3" s="1"/>
  <c r="J414" i="6" s="1"/>
  <c r="K414" i="6"/>
  <c r="X414" i="6" s="1"/>
  <c r="X2413" i="3"/>
  <c r="J2413" i="3" s="1"/>
  <c r="J432" i="6" s="1"/>
  <c r="K432" i="6"/>
  <c r="X432" i="6" s="1"/>
  <c r="X2417" i="3"/>
  <c r="J2417" i="3" s="1"/>
  <c r="J436" i="6" s="1"/>
  <c r="K436" i="6"/>
  <c r="X436" i="6" s="1"/>
  <c r="K465" i="6"/>
  <c r="X465" i="6" s="1"/>
  <c r="X2446" i="3"/>
  <c r="J2446" i="3" s="1"/>
  <c r="J465" i="6" s="1"/>
  <c r="X2461" i="3"/>
  <c r="J2461" i="3" s="1"/>
  <c r="J480" i="6" s="1"/>
  <c r="K480" i="6"/>
  <c r="X480" i="6" s="1"/>
  <c r="X2465" i="3"/>
  <c r="J2465" i="3" s="1"/>
  <c r="J484" i="6" s="1"/>
  <c r="K484" i="6"/>
  <c r="X484" i="6" s="1"/>
  <c r="K551" i="6"/>
  <c r="X551" i="6" s="1"/>
  <c r="X2532" i="3"/>
  <c r="J2532" i="3" s="1"/>
  <c r="J551" i="6" s="1"/>
  <c r="K580" i="6"/>
  <c r="X580" i="6" s="1"/>
  <c r="X2561" i="3"/>
  <c r="J2561" i="3" s="1"/>
  <c r="J580" i="6" s="1"/>
  <c r="X2584" i="3"/>
  <c r="J2584" i="3" s="1"/>
  <c r="J603" i="6" s="1"/>
  <c r="K603" i="6"/>
  <c r="X603" i="6" s="1"/>
  <c r="K644" i="6"/>
  <c r="X644" i="6" s="1"/>
  <c r="X2625" i="3"/>
  <c r="J2625" i="3" s="1"/>
  <c r="J644" i="6" s="1"/>
  <c r="K116" i="6"/>
  <c r="X116" i="6" s="1"/>
  <c r="X2050" i="3"/>
  <c r="J2050" i="3" s="1"/>
  <c r="J69" i="6" s="1"/>
  <c r="K69" i="6"/>
  <c r="X69" i="6" s="1"/>
  <c r="X2088" i="3"/>
  <c r="J2088" i="3" s="1"/>
  <c r="J107" i="6" s="1"/>
  <c r="K107" i="6"/>
  <c r="X107" i="6" s="1"/>
  <c r="X2115" i="3"/>
  <c r="J2115" i="3" s="1"/>
  <c r="J134" i="6" s="1"/>
  <c r="K134" i="6"/>
  <c r="X134" i="6" s="1"/>
  <c r="X2143" i="3"/>
  <c r="J2143" i="3" s="1"/>
  <c r="J162" i="6" s="1"/>
  <c r="K162" i="6"/>
  <c r="X162" i="6" s="1"/>
  <c r="X2171" i="3"/>
  <c r="J2171" i="3" s="1"/>
  <c r="J190" i="6" s="1"/>
  <c r="K190" i="6"/>
  <c r="X190" i="6" s="1"/>
  <c r="X2198" i="3"/>
  <c r="J2198" i="3" s="1"/>
  <c r="J217" i="6" s="1"/>
  <c r="K217" i="6"/>
  <c r="X217" i="6" s="1"/>
  <c r="X2275" i="3"/>
  <c r="J2275" i="3" s="1"/>
  <c r="J294" i="6" s="1"/>
  <c r="K294" i="6"/>
  <c r="X294" i="6" s="1"/>
  <c r="X2316" i="3"/>
  <c r="J2316" i="3" s="1"/>
  <c r="J335" i="6" s="1"/>
  <c r="K335" i="6"/>
  <c r="X335" i="6" s="1"/>
  <c r="X2424" i="3"/>
  <c r="J2424" i="3" s="1"/>
  <c r="J443" i="6" s="1"/>
  <c r="K443" i="6"/>
  <c r="X443" i="6" s="1"/>
  <c r="X2024" i="3"/>
  <c r="J2024" i="3" s="1"/>
  <c r="J43" i="6" s="1"/>
  <c r="K43" i="6"/>
  <c r="X43" i="6" s="1"/>
  <c r="X2027" i="3"/>
  <c r="J2027" i="3" s="1"/>
  <c r="J46" i="6" s="1"/>
  <c r="K46" i="6"/>
  <c r="X46" i="6" s="1"/>
  <c r="X2030" i="3"/>
  <c r="J2030" i="3" s="1"/>
  <c r="J49" i="6" s="1"/>
  <c r="K49" i="6"/>
  <c r="X49" i="6" s="1"/>
  <c r="X2034" i="3"/>
  <c r="J2034" i="3" s="1"/>
  <c r="J53" i="6" s="1"/>
  <c r="K53" i="6"/>
  <c r="X53" i="6" s="1"/>
  <c r="X2054" i="3"/>
  <c r="J2054" i="3" s="1"/>
  <c r="J73" i="6" s="1"/>
  <c r="K73" i="6"/>
  <c r="X73" i="6" s="1"/>
  <c r="X2058" i="3"/>
  <c r="J2058" i="3" s="1"/>
  <c r="J77" i="6" s="1"/>
  <c r="K77" i="6"/>
  <c r="X77" i="6" s="1"/>
  <c r="X2064" i="3"/>
  <c r="J2064" i="3" s="1"/>
  <c r="J83" i="6" s="1"/>
  <c r="K83" i="6"/>
  <c r="X83" i="6" s="1"/>
  <c r="X2068" i="3"/>
  <c r="J2068" i="3" s="1"/>
  <c r="J87" i="6" s="1"/>
  <c r="K87" i="6"/>
  <c r="X87" i="6" s="1"/>
  <c r="X2102" i="3"/>
  <c r="J2102" i="3" s="1"/>
  <c r="J121" i="6" s="1"/>
  <c r="K121" i="6"/>
  <c r="X121" i="6" s="1"/>
  <c r="X2106" i="3"/>
  <c r="J2106" i="3" s="1"/>
  <c r="J125" i="6" s="1"/>
  <c r="K125" i="6"/>
  <c r="X125" i="6" s="1"/>
  <c r="X2116" i="3"/>
  <c r="J2116" i="3" s="1"/>
  <c r="J135" i="6" s="1"/>
  <c r="K135" i="6"/>
  <c r="X135" i="6" s="1"/>
  <c r="X2126" i="3"/>
  <c r="J2126" i="3" s="1"/>
  <c r="J145" i="6" s="1"/>
  <c r="K145" i="6"/>
  <c r="X145" i="6" s="1"/>
  <c r="X2130" i="3"/>
  <c r="J2130" i="3" s="1"/>
  <c r="J149" i="6" s="1"/>
  <c r="K149" i="6"/>
  <c r="X149" i="6" s="1"/>
  <c r="X2140" i="3"/>
  <c r="J2140" i="3" s="1"/>
  <c r="J159" i="6" s="1"/>
  <c r="K159" i="6"/>
  <c r="X159" i="6" s="1"/>
  <c r="X2144" i="3"/>
  <c r="J2144" i="3" s="1"/>
  <c r="J163" i="6" s="1"/>
  <c r="K163" i="6"/>
  <c r="X163" i="6" s="1"/>
  <c r="X2164" i="3"/>
  <c r="J2164" i="3" s="1"/>
  <c r="J183" i="6" s="1"/>
  <c r="K183" i="6"/>
  <c r="X183" i="6" s="1"/>
  <c r="X2168" i="3"/>
  <c r="J2168" i="3" s="1"/>
  <c r="J187" i="6" s="1"/>
  <c r="K187" i="6"/>
  <c r="X187" i="6" s="1"/>
  <c r="X2175" i="3"/>
  <c r="J2175" i="3" s="1"/>
  <c r="J194" i="6" s="1"/>
  <c r="K194" i="6"/>
  <c r="X194" i="6" s="1"/>
  <c r="X2178" i="3"/>
  <c r="J2178" i="3" s="1"/>
  <c r="J197" i="6" s="1"/>
  <c r="K197" i="6"/>
  <c r="X197" i="6" s="1"/>
  <c r="X2182" i="3"/>
  <c r="J2182" i="3" s="1"/>
  <c r="J201" i="6" s="1"/>
  <c r="K201" i="6"/>
  <c r="X201" i="6" s="1"/>
  <c r="X2192" i="3"/>
  <c r="J2192" i="3" s="1"/>
  <c r="J211" i="6" s="1"/>
  <c r="K211" i="6"/>
  <c r="X211" i="6" s="1"/>
  <c r="X2199" i="3"/>
  <c r="J2199" i="3" s="1"/>
  <c r="J218" i="6" s="1"/>
  <c r="K218" i="6"/>
  <c r="X218" i="6" s="1"/>
  <c r="X2202" i="3"/>
  <c r="J2202" i="3" s="1"/>
  <c r="J221" i="6" s="1"/>
  <c r="K221" i="6"/>
  <c r="X221" i="6" s="1"/>
  <c r="X2206" i="3"/>
  <c r="J2206" i="3" s="1"/>
  <c r="J225" i="6" s="1"/>
  <c r="K225" i="6"/>
  <c r="X225" i="6" s="1"/>
  <c r="X2210" i="3"/>
  <c r="J2210" i="3" s="1"/>
  <c r="J229" i="6" s="1"/>
  <c r="K229" i="6"/>
  <c r="X229" i="6" s="1"/>
  <c r="X2223" i="3"/>
  <c r="J2223" i="3" s="1"/>
  <c r="J242" i="6" s="1"/>
  <c r="K242" i="6"/>
  <c r="X242" i="6" s="1"/>
  <c r="X2226" i="3"/>
  <c r="J2226" i="3" s="1"/>
  <c r="J245" i="6" s="1"/>
  <c r="K245" i="6"/>
  <c r="X245" i="6" s="1"/>
  <c r="X2230" i="3"/>
  <c r="J2230" i="3" s="1"/>
  <c r="J249" i="6" s="1"/>
  <c r="K249" i="6"/>
  <c r="X249" i="6" s="1"/>
  <c r="X2234" i="3"/>
  <c r="J2234" i="3" s="1"/>
  <c r="J253" i="6" s="1"/>
  <c r="K253" i="6"/>
  <c r="X253" i="6" s="1"/>
  <c r="X2244" i="3"/>
  <c r="J2244" i="3" s="1"/>
  <c r="J263" i="6" s="1"/>
  <c r="K263" i="6"/>
  <c r="X263" i="6" s="1"/>
  <c r="X2251" i="3"/>
  <c r="J2251" i="3" s="1"/>
  <c r="J270" i="6" s="1"/>
  <c r="K270" i="6"/>
  <c r="X270" i="6" s="1"/>
  <c r="X2262" i="3"/>
  <c r="J2262" i="3" s="1"/>
  <c r="J281" i="6" s="1"/>
  <c r="K281" i="6"/>
  <c r="X281" i="6" s="1"/>
  <c r="X2272" i="3"/>
  <c r="J2272" i="3" s="1"/>
  <c r="J291" i="6" s="1"/>
  <c r="K291" i="6"/>
  <c r="X291" i="6" s="1"/>
  <c r="X2276" i="3"/>
  <c r="J2276" i="3" s="1"/>
  <c r="J295" i="6" s="1"/>
  <c r="K295" i="6"/>
  <c r="X295" i="6" s="1"/>
  <c r="X2303" i="3"/>
  <c r="J2303" i="3" s="1"/>
  <c r="J322" i="6" s="1"/>
  <c r="K322" i="6"/>
  <c r="X322" i="6" s="1"/>
  <c r="X2324" i="3"/>
  <c r="J2324" i="3" s="1"/>
  <c r="J343" i="6" s="1"/>
  <c r="K343" i="6"/>
  <c r="X343" i="6" s="1"/>
  <c r="X2357" i="3"/>
  <c r="J2357" i="3" s="1"/>
  <c r="J376" i="6" s="1"/>
  <c r="K376" i="6"/>
  <c r="X376" i="6" s="1"/>
  <c r="X2381" i="3"/>
  <c r="J2381" i="3" s="1"/>
  <c r="J400" i="6" s="1"/>
  <c r="K400" i="6"/>
  <c r="X400" i="6" s="1"/>
  <c r="X2385" i="3"/>
  <c r="J2385" i="3" s="1"/>
  <c r="J404" i="6" s="1"/>
  <c r="K404" i="6"/>
  <c r="X404" i="6" s="1"/>
  <c r="X2388" i="3"/>
  <c r="J2388" i="3" s="1"/>
  <c r="J407" i="6" s="1"/>
  <c r="K407" i="6"/>
  <c r="X407" i="6" s="1"/>
  <c r="X2403" i="3"/>
  <c r="J2403" i="3" s="1"/>
  <c r="J422" i="6" s="1"/>
  <c r="K422" i="6"/>
  <c r="X422" i="6" s="1"/>
  <c r="K429" i="6"/>
  <c r="X429" i="6" s="1"/>
  <c r="X2410" i="3"/>
  <c r="J2410" i="3" s="1"/>
  <c r="J429" i="6" s="1"/>
  <c r="X2421" i="3"/>
  <c r="J2421" i="3" s="1"/>
  <c r="J440" i="6" s="1"/>
  <c r="K440" i="6"/>
  <c r="X440" i="6" s="1"/>
  <c r="X2425" i="3"/>
  <c r="J2425" i="3" s="1"/>
  <c r="J444" i="6" s="1"/>
  <c r="K444" i="6"/>
  <c r="X444" i="6" s="1"/>
  <c r="X2428" i="3"/>
  <c r="J2428" i="3" s="1"/>
  <c r="J447" i="6" s="1"/>
  <c r="K447" i="6"/>
  <c r="X447" i="6" s="1"/>
  <c r="X2454" i="3"/>
  <c r="J2454" i="3" s="1"/>
  <c r="J473" i="6" s="1"/>
  <c r="K473" i="6"/>
  <c r="X473" i="6" s="1"/>
  <c r="K477" i="6"/>
  <c r="X477" i="6" s="1"/>
  <c r="X2458" i="3"/>
  <c r="J2458" i="3" s="1"/>
  <c r="J477" i="6" s="1"/>
  <c r="X2469" i="3"/>
  <c r="J2469" i="3" s="1"/>
  <c r="J488" i="6" s="1"/>
  <c r="K488" i="6"/>
  <c r="X488" i="6" s="1"/>
  <c r="K544" i="6"/>
  <c r="X544" i="6" s="1"/>
  <c r="X2525" i="3"/>
  <c r="J2525" i="3" s="1"/>
  <c r="J544" i="6" s="1"/>
  <c r="X2543" i="3"/>
  <c r="J2543" i="3" s="1"/>
  <c r="J562" i="6" s="1"/>
  <c r="K562" i="6"/>
  <c r="X562" i="6" s="1"/>
  <c r="K592" i="6"/>
  <c r="X592" i="6" s="1"/>
  <c r="X2573" i="3"/>
  <c r="J2573" i="3" s="1"/>
  <c r="J592" i="6" s="1"/>
  <c r="X2577" i="3"/>
  <c r="J2577" i="3" s="1"/>
  <c r="J596" i="6" s="1"/>
  <c r="K596" i="6"/>
  <c r="X596" i="6" s="1"/>
  <c r="X2618" i="3"/>
  <c r="J2618" i="3" s="1"/>
  <c r="J637" i="6" s="1"/>
  <c r="K637" i="6"/>
  <c r="X637" i="6" s="1"/>
  <c r="K652" i="6"/>
  <c r="X652" i="6" s="1"/>
  <c r="X2633" i="3"/>
  <c r="J2633" i="3" s="1"/>
  <c r="J652" i="6" s="1"/>
  <c r="X2662" i="3"/>
  <c r="J2662" i="3" s="1"/>
  <c r="J681" i="6" s="1"/>
  <c r="K681" i="6"/>
  <c r="X681" i="6" s="1"/>
  <c r="X2105" i="3"/>
  <c r="J2105" i="3" s="1"/>
  <c r="J124" i="6" s="1"/>
  <c r="K124" i="6"/>
  <c r="X124" i="6" s="1"/>
  <c r="X2139" i="3"/>
  <c r="J2139" i="3" s="1"/>
  <c r="J158" i="6" s="1"/>
  <c r="K158" i="6"/>
  <c r="X158" i="6" s="1"/>
  <c r="X2205" i="3"/>
  <c r="J2205" i="3" s="1"/>
  <c r="J224" i="6" s="1"/>
  <c r="K224" i="6"/>
  <c r="X224" i="6" s="1"/>
  <c r="X2233" i="3"/>
  <c r="J2233" i="3" s="1"/>
  <c r="J252" i="6" s="1"/>
  <c r="K252" i="6"/>
  <c r="X252" i="6" s="1"/>
  <c r="K357" i="6"/>
  <c r="X357" i="6" s="1"/>
  <c r="X2338" i="3"/>
  <c r="J2338" i="3" s="1"/>
  <c r="J357" i="6" s="1"/>
  <c r="X2427" i="3"/>
  <c r="J2427" i="3" s="1"/>
  <c r="J446" i="6" s="1"/>
  <c r="K446" i="6"/>
  <c r="X446" i="6" s="1"/>
  <c r="AB418" i="3"/>
  <c r="X2017" i="3"/>
  <c r="J2017" i="3" s="1"/>
  <c r="J36" i="6" s="1"/>
  <c r="K36" i="6"/>
  <c r="X36" i="6" s="1"/>
  <c r="X2044" i="3"/>
  <c r="J2044" i="3" s="1"/>
  <c r="J63" i="6" s="1"/>
  <c r="K63" i="6"/>
  <c r="X63" i="6" s="1"/>
  <c r="X2048" i="3"/>
  <c r="J2048" i="3" s="1"/>
  <c r="J67" i="6" s="1"/>
  <c r="K67" i="6"/>
  <c r="X67" i="6" s="1"/>
  <c r="X2051" i="3"/>
  <c r="J2051" i="3" s="1"/>
  <c r="J70" i="6" s="1"/>
  <c r="K70" i="6"/>
  <c r="X70" i="6" s="1"/>
  <c r="X2075" i="3"/>
  <c r="J2075" i="3" s="1"/>
  <c r="J94" i="6" s="1"/>
  <c r="K94" i="6"/>
  <c r="X94" i="6" s="1"/>
  <c r="X2079" i="3"/>
  <c r="J2079" i="3" s="1"/>
  <c r="J98" i="6" s="1"/>
  <c r="K98" i="6"/>
  <c r="X98" i="6" s="1"/>
  <c r="X2083" i="3"/>
  <c r="J2083" i="3" s="1"/>
  <c r="J102" i="6" s="1"/>
  <c r="K102" i="6"/>
  <c r="X102" i="6" s="1"/>
  <c r="X2093" i="3"/>
  <c r="J2093" i="3" s="1"/>
  <c r="J112" i="6" s="1"/>
  <c r="K112" i="6"/>
  <c r="X112" i="6" s="1"/>
  <c r="X2151" i="3"/>
  <c r="J2151" i="3" s="1"/>
  <c r="J170" i="6" s="1"/>
  <c r="K170" i="6"/>
  <c r="X170" i="6" s="1"/>
  <c r="X2154" i="3"/>
  <c r="J2154" i="3" s="1"/>
  <c r="J173" i="6" s="1"/>
  <c r="K173" i="6"/>
  <c r="X173" i="6" s="1"/>
  <c r="X2186" i="3"/>
  <c r="J2186" i="3" s="1"/>
  <c r="J205" i="6" s="1"/>
  <c r="K205" i="6"/>
  <c r="X205" i="6" s="1"/>
  <c r="X2220" i="3"/>
  <c r="J2220" i="3" s="1"/>
  <c r="J239" i="6" s="1"/>
  <c r="K239" i="6"/>
  <c r="X239" i="6" s="1"/>
  <c r="X2255" i="3"/>
  <c r="J2255" i="3" s="1"/>
  <c r="J274" i="6" s="1"/>
  <c r="K274" i="6"/>
  <c r="X274" i="6" s="1"/>
  <c r="X2269" i="3"/>
  <c r="J2269" i="3" s="1"/>
  <c r="J288" i="6" s="1"/>
  <c r="K288" i="6"/>
  <c r="X288" i="6" s="1"/>
  <c r="X2283" i="3"/>
  <c r="J2283" i="3" s="1"/>
  <c r="J302" i="6" s="1"/>
  <c r="K302" i="6"/>
  <c r="X302" i="6" s="1"/>
  <c r="X2290" i="3"/>
  <c r="J2290" i="3" s="1"/>
  <c r="J309" i="6" s="1"/>
  <c r="AB307" i="6" s="1"/>
  <c r="K309" i="6"/>
  <c r="X309" i="6" s="1"/>
  <c r="X2293" i="3"/>
  <c r="J2293" i="3" s="1"/>
  <c r="J312" i="6" s="1"/>
  <c r="K312" i="6"/>
  <c r="X312" i="6" s="1"/>
  <c r="X2297" i="3"/>
  <c r="J2297" i="3" s="1"/>
  <c r="J316" i="6" s="1"/>
  <c r="K316" i="6"/>
  <c r="X316" i="6" s="1"/>
  <c r="X2300" i="3"/>
  <c r="J2300" i="3" s="1"/>
  <c r="J319" i="6" s="1"/>
  <c r="K319" i="6"/>
  <c r="X319" i="6" s="1"/>
  <c r="X2310" i="3"/>
  <c r="J2310" i="3" s="1"/>
  <c r="J329" i="6" s="1"/>
  <c r="K329" i="6"/>
  <c r="X329" i="6" s="1"/>
  <c r="X2317" i="3"/>
  <c r="J2317" i="3" s="1"/>
  <c r="J336" i="6" s="1"/>
  <c r="K336" i="6"/>
  <c r="X336" i="6" s="1"/>
  <c r="X2321" i="3"/>
  <c r="J2321" i="3" s="1"/>
  <c r="J340" i="6" s="1"/>
  <c r="K340" i="6"/>
  <c r="X340" i="6" s="1"/>
  <c r="K362" i="6"/>
  <c r="X362" i="6" s="1"/>
  <c r="X2343" i="3"/>
  <c r="J2343" i="3" s="1"/>
  <c r="J362" i="6" s="1"/>
  <c r="K369" i="6"/>
  <c r="X369" i="6" s="1"/>
  <c r="X2350" i="3"/>
  <c r="J2350" i="3" s="1"/>
  <c r="J369" i="6" s="1"/>
  <c r="X2361" i="3"/>
  <c r="J2361" i="3" s="1"/>
  <c r="J380" i="6" s="1"/>
  <c r="K380" i="6"/>
  <c r="X380" i="6" s="1"/>
  <c r="X2374" i="3"/>
  <c r="J2374" i="3" s="1"/>
  <c r="J393" i="6" s="1"/>
  <c r="K393" i="6"/>
  <c r="X393" i="6" s="1"/>
  <c r="K397" i="6"/>
  <c r="X397" i="6" s="1"/>
  <c r="X2378" i="3"/>
  <c r="J2378" i="3" s="1"/>
  <c r="J397" i="6" s="1"/>
  <c r="X2392" i="3"/>
  <c r="J2392" i="3" s="1"/>
  <c r="J411" i="6" s="1"/>
  <c r="K411" i="6"/>
  <c r="X411" i="6" s="1"/>
  <c r="X2396" i="3"/>
  <c r="J2396" i="3" s="1"/>
  <c r="J415" i="6" s="1"/>
  <c r="K415" i="6"/>
  <c r="X415" i="6" s="1"/>
  <c r="X2414" i="3"/>
  <c r="J2414" i="3" s="1"/>
  <c r="J433" i="6" s="1"/>
  <c r="K433" i="6"/>
  <c r="X433" i="6" s="1"/>
  <c r="K437" i="6"/>
  <c r="X437" i="6" s="1"/>
  <c r="X2418" i="3"/>
  <c r="J2418" i="3" s="1"/>
  <c r="J437" i="6" s="1"/>
  <c r="X2432" i="3"/>
  <c r="J2432" i="3" s="1"/>
  <c r="J451" i="6" s="1"/>
  <c r="K451" i="6"/>
  <c r="X451" i="6" s="1"/>
  <c r="K458" i="6"/>
  <c r="X458" i="6" s="1"/>
  <c r="X2439" i="3"/>
  <c r="J2439" i="3" s="1"/>
  <c r="J458" i="6" s="1"/>
  <c r="K466" i="6"/>
  <c r="X466" i="6" s="1"/>
  <c r="X2447" i="3"/>
  <c r="J2447" i="3" s="1"/>
  <c r="J466" i="6" s="1"/>
  <c r="X2462" i="3"/>
  <c r="J2462" i="3" s="1"/>
  <c r="J481" i="6" s="1"/>
  <c r="K481" i="6"/>
  <c r="X481" i="6" s="1"/>
  <c r="K485" i="6"/>
  <c r="X485" i="6" s="1"/>
  <c r="X2466" i="3"/>
  <c r="J2466" i="3" s="1"/>
  <c r="J485" i="6" s="1"/>
  <c r="X2492" i="3"/>
  <c r="J2492" i="3" s="1"/>
  <c r="J511" i="6" s="1"/>
  <c r="K511" i="6"/>
  <c r="X511" i="6" s="1"/>
  <c r="K518" i="6"/>
  <c r="X518" i="6" s="1"/>
  <c r="X2499" i="3"/>
  <c r="J2499" i="3" s="1"/>
  <c r="J518" i="6" s="1"/>
  <c r="X2566" i="3"/>
  <c r="J2566" i="3" s="1"/>
  <c r="J585" i="6" s="1"/>
  <c r="K585" i="6"/>
  <c r="X585" i="6" s="1"/>
  <c r="K604" i="6"/>
  <c r="X604" i="6" s="1"/>
  <c r="X2585" i="3"/>
  <c r="J2585" i="3" s="1"/>
  <c r="J604" i="6" s="1"/>
  <c r="X2622" i="3"/>
  <c r="J2622" i="3" s="1"/>
  <c r="J641" i="6" s="1"/>
  <c r="K641" i="6"/>
  <c r="X641" i="6" s="1"/>
  <c r="X2033" i="3"/>
  <c r="J2033" i="3" s="1"/>
  <c r="J52" i="6" s="1"/>
  <c r="K52" i="6"/>
  <c r="X52" i="6" s="1"/>
  <c r="X2250" i="3"/>
  <c r="J2250" i="3" s="1"/>
  <c r="J269" i="6" s="1"/>
  <c r="K269" i="6"/>
  <c r="X269" i="6" s="1"/>
  <c r="X2402" i="3"/>
  <c r="J2402" i="3" s="1"/>
  <c r="J421" i="6" s="1"/>
  <c r="K421" i="6"/>
  <c r="X421" i="6" s="1"/>
  <c r="K599" i="6"/>
  <c r="X599" i="6" s="1"/>
  <c r="X2580" i="3"/>
  <c r="J2580" i="3" s="1"/>
  <c r="J599" i="6" s="1"/>
  <c r="AB437" i="3"/>
  <c r="X717" i="3"/>
  <c r="J717" i="3" s="1"/>
  <c r="J56" i="4" s="1"/>
  <c r="X728" i="3"/>
  <c r="X757" i="3"/>
  <c r="X96" i="4" s="1"/>
  <c r="X781" i="3"/>
  <c r="X120" i="4" s="1"/>
  <c r="X793" i="3"/>
  <c r="X821" i="3"/>
  <c r="X833" i="3"/>
  <c r="X172" i="4" s="1"/>
  <c r="X950" i="3"/>
  <c r="X985" i="3"/>
  <c r="X1017" i="3"/>
  <c r="X356" i="4" s="1"/>
  <c r="X1080" i="3"/>
  <c r="X419" i="4" s="1"/>
  <c r="X1113" i="3"/>
  <c r="X1129" i="3"/>
  <c r="X1136" i="3"/>
  <c r="X1161" i="3"/>
  <c r="J1161" i="3" s="1"/>
  <c r="J500" i="4" s="1"/>
  <c r="X1168" i="3"/>
  <c r="X1193" i="3"/>
  <c r="X1204" i="3"/>
  <c r="J1204" i="3" s="1"/>
  <c r="J543" i="4" s="1"/>
  <c r="X1250" i="3"/>
  <c r="X1271" i="3"/>
  <c r="X1295" i="3"/>
  <c r="X1302" i="3"/>
  <c r="X641" i="4" s="1"/>
  <c r="X1323" i="3"/>
  <c r="J1323" i="3" s="1"/>
  <c r="J662" i="4" s="1"/>
  <c r="AB661" i="4" s="1"/>
  <c r="X1364" i="3"/>
  <c r="J1364" i="3" s="1"/>
  <c r="J44" i="5" s="1"/>
  <c r="X1399" i="3"/>
  <c r="J1399" i="3" s="1"/>
  <c r="J79" i="5" s="1"/>
  <c r="X1420" i="3"/>
  <c r="J1420" i="3" s="1"/>
  <c r="J100" i="5" s="1"/>
  <c r="X1443" i="3"/>
  <c r="J1443" i="3" s="1"/>
  <c r="J123" i="5" s="1"/>
  <c r="X1482" i="3"/>
  <c r="J1482" i="3" s="1"/>
  <c r="J162" i="5" s="1"/>
  <c r="X1558" i="3"/>
  <c r="J1558" i="3" s="1"/>
  <c r="J238" i="5" s="1"/>
  <c r="X1642" i="3"/>
  <c r="J1642" i="3" s="1"/>
  <c r="J322" i="5" s="1"/>
  <c r="X1682" i="3"/>
  <c r="J1682" i="3" s="1"/>
  <c r="J362" i="5" s="1"/>
  <c r="X1717" i="3"/>
  <c r="J1717" i="3" s="1"/>
  <c r="J397" i="5" s="1"/>
  <c r="X1749" i="3"/>
  <c r="J1749" i="3" s="1"/>
  <c r="J429" i="5" s="1"/>
  <c r="X1781" i="3"/>
  <c r="J1781" i="3" s="1"/>
  <c r="J461" i="5" s="1"/>
  <c r="X1813" i="3"/>
  <c r="J1813" i="3" s="1"/>
  <c r="J493" i="5" s="1"/>
  <c r="X1845" i="3"/>
  <c r="J1845" i="3" s="1"/>
  <c r="J525" i="5" s="1"/>
  <c r="X1877" i="3"/>
  <c r="J1877" i="3" s="1"/>
  <c r="J557" i="5" s="1"/>
  <c r="X1906" i="3"/>
  <c r="J1906" i="3" s="1"/>
  <c r="J586" i="5" s="1"/>
  <c r="X1922" i="3"/>
  <c r="J1922" i="3" s="1"/>
  <c r="J602" i="5" s="1"/>
  <c r="X1938" i="3"/>
  <c r="J1938" i="3" s="1"/>
  <c r="J618" i="5" s="1"/>
  <c r="X1964" i="3"/>
  <c r="J1964" i="3" s="1"/>
  <c r="J644" i="5" s="1"/>
  <c r="X1975" i="3"/>
  <c r="J1975" i="3" s="1"/>
  <c r="J655" i="5" s="1"/>
  <c r="X1996" i="3"/>
  <c r="J1996" i="3" s="1"/>
  <c r="J676" i="5" s="1"/>
  <c r="X2021" i="3"/>
  <c r="J2021" i="3" s="1"/>
  <c r="J40" i="6" s="1"/>
  <c r="X2031" i="3"/>
  <c r="J2031" i="3" s="1"/>
  <c r="J50" i="6" s="1"/>
  <c r="K50" i="6"/>
  <c r="X50" i="6" s="1"/>
  <c r="X2038" i="3"/>
  <c r="J2038" i="3" s="1"/>
  <c r="J57" i="6" s="1"/>
  <c r="K57" i="6"/>
  <c r="X57" i="6" s="1"/>
  <c r="X2041" i="3"/>
  <c r="J2041" i="3" s="1"/>
  <c r="J60" i="6" s="1"/>
  <c r="X2055" i="3"/>
  <c r="J2055" i="3" s="1"/>
  <c r="J74" i="6" s="1"/>
  <c r="K74" i="6"/>
  <c r="X74" i="6" s="1"/>
  <c r="X2059" i="3"/>
  <c r="J2059" i="3" s="1"/>
  <c r="J78" i="6" s="1"/>
  <c r="K78" i="6"/>
  <c r="X78" i="6" s="1"/>
  <c r="X2065" i="3"/>
  <c r="J2065" i="3" s="1"/>
  <c r="J84" i="6" s="1"/>
  <c r="K84" i="6"/>
  <c r="X84" i="6" s="1"/>
  <c r="X2069" i="3"/>
  <c r="J2069" i="3" s="1"/>
  <c r="J88" i="6" s="1"/>
  <c r="K88" i="6"/>
  <c r="X88" i="6" s="1"/>
  <c r="X2072" i="3"/>
  <c r="J2072" i="3" s="1"/>
  <c r="J91" i="6" s="1"/>
  <c r="X2086" i="3"/>
  <c r="J2086" i="3" s="1"/>
  <c r="J105" i="6" s="1"/>
  <c r="K105" i="6"/>
  <c r="X105" i="6" s="1"/>
  <c r="X2100" i="3"/>
  <c r="J2100" i="3" s="1"/>
  <c r="J119" i="6" s="1"/>
  <c r="X2103" i="3"/>
  <c r="J2103" i="3" s="1"/>
  <c r="J122" i="6" s="1"/>
  <c r="K122" i="6"/>
  <c r="X122" i="6" s="1"/>
  <c r="X2107" i="3"/>
  <c r="J2107" i="3" s="1"/>
  <c r="J126" i="6" s="1"/>
  <c r="K126" i="6"/>
  <c r="X126" i="6" s="1"/>
  <c r="X2110" i="3"/>
  <c r="J2110" i="3" s="1"/>
  <c r="J129" i="6" s="1"/>
  <c r="K129" i="6"/>
  <c r="X129" i="6" s="1"/>
  <c r="X2113" i="3"/>
  <c r="J2113" i="3" s="1"/>
  <c r="J132" i="6" s="1"/>
  <c r="X2117" i="3"/>
  <c r="J2117" i="3" s="1"/>
  <c r="J136" i="6" s="1"/>
  <c r="K136" i="6"/>
  <c r="X136" i="6" s="1"/>
  <c r="X2124" i="3"/>
  <c r="J2124" i="3" s="1"/>
  <c r="J143" i="6" s="1"/>
  <c r="X2127" i="3"/>
  <c r="J2127" i="3" s="1"/>
  <c r="J146" i="6" s="1"/>
  <c r="K146" i="6"/>
  <c r="X146" i="6" s="1"/>
  <c r="X2131" i="3"/>
  <c r="J2131" i="3" s="1"/>
  <c r="J150" i="6" s="1"/>
  <c r="K150" i="6"/>
  <c r="X150" i="6" s="1"/>
  <c r="X2134" i="3"/>
  <c r="J2134" i="3" s="1"/>
  <c r="J153" i="6" s="1"/>
  <c r="K153" i="6"/>
  <c r="X153" i="6" s="1"/>
  <c r="X2137" i="3"/>
  <c r="J2137" i="3" s="1"/>
  <c r="J156" i="6" s="1"/>
  <c r="X2141" i="3"/>
  <c r="J2141" i="3" s="1"/>
  <c r="J160" i="6" s="1"/>
  <c r="K160" i="6"/>
  <c r="X160" i="6" s="1"/>
  <c r="X2145" i="3"/>
  <c r="J2145" i="3" s="1"/>
  <c r="J164" i="6" s="1"/>
  <c r="K164" i="6"/>
  <c r="X164" i="6" s="1"/>
  <c r="X2158" i="3"/>
  <c r="J2158" i="3" s="1"/>
  <c r="J177" i="6" s="1"/>
  <c r="K177" i="6"/>
  <c r="X177" i="6" s="1"/>
  <c r="X2161" i="3"/>
  <c r="J2161" i="3" s="1"/>
  <c r="J180" i="6" s="1"/>
  <c r="X2165" i="3"/>
  <c r="J2165" i="3" s="1"/>
  <c r="J184" i="6" s="1"/>
  <c r="K184" i="6"/>
  <c r="X184" i="6" s="1"/>
  <c r="X2169" i="3"/>
  <c r="J2169" i="3" s="1"/>
  <c r="J188" i="6" s="1"/>
  <c r="K188" i="6"/>
  <c r="X188" i="6" s="1"/>
  <c r="X2179" i="3"/>
  <c r="J2179" i="3" s="1"/>
  <c r="J198" i="6" s="1"/>
  <c r="K198" i="6"/>
  <c r="X198" i="6" s="1"/>
  <c r="X2183" i="3"/>
  <c r="J2183" i="3" s="1"/>
  <c r="J202" i="6" s="1"/>
  <c r="K202" i="6"/>
  <c r="X202" i="6" s="1"/>
  <c r="X2193" i="3"/>
  <c r="J2193" i="3" s="1"/>
  <c r="J212" i="6" s="1"/>
  <c r="K212" i="6"/>
  <c r="X212" i="6" s="1"/>
  <c r="X2203" i="3"/>
  <c r="J2203" i="3" s="1"/>
  <c r="J222" i="6" s="1"/>
  <c r="K222" i="6"/>
  <c r="X222" i="6" s="1"/>
  <c r="X2207" i="3"/>
  <c r="J2207" i="3" s="1"/>
  <c r="J226" i="6" s="1"/>
  <c r="K226" i="6"/>
  <c r="X226" i="6" s="1"/>
  <c r="X2211" i="3"/>
  <c r="J2211" i="3" s="1"/>
  <c r="J230" i="6" s="1"/>
  <c r="K230" i="6"/>
  <c r="X230" i="6" s="1"/>
  <c r="X2217" i="3"/>
  <c r="J2217" i="3" s="1"/>
  <c r="J236" i="6" s="1"/>
  <c r="X2227" i="3"/>
  <c r="J2227" i="3" s="1"/>
  <c r="J246" i="6" s="1"/>
  <c r="K246" i="6"/>
  <c r="X246" i="6" s="1"/>
  <c r="X2231" i="3"/>
  <c r="J2231" i="3" s="1"/>
  <c r="J250" i="6" s="1"/>
  <c r="K250" i="6"/>
  <c r="X250" i="6" s="1"/>
  <c r="X2235" i="3"/>
  <c r="J2235" i="3" s="1"/>
  <c r="J254" i="6" s="1"/>
  <c r="K254" i="6"/>
  <c r="X254" i="6" s="1"/>
  <c r="X2238" i="3"/>
  <c r="J2238" i="3" s="1"/>
  <c r="J257" i="6" s="1"/>
  <c r="K257" i="6"/>
  <c r="X257" i="6" s="1"/>
  <c r="X2241" i="3"/>
  <c r="J2241" i="3" s="1"/>
  <c r="J260" i="6" s="1"/>
  <c r="X2245" i="3"/>
  <c r="J2245" i="3" s="1"/>
  <c r="J264" i="6" s="1"/>
  <c r="K264" i="6"/>
  <c r="X264" i="6" s="1"/>
  <c r="X2259" i="3"/>
  <c r="J2259" i="3" s="1"/>
  <c r="J278" i="6" s="1"/>
  <c r="X2263" i="3"/>
  <c r="J2263" i="3" s="1"/>
  <c r="J282" i="6" s="1"/>
  <c r="K282" i="6"/>
  <c r="X282" i="6" s="1"/>
  <c r="X2266" i="3"/>
  <c r="J2266" i="3" s="1"/>
  <c r="J285" i="6" s="1"/>
  <c r="X2273" i="3"/>
  <c r="J2273" i="3" s="1"/>
  <c r="J292" i="6" s="1"/>
  <c r="K292" i="6"/>
  <c r="X292" i="6" s="1"/>
  <c r="X2277" i="3"/>
  <c r="J2277" i="3" s="1"/>
  <c r="J296" i="6" s="1"/>
  <c r="K296" i="6"/>
  <c r="X296" i="6" s="1"/>
  <c r="X2304" i="3"/>
  <c r="J2304" i="3" s="1"/>
  <c r="J323" i="6" s="1"/>
  <c r="K323" i="6"/>
  <c r="X323" i="6" s="1"/>
  <c r="X2307" i="3"/>
  <c r="J2307" i="3" s="1"/>
  <c r="J326" i="6" s="1"/>
  <c r="X2314" i="3"/>
  <c r="J2314" i="3" s="1"/>
  <c r="J333" i="6" s="1"/>
  <c r="X2336" i="3"/>
  <c r="J2336" i="3" s="1"/>
  <c r="J355" i="6" s="1"/>
  <c r="K355" i="6"/>
  <c r="X355" i="6" s="1"/>
  <c r="X2382" i="3"/>
  <c r="J2382" i="3" s="1"/>
  <c r="J401" i="6" s="1"/>
  <c r="K401" i="6"/>
  <c r="X401" i="6" s="1"/>
  <c r="X2389" i="3"/>
  <c r="J2389" i="3" s="1"/>
  <c r="J408" i="6" s="1"/>
  <c r="K408" i="6"/>
  <c r="X408" i="6" s="1"/>
  <c r="X2400" i="3"/>
  <c r="J2400" i="3" s="1"/>
  <c r="J419" i="6" s="1"/>
  <c r="K419" i="6"/>
  <c r="X419" i="6" s="1"/>
  <c r="X2404" i="3"/>
  <c r="J2404" i="3" s="1"/>
  <c r="J423" i="6" s="1"/>
  <c r="K423" i="6"/>
  <c r="X423" i="6" s="1"/>
  <c r="X2407" i="3"/>
  <c r="J2407" i="3" s="1"/>
  <c r="J426" i="6" s="1"/>
  <c r="K426" i="6"/>
  <c r="X426" i="6" s="1"/>
  <c r="X2422" i="3"/>
  <c r="J2422" i="3" s="1"/>
  <c r="J441" i="6" s="1"/>
  <c r="K441" i="6"/>
  <c r="X441" i="6" s="1"/>
  <c r="X2429" i="3"/>
  <c r="J2429" i="3" s="1"/>
  <c r="J448" i="6" s="1"/>
  <c r="K448" i="6"/>
  <c r="X448" i="6" s="1"/>
  <c r="X2455" i="3"/>
  <c r="J2455" i="3" s="1"/>
  <c r="J474" i="6" s="1"/>
  <c r="K474" i="6"/>
  <c r="X474" i="6" s="1"/>
  <c r="X2470" i="3"/>
  <c r="J2470" i="3" s="1"/>
  <c r="J489" i="6" s="1"/>
  <c r="K489" i="6"/>
  <c r="X489" i="6" s="1"/>
  <c r="K526" i="6"/>
  <c r="X526" i="6" s="1"/>
  <c r="X2507" i="3"/>
  <c r="J2507" i="3" s="1"/>
  <c r="J526" i="6" s="1"/>
  <c r="X2522" i="3"/>
  <c r="J2522" i="3" s="1"/>
  <c r="J541" i="6" s="1"/>
  <c r="K541" i="6"/>
  <c r="X541" i="6" s="1"/>
  <c r="K563" i="6"/>
  <c r="X563" i="6" s="1"/>
  <c r="X2544" i="3"/>
  <c r="J2544" i="3" s="1"/>
  <c r="J563" i="6" s="1"/>
  <c r="X2551" i="3"/>
  <c r="J2551" i="3" s="1"/>
  <c r="J570" i="6" s="1"/>
  <c r="K570" i="6"/>
  <c r="X570" i="6" s="1"/>
  <c r="X2578" i="3"/>
  <c r="J2578" i="3" s="1"/>
  <c r="J597" i="6" s="1"/>
  <c r="K597" i="6"/>
  <c r="X597" i="6" s="1"/>
  <c r="X2600" i="3"/>
  <c r="J2600" i="3" s="1"/>
  <c r="J619" i="6" s="1"/>
  <c r="K619" i="6"/>
  <c r="X619" i="6" s="1"/>
  <c r="K623" i="6"/>
  <c r="X623" i="6" s="1"/>
  <c r="X2604" i="3"/>
  <c r="J2604" i="3" s="1"/>
  <c r="J623" i="6" s="1"/>
  <c r="X2619" i="3"/>
  <c r="J2619" i="3" s="1"/>
  <c r="J638" i="6" s="1"/>
  <c r="K638" i="6"/>
  <c r="X638" i="6" s="1"/>
  <c r="X2652" i="3"/>
  <c r="J2652" i="3" s="1"/>
  <c r="J671" i="6" s="1"/>
  <c r="K671" i="6"/>
  <c r="X671" i="6" s="1"/>
  <c r="K675" i="6"/>
  <c r="X675" i="6" s="1"/>
  <c r="X2656" i="3"/>
  <c r="J2656" i="3" s="1"/>
  <c r="J675" i="6" s="1"/>
  <c r="K89" i="6"/>
  <c r="X89" i="6" s="1"/>
  <c r="X2023" i="3"/>
  <c r="J2023" i="3" s="1"/>
  <c r="J42" i="6" s="1"/>
  <c r="K42" i="6"/>
  <c r="X42" i="6" s="1"/>
  <c r="X2057" i="3"/>
  <c r="J2057" i="3" s="1"/>
  <c r="J76" i="6" s="1"/>
  <c r="K76" i="6"/>
  <c r="X76" i="6" s="1"/>
  <c r="X2163" i="3"/>
  <c r="J2163" i="3" s="1"/>
  <c r="J182" i="6" s="1"/>
  <c r="K182" i="6"/>
  <c r="X182" i="6" s="1"/>
  <c r="X2191" i="3"/>
  <c r="J2191" i="3" s="1"/>
  <c r="J210" i="6" s="1"/>
  <c r="K210" i="6"/>
  <c r="X210" i="6" s="1"/>
  <c r="X2387" i="3"/>
  <c r="J2387" i="3" s="1"/>
  <c r="J406" i="6" s="1"/>
  <c r="K406" i="6"/>
  <c r="X406" i="6" s="1"/>
  <c r="X2420" i="3"/>
  <c r="J2420" i="3" s="1"/>
  <c r="J439" i="6" s="1"/>
  <c r="K439" i="6"/>
  <c r="X439" i="6" s="1"/>
  <c r="X2453" i="3"/>
  <c r="J2453" i="3" s="1"/>
  <c r="J472" i="6" s="1"/>
  <c r="K472" i="6"/>
  <c r="X472" i="6" s="1"/>
  <c r="X2524" i="3"/>
  <c r="J2524" i="3" s="1"/>
  <c r="J543" i="6" s="1"/>
  <c r="K543" i="6"/>
  <c r="X543" i="6" s="1"/>
  <c r="X2576" i="3"/>
  <c r="J2576" i="3" s="1"/>
  <c r="J595" i="6" s="1"/>
  <c r="K595" i="6"/>
  <c r="X595" i="6" s="1"/>
  <c r="AB165" i="3"/>
  <c r="AB276" i="3"/>
  <c r="J1117" i="3"/>
  <c r="J456" i="4" s="1"/>
  <c r="J1286" i="3"/>
  <c r="J625" i="4" s="1"/>
  <c r="X1778" i="3"/>
  <c r="J1778" i="3" s="1"/>
  <c r="J458" i="5" s="1"/>
  <c r="X1810" i="3"/>
  <c r="J1810" i="3" s="1"/>
  <c r="J490" i="5" s="1"/>
  <c r="X1842" i="3"/>
  <c r="J1842" i="3" s="1"/>
  <c r="J522" i="5" s="1"/>
  <c r="X1874" i="3"/>
  <c r="J1874" i="3" s="1"/>
  <c r="J554" i="5" s="1"/>
  <c r="X1912" i="3"/>
  <c r="J1912" i="3" s="1"/>
  <c r="J592" i="5" s="1"/>
  <c r="X1919" i="3"/>
  <c r="J1919" i="3" s="1"/>
  <c r="J599" i="5" s="1"/>
  <c r="X1935" i="3"/>
  <c r="J1935" i="3" s="1"/>
  <c r="J615" i="5" s="1"/>
  <c r="X1968" i="3"/>
  <c r="J1968" i="3" s="1"/>
  <c r="J648" i="5" s="1"/>
  <c r="X1979" i="3"/>
  <c r="J1979" i="3" s="1"/>
  <c r="J659" i="5" s="1"/>
  <c r="X2000" i="3"/>
  <c r="J2000" i="3" s="1"/>
  <c r="J680" i="5" s="1"/>
  <c r="X2018" i="3"/>
  <c r="J2018" i="3" s="1"/>
  <c r="J37" i="6" s="1"/>
  <c r="K37" i="6"/>
  <c r="X37" i="6" s="1"/>
  <c r="X2025" i="3"/>
  <c r="J2025" i="3" s="1"/>
  <c r="J44" i="6" s="1"/>
  <c r="X2028" i="3"/>
  <c r="J2028" i="3" s="1"/>
  <c r="J47" i="6" s="1"/>
  <c r="X2035" i="3"/>
  <c r="J2035" i="3" s="1"/>
  <c r="J54" i="6" s="1"/>
  <c r="K54" i="6"/>
  <c r="X54" i="6" s="1"/>
  <c r="X2052" i="3"/>
  <c r="J2052" i="3" s="1"/>
  <c r="J71" i="6" s="1"/>
  <c r="K71" i="6"/>
  <c r="X71" i="6" s="1"/>
  <c r="X2076" i="3"/>
  <c r="J2076" i="3" s="1"/>
  <c r="J95" i="6" s="1"/>
  <c r="K95" i="6"/>
  <c r="X95" i="6" s="1"/>
  <c r="X2080" i="3"/>
  <c r="J2080" i="3" s="1"/>
  <c r="J99" i="6" s="1"/>
  <c r="K99" i="6"/>
  <c r="X99" i="6" s="1"/>
  <c r="X2090" i="3"/>
  <c r="J2090" i="3" s="1"/>
  <c r="J109" i="6" s="1"/>
  <c r="K109" i="6"/>
  <c r="X109" i="6" s="1"/>
  <c r="X2094" i="3"/>
  <c r="J2094" i="3" s="1"/>
  <c r="J113" i="6" s="1"/>
  <c r="K113" i="6"/>
  <c r="X113" i="6" s="1"/>
  <c r="X2121" i="3"/>
  <c r="J2121" i="3" s="1"/>
  <c r="J140" i="6" s="1"/>
  <c r="K140" i="6"/>
  <c r="X140" i="6" s="1"/>
  <c r="X2152" i="3"/>
  <c r="J2152" i="3" s="1"/>
  <c r="J171" i="6" s="1"/>
  <c r="K171" i="6"/>
  <c r="X171" i="6" s="1"/>
  <c r="X2155" i="3"/>
  <c r="J2155" i="3" s="1"/>
  <c r="J174" i="6" s="1"/>
  <c r="K174" i="6"/>
  <c r="X174" i="6" s="1"/>
  <c r="X2176" i="3"/>
  <c r="J2176" i="3" s="1"/>
  <c r="J195" i="6" s="1"/>
  <c r="X2187" i="3"/>
  <c r="J2187" i="3" s="1"/>
  <c r="J206" i="6" s="1"/>
  <c r="K206" i="6"/>
  <c r="X206" i="6" s="1"/>
  <c r="X2200" i="3"/>
  <c r="J2200" i="3" s="1"/>
  <c r="J219" i="6" s="1"/>
  <c r="X2214" i="3"/>
  <c r="J2214" i="3" s="1"/>
  <c r="J233" i="6" s="1"/>
  <c r="K233" i="6"/>
  <c r="X233" i="6" s="1"/>
  <c r="X2221" i="3"/>
  <c r="J2221" i="3" s="1"/>
  <c r="J240" i="6" s="1"/>
  <c r="K240" i="6"/>
  <c r="X240" i="6" s="1"/>
  <c r="X2224" i="3"/>
  <c r="J2224" i="3" s="1"/>
  <c r="J243" i="6" s="1"/>
  <c r="X2249" i="3"/>
  <c r="J2249" i="3" s="1"/>
  <c r="J268" i="6" s="1"/>
  <c r="K268" i="6"/>
  <c r="X268" i="6" s="1"/>
  <c r="X2252" i="3"/>
  <c r="J2252" i="3" s="1"/>
  <c r="J271" i="6" s="1"/>
  <c r="X2256" i="3"/>
  <c r="J2256" i="3" s="1"/>
  <c r="J275" i="6" s="1"/>
  <c r="K275" i="6"/>
  <c r="X275" i="6" s="1"/>
  <c r="X2270" i="3"/>
  <c r="J2270" i="3" s="1"/>
  <c r="J289" i="6" s="1"/>
  <c r="K289" i="6"/>
  <c r="X289" i="6" s="1"/>
  <c r="X2280" i="3"/>
  <c r="J2280" i="3" s="1"/>
  <c r="J299" i="6" s="1"/>
  <c r="X2284" i="3"/>
  <c r="J2284" i="3" s="1"/>
  <c r="J303" i="6" s="1"/>
  <c r="K303" i="6"/>
  <c r="X303" i="6" s="1"/>
  <c r="X2287" i="3"/>
  <c r="J2287" i="3" s="1"/>
  <c r="J306" i="6" s="1"/>
  <c r="X2294" i="3"/>
  <c r="J2294" i="3" s="1"/>
  <c r="J313" i="6" s="1"/>
  <c r="K313" i="6"/>
  <c r="X313" i="6" s="1"/>
  <c r="X2311" i="3"/>
  <c r="J2311" i="3" s="1"/>
  <c r="J330" i="6" s="1"/>
  <c r="K330" i="6"/>
  <c r="X330" i="6" s="1"/>
  <c r="X2318" i="3"/>
  <c r="J2318" i="3" s="1"/>
  <c r="J337" i="6" s="1"/>
  <c r="K337" i="6"/>
  <c r="X337" i="6" s="1"/>
  <c r="K341" i="6"/>
  <c r="X341" i="6" s="1"/>
  <c r="X2322" i="3"/>
  <c r="J2322" i="3" s="1"/>
  <c r="J341" i="6" s="1"/>
  <c r="K370" i="6"/>
  <c r="X370" i="6" s="1"/>
  <c r="X2351" i="3"/>
  <c r="J2351" i="3" s="1"/>
  <c r="J370" i="6" s="1"/>
  <c r="X2364" i="3"/>
  <c r="J2364" i="3" s="1"/>
  <c r="J383" i="6" s="1"/>
  <c r="K383" i="6"/>
  <c r="X383" i="6" s="1"/>
  <c r="K390" i="6"/>
  <c r="X390" i="6" s="1"/>
  <c r="X2371" i="3"/>
  <c r="J2371" i="3" s="1"/>
  <c r="J390" i="6" s="1"/>
  <c r="X2375" i="3"/>
  <c r="J2375" i="3" s="1"/>
  <c r="J394" i="6" s="1"/>
  <c r="K394" i="6"/>
  <c r="X394" i="6" s="1"/>
  <c r="X2393" i="3"/>
  <c r="J2393" i="3" s="1"/>
  <c r="J412" i="6" s="1"/>
  <c r="K412" i="6"/>
  <c r="X412" i="6" s="1"/>
  <c r="X2397" i="3"/>
  <c r="J2397" i="3" s="1"/>
  <c r="J416" i="6" s="1"/>
  <c r="K416" i="6"/>
  <c r="X416" i="6" s="1"/>
  <c r="X2415" i="3"/>
  <c r="J2415" i="3" s="1"/>
  <c r="J434" i="6" s="1"/>
  <c r="K434" i="6"/>
  <c r="X434" i="6" s="1"/>
  <c r="X2433" i="3"/>
  <c r="J2433" i="3" s="1"/>
  <c r="J452" i="6" s="1"/>
  <c r="K452" i="6"/>
  <c r="X452" i="6" s="1"/>
  <c r="X2463" i="3"/>
  <c r="J2463" i="3" s="1"/>
  <c r="J482" i="6" s="1"/>
  <c r="K482" i="6"/>
  <c r="X482" i="6" s="1"/>
  <c r="X2493" i="3"/>
  <c r="J2493" i="3" s="1"/>
  <c r="J512" i="6" s="1"/>
  <c r="K512" i="6"/>
  <c r="X512" i="6" s="1"/>
  <c r="K534" i="6"/>
  <c r="X534" i="6" s="1"/>
  <c r="X2515" i="3"/>
  <c r="J2515" i="3" s="1"/>
  <c r="J534" i="6" s="1"/>
  <c r="K549" i="6"/>
  <c r="X549" i="6" s="1"/>
  <c r="X2530" i="3"/>
  <c r="J2530" i="3" s="1"/>
  <c r="J549" i="6" s="1"/>
  <c r="X2563" i="3"/>
  <c r="J2563" i="3" s="1"/>
  <c r="J582" i="6" s="1"/>
  <c r="K582" i="6"/>
  <c r="X582" i="6" s="1"/>
  <c r="X2567" i="3"/>
  <c r="J2567" i="3" s="1"/>
  <c r="J586" i="6" s="1"/>
  <c r="K586" i="6"/>
  <c r="X586" i="6" s="1"/>
  <c r="K64" i="6"/>
  <c r="X64" i="6" s="1"/>
  <c r="X2063" i="3"/>
  <c r="J2063" i="3" s="1"/>
  <c r="J82" i="6" s="1"/>
  <c r="K82" i="6"/>
  <c r="X82" i="6" s="1"/>
  <c r="X2129" i="3"/>
  <c r="J2129" i="3" s="1"/>
  <c r="J148" i="6" s="1"/>
  <c r="K148" i="6"/>
  <c r="X148" i="6" s="1"/>
  <c r="X2147" i="3"/>
  <c r="J2147" i="3" s="1"/>
  <c r="J166" i="6" s="1"/>
  <c r="K166" i="6"/>
  <c r="X166" i="6" s="1"/>
  <c r="X2167" i="3"/>
  <c r="J2167" i="3" s="1"/>
  <c r="J186" i="6" s="1"/>
  <c r="K186" i="6"/>
  <c r="X186" i="6" s="1"/>
  <c r="X2174" i="3"/>
  <c r="J2174" i="3" s="1"/>
  <c r="J193" i="6" s="1"/>
  <c r="K193" i="6"/>
  <c r="X193" i="6" s="1"/>
  <c r="X2195" i="3"/>
  <c r="J2195" i="3" s="1"/>
  <c r="J214" i="6" s="1"/>
  <c r="K214" i="6"/>
  <c r="X214" i="6" s="1"/>
  <c r="X2247" i="3"/>
  <c r="J2247" i="3" s="1"/>
  <c r="J266" i="6" s="1"/>
  <c r="K266" i="6"/>
  <c r="X266" i="6" s="1"/>
  <c r="X2380" i="3"/>
  <c r="J2380" i="3" s="1"/>
  <c r="J399" i="6" s="1"/>
  <c r="K399" i="6"/>
  <c r="X399" i="6" s="1"/>
  <c r="X2409" i="3"/>
  <c r="J2409" i="3" s="1"/>
  <c r="J428" i="6" s="1"/>
  <c r="K428" i="6"/>
  <c r="X428" i="6" s="1"/>
  <c r="X2468" i="3"/>
  <c r="J2468" i="3" s="1"/>
  <c r="J487" i="6" s="1"/>
  <c r="K487" i="6"/>
  <c r="X487" i="6" s="1"/>
  <c r="AB85" i="3"/>
  <c r="AB386" i="3"/>
  <c r="X697" i="3"/>
  <c r="X761" i="3"/>
  <c r="J761" i="3" s="1"/>
  <c r="J100" i="4" s="1"/>
  <c r="X776" i="3"/>
  <c r="X785" i="3"/>
  <c r="X124" i="4" s="1"/>
  <c r="X797" i="3"/>
  <c r="X136" i="4" s="1"/>
  <c r="X828" i="3"/>
  <c r="X167" i="4" s="1"/>
  <c r="X853" i="3"/>
  <c r="X192" i="4" s="1"/>
  <c r="X865" i="3"/>
  <c r="X905" i="3"/>
  <c r="X930" i="3"/>
  <c r="J930" i="3" s="1"/>
  <c r="J269" i="4" s="1"/>
  <c r="X933" i="3"/>
  <c r="X954" i="3"/>
  <c r="X293" i="4" s="1"/>
  <c r="X965" i="3"/>
  <c r="X304" i="4" s="1"/>
  <c r="X997" i="3"/>
  <c r="X336" i="4" s="1"/>
  <c r="X1029" i="3"/>
  <c r="J1029" i="3" s="1"/>
  <c r="J368" i="4" s="1"/>
  <c r="X1032" i="3"/>
  <c r="X1043" i="3"/>
  <c r="J1075" i="3"/>
  <c r="J414" i="4" s="1"/>
  <c r="X1105" i="3"/>
  <c r="X1120" i="3"/>
  <c r="X1144" i="3"/>
  <c r="J1144" i="3" s="1"/>
  <c r="J483" i="4" s="1"/>
  <c r="X1184" i="3"/>
  <c r="X523" i="4" s="1"/>
  <c r="X1208" i="3"/>
  <c r="J1208" i="3" s="1"/>
  <c r="J547" i="4" s="1"/>
  <c r="X1233" i="3"/>
  <c r="X1244" i="3"/>
  <c r="X1306" i="3"/>
  <c r="J1306" i="3" s="1"/>
  <c r="J645" i="4" s="1"/>
  <c r="X1376" i="3"/>
  <c r="J1376" i="3" s="1"/>
  <c r="J56" i="5" s="1"/>
  <c r="X1411" i="3"/>
  <c r="J1411" i="3" s="1"/>
  <c r="J91" i="5" s="1"/>
  <c r="X1451" i="3"/>
  <c r="J1451" i="3" s="1"/>
  <c r="J131" i="5" s="1"/>
  <c r="X1462" i="3"/>
  <c r="J1462" i="3" s="1"/>
  <c r="J142" i="5" s="1"/>
  <c r="X1469" i="3"/>
  <c r="J1469" i="3" s="1"/>
  <c r="J149" i="5" s="1"/>
  <c r="X1494" i="3"/>
  <c r="J1494" i="3" s="1"/>
  <c r="J174" i="5" s="1"/>
  <c r="X1510" i="3"/>
  <c r="J1510" i="3" s="1"/>
  <c r="J190" i="5" s="1"/>
  <c r="X1527" i="3"/>
  <c r="J1527" i="3" s="1"/>
  <c r="J207" i="5" s="1"/>
  <c r="X1566" i="3"/>
  <c r="J1566" i="3" s="1"/>
  <c r="J246" i="5" s="1"/>
  <c r="X1591" i="3"/>
  <c r="J1591" i="3" s="1"/>
  <c r="J271" i="5" s="1"/>
  <c r="X1598" i="3"/>
  <c r="J1598" i="3" s="1"/>
  <c r="J278" i="5" s="1"/>
  <c r="AB277" i="5" s="1"/>
  <c r="X1615" i="3"/>
  <c r="J1615" i="3" s="1"/>
  <c r="J295" i="5" s="1"/>
  <c r="X1618" i="3"/>
  <c r="J1618" i="3" s="1"/>
  <c r="J298" i="5" s="1"/>
  <c r="X1693" i="3"/>
  <c r="J1693" i="3" s="1"/>
  <c r="J373" i="5" s="1"/>
  <c r="X1729" i="3"/>
  <c r="J1729" i="3" s="1"/>
  <c r="J409" i="5" s="1"/>
  <c r="X2022" i="3"/>
  <c r="J2022" i="3" s="1"/>
  <c r="J41" i="6" s="1"/>
  <c r="K41" i="6"/>
  <c r="X41" i="6" s="1"/>
  <c r="X2032" i="3"/>
  <c r="J2032" i="3" s="1"/>
  <c r="J51" i="6" s="1"/>
  <c r="K51" i="6"/>
  <c r="X51" i="6" s="1"/>
  <c r="X2039" i="3"/>
  <c r="J2039" i="3" s="1"/>
  <c r="J58" i="6" s="1"/>
  <c r="K58" i="6"/>
  <c r="X58" i="6" s="1"/>
  <c r="X2056" i="3"/>
  <c r="J2056" i="3" s="1"/>
  <c r="J75" i="6" s="1"/>
  <c r="K75" i="6"/>
  <c r="X75" i="6" s="1"/>
  <c r="X2066" i="3"/>
  <c r="J2066" i="3" s="1"/>
  <c r="J85" i="6" s="1"/>
  <c r="K85" i="6"/>
  <c r="X85" i="6" s="1"/>
  <c r="X2087" i="3"/>
  <c r="J2087" i="3" s="1"/>
  <c r="J106" i="6" s="1"/>
  <c r="K106" i="6"/>
  <c r="X106" i="6" s="1"/>
  <c r="X2104" i="3"/>
  <c r="J2104" i="3" s="1"/>
  <c r="J123" i="6" s="1"/>
  <c r="K123" i="6"/>
  <c r="X123" i="6" s="1"/>
  <c r="X2111" i="3"/>
  <c r="J2111" i="3" s="1"/>
  <c r="J130" i="6" s="1"/>
  <c r="K130" i="6"/>
  <c r="X130" i="6" s="1"/>
  <c r="X2114" i="3"/>
  <c r="J2114" i="3" s="1"/>
  <c r="J133" i="6" s="1"/>
  <c r="K133" i="6"/>
  <c r="X133" i="6" s="1"/>
  <c r="X2118" i="3"/>
  <c r="J2118" i="3" s="1"/>
  <c r="J137" i="6" s="1"/>
  <c r="K137" i="6"/>
  <c r="X137" i="6" s="1"/>
  <c r="X2128" i="3"/>
  <c r="J2128" i="3" s="1"/>
  <c r="J147" i="6" s="1"/>
  <c r="K147" i="6"/>
  <c r="X147" i="6" s="1"/>
  <c r="X2135" i="3"/>
  <c r="J2135" i="3" s="1"/>
  <c r="J154" i="6" s="1"/>
  <c r="K154" i="6"/>
  <c r="X154" i="6" s="1"/>
  <c r="X2138" i="3"/>
  <c r="J2138" i="3" s="1"/>
  <c r="J157" i="6" s="1"/>
  <c r="K157" i="6"/>
  <c r="X157" i="6" s="1"/>
  <c r="X2142" i="3"/>
  <c r="J2142" i="3" s="1"/>
  <c r="J161" i="6" s="1"/>
  <c r="K161" i="6"/>
  <c r="X161" i="6" s="1"/>
  <c r="X2146" i="3"/>
  <c r="J2146" i="3" s="1"/>
  <c r="J165" i="6" s="1"/>
  <c r="K165" i="6"/>
  <c r="X165" i="6" s="1"/>
  <c r="X2159" i="3"/>
  <c r="J2159" i="3" s="1"/>
  <c r="J178" i="6" s="1"/>
  <c r="K178" i="6"/>
  <c r="X178" i="6" s="1"/>
  <c r="X2162" i="3"/>
  <c r="J2162" i="3" s="1"/>
  <c r="J181" i="6" s="1"/>
  <c r="K181" i="6"/>
  <c r="X181" i="6" s="1"/>
  <c r="X2166" i="3"/>
  <c r="J2166" i="3" s="1"/>
  <c r="J185" i="6" s="1"/>
  <c r="K185" i="6"/>
  <c r="X185" i="6" s="1"/>
  <c r="X2170" i="3"/>
  <c r="J2170" i="3" s="1"/>
  <c r="J189" i="6" s="1"/>
  <c r="K189" i="6"/>
  <c r="X189" i="6" s="1"/>
  <c r="X2180" i="3"/>
  <c r="J2180" i="3" s="1"/>
  <c r="J199" i="6" s="1"/>
  <c r="AB198" i="6" s="1"/>
  <c r="K199" i="6"/>
  <c r="X199" i="6" s="1"/>
  <c r="X2190" i="3"/>
  <c r="J2190" i="3" s="1"/>
  <c r="J209" i="6" s="1"/>
  <c r="K209" i="6"/>
  <c r="X209" i="6" s="1"/>
  <c r="X2194" i="3"/>
  <c r="J2194" i="3" s="1"/>
  <c r="J213" i="6" s="1"/>
  <c r="K213" i="6"/>
  <c r="X213" i="6" s="1"/>
  <c r="X2204" i="3"/>
  <c r="J2204" i="3" s="1"/>
  <c r="J223" i="6" s="1"/>
  <c r="K223" i="6"/>
  <c r="X223" i="6" s="1"/>
  <c r="X2208" i="3"/>
  <c r="J2208" i="3" s="1"/>
  <c r="J227" i="6" s="1"/>
  <c r="K227" i="6"/>
  <c r="X227" i="6" s="1"/>
  <c r="X2228" i="3"/>
  <c r="J2228" i="3" s="1"/>
  <c r="J247" i="6" s="1"/>
  <c r="K247" i="6"/>
  <c r="X247" i="6" s="1"/>
  <c r="X2232" i="3"/>
  <c r="J2232" i="3" s="1"/>
  <c r="J251" i="6" s="1"/>
  <c r="K251" i="6"/>
  <c r="X251" i="6" s="1"/>
  <c r="X2239" i="3"/>
  <c r="J2239" i="3" s="1"/>
  <c r="J258" i="6" s="1"/>
  <c r="K258" i="6"/>
  <c r="X258" i="6" s="1"/>
  <c r="X2242" i="3"/>
  <c r="J2242" i="3" s="1"/>
  <c r="J261" i="6" s="1"/>
  <c r="K261" i="6"/>
  <c r="X261" i="6" s="1"/>
  <c r="X2246" i="3"/>
  <c r="J2246" i="3" s="1"/>
  <c r="J265" i="6" s="1"/>
  <c r="K265" i="6"/>
  <c r="X265" i="6" s="1"/>
  <c r="X2260" i="3"/>
  <c r="J2260" i="3" s="1"/>
  <c r="J279" i="6" s="1"/>
  <c r="K279" i="6"/>
  <c r="X279" i="6" s="1"/>
  <c r="X2274" i="3"/>
  <c r="J2274" i="3" s="1"/>
  <c r="J293" i="6" s="1"/>
  <c r="K293" i="6"/>
  <c r="X293" i="6" s="1"/>
  <c r="X2301" i="3"/>
  <c r="J2301" i="3" s="1"/>
  <c r="J320" i="6" s="1"/>
  <c r="K320" i="6"/>
  <c r="X320" i="6" s="1"/>
  <c r="X2305" i="3"/>
  <c r="J2305" i="3" s="1"/>
  <c r="J324" i="6" s="1"/>
  <c r="K324" i="6"/>
  <c r="X324" i="6" s="1"/>
  <c r="X2308" i="3"/>
  <c r="J2308" i="3" s="1"/>
  <c r="J327" i="6" s="1"/>
  <c r="K327" i="6"/>
  <c r="X327" i="6" s="1"/>
  <c r="K334" i="6"/>
  <c r="X334" i="6" s="1"/>
  <c r="X2315" i="3"/>
  <c r="J2315" i="3" s="1"/>
  <c r="J334" i="6" s="1"/>
  <c r="X2337" i="3"/>
  <c r="J2337" i="3" s="1"/>
  <c r="J356" i="6" s="1"/>
  <c r="K356" i="6"/>
  <c r="X356" i="6" s="1"/>
  <c r="X2383" i="3"/>
  <c r="J2383" i="3" s="1"/>
  <c r="J402" i="6" s="1"/>
  <c r="K402" i="6"/>
  <c r="X402" i="6" s="1"/>
  <c r="K409" i="6"/>
  <c r="X409" i="6" s="1"/>
  <c r="X2390" i="3"/>
  <c r="J2390" i="3" s="1"/>
  <c r="J409" i="6" s="1"/>
  <c r="X2401" i="3"/>
  <c r="J2401" i="3" s="1"/>
  <c r="J420" i="6" s="1"/>
  <c r="K420" i="6"/>
  <c r="X420" i="6" s="1"/>
  <c r="X2405" i="3"/>
  <c r="J2405" i="3" s="1"/>
  <c r="J424" i="6" s="1"/>
  <c r="K424" i="6"/>
  <c r="X424" i="6" s="1"/>
  <c r="X2408" i="3"/>
  <c r="J2408" i="3" s="1"/>
  <c r="J427" i="6" s="1"/>
  <c r="K427" i="6"/>
  <c r="X427" i="6" s="1"/>
  <c r="X2423" i="3"/>
  <c r="J2423" i="3" s="1"/>
  <c r="J442" i="6" s="1"/>
  <c r="K442" i="6"/>
  <c r="X442" i="6" s="1"/>
  <c r="K449" i="6"/>
  <c r="X449" i="6" s="1"/>
  <c r="X2430" i="3"/>
  <c r="J2430" i="3" s="1"/>
  <c r="J449" i="6" s="1"/>
  <c r="X2452" i="3"/>
  <c r="J2452" i="3" s="1"/>
  <c r="J471" i="6" s="1"/>
  <c r="K471" i="6"/>
  <c r="X471" i="6" s="1"/>
  <c r="X2456" i="3"/>
  <c r="J2456" i="3" s="1"/>
  <c r="J475" i="6" s="1"/>
  <c r="K475" i="6"/>
  <c r="X475" i="6" s="1"/>
  <c r="K490" i="6"/>
  <c r="X490" i="6" s="1"/>
  <c r="X2471" i="3"/>
  <c r="J2471" i="3" s="1"/>
  <c r="J490" i="6" s="1"/>
  <c r="X2523" i="3"/>
  <c r="J2523" i="3" s="1"/>
  <c r="J542" i="6" s="1"/>
  <c r="K542" i="6"/>
  <c r="X542" i="6" s="1"/>
  <c r="X2534" i="3"/>
  <c r="J2534" i="3" s="1"/>
  <c r="J553" i="6" s="1"/>
  <c r="K553" i="6"/>
  <c r="X553" i="6" s="1"/>
  <c r="X2541" i="3"/>
  <c r="J2541" i="3" s="1"/>
  <c r="J560" i="6" s="1"/>
  <c r="K560" i="6"/>
  <c r="X560" i="6" s="1"/>
  <c r="K575" i="6"/>
  <c r="X575" i="6" s="1"/>
  <c r="X2556" i="3"/>
  <c r="J2556" i="3" s="1"/>
  <c r="J575" i="6" s="1"/>
  <c r="K616" i="6"/>
  <c r="X616" i="6" s="1"/>
  <c r="X2597" i="3"/>
  <c r="J2597" i="3" s="1"/>
  <c r="J616" i="6" s="1"/>
  <c r="X2601" i="3"/>
  <c r="J2601" i="3" s="1"/>
  <c r="J620" i="6" s="1"/>
  <c r="K620" i="6"/>
  <c r="X620" i="6" s="1"/>
  <c r="K668" i="6"/>
  <c r="X668" i="6" s="1"/>
  <c r="X2649" i="3"/>
  <c r="J2649" i="3" s="1"/>
  <c r="J668" i="6" s="1"/>
  <c r="AB353" i="3"/>
  <c r="X2119" i="3"/>
  <c r="J2119" i="3" s="1"/>
  <c r="J138" i="6" s="1"/>
  <c r="K138" i="6"/>
  <c r="X138" i="6" s="1"/>
  <c r="X2209" i="3"/>
  <c r="J2209" i="3" s="1"/>
  <c r="J228" i="6" s="1"/>
  <c r="K228" i="6"/>
  <c r="X228" i="6" s="1"/>
  <c r="X2222" i="3"/>
  <c r="J2222" i="3" s="1"/>
  <c r="J241" i="6" s="1"/>
  <c r="K241" i="6"/>
  <c r="X241" i="6" s="1"/>
  <c r="X2229" i="3"/>
  <c r="J2229" i="3" s="1"/>
  <c r="J248" i="6" s="1"/>
  <c r="K248" i="6"/>
  <c r="X248" i="6" s="1"/>
  <c r="X2243" i="3"/>
  <c r="J2243" i="3" s="1"/>
  <c r="J262" i="6" s="1"/>
  <c r="K262" i="6"/>
  <c r="X262" i="6" s="1"/>
  <c r="X2302" i="3"/>
  <c r="J2302" i="3" s="1"/>
  <c r="J321" i="6" s="1"/>
  <c r="K321" i="6"/>
  <c r="X321" i="6" s="1"/>
  <c r="K506" i="6"/>
  <c r="X506" i="6" s="1"/>
  <c r="X2487" i="3"/>
  <c r="J2487" i="3" s="1"/>
  <c r="J506" i="6" s="1"/>
  <c r="AB53" i="3"/>
  <c r="AB383" i="3"/>
  <c r="X1782" i="3"/>
  <c r="J1782" i="3" s="1"/>
  <c r="J462" i="5" s="1"/>
  <c r="X1814" i="3"/>
  <c r="J1814" i="3" s="1"/>
  <c r="J494" i="5" s="1"/>
  <c r="X1846" i="3"/>
  <c r="J1846" i="3" s="1"/>
  <c r="J526" i="5" s="1"/>
  <c r="X1878" i="3"/>
  <c r="J1878" i="3" s="1"/>
  <c r="J558" i="5" s="1"/>
  <c r="X1939" i="3"/>
  <c r="J1939" i="3" s="1"/>
  <c r="J619" i="5" s="1"/>
  <c r="X2015" i="3"/>
  <c r="J2015" i="3" s="1"/>
  <c r="J34" i="6" s="1"/>
  <c r="AB26" i="6" s="1"/>
  <c r="K34" i="6"/>
  <c r="X34" i="6" s="1"/>
  <c r="X2019" i="3"/>
  <c r="J2019" i="3" s="1"/>
  <c r="J38" i="6" s="1"/>
  <c r="K38" i="6"/>
  <c r="X38" i="6" s="1"/>
  <c r="X2036" i="3"/>
  <c r="J2036" i="3" s="1"/>
  <c r="J55" i="6" s="1"/>
  <c r="K55" i="6"/>
  <c r="X55" i="6" s="1"/>
  <c r="X2042" i="3"/>
  <c r="J2042" i="3" s="1"/>
  <c r="J61" i="6" s="1"/>
  <c r="X2046" i="3"/>
  <c r="J2046" i="3" s="1"/>
  <c r="J65" i="6" s="1"/>
  <c r="K65" i="6"/>
  <c r="X65" i="6" s="1"/>
  <c r="X2060" i="3"/>
  <c r="J2060" i="3" s="1"/>
  <c r="J79" i="6" s="1"/>
  <c r="X2073" i="3"/>
  <c r="J2073" i="3" s="1"/>
  <c r="J92" i="6" s="1"/>
  <c r="X2077" i="3"/>
  <c r="J2077" i="3" s="1"/>
  <c r="J96" i="6" s="1"/>
  <c r="K96" i="6"/>
  <c r="X96" i="6" s="1"/>
  <c r="X2081" i="3"/>
  <c r="J2081" i="3" s="1"/>
  <c r="J100" i="6" s="1"/>
  <c r="K100" i="6"/>
  <c r="X100" i="6" s="1"/>
  <c r="X2091" i="3"/>
  <c r="J2091" i="3" s="1"/>
  <c r="J110" i="6" s="1"/>
  <c r="K110" i="6"/>
  <c r="X110" i="6" s="1"/>
  <c r="X2095" i="3"/>
  <c r="J2095" i="3" s="1"/>
  <c r="J114" i="6" s="1"/>
  <c r="K114" i="6"/>
  <c r="X114" i="6" s="1"/>
  <c r="X2098" i="3"/>
  <c r="J2098" i="3" s="1"/>
  <c r="J117" i="6" s="1"/>
  <c r="K117" i="6"/>
  <c r="X117" i="6" s="1"/>
  <c r="X2101" i="3"/>
  <c r="J2101" i="3" s="1"/>
  <c r="J120" i="6" s="1"/>
  <c r="X2108" i="3"/>
  <c r="J2108" i="3" s="1"/>
  <c r="J127" i="6" s="1"/>
  <c r="X2122" i="3"/>
  <c r="J2122" i="3" s="1"/>
  <c r="J141" i="6" s="1"/>
  <c r="K141" i="6"/>
  <c r="X141" i="6" s="1"/>
  <c r="X2125" i="3"/>
  <c r="J2125" i="3" s="1"/>
  <c r="J144" i="6" s="1"/>
  <c r="AB143" i="6" s="1"/>
  <c r="X2132" i="3"/>
  <c r="J2132" i="3" s="1"/>
  <c r="J151" i="6" s="1"/>
  <c r="X2156" i="3"/>
  <c r="J2156" i="3" s="1"/>
  <c r="J175" i="6" s="1"/>
  <c r="K175" i="6"/>
  <c r="X175" i="6" s="1"/>
  <c r="X2184" i="3"/>
  <c r="J2184" i="3" s="1"/>
  <c r="J203" i="6" s="1"/>
  <c r="X2212" i="3"/>
  <c r="J2212" i="3" s="1"/>
  <c r="J231" i="6" s="1"/>
  <c r="X2215" i="3"/>
  <c r="J2215" i="3" s="1"/>
  <c r="J234" i="6" s="1"/>
  <c r="K234" i="6"/>
  <c r="X234" i="6" s="1"/>
  <c r="X2218" i="3"/>
  <c r="J2218" i="3" s="1"/>
  <c r="J237" i="6" s="1"/>
  <c r="K237" i="6"/>
  <c r="X237" i="6" s="1"/>
  <c r="X2236" i="3"/>
  <c r="J2236" i="3" s="1"/>
  <c r="J255" i="6" s="1"/>
  <c r="X2253" i="3"/>
  <c r="J2253" i="3" s="1"/>
  <c r="J272" i="6" s="1"/>
  <c r="K272" i="6"/>
  <c r="X272" i="6" s="1"/>
  <c r="X2257" i="3"/>
  <c r="J2257" i="3" s="1"/>
  <c r="J276" i="6" s="1"/>
  <c r="K276" i="6"/>
  <c r="X276" i="6" s="1"/>
  <c r="X2264" i="3"/>
  <c r="J2264" i="3" s="1"/>
  <c r="J283" i="6" s="1"/>
  <c r="X2267" i="3"/>
  <c r="J2267" i="3" s="1"/>
  <c r="J286" i="6" s="1"/>
  <c r="X2278" i="3"/>
  <c r="J2278" i="3" s="1"/>
  <c r="J297" i="6" s="1"/>
  <c r="X2281" i="3"/>
  <c r="J2281" i="3" s="1"/>
  <c r="J300" i="6" s="1"/>
  <c r="K300" i="6"/>
  <c r="X300" i="6" s="1"/>
  <c r="X2319" i="3"/>
  <c r="J2319" i="3" s="1"/>
  <c r="J338" i="6" s="1"/>
  <c r="K338" i="6"/>
  <c r="X338" i="6" s="1"/>
  <c r="X2326" i="3"/>
  <c r="J2326" i="3" s="1"/>
  <c r="J345" i="6" s="1"/>
  <c r="K345" i="6"/>
  <c r="X345" i="6" s="1"/>
  <c r="X2330" i="3"/>
  <c r="J2330" i="3" s="1"/>
  <c r="J349" i="6" s="1"/>
  <c r="K349" i="6"/>
  <c r="X349" i="6" s="1"/>
  <c r="X2359" i="3"/>
  <c r="J2359" i="3" s="1"/>
  <c r="J378" i="6" s="1"/>
  <c r="K378" i="6"/>
  <c r="X378" i="6" s="1"/>
  <c r="X2365" i="3"/>
  <c r="J2365" i="3" s="1"/>
  <c r="J384" i="6" s="1"/>
  <c r="K384" i="6"/>
  <c r="X384" i="6" s="1"/>
  <c r="X2376" i="3"/>
  <c r="J2376" i="3" s="1"/>
  <c r="J395" i="6" s="1"/>
  <c r="K395" i="6"/>
  <c r="X395" i="6" s="1"/>
  <c r="X2394" i="3"/>
  <c r="J2394" i="3" s="1"/>
  <c r="J413" i="6" s="1"/>
  <c r="K413" i="6"/>
  <c r="X413" i="6" s="1"/>
  <c r="K417" i="6"/>
  <c r="X417" i="6" s="1"/>
  <c r="X2398" i="3"/>
  <c r="J2398" i="3" s="1"/>
  <c r="J417" i="6" s="1"/>
  <c r="X2412" i="3"/>
  <c r="J2412" i="3" s="1"/>
  <c r="J431" i="6" s="1"/>
  <c r="K431" i="6"/>
  <c r="X431" i="6" s="1"/>
  <c r="X2416" i="3"/>
  <c r="J2416" i="3" s="1"/>
  <c r="J435" i="6" s="1"/>
  <c r="K435" i="6"/>
  <c r="X435" i="6" s="1"/>
  <c r="X2460" i="3"/>
  <c r="J2460" i="3" s="1"/>
  <c r="J479" i="6" s="1"/>
  <c r="K479" i="6"/>
  <c r="X479" i="6" s="1"/>
  <c r="X2464" i="3"/>
  <c r="J2464" i="3" s="1"/>
  <c r="J483" i="6" s="1"/>
  <c r="K483" i="6"/>
  <c r="X483" i="6" s="1"/>
  <c r="K498" i="6"/>
  <c r="X498" i="6" s="1"/>
  <c r="X2479" i="3"/>
  <c r="J2479" i="3" s="1"/>
  <c r="J498" i="6" s="1"/>
  <c r="X2531" i="3"/>
  <c r="J2531" i="3" s="1"/>
  <c r="J550" i="6" s="1"/>
  <c r="K550" i="6"/>
  <c r="X550" i="6" s="1"/>
  <c r="X2564" i="3"/>
  <c r="J2564" i="3" s="1"/>
  <c r="J583" i="6" s="1"/>
  <c r="K583" i="6"/>
  <c r="X583" i="6" s="1"/>
  <c r="K587" i="6"/>
  <c r="X587" i="6" s="1"/>
  <c r="X2568" i="3"/>
  <c r="J2568" i="3" s="1"/>
  <c r="J587" i="6" s="1"/>
  <c r="X2583" i="3"/>
  <c r="J2583" i="3" s="1"/>
  <c r="J602" i="6" s="1"/>
  <c r="K602" i="6"/>
  <c r="X602" i="6" s="1"/>
  <c r="X2328" i="3"/>
  <c r="J2328" i="3" s="1"/>
  <c r="J347" i="6" s="1"/>
  <c r="K347" i="6"/>
  <c r="X347" i="6" s="1"/>
  <c r="X2332" i="3"/>
  <c r="J2332" i="3" s="1"/>
  <c r="J351" i="6" s="1"/>
  <c r="K351" i="6"/>
  <c r="X351" i="6" s="1"/>
  <c r="X2339" i="3"/>
  <c r="J2339" i="3" s="1"/>
  <c r="J358" i="6" s="1"/>
  <c r="K358" i="6"/>
  <c r="X358" i="6" s="1"/>
  <c r="X2346" i="3"/>
  <c r="J2346" i="3" s="1"/>
  <c r="J365" i="6" s="1"/>
  <c r="K365" i="6"/>
  <c r="X365" i="6" s="1"/>
  <c r="X2349" i="3"/>
  <c r="J2349" i="3" s="1"/>
  <c r="J368" i="6" s="1"/>
  <c r="K368" i="6"/>
  <c r="X368" i="6" s="1"/>
  <c r="X2358" i="3"/>
  <c r="J2358" i="3" s="1"/>
  <c r="J377" i="6" s="1"/>
  <c r="K377" i="6"/>
  <c r="X377" i="6" s="1"/>
  <c r="X2367" i="3"/>
  <c r="J2367" i="3" s="1"/>
  <c r="J386" i="6" s="1"/>
  <c r="K386" i="6"/>
  <c r="X386" i="6" s="1"/>
  <c r="X2436" i="3"/>
  <c r="J2436" i="3" s="1"/>
  <c r="J455" i="6" s="1"/>
  <c r="K455" i="6"/>
  <c r="X455" i="6" s="1"/>
  <c r="X2443" i="3"/>
  <c r="J2443" i="3" s="1"/>
  <c r="J462" i="6" s="1"/>
  <c r="K462" i="6"/>
  <c r="X462" i="6" s="1"/>
  <c r="X2449" i="3"/>
  <c r="J2449" i="3" s="1"/>
  <c r="J468" i="6" s="1"/>
  <c r="K468" i="6"/>
  <c r="X468" i="6" s="1"/>
  <c r="X2474" i="3"/>
  <c r="J2474" i="3" s="1"/>
  <c r="J493" i="6" s="1"/>
  <c r="K493" i="6"/>
  <c r="X493" i="6" s="1"/>
  <c r="X2481" i="3"/>
  <c r="J2481" i="3" s="1"/>
  <c r="J500" i="6" s="1"/>
  <c r="K500" i="6"/>
  <c r="X500" i="6" s="1"/>
  <c r="X2485" i="3"/>
  <c r="J2485" i="3" s="1"/>
  <c r="J504" i="6" s="1"/>
  <c r="K504" i="6"/>
  <c r="X504" i="6" s="1"/>
  <c r="X2488" i="3"/>
  <c r="J2488" i="3" s="1"/>
  <c r="J507" i="6" s="1"/>
  <c r="K507" i="6"/>
  <c r="X507" i="6" s="1"/>
  <c r="X2495" i="3"/>
  <c r="J2495" i="3" s="1"/>
  <c r="J514" i="6" s="1"/>
  <c r="K514" i="6"/>
  <c r="X514" i="6" s="1"/>
  <c r="X2502" i="3"/>
  <c r="J2502" i="3" s="1"/>
  <c r="J521" i="6" s="1"/>
  <c r="K521" i="6"/>
  <c r="X521" i="6" s="1"/>
  <c r="X2509" i="3"/>
  <c r="J2509" i="3" s="1"/>
  <c r="J528" i="6" s="1"/>
  <c r="K528" i="6"/>
  <c r="X528" i="6" s="1"/>
  <c r="X2513" i="3"/>
  <c r="J2513" i="3" s="1"/>
  <c r="J532" i="6" s="1"/>
  <c r="K532" i="6"/>
  <c r="X532" i="6" s="1"/>
  <c r="X2516" i="3"/>
  <c r="J2516" i="3" s="1"/>
  <c r="J535" i="6" s="1"/>
  <c r="K535" i="6"/>
  <c r="X535" i="6" s="1"/>
  <c r="X2520" i="3"/>
  <c r="J2520" i="3" s="1"/>
  <c r="J539" i="6" s="1"/>
  <c r="K539" i="6"/>
  <c r="X539" i="6" s="1"/>
  <c r="X2527" i="3"/>
  <c r="J2527" i="3" s="1"/>
  <c r="J546" i="6" s="1"/>
  <c r="K546" i="6"/>
  <c r="X546" i="6" s="1"/>
  <c r="X2536" i="3"/>
  <c r="J2536" i="3" s="1"/>
  <c r="J555" i="6" s="1"/>
  <c r="K555" i="6"/>
  <c r="X555" i="6" s="1"/>
  <c r="X2546" i="3"/>
  <c r="J2546" i="3" s="1"/>
  <c r="J565" i="6" s="1"/>
  <c r="K565" i="6"/>
  <c r="X565" i="6" s="1"/>
  <c r="X2550" i="3"/>
  <c r="J2550" i="3" s="1"/>
  <c r="J569" i="6" s="1"/>
  <c r="K569" i="6"/>
  <c r="X569" i="6" s="1"/>
  <c r="X2553" i="3"/>
  <c r="J2553" i="3" s="1"/>
  <c r="J572" i="6" s="1"/>
  <c r="K572" i="6"/>
  <c r="X572" i="6" s="1"/>
  <c r="X2570" i="3"/>
  <c r="J2570" i="3" s="1"/>
  <c r="J589" i="6" s="1"/>
  <c r="K589" i="6"/>
  <c r="X589" i="6" s="1"/>
  <c r="X2587" i="3"/>
  <c r="J2587" i="3" s="1"/>
  <c r="J606" i="6" s="1"/>
  <c r="K606" i="6"/>
  <c r="X606" i="6" s="1"/>
  <c r="X2591" i="3"/>
  <c r="J2591" i="3" s="1"/>
  <c r="J610" i="6" s="1"/>
  <c r="K610" i="6"/>
  <c r="X610" i="6" s="1"/>
  <c r="X2594" i="3"/>
  <c r="J2594" i="3" s="1"/>
  <c r="J613" i="6" s="1"/>
  <c r="K613" i="6"/>
  <c r="X613" i="6" s="1"/>
  <c r="X2611" i="3"/>
  <c r="J2611" i="3" s="1"/>
  <c r="J630" i="6" s="1"/>
  <c r="K630" i="6"/>
  <c r="X630" i="6" s="1"/>
  <c r="X2615" i="3"/>
  <c r="J2615" i="3" s="1"/>
  <c r="J634" i="6" s="1"/>
  <c r="K634" i="6"/>
  <c r="X634" i="6" s="1"/>
  <c r="X2629" i="3"/>
  <c r="J2629" i="3" s="1"/>
  <c r="J648" i="6" s="1"/>
  <c r="K648" i="6"/>
  <c r="X648" i="6" s="1"/>
  <c r="X2639" i="3"/>
  <c r="J2639" i="3" s="1"/>
  <c r="J658" i="6" s="1"/>
  <c r="K658" i="6"/>
  <c r="X658" i="6" s="1"/>
  <c r="X2643" i="3"/>
  <c r="J2643" i="3" s="1"/>
  <c r="J662" i="6" s="1"/>
  <c r="K662" i="6"/>
  <c r="X662" i="6" s="1"/>
  <c r="X2646" i="3"/>
  <c r="J2646" i="3" s="1"/>
  <c r="J665" i="6" s="1"/>
  <c r="K665" i="6"/>
  <c r="X665" i="6" s="1"/>
  <c r="X2659" i="3"/>
  <c r="J2659" i="3" s="1"/>
  <c r="J678" i="6" s="1"/>
  <c r="K678" i="6"/>
  <c r="X678" i="6" s="1"/>
  <c r="X2653" i="3"/>
  <c r="J2653" i="3" s="1"/>
  <c r="J672" i="6" s="1"/>
  <c r="K672" i="6"/>
  <c r="X672" i="6" s="1"/>
  <c r="X2663" i="3"/>
  <c r="J2663" i="3" s="1"/>
  <c r="J682" i="6" s="1"/>
  <c r="K682" i="6"/>
  <c r="X682" i="6" s="1"/>
  <c r="X2285" i="3"/>
  <c r="J2285" i="3" s="1"/>
  <c r="J304" i="6" s="1"/>
  <c r="K304" i="6"/>
  <c r="X304" i="6" s="1"/>
  <c r="X2288" i="3"/>
  <c r="J2288" i="3" s="1"/>
  <c r="J307" i="6" s="1"/>
  <c r="AB306" i="6" s="1"/>
  <c r="K307" i="6"/>
  <c r="X307" i="6" s="1"/>
  <c r="X2295" i="3"/>
  <c r="J2295" i="3" s="1"/>
  <c r="J314" i="6" s="1"/>
  <c r="K314" i="6"/>
  <c r="X314" i="6" s="1"/>
  <c r="X2312" i="3"/>
  <c r="J2312" i="3" s="1"/>
  <c r="J331" i="6" s="1"/>
  <c r="K331" i="6"/>
  <c r="X331" i="6" s="1"/>
  <c r="X2325" i="3"/>
  <c r="J2325" i="3" s="1"/>
  <c r="J344" i="6" s="1"/>
  <c r="K344" i="6"/>
  <c r="X344" i="6" s="1"/>
  <c r="X2329" i="3"/>
  <c r="J2329" i="3" s="1"/>
  <c r="J348" i="6" s="1"/>
  <c r="K348" i="6"/>
  <c r="X348" i="6" s="1"/>
  <c r="X2333" i="3"/>
  <c r="J2333" i="3" s="1"/>
  <c r="J352" i="6" s="1"/>
  <c r="K352" i="6"/>
  <c r="X352" i="6" s="1"/>
  <c r="X2340" i="3"/>
  <c r="J2340" i="3" s="1"/>
  <c r="J359" i="6" s="1"/>
  <c r="K359" i="6"/>
  <c r="X359" i="6" s="1"/>
  <c r="X2352" i="3"/>
  <c r="J2352" i="3" s="1"/>
  <c r="J371" i="6" s="1"/>
  <c r="K371" i="6"/>
  <c r="X371" i="6" s="1"/>
  <c r="X2368" i="3"/>
  <c r="J2368" i="3" s="1"/>
  <c r="J387" i="6" s="1"/>
  <c r="K387" i="6"/>
  <c r="X387" i="6" s="1"/>
  <c r="X2437" i="3"/>
  <c r="J2437" i="3" s="1"/>
  <c r="J456" i="6" s="1"/>
  <c r="K456" i="6"/>
  <c r="X456" i="6" s="1"/>
  <c r="X2440" i="3"/>
  <c r="J2440" i="3" s="1"/>
  <c r="J459" i="6" s="1"/>
  <c r="K459" i="6"/>
  <c r="X459" i="6" s="1"/>
  <c r="X2444" i="3"/>
  <c r="J2444" i="3" s="1"/>
  <c r="J463" i="6" s="1"/>
  <c r="K463" i="6"/>
  <c r="X463" i="6" s="1"/>
  <c r="X2450" i="3"/>
  <c r="J2450" i="3" s="1"/>
  <c r="J469" i="6" s="1"/>
  <c r="K469" i="6"/>
  <c r="X469" i="6" s="1"/>
  <c r="X2475" i="3"/>
  <c r="J2475" i="3" s="1"/>
  <c r="J494" i="6" s="1"/>
  <c r="K494" i="6"/>
  <c r="X494" i="6" s="1"/>
  <c r="X2482" i="3"/>
  <c r="J2482" i="3" s="1"/>
  <c r="J501" i="6" s="1"/>
  <c r="K501" i="6"/>
  <c r="X501" i="6" s="1"/>
  <c r="X2489" i="3"/>
  <c r="J2489" i="3" s="1"/>
  <c r="J508" i="6" s="1"/>
  <c r="K508" i="6"/>
  <c r="X508" i="6" s="1"/>
  <c r="X2496" i="3"/>
  <c r="J2496" i="3" s="1"/>
  <c r="J515" i="6" s="1"/>
  <c r="K515" i="6"/>
  <c r="X515" i="6" s="1"/>
  <c r="X2503" i="3"/>
  <c r="J2503" i="3" s="1"/>
  <c r="J522" i="6" s="1"/>
  <c r="K522" i="6"/>
  <c r="X522" i="6" s="1"/>
  <c r="X2510" i="3"/>
  <c r="J2510" i="3" s="1"/>
  <c r="J529" i="6" s="1"/>
  <c r="K529" i="6"/>
  <c r="X529" i="6" s="1"/>
  <c r="X2517" i="3"/>
  <c r="J2517" i="3" s="1"/>
  <c r="J536" i="6" s="1"/>
  <c r="K536" i="6"/>
  <c r="X536" i="6" s="1"/>
  <c r="X2528" i="3"/>
  <c r="J2528" i="3" s="1"/>
  <c r="J547" i="6" s="1"/>
  <c r="K547" i="6"/>
  <c r="X547" i="6" s="1"/>
  <c r="X2537" i="3"/>
  <c r="J2537" i="3" s="1"/>
  <c r="J556" i="6" s="1"/>
  <c r="K556" i="6"/>
  <c r="X556" i="6" s="1"/>
  <c r="X2547" i="3"/>
  <c r="J2547" i="3" s="1"/>
  <c r="J566" i="6" s="1"/>
  <c r="K566" i="6"/>
  <c r="X566" i="6" s="1"/>
  <c r="X2554" i="3"/>
  <c r="J2554" i="3" s="1"/>
  <c r="J573" i="6" s="1"/>
  <c r="K573" i="6"/>
  <c r="X573" i="6" s="1"/>
  <c r="X2557" i="3"/>
  <c r="J2557" i="3" s="1"/>
  <c r="J576" i="6" s="1"/>
  <c r="K576" i="6"/>
  <c r="X576" i="6" s="1"/>
  <c r="X2571" i="3"/>
  <c r="J2571" i="3" s="1"/>
  <c r="J590" i="6" s="1"/>
  <c r="K590" i="6"/>
  <c r="X590" i="6" s="1"/>
  <c r="X2574" i="3"/>
  <c r="J2574" i="3" s="1"/>
  <c r="J593" i="6" s="1"/>
  <c r="K593" i="6"/>
  <c r="X593" i="6" s="1"/>
  <c r="X2588" i="3"/>
  <c r="J2588" i="3" s="1"/>
  <c r="J607" i="6" s="1"/>
  <c r="K607" i="6"/>
  <c r="X607" i="6" s="1"/>
  <c r="X2595" i="3"/>
  <c r="J2595" i="3" s="1"/>
  <c r="J614" i="6" s="1"/>
  <c r="K614" i="6"/>
  <c r="X614" i="6" s="1"/>
  <c r="X2605" i="3"/>
  <c r="J2605" i="3" s="1"/>
  <c r="J624" i="6" s="1"/>
  <c r="K624" i="6"/>
  <c r="X624" i="6" s="1"/>
  <c r="X2612" i="3"/>
  <c r="J2612" i="3" s="1"/>
  <c r="J631" i="6" s="1"/>
  <c r="K631" i="6"/>
  <c r="X631" i="6" s="1"/>
  <c r="X2626" i="3"/>
  <c r="J2626" i="3" s="1"/>
  <c r="J645" i="6" s="1"/>
  <c r="K645" i="6"/>
  <c r="X645" i="6" s="1"/>
  <c r="X2630" i="3"/>
  <c r="J2630" i="3" s="1"/>
  <c r="J649" i="6" s="1"/>
  <c r="K649" i="6"/>
  <c r="X649" i="6" s="1"/>
  <c r="X2640" i="3"/>
  <c r="J2640" i="3" s="1"/>
  <c r="J659" i="6" s="1"/>
  <c r="K659" i="6"/>
  <c r="X659" i="6" s="1"/>
  <c r="X2647" i="3"/>
  <c r="J2647" i="3" s="1"/>
  <c r="J666" i="6" s="1"/>
  <c r="K666" i="6"/>
  <c r="X666" i="6" s="1"/>
  <c r="X2660" i="3"/>
  <c r="J2660" i="3" s="1"/>
  <c r="J679" i="6" s="1"/>
  <c r="K679" i="6"/>
  <c r="X679" i="6" s="1"/>
  <c r="X2598" i="3"/>
  <c r="J2598" i="3" s="1"/>
  <c r="J617" i="6" s="1"/>
  <c r="K617" i="6"/>
  <c r="X617" i="6" s="1"/>
  <c r="X2602" i="3"/>
  <c r="J2602" i="3" s="1"/>
  <c r="J621" i="6" s="1"/>
  <c r="K621" i="6"/>
  <c r="X621" i="6" s="1"/>
  <c r="X2623" i="3"/>
  <c r="J2623" i="3" s="1"/>
  <c r="J642" i="6" s="1"/>
  <c r="K642" i="6"/>
  <c r="X642" i="6" s="1"/>
  <c r="X2650" i="3"/>
  <c r="J2650" i="3" s="1"/>
  <c r="J669" i="6" s="1"/>
  <c r="K669" i="6"/>
  <c r="X669" i="6" s="1"/>
  <c r="X2654" i="3"/>
  <c r="J2654" i="3" s="1"/>
  <c r="J673" i="6" s="1"/>
  <c r="K673" i="6"/>
  <c r="X673" i="6" s="1"/>
  <c r="X2664" i="3"/>
  <c r="J2664" i="3" s="1"/>
  <c r="J683" i="6" s="1"/>
  <c r="K683" i="6"/>
  <c r="X683" i="6" s="1"/>
  <c r="X2334" i="3"/>
  <c r="J2334" i="3" s="1"/>
  <c r="J353" i="6" s="1"/>
  <c r="K353" i="6"/>
  <c r="X353" i="6" s="1"/>
  <c r="X2341" i="3"/>
  <c r="J2341" i="3" s="1"/>
  <c r="J360" i="6" s="1"/>
  <c r="K360" i="6"/>
  <c r="X360" i="6" s="1"/>
  <c r="X2344" i="3"/>
  <c r="J2344" i="3" s="1"/>
  <c r="J363" i="6" s="1"/>
  <c r="K363" i="6"/>
  <c r="X363" i="6" s="1"/>
  <c r="X2353" i="3"/>
  <c r="J2353" i="3" s="1"/>
  <c r="J372" i="6" s="1"/>
  <c r="K372" i="6"/>
  <c r="X372" i="6" s="1"/>
  <c r="X2369" i="3"/>
  <c r="J2369" i="3" s="1"/>
  <c r="J388" i="6" s="1"/>
  <c r="K388" i="6"/>
  <c r="X388" i="6" s="1"/>
  <c r="X2372" i="3"/>
  <c r="J2372" i="3" s="1"/>
  <c r="J391" i="6" s="1"/>
  <c r="K391" i="6"/>
  <c r="X391" i="6" s="1"/>
  <c r="X2434" i="3"/>
  <c r="J2434" i="3" s="1"/>
  <c r="J453" i="6" s="1"/>
  <c r="K453" i="6"/>
  <c r="X453" i="6" s="1"/>
  <c r="X2441" i="3"/>
  <c r="J2441" i="3" s="1"/>
  <c r="J460" i="6" s="1"/>
  <c r="K460" i="6"/>
  <c r="X460" i="6" s="1"/>
  <c r="X2445" i="3"/>
  <c r="J2445" i="3" s="1"/>
  <c r="J464" i="6" s="1"/>
  <c r="K464" i="6"/>
  <c r="X464" i="6" s="1"/>
  <c r="X2472" i="3"/>
  <c r="J2472" i="3" s="1"/>
  <c r="J491" i="6" s="1"/>
  <c r="K491" i="6"/>
  <c r="X491" i="6" s="1"/>
  <c r="X2476" i="3"/>
  <c r="J2476" i="3" s="1"/>
  <c r="J495" i="6" s="1"/>
  <c r="K495" i="6"/>
  <c r="X495" i="6" s="1"/>
  <c r="X2483" i="3"/>
  <c r="J2483" i="3" s="1"/>
  <c r="J502" i="6" s="1"/>
  <c r="K502" i="6"/>
  <c r="X502" i="6" s="1"/>
  <c r="X2490" i="3"/>
  <c r="J2490" i="3" s="1"/>
  <c r="J509" i="6" s="1"/>
  <c r="K509" i="6"/>
  <c r="X509" i="6" s="1"/>
  <c r="X2497" i="3"/>
  <c r="J2497" i="3" s="1"/>
  <c r="J516" i="6" s="1"/>
  <c r="K516" i="6"/>
  <c r="X516" i="6" s="1"/>
  <c r="X2500" i="3"/>
  <c r="J2500" i="3" s="1"/>
  <c r="J519" i="6" s="1"/>
  <c r="K519" i="6"/>
  <c r="X519" i="6" s="1"/>
  <c r="X2504" i="3"/>
  <c r="J2504" i="3" s="1"/>
  <c r="J523" i="6" s="1"/>
  <c r="K523" i="6"/>
  <c r="X523" i="6" s="1"/>
  <c r="X2511" i="3"/>
  <c r="J2511" i="3" s="1"/>
  <c r="J530" i="6" s="1"/>
  <c r="K530" i="6"/>
  <c r="X530" i="6" s="1"/>
  <c r="X2518" i="3"/>
  <c r="J2518" i="3" s="1"/>
  <c r="J537" i="6" s="1"/>
  <c r="K537" i="6"/>
  <c r="X537" i="6" s="1"/>
  <c r="X2538" i="3"/>
  <c r="J2538" i="3" s="1"/>
  <c r="J557" i="6" s="1"/>
  <c r="K557" i="6"/>
  <c r="X557" i="6" s="1"/>
  <c r="X2548" i="3"/>
  <c r="J2548" i="3" s="1"/>
  <c r="J567" i="6" s="1"/>
  <c r="K567" i="6"/>
  <c r="X567" i="6" s="1"/>
  <c r="X2555" i="3"/>
  <c r="J2555" i="3" s="1"/>
  <c r="J574" i="6" s="1"/>
  <c r="K574" i="6"/>
  <c r="X574" i="6" s="1"/>
  <c r="X2558" i="3"/>
  <c r="J2558" i="3" s="1"/>
  <c r="J577" i="6" s="1"/>
  <c r="K577" i="6"/>
  <c r="X577" i="6" s="1"/>
  <c r="X2589" i="3"/>
  <c r="J2589" i="3" s="1"/>
  <c r="J608" i="6" s="1"/>
  <c r="K608" i="6"/>
  <c r="X608" i="6" s="1"/>
  <c r="X2606" i="3"/>
  <c r="J2606" i="3" s="1"/>
  <c r="J625" i="6" s="1"/>
  <c r="K625" i="6"/>
  <c r="X625" i="6" s="1"/>
  <c r="X2609" i="3"/>
  <c r="J2609" i="3" s="1"/>
  <c r="J628" i="6" s="1"/>
  <c r="X2613" i="3"/>
  <c r="J2613" i="3" s="1"/>
  <c r="J632" i="6" s="1"/>
  <c r="K632" i="6"/>
  <c r="X632" i="6" s="1"/>
  <c r="X2620" i="3"/>
  <c r="J2620" i="3" s="1"/>
  <c r="J639" i="6" s="1"/>
  <c r="AB638" i="6" s="1"/>
  <c r="X2627" i="3"/>
  <c r="J2627" i="3" s="1"/>
  <c r="J646" i="6" s="1"/>
  <c r="K646" i="6"/>
  <c r="X646" i="6" s="1"/>
  <c r="X2631" i="3"/>
  <c r="J2631" i="3" s="1"/>
  <c r="J650" i="6" s="1"/>
  <c r="K650" i="6"/>
  <c r="X650" i="6" s="1"/>
  <c r="X2634" i="3"/>
  <c r="J2634" i="3" s="1"/>
  <c r="J653" i="6" s="1"/>
  <c r="K653" i="6"/>
  <c r="X653" i="6" s="1"/>
  <c r="X2637" i="3"/>
  <c r="J2637" i="3" s="1"/>
  <c r="J656" i="6" s="1"/>
  <c r="X2641" i="3"/>
  <c r="J2641" i="3" s="1"/>
  <c r="J660" i="6" s="1"/>
  <c r="K660" i="6"/>
  <c r="X660" i="6" s="1"/>
  <c r="X2565" i="3"/>
  <c r="J2565" i="3" s="1"/>
  <c r="J584" i="6" s="1"/>
  <c r="K584" i="6"/>
  <c r="X584" i="6" s="1"/>
  <c r="X2575" i="3"/>
  <c r="J2575" i="3" s="1"/>
  <c r="J594" i="6" s="1"/>
  <c r="K594" i="6"/>
  <c r="X594" i="6" s="1"/>
  <c r="X2579" i="3"/>
  <c r="J2579" i="3" s="1"/>
  <c r="J598" i="6" s="1"/>
  <c r="K598" i="6"/>
  <c r="X598" i="6" s="1"/>
  <c r="X2582" i="3"/>
  <c r="J2582" i="3" s="1"/>
  <c r="J601" i="6" s="1"/>
  <c r="K601" i="6"/>
  <c r="X601" i="6" s="1"/>
  <c r="X2593" i="3"/>
  <c r="J2593" i="3" s="1"/>
  <c r="J612" i="6" s="1"/>
  <c r="K612" i="6"/>
  <c r="X612" i="6" s="1"/>
  <c r="X2599" i="3"/>
  <c r="J2599" i="3" s="1"/>
  <c r="J618" i="6" s="1"/>
  <c r="K618" i="6"/>
  <c r="X618" i="6" s="1"/>
  <c r="X2603" i="3"/>
  <c r="J2603" i="3" s="1"/>
  <c r="J622" i="6" s="1"/>
  <c r="K622" i="6"/>
  <c r="X622" i="6" s="1"/>
  <c r="X2617" i="3"/>
  <c r="J2617" i="3" s="1"/>
  <c r="J636" i="6" s="1"/>
  <c r="K636" i="6"/>
  <c r="X636" i="6" s="1"/>
  <c r="X2624" i="3"/>
  <c r="J2624" i="3" s="1"/>
  <c r="J643" i="6" s="1"/>
  <c r="K643" i="6"/>
  <c r="X643" i="6" s="1"/>
  <c r="X2645" i="3"/>
  <c r="J2645" i="3" s="1"/>
  <c r="J664" i="6" s="1"/>
  <c r="K664" i="6"/>
  <c r="X664" i="6" s="1"/>
  <c r="X2651" i="3"/>
  <c r="J2651" i="3" s="1"/>
  <c r="J670" i="6" s="1"/>
  <c r="K670" i="6"/>
  <c r="X670" i="6" s="1"/>
  <c r="X2655" i="3"/>
  <c r="J2655" i="3" s="1"/>
  <c r="J674" i="6" s="1"/>
  <c r="K674" i="6"/>
  <c r="X674" i="6" s="1"/>
  <c r="X2345" i="3"/>
  <c r="J2345" i="3" s="1"/>
  <c r="J364" i="6" s="1"/>
  <c r="K364" i="6"/>
  <c r="X364" i="6" s="1"/>
  <c r="X2348" i="3"/>
  <c r="J2348" i="3" s="1"/>
  <c r="J367" i="6" s="1"/>
  <c r="K367" i="6"/>
  <c r="X367" i="6" s="1"/>
  <c r="X2354" i="3"/>
  <c r="J2354" i="3" s="1"/>
  <c r="J373" i="6" s="1"/>
  <c r="K373" i="6"/>
  <c r="X373" i="6" s="1"/>
  <c r="X2373" i="3"/>
  <c r="J2373" i="3" s="1"/>
  <c r="J392" i="6" s="1"/>
  <c r="K392" i="6"/>
  <c r="X392" i="6" s="1"/>
  <c r="X2435" i="3"/>
  <c r="J2435" i="3" s="1"/>
  <c r="J454" i="6" s="1"/>
  <c r="K454" i="6"/>
  <c r="X454" i="6" s="1"/>
  <c r="X2442" i="3"/>
  <c r="J2442" i="3" s="1"/>
  <c r="J461" i="6" s="1"/>
  <c r="K461" i="6"/>
  <c r="X461" i="6" s="1"/>
  <c r="X2448" i="3"/>
  <c r="J2448" i="3" s="1"/>
  <c r="J467" i="6" s="1"/>
  <c r="K467" i="6"/>
  <c r="X467" i="6" s="1"/>
  <c r="X2473" i="3"/>
  <c r="J2473" i="3" s="1"/>
  <c r="J492" i="6" s="1"/>
  <c r="K492" i="6"/>
  <c r="X492" i="6" s="1"/>
  <c r="X2477" i="3"/>
  <c r="J2477" i="3" s="1"/>
  <c r="J496" i="6" s="1"/>
  <c r="K496" i="6"/>
  <c r="X496" i="6" s="1"/>
  <c r="X2480" i="3"/>
  <c r="J2480" i="3" s="1"/>
  <c r="J499" i="6" s="1"/>
  <c r="K499" i="6"/>
  <c r="X499" i="6" s="1"/>
  <c r="X2484" i="3"/>
  <c r="J2484" i="3" s="1"/>
  <c r="J503" i="6" s="1"/>
  <c r="K503" i="6"/>
  <c r="X503" i="6" s="1"/>
  <c r="X2494" i="3"/>
  <c r="J2494" i="3" s="1"/>
  <c r="J513" i="6" s="1"/>
  <c r="K513" i="6"/>
  <c r="X513" i="6" s="1"/>
  <c r="X2501" i="3"/>
  <c r="J2501" i="3" s="1"/>
  <c r="J520" i="6" s="1"/>
  <c r="K520" i="6"/>
  <c r="X520" i="6" s="1"/>
  <c r="X2505" i="3"/>
  <c r="J2505" i="3" s="1"/>
  <c r="J524" i="6" s="1"/>
  <c r="K524" i="6"/>
  <c r="X524" i="6" s="1"/>
  <c r="X2508" i="3"/>
  <c r="J2508" i="3" s="1"/>
  <c r="J527" i="6" s="1"/>
  <c r="K527" i="6"/>
  <c r="X527" i="6" s="1"/>
  <c r="X2512" i="3"/>
  <c r="J2512" i="3" s="1"/>
  <c r="J531" i="6" s="1"/>
  <c r="K531" i="6"/>
  <c r="X531" i="6" s="1"/>
  <c r="X2519" i="3"/>
  <c r="J2519" i="3" s="1"/>
  <c r="J538" i="6" s="1"/>
  <c r="K538" i="6"/>
  <c r="X538" i="6" s="1"/>
  <c r="X2526" i="3"/>
  <c r="J2526" i="3" s="1"/>
  <c r="J545" i="6" s="1"/>
  <c r="K545" i="6"/>
  <c r="X545" i="6" s="1"/>
  <c r="X2535" i="3"/>
  <c r="J2535" i="3" s="1"/>
  <c r="J554" i="6" s="1"/>
  <c r="K554" i="6"/>
  <c r="X554" i="6" s="1"/>
  <c r="X2539" i="3"/>
  <c r="J2539" i="3" s="1"/>
  <c r="J558" i="6" s="1"/>
  <c r="K558" i="6"/>
  <c r="X558" i="6" s="1"/>
  <c r="X2549" i="3"/>
  <c r="J2549" i="3" s="1"/>
  <c r="J568" i="6" s="1"/>
  <c r="K568" i="6"/>
  <c r="X568" i="6" s="1"/>
  <c r="X2552" i="3"/>
  <c r="J2552" i="3" s="1"/>
  <c r="J571" i="6" s="1"/>
  <c r="X2559" i="3"/>
  <c r="J2559" i="3" s="1"/>
  <c r="J578" i="6" s="1"/>
  <c r="K578" i="6"/>
  <c r="X578" i="6" s="1"/>
  <c r="X2562" i="3"/>
  <c r="J2562" i="3" s="1"/>
  <c r="J581" i="6" s="1"/>
  <c r="K581" i="6"/>
  <c r="X581" i="6" s="1"/>
  <c r="X2569" i="3"/>
  <c r="J2569" i="3" s="1"/>
  <c r="J588" i="6" s="1"/>
  <c r="K588" i="6"/>
  <c r="X588" i="6" s="1"/>
  <c r="X2586" i="3"/>
  <c r="J2586" i="3" s="1"/>
  <c r="J605" i="6" s="1"/>
  <c r="K605" i="6"/>
  <c r="X605" i="6" s="1"/>
  <c r="X2590" i="3"/>
  <c r="J2590" i="3" s="1"/>
  <c r="J609" i="6" s="1"/>
  <c r="K609" i="6"/>
  <c r="X609" i="6" s="1"/>
  <c r="X2607" i="3"/>
  <c r="J2607" i="3" s="1"/>
  <c r="J626" i="6" s="1"/>
  <c r="K626" i="6"/>
  <c r="X626" i="6" s="1"/>
  <c r="X2610" i="3"/>
  <c r="J2610" i="3" s="1"/>
  <c r="J629" i="6" s="1"/>
  <c r="K629" i="6"/>
  <c r="X629" i="6" s="1"/>
  <c r="X2614" i="3"/>
  <c r="J2614" i="3" s="1"/>
  <c r="J633" i="6" s="1"/>
  <c r="K633" i="6"/>
  <c r="X633" i="6" s="1"/>
  <c r="X2628" i="3"/>
  <c r="J2628" i="3" s="1"/>
  <c r="J647" i="6" s="1"/>
  <c r="K647" i="6"/>
  <c r="X647" i="6" s="1"/>
  <c r="X2635" i="3"/>
  <c r="J2635" i="3" s="1"/>
  <c r="J654" i="6" s="1"/>
  <c r="K654" i="6"/>
  <c r="X654" i="6" s="1"/>
  <c r="X2638" i="3"/>
  <c r="J2638" i="3" s="1"/>
  <c r="J657" i="6" s="1"/>
  <c r="K657" i="6"/>
  <c r="X657" i="6" s="1"/>
  <c r="X2642" i="3"/>
  <c r="J2642" i="3" s="1"/>
  <c r="J661" i="6" s="1"/>
  <c r="K661" i="6"/>
  <c r="X661" i="6" s="1"/>
  <c r="X2658" i="3"/>
  <c r="J2658" i="3" s="1"/>
  <c r="J677" i="6" s="1"/>
  <c r="K677" i="6"/>
  <c r="X677" i="6" s="1"/>
  <c r="AB88" i="6"/>
  <c r="M555" i="3"/>
  <c r="M3326" i="3"/>
  <c r="M3322" i="3"/>
  <c r="M681" i="7" s="1"/>
  <c r="M3323" i="3"/>
  <c r="M682" i="7" s="1"/>
  <c r="M3325" i="3"/>
  <c r="M3319" i="3"/>
  <c r="M678" i="7" s="1"/>
  <c r="M3310" i="3"/>
  <c r="M669" i="7" s="1"/>
  <c r="M3304" i="3"/>
  <c r="M663" i="7" s="1"/>
  <c r="M3303" i="3"/>
  <c r="M662" i="7" s="1"/>
  <c r="M3298" i="3"/>
  <c r="M657" i="7" s="1"/>
  <c r="M3293" i="3"/>
  <c r="M652" i="7" s="1"/>
  <c r="M3273" i="3"/>
  <c r="M632" i="7" s="1"/>
  <c r="M3267" i="3"/>
  <c r="M626" i="7" s="1"/>
  <c r="M3262" i="3"/>
  <c r="M621" i="7" s="1"/>
  <c r="M3233" i="3"/>
  <c r="M592" i="7" s="1"/>
  <c r="M3227" i="3"/>
  <c r="M586" i="7" s="1"/>
  <c r="M3221" i="3"/>
  <c r="M580" i="7" s="1"/>
  <c r="M3213" i="3"/>
  <c r="M572" i="7" s="1"/>
  <c r="M3203" i="3"/>
  <c r="M562" i="7" s="1"/>
  <c r="M3197" i="3"/>
  <c r="M556" i="7" s="1"/>
  <c r="M3190" i="3"/>
  <c r="M549" i="7" s="1"/>
  <c r="M3182" i="3"/>
  <c r="M541" i="7" s="1"/>
  <c r="M3324" i="3"/>
  <c r="M683" i="7" s="1"/>
  <c r="M3305" i="3"/>
  <c r="M664" i="7" s="1"/>
  <c r="M3287" i="3"/>
  <c r="M646" i="7" s="1"/>
  <c r="M3280" i="3"/>
  <c r="M639" i="7" s="1"/>
  <c r="M3279" i="3"/>
  <c r="M638" i="7" s="1"/>
  <c r="M3268" i="3"/>
  <c r="M627" i="7" s="1"/>
  <c r="M3256" i="3"/>
  <c r="M615" i="7" s="1"/>
  <c r="M3255" i="3"/>
  <c r="M614" i="7" s="1"/>
  <c r="M3248" i="3"/>
  <c r="M607" i="7" s="1"/>
  <c r="M3247" i="3"/>
  <c r="M606" i="7" s="1"/>
  <c r="M3239" i="3"/>
  <c r="M598" i="7" s="1"/>
  <c r="M3228" i="3"/>
  <c r="M587" i="7" s="1"/>
  <c r="M3222" i="3"/>
  <c r="M581" i="7" s="1"/>
  <c r="M3204" i="3"/>
  <c r="M563" i="7" s="1"/>
  <c r="M3198" i="3"/>
  <c r="M557" i="7" s="1"/>
  <c r="M3175" i="3"/>
  <c r="M534" i="7" s="1"/>
  <c r="M3170" i="3"/>
  <c r="M529" i="7" s="1"/>
  <c r="M3320" i="3"/>
  <c r="M679" i="7" s="1"/>
  <c r="M3317" i="3"/>
  <c r="M676" i="7" s="1"/>
  <c r="M3314" i="3"/>
  <c r="M673" i="7" s="1"/>
  <c r="M3299" i="3"/>
  <c r="M658" i="7" s="1"/>
  <c r="M3294" i="3"/>
  <c r="M653" i="7" s="1"/>
  <c r="M3288" i="3"/>
  <c r="M647" i="7" s="1"/>
  <c r="M3281" i="3"/>
  <c r="M640" i="7" s="1"/>
  <c r="M3274" i="3"/>
  <c r="M633" i="7" s="1"/>
  <c r="M3269" i="3"/>
  <c r="M628" i="7" s="1"/>
  <c r="M3263" i="3"/>
  <c r="M622" i="7" s="1"/>
  <c r="M3257" i="3"/>
  <c r="M616" i="7" s="1"/>
  <c r="M3249" i="3"/>
  <c r="M608" i="7" s="1"/>
  <c r="M3240" i="3"/>
  <c r="M599" i="7" s="1"/>
  <c r="M3234" i="3"/>
  <c r="M593" i="7" s="1"/>
  <c r="M3229" i="3"/>
  <c r="M588" i="7" s="1"/>
  <c r="M3214" i="3"/>
  <c r="M573" i="7" s="1"/>
  <c r="M3205" i="3"/>
  <c r="M564" i="7" s="1"/>
  <c r="M3311" i="3"/>
  <c r="M670" i="7" s="1"/>
  <c r="M3306" i="3"/>
  <c r="M665" i="7" s="1"/>
  <c r="M3300" i="3"/>
  <c r="M659" i="7" s="1"/>
  <c r="M3289" i="3"/>
  <c r="M648" i="7" s="1"/>
  <c r="M3282" i="3"/>
  <c r="M641" i="7" s="1"/>
  <c r="M3264" i="3"/>
  <c r="M623" i="7" s="1"/>
  <c r="M3258" i="3"/>
  <c r="M617" i="7" s="1"/>
  <c r="M3250" i="3"/>
  <c r="M609" i="7" s="1"/>
  <c r="M3241" i="3"/>
  <c r="M600" i="7" s="1"/>
  <c r="M3224" i="3"/>
  <c r="M583" i="7" s="1"/>
  <c r="M3223" i="3"/>
  <c r="M582" i="7" s="1"/>
  <c r="M3215" i="3"/>
  <c r="M574" i="7" s="1"/>
  <c r="M3206" i="3"/>
  <c r="M565" i="7" s="1"/>
  <c r="M3200" i="3"/>
  <c r="M559" i="7" s="1"/>
  <c r="M3199" i="3"/>
  <c r="M558" i="7" s="1"/>
  <c r="M3192" i="3"/>
  <c r="M551" i="7" s="1"/>
  <c r="M3184" i="3"/>
  <c r="M543" i="7" s="1"/>
  <c r="M3178" i="3"/>
  <c r="M537" i="7" s="1"/>
  <c r="M3171" i="3"/>
  <c r="M530" i="7" s="1"/>
  <c r="M3166" i="3"/>
  <c r="M525" i="7" s="1"/>
  <c r="M3301" i="3"/>
  <c r="M660" i="7" s="1"/>
  <c r="M3295" i="3"/>
  <c r="M654" i="7" s="1"/>
  <c r="M3290" i="3"/>
  <c r="M649" i="7" s="1"/>
  <c r="M3276" i="3"/>
  <c r="M635" i="7" s="1"/>
  <c r="M3275" i="3"/>
  <c r="M634" i="7" s="1"/>
  <c r="M3270" i="3"/>
  <c r="M629" i="7" s="1"/>
  <c r="M3265" i="3"/>
  <c r="M624" i="7" s="1"/>
  <c r="M3242" i="3"/>
  <c r="M601" i="7" s="1"/>
  <c r="M3235" i="3"/>
  <c r="M594" i="7" s="1"/>
  <c r="M3230" i="3"/>
  <c r="M589" i="7" s="1"/>
  <c r="M3225" i="3"/>
  <c r="M584" i="7" s="1"/>
  <c r="M3216" i="3"/>
  <c r="M575" i="7" s="1"/>
  <c r="M3208" i="3"/>
  <c r="M567" i="7" s="1"/>
  <c r="M3207" i="3"/>
  <c r="M566" i="7" s="1"/>
  <c r="M3201" i="3"/>
  <c r="M560" i="7" s="1"/>
  <c r="M3321" i="3"/>
  <c r="M680" i="7" s="1"/>
  <c r="M3318" i="3"/>
  <c r="M677" i="7" s="1"/>
  <c r="M3315" i="3"/>
  <c r="M674" i="7" s="1"/>
  <c r="M3312" i="3"/>
  <c r="M671" i="7" s="1"/>
  <c r="M3308" i="3"/>
  <c r="M667" i="7" s="1"/>
  <c r="M3307" i="3"/>
  <c r="M666" i="7" s="1"/>
  <c r="M3296" i="3"/>
  <c r="M655" i="7" s="1"/>
  <c r="M3284" i="3"/>
  <c r="M643" i="7" s="1"/>
  <c r="M3283" i="3"/>
  <c r="M642" i="7" s="1"/>
  <c r="M3277" i="3"/>
  <c r="M636" i="7" s="1"/>
  <c r="M3259" i="3"/>
  <c r="M618" i="7" s="1"/>
  <c r="M3252" i="3"/>
  <c r="M611" i="7" s="1"/>
  <c r="M3251" i="3"/>
  <c r="M610" i="7" s="1"/>
  <c r="M3244" i="3"/>
  <c r="M603" i="7" s="1"/>
  <c r="M3243" i="3"/>
  <c r="M602" i="7" s="1"/>
  <c r="M3236" i="3"/>
  <c r="M595" i="7" s="1"/>
  <c r="M3218" i="3"/>
  <c r="M577" i="7" s="1"/>
  <c r="M3217" i="3"/>
  <c r="M576" i="7" s="1"/>
  <c r="M3210" i="3"/>
  <c r="M569" i="7" s="1"/>
  <c r="M3209" i="3"/>
  <c r="M568" i="7" s="1"/>
  <c r="M3316" i="3"/>
  <c r="M675" i="7" s="1"/>
  <c r="M3313" i="3"/>
  <c r="M672" i="7" s="1"/>
  <c r="M3272" i="3"/>
  <c r="M631" i="7" s="1"/>
  <c r="M3260" i="3"/>
  <c r="M619" i="7" s="1"/>
  <c r="M3177" i="3"/>
  <c r="M536" i="7" s="1"/>
  <c r="M3173" i="3"/>
  <c r="M532" i="7" s="1"/>
  <c r="M3169" i="3"/>
  <c r="M528" i="7" s="1"/>
  <c r="M3164" i="3"/>
  <c r="M523" i="7" s="1"/>
  <c r="M3163" i="3"/>
  <c r="M522" i="7" s="1"/>
  <c r="M3156" i="3"/>
  <c r="M515" i="7" s="1"/>
  <c r="M3149" i="3"/>
  <c r="M508" i="7" s="1"/>
  <c r="M3142" i="3"/>
  <c r="M501" i="7" s="1"/>
  <c r="M3135" i="3"/>
  <c r="M494" i="7" s="1"/>
  <c r="M3128" i="3"/>
  <c r="M487" i="7" s="1"/>
  <c r="M3121" i="3"/>
  <c r="M480" i="7" s="1"/>
  <c r="M3113" i="3"/>
  <c r="M472" i="7" s="1"/>
  <c r="M3100" i="3"/>
  <c r="M459" i="7" s="1"/>
  <c r="M3093" i="3"/>
  <c r="M452" i="7" s="1"/>
  <c r="M3087" i="3"/>
  <c r="M446" i="7" s="1"/>
  <c r="M3080" i="3"/>
  <c r="M439" i="7" s="1"/>
  <c r="M3074" i="3"/>
  <c r="M433" i="7" s="1"/>
  <c r="M3068" i="3"/>
  <c r="M427" i="7" s="1"/>
  <c r="M3062" i="3"/>
  <c r="M421" i="7" s="1"/>
  <c r="M3056" i="3"/>
  <c r="M415" i="7" s="1"/>
  <c r="M3051" i="3"/>
  <c r="M410" i="7" s="1"/>
  <c r="M3045" i="3"/>
  <c r="M404" i="7" s="1"/>
  <c r="M3040" i="3"/>
  <c r="M399" i="7" s="1"/>
  <c r="M3033" i="3"/>
  <c r="M392" i="7" s="1"/>
  <c r="M3027" i="3"/>
  <c r="M386" i="7" s="1"/>
  <c r="M3020" i="3"/>
  <c r="M379" i="7" s="1"/>
  <c r="M3014" i="3"/>
  <c r="M373" i="7" s="1"/>
  <c r="M3297" i="3"/>
  <c r="M656" i="7" s="1"/>
  <c r="M3278" i="3"/>
  <c r="M637" i="7" s="1"/>
  <c r="M3254" i="3"/>
  <c r="M613" i="7" s="1"/>
  <c r="M3202" i="3"/>
  <c r="M561" i="7" s="1"/>
  <c r="M3188" i="3"/>
  <c r="M547" i="7" s="1"/>
  <c r="M3185" i="3"/>
  <c r="M544" i="7" s="1"/>
  <c r="M3165" i="3"/>
  <c r="M524" i="7" s="1"/>
  <c r="M3157" i="3"/>
  <c r="M516" i="7" s="1"/>
  <c r="M3150" i="3"/>
  <c r="M509" i="7" s="1"/>
  <c r="M3136" i="3"/>
  <c r="M495" i="7" s="1"/>
  <c r="M3129" i="3"/>
  <c r="M488" i="7" s="1"/>
  <c r="M3122" i="3"/>
  <c r="M481" i="7" s="1"/>
  <c r="M3114" i="3"/>
  <c r="M473" i="7" s="1"/>
  <c r="M3107" i="3"/>
  <c r="M466" i="7" s="1"/>
  <c r="M3101" i="3"/>
  <c r="M460" i="7" s="1"/>
  <c r="M3094" i="3"/>
  <c r="M453" i="7" s="1"/>
  <c r="M3081" i="3"/>
  <c r="M440" i="7" s="1"/>
  <c r="M3075" i="3"/>
  <c r="M434" i="7" s="1"/>
  <c r="M3063" i="3"/>
  <c r="M422" i="7" s="1"/>
  <c r="M3046" i="3"/>
  <c r="M405" i="7" s="1"/>
  <c r="M3034" i="3"/>
  <c r="M393" i="7" s="1"/>
  <c r="M3015" i="3"/>
  <c r="M374" i="7" s="1"/>
  <c r="M3008" i="3"/>
  <c r="M367" i="7" s="1"/>
  <c r="M3002" i="3"/>
  <c r="M361" i="7" s="1"/>
  <c r="M3261" i="3"/>
  <c r="M620" i="7" s="1"/>
  <c r="M3196" i="3"/>
  <c r="M555" i="7" s="1"/>
  <c r="M3195" i="3"/>
  <c r="M554" i="7" s="1"/>
  <c r="M3180" i="3"/>
  <c r="M539" i="7" s="1"/>
  <c r="M3176" i="3"/>
  <c r="M535" i="7" s="1"/>
  <c r="M3168" i="3"/>
  <c r="M527" i="7" s="1"/>
  <c r="M3158" i="3"/>
  <c r="M517" i="7" s="1"/>
  <c r="M3151" i="3"/>
  <c r="M510" i="7" s="1"/>
  <c r="M3143" i="3"/>
  <c r="M502" i="7" s="1"/>
  <c r="M3137" i="3"/>
  <c r="M496" i="7" s="1"/>
  <c r="M3130" i="3"/>
  <c r="M489" i="7" s="1"/>
  <c r="M3115" i="3"/>
  <c r="M474" i="7" s="1"/>
  <c r="M3108" i="3"/>
  <c r="M467" i="7" s="1"/>
  <c r="M3102" i="3"/>
  <c r="M461" i="7" s="1"/>
  <c r="M3095" i="3"/>
  <c r="M454" i="7" s="1"/>
  <c r="M3088" i="3"/>
  <c r="M447" i="7" s="1"/>
  <c r="M3082" i="3"/>
  <c r="M441" i="7" s="1"/>
  <c r="M3069" i="3"/>
  <c r="M428" i="7" s="1"/>
  <c r="M3058" i="3"/>
  <c r="M417" i="7" s="1"/>
  <c r="M3057" i="3"/>
  <c r="M416" i="7" s="1"/>
  <c r="M3052" i="3"/>
  <c r="M411" i="7" s="1"/>
  <c r="M3047" i="3"/>
  <c r="M406" i="7" s="1"/>
  <c r="M3041" i="3"/>
  <c r="M400" i="7" s="1"/>
  <c r="M3035" i="3"/>
  <c r="M394" i="7" s="1"/>
  <c r="M3285" i="3"/>
  <c r="M644" i="7" s="1"/>
  <c r="M3245" i="3"/>
  <c r="M604" i="7" s="1"/>
  <c r="M3211" i="3"/>
  <c r="M570" i="7" s="1"/>
  <c r="M3194" i="3"/>
  <c r="M553" i="7" s="1"/>
  <c r="M3193" i="3"/>
  <c r="M552" i="7" s="1"/>
  <c r="M3191" i="3"/>
  <c r="M550" i="7" s="1"/>
  <c r="M3172" i="3"/>
  <c r="M531" i="7" s="1"/>
  <c r="M3152" i="3"/>
  <c r="M511" i="7" s="1"/>
  <c r="M3144" i="3"/>
  <c r="M503" i="7" s="1"/>
  <c r="M3138" i="3"/>
  <c r="M497" i="7" s="1"/>
  <c r="M3131" i="3"/>
  <c r="M490" i="7" s="1"/>
  <c r="M3123" i="3"/>
  <c r="M482" i="7" s="1"/>
  <c r="M3116" i="3"/>
  <c r="M475" i="7" s="1"/>
  <c r="M3109" i="3"/>
  <c r="M468" i="7" s="1"/>
  <c r="M3089" i="3"/>
  <c r="M448" i="7" s="1"/>
  <c r="M3083" i="3"/>
  <c r="M442" i="7" s="1"/>
  <c r="M3076" i="3"/>
  <c r="M435" i="7" s="1"/>
  <c r="M3070" i="3"/>
  <c r="M429" i="7" s="1"/>
  <c r="M3064" i="3"/>
  <c r="M423" i="7" s="1"/>
  <c r="M3059" i="3"/>
  <c r="M418" i="7" s="1"/>
  <c r="M3042" i="3"/>
  <c r="M401" i="7" s="1"/>
  <c r="M3036" i="3"/>
  <c r="M395" i="7" s="1"/>
  <c r="M3291" i="3"/>
  <c r="M650" i="7" s="1"/>
  <c r="M3237" i="3"/>
  <c r="M596" i="7" s="1"/>
  <c r="M3212" i="3"/>
  <c r="M571" i="7" s="1"/>
  <c r="M3187" i="3"/>
  <c r="M546" i="7" s="1"/>
  <c r="M3183" i="3"/>
  <c r="M542" i="7" s="1"/>
  <c r="M3159" i="3"/>
  <c r="M518" i="7" s="1"/>
  <c r="M3153" i="3"/>
  <c r="M512" i="7" s="1"/>
  <c r="M3145" i="3"/>
  <c r="M504" i="7" s="1"/>
  <c r="M3132" i="3"/>
  <c r="M491" i="7" s="1"/>
  <c r="M3124" i="3"/>
  <c r="M483" i="7" s="1"/>
  <c r="M3117" i="3"/>
  <c r="M476" i="7" s="1"/>
  <c r="M3309" i="3"/>
  <c r="M668" i="7" s="1"/>
  <c r="M3286" i="3"/>
  <c r="M645" i="7" s="1"/>
  <c r="M3271" i="3"/>
  <c r="M630" i="7" s="1"/>
  <c r="M3246" i="3"/>
  <c r="M605" i="7" s="1"/>
  <c r="M3231" i="3"/>
  <c r="M590" i="7" s="1"/>
  <c r="M3179" i="3"/>
  <c r="M538" i="7" s="1"/>
  <c r="M3167" i="3"/>
  <c r="M526" i="7" s="1"/>
  <c r="M3161" i="3"/>
  <c r="M520" i="7" s="1"/>
  <c r="M3160" i="3"/>
  <c r="M519" i="7" s="1"/>
  <c r="M3154" i="3"/>
  <c r="M513" i="7" s="1"/>
  <c r="M3146" i="3"/>
  <c r="M505" i="7" s="1"/>
  <c r="M3139" i="3"/>
  <c r="M498" i="7" s="1"/>
  <c r="M3133" i="3"/>
  <c r="M492" i="7" s="1"/>
  <c r="M3125" i="3"/>
  <c r="M484" i="7" s="1"/>
  <c r="M3118" i="3"/>
  <c r="M477" i="7" s="1"/>
  <c r="M3104" i="3"/>
  <c r="M463" i="7" s="1"/>
  <c r="M3097" i="3"/>
  <c r="M456" i="7" s="1"/>
  <c r="M3091" i="3"/>
  <c r="M450" i="7" s="1"/>
  <c r="M3084" i="3"/>
  <c r="M443" i="7" s="1"/>
  <c r="M3078" i="3"/>
  <c r="M437" i="7" s="1"/>
  <c r="M3065" i="3"/>
  <c r="M424" i="7" s="1"/>
  <c r="M3060" i="3"/>
  <c r="M419" i="7" s="1"/>
  <c r="M3054" i="3"/>
  <c r="M413" i="7" s="1"/>
  <c r="M3147" i="3"/>
  <c r="M506" i="7" s="1"/>
  <c r="M3141" i="3"/>
  <c r="M500" i="7" s="1"/>
  <c r="M3119" i="3"/>
  <c r="M478" i="7" s="1"/>
  <c r="M3111" i="3"/>
  <c r="M470" i="7" s="1"/>
  <c r="M3106" i="3"/>
  <c r="M465" i="7" s="1"/>
  <c r="M3092" i="3"/>
  <c r="M451" i="7" s="1"/>
  <c r="M3086" i="3"/>
  <c r="M445" i="7" s="1"/>
  <c r="M3079" i="3"/>
  <c r="M438" i="7" s="1"/>
  <c r="M3023" i="3"/>
  <c r="M382" i="7" s="1"/>
  <c r="M3003" i="3"/>
  <c r="M362" i="7" s="1"/>
  <c r="M2999" i="3"/>
  <c r="M358" i="7" s="1"/>
  <c r="M2993" i="3"/>
  <c r="M352" i="7" s="1"/>
  <c r="M2988" i="3"/>
  <c r="M347" i="7" s="1"/>
  <c r="M2983" i="3"/>
  <c r="M342" i="7" s="1"/>
  <c r="M2976" i="3"/>
  <c r="M335" i="7" s="1"/>
  <c r="M2970" i="3"/>
  <c r="M329" i="7" s="1"/>
  <c r="M2964" i="3"/>
  <c r="M323" i="7" s="1"/>
  <c r="M2956" i="3"/>
  <c r="M315" i="7" s="1"/>
  <c r="M2951" i="3"/>
  <c r="M310" i="7" s="1"/>
  <c r="M2944" i="3"/>
  <c r="M303" i="7" s="1"/>
  <c r="M2926" i="3"/>
  <c r="M285" i="7" s="1"/>
  <c r="M2910" i="3"/>
  <c r="M269" i="7" s="1"/>
  <c r="M3238" i="3"/>
  <c r="M597" i="7" s="1"/>
  <c r="M3219" i="3"/>
  <c r="M578" i="7" s="1"/>
  <c r="M3162" i="3"/>
  <c r="M521" i="7" s="1"/>
  <c r="M3112" i="3"/>
  <c r="M471" i="7" s="1"/>
  <c r="M3071" i="3"/>
  <c r="M430" i="7" s="1"/>
  <c r="M3055" i="3"/>
  <c r="M414" i="7" s="1"/>
  <c r="M3039" i="3"/>
  <c r="M398" i="7" s="1"/>
  <c r="M3025" i="3"/>
  <c r="M384" i="7" s="1"/>
  <c r="M3018" i="3"/>
  <c r="M377" i="7" s="1"/>
  <c r="M3016" i="3"/>
  <c r="M375" i="7" s="1"/>
  <c r="M3006" i="3"/>
  <c r="M365" i="7" s="1"/>
  <c r="M3000" i="3"/>
  <c r="M359" i="7" s="1"/>
  <c r="M2994" i="3"/>
  <c r="M353" i="7" s="1"/>
  <c r="M2977" i="3"/>
  <c r="M336" i="7" s="1"/>
  <c r="M2971" i="3"/>
  <c r="M330" i="7" s="1"/>
  <c r="M2958" i="3"/>
  <c r="M317" i="7" s="1"/>
  <c r="M2957" i="3"/>
  <c r="M316" i="7" s="1"/>
  <c r="M2937" i="3"/>
  <c r="M296" i="7" s="1"/>
  <c r="M2932" i="3"/>
  <c r="M291" i="7" s="1"/>
  <c r="M2927" i="3"/>
  <c r="M286" i="7" s="1"/>
  <c r="M2921" i="3"/>
  <c r="M280" i="7" s="1"/>
  <c r="M2916" i="3"/>
  <c r="M275" i="7" s="1"/>
  <c r="M2911" i="3"/>
  <c r="M270" i="7" s="1"/>
  <c r="M3189" i="3"/>
  <c r="M548" i="7" s="1"/>
  <c r="M3174" i="3"/>
  <c r="M533" i="7" s="1"/>
  <c r="M3126" i="3"/>
  <c r="M485" i="7" s="1"/>
  <c r="M3072" i="3"/>
  <c r="M431" i="7" s="1"/>
  <c r="M3061" i="3"/>
  <c r="M420" i="7" s="1"/>
  <c r="M3048" i="3"/>
  <c r="M407" i="7" s="1"/>
  <c r="M3038" i="3"/>
  <c r="M397" i="7" s="1"/>
  <c r="M3031" i="3"/>
  <c r="M390" i="7" s="1"/>
  <c r="M3011" i="3"/>
  <c r="M370" i="7" s="1"/>
  <c r="M3009" i="3"/>
  <c r="M368" i="7" s="1"/>
  <c r="M2995" i="3"/>
  <c r="M354" i="7" s="1"/>
  <c r="M2989" i="3"/>
  <c r="M348" i="7" s="1"/>
  <c r="M2984" i="3"/>
  <c r="M343" i="7" s="1"/>
  <c r="M2978" i="3"/>
  <c r="M337" i="7" s="1"/>
  <c r="M2965" i="3"/>
  <c r="M324" i="7" s="1"/>
  <c r="M2959" i="3"/>
  <c r="M318" i="7" s="1"/>
  <c r="M2952" i="3"/>
  <c r="M311" i="7" s="1"/>
  <c r="M2945" i="3"/>
  <c r="M304" i="7" s="1"/>
  <c r="M2938" i="3"/>
  <c r="M297" i="7" s="1"/>
  <c r="M2922" i="3"/>
  <c r="M281" i="7" s="1"/>
  <c r="M2906" i="3"/>
  <c r="M265" i="7" s="1"/>
  <c r="M2890" i="3"/>
  <c r="M249" i="7" s="1"/>
  <c r="M2879" i="3"/>
  <c r="M238" i="7" s="1"/>
  <c r="M2873" i="3"/>
  <c r="M232" i="7" s="1"/>
  <c r="M3266" i="3"/>
  <c r="M625" i="7" s="1"/>
  <c r="M3220" i="3"/>
  <c r="M579" i="7" s="1"/>
  <c r="M3148" i="3"/>
  <c r="M507" i="7" s="1"/>
  <c r="M3120" i="3"/>
  <c r="M479" i="7" s="1"/>
  <c r="M3073" i="3"/>
  <c r="M432" i="7" s="1"/>
  <c r="M3049" i="3"/>
  <c r="M408" i="7" s="1"/>
  <c r="M3043" i="3"/>
  <c r="M402" i="7" s="1"/>
  <c r="M3037" i="3"/>
  <c r="M396" i="7" s="1"/>
  <c r="M3029" i="3"/>
  <c r="M388" i="7" s="1"/>
  <c r="M3022" i="3"/>
  <c r="M381" i="7" s="1"/>
  <c r="M3013" i="3"/>
  <c r="M372" i="7" s="1"/>
  <c r="M3007" i="3"/>
  <c r="M366" i="7" s="1"/>
  <c r="M3004" i="3"/>
  <c r="M363" i="7" s="1"/>
  <c r="M3001" i="3"/>
  <c r="M360" i="7" s="1"/>
  <c r="M2990" i="3"/>
  <c r="M349" i="7" s="1"/>
  <c r="M2979" i="3"/>
  <c r="M338" i="7" s="1"/>
  <c r="M2972" i="3"/>
  <c r="M331" i="7" s="1"/>
  <c r="M2966" i="3"/>
  <c r="M325" i="7" s="1"/>
  <c r="M2939" i="3"/>
  <c r="M298" i="7" s="1"/>
  <c r="M2933" i="3"/>
  <c r="M292" i="7" s="1"/>
  <c r="M2928" i="3"/>
  <c r="M287" i="7" s="1"/>
  <c r="M2923" i="3"/>
  <c r="M282" i="7" s="1"/>
  <c r="M2917" i="3"/>
  <c r="M276" i="7" s="1"/>
  <c r="M2912" i="3"/>
  <c r="M271" i="7" s="1"/>
  <c r="M2907" i="3"/>
  <c r="M266" i="7" s="1"/>
  <c r="M2901" i="3"/>
  <c r="M260" i="7" s="1"/>
  <c r="M2896" i="3"/>
  <c r="M255" i="7" s="1"/>
  <c r="M3302" i="3"/>
  <c r="M661" i="7" s="1"/>
  <c r="M3232" i="3"/>
  <c r="M591" i="7" s="1"/>
  <c r="M3181" i="3"/>
  <c r="M540" i="7" s="1"/>
  <c r="M3127" i="3"/>
  <c r="M486" i="7" s="1"/>
  <c r="M3050" i="3"/>
  <c r="M409" i="7" s="1"/>
  <c r="M3044" i="3"/>
  <c r="M403" i="7" s="1"/>
  <c r="M3026" i="3"/>
  <c r="M385" i="7" s="1"/>
  <c r="M3024" i="3"/>
  <c r="M383" i="7" s="1"/>
  <c r="M3019" i="3"/>
  <c r="M378" i="7" s="1"/>
  <c r="M2996" i="3"/>
  <c r="M355" i="7" s="1"/>
  <c r="M2991" i="3"/>
  <c r="M350" i="7" s="1"/>
  <c r="M2985" i="3"/>
  <c r="M344" i="7" s="1"/>
  <c r="M2980" i="3"/>
  <c r="M339" i="7" s="1"/>
  <c r="M2973" i="3"/>
  <c r="M332" i="7" s="1"/>
  <c r="M2967" i="3"/>
  <c r="M326" i="7" s="1"/>
  <c r="M2960" i="3"/>
  <c r="M319" i="7" s="1"/>
  <c r="M2953" i="3"/>
  <c r="M312" i="7" s="1"/>
  <c r="M2946" i="3"/>
  <c r="M305" i="7" s="1"/>
  <c r="M2940" i="3"/>
  <c r="M299" i="7" s="1"/>
  <c r="M2934" i="3"/>
  <c r="M293" i="7" s="1"/>
  <c r="M2918" i="3"/>
  <c r="M277" i="7" s="1"/>
  <c r="M2902" i="3"/>
  <c r="M261" i="7" s="1"/>
  <c r="M2886" i="3"/>
  <c r="M245" i="7" s="1"/>
  <c r="M2874" i="3"/>
  <c r="M233" i="7" s="1"/>
  <c r="M2869" i="3"/>
  <c r="M228" i="7" s="1"/>
  <c r="M3103" i="3"/>
  <c r="M462" i="7" s="1"/>
  <c r="M3096" i="3"/>
  <c r="M455" i="7" s="1"/>
  <c r="M3090" i="3"/>
  <c r="M449" i="7" s="1"/>
  <c r="M3028" i="3"/>
  <c r="M387" i="7" s="1"/>
  <c r="M3010" i="3"/>
  <c r="M369" i="7" s="1"/>
  <c r="M2986" i="3"/>
  <c r="M345" i="7" s="1"/>
  <c r="M2974" i="3"/>
  <c r="M333" i="7" s="1"/>
  <c r="M2961" i="3"/>
  <c r="M320" i="7" s="1"/>
  <c r="M2947" i="3"/>
  <c r="M306" i="7" s="1"/>
  <c r="M2942" i="3"/>
  <c r="M301" i="7" s="1"/>
  <c r="M2941" i="3"/>
  <c r="M300" i="7" s="1"/>
  <c r="M2935" i="3"/>
  <c r="M294" i="7" s="1"/>
  <c r="M2929" i="3"/>
  <c r="M288" i="7" s="1"/>
  <c r="M2924" i="3"/>
  <c r="M283" i="7" s="1"/>
  <c r="M2919" i="3"/>
  <c r="M278" i="7" s="1"/>
  <c r="M2913" i="3"/>
  <c r="M272" i="7" s="1"/>
  <c r="M2908" i="3"/>
  <c r="M267" i="7" s="1"/>
  <c r="M2903" i="3"/>
  <c r="M262" i="7" s="1"/>
  <c r="M2897" i="3"/>
  <c r="M256" i="7" s="1"/>
  <c r="M2892" i="3"/>
  <c r="M251" i="7" s="1"/>
  <c r="M2887" i="3"/>
  <c r="M246" i="7" s="1"/>
  <c r="M3292" i="3"/>
  <c r="M651" i="7" s="1"/>
  <c r="M3253" i="3"/>
  <c r="M612" i="7" s="1"/>
  <c r="M3155" i="3"/>
  <c r="M514" i="7" s="1"/>
  <c r="M3140" i="3"/>
  <c r="M499" i="7" s="1"/>
  <c r="M3134" i="3"/>
  <c r="M493" i="7" s="1"/>
  <c r="M3077" i="3"/>
  <c r="M436" i="7" s="1"/>
  <c r="M3067" i="3"/>
  <c r="M426" i="7" s="1"/>
  <c r="M3032" i="3"/>
  <c r="M391" i="7" s="1"/>
  <c r="M3030" i="3"/>
  <c r="M389" i="7" s="1"/>
  <c r="M3021" i="3"/>
  <c r="M380" i="7" s="1"/>
  <c r="M3017" i="3"/>
  <c r="M376" i="7" s="1"/>
  <c r="M3012" i="3"/>
  <c r="M371" i="7" s="1"/>
  <c r="M2997" i="3"/>
  <c r="M356" i="7" s="1"/>
  <c r="M2992" i="3"/>
  <c r="M351" i="7" s="1"/>
  <c r="M2987" i="3"/>
  <c r="M346" i="7" s="1"/>
  <c r="M2981" i="3"/>
  <c r="M340" i="7" s="1"/>
  <c r="M2975" i="3"/>
  <c r="M334" i="7" s="1"/>
  <c r="M2968" i="3"/>
  <c r="M327" i="7" s="1"/>
  <c r="M2962" i="3"/>
  <c r="M321" i="7" s="1"/>
  <c r="M3226" i="3"/>
  <c r="M585" i="7" s="1"/>
  <c r="M3186" i="3"/>
  <c r="M545" i="7" s="1"/>
  <c r="M3110" i="3"/>
  <c r="M469" i="7" s="1"/>
  <c r="M3105" i="3"/>
  <c r="M464" i="7" s="1"/>
  <c r="M3099" i="3"/>
  <c r="M458" i="7" s="1"/>
  <c r="M3098" i="3"/>
  <c r="M457" i="7" s="1"/>
  <c r="M3085" i="3"/>
  <c r="M444" i="7" s="1"/>
  <c r="M3066" i="3"/>
  <c r="M425" i="7" s="1"/>
  <c r="M3053" i="3"/>
  <c r="M412" i="7" s="1"/>
  <c r="M3005" i="3"/>
  <c r="M364" i="7" s="1"/>
  <c r="M2998" i="3"/>
  <c r="M357" i="7" s="1"/>
  <c r="M2982" i="3"/>
  <c r="M341" i="7" s="1"/>
  <c r="M2969" i="3"/>
  <c r="M328" i="7" s="1"/>
  <c r="M2963" i="3"/>
  <c r="M322" i="7" s="1"/>
  <c r="M2955" i="3"/>
  <c r="M314" i="7" s="1"/>
  <c r="M2950" i="3"/>
  <c r="M309" i="7" s="1"/>
  <c r="M2949" i="3"/>
  <c r="M308" i="7" s="1"/>
  <c r="M2936" i="3"/>
  <c r="M295" i="7" s="1"/>
  <c r="M2931" i="3"/>
  <c r="M290" i="7" s="1"/>
  <c r="M2925" i="3"/>
  <c r="M284" i="7" s="1"/>
  <c r="M2920" i="3"/>
  <c r="M279" i="7" s="1"/>
  <c r="M2915" i="3"/>
  <c r="M274" i="7" s="1"/>
  <c r="M2909" i="3"/>
  <c r="M268" i="7" s="1"/>
  <c r="M2904" i="3"/>
  <c r="M263" i="7" s="1"/>
  <c r="M2905" i="3"/>
  <c r="M264" i="7" s="1"/>
  <c r="M2888" i="3"/>
  <c r="M247" i="7" s="1"/>
  <c r="M2884" i="3"/>
  <c r="M243" i="7" s="1"/>
  <c r="M2860" i="3"/>
  <c r="M219" i="7" s="1"/>
  <c r="M2855" i="3"/>
  <c r="M214" i="7" s="1"/>
  <c r="M2850" i="3"/>
  <c r="M209" i="7" s="1"/>
  <c r="M2844" i="3"/>
  <c r="M203" i="7" s="1"/>
  <c r="M2839" i="3"/>
  <c r="M198" i="7" s="1"/>
  <c r="M2833" i="3"/>
  <c r="M192" i="7" s="1"/>
  <c r="M2822" i="3"/>
  <c r="M181" i="7" s="1"/>
  <c r="M2821" i="3"/>
  <c r="M180" i="7" s="1"/>
  <c r="M2815" i="3"/>
  <c r="M174" i="7" s="1"/>
  <c r="M2810" i="3"/>
  <c r="M169" i="7" s="1"/>
  <c r="M2809" i="3"/>
  <c r="M168" i="7" s="1"/>
  <c r="M2803" i="3"/>
  <c r="M162" i="7" s="1"/>
  <c r="M2798" i="3"/>
  <c r="M157" i="7" s="1"/>
  <c r="M2792" i="3"/>
  <c r="M151" i="7" s="1"/>
  <c r="M2780" i="3"/>
  <c r="M139" i="7" s="1"/>
  <c r="M2768" i="3"/>
  <c r="M127" i="7" s="1"/>
  <c r="M2762" i="3"/>
  <c r="M121" i="7" s="1"/>
  <c r="M2761" i="3"/>
  <c r="M120" i="7" s="1"/>
  <c r="M2755" i="3"/>
  <c r="M114" i="7" s="1"/>
  <c r="M2747" i="3"/>
  <c r="M106" i="7" s="1"/>
  <c r="M2741" i="3"/>
  <c r="M100" i="7" s="1"/>
  <c r="M2735" i="3"/>
  <c r="M94" i="7" s="1"/>
  <c r="M2721" i="3"/>
  <c r="M80" i="7" s="1"/>
  <c r="M2715" i="3"/>
  <c r="M74" i="7" s="1"/>
  <c r="M2707" i="3"/>
  <c r="M66" i="7" s="1"/>
  <c r="M2691" i="3"/>
  <c r="M50" i="7" s="1"/>
  <c r="M2685" i="3"/>
  <c r="M44" i="7" s="1"/>
  <c r="M2679" i="3"/>
  <c r="M38" i="7" s="1"/>
  <c r="M2672" i="3"/>
  <c r="M2667" i="3"/>
  <c r="M2662" i="3"/>
  <c r="M681" i="6" s="1"/>
  <c r="M2650" i="3"/>
  <c r="M669" i="6" s="1"/>
  <c r="M2649" i="3"/>
  <c r="M668" i="6" s="1"/>
  <c r="M2643" i="3"/>
  <c r="M662" i="6" s="1"/>
  <c r="M2637" i="3"/>
  <c r="M656" i="6" s="1"/>
  <c r="M2891" i="3"/>
  <c r="M250" i="7" s="1"/>
  <c r="M2877" i="3"/>
  <c r="M236" i="7" s="1"/>
  <c r="M2872" i="3"/>
  <c r="M231" i="7" s="1"/>
  <c r="M2866" i="3"/>
  <c r="M225" i="7" s="1"/>
  <c r="M2845" i="3"/>
  <c r="M204" i="7" s="1"/>
  <c r="M2834" i="3"/>
  <c r="M193" i="7" s="1"/>
  <c r="M2828" i="3"/>
  <c r="M187" i="7" s="1"/>
  <c r="M2793" i="3"/>
  <c r="M152" i="7" s="1"/>
  <c r="M2787" i="3"/>
  <c r="M146" i="7" s="1"/>
  <c r="M2781" i="3"/>
  <c r="M140" i="7" s="1"/>
  <c r="M2775" i="3"/>
  <c r="M134" i="7" s="1"/>
  <c r="M2769" i="3"/>
  <c r="M128" i="7" s="1"/>
  <c r="M2742" i="3"/>
  <c r="M101" i="7" s="1"/>
  <c r="M2728" i="3"/>
  <c r="M87" i="7" s="1"/>
  <c r="M2722" i="3"/>
  <c r="M81" i="7" s="1"/>
  <c r="M2702" i="3"/>
  <c r="M61" i="7" s="1"/>
  <c r="M2701" i="3"/>
  <c r="M60" i="7" s="1"/>
  <c r="M2700" i="3"/>
  <c r="M59" i="7" s="1"/>
  <c r="M2692" i="3"/>
  <c r="M51" i="7" s="1"/>
  <c r="M2687" i="3"/>
  <c r="M46" i="7" s="1"/>
  <c r="M2686" i="3"/>
  <c r="M45" i="7" s="1"/>
  <c r="M2674" i="3"/>
  <c r="M2673" i="3"/>
  <c r="M2656" i="3"/>
  <c r="M675" i="6" s="1"/>
  <c r="M2638" i="3"/>
  <c r="M657" i="6" s="1"/>
  <c r="M2632" i="3"/>
  <c r="M651" i="6" s="1"/>
  <c r="M2627" i="3"/>
  <c r="M646" i="6" s="1"/>
  <c r="M2621" i="3"/>
  <c r="M640" i="6" s="1"/>
  <c r="M2610" i="3"/>
  <c r="M629" i="6" s="1"/>
  <c r="M2609" i="3"/>
  <c r="M628" i="6" s="1"/>
  <c r="M2581" i="3"/>
  <c r="M600" i="6" s="1"/>
  <c r="M2575" i="3"/>
  <c r="M594" i="6" s="1"/>
  <c r="M2561" i="3"/>
  <c r="M580" i="6" s="1"/>
  <c r="M2554" i="3"/>
  <c r="M573" i="6" s="1"/>
  <c r="M2914" i="3"/>
  <c r="M273" i="7" s="1"/>
  <c r="M2881" i="3"/>
  <c r="M240" i="7" s="1"/>
  <c r="M2861" i="3"/>
  <c r="M220" i="7" s="1"/>
  <c r="M2856" i="3"/>
  <c r="M215" i="7" s="1"/>
  <c r="M2851" i="3"/>
  <c r="M210" i="7" s="1"/>
  <c r="M2846" i="3"/>
  <c r="M205" i="7" s="1"/>
  <c r="M2840" i="3"/>
  <c r="M199" i="7" s="1"/>
  <c r="M2829" i="3"/>
  <c r="M188" i="7" s="1"/>
  <c r="M2823" i="3"/>
  <c r="M182" i="7" s="1"/>
  <c r="M2816" i="3"/>
  <c r="M175" i="7" s="1"/>
  <c r="M2811" i="3"/>
  <c r="M170" i="7" s="1"/>
  <c r="M2804" i="3"/>
  <c r="M163" i="7" s="1"/>
  <c r="M2799" i="3"/>
  <c r="M158" i="7" s="1"/>
  <c r="M2794" i="3"/>
  <c r="M153" i="7" s="1"/>
  <c r="M2782" i="3"/>
  <c r="M141" i="7" s="1"/>
  <c r="M2770" i="3"/>
  <c r="M129" i="7" s="1"/>
  <c r="M2763" i="3"/>
  <c r="M122" i="7" s="1"/>
  <c r="M2756" i="3"/>
  <c r="M115" i="7" s="1"/>
  <c r="M2748" i="3"/>
  <c r="M107" i="7" s="1"/>
  <c r="M2736" i="3"/>
  <c r="M95" i="7" s="1"/>
  <c r="M2730" i="3"/>
  <c r="M89" i="7" s="1"/>
  <c r="M2729" i="3"/>
  <c r="M88" i="7" s="1"/>
  <c r="M2723" i="3"/>
  <c r="M82" i="7" s="1"/>
  <c r="M2716" i="3"/>
  <c r="M75" i="7" s="1"/>
  <c r="M2708" i="3"/>
  <c r="M67" i="7" s="1"/>
  <c r="M2703" i="3"/>
  <c r="M62" i="7" s="1"/>
  <c r="M2694" i="3"/>
  <c r="M53" i="7" s="1"/>
  <c r="M2693" i="3"/>
  <c r="M52" i="7" s="1"/>
  <c r="M2680" i="3"/>
  <c r="M39" i="7" s="1"/>
  <c r="M2668" i="3"/>
  <c r="M2663" i="3"/>
  <c r="M682" i="6" s="1"/>
  <c r="M2658" i="3"/>
  <c r="M677" i="6" s="1"/>
  <c r="M2657" i="3"/>
  <c r="M676" i="6" s="1"/>
  <c r="M2651" i="3"/>
  <c r="M670" i="6" s="1"/>
  <c r="M2644" i="3"/>
  <c r="M663" i="6" s="1"/>
  <c r="M2633" i="3"/>
  <c r="M652" i="6" s="1"/>
  <c r="M2622" i="3"/>
  <c r="M641" i="6" s="1"/>
  <c r="M2616" i="3"/>
  <c r="M635" i="6" s="1"/>
  <c r="M2604" i="3"/>
  <c r="M623" i="6" s="1"/>
  <c r="M2599" i="3"/>
  <c r="M618" i="6" s="1"/>
  <c r="M2592" i="3"/>
  <c r="M611" i="6" s="1"/>
  <c r="M2587" i="3"/>
  <c r="M606" i="6" s="1"/>
  <c r="M2582" i="3"/>
  <c r="M601" i="6" s="1"/>
  <c r="M2568" i="3"/>
  <c r="M587" i="6" s="1"/>
  <c r="M2562" i="3"/>
  <c r="M581" i="6" s="1"/>
  <c r="M2883" i="3"/>
  <c r="M242" i="7" s="1"/>
  <c r="M2870" i="3"/>
  <c r="M229" i="7" s="1"/>
  <c r="M2867" i="3"/>
  <c r="M226" i="7" s="1"/>
  <c r="M2841" i="3"/>
  <c r="M200" i="7" s="1"/>
  <c r="M2835" i="3"/>
  <c r="M194" i="7" s="1"/>
  <c r="M2830" i="3"/>
  <c r="M189" i="7" s="1"/>
  <c r="M2818" i="3"/>
  <c r="M177" i="7" s="1"/>
  <c r="M2817" i="3"/>
  <c r="M176" i="7" s="1"/>
  <c r="M2806" i="3"/>
  <c r="M165" i="7" s="1"/>
  <c r="M2805" i="3"/>
  <c r="M164" i="7" s="1"/>
  <c r="M2788" i="3"/>
  <c r="M147" i="7" s="1"/>
  <c r="M2776" i="3"/>
  <c r="M135" i="7" s="1"/>
  <c r="M2757" i="3"/>
  <c r="M116" i="7" s="1"/>
  <c r="M2750" i="3"/>
  <c r="M109" i="7" s="1"/>
  <c r="M2749" i="3"/>
  <c r="M108" i="7" s="1"/>
  <c r="M2743" i="3"/>
  <c r="M102" i="7" s="1"/>
  <c r="M2737" i="3"/>
  <c r="M96" i="7" s="1"/>
  <c r="M2717" i="3"/>
  <c r="M76" i="7" s="1"/>
  <c r="M2710" i="3"/>
  <c r="M69" i="7" s="1"/>
  <c r="M2709" i="3"/>
  <c r="M68" i="7" s="1"/>
  <c r="M2695" i="3"/>
  <c r="M54" i="7" s="1"/>
  <c r="M2688" i="3"/>
  <c r="M47" i="7" s="1"/>
  <c r="M2682" i="3"/>
  <c r="M41" i="7" s="1"/>
  <c r="M2681" i="3"/>
  <c r="M40" i="7" s="1"/>
  <c r="M2675" i="3"/>
  <c r="M34" i="7" s="1"/>
  <c r="M2669" i="3"/>
  <c r="M2646" i="3"/>
  <c r="M665" i="6" s="1"/>
  <c r="M2645" i="3"/>
  <c r="M664" i="6" s="1"/>
  <c r="M2639" i="3"/>
  <c r="M658" i="6" s="1"/>
  <c r="M2634" i="3"/>
  <c r="M653" i="6" s="1"/>
  <c r="M2628" i="3"/>
  <c r="M647" i="6" s="1"/>
  <c r="M2617" i="3"/>
  <c r="M636" i="6" s="1"/>
  <c r="M2611" i="3"/>
  <c r="M630" i="6" s="1"/>
  <c r="M2605" i="3"/>
  <c r="M624" i="6" s="1"/>
  <c r="M2594" i="3"/>
  <c r="M613" i="6" s="1"/>
  <c r="M2593" i="3"/>
  <c r="M612" i="6" s="1"/>
  <c r="M2576" i="3"/>
  <c r="M595" i="6" s="1"/>
  <c r="M2569" i="3"/>
  <c r="M588" i="6" s="1"/>
  <c r="M2563" i="3"/>
  <c r="M582" i="6" s="1"/>
  <c r="M2555" i="3"/>
  <c r="M574" i="6" s="1"/>
  <c r="M2948" i="3"/>
  <c r="M307" i="7" s="1"/>
  <c r="M2876" i="3"/>
  <c r="M235" i="7" s="1"/>
  <c r="M2862" i="3"/>
  <c r="M221" i="7" s="1"/>
  <c r="M2857" i="3"/>
  <c r="M216" i="7" s="1"/>
  <c r="M2852" i="3"/>
  <c r="M211" i="7" s="1"/>
  <c r="M2847" i="3"/>
  <c r="M206" i="7" s="1"/>
  <c r="M2842" i="3"/>
  <c r="M201" i="7" s="1"/>
  <c r="M2824" i="3"/>
  <c r="M183" i="7" s="1"/>
  <c r="M2812" i="3"/>
  <c r="M171" i="7" s="1"/>
  <c r="M2800" i="3"/>
  <c r="M159" i="7" s="1"/>
  <c r="M2795" i="3"/>
  <c r="M154" i="7" s="1"/>
  <c r="M2790" i="3"/>
  <c r="M149" i="7" s="1"/>
  <c r="M2789" i="3"/>
  <c r="M148" i="7" s="1"/>
  <c r="M2783" i="3"/>
  <c r="M142" i="7" s="1"/>
  <c r="M2778" i="3"/>
  <c r="M137" i="7" s="1"/>
  <c r="M2777" i="3"/>
  <c r="M136" i="7" s="1"/>
  <c r="M2771" i="3"/>
  <c r="M130" i="7" s="1"/>
  <c r="M2764" i="3"/>
  <c r="M123" i="7" s="1"/>
  <c r="M2758" i="3"/>
  <c r="M117" i="7" s="1"/>
  <c r="M2751" i="3"/>
  <c r="M110" i="7" s="1"/>
  <c r="M2738" i="3"/>
  <c r="M97" i="7" s="1"/>
  <c r="M2731" i="3"/>
  <c r="M90" i="7" s="1"/>
  <c r="M2724" i="3"/>
  <c r="M83" i="7" s="1"/>
  <c r="M2718" i="3"/>
  <c r="M77" i="7" s="1"/>
  <c r="M2711" i="3"/>
  <c r="M70" i="7" s="1"/>
  <c r="M2704" i="3"/>
  <c r="M63" i="7" s="1"/>
  <c r="M2670" i="3"/>
  <c r="M2664" i="3"/>
  <c r="M683" i="6" s="1"/>
  <c r="M2659" i="3"/>
  <c r="M678" i="6" s="1"/>
  <c r="M2652" i="3"/>
  <c r="M671" i="6" s="1"/>
  <c r="M2629" i="3"/>
  <c r="M648" i="6" s="1"/>
  <c r="M2623" i="3"/>
  <c r="M642" i="6" s="1"/>
  <c r="M2618" i="3"/>
  <c r="M637" i="6" s="1"/>
  <c r="M2606" i="3"/>
  <c r="M625" i="6" s="1"/>
  <c r="M2600" i="3"/>
  <c r="M619" i="6" s="1"/>
  <c r="M2588" i="3"/>
  <c r="M607" i="6" s="1"/>
  <c r="M2583" i="3"/>
  <c r="M602" i="6" s="1"/>
  <c r="M2578" i="3"/>
  <c r="M597" i="6" s="1"/>
  <c r="M2577" i="3"/>
  <c r="M596" i="6" s="1"/>
  <c r="M2570" i="3"/>
  <c r="M589" i="6" s="1"/>
  <c r="M2556" i="3"/>
  <c r="M575" i="6" s="1"/>
  <c r="M2900" i="3"/>
  <c r="M259" i="7" s="1"/>
  <c r="M2899" i="3"/>
  <c r="M258" i="7" s="1"/>
  <c r="M2898" i="3"/>
  <c r="M257" i="7" s="1"/>
  <c r="M2895" i="3"/>
  <c r="M254" i="7" s="1"/>
  <c r="M2885" i="3"/>
  <c r="M244" i="7" s="1"/>
  <c r="M2880" i="3"/>
  <c r="M239" i="7" s="1"/>
  <c r="M2878" i="3"/>
  <c r="M237" i="7" s="1"/>
  <c r="M2863" i="3"/>
  <c r="M222" i="7" s="1"/>
  <c r="M2858" i="3"/>
  <c r="M217" i="7" s="1"/>
  <c r="M2853" i="3"/>
  <c r="M212" i="7" s="1"/>
  <c r="M2836" i="3"/>
  <c r="M195" i="7" s="1"/>
  <c r="M2831" i="3"/>
  <c r="M190" i="7" s="1"/>
  <c r="M2826" i="3"/>
  <c r="M185" i="7" s="1"/>
  <c r="M2825" i="3"/>
  <c r="M184" i="7" s="1"/>
  <c r="M2819" i="3"/>
  <c r="M178" i="7" s="1"/>
  <c r="M2813" i="3"/>
  <c r="M172" i="7" s="1"/>
  <c r="M2807" i="3"/>
  <c r="M166" i="7" s="1"/>
  <c r="M2801" i="3"/>
  <c r="M160" i="7" s="1"/>
  <c r="M2766" i="3"/>
  <c r="M125" i="7" s="1"/>
  <c r="M2765" i="3"/>
  <c r="M124" i="7" s="1"/>
  <c r="M2759" i="3"/>
  <c r="M118" i="7" s="1"/>
  <c r="M2744" i="3"/>
  <c r="M103" i="7" s="1"/>
  <c r="M2739" i="3"/>
  <c r="M98" i="7" s="1"/>
  <c r="M2725" i="3"/>
  <c r="M84" i="7" s="1"/>
  <c r="M2719" i="3"/>
  <c r="M78" i="7" s="1"/>
  <c r="M2705" i="3"/>
  <c r="M64" i="7" s="1"/>
  <c r="M2697" i="3"/>
  <c r="M56" i="7" s="1"/>
  <c r="M2696" i="3"/>
  <c r="M55" i="7" s="1"/>
  <c r="M2689" i="3"/>
  <c r="M48" i="7" s="1"/>
  <c r="M2683" i="3"/>
  <c r="M42" i="7" s="1"/>
  <c r="M2676" i="3"/>
  <c r="M35" i="7" s="1"/>
  <c r="M2665" i="3"/>
  <c r="M2654" i="3"/>
  <c r="M673" i="6" s="1"/>
  <c r="M2653" i="3"/>
  <c r="M672" i="6" s="1"/>
  <c r="M2647" i="3"/>
  <c r="M666" i="6" s="1"/>
  <c r="M2640" i="3"/>
  <c r="M659" i="6" s="1"/>
  <c r="M2635" i="3"/>
  <c r="M654" i="6" s="1"/>
  <c r="M2630" i="3"/>
  <c r="M649" i="6" s="1"/>
  <c r="M2612" i="3"/>
  <c r="M631" i="6" s="1"/>
  <c r="M2954" i="3"/>
  <c r="M313" i="7" s="1"/>
  <c r="M2943" i="3"/>
  <c r="M302" i="7" s="1"/>
  <c r="M2930" i="3"/>
  <c r="M289" i="7" s="1"/>
  <c r="M2894" i="3"/>
  <c r="M253" i="7" s="1"/>
  <c r="M2868" i="3"/>
  <c r="M227" i="7" s="1"/>
  <c r="M2864" i="3"/>
  <c r="M223" i="7" s="1"/>
  <c r="M2859" i="3"/>
  <c r="M218" i="7" s="1"/>
  <c r="M2854" i="3"/>
  <c r="M213" i="7" s="1"/>
  <c r="M2848" i="3"/>
  <c r="M207" i="7" s="1"/>
  <c r="M2843" i="3"/>
  <c r="M202" i="7" s="1"/>
  <c r="M2838" i="3"/>
  <c r="M197" i="7" s="1"/>
  <c r="M2837" i="3"/>
  <c r="M196" i="7" s="1"/>
  <c r="M2814" i="3"/>
  <c r="M173" i="7" s="1"/>
  <c r="M2802" i="3"/>
  <c r="M161" i="7" s="1"/>
  <c r="M2796" i="3"/>
  <c r="M155" i="7" s="1"/>
  <c r="M2791" i="3"/>
  <c r="M150" i="7" s="1"/>
  <c r="M2784" i="3"/>
  <c r="M143" i="7" s="1"/>
  <c r="M2779" i="3"/>
  <c r="M138" i="7" s="1"/>
  <c r="M2772" i="3"/>
  <c r="M131" i="7" s="1"/>
  <c r="M2767" i="3"/>
  <c r="M126" i="7" s="1"/>
  <c r="M2752" i="3"/>
  <c r="M111" i="7" s="1"/>
  <c r="M2746" i="3"/>
  <c r="M105" i="7" s="1"/>
  <c r="M2745" i="3"/>
  <c r="M104" i="7" s="1"/>
  <c r="M2732" i="3"/>
  <c r="M91" i="7" s="1"/>
  <c r="M2726" i="3"/>
  <c r="M85" i="7" s="1"/>
  <c r="M2713" i="3"/>
  <c r="M72" i="7" s="1"/>
  <c r="M2712" i="3"/>
  <c r="M71" i="7" s="1"/>
  <c r="M2706" i="3"/>
  <c r="M65" i="7" s="1"/>
  <c r="M2698" i="3"/>
  <c r="M57" i="7" s="1"/>
  <c r="M2690" i="3"/>
  <c r="M49" i="7" s="1"/>
  <c r="M2678" i="3"/>
  <c r="M37" i="7" s="1"/>
  <c r="M2677" i="3"/>
  <c r="M36" i="7" s="1"/>
  <c r="M2893" i="3"/>
  <c r="M252" i="7" s="1"/>
  <c r="M2889" i="3"/>
  <c r="M248" i="7" s="1"/>
  <c r="M2882" i="3"/>
  <c r="M241" i="7" s="1"/>
  <c r="M2875" i="3"/>
  <c r="M234" i="7" s="1"/>
  <c r="M2871" i="3"/>
  <c r="M230" i="7" s="1"/>
  <c r="M2865" i="3"/>
  <c r="M224" i="7" s="1"/>
  <c r="M2849" i="3"/>
  <c r="M208" i="7" s="1"/>
  <c r="M2832" i="3"/>
  <c r="M191" i="7" s="1"/>
  <c r="M2827" i="3"/>
  <c r="M186" i="7" s="1"/>
  <c r="M2774" i="3"/>
  <c r="M133" i="7" s="1"/>
  <c r="M2655" i="3"/>
  <c r="M674" i="6" s="1"/>
  <c r="M2620" i="3"/>
  <c r="M639" i="6" s="1"/>
  <c r="M2597" i="3"/>
  <c r="M616" i="6" s="1"/>
  <c r="M2573" i="3"/>
  <c r="M592" i="6" s="1"/>
  <c r="M2550" i="3"/>
  <c r="M569" i="6" s="1"/>
  <c r="M2547" i="3"/>
  <c r="M566" i="6" s="1"/>
  <c r="M2539" i="3"/>
  <c r="M558" i="6" s="1"/>
  <c r="M2525" i="3"/>
  <c r="M544" i="6" s="1"/>
  <c r="M2520" i="3"/>
  <c r="M539" i="6" s="1"/>
  <c r="M2513" i="3"/>
  <c r="M532" i="6" s="1"/>
  <c r="M2505" i="3"/>
  <c r="M524" i="6" s="1"/>
  <c r="M2499" i="3"/>
  <c r="M518" i="6" s="1"/>
  <c r="M2492" i="3"/>
  <c r="M511" i="6" s="1"/>
  <c r="M2485" i="3"/>
  <c r="M504" i="6" s="1"/>
  <c r="M2479" i="3"/>
  <c r="M498" i="6" s="1"/>
  <c r="M2478" i="3"/>
  <c r="M497" i="6" s="1"/>
  <c r="M2472" i="3"/>
  <c r="M491" i="6" s="1"/>
  <c r="M2465" i="3"/>
  <c r="M484" i="6" s="1"/>
  <c r="M2458" i="3"/>
  <c r="M477" i="6" s="1"/>
  <c r="M2452" i="3"/>
  <c r="M471" i="6" s="1"/>
  <c r="M2438" i="3"/>
  <c r="M457" i="6" s="1"/>
  <c r="M2432" i="3"/>
  <c r="M451" i="6" s="1"/>
  <c r="M2418" i="3"/>
  <c r="M437" i="6" s="1"/>
  <c r="M2411" i="3"/>
  <c r="M430" i="6" s="1"/>
  <c r="M2397" i="3"/>
  <c r="M416" i="6" s="1"/>
  <c r="M2391" i="3"/>
  <c r="M410" i="6" s="1"/>
  <c r="M2377" i="3"/>
  <c r="M396" i="6" s="1"/>
  <c r="M2371" i="3"/>
  <c r="M390" i="6" s="1"/>
  <c r="M2364" i="3"/>
  <c r="M383" i="6" s="1"/>
  <c r="M2808" i="3"/>
  <c r="M167" i="7" s="1"/>
  <c r="M2797" i="3"/>
  <c r="M156" i="7" s="1"/>
  <c r="M2625" i="3"/>
  <c r="M644" i="6" s="1"/>
  <c r="M2615" i="3"/>
  <c r="M634" i="6" s="1"/>
  <c r="M2596" i="3"/>
  <c r="M615" i="6" s="1"/>
  <c r="M2595" i="3"/>
  <c r="M614" i="6" s="1"/>
  <c r="M2591" i="3"/>
  <c r="M610" i="6" s="1"/>
  <c r="M2590" i="3"/>
  <c r="M609" i="6" s="1"/>
  <c r="M2589" i="3"/>
  <c r="M608" i="6" s="1"/>
  <c r="M2586" i="3"/>
  <c r="M605" i="6" s="1"/>
  <c r="M2572" i="3"/>
  <c r="M591" i="6" s="1"/>
  <c r="M2557" i="3"/>
  <c r="M576" i="6" s="1"/>
  <c r="M2553" i="3"/>
  <c r="M572" i="6" s="1"/>
  <c r="M2533" i="3"/>
  <c r="M552" i="6" s="1"/>
  <c r="M2532" i="3"/>
  <c r="M551" i="6" s="1"/>
  <c r="M2526" i="3"/>
  <c r="M545" i="6" s="1"/>
  <c r="M2514" i="3"/>
  <c r="M533" i="6" s="1"/>
  <c r="M2507" i="3"/>
  <c r="M526" i="6" s="1"/>
  <c r="M2506" i="3"/>
  <c r="M525" i="6" s="1"/>
  <c r="M2500" i="3"/>
  <c r="M519" i="6" s="1"/>
  <c r="M2486" i="3"/>
  <c r="M505" i="6" s="1"/>
  <c r="M2480" i="3"/>
  <c r="M499" i="6" s="1"/>
  <c r="M2466" i="3"/>
  <c r="M485" i="6" s="1"/>
  <c r="M2459" i="3"/>
  <c r="M478" i="6" s="1"/>
  <c r="M2445" i="3"/>
  <c r="M464" i="6" s="1"/>
  <c r="M2439" i="3"/>
  <c r="M458" i="6" s="1"/>
  <c r="M2425" i="3"/>
  <c r="M444" i="6" s="1"/>
  <c r="M2419" i="3"/>
  <c r="M438" i="6" s="1"/>
  <c r="M2412" i="3"/>
  <c r="M431" i="6" s="1"/>
  <c r="M2405" i="3"/>
  <c r="M424" i="6" s="1"/>
  <c r="M2399" i="3"/>
  <c r="M418" i="6" s="1"/>
  <c r="M2398" i="3"/>
  <c r="M417" i="6" s="1"/>
  <c r="M2392" i="3"/>
  <c r="M411" i="6" s="1"/>
  <c r="M2385" i="3"/>
  <c r="M404" i="6" s="1"/>
  <c r="M2378" i="3"/>
  <c r="M397" i="6" s="1"/>
  <c r="M2372" i="3"/>
  <c r="M391" i="6" s="1"/>
  <c r="M2349" i="3"/>
  <c r="M368" i="6" s="1"/>
  <c r="M2342" i="3"/>
  <c r="M361" i="6" s="1"/>
  <c r="M2335" i="3"/>
  <c r="M354" i="6" s="1"/>
  <c r="M2334" i="3"/>
  <c r="M353" i="6" s="1"/>
  <c r="M2786" i="3"/>
  <c r="M145" i="7" s="1"/>
  <c r="M2733" i="3"/>
  <c r="M92" i="7" s="1"/>
  <c r="M2727" i="3"/>
  <c r="M86" i="7" s="1"/>
  <c r="M2671" i="3"/>
  <c r="M2631" i="3"/>
  <c r="M650" i="6" s="1"/>
  <c r="M2626" i="3"/>
  <c r="M645" i="6" s="1"/>
  <c r="M2585" i="3"/>
  <c r="M604" i="6" s="1"/>
  <c r="M2571" i="3"/>
  <c r="M590" i="6" s="1"/>
  <c r="M2567" i="3"/>
  <c r="M586" i="6" s="1"/>
  <c r="M2551" i="3"/>
  <c r="M570" i="6" s="1"/>
  <c r="M2540" i="3"/>
  <c r="M559" i="6" s="1"/>
  <c r="M2534" i="3"/>
  <c r="M553" i="6" s="1"/>
  <c r="M2521" i="3"/>
  <c r="M540" i="6" s="1"/>
  <c r="M2515" i="3"/>
  <c r="M534" i="6" s="1"/>
  <c r="M2508" i="3"/>
  <c r="M527" i="6" s="1"/>
  <c r="M2493" i="3"/>
  <c r="M512" i="6" s="1"/>
  <c r="M2487" i="3"/>
  <c r="M506" i="6" s="1"/>
  <c r="M2473" i="3"/>
  <c r="M492" i="6" s="1"/>
  <c r="M2467" i="3"/>
  <c r="M486" i="6" s="1"/>
  <c r="M2460" i="3"/>
  <c r="M479" i="6" s="1"/>
  <c r="M2453" i="3"/>
  <c r="M472" i="6" s="1"/>
  <c r="M2447" i="3"/>
  <c r="M466" i="6" s="1"/>
  <c r="M2446" i="3"/>
  <c r="M465" i="6" s="1"/>
  <c r="M2440" i="3"/>
  <c r="M459" i="6" s="1"/>
  <c r="M2433" i="3"/>
  <c r="M452" i="6" s="1"/>
  <c r="M2426" i="3"/>
  <c r="M445" i="6" s="1"/>
  <c r="M2420" i="3"/>
  <c r="M439" i="6" s="1"/>
  <c r="M2406" i="3"/>
  <c r="M425" i="6" s="1"/>
  <c r="M2400" i="3"/>
  <c r="M419" i="6" s="1"/>
  <c r="M2386" i="3"/>
  <c r="M405" i="6" s="1"/>
  <c r="M2379" i="3"/>
  <c r="M398" i="6" s="1"/>
  <c r="M2365" i="3"/>
  <c r="M384" i="6" s="1"/>
  <c r="M2820" i="3"/>
  <c r="M179" i="7" s="1"/>
  <c r="M2753" i="3"/>
  <c r="M112" i="7" s="1"/>
  <c r="M2684" i="3"/>
  <c r="M43" i="7" s="1"/>
  <c r="M2641" i="3"/>
  <c r="M660" i="6" s="1"/>
  <c r="M2584" i="3"/>
  <c r="M603" i="6" s="1"/>
  <c r="M2566" i="3"/>
  <c r="M585" i="6" s="1"/>
  <c r="M2548" i="3"/>
  <c r="M567" i="6" s="1"/>
  <c r="M2541" i="3"/>
  <c r="M560" i="6" s="1"/>
  <c r="M2535" i="3"/>
  <c r="M554" i="6" s="1"/>
  <c r="M2527" i="3"/>
  <c r="M546" i="6" s="1"/>
  <c r="M2522" i="3"/>
  <c r="M541" i="6" s="1"/>
  <c r="M2516" i="3"/>
  <c r="M535" i="6" s="1"/>
  <c r="M2501" i="3"/>
  <c r="M520" i="6" s="1"/>
  <c r="M2495" i="3"/>
  <c r="M514" i="6" s="1"/>
  <c r="M2494" i="3"/>
  <c r="M513" i="6" s="1"/>
  <c r="M2488" i="3"/>
  <c r="M507" i="6" s="1"/>
  <c r="M2481" i="3"/>
  <c r="M500" i="6" s="1"/>
  <c r="M2474" i="3"/>
  <c r="M493" i="6" s="1"/>
  <c r="M2468" i="3"/>
  <c r="M487" i="6" s="1"/>
  <c r="M2454" i="3"/>
  <c r="M473" i="6" s="1"/>
  <c r="M2448" i="3"/>
  <c r="M467" i="6" s="1"/>
  <c r="M2434" i="3"/>
  <c r="M453" i="6" s="1"/>
  <c r="M2427" i="3"/>
  <c r="M446" i="6" s="1"/>
  <c r="M2413" i="3"/>
  <c r="M432" i="6" s="1"/>
  <c r="M2407" i="3"/>
  <c r="M426" i="6" s="1"/>
  <c r="M2393" i="3"/>
  <c r="M412" i="6" s="1"/>
  <c r="M2387" i="3"/>
  <c r="M406" i="6" s="1"/>
  <c r="M2380" i="3"/>
  <c r="M399" i="6" s="1"/>
  <c r="M2373" i="3"/>
  <c r="M392" i="6" s="1"/>
  <c r="M2367" i="3"/>
  <c r="M386" i="6" s="1"/>
  <c r="M2366" i="3"/>
  <c r="M385" i="6" s="1"/>
  <c r="M2359" i="3"/>
  <c r="M378" i="6" s="1"/>
  <c r="M2358" i="3"/>
  <c r="M377" i="6" s="1"/>
  <c r="M2352" i="3"/>
  <c r="M371" i="6" s="1"/>
  <c r="M2344" i="3"/>
  <c r="M363" i="6" s="1"/>
  <c r="M2666" i="3"/>
  <c r="M2660" i="3"/>
  <c r="M679" i="6" s="1"/>
  <c r="M2565" i="3"/>
  <c r="M584" i="6" s="1"/>
  <c r="M2564" i="3"/>
  <c r="M583" i="6" s="1"/>
  <c r="M2542" i="3"/>
  <c r="M561" i="6" s="1"/>
  <c r="M2523" i="3"/>
  <c r="M542" i="6" s="1"/>
  <c r="M2509" i="3"/>
  <c r="M528" i="6" s="1"/>
  <c r="M2502" i="3"/>
  <c r="M521" i="6" s="1"/>
  <c r="M2496" i="3"/>
  <c r="M515" i="6" s="1"/>
  <c r="M2482" i="3"/>
  <c r="M501" i="6" s="1"/>
  <c r="M2475" i="3"/>
  <c r="M494" i="6" s="1"/>
  <c r="M2461" i="3"/>
  <c r="M480" i="6" s="1"/>
  <c r="M2455" i="3"/>
  <c r="M474" i="6" s="1"/>
  <c r="M2441" i="3"/>
  <c r="M460" i="6" s="1"/>
  <c r="M2435" i="3"/>
  <c r="M454" i="6" s="1"/>
  <c r="M2428" i="3"/>
  <c r="M447" i="6" s="1"/>
  <c r="M2421" i="3"/>
  <c r="M440" i="6" s="1"/>
  <c r="M2415" i="3"/>
  <c r="M434" i="6" s="1"/>
  <c r="M2414" i="3"/>
  <c r="M433" i="6" s="1"/>
  <c r="M2408" i="3"/>
  <c r="M427" i="6" s="1"/>
  <c r="M2401" i="3"/>
  <c r="M420" i="6" s="1"/>
  <c r="M2394" i="3"/>
  <c r="M413" i="6" s="1"/>
  <c r="M2388" i="3"/>
  <c r="M407" i="6" s="1"/>
  <c r="M2374" i="3"/>
  <c r="M393" i="6" s="1"/>
  <c r="M2368" i="3"/>
  <c r="M387" i="6" s="1"/>
  <c r="M2360" i="3"/>
  <c r="M379" i="6" s="1"/>
  <c r="M2773" i="3"/>
  <c r="M132" i="7" s="1"/>
  <c r="M2734" i="3"/>
  <c r="M93" i="7" s="1"/>
  <c r="M2714" i="3"/>
  <c r="M73" i="7" s="1"/>
  <c r="M2642" i="3"/>
  <c r="M661" i="6" s="1"/>
  <c r="M2608" i="3"/>
  <c r="M627" i="6" s="1"/>
  <c r="M2607" i="3"/>
  <c r="M626" i="6" s="1"/>
  <c r="M2603" i="3"/>
  <c r="M622" i="6" s="1"/>
  <c r="M2602" i="3"/>
  <c r="M621" i="6" s="1"/>
  <c r="M2601" i="3"/>
  <c r="M620" i="6" s="1"/>
  <c r="M2598" i="3"/>
  <c r="M617" i="6" s="1"/>
  <c r="M2580" i="3"/>
  <c r="M599" i="6" s="1"/>
  <c r="M2579" i="3"/>
  <c r="M598" i="6" s="1"/>
  <c r="M2552" i="3"/>
  <c r="M571" i="6" s="1"/>
  <c r="M2549" i="3"/>
  <c r="M568" i="6" s="1"/>
  <c r="M2543" i="3"/>
  <c r="M562" i="6" s="1"/>
  <c r="M2536" i="3"/>
  <c r="M555" i="6" s="1"/>
  <c r="M2528" i="3"/>
  <c r="M547" i="6" s="1"/>
  <c r="M2517" i="3"/>
  <c r="M536" i="6" s="1"/>
  <c r="M2511" i="3"/>
  <c r="M530" i="6" s="1"/>
  <c r="M2510" i="3"/>
  <c r="M529" i="6" s="1"/>
  <c r="M2503" i="3"/>
  <c r="M522" i="6" s="1"/>
  <c r="M2489" i="3"/>
  <c r="M508" i="6" s="1"/>
  <c r="M2483" i="3"/>
  <c r="M502" i="6" s="1"/>
  <c r="M2476" i="3"/>
  <c r="M495" i="6" s="1"/>
  <c r="M2469" i="3"/>
  <c r="M488" i="6" s="1"/>
  <c r="M2463" i="3"/>
  <c r="M482" i="6" s="1"/>
  <c r="M2462" i="3"/>
  <c r="M481" i="6" s="1"/>
  <c r="M2456" i="3"/>
  <c r="M475" i="6" s="1"/>
  <c r="M2449" i="3"/>
  <c r="M468" i="6" s="1"/>
  <c r="M2442" i="3"/>
  <c r="M461" i="6" s="1"/>
  <c r="M2436" i="3"/>
  <c r="M455" i="6" s="1"/>
  <c r="M2422" i="3"/>
  <c r="M441" i="6" s="1"/>
  <c r="M2416" i="3"/>
  <c r="M435" i="6" s="1"/>
  <c r="M2402" i="3"/>
  <c r="M421" i="6" s="1"/>
  <c r="M2395" i="3"/>
  <c r="M414" i="6" s="1"/>
  <c r="M2754" i="3"/>
  <c r="M113" i="7" s="1"/>
  <c r="M2740" i="3"/>
  <c r="M99" i="7" s="1"/>
  <c r="M2720" i="3"/>
  <c r="M79" i="7" s="1"/>
  <c r="M2648" i="3"/>
  <c r="M667" i="6" s="1"/>
  <c r="M2624" i="3"/>
  <c r="M643" i="6" s="1"/>
  <c r="M2619" i="3"/>
  <c r="M638" i="6" s="1"/>
  <c r="M2613" i="3"/>
  <c r="M632" i="6" s="1"/>
  <c r="M2785" i="3"/>
  <c r="M144" i="7" s="1"/>
  <c r="M2760" i="3"/>
  <c r="M119" i="7" s="1"/>
  <c r="M2699" i="3"/>
  <c r="M58" i="7" s="1"/>
  <c r="M2661" i="3"/>
  <c r="M680" i="6" s="1"/>
  <c r="M2636" i="3"/>
  <c r="M655" i="6" s="1"/>
  <c r="M2614" i="3"/>
  <c r="M633" i="6" s="1"/>
  <c r="M2546" i="3"/>
  <c r="M565" i="6" s="1"/>
  <c r="M2545" i="3"/>
  <c r="M564" i="6" s="1"/>
  <c r="M2544" i="3"/>
  <c r="M563" i="6" s="1"/>
  <c r="M2538" i="3"/>
  <c r="M557" i="6" s="1"/>
  <c r="M2531" i="3"/>
  <c r="M550" i="6" s="1"/>
  <c r="M2530" i="3"/>
  <c r="M549" i="6" s="1"/>
  <c r="M2529" i="3"/>
  <c r="M548" i="6" s="1"/>
  <c r="M2498" i="3"/>
  <c r="M517" i="6" s="1"/>
  <c r="M2491" i="3"/>
  <c r="M510" i="6" s="1"/>
  <c r="M2477" i="3"/>
  <c r="M496" i="6" s="1"/>
  <c r="M2471" i="3"/>
  <c r="M490" i="6" s="1"/>
  <c r="M2457" i="3"/>
  <c r="M476" i="6" s="1"/>
  <c r="M2451" i="3"/>
  <c r="M470" i="6" s="1"/>
  <c r="M2444" i="3"/>
  <c r="M463" i="6" s="1"/>
  <c r="M2437" i="3"/>
  <c r="M456" i="6" s="1"/>
  <c r="M2431" i="3"/>
  <c r="M450" i="6" s="1"/>
  <c r="M2430" i="3"/>
  <c r="M449" i="6" s="1"/>
  <c r="M2424" i="3"/>
  <c r="M443" i="6" s="1"/>
  <c r="M2417" i="3"/>
  <c r="M436" i="6" s="1"/>
  <c r="M2410" i="3"/>
  <c r="M429" i="6" s="1"/>
  <c r="M2404" i="3"/>
  <c r="M423" i="6" s="1"/>
  <c r="M2537" i="3"/>
  <c r="M556" i="6" s="1"/>
  <c r="M2519" i="3"/>
  <c r="M538" i="6" s="1"/>
  <c r="M2409" i="3"/>
  <c r="M428" i="6" s="1"/>
  <c r="M2370" i="3"/>
  <c r="M389" i="6" s="1"/>
  <c r="M2362" i="3"/>
  <c r="M381" i="6" s="1"/>
  <c r="M2357" i="3"/>
  <c r="M376" i="6" s="1"/>
  <c r="M2346" i="3"/>
  <c r="M365" i="6" s="1"/>
  <c r="M2331" i="3"/>
  <c r="M350" i="6" s="1"/>
  <c r="M2328" i="3"/>
  <c r="M347" i="6" s="1"/>
  <c r="M2320" i="3"/>
  <c r="M339" i="6" s="1"/>
  <c r="M2312" i="3"/>
  <c r="M331" i="6" s="1"/>
  <c r="M2304" i="3"/>
  <c r="M323" i="6" s="1"/>
  <c r="M2296" i="3"/>
  <c r="M315" i="6" s="1"/>
  <c r="M2289" i="3"/>
  <c r="M308" i="6" s="1"/>
  <c r="M2283" i="3"/>
  <c r="M302" i="6" s="1"/>
  <c r="M2276" i="3"/>
  <c r="M295" i="6" s="1"/>
  <c r="M2275" i="3"/>
  <c r="M294" i="6" s="1"/>
  <c r="M2251" i="3"/>
  <c r="M270" i="6" s="1"/>
  <c r="M2244" i="3"/>
  <c r="M263" i="6" s="1"/>
  <c r="M2239" i="3"/>
  <c r="M258" i="6" s="1"/>
  <c r="M2234" i="3"/>
  <c r="M253" i="6" s="1"/>
  <c r="M2228" i="3"/>
  <c r="M247" i="6" s="1"/>
  <c r="M2210" i="3"/>
  <c r="M229" i="6" s="1"/>
  <c r="M2204" i="3"/>
  <c r="M223" i="6" s="1"/>
  <c r="M2199" i="3"/>
  <c r="M218" i="6" s="1"/>
  <c r="M2194" i="3"/>
  <c r="M213" i="6" s="1"/>
  <c r="M2193" i="3"/>
  <c r="M212" i="6" s="1"/>
  <c r="M2187" i="3"/>
  <c r="M206" i="6" s="1"/>
  <c r="M2180" i="3"/>
  <c r="M199" i="6" s="1"/>
  <c r="M2175" i="3"/>
  <c r="M194" i="6" s="1"/>
  <c r="M2170" i="3"/>
  <c r="M189" i="6" s="1"/>
  <c r="M2164" i="3"/>
  <c r="M183" i="6" s="1"/>
  <c r="M2146" i="3"/>
  <c r="M165" i="6" s="1"/>
  <c r="M2140" i="3"/>
  <c r="M159" i="6" s="1"/>
  <c r="M2135" i="3"/>
  <c r="M154" i="6" s="1"/>
  <c r="M2130" i="3"/>
  <c r="M149" i="6" s="1"/>
  <c r="M2129" i="3"/>
  <c r="M148" i="6" s="1"/>
  <c r="M2123" i="3"/>
  <c r="M142" i="6" s="1"/>
  <c r="M2116" i="3"/>
  <c r="M135" i="6" s="1"/>
  <c r="M2111" i="3"/>
  <c r="M130" i="6" s="1"/>
  <c r="M2106" i="3"/>
  <c r="M125" i="6" s="1"/>
  <c r="M2105" i="3"/>
  <c r="M124" i="6" s="1"/>
  <c r="M2099" i="3"/>
  <c r="M118" i="6" s="1"/>
  <c r="M2094" i="3"/>
  <c r="M113" i="6" s="1"/>
  <c r="M2082" i="3"/>
  <c r="M101" i="6" s="1"/>
  <c r="M2076" i="3"/>
  <c r="M95" i="6" s="1"/>
  <c r="M2064" i="3"/>
  <c r="M83" i="6" s="1"/>
  <c r="M2056" i="3"/>
  <c r="M75" i="6" s="1"/>
  <c r="M2045" i="3"/>
  <c r="M64" i="6" s="1"/>
  <c r="M2558" i="3"/>
  <c r="M577" i="6" s="1"/>
  <c r="M2490" i="3"/>
  <c r="M509" i="6" s="1"/>
  <c r="M2484" i="3"/>
  <c r="M503" i="6" s="1"/>
  <c r="M2361" i="3"/>
  <c r="M380" i="6" s="1"/>
  <c r="M2345" i="3"/>
  <c r="M364" i="6" s="1"/>
  <c r="M2337" i="3"/>
  <c r="M356" i="6" s="1"/>
  <c r="M2284" i="3"/>
  <c r="M303" i="6" s="1"/>
  <c r="M2270" i="3"/>
  <c r="M289" i="6" s="1"/>
  <c r="M2263" i="3"/>
  <c r="M282" i="6" s="1"/>
  <c r="M2262" i="3"/>
  <c r="M281" i="6" s="1"/>
  <c r="M2257" i="3"/>
  <c r="M276" i="6" s="1"/>
  <c r="M2246" i="3"/>
  <c r="M265" i="6" s="1"/>
  <c r="M2245" i="3"/>
  <c r="M264" i="6" s="1"/>
  <c r="M2229" i="3"/>
  <c r="M248" i="6" s="1"/>
  <c r="M2223" i="3"/>
  <c r="M242" i="6" s="1"/>
  <c r="M2216" i="3"/>
  <c r="M235" i="6" s="1"/>
  <c r="M2205" i="3"/>
  <c r="M224" i="6" s="1"/>
  <c r="M2182" i="3"/>
  <c r="M201" i="6" s="1"/>
  <c r="M2181" i="3"/>
  <c r="M200" i="6" s="1"/>
  <c r="M2165" i="3"/>
  <c r="M184" i="6" s="1"/>
  <c r="M2159" i="3"/>
  <c r="M178" i="6" s="1"/>
  <c r="M2152" i="3"/>
  <c r="M171" i="6" s="1"/>
  <c r="M2141" i="3"/>
  <c r="M160" i="6" s="1"/>
  <c r="M2118" i="3"/>
  <c r="M137" i="6" s="1"/>
  <c r="M2117" i="3"/>
  <c r="M136" i="6" s="1"/>
  <c r="M2088" i="3"/>
  <c r="M107" i="6" s="1"/>
  <c r="M2077" i="3"/>
  <c r="M96" i="6" s="1"/>
  <c r="M2071" i="3"/>
  <c r="M90" i="6" s="1"/>
  <c r="M2065" i="3"/>
  <c r="M84" i="6" s="1"/>
  <c r="M2058" i="3"/>
  <c r="M77" i="6" s="1"/>
  <c r="M2057" i="3"/>
  <c r="M76" i="6" s="1"/>
  <c r="M2052" i="3"/>
  <c r="M71" i="6" s="1"/>
  <c r="M2047" i="3"/>
  <c r="M66" i="6" s="1"/>
  <c r="M2046" i="3"/>
  <c r="M65" i="6" s="1"/>
  <c r="M2039" i="3"/>
  <c r="M58" i="6" s="1"/>
  <c r="M2033" i="3"/>
  <c r="M52" i="6" s="1"/>
  <c r="M2024" i="3"/>
  <c r="M43" i="6" s="1"/>
  <c r="M2013" i="3"/>
  <c r="M1999" i="3"/>
  <c r="M679" i="5" s="1"/>
  <c r="M2396" i="3"/>
  <c r="M415" i="6" s="1"/>
  <c r="M2389" i="3"/>
  <c r="M408" i="6" s="1"/>
  <c r="M2356" i="3"/>
  <c r="M375" i="6" s="1"/>
  <c r="M2351" i="3"/>
  <c r="M370" i="6" s="1"/>
  <c r="M2348" i="3"/>
  <c r="M367" i="6" s="1"/>
  <c r="M2332" i="3"/>
  <c r="M351" i="6" s="1"/>
  <c r="M2321" i="3"/>
  <c r="M340" i="6" s="1"/>
  <c r="M2313" i="3"/>
  <c r="M332" i="6" s="1"/>
  <c r="M2305" i="3"/>
  <c r="M324" i="6" s="1"/>
  <c r="M2297" i="3"/>
  <c r="M316" i="6" s="1"/>
  <c r="M2290" i="3"/>
  <c r="M309" i="6" s="1"/>
  <c r="M2285" i="3"/>
  <c r="M304" i="6" s="1"/>
  <c r="M2277" i="3"/>
  <c r="M296" i="6" s="1"/>
  <c r="M2271" i="3"/>
  <c r="M290" i="6" s="1"/>
  <c r="M2264" i="3"/>
  <c r="M283" i="6" s="1"/>
  <c r="M2252" i="3"/>
  <c r="M271" i="6" s="1"/>
  <c r="M2240" i="3"/>
  <c r="M259" i="6" s="1"/>
  <c r="M2235" i="3"/>
  <c r="M254" i="6" s="1"/>
  <c r="M2230" i="3"/>
  <c r="M249" i="6" s="1"/>
  <c r="M2218" i="3"/>
  <c r="M237" i="6" s="1"/>
  <c r="M2217" i="3"/>
  <c r="M236" i="6" s="1"/>
  <c r="M2211" i="3"/>
  <c r="M230" i="6" s="1"/>
  <c r="M2206" i="3"/>
  <c r="M225" i="6" s="1"/>
  <c r="M2200" i="3"/>
  <c r="M219" i="6" s="1"/>
  <c r="M2195" i="3"/>
  <c r="M214" i="6" s="1"/>
  <c r="M2188" i="3"/>
  <c r="M207" i="6" s="1"/>
  <c r="M2176" i="3"/>
  <c r="M195" i="6" s="1"/>
  <c r="M2171" i="3"/>
  <c r="M190" i="6" s="1"/>
  <c r="M2166" i="3"/>
  <c r="M185" i="6" s="1"/>
  <c r="M2154" i="3"/>
  <c r="M173" i="6" s="1"/>
  <c r="M2153" i="3"/>
  <c r="M172" i="6" s="1"/>
  <c r="M2147" i="3"/>
  <c r="M166" i="6" s="1"/>
  <c r="M2142" i="3"/>
  <c r="M161" i="6" s="1"/>
  <c r="M2136" i="3"/>
  <c r="M155" i="6" s="1"/>
  <c r="M2131" i="3"/>
  <c r="M150" i="6" s="1"/>
  <c r="M2124" i="3"/>
  <c r="M143" i="6" s="1"/>
  <c r="M2112" i="3"/>
  <c r="M131" i="6" s="1"/>
  <c r="M2107" i="3"/>
  <c r="M126" i="6" s="1"/>
  <c r="M2100" i="3"/>
  <c r="M119" i="6" s="1"/>
  <c r="M2095" i="3"/>
  <c r="M114" i="6" s="1"/>
  <c r="M2090" i="3"/>
  <c r="M109" i="6" s="1"/>
  <c r="M2089" i="3"/>
  <c r="M108" i="6" s="1"/>
  <c r="M2083" i="3"/>
  <c r="M102" i="6" s="1"/>
  <c r="M2078" i="3"/>
  <c r="M97" i="6" s="1"/>
  <c r="M2066" i="3"/>
  <c r="M85" i="6" s="1"/>
  <c r="M2059" i="3"/>
  <c r="M78" i="6" s="1"/>
  <c r="M2560" i="3"/>
  <c r="M579" i="6" s="1"/>
  <c r="M2450" i="3"/>
  <c r="M469" i="6" s="1"/>
  <c r="M2341" i="3"/>
  <c r="M360" i="6" s="1"/>
  <c r="M2338" i="3"/>
  <c r="M357" i="6" s="1"/>
  <c r="M2329" i="3"/>
  <c r="M348" i="6" s="1"/>
  <c r="M2323" i="3"/>
  <c r="M342" i="6" s="1"/>
  <c r="M2322" i="3"/>
  <c r="M341" i="6" s="1"/>
  <c r="M2315" i="3"/>
  <c r="M334" i="6" s="1"/>
  <c r="M2314" i="3"/>
  <c r="M333" i="6" s="1"/>
  <c r="M2307" i="3"/>
  <c r="M326" i="6" s="1"/>
  <c r="M2306" i="3"/>
  <c r="M325" i="6" s="1"/>
  <c r="M2299" i="3"/>
  <c r="M318" i="6" s="1"/>
  <c r="M2298" i="3"/>
  <c r="M317" i="6" s="1"/>
  <c r="M2292" i="3"/>
  <c r="M311" i="6" s="1"/>
  <c r="M2291" i="3"/>
  <c r="M310" i="6" s="1"/>
  <c r="M2272" i="3"/>
  <c r="M291" i="6" s="1"/>
  <c r="M2265" i="3"/>
  <c r="M284" i="6" s="1"/>
  <c r="M2258" i="3"/>
  <c r="M277" i="6" s="1"/>
  <c r="M2253" i="3"/>
  <c r="M272" i="6" s="1"/>
  <c r="M2247" i="3"/>
  <c r="M266" i="6" s="1"/>
  <c r="M2241" i="3"/>
  <c r="M260" i="6" s="1"/>
  <c r="M2224" i="3"/>
  <c r="M243" i="6" s="1"/>
  <c r="M2201" i="3"/>
  <c r="M220" i="6" s="1"/>
  <c r="M2190" i="3"/>
  <c r="M209" i="6" s="1"/>
  <c r="M2189" i="3"/>
  <c r="M208" i="6" s="1"/>
  <c r="M2183" i="3"/>
  <c r="M202" i="6" s="1"/>
  <c r="M2177" i="3"/>
  <c r="M196" i="6" s="1"/>
  <c r="M2160" i="3"/>
  <c r="M179" i="6" s="1"/>
  <c r="M2137" i="3"/>
  <c r="M156" i="6" s="1"/>
  <c r="M2126" i="3"/>
  <c r="M145" i="6" s="1"/>
  <c r="M2125" i="3"/>
  <c r="M144" i="6" s="1"/>
  <c r="M2119" i="3"/>
  <c r="M138" i="6" s="1"/>
  <c r="M2113" i="3"/>
  <c r="M132" i="6" s="1"/>
  <c r="M2102" i="3"/>
  <c r="M121" i="6" s="1"/>
  <c r="M2101" i="3"/>
  <c r="M120" i="6" s="1"/>
  <c r="M2072" i="3"/>
  <c r="M91" i="6" s="1"/>
  <c r="M2053" i="3"/>
  <c r="M72" i="6" s="1"/>
  <c r="M2048" i="3"/>
  <c r="M67" i="6" s="1"/>
  <c r="M2040" i="3"/>
  <c r="M59" i="6" s="1"/>
  <c r="M2035" i="3"/>
  <c r="M54" i="6" s="1"/>
  <c r="M2027" i="3"/>
  <c r="M46" i="6" s="1"/>
  <c r="M2001" i="3"/>
  <c r="M681" i="5" s="1"/>
  <c r="M1995" i="3"/>
  <c r="M675" i="5" s="1"/>
  <c r="M1990" i="3"/>
  <c r="M670" i="5" s="1"/>
  <c r="M1985" i="3"/>
  <c r="M665" i="5" s="1"/>
  <c r="M1979" i="3"/>
  <c r="M659" i="5" s="1"/>
  <c r="M2518" i="3"/>
  <c r="M537" i="6" s="1"/>
  <c r="M2512" i="3"/>
  <c r="M531" i="6" s="1"/>
  <c r="M2504" i="3"/>
  <c r="M523" i="6" s="1"/>
  <c r="M2423" i="3"/>
  <c r="M442" i="6" s="1"/>
  <c r="M2381" i="3"/>
  <c r="M400" i="6" s="1"/>
  <c r="M2355" i="3"/>
  <c r="M374" i="6" s="1"/>
  <c r="M2343" i="3"/>
  <c r="M362" i="6" s="1"/>
  <c r="M2324" i="3"/>
  <c r="M343" i="6" s="1"/>
  <c r="M2316" i="3"/>
  <c r="M335" i="6" s="1"/>
  <c r="M2308" i="3"/>
  <c r="M327" i="6" s="1"/>
  <c r="M2300" i="3"/>
  <c r="M319" i="6" s="1"/>
  <c r="M2286" i="3"/>
  <c r="M305" i="6" s="1"/>
  <c r="M2279" i="3"/>
  <c r="M298" i="6" s="1"/>
  <c r="M2278" i="3"/>
  <c r="M297" i="6" s="1"/>
  <c r="M2266" i="3"/>
  <c r="M285" i="6" s="1"/>
  <c r="M2259" i="3"/>
  <c r="M278" i="6" s="1"/>
  <c r="M2242" i="3"/>
  <c r="M261" i="6" s="1"/>
  <c r="M2236" i="3"/>
  <c r="M255" i="6" s="1"/>
  <c r="M2231" i="3"/>
  <c r="M250" i="6" s="1"/>
  <c r="M2226" i="3"/>
  <c r="M245" i="6" s="1"/>
  <c r="M2225" i="3"/>
  <c r="M244" i="6" s="1"/>
  <c r="M2219" i="3"/>
  <c r="M238" i="6" s="1"/>
  <c r="M2212" i="3"/>
  <c r="M231" i="6" s="1"/>
  <c r="M2207" i="3"/>
  <c r="M226" i="6" s="1"/>
  <c r="M2202" i="3"/>
  <c r="M221" i="6" s="1"/>
  <c r="M2196" i="3"/>
  <c r="M215" i="6" s="1"/>
  <c r="M2178" i="3"/>
  <c r="M197" i="6" s="1"/>
  <c r="M2172" i="3"/>
  <c r="M191" i="6" s="1"/>
  <c r="M2167" i="3"/>
  <c r="M186" i="6" s="1"/>
  <c r="M2162" i="3"/>
  <c r="M181" i="6" s="1"/>
  <c r="M2161" i="3"/>
  <c r="M180" i="6" s="1"/>
  <c r="M2155" i="3"/>
  <c r="M174" i="6" s="1"/>
  <c r="M2148" i="3"/>
  <c r="M167" i="6" s="1"/>
  <c r="M2143" i="3"/>
  <c r="M162" i="6" s="1"/>
  <c r="M2138" i="3"/>
  <c r="M157" i="6" s="1"/>
  <c r="M2132" i="3"/>
  <c r="M151" i="6" s="1"/>
  <c r="M2114" i="3"/>
  <c r="M133" i="6" s="1"/>
  <c r="M2108" i="3"/>
  <c r="M127" i="6" s="1"/>
  <c r="M2096" i="3"/>
  <c r="M115" i="6" s="1"/>
  <c r="M2091" i="3"/>
  <c r="M110" i="6" s="1"/>
  <c r="M2084" i="3"/>
  <c r="M103" i="6" s="1"/>
  <c r="M2079" i="3"/>
  <c r="M98" i="6" s="1"/>
  <c r="M2074" i="3"/>
  <c r="M93" i="6" s="1"/>
  <c r="M2073" i="3"/>
  <c r="M92" i="6" s="1"/>
  <c r="M2067" i="3"/>
  <c r="M86" i="6" s="1"/>
  <c r="M2060" i="3"/>
  <c r="M79" i="6" s="1"/>
  <c r="M2054" i="3"/>
  <c r="M73" i="6" s="1"/>
  <c r="M2042" i="3"/>
  <c r="M61" i="6" s="1"/>
  <c r="M2041" i="3"/>
  <c r="M60" i="6" s="1"/>
  <c r="M2028" i="3"/>
  <c r="M47" i="6" s="1"/>
  <c r="M2021" i="3"/>
  <c r="M40" i="6" s="1"/>
  <c r="M2016" i="3"/>
  <c r="M35" i="6" s="1"/>
  <c r="M2007" i="3"/>
  <c r="M1996" i="3"/>
  <c r="M676" i="5" s="1"/>
  <c r="M1980" i="3"/>
  <c r="M660" i="5" s="1"/>
  <c r="M2470" i="3"/>
  <c r="M489" i="6" s="1"/>
  <c r="M2464" i="3"/>
  <c r="M483" i="6" s="1"/>
  <c r="M2390" i="3"/>
  <c r="M409" i="6" s="1"/>
  <c r="M2383" i="3"/>
  <c r="M402" i="6" s="1"/>
  <c r="M2382" i="3"/>
  <c r="M401" i="6" s="1"/>
  <c r="M2375" i="3"/>
  <c r="M394" i="6" s="1"/>
  <c r="M2350" i="3"/>
  <c r="M369" i="6" s="1"/>
  <c r="M2339" i="3"/>
  <c r="M358" i="6" s="1"/>
  <c r="M2336" i="3"/>
  <c r="M355" i="6" s="1"/>
  <c r="M2325" i="3"/>
  <c r="M344" i="6" s="1"/>
  <c r="M2317" i="3"/>
  <c r="M336" i="6" s="1"/>
  <c r="M2309" i="3"/>
  <c r="M328" i="6" s="1"/>
  <c r="M2301" i="3"/>
  <c r="M320" i="6" s="1"/>
  <c r="M2293" i="3"/>
  <c r="M312" i="6" s="1"/>
  <c r="M2287" i="3"/>
  <c r="M306" i="6" s="1"/>
  <c r="M2280" i="3"/>
  <c r="M299" i="6" s="1"/>
  <c r="M2273" i="3"/>
  <c r="M292" i="6" s="1"/>
  <c r="M2267" i="3"/>
  <c r="M286" i="6" s="1"/>
  <c r="M2260" i="3"/>
  <c r="M279" i="6" s="1"/>
  <c r="M2254" i="3"/>
  <c r="M273" i="6" s="1"/>
  <c r="M2248" i="3"/>
  <c r="M267" i="6" s="1"/>
  <c r="M2237" i="3"/>
  <c r="M256" i="6" s="1"/>
  <c r="M2214" i="3"/>
  <c r="M233" i="6" s="1"/>
  <c r="M2213" i="3"/>
  <c r="M232" i="6" s="1"/>
  <c r="M2197" i="3"/>
  <c r="M216" i="6" s="1"/>
  <c r="M2191" i="3"/>
  <c r="M210" i="6" s="1"/>
  <c r="M2184" i="3"/>
  <c r="M203" i="6" s="1"/>
  <c r="M2173" i="3"/>
  <c r="M192" i="6" s="1"/>
  <c r="M2150" i="3"/>
  <c r="M169" i="6" s="1"/>
  <c r="M2149" i="3"/>
  <c r="M168" i="6" s="1"/>
  <c r="M2133" i="3"/>
  <c r="M152" i="6" s="1"/>
  <c r="M2127" i="3"/>
  <c r="M146" i="6" s="1"/>
  <c r="M2120" i="3"/>
  <c r="M139" i="6" s="1"/>
  <c r="M2109" i="3"/>
  <c r="M128" i="6" s="1"/>
  <c r="M2103" i="3"/>
  <c r="M122" i="6" s="1"/>
  <c r="M2097" i="3"/>
  <c r="M116" i="6" s="1"/>
  <c r="M2086" i="3"/>
  <c r="M105" i="6" s="1"/>
  <c r="M2085" i="3"/>
  <c r="M104" i="6" s="1"/>
  <c r="M2062" i="3"/>
  <c r="M81" i="6" s="1"/>
  <c r="M2061" i="3"/>
  <c r="M80" i="6" s="1"/>
  <c r="M2049" i="3"/>
  <c r="M68" i="6" s="1"/>
  <c r="M2043" i="3"/>
  <c r="M62" i="6" s="1"/>
  <c r="M2036" i="3"/>
  <c r="M55" i="6" s="1"/>
  <c r="M2029" i="3"/>
  <c r="M48" i="6" s="1"/>
  <c r="M2022" i="3"/>
  <c r="M41" i="6" s="1"/>
  <c r="M2008" i="3"/>
  <c r="M2002" i="3"/>
  <c r="M682" i="5" s="1"/>
  <c r="M1997" i="3"/>
  <c r="M677" i="5" s="1"/>
  <c r="M1991" i="3"/>
  <c r="M671" i="5" s="1"/>
  <c r="M1986" i="3"/>
  <c r="M666" i="5" s="1"/>
  <c r="M1981" i="3"/>
  <c r="M661" i="5" s="1"/>
  <c r="M1975" i="3"/>
  <c r="M655" i="5" s="1"/>
  <c r="M1970" i="3"/>
  <c r="M650" i="5" s="1"/>
  <c r="M1965" i="3"/>
  <c r="M645" i="5" s="1"/>
  <c r="M1957" i="3"/>
  <c r="M637" i="5" s="1"/>
  <c r="M2559" i="3"/>
  <c r="M578" i="6" s="1"/>
  <c r="M2524" i="3"/>
  <c r="M543" i="6" s="1"/>
  <c r="M2497" i="3"/>
  <c r="M516" i="6" s="1"/>
  <c r="M2429" i="3"/>
  <c r="M448" i="6" s="1"/>
  <c r="M2403" i="3"/>
  <c r="M422" i="6" s="1"/>
  <c r="M2384" i="3"/>
  <c r="M403" i="6" s="1"/>
  <c r="M2376" i="3"/>
  <c r="M395" i="6" s="1"/>
  <c r="M2363" i="3"/>
  <c r="M382" i="6" s="1"/>
  <c r="M2354" i="3"/>
  <c r="M373" i="6" s="1"/>
  <c r="M2347" i="3"/>
  <c r="M366" i="6" s="1"/>
  <c r="M2333" i="3"/>
  <c r="M352" i="6" s="1"/>
  <c r="M2330" i="3"/>
  <c r="M349" i="6" s="1"/>
  <c r="M2288" i="3"/>
  <c r="M307" i="6" s="1"/>
  <c r="M2281" i="3"/>
  <c r="M300" i="6" s="1"/>
  <c r="M2268" i="3"/>
  <c r="M287" i="6" s="1"/>
  <c r="M2255" i="3"/>
  <c r="M274" i="6" s="1"/>
  <c r="M2250" i="3"/>
  <c r="M269" i="6" s="1"/>
  <c r="M2249" i="3"/>
  <c r="M268" i="6" s="1"/>
  <c r="M2243" i="3"/>
  <c r="M262" i="6" s="1"/>
  <c r="M2238" i="3"/>
  <c r="M257" i="6" s="1"/>
  <c r="M2232" i="3"/>
  <c r="M251" i="6" s="1"/>
  <c r="M2227" i="3"/>
  <c r="M246" i="6" s="1"/>
  <c r="M2220" i="3"/>
  <c r="M239" i="6" s="1"/>
  <c r="M2208" i="3"/>
  <c r="M227" i="6" s="1"/>
  <c r="M2203" i="3"/>
  <c r="M222" i="6" s="1"/>
  <c r="M2198" i="3"/>
  <c r="M217" i="6" s="1"/>
  <c r="M2186" i="3"/>
  <c r="M205" i="6" s="1"/>
  <c r="M2185" i="3"/>
  <c r="M204" i="6" s="1"/>
  <c r="M2179" i="3"/>
  <c r="M198" i="6" s="1"/>
  <c r="M2174" i="3"/>
  <c r="M193" i="6" s="1"/>
  <c r="M2168" i="3"/>
  <c r="M187" i="6" s="1"/>
  <c r="M2163" i="3"/>
  <c r="M182" i="6" s="1"/>
  <c r="M2156" i="3"/>
  <c r="M175" i="6" s="1"/>
  <c r="M2144" i="3"/>
  <c r="M163" i="6" s="1"/>
  <c r="M2139" i="3"/>
  <c r="M158" i="6" s="1"/>
  <c r="M2134" i="3"/>
  <c r="M153" i="6" s="1"/>
  <c r="M2122" i="3"/>
  <c r="M141" i="6" s="1"/>
  <c r="M2121" i="3"/>
  <c r="M140" i="6" s="1"/>
  <c r="M2115" i="3"/>
  <c r="M134" i="6" s="1"/>
  <c r="M2110" i="3"/>
  <c r="M129" i="6" s="1"/>
  <c r="M2098" i="3"/>
  <c r="M117" i="6" s="1"/>
  <c r="M2092" i="3"/>
  <c r="M111" i="6" s="1"/>
  <c r="M2080" i="3"/>
  <c r="M99" i="6" s="1"/>
  <c r="M2075" i="3"/>
  <c r="M94" i="6" s="1"/>
  <c r="M2068" i="3"/>
  <c r="M87" i="6" s="1"/>
  <c r="M2063" i="3"/>
  <c r="M82" i="6" s="1"/>
  <c r="M2055" i="3"/>
  <c r="M74" i="6" s="1"/>
  <c r="M2050" i="3"/>
  <c r="M69" i="6" s="1"/>
  <c r="M2031" i="3"/>
  <c r="M50" i="6" s="1"/>
  <c r="M2030" i="3"/>
  <c r="M49" i="6" s="1"/>
  <c r="M2017" i="3"/>
  <c r="M36" i="6" s="1"/>
  <c r="M2011" i="3"/>
  <c r="M2010" i="3"/>
  <c r="M2009" i="3"/>
  <c r="M2003" i="3"/>
  <c r="M683" i="5" s="1"/>
  <c r="M1992" i="3"/>
  <c r="M672" i="5" s="1"/>
  <c r="M2574" i="3"/>
  <c r="M593" i="6" s="1"/>
  <c r="M2443" i="3"/>
  <c r="M462" i="6" s="1"/>
  <c r="M2369" i="3"/>
  <c r="M388" i="6" s="1"/>
  <c r="M2353" i="3"/>
  <c r="M372" i="6" s="1"/>
  <c r="M2340" i="3"/>
  <c r="M359" i="6" s="1"/>
  <c r="M2327" i="3"/>
  <c r="M346" i="6" s="1"/>
  <c r="M2326" i="3"/>
  <c r="M345" i="6" s="1"/>
  <c r="M2319" i="3"/>
  <c r="M338" i="6" s="1"/>
  <c r="M2318" i="3"/>
  <c r="M337" i="6" s="1"/>
  <c r="M2311" i="3"/>
  <c r="M330" i="6" s="1"/>
  <c r="M2310" i="3"/>
  <c r="M329" i="6" s="1"/>
  <c r="M2303" i="3"/>
  <c r="M322" i="6" s="1"/>
  <c r="M2302" i="3"/>
  <c r="M321" i="6" s="1"/>
  <c r="M2295" i="3"/>
  <c r="M314" i="6" s="1"/>
  <c r="M2294" i="3"/>
  <c r="M313" i="6" s="1"/>
  <c r="M2282" i="3"/>
  <c r="M301" i="6" s="1"/>
  <c r="M2274" i="3"/>
  <c r="M293" i="6" s="1"/>
  <c r="M2269" i="3"/>
  <c r="M288" i="6" s="1"/>
  <c r="M2261" i="3"/>
  <c r="M280" i="6" s="1"/>
  <c r="M2256" i="3"/>
  <c r="M275" i="6" s="1"/>
  <c r="M2233" i="3"/>
  <c r="M252" i="6" s="1"/>
  <c r="M2222" i="3"/>
  <c r="M241" i="6" s="1"/>
  <c r="M2221" i="3"/>
  <c r="M240" i="6" s="1"/>
  <c r="M2215" i="3"/>
  <c r="M234" i="6" s="1"/>
  <c r="M2209" i="3"/>
  <c r="M228" i="6" s="1"/>
  <c r="M2192" i="3"/>
  <c r="M211" i="6" s="1"/>
  <c r="M2169" i="3"/>
  <c r="M188" i="6" s="1"/>
  <c r="M2158" i="3"/>
  <c r="M177" i="6" s="1"/>
  <c r="M2157" i="3"/>
  <c r="M176" i="6" s="1"/>
  <c r="M2151" i="3"/>
  <c r="M170" i="6" s="1"/>
  <c r="M2145" i="3"/>
  <c r="M164" i="6" s="1"/>
  <c r="M2128" i="3"/>
  <c r="M147" i="6" s="1"/>
  <c r="M2104" i="3"/>
  <c r="M123" i="6" s="1"/>
  <c r="M2093" i="3"/>
  <c r="M112" i="6" s="1"/>
  <c r="M2087" i="3"/>
  <c r="M106" i="6" s="1"/>
  <c r="M2081" i="3"/>
  <c r="M100" i="6" s="1"/>
  <c r="M2070" i="3"/>
  <c r="M89" i="6" s="1"/>
  <c r="M2069" i="3"/>
  <c r="M88" i="6" s="1"/>
  <c r="M2051" i="3"/>
  <c r="M70" i="6" s="1"/>
  <c r="M2044" i="3"/>
  <c r="M63" i="6" s="1"/>
  <c r="M2038" i="3"/>
  <c r="M57" i="6" s="1"/>
  <c r="M2037" i="3"/>
  <c r="M56" i="6" s="1"/>
  <c r="M2023" i="3"/>
  <c r="M42" i="6" s="1"/>
  <c r="M2018" i="3"/>
  <c r="M37" i="6" s="1"/>
  <c r="M1998" i="3"/>
  <c r="M678" i="5" s="1"/>
  <c r="M1993" i="3"/>
  <c r="M673" i="5" s="1"/>
  <c r="M1987" i="3"/>
  <c r="M667" i="5" s="1"/>
  <c r="M1982" i="3"/>
  <c r="M662" i="5" s="1"/>
  <c r="M1977" i="3"/>
  <c r="M657" i="5" s="1"/>
  <c r="M1971" i="3"/>
  <c r="M651" i="5" s="1"/>
  <c r="M1966" i="3"/>
  <c r="M646" i="5" s="1"/>
  <c r="M1958" i="3"/>
  <c r="M638" i="5" s="1"/>
  <c r="M1950" i="3"/>
  <c r="M630" i="5" s="1"/>
  <c r="M2019" i="3"/>
  <c r="M38" i="6" s="1"/>
  <c r="M1973" i="3"/>
  <c r="M653" i="5" s="1"/>
  <c r="M1962" i="3"/>
  <c r="M642" i="5" s="1"/>
  <c r="M1954" i="3"/>
  <c r="M634" i="5" s="1"/>
  <c r="M1951" i="3"/>
  <c r="M631" i="5" s="1"/>
  <c r="M1947" i="3"/>
  <c r="M627" i="5" s="1"/>
  <c r="M1939" i="3"/>
  <c r="M619" i="5" s="1"/>
  <c r="M1938" i="3"/>
  <c r="M618" i="5" s="1"/>
  <c r="M1932" i="3"/>
  <c r="M612" i="5" s="1"/>
  <c r="M1919" i="3"/>
  <c r="M599" i="5" s="1"/>
  <c r="M1918" i="3"/>
  <c r="M598" i="5" s="1"/>
  <c r="M1911" i="3"/>
  <c r="M591" i="5" s="1"/>
  <c r="M1905" i="3"/>
  <c r="M585" i="5" s="1"/>
  <c r="M1899" i="3"/>
  <c r="M579" i="5" s="1"/>
  <c r="M1893" i="3"/>
  <c r="M573" i="5" s="1"/>
  <c r="M1888" i="3"/>
  <c r="M568" i="5" s="1"/>
  <c r="M1883" i="3"/>
  <c r="M563" i="5" s="1"/>
  <c r="M1877" i="3"/>
  <c r="M557" i="5" s="1"/>
  <c r="M1872" i="3"/>
  <c r="M552" i="5" s="1"/>
  <c r="M1867" i="3"/>
  <c r="M547" i="5" s="1"/>
  <c r="M1861" i="3"/>
  <c r="M541" i="5" s="1"/>
  <c r="M1856" i="3"/>
  <c r="M536" i="5" s="1"/>
  <c r="M1851" i="3"/>
  <c r="M531" i="5" s="1"/>
  <c r="M1845" i="3"/>
  <c r="M525" i="5" s="1"/>
  <c r="M1840" i="3"/>
  <c r="M520" i="5" s="1"/>
  <c r="M1835" i="3"/>
  <c r="M515" i="5" s="1"/>
  <c r="M1829" i="3"/>
  <c r="M509" i="5" s="1"/>
  <c r="M1824" i="3"/>
  <c r="M504" i="5" s="1"/>
  <c r="M1819" i="3"/>
  <c r="M499" i="5" s="1"/>
  <c r="M1813" i="3"/>
  <c r="M493" i="5" s="1"/>
  <c r="M1808" i="3"/>
  <c r="M488" i="5" s="1"/>
  <c r="M1803" i="3"/>
  <c r="M483" i="5" s="1"/>
  <c r="M1797" i="3"/>
  <c r="M477" i="5" s="1"/>
  <c r="M1792" i="3"/>
  <c r="M472" i="5" s="1"/>
  <c r="M1787" i="3"/>
  <c r="M467" i="5" s="1"/>
  <c r="M1781" i="3"/>
  <c r="M461" i="5" s="1"/>
  <c r="M1776" i="3"/>
  <c r="M456" i="5" s="1"/>
  <c r="M1771" i="3"/>
  <c r="M451" i="5" s="1"/>
  <c r="M1765" i="3"/>
  <c r="M445" i="5" s="1"/>
  <c r="M1760" i="3"/>
  <c r="M440" i="5" s="1"/>
  <c r="M1755" i="3"/>
  <c r="M435" i="5" s="1"/>
  <c r="M1749" i="3"/>
  <c r="M429" i="5" s="1"/>
  <c r="M1744" i="3"/>
  <c r="M424" i="5" s="1"/>
  <c r="M1739" i="3"/>
  <c r="M419" i="5" s="1"/>
  <c r="M1733" i="3"/>
  <c r="M413" i="5" s="1"/>
  <c r="M1728" i="3"/>
  <c r="M408" i="5" s="1"/>
  <c r="M1723" i="3"/>
  <c r="M403" i="5" s="1"/>
  <c r="M1717" i="3"/>
  <c r="M397" i="5" s="1"/>
  <c r="M1712" i="3"/>
  <c r="M392" i="5" s="1"/>
  <c r="M1707" i="3"/>
  <c r="M387" i="5" s="1"/>
  <c r="M1701" i="3"/>
  <c r="M381" i="5" s="1"/>
  <c r="M1694" i="3"/>
  <c r="M374" i="5" s="1"/>
  <c r="M1693" i="3"/>
  <c r="M373" i="5" s="1"/>
  <c r="M1687" i="3"/>
  <c r="M367" i="5" s="1"/>
  <c r="M2025" i="3"/>
  <c r="M44" i="6" s="1"/>
  <c r="M2005" i="3"/>
  <c r="M2000" i="3"/>
  <c r="M680" i="5" s="1"/>
  <c r="M1984" i="3"/>
  <c r="M664" i="5" s="1"/>
  <c r="M1968" i="3"/>
  <c r="M648" i="5" s="1"/>
  <c r="M1948" i="3"/>
  <c r="M628" i="5" s="1"/>
  <c r="M1940" i="3"/>
  <c r="M620" i="5" s="1"/>
  <c r="M1926" i="3"/>
  <c r="M606" i="5" s="1"/>
  <c r="M1920" i="3"/>
  <c r="M600" i="5" s="1"/>
  <c r="M1913" i="3"/>
  <c r="M593" i="5" s="1"/>
  <c r="M1912" i="3"/>
  <c r="M592" i="5" s="1"/>
  <c r="M1894" i="3"/>
  <c r="M574" i="5" s="1"/>
  <c r="M1878" i="3"/>
  <c r="M558" i="5" s="1"/>
  <c r="M1862" i="3"/>
  <c r="M542" i="5" s="1"/>
  <c r="M1846" i="3"/>
  <c r="M526" i="5" s="1"/>
  <c r="M1830" i="3"/>
  <c r="M510" i="5" s="1"/>
  <c r="M1814" i="3"/>
  <c r="M494" i="5" s="1"/>
  <c r="M1798" i="3"/>
  <c r="M478" i="5" s="1"/>
  <c r="M1782" i="3"/>
  <c r="M462" i="5" s="1"/>
  <c r="M1766" i="3"/>
  <c r="M446" i="5" s="1"/>
  <c r="M1750" i="3"/>
  <c r="M430" i="5" s="1"/>
  <c r="M1734" i="3"/>
  <c r="M414" i="5" s="1"/>
  <c r="M1718" i="3"/>
  <c r="M398" i="5" s="1"/>
  <c r="M1702" i="3"/>
  <c r="M382" i="5" s="1"/>
  <c r="M1695" i="3"/>
  <c r="M375" i="5" s="1"/>
  <c r="M1688" i="3"/>
  <c r="M368" i="5" s="1"/>
  <c r="M1674" i="3"/>
  <c r="M354" i="5" s="1"/>
  <c r="M1673" i="3"/>
  <c r="M353" i="5" s="1"/>
  <c r="M1654" i="3"/>
  <c r="M334" i="5" s="1"/>
  <c r="M2034" i="3"/>
  <c r="M53" i="6" s="1"/>
  <c r="M2014" i="3"/>
  <c r="M1983" i="3"/>
  <c r="M663" i="5" s="1"/>
  <c r="M1972" i="3"/>
  <c r="M652" i="5" s="1"/>
  <c r="M1955" i="3"/>
  <c r="M635" i="5" s="1"/>
  <c r="M1952" i="3"/>
  <c r="M632" i="5" s="1"/>
  <c r="M1949" i="3"/>
  <c r="M629" i="5" s="1"/>
  <c r="M1941" i="3"/>
  <c r="M621" i="5" s="1"/>
  <c r="M1933" i="3"/>
  <c r="M613" i="5" s="1"/>
  <c r="M1907" i="3"/>
  <c r="M587" i="5" s="1"/>
  <c r="M1906" i="3"/>
  <c r="M586" i="5" s="1"/>
  <c r="M1900" i="3"/>
  <c r="M580" i="5" s="1"/>
  <c r="M1895" i="3"/>
  <c r="M575" i="5" s="1"/>
  <c r="M1889" i="3"/>
  <c r="M569" i="5" s="1"/>
  <c r="M1884" i="3"/>
  <c r="M564" i="5" s="1"/>
  <c r="M1879" i="3"/>
  <c r="M559" i="5" s="1"/>
  <c r="M1873" i="3"/>
  <c r="M553" i="5" s="1"/>
  <c r="M1868" i="3"/>
  <c r="M548" i="5" s="1"/>
  <c r="M1863" i="3"/>
  <c r="M543" i="5" s="1"/>
  <c r="M1857" i="3"/>
  <c r="M537" i="5" s="1"/>
  <c r="M1852" i="3"/>
  <c r="M532" i="5" s="1"/>
  <c r="M1847" i="3"/>
  <c r="M527" i="5" s="1"/>
  <c r="M1841" i="3"/>
  <c r="M521" i="5" s="1"/>
  <c r="M1836" i="3"/>
  <c r="M516" i="5" s="1"/>
  <c r="M1831" i="3"/>
  <c r="M511" i="5" s="1"/>
  <c r="M1825" i="3"/>
  <c r="M505" i="5" s="1"/>
  <c r="M1820" i="3"/>
  <c r="M500" i="5" s="1"/>
  <c r="M1815" i="3"/>
  <c r="M495" i="5" s="1"/>
  <c r="M1809" i="3"/>
  <c r="M489" i="5" s="1"/>
  <c r="M1804" i="3"/>
  <c r="M484" i="5" s="1"/>
  <c r="M1799" i="3"/>
  <c r="M479" i="5" s="1"/>
  <c r="M1793" i="3"/>
  <c r="M473" i="5" s="1"/>
  <c r="M1788" i="3"/>
  <c r="M468" i="5" s="1"/>
  <c r="M1783" i="3"/>
  <c r="M463" i="5" s="1"/>
  <c r="M1777" i="3"/>
  <c r="M457" i="5" s="1"/>
  <c r="M1772" i="3"/>
  <c r="M452" i="5" s="1"/>
  <c r="M1767" i="3"/>
  <c r="M447" i="5" s="1"/>
  <c r="M1761" i="3"/>
  <c r="M441" i="5" s="1"/>
  <c r="M1756" i="3"/>
  <c r="M436" i="5" s="1"/>
  <c r="M1751" i="3"/>
  <c r="M431" i="5" s="1"/>
  <c r="M1745" i="3"/>
  <c r="M425" i="5" s="1"/>
  <c r="M1740" i="3"/>
  <c r="M420" i="5" s="1"/>
  <c r="M1735" i="3"/>
  <c r="M415" i="5" s="1"/>
  <c r="M1729" i="3"/>
  <c r="M409" i="5" s="1"/>
  <c r="M1724" i="3"/>
  <c r="M404" i="5" s="1"/>
  <c r="M1719" i="3"/>
  <c r="M399" i="5" s="1"/>
  <c r="M1713" i="3"/>
  <c r="M393" i="5" s="1"/>
  <c r="M1708" i="3"/>
  <c r="M388" i="5" s="1"/>
  <c r="M1703" i="3"/>
  <c r="M383" i="5" s="1"/>
  <c r="M1696" i="3"/>
  <c r="M376" i="5" s="1"/>
  <c r="M1683" i="3"/>
  <c r="M363" i="5" s="1"/>
  <c r="M1682" i="3"/>
  <c r="M362" i="5" s="1"/>
  <c r="M1681" i="3"/>
  <c r="M361" i="5" s="1"/>
  <c r="M1675" i="3"/>
  <c r="M355" i="5" s="1"/>
  <c r="M1667" i="3"/>
  <c r="M347" i="5" s="1"/>
  <c r="M1661" i="3"/>
  <c r="M341" i="5" s="1"/>
  <c r="M1655" i="3"/>
  <c r="M335" i="5" s="1"/>
  <c r="M1642" i="3"/>
  <c r="M322" i="5" s="1"/>
  <c r="M1636" i="3"/>
  <c r="M316" i="5" s="1"/>
  <c r="M2026" i="3"/>
  <c r="M45" i="6" s="1"/>
  <c r="M2020" i="3"/>
  <c r="M39" i="6" s="1"/>
  <c r="M2006" i="3"/>
  <c r="M1978" i="3"/>
  <c r="M658" i="5" s="1"/>
  <c r="M1976" i="3"/>
  <c r="M656" i="5" s="1"/>
  <c r="M1963" i="3"/>
  <c r="M643" i="5" s="1"/>
  <c r="M1961" i="3"/>
  <c r="M641" i="5" s="1"/>
  <c r="M1959" i="3"/>
  <c r="M639" i="5" s="1"/>
  <c r="M1935" i="3"/>
  <c r="M615" i="5" s="1"/>
  <c r="M1934" i="3"/>
  <c r="M614" i="5" s="1"/>
  <c r="M1927" i="3"/>
  <c r="M607" i="5" s="1"/>
  <c r="M1921" i="3"/>
  <c r="M601" i="5" s="1"/>
  <c r="M1914" i="3"/>
  <c r="M594" i="5" s="1"/>
  <c r="M1908" i="3"/>
  <c r="M588" i="5" s="1"/>
  <c r="M1890" i="3"/>
  <c r="M570" i="5" s="1"/>
  <c r="M1874" i="3"/>
  <c r="M554" i="5" s="1"/>
  <c r="M1858" i="3"/>
  <c r="M538" i="5" s="1"/>
  <c r="M1842" i="3"/>
  <c r="M522" i="5" s="1"/>
  <c r="M1826" i="3"/>
  <c r="M506" i="5" s="1"/>
  <c r="M1810" i="3"/>
  <c r="M490" i="5" s="1"/>
  <c r="M1794" i="3"/>
  <c r="M474" i="5" s="1"/>
  <c r="M1778" i="3"/>
  <c r="M458" i="5" s="1"/>
  <c r="M1762" i="3"/>
  <c r="M442" i="5" s="1"/>
  <c r="M1746" i="3"/>
  <c r="M426" i="5" s="1"/>
  <c r="M1730" i="3"/>
  <c r="M410" i="5" s="1"/>
  <c r="M1714" i="3"/>
  <c r="M394" i="5" s="1"/>
  <c r="M1690" i="3"/>
  <c r="M370" i="5" s="1"/>
  <c r="M1689" i="3"/>
  <c r="M369" i="5" s="1"/>
  <c r="M1668" i="3"/>
  <c r="M348" i="5" s="1"/>
  <c r="M1656" i="3"/>
  <c r="M336" i="5" s="1"/>
  <c r="M1649" i="3"/>
  <c r="M329" i="5" s="1"/>
  <c r="M1643" i="3"/>
  <c r="M323" i="5" s="1"/>
  <c r="M1630" i="3"/>
  <c r="M310" i="5" s="1"/>
  <c r="M1624" i="3"/>
  <c r="M304" i="5" s="1"/>
  <c r="M1617" i="3"/>
  <c r="M297" i="5" s="1"/>
  <c r="M1611" i="3"/>
  <c r="M291" i="5" s="1"/>
  <c r="M1598" i="3"/>
  <c r="M278" i="5" s="1"/>
  <c r="M1592" i="3"/>
  <c r="M272" i="5" s="1"/>
  <c r="M1585" i="3"/>
  <c r="M265" i="5" s="1"/>
  <c r="M1579" i="3"/>
  <c r="M259" i="5" s="1"/>
  <c r="M1566" i="3"/>
  <c r="M246" i="5" s="1"/>
  <c r="M1560" i="3"/>
  <c r="M240" i="5" s="1"/>
  <c r="M2015" i="3"/>
  <c r="M34" i="6" s="1"/>
  <c r="M1994" i="3"/>
  <c r="M674" i="5" s="1"/>
  <c r="M1988" i="3"/>
  <c r="M668" i="5" s="1"/>
  <c r="M1953" i="3"/>
  <c r="M633" i="5" s="1"/>
  <c r="M1942" i="3"/>
  <c r="M622" i="5" s="1"/>
  <c r="M1936" i="3"/>
  <c r="M616" i="5" s="1"/>
  <c r="M1929" i="3"/>
  <c r="M609" i="5" s="1"/>
  <c r="M1928" i="3"/>
  <c r="M608" i="5" s="1"/>
  <c r="M1915" i="3"/>
  <c r="M595" i="5" s="1"/>
  <c r="M1909" i="3"/>
  <c r="M589" i="5" s="1"/>
  <c r="M1901" i="3"/>
  <c r="M581" i="5" s="1"/>
  <c r="M1896" i="3"/>
  <c r="M576" i="5" s="1"/>
  <c r="M1891" i="3"/>
  <c r="M571" i="5" s="1"/>
  <c r="M1885" i="3"/>
  <c r="M565" i="5" s="1"/>
  <c r="M1880" i="3"/>
  <c r="M560" i="5" s="1"/>
  <c r="M1875" i="3"/>
  <c r="M555" i="5" s="1"/>
  <c r="M1869" i="3"/>
  <c r="M549" i="5" s="1"/>
  <c r="M1864" i="3"/>
  <c r="M544" i="5" s="1"/>
  <c r="M1859" i="3"/>
  <c r="M539" i="5" s="1"/>
  <c r="M1853" i="3"/>
  <c r="M533" i="5" s="1"/>
  <c r="M1848" i="3"/>
  <c r="M528" i="5" s="1"/>
  <c r="M1843" i="3"/>
  <c r="M523" i="5" s="1"/>
  <c r="M1837" i="3"/>
  <c r="M517" i="5" s="1"/>
  <c r="M1832" i="3"/>
  <c r="M512" i="5" s="1"/>
  <c r="M1827" i="3"/>
  <c r="M507" i="5" s="1"/>
  <c r="M1821" i="3"/>
  <c r="M501" i="5" s="1"/>
  <c r="M1816" i="3"/>
  <c r="M496" i="5" s="1"/>
  <c r="M1811" i="3"/>
  <c r="M491" i="5" s="1"/>
  <c r="M1805" i="3"/>
  <c r="M485" i="5" s="1"/>
  <c r="M1800" i="3"/>
  <c r="M480" i="5" s="1"/>
  <c r="M1795" i="3"/>
  <c r="M475" i="5" s="1"/>
  <c r="M1789" i="3"/>
  <c r="M469" i="5" s="1"/>
  <c r="M1784" i="3"/>
  <c r="M464" i="5" s="1"/>
  <c r="M1779" i="3"/>
  <c r="M459" i="5" s="1"/>
  <c r="M1773" i="3"/>
  <c r="M453" i="5" s="1"/>
  <c r="M1768" i="3"/>
  <c r="M448" i="5" s="1"/>
  <c r="M1763" i="3"/>
  <c r="M443" i="5" s="1"/>
  <c r="M1757" i="3"/>
  <c r="M437" i="5" s="1"/>
  <c r="M1752" i="3"/>
  <c r="M432" i="5" s="1"/>
  <c r="M1747" i="3"/>
  <c r="M427" i="5" s="1"/>
  <c r="M1741" i="3"/>
  <c r="M421" i="5" s="1"/>
  <c r="M1736" i="3"/>
  <c r="M416" i="5" s="1"/>
  <c r="M1731" i="3"/>
  <c r="M411" i="5" s="1"/>
  <c r="M1725" i="3"/>
  <c r="M405" i="5" s="1"/>
  <c r="M1720" i="3"/>
  <c r="M400" i="5" s="1"/>
  <c r="M1715" i="3"/>
  <c r="M395" i="5" s="1"/>
  <c r="M1709" i="3"/>
  <c r="M389" i="5" s="1"/>
  <c r="M1704" i="3"/>
  <c r="M384" i="5" s="1"/>
  <c r="M1698" i="3"/>
  <c r="M378" i="5" s="1"/>
  <c r="M1697" i="3"/>
  <c r="M377" i="5" s="1"/>
  <c r="M1691" i="3"/>
  <c r="M371" i="5" s="1"/>
  <c r="M1684" i="3"/>
  <c r="M364" i="5" s="1"/>
  <c r="M1676" i="3"/>
  <c r="M356" i="5" s="1"/>
  <c r="M1662" i="3"/>
  <c r="M342" i="5" s="1"/>
  <c r="M1650" i="3"/>
  <c r="M330" i="5" s="1"/>
  <c r="M1644" i="3"/>
  <c r="M324" i="5" s="1"/>
  <c r="M1637" i="3"/>
  <c r="M317" i="5" s="1"/>
  <c r="M1631" i="3"/>
  <c r="M311" i="5" s="1"/>
  <c r="M1618" i="3"/>
  <c r="M298" i="5" s="1"/>
  <c r="M1612" i="3"/>
  <c r="M292" i="5" s="1"/>
  <c r="M1605" i="3"/>
  <c r="M285" i="5" s="1"/>
  <c r="M1599" i="3"/>
  <c r="M279" i="5" s="1"/>
  <c r="M1586" i="3"/>
  <c r="M266" i="5" s="1"/>
  <c r="M2032" i="3"/>
  <c r="M51" i="6" s="1"/>
  <c r="M2012" i="3"/>
  <c r="M1989" i="3"/>
  <c r="M669" i="5" s="1"/>
  <c r="M1967" i="3"/>
  <c r="M647" i="5" s="1"/>
  <c r="M1945" i="3"/>
  <c r="M625" i="5" s="1"/>
  <c r="M1944" i="3"/>
  <c r="M624" i="5" s="1"/>
  <c r="M1943" i="3"/>
  <c r="M623" i="5" s="1"/>
  <c r="M1923" i="3"/>
  <c r="M603" i="5" s="1"/>
  <c r="M1922" i="3"/>
  <c r="M602" i="5" s="1"/>
  <c r="M1916" i="3"/>
  <c r="M596" i="5" s="1"/>
  <c r="M1903" i="3"/>
  <c r="M583" i="5" s="1"/>
  <c r="M1902" i="3"/>
  <c r="M582" i="5" s="1"/>
  <c r="M1886" i="3"/>
  <c r="M566" i="5" s="1"/>
  <c r="M1870" i="3"/>
  <c r="M550" i="5" s="1"/>
  <c r="M1854" i="3"/>
  <c r="M534" i="5" s="1"/>
  <c r="M1838" i="3"/>
  <c r="M518" i="5" s="1"/>
  <c r="M1822" i="3"/>
  <c r="M502" i="5" s="1"/>
  <c r="M1806" i="3"/>
  <c r="M486" i="5" s="1"/>
  <c r="M1790" i="3"/>
  <c r="M470" i="5" s="1"/>
  <c r="M1774" i="3"/>
  <c r="M454" i="5" s="1"/>
  <c r="M1758" i="3"/>
  <c r="M438" i="5" s="1"/>
  <c r="M1742" i="3"/>
  <c r="M422" i="5" s="1"/>
  <c r="M1726" i="3"/>
  <c r="M406" i="5" s="1"/>
  <c r="M1710" i="3"/>
  <c r="M390" i="5" s="1"/>
  <c r="M1699" i="3"/>
  <c r="M379" i="5" s="1"/>
  <c r="M1669" i="3"/>
  <c r="M349" i="5" s="1"/>
  <c r="M1663" i="3"/>
  <c r="M343" i="5" s="1"/>
  <c r="M1657" i="3"/>
  <c r="M337" i="5" s="1"/>
  <c r="M1651" i="3"/>
  <c r="M331" i="5" s="1"/>
  <c r="M1638" i="3"/>
  <c r="M318" i="5" s="1"/>
  <c r="M1632" i="3"/>
  <c r="M312" i="5" s="1"/>
  <c r="M1625" i="3"/>
  <c r="M305" i="5" s="1"/>
  <c r="M1619" i="3"/>
  <c r="M299" i="5" s="1"/>
  <c r="M1606" i="3"/>
  <c r="M286" i="5" s="1"/>
  <c r="M1600" i="3"/>
  <c r="M280" i="5" s="1"/>
  <c r="M1593" i="3"/>
  <c r="M273" i="5" s="1"/>
  <c r="M1587" i="3"/>
  <c r="M267" i="5" s="1"/>
  <c r="M1574" i="3"/>
  <c r="M254" i="5" s="1"/>
  <c r="M1568" i="3"/>
  <c r="M248" i="5" s="1"/>
  <c r="M2004" i="3"/>
  <c r="M684" i="5" s="1"/>
  <c r="M1956" i="3"/>
  <c r="M636" i="5" s="1"/>
  <c r="M1937" i="3"/>
  <c r="M617" i="5" s="1"/>
  <c r="M1930" i="3"/>
  <c r="M610" i="5" s="1"/>
  <c r="M1924" i="3"/>
  <c r="M604" i="5" s="1"/>
  <c r="M1910" i="3"/>
  <c r="M590" i="5" s="1"/>
  <c r="M1904" i="3"/>
  <c r="M584" i="5" s="1"/>
  <c r="M1897" i="3"/>
  <c r="M577" i="5" s="1"/>
  <c r="M1892" i="3"/>
  <c r="M572" i="5" s="1"/>
  <c r="M1887" i="3"/>
  <c r="M567" i="5" s="1"/>
  <c r="M1881" i="3"/>
  <c r="M561" i="5" s="1"/>
  <c r="M1876" i="3"/>
  <c r="M556" i="5" s="1"/>
  <c r="M1871" i="3"/>
  <c r="M551" i="5" s="1"/>
  <c r="M1865" i="3"/>
  <c r="M545" i="5" s="1"/>
  <c r="M1860" i="3"/>
  <c r="M540" i="5" s="1"/>
  <c r="M1855" i="3"/>
  <c r="M535" i="5" s="1"/>
  <c r="M1849" i="3"/>
  <c r="M529" i="5" s="1"/>
  <c r="M1844" i="3"/>
  <c r="M524" i="5" s="1"/>
  <c r="M1839" i="3"/>
  <c r="M519" i="5" s="1"/>
  <c r="M1833" i="3"/>
  <c r="M513" i="5" s="1"/>
  <c r="M1828" i="3"/>
  <c r="M508" i="5" s="1"/>
  <c r="M1823" i="3"/>
  <c r="M503" i="5" s="1"/>
  <c r="M1817" i="3"/>
  <c r="M497" i="5" s="1"/>
  <c r="M1812" i="3"/>
  <c r="M492" i="5" s="1"/>
  <c r="M1807" i="3"/>
  <c r="M487" i="5" s="1"/>
  <c r="M1801" i="3"/>
  <c r="M481" i="5" s="1"/>
  <c r="M1796" i="3"/>
  <c r="M476" i="5" s="1"/>
  <c r="M1791" i="3"/>
  <c r="M471" i="5" s="1"/>
  <c r="M1785" i="3"/>
  <c r="M465" i="5" s="1"/>
  <c r="M1780" i="3"/>
  <c r="M460" i="5" s="1"/>
  <c r="M1775" i="3"/>
  <c r="M455" i="5" s="1"/>
  <c r="M1769" i="3"/>
  <c r="M449" i="5" s="1"/>
  <c r="M1764" i="3"/>
  <c r="M444" i="5" s="1"/>
  <c r="M1759" i="3"/>
  <c r="M439" i="5" s="1"/>
  <c r="M1753" i="3"/>
  <c r="M433" i="5" s="1"/>
  <c r="M1748" i="3"/>
  <c r="M428" i="5" s="1"/>
  <c r="M1743" i="3"/>
  <c r="M423" i="5" s="1"/>
  <c r="M1737" i="3"/>
  <c r="M417" i="5" s="1"/>
  <c r="M1732" i="3"/>
  <c r="M412" i="5" s="1"/>
  <c r="M1727" i="3"/>
  <c r="M407" i="5" s="1"/>
  <c r="M1721" i="3"/>
  <c r="M401" i="5" s="1"/>
  <c r="M1974" i="3"/>
  <c r="M654" i="5" s="1"/>
  <c r="M1969" i="3"/>
  <c r="M649" i="5" s="1"/>
  <c r="M1964" i="3"/>
  <c r="M644" i="5" s="1"/>
  <c r="M1960" i="3"/>
  <c r="M640" i="5" s="1"/>
  <c r="M1946" i="3"/>
  <c r="M626" i="5" s="1"/>
  <c r="M1931" i="3"/>
  <c r="M611" i="5" s="1"/>
  <c r="M1925" i="3"/>
  <c r="M605" i="5" s="1"/>
  <c r="M1711" i="3"/>
  <c r="M391" i="5" s="1"/>
  <c r="M1685" i="3"/>
  <c r="M365" i="5" s="1"/>
  <c r="M1660" i="3"/>
  <c r="M340" i="5" s="1"/>
  <c r="M1647" i="3"/>
  <c r="M327" i="5" s="1"/>
  <c r="M1623" i="3"/>
  <c r="M303" i="5" s="1"/>
  <c r="M1607" i="3"/>
  <c r="M287" i="5" s="1"/>
  <c r="M1603" i="3"/>
  <c r="M283" i="5" s="1"/>
  <c r="M1595" i="3"/>
  <c r="M275" i="5" s="1"/>
  <c r="M1583" i="3"/>
  <c r="M263" i="5" s="1"/>
  <c r="M1580" i="3"/>
  <c r="M260" i="5" s="1"/>
  <c r="M1578" i="3"/>
  <c r="M258" i="5" s="1"/>
  <c r="M1573" i="3"/>
  <c r="M253" i="5" s="1"/>
  <c r="M1557" i="3"/>
  <c r="M237" i="5" s="1"/>
  <c r="M1551" i="3"/>
  <c r="M231" i="5" s="1"/>
  <c r="M1538" i="3"/>
  <c r="M218" i="5" s="1"/>
  <c r="M1531" i="3"/>
  <c r="M211" i="5" s="1"/>
  <c r="M1524" i="3"/>
  <c r="M204" i="5" s="1"/>
  <c r="M1518" i="3"/>
  <c r="M198" i="5" s="1"/>
  <c r="M1512" i="3"/>
  <c r="M192" i="5" s="1"/>
  <c r="M1505" i="3"/>
  <c r="M185" i="5" s="1"/>
  <c r="M1497" i="3"/>
  <c r="M177" i="5" s="1"/>
  <c r="M1491" i="3"/>
  <c r="M171" i="5" s="1"/>
  <c r="M1484" i="3"/>
  <c r="M164" i="5" s="1"/>
  <c r="M1477" i="3"/>
  <c r="M157" i="5" s="1"/>
  <c r="M1448" i="3"/>
  <c r="M128" i="5" s="1"/>
  <c r="M1445" i="3"/>
  <c r="M125" i="5" s="1"/>
  <c r="M1442" i="3"/>
  <c r="M122" i="5" s="1"/>
  <c r="M1439" i="3"/>
  <c r="M119" i="5" s="1"/>
  <c r="M1418" i="3"/>
  <c r="M98" i="5" s="1"/>
  <c r="M1407" i="3"/>
  <c r="M87" i="5" s="1"/>
  <c r="M1404" i="3"/>
  <c r="M84" i="5" s="1"/>
  <c r="M1397" i="3"/>
  <c r="M77" i="5" s="1"/>
  <c r="M1386" i="3"/>
  <c r="M66" i="5" s="1"/>
  <c r="M1375" i="3"/>
  <c r="M55" i="5" s="1"/>
  <c r="M1372" i="3"/>
  <c r="M52" i="5" s="1"/>
  <c r="M1365" i="3"/>
  <c r="M45" i="5" s="1"/>
  <c r="M1339" i="3"/>
  <c r="M678" i="4" s="1"/>
  <c r="M1332" i="3"/>
  <c r="M671" i="4" s="1"/>
  <c r="M1321" i="3"/>
  <c r="M660" i="4" s="1"/>
  <c r="M1314" i="3"/>
  <c r="M653" i="4" s="1"/>
  <c r="M1307" i="3"/>
  <c r="M646" i="4" s="1"/>
  <c r="M1304" i="3"/>
  <c r="M643" i="4" s="1"/>
  <c r="M1282" i="3"/>
  <c r="M621" i="4" s="1"/>
  <c r="M1279" i="3"/>
  <c r="M618" i="4" s="1"/>
  <c r="M1272" i="3"/>
  <c r="M611" i="4" s="1"/>
  <c r="M1261" i="3"/>
  <c r="M600" i="4" s="1"/>
  <c r="M1258" i="3"/>
  <c r="M597" i="4" s="1"/>
  <c r="M1255" i="3"/>
  <c r="M594" i="4" s="1"/>
  <c r="M1245" i="3"/>
  <c r="M584" i="4" s="1"/>
  <c r="M1242" i="3"/>
  <c r="M581" i="4" s="1"/>
  <c r="M1235" i="3"/>
  <c r="M574" i="4" s="1"/>
  <c r="M1228" i="3"/>
  <c r="M567" i="4" s="1"/>
  <c r="M1882" i="3"/>
  <c r="M562" i="5" s="1"/>
  <c r="M1850" i="3"/>
  <c r="M530" i="5" s="1"/>
  <c r="M1818" i="3"/>
  <c r="M498" i="5" s="1"/>
  <c r="M1786" i="3"/>
  <c r="M466" i="5" s="1"/>
  <c r="M1754" i="3"/>
  <c r="M434" i="5" s="1"/>
  <c r="M1722" i="3"/>
  <c r="M402" i="5" s="1"/>
  <c r="M1700" i="3"/>
  <c r="M380" i="5" s="1"/>
  <c r="M1653" i="3"/>
  <c r="M333" i="5" s="1"/>
  <c r="M1646" i="3"/>
  <c r="M326" i="5" s="1"/>
  <c r="M1645" i="3"/>
  <c r="M325" i="5" s="1"/>
  <c r="M1627" i="3"/>
  <c r="M307" i="5" s="1"/>
  <c r="M1615" i="3"/>
  <c r="M295" i="5" s="1"/>
  <c r="M1594" i="3"/>
  <c r="M274" i="5" s="1"/>
  <c r="M1575" i="3"/>
  <c r="M255" i="5" s="1"/>
  <c r="M1558" i="3"/>
  <c r="M238" i="5" s="1"/>
  <c r="M1552" i="3"/>
  <c r="M232" i="5" s="1"/>
  <c r="M1545" i="3"/>
  <c r="M225" i="5" s="1"/>
  <c r="M1539" i="3"/>
  <c r="M219" i="5" s="1"/>
  <c r="M1532" i="3"/>
  <c r="M212" i="5" s="1"/>
  <c r="M1519" i="3"/>
  <c r="M199" i="5" s="1"/>
  <c r="M1513" i="3"/>
  <c r="M193" i="5" s="1"/>
  <c r="M1506" i="3"/>
  <c r="M186" i="5" s="1"/>
  <c r="M1498" i="3"/>
  <c r="M178" i="5" s="1"/>
  <c r="M1473" i="3"/>
  <c r="M153" i="5" s="1"/>
  <c r="M1464" i="3"/>
  <c r="M144" i="5" s="1"/>
  <c r="M1460" i="3"/>
  <c r="M140" i="5" s="1"/>
  <c r="M1457" i="3"/>
  <c r="M137" i="5" s="1"/>
  <c r="M1454" i="3"/>
  <c r="M134" i="5" s="1"/>
  <c r="M1451" i="3"/>
  <c r="M131" i="5" s="1"/>
  <c r="M1428" i="3"/>
  <c r="M108" i="5" s="1"/>
  <c r="M1425" i="3"/>
  <c r="M105" i="5" s="1"/>
  <c r="M1422" i="3"/>
  <c r="M102" i="5" s="1"/>
  <c r="M1411" i="3"/>
  <c r="M91" i="5" s="1"/>
  <c r="M1408" i="3"/>
  <c r="M88" i="5" s="1"/>
  <c r="M1401" i="3"/>
  <c r="M81" i="5" s="1"/>
  <c r="M1390" i="3"/>
  <c r="M70" i="5" s="1"/>
  <c r="M1379" i="3"/>
  <c r="M59" i="5" s="1"/>
  <c r="M1376" i="3"/>
  <c r="M56" i="5" s="1"/>
  <c r="M1369" i="3"/>
  <c r="M49" i="5" s="1"/>
  <c r="M1358" i="3"/>
  <c r="M38" i="5" s="1"/>
  <c r="M1347" i="3"/>
  <c r="M1343" i="3"/>
  <c r="M682" i="4" s="1"/>
  <c r="M1336" i="3"/>
  <c r="M675" i="4" s="1"/>
  <c r="M1706" i="3"/>
  <c r="M386" i="5" s="1"/>
  <c r="M1692" i="3"/>
  <c r="M372" i="5" s="1"/>
  <c r="M1677" i="3"/>
  <c r="M357" i="5" s="1"/>
  <c r="M1641" i="3"/>
  <c r="M321" i="5" s="1"/>
  <c r="M1640" i="3"/>
  <c r="M320" i="5" s="1"/>
  <c r="M1639" i="3"/>
  <c r="M319" i="5" s="1"/>
  <c r="M1626" i="3"/>
  <c r="M306" i="5" s="1"/>
  <c r="M1590" i="3"/>
  <c r="M270" i="5" s="1"/>
  <c r="M1582" i="3"/>
  <c r="M262" i="5" s="1"/>
  <c r="M1562" i="3"/>
  <c r="M242" i="5" s="1"/>
  <c r="M1559" i="3"/>
  <c r="M239" i="5" s="1"/>
  <c r="M1546" i="3"/>
  <c r="M226" i="5" s="1"/>
  <c r="M1540" i="3"/>
  <c r="M220" i="5" s="1"/>
  <c r="M1533" i="3"/>
  <c r="M213" i="5" s="1"/>
  <c r="M1525" i="3"/>
  <c r="M205" i="5" s="1"/>
  <c r="M1520" i="3"/>
  <c r="M200" i="5" s="1"/>
  <c r="M1507" i="3"/>
  <c r="M187" i="5" s="1"/>
  <c r="M1499" i="3"/>
  <c r="M179" i="5" s="1"/>
  <c r="M1492" i="3"/>
  <c r="M172" i="5" s="1"/>
  <c r="M1486" i="3"/>
  <c r="M166" i="5" s="1"/>
  <c r="M1485" i="3"/>
  <c r="M165" i="5" s="1"/>
  <c r="M1478" i="3"/>
  <c r="M158" i="5" s="1"/>
  <c r="M1466" i="3"/>
  <c r="M146" i="5" s="1"/>
  <c r="M1465" i="3"/>
  <c r="M145" i="5" s="1"/>
  <c r="M1440" i="3"/>
  <c r="M120" i="5" s="1"/>
  <c r="M1437" i="3"/>
  <c r="M117" i="5" s="1"/>
  <c r="M1434" i="3"/>
  <c r="M114" i="5" s="1"/>
  <c r="M1431" i="3"/>
  <c r="M111" i="5" s="1"/>
  <c r="M1415" i="3"/>
  <c r="M95" i="5" s="1"/>
  <c r="M1412" i="3"/>
  <c r="M92" i="5" s="1"/>
  <c r="M1405" i="3"/>
  <c r="M85" i="5" s="1"/>
  <c r="M1394" i="3"/>
  <c r="M74" i="5" s="1"/>
  <c r="M1383" i="3"/>
  <c r="M63" i="5" s="1"/>
  <c r="M1380" i="3"/>
  <c r="M60" i="5" s="1"/>
  <c r="M1373" i="3"/>
  <c r="M53" i="5" s="1"/>
  <c r="M1362" i="3"/>
  <c r="M42" i="5" s="1"/>
  <c r="M1355" i="3"/>
  <c r="M35" i="5" s="1"/>
  <c r="M1351" i="3"/>
  <c r="M1340" i="3"/>
  <c r="M679" i="4" s="1"/>
  <c r="M1329" i="3"/>
  <c r="M668" i="4" s="1"/>
  <c r="M1322" i="3"/>
  <c r="M661" i="4" s="1"/>
  <c r="M1315" i="3"/>
  <c r="M654" i="4" s="1"/>
  <c r="M1686" i="3"/>
  <c r="M366" i="5" s="1"/>
  <c r="M1678" i="3"/>
  <c r="M358" i="5" s="1"/>
  <c r="M1635" i="3"/>
  <c r="M315" i="5" s="1"/>
  <c r="M1622" i="3"/>
  <c r="M302" i="5" s="1"/>
  <c r="M1614" i="3"/>
  <c r="M294" i="5" s="1"/>
  <c r="M1610" i="3"/>
  <c r="M290" i="5" s="1"/>
  <c r="M1602" i="3"/>
  <c r="M282" i="5" s="1"/>
  <c r="M1577" i="3"/>
  <c r="M257" i="5" s="1"/>
  <c r="M1572" i="3"/>
  <c r="M252" i="5" s="1"/>
  <c r="M1570" i="3"/>
  <c r="M250" i="5" s="1"/>
  <c r="M1553" i="3"/>
  <c r="M233" i="5" s="1"/>
  <c r="M1547" i="3"/>
  <c r="M227" i="5" s="1"/>
  <c r="M1534" i="3"/>
  <c r="M214" i="5" s="1"/>
  <c r="M1526" i="3"/>
  <c r="M206" i="5" s="1"/>
  <c r="M1515" i="3"/>
  <c r="M195" i="5" s="1"/>
  <c r="M1514" i="3"/>
  <c r="M194" i="5" s="1"/>
  <c r="M1508" i="3"/>
  <c r="M188" i="5" s="1"/>
  <c r="M1500" i="3"/>
  <c r="M180" i="5" s="1"/>
  <c r="M1488" i="3"/>
  <c r="M168" i="5" s="1"/>
  <c r="M1487" i="3"/>
  <c r="M167" i="5" s="1"/>
  <c r="M1479" i="3"/>
  <c r="M159" i="5" s="1"/>
  <c r="M1474" i="3"/>
  <c r="M154" i="5" s="1"/>
  <c r="M1467" i="3"/>
  <c r="M147" i="5" s="1"/>
  <c r="M1452" i="3"/>
  <c r="M132" i="5" s="1"/>
  <c r="M1449" i="3"/>
  <c r="M129" i="5" s="1"/>
  <c r="M1446" i="3"/>
  <c r="M126" i="5" s="1"/>
  <c r="M1443" i="3"/>
  <c r="M123" i="5" s="1"/>
  <c r="M1419" i="3"/>
  <c r="M99" i="5" s="1"/>
  <c r="M1416" i="3"/>
  <c r="M96" i="5" s="1"/>
  <c r="M1409" i="3"/>
  <c r="M89" i="5" s="1"/>
  <c r="M1398" i="3"/>
  <c r="M78" i="5" s="1"/>
  <c r="M1387" i="3"/>
  <c r="M67" i="5" s="1"/>
  <c r="M1384" i="3"/>
  <c r="M64" i="5" s="1"/>
  <c r="M1377" i="3"/>
  <c r="M57" i="5" s="1"/>
  <c r="M1366" i="3"/>
  <c r="M46" i="5" s="1"/>
  <c r="M1352" i="3"/>
  <c r="M1348" i="3"/>
  <c r="M1344" i="3"/>
  <c r="M683" i="4" s="1"/>
  <c r="M1333" i="3"/>
  <c r="M672" i="4" s="1"/>
  <c r="M1326" i="3"/>
  <c r="M665" i="4" s="1"/>
  <c r="M1319" i="3"/>
  <c r="M658" i="4" s="1"/>
  <c r="M1312" i="3"/>
  <c r="M651" i="4" s="1"/>
  <c r="M1305" i="3"/>
  <c r="M644" i="4" s="1"/>
  <c r="M1298" i="3"/>
  <c r="M637" i="4" s="1"/>
  <c r="M1273" i="3"/>
  <c r="M612" i="4" s="1"/>
  <c r="M1266" i="3"/>
  <c r="M605" i="4" s="1"/>
  <c r="M1259" i="3"/>
  <c r="M598" i="4" s="1"/>
  <c r="M1253" i="3"/>
  <c r="M592" i="4" s="1"/>
  <c r="M1243" i="3"/>
  <c r="M582" i="4" s="1"/>
  <c r="M1236" i="3"/>
  <c r="M575" i="4" s="1"/>
  <c r="M1233" i="3"/>
  <c r="M572" i="4" s="1"/>
  <c r="M1898" i="3"/>
  <c r="M578" i="5" s="1"/>
  <c r="M1866" i="3"/>
  <c r="M546" i="5" s="1"/>
  <c r="M1834" i="3"/>
  <c r="M514" i="5" s="1"/>
  <c r="M1802" i="3"/>
  <c r="M482" i="5" s="1"/>
  <c r="M1770" i="3"/>
  <c r="M450" i="5" s="1"/>
  <c r="M1738" i="3"/>
  <c r="M418" i="5" s="1"/>
  <c r="M1716" i="3"/>
  <c r="M396" i="5" s="1"/>
  <c r="M1680" i="3"/>
  <c r="M360" i="5" s="1"/>
  <c r="M1672" i="3"/>
  <c r="M352" i="5" s="1"/>
  <c r="M1671" i="3"/>
  <c r="M351" i="5" s="1"/>
  <c r="M1664" i="3"/>
  <c r="M344" i="5" s="1"/>
  <c r="M1629" i="3"/>
  <c r="M309" i="5" s="1"/>
  <c r="M1613" i="3"/>
  <c r="M293" i="5" s="1"/>
  <c r="M1609" i="3"/>
  <c r="M289" i="5" s="1"/>
  <c r="M1604" i="3"/>
  <c r="M284" i="5" s="1"/>
  <c r="M1601" i="3"/>
  <c r="M281" i="5" s="1"/>
  <c r="M1589" i="3"/>
  <c r="M269" i="5" s="1"/>
  <c r="M1584" i="3"/>
  <c r="M264" i="5" s="1"/>
  <c r="M1581" i="3"/>
  <c r="M261" i="5" s="1"/>
  <c r="M1563" i="3"/>
  <c r="M243" i="5" s="1"/>
  <c r="M1555" i="3"/>
  <c r="M235" i="5" s="1"/>
  <c r="M1542" i="3"/>
  <c r="M222" i="5" s="1"/>
  <c r="M1536" i="3"/>
  <c r="M216" i="5" s="1"/>
  <c r="M1528" i="3"/>
  <c r="M208" i="5" s="1"/>
  <c r="M1489" i="3"/>
  <c r="M169" i="5" s="1"/>
  <c r="M1480" i="3"/>
  <c r="M160" i="5" s="1"/>
  <c r="M1444" i="3"/>
  <c r="M124" i="5" s="1"/>
  <c r="M1441" i="3"/>
  <c r="M121" i="5" s="1"/>
  <c r="M1438" i="3"/>
  <c r="M118" i="5" s="1"/>
  <c r="M1435" i="3"/>
  <c r="M115" i="5" s="1"/>
  <c r="M1417" i="3"/>
  <c r="M97" i="5" s="1"/>
  <c r="M1406" i="3"/>
  <c r="M86" i="5" s="1"/>
  <c r="M1395" i="3"/>
  <c r="M75" i="5" s="1"/>
  <c r="M1392" i="3"/>
  <c r="M72" i="5" s="1"/>
  <c r="M1385" i="3"/>
  <c r="M65" i="5" s="1"/>
  <c r="M1374" i="3"/>
  <c r="M54" i="5" s="1"/>
  <c r="M1363" i="3"/>
  <c r="M43" i="5" s="1"/>
  <c r="M1360" i="3"/>
  <c r="M40" i="5" s="1"/>
  <c r="M1353" i="3"/>
  <c r="M1349" i="3"/>
  <c r="M1345" i="3"/>
  <c r="M684" i="4" s="1"/>
  <c r="M1341" i="3"/>
  <c r="M680" i="4" s="1"/>
  <c r="M1334" i="3"/>
  <c r="M673" i="4" s="1"/>
  <c r="M1327" i="3"/>
  <c r="M666" i="4" s="1"/>
  <c r="M1320" i="3"/>
  <c r="M659" i="4" s="1"/>
  <c r="M1309" i="3"/>
  <c r="M648" i="4" s="1"/>
  <c r="M1299" i="3"/>
  <c r="M638" i="4" s="1"/>
  <c r="M1281" i="3"/>
  <c r="M620" i="4" s="1"/>
  <c r="M1274" i="3"/>
  <c r="M613" i="4" s="1"/>
  <c r="M1267" i="3"/>
  <c r="M606" i="4" s="1"/>
  <c r="M1257" i="3"/>
  <c r="M596" i="4" s="1"/>
  <c r="M1240" i="3"/>
  <c r="M579" i="4" s="1"/>
  <c r="M1237" i="3"/>
  <c r="M576" i="4" s="1"/>
  <c r="M1234" i="3"/>
  <c r="M573" i="4" s="1"/>
  <c r="M1227" i="3"/>
  <c r="M566" i="4" s="1"/>
  <c r="M1220" i="3"/>
  <c r="M559" i="4" s="1"/>
  <c r="M1217" i="3"/>
  <c r="M556" i="4" s="1"/>
  <c r="M1214" i="3"/>
  <c r="M553" i="4" s="1"/>
  <c r="M1665" i="3"/>
  <c r="M345" i="5" s="1"/>
  <c r="M1658" i="3"/>
  <c r="M338" i="5" s="1"/>
  <c r="M1633" i="3"/>
  <c r="M313" i="5" s="1"/>
  <c r="M1621" i="3"/>
  <c r="M301" i="5" s="1"/>
  <c r="M1616" i="3"/>
  <c r="M296" i="5" s="1"/>
  <c r="M1596" i="3"/>
  <c r="M276" i="5" s="1"/>
  <c r="M1588" i="3"/>
  <c r="M268" i="5" s="1"/>
  <c r="M1576" i="3"/>
  <c r="M256" i="5" s="1"/>
  <c r="M1569" i="3"/>
  <c r="M249" i="5" s="1"/>
  <c r="M1556" i="3"/>
  <c r="M236" i="5" s="1"/>
  <c r="M1549" i="3"/>
  <c r="M229" i="5" s="1"/>
  <c r="M1543" i="3"/>
  <c r="M223" i="5" s="1"/>
  <c r="M1529" i="3"/>
  <c r="M209" i="5" s="1"/>
  <c r="M1522" i="3"/>
  <c r="M202" i="5" s="1"/>
  <c r="M1517" i="3"/>
  <c r="M197" i="5" s="1"/>
  <c r="M1510" i="3"/>
  <c r="M190" i="5" s="1"/>
  <c r="M1504" i="3"/>
  <c r="M184" i="5" s="1"/>
  <c r="M1503" i="3"/>
  <c r="M183" i="5" s="1"/>
  <c r="M1502" i="3"/>
  <c r="M182" i="5" s="1"/>
  <c r="M1496" i="3"/>
  <c r="M176" i="5" s="1"/>
  <c r="M1495" i="3"/>
  <c r="M175" i="5" s="1"/>
  <c r="M1494" i="3"/>
  <c r="M174" i="5" s="1"/>
  <c r="M1482" i="3"/>
  <c r="M162" i="5" s="1"/>
  <c r="M1481" i="3"/>
  <c r="M161" i="5" s="1"/>
  <c r="M1476" i="3"/>
  <c r="M156" i="5" s="1"/>
  <c r="M1470" i="3"/>
  <c r="M150" i="5" s="1"/>
  <c r="M1469" i="3"/>
  <c r="M149" i="5" s="1"/>
  <c r="M1462" i="3"/>
  <c r="M142" i="5" s="1"/>
  <c r="M1456" i="3"/>
  <c r="M136" i="5" s="1"/>
  <c r="M1453" i="3"/>
  <c r="M133" i="5" s="1"/>
  <c r="M1450" i="3"/>
  <c r="M130" i="5" s="1"/>
  <c r="M1447" i="3"/>
  <c r="M127" i="5" s="1"/>
  <c r="M1424" i="3"/>
  <c r="M104" i="5" s="1"/>
  <c r="M1421" i="3"/>
  <c r="M101" i="5" s="1"/>
  <c r="M1410" i="3"/>
  <c r="M90" i="5" s="1"/>
  <c r="M1399" i="3"/>
  <c r="M79" i="5" s="1"/>
  <c r="M1396" i="3"/>
  <c r="M76" i="5" s="1"/>
  <c r="M1389" i="3"/>
  <c r="M69" i="5" s="1"/>
  <c r="M1378" i="3"/>
  <c r="M58" i="5" s="1"/>
  <c r="M1367" i="3"/>
  <c r="M47" i="5" s="1"/>
  <c r="M1364" i="3"/>
  <c r="M44" i="5" s="1"/>
  <c r="M1357" i="3"/>
  <c r="M37" i="5" s="1"/>
  <c r="M1346" i="3"/>
  <c r="M1338" i="3"/>
  <c r="M677" i="4" s="1"/>
  <c r="M1331" i="3"/>
  <c r="M670" i="4" s="1"/>
  <c r="M1324" i="3"/>
  <c r="M663" i="4" s="1"/>
  <c r="M1313" i="3"/>
  <c r="M652" i="4" s="1"/>
  <c r="M1306" i="3"/>
  <c r="M645" i="4" s="1"/>
  <c r="M1303" i="3"/>
  <c r="M642" i="4" s="1"/>
  <c r="M1296" i="3"/>
  <c r="M635" i="4" s="1"/>
  <c r="M1278" i="3"/>
  <c r="M617" i="4" s="1"/>
  <c r="M1271" i="3"/>
  <c r="M610" i="4" s="1"/>
  <c r="M1260" i="3"/>
  <c r="M599" i="4" s="1"/>
  <c r="M1254" i="3"/>
  <c r="M593" i="4" s="1"/>
  <c r="M1251" i="3"/>
  <c r="M590" i="4" s="1"/>
  <c r="M1244" i="3"/>
  <c r="M583" i="4" s="1"/>
  <c r="M1231" i="3"/>
  <c r="M570" i="4" s="1"/>
  <c r="M1670" i="3"/>
  <c r="M350" i="5" s="1"/>
  <c r="M1608" i="3"/>
  <c r="M288" i="5" s="1"/>
  <c r="M1597" i="3"/>
  <c r="M277" i="5" s="1"/>
  <c r="M1550" i="3"/>
  <c r="M230" i="5" s="1"/>
  <c r="M1544" i="3"/>
  <c r="M224" i="5" s="1"/>
  <c r="M1541" i="3"/>
  <c r="M221" i="5" s="1"/>
  <c r="M1530" i="3"/>
  <c r="M210" i="5" s="1"/>
  <c r="M1483" i="3"/>
  <c r="M163" i="5" s="1"/>
  <c r="M1459" i="3"/>
  <c r="M139" i="5" s="1"/>
  <c r="M1433" i="3"/>
  <c r="M113" i="5" s="1"/>
  <c r="M1423" i="3"/>
  <c r="M103" i="5" s="1"/>
  <c r="M1330" i="3"/>
  <c r="M669" i="4" s="1"/>
  <c r="M1323" i="3"/>
  <c r="M662" i="4" s="1"/>
  <c r="M1317" i="3"/>
  <c r="M656" i="4" s="1"/>
  <c r="M1293" i="3"/>
  <c r="M632" i="4" s="1"/>
  <c r="M1289" i="3"/>
  <c r="M628" i="4" s="1"/>
  <c r="M1285" i="3"/>
  <c r="M624" i="4" s="1"/>
  <c r="M1247" i="3"/>
  <c r="M586" i="4" s="1"/>
  <c r="M1246" i="3"/>
  <c r="M585" i="4" s="1"/>
  <c r="M1222" i="3"/>
  <c r="M561" i="4" s="1"/>
  <c r="M1213" i="3"/>
  <c r="M552" i="4" s="1"/>
  <c r="M1209" i="3"/>
  <c r="M548" i="4" s="1"/>
  <c r="M1206" i="3"/>
  <c r="M545" i="4" s="1"/>
  <c r="M1196" i="3"/>
  <c r="M535" i="4" s="1"/>
  <c r="M1186" i="3"/>
  <c r="M525" i="4" s="1"/>
  <c r="M1179" i="3"/>
  <c r="M518" i="4" s="1"/>
  <c r="M1172" i="3"/>
  <c r="M511" i="4" s="1"/>
  <c r="M1169" i="3"/>
  <c r="M508" i="4" s="1"/>
  <c r="M1165" i="3"/>
  <c r="M504" i="4" s="1"/>
  <c r="M1162" i="3"/>
  <c r="M501" i="4" s="1"/>
  <c r="M1158" i="3"/>
  <c r="M497" i="4" s="1"/>
  <c r="M1128" i="3"/>
  <c r="M467" i="4" s="1"/>
  <c r="M1125" i="3"/>
  <c r="M464" i="4" s="1"/>
  <c r="M1098" i="3"/>
  <c r="M437" i="4" s="1"/>
  <c r="M1091" i="3"/>
  <c r="M430" i="4" s="1"/>
  <c r="M1084" i="3"/>
  <c r="M423" i="4" s="1"/>
  <c r="M1077" i="3"/>
  <c r="M416" i="4" s="1"/>
  <c r="M1046" i="3"/>
  <c r="M385" i="4" s="1"/>
  <c r="M1038" i="3"/>
  <c r="M377" i="4" s="1"/>
  <c r="M1020" i="3"/>
  <c r="M359" i="4" s="1"/>
  <c r="M1004" i="3"/>
  <c r="M343" i="4" s="1"/>
  <c r="M988" i="3"/>
  <c r="M327" i="4" s="1"/>
  <c r="M968" i="3"/>
  <c r="M307" i="4" s="1"/>
  <c r="M961" i="3"/>
  <c r="M300" i="4" s="1"/>
  <c r="M958" i="3"/>
  <c r="M297" i="4" s="1"/>
  <c r="M955" i="3"/>
  <c r="M294" i="4" s="1"/>
  <c r="M1705" i="3"/>
  <c r="M385" i="5" s="1"/>
  <c r="M1565" i="3"/>
  <c r="M245" i="5" s="1"/>
  <c r="M1527" i="3"/>
  <c r="M207" i="5" s="1"/>
  <c r="M1521" i="3"/>
  <c r="M201" i="5" s="1"/>
  <c r="M1471" i="3"/>
  <c r="M151" i="5" s="1"/>
  <c r="M1426" i="3"/>
  <c r="M106" i="5" s="1"/>
  <c r="M1388" i="3"/>
  <c r="M68" i="5" s="1"/>
  <c r="M1382" i="3"/>
  <c r="M62" i="5" s="1"/>
  <c r="M1361" i="3"/>
  <c r="M41" i="5" s="1"/>
  <c r="M1350" i="3"/>
  <c r="M1318" i="3"/>
  <c r="M657" i="4" s="1"/>
  <c r="M1297" i="3"/>
  <c r="M636" i="4" s="1"/>
  <c r="M1295" i="3"/>
  <c r="M634" i="4" s="1"/>
  <c r="M1294" i="3"/>
  <c r="M633" i="4" s="1"/>
  <c r="M1252" i="3"/>
  <c r="M591" i="4" s="1"/>
  <c r="M1250" i="3"/>
  <c r="M589" i="4" s="1"/>
  <c r="M1248" i="3"/>
  <c r="M587" i="4" s="1"/>
  <c r="M1229" i="3"/>
  <c r="M568" i="4" s="1"/>
  <c r="M1225" i="3"/>
  <c r="M564" i="4" s="1"/>
  <c r="M1218" i="3"/>
  <c r="M557" i="4" s="1"/>
  <c r="M1203" i="3"/>
  <c r="M542" i="4" s="1"/>
  <c r="M1193" i="3"/>
  <c r="M532" i="4" s="1"/>
  <c r="M1190" i="3"/>
  <c r="M529" i="4" s="1"/>
  <c r="M1183" i="3"/>
  <c r="M522" i="4" s="1"/>
  <c r="M1155" i="3"/>
  <c r="M494" i="4" s="1"/>
  <c r="M1148" i="3"/>
  <c r="M487" i="4" s="1"/>
  <c r="M1144" i="3"/>
  <c r="M483" i="4" s="1"/>
  <c r="M1140" i="3"/>
  <c r="M479" i="4" s="1"/>
  <c r="M1136" i="3"/>
  <c r="M475" i="4" s="1"/>
  <c r="M1132" i="3"/>
  <c r="M471" i="4" s="1"/>
  <c r="M1129" i="3"/>
  <c r="M468" i="4" s="1"/>
  <c r="M1122" i="3"/>
  <c r="M461" i="4" s="1"/>
  <c r="M1118" i="3"/>
  <c r="M457" i="4" s="1"/>
  <c r="M1114" i="3"/>
  <c r="M453" i="4" s="1"/>
  <c r="M1110" i="3"/>
  <c r="M449" i="4" s="1"/>
  <c r="M1106" i="3"/>
  <c r="M445" i="4" s="1"/>
  <c r="M1102" i="3"/>
  <c r="M441" i="4" s="1"/>
  <c r="M1085" i="3"/>
  <c r="M424" i="4" s="1"/>
  <c r="M1081" i="3"/>
  <c r="M420" i="4" s="1"/>
  <c r="M1070" i="3"/>
  <c r="M409" i="4" s="1"/>
  <c r="M1066" i="3"/>
  <c r="M405" i="4" s="1"/>
  <c r="M1062" i="3"/>
  <c r="M401" i="4" s="1"/>
  <c r="M1058" i="3"/>
  <c r="M397" i="4" s="1"/>
  <c r="M1054" i="3"/>
  <c r="M393" i="4" s="1"/>
  <c r="M1050" i="3"/>
  <c r="M389" i="4" s="1"/>
  <c r="M1042" i="3"/>
  <c r="M381" i="4" s="1"/>
  <c r="M1030" i="3"/>
  <c r="M369" i="4" s="1"/>
  <c r="M1027" i="3"/>
  <c r="M366" i="4" s="1"/>
  <c r="M1017" i="3"/>
  <c r="M356" i="4" s="1"/>
  <c r="M1014" i="3"/>
  <c r="M353" i="4" s="1"/>
  <c r="M1011" i="3"/>
  <c r="M350" i="4" s="1"/>
  <c r="M1001" i="3"/>
  <c r="M340" i="4" s="1"/>
  <c r="M998" i="3"/>
  <c r="M337" i="4" s="1"/>
  <c r="M995" i="3"/>
  <c r="M334" i="4" s="1"/>
  <c r="M985" i="3"/>
  <c r="M324" i="4" s="1"/>
  <c r="M982" i="3"/>
  <c r="M321" i="4" s="1"/>
  <c r="M979" i="3"/>
  <c r="M318" i="4" s="1"/>
  <c r="M972" i="3"/>
  <c r="M311" i="4" s="1"/>
  <c r="M965" i="3"/>
  <c r="M304" i="4" s="1"/>
  <c r="M952" i="3"/>
  <c r="M291" i="4" s="1"/>
  <c r="M1634" i="3"/>
  <c r="M314" i="5" s="1"/>
  <c r="M1571" i="3"/>
  <c r="M251" i="5" s="1"/>
  <c r="M1554" i="3"/>
  <c r="M234" i="5" s="1"/>
  <c r="M1516" i="3"/>
  <c r="M196" i="5" s="1"/>
  <c r="M1509" i="3"/>
  <c r="M189" i="5" s="1"/>
  <c r="M1468" i="3"/>
  <c r="M148" i="5" s="1"/>
  <c r="M1436" i="3"/>
  <c r="M116" i="5" s="1"/>
  <c r="M1402" i="3"/>
  <c r="M82" i="5" s="1"/>
  <c r="M1391" i="3"/>
  <c r="M71" i="5" s="1"/>
  <c r="M1328" i="3"/>
  <c r="M667" i="4" s="1"/>
  <c r="M1311" i="3"/>
  <c r="M650" i="4" s="1"/>
  <c r="M1310" i="3"/>
  <c r="M649" i="4" s="1"/>
  <c r="M1308" i="3"/>
  <c r="M647" i="4" s="1"/>
  <c r="M1302" i="3"/>
  <c r="M641" i="4" s="1"/>
  <c r="M1300" i="3"/>
  <c r="M639" i="4" s="1"/>
  <c r="M1256" i="3"/>
  <c r="M595" i="4" s="1"/>
  <c r="M1249" i="3"/>
  <c r="M588" i="4" s="1"/>
  <c r="M1221" i="3"/>
  <c r="M560" i="4" s="1"/>
  <c r="M1215" i="3"/>
  <c r="M554" i="4" s="1"/>
  <c r="M1210" i="3"/>
  <c r="M549" i="4" s="1"/>
  <c r="M1200" i="3"/>
  <c r="M539" i="4" s="1"/>
  <c r="M1197" i="3"/>
  <c r="M536" i="4" s="1"/>
  <c r="M1194" i="3"/>
  <c r="M533" i="4" s="1"/>
  <c r="M1187" i="3"/>
  <c r="M526" i="4" s="1"/>
  <c r="M1176" i="3"/>
  <c r="M515" i="4" s="1"/>
  <c r="M1173" i="3"/>
  <c r="M512" i="4" s="1"/>
  <c r="M1170" i="3"/>
  <c r="M509" i="4" s="1"/>
  <c r="M1166" i="3"/>
  <c r="M505" i="4" s="1"/>
  <c r="M1159" i="3"/>
  <c r="M498" i="4" s="1"/>
  <c r="M1152" i="3"/>
  <c r="M491" i="4" s="1"/>
  <c r="M1149" i="3"/>
  <c r="M488" i="4" s="1"/>
  <c r="M1145" i="3"/>
  <c r="M484" i="4" s="1"/>
  <c r="M1141" i="3"/>
  <c r="M480" i="4" s="1"/>
  <c r="M1137" i="3"/>
  <c r="M476" i="4" s="1"/>
  <c r="M1133" i="3"/>
  <c r="M472" i="4" s="1"/>
  <c r="M1126" i="3"/>
  <c r="M465" i="4" s="1"/>
  <c r="M1095" i="3"/>
  <c r="M434" i="4" s="1"/>
  <c r="M1088" i="3"/>
  <c r="M427" i="4" s="1"/>
  <c r="M1074" i="3"/>
  <c r="M413" i="4" s="1"/>
  <c r="M1034" i="3"/>
  <c r="M373" i="4" s="1"/>
  <c r="M1024" i="3"/>
  <c r="M363" i="4" s="1"/>
  <c r="M1008" i="3"/>
  <c r="M347" i="4" s="1"/>
  <c r="M992" i="3"/>
  <c r="M331" i="4" s="1"/>
  <c r="M976" i="3"/>
  <c r="M315" i="4" s="1"/>
  <c r="M962" i="3"/>
  <c r="M301" i="4" s="1"/>
  <c r="M959" i="3"/>
  <c r="M298" i="4" s="1"/>
  <c r="M1679" i="3"/>
  <c r="M359" i="5" s="1"/>
  <c r="M1628" i="3"/>
  <c r="M308" i="5" s="1"/>
  <c r="M1591" i="3"/>
  <c r="M271" i="5" s="1"/>
  <c r="M1548" i="3"/>
  <c r="M228" i="5" s="1"/>
  <c r="M1537" i="3"/>
  <c r="M217" i="5" s="1"/>
  <c r="M1490" i="3"/>
  <c r="M170" i="5" s="1"/>
  <c r="M1475" i="3"/>
  <c r="M155" i="5" s="1"/>
  <c r="M1472" i="3"/>
  <c r="M152" i="5" s="1"/>
  <c r="M1429" i="3"/>
  <c r="M109" i="5" s="1"/>
  <c r="M1400" i="3"/>
  <c r="M80" i="5" s="1"/>
  <c r="M1356" i="3"/>
  <c r="M36" i="5" s="1"/>
  <c r="M1342" i="3"/>
  <c r="M681" i="4" s="1"/>
  <c r="M1325" i="3"/>
  <c r="M664" i="4" s="1"/>
  <c r="M1301" i="3"/>
  <c r="M640" i="4" s="1"/>
  <c r="M1263" i="3"/>
  <c r="M602" i="4" s="1"/>
  <c r="M1262" i="3"/>
  <c r="M601" i="4" s="1"/>
  <c r="M1224" i="3"/>
  <c r="M563" i="4" s="1"/>
  <c r="M1212" i="3"/>
  <c r="M551" i="4" s="1"/>
  <c r="M1207" i="3"/>
  <c r="M546" i="4" s="1"/>
  <c r="M1180" i="3"/>
  <c r="M519" i="4" s="1"/>
  <c r="M1163" i="3"/>
  <c r="M502" i="4" s="1"/>
  <c r="M1130" i="3"/>
  <c r="M469" i="4" s="1"/>
  <c r="M1119" i="3"/>
  <c r="M458" i="4" s="1"/>
  <c r="M1115" i="3"/>
  <c r="M454" i="4" s="1"/>
  <c r="M1111" i="3"/>
  <c r="M450" i="4" s="1"/>
  <c r="M1107" i="3"/>
  <c r="M446" i="4" s="1"/>
  <c r="M1103" i="3"/>
  <c r="M442" i="4" s="1"/>
  <c r="M1099" i="3"/>
  <c r="M438" i="4" s="1"/>
  <c r="M1092" i="3"/>
  <c r="M431" i="4" s="1"/>
  <c r="M1089" i="3"/>
  <c r="M428" i="4" s="1"/>
  <c r="M1078" i="3"/>
  <c r="M417" i="4" s="1"/>
  <c r="M1071" i="3"/>
  <c r="M410" i="4" s="1"/>
  <c r="M1067" i="3"/>
  <c r="M406" i="4" s="1"/>
  <c r="M1063" i="3"/>
  <c r="M402" i="4" s="1"/>
  <c r="M1059" i="3"/>
  <c r="M398" i="4" s="1"/>
  <c r="M1055" i="3"/>
  <c r="M394" i="4" s="1"/>
  <c r="M1051" i="3"/>
  <c r="M390" i="4" s="1"/>
  <c r="M1047" i="3"/>
  <c r="M386" i="4" s="1"/>
  <c r="M1039" i="3"/>
  <c r="M378" i="4" s="1"/>
  <c r="M1031" i="3"/>
  <c r="M370" i="4" s="1"/>
  <c r="M1021" i="3"/>
  <c r="M360" i="4" s="1"/>
  <c r="M1018" i="3"/>
  <c r="M357" i="4" s="1"/>
  <c r="M1015" i="3"/>
  <c r="M354" i="4" s="1"/>
  <c r="M1005" i="3"/>
  <c r="M344" i="4" s="1"/>
  <c r="M1002" i="3"/>
  <c r="M341" i="4" s="1"/>
  <c r="M999" i="3"/>
  <c r="M338" i="4" s="1"/>
  <c r="M989" i="3"/>
  <c r="M328" i="4" s="1"/>
  <c r="M986" i="3"/>
  <c r="M325" i="4" s="1"/>
  <c r="M983" i="3"/>
  <c r="M322" i="4" s="1"/>
  <c r="M969" i="3"/>
  <c r="M308" i="4" s="1"/>
  <c r="M966" i="3"/>
  <c r="M305" i="4" s="1"/>
  <c r="M963" i="3"/>
  <c r="M302" i="4" s="1"/>
  <c r="M956" i="3"/>
  <c r="M295" i="4" s="1"/>
  <c r="M1659" i="3"/>
  <c r="M339" i="5" s="1"/>
  <c r="M1648" i="3"/>
  <c r="M328" i="5" s="1"/>
  <c r="M1561" i="3"/>
  <c r="M241" i="5" s="1"/>
  <c r="M1493" i="3"/>
  <c r="M173" i="5" s="1"/>
  <c r="M1463" i="3"/>
  <c r="M143" i="5" s="1"/>
  <c r="M1455" i="3"/>
  <c r="M135" i="5" s="1"/>
  <c r="M1427" i="3"/>
  <c r="M107" i="5" s="1"/>
  <c r="M1413" i="3"/>
  <c r="M93" i="5" s="1"/>
  <c r="M1370" i="3"/>
  <c r="M50" i="5" s="1"/>
  <c r="M1359" i="3"/>
  <c r="M39" i="5" s="1"/>
  <c r="M1354" i="3"/>
  <c r="M1337" i="3"/>
  <c r="M676" i="4" s="1"/>
  <c r="M1268" i="3"/>
  <c r="M607" i="4" s="1"/>
  <c r="M1265" i="3"/>
  <c r="M604" i="4" s="1"/>
  <c r="M1264" i="3"/>
  <c r="M603" i="4" s="1"/>
  <c r="M1204" i="3"/>
  <c r="M543" i="4" s="1"/>
  <c r="M1201" i="3"/>
  <c r="M540" i="4" s="1"/>
  <c r="M1198" i="3"/>
  <c r="M537" i="4" s="1"/>
  <c r="M1191" i="3"/>
  <c r="M530" i="4" s="1"/>
  <c r="M1184" i="3"/>
  <c r="M523" i="4" s="1"/>
  <c r="M1177" i="3"/>
  <c r="M516" i="4" s="1"/>
  <c r="M1174" i="3"/>
  <c r="M513" i="4" s="1"/>
  <c r="M1167" i="3"/>
  <c r="M506" i="4" s="1"/>
  <c r="M1156" i="3"/>
  <c r="M495" i="4" s="1"/>
  <c r="M1153" i="3"/>
  <c r="M492" i="4" s="1"/>
  <c r="M1150" i="3"/>
  <c r="M489" i="4" s="1"/>
  <c r="M1146" i="3"/>
  <c r="M485" i="4" s="1"/>
  <c r="M1142" i="3"/>
  <c r="M481" i="4" s="1"/>
  <c r="M1138" i="3"/>
  <c r="M477" i="4" s="1"/>
  <c r="M1134" i="3"/>
  <c r="M473" i="4" s="1"/>
  <c r="M1123" i="3"/>
  <c r="M462" i="4" s="1"/>
  <c r="M1093" i="3"/>
  <c r="M432" i="4" s="1"/>
  <c r="M1086" i="3"/>
  <c r="M425" i="4" s="1"/>
  <c r="M1082" i="3"/>
  <c r="M421" i="4" s="1"/>
  <c r="M1075" i="3"/>
  <c r="M414" i="4" s="1"/>
  <c r="M1043" i="3"/>
  <c r="M382" i="4" s="1"/>
  <c r="M1035" i="3"/>
  <c r="M374" i="4" s="1"/>
  <c r="M1028" i="3"/>
  <c r="M367" i="4" s="1"/>
  <c r="M1012" i="3"/>
  <c r="M351" i="4" s="1"/>
  <c r="M996" i="3"/>
  <c r="M335" i="4" s="1"/>
  <c r="M980" i="3"/>
  <c r="M319" i="4" s="1"/>
  <c r="M973" i="3"/>
  <c r="M312" i="4" s="1"/>
  <c r="M1917" i="3"/>
  <c r="M597" i="5" s="1"/>
  <c r="M1666" i="3"/>
  <c r="M346" i="5" s="1"/>
  <c r="M1620" i="3"/>
  <c r="M300" i="5" s="1"/>
  <c r="M1567" i="3"/>
  <c r="M247" i="5" s="1"/>
  <c r="M1458" i="3"/>
  <c r="M138" i="5" s="1"/>
  <c r="M1432" i="3"/>
  <c r="M112" i="5" s="1"/>
  <c r="M1403" i="3"/>
  <c r="M83" i="5" s="1"/>
  <c r="M1368" i="3"/>
  <c r="M48" i="5" s="1"/>
  <c r="M1335" i="3"/>
  <c r="M674" i="4" s="1"/>
  <c r="M1276" i="3"/>
  <c r="M615" i="4" s="1"/>
  <c r="M1275" i="3"/>
  <c r="M614" i="4" s="1"/>
  <c r="M1270" i="3"/>
  <c r="M609" i="4" s="1"/>
  <c r="M1269" i="3"/>
  <c r="M608" i="4" s="1"/>
  <c r="M1238" i="3"/>
  <c r="M577" i="4" s="1"/>
  <c r="M1232" i="3"/>
  <c r="M571" i="4" s="1"/>
  <c r="M1226" i="3"/>
  <c r="M565" i="4" s="1"/>
  <c r="M1195" i="3"/>
  <c r="M534" i="4" s="1"/>
  <c r="M1188" i="3"/>
  <c r="M527" i="4" s="1"/>
  <c r="M1181" i="3"/>
  <c r="M520" i="4" s="1"/>
  <c r="M1178" i="3"/>
  <c r="M517" i="4" s="1"/>
  <c r="M1171" i="3"/>
  <c r="M510" i="4" s="1"/>
  <c r="M1160" i="3"/>
  <c r="M499" i="4" s="1"/>
  <c r="M1127" i="3"/>
  <c r="M466" i="4" s="1"/>
  <c r="M1096" i="3"/>
  <c r="M435" i="4" s="1"/>
  <c r="M1079" i="3"/>
  <c r="M418" i="4" s="1"/>
  <c r="M1072" i="3"/>
  <c r="M411" i="4" s="1"/>
  <c r="M1068" i="3"/>
  <c r="M407" i="4" s="1"/>
  <c r="M1064" i="3"/>
  <c r="M403" i="4" s="1"/>
  <c r="M1060" i="3"/>
  <c r="M399" i="4" s="1"/>
  <c r="M1056" i="3"/>
  <c r="M395" i="4" s="1"/>
  <c r="M1052" i="3"/>
  <c r="M391" i="4" s="1"/>
  <c r="M1048" i="3"/>
  <c r="M387" i="4" s="1"/>
  <c r="M1044" i="3"/>
  <c r="M383" i="4" s="1"/>
  <c r="M1040" i="3"/>
  <c r="M379" i="4" s="1"/>
  <c r="M1036" i="3"/>
  <c r="M375" i="4" s="1"/>
  <c r="M1025" i="3"/>
  <c r="M364" i="4" s="1"/>
  <c r="M1022" i="3"/>
  <c r="M361" i="4" s="1"/>
  <c r="M1019" i="3"/>
  <c r="M358" i="4" s="1"/>
  <c r="M1009" i="3"/>
  <c r="M348" i="4" s="1"/>
  <c r="M1006" i="3"/>
  <c r="M345" i="4" s="1"/>
  <c r="M1003" i="3"/>
  <c r="M342" i="4" s="1"/>
  <c r="M993" i="3"/>
  <c r="M332" i="4" s="1"/>
  <c r="M990" i="3"/>
  <c r="M329" i="4" s="1"/>
  <c r="M1652" i="3"/>
  <c r="M332" i="5" s="1"/>
  <c r="M1564" i="3"/>
  <c r="M244" i="5" s="1"/>
  <c r="M1535" i="3"/>
  <c r="M215" i="5" s="1"/>
  <c r="M1523" i="3"/>
  <c r="M203" i="5" s="1"/>
  <c r="M1430" i="3"/>
  <c r="M110" i="5" s="1"/>
  <c r="M1381" i="3"/>
  <c r="M61" i="5" s="1"/>
  <c r="M1316" i="3"/>
  <c r="M655" i="4" s="1"/>
  <c r="M1280" i="3"/>
  <c r="M619" i="4" s="1"/>
  <c r="M1277" i="3"/>
  <c r="M616" i="4" s="1"/>
  <c r="M1239" i="3"/>
  <c r="M578" i="4" s="1"/>
  <c r="M1223" i="3"/>
  <c r="M562" i="4" s="1"/>
  <c r="M1211" i="3"/>
  <c r="M550" i="4" s="1"/>
  <c r="M1208" i="3"/>
  <c r="M547" i="4" s="1"/>
  <c r="M1205" i="3"/>
  <c r="M544" i="4" s="1"/>
  <c r="M1202" i="3"/>
  <c r="M541" i="4" s="1"/>
  <c r="M1185" i="3"/>
  <c r="M524" i="4" s="1"/>
  <c r="M1182" i="3"/>
  <c r="M521" i="4" s="1"/>
  <c r="M1164" i="3"/>
  <c r="M503" i="4" s="1"/>
  <c r="M1157" i="3"/>
  <c r="M496" i="4" s="1"/>
  <c r="M1154" i="3"/>
  <c r="M493" i="4" s="1"/>
  <c r="M1147" i="3"/>
  <c r="M486" i="4" s="1"/>
  <c r="M1143" i="3"/>
  <c r="M482" i="4" s="1"/>
  <c r="M1139" i="3"/>
  <c r="M478" i="4" s="1"/>
  <c r="M1135" i="3"/>
  <c r="M474" i="4" s="1"/>
  <c r="M1131" i="3"/>
  <c r="M470" i="4" s="1"/>
  <c r="M1120" i="3"/>
  <c r="M459" i="4" s="1"/>
  <c r="M1116" i="3"/>
  <c r="M455" i="4" s="1"/>
  <c r="M1112" i="3"/>
  <c r="M451" i="4" s="1"/>
  <c r="M1108" i="3"/>
  <c r="M447" i="4" s="1"/>
  <c r="M1104" i="3"/>
  <c r="M443" i="4" s="1"/>
  <c r="M1100" i="3"/>
  <c r="M439" i="4" s="1"/>
  <c r="M1097" i="3"/>
  <c r="M436" i="4" s="1"/>
  <c r="M1090" i="3"/>
  <c r="M429" i="4" s="1"/>
  <c r="M1083" i="3"/>
  <c r="M422" i="4" s="1"/>
  <c r="M1076" i="3"/>
  <c r="M415" i="4" s="1"/>
  <c r="M1069" i="3"/>
  <c r="M408" i="4" s="1"/>
  <c r="M1065" i="3"/>
  <c r="M404" i="4" s="1"/>
  <c r="M1061" i="3"/>
  <c r="M400" i="4" s="1"/>
  <c r="M1057" i="3"/>
  <c r="M396" i="4" s="1"/>
  <c r="M1053" i="3"/>
  <c r="M392" i="4" s="1"/>
  <c r="M1049" i="3"/>
  <c r="M388" i="4" s="1"/>
  <c r="M1045" i="3"/>
  <c r="M384" i="4" s="1"/>
  <c r="M1041" i="3"/>
  <c r="M380" i="4" s="1"/>
  <c r="M1037" i="3"/>
  <c r="M376" i="4" s="1"/>
  <c r="M1032" i="3"/>
  <c r="M371" i="4" s="1"/>
  <c r="M1016" i="3"/>
  <c r="M355" i="4" s="1"/>
  <c r="M1000" i="3"/>
  <c r="M339" i="4" s="1"/>
  <c r="M984" i="3"/>
  <c r="M323" i="4" s="1"/>
  <c r="M974" i="3"/>
  <c r="M313" i="4" s="1"/>
  <c r="M971" i="3"/>
  <c r="M310" i="4" s="1"/>
  <c r="M964" i="3"/>
  <c r="M303" i="4" s="1"/>
  <c r="M957" i="3"/>
  <c r="M296" i="4" s="1"/>
  <c r="M954" i="3"/>
  <c r="M293" i="4" s="1"/>
  <c r="M951" i="3"/>
  <c r="M290" i="4" s="1"/>
  <c r="M944" i="3"/>
  <c r="M283" i="4" s="1"/>
  <c r="M916" i="3"/>
  <c r="M255" i="4" s="1"/>
  <c r="M912" i="3"/>
  <c r="M251" i="4" s="1"/>
  <c r="M908" i="3"/>
  <c r="M247" i="4" s="1"/>
  <c r="M905" i="3"/>
  <c r="M244" i="4" s="1"/>
  <c r="M1290" i="3"/>
  <c r="M629" i="4" s="1"/>
  <c r="M1283" i="3"/>
  <c r="M622" i="4" s="1"/>
  <c r="M1192" i="3"/>
  <c r="M531" i="4" s="1"/>
  <c r="M1029" i="3"/>
  <c r="M368" i="4" s="1"/>
  <c r="M960" i="3"/>
  <c r="M299" i="4" s="1"/>
  <c r="M946" i="3"/>
  <c r="M285" i="4" s="1"/>
  <c r="M915" i="3"/>
  <c r="M254" i="4" s="1"/>
  <c r="M906" i="3"/>
  <c r="M245" i="4" s="1"/>
  <c r="M902" i="3"/>
  <c r="M241" i="4" s="1"/>
  <c r="M887" i="3"/>
  <c r="M226" i="4" s="1"/>
  <c r="M868" i="3"/>
  <c r="M207" i="4" s="1"/>
  <c r="M865" i="3"/>
  <c r="M204" i="4" s="1"/>
  <c r="M861" i="3"/>
  <c r="M200" i="4" s="1"/>
  <c r="M854" i="3"/>
  <c r="M193" i="4" s="1"/>
  <c r="M843" i="3"/>
  <c r="M182" i="4" s="1"/>
  <c r="M832" i="3"/>
  <c r="M171" i="4" s="1"/>
  <c r="M829" i="3"/>
  <c r="M168" i="4" s="1"/>
  <c r="M825" i="3"/>
  <c r="M164" i="4" s="1"/>
  <c r="M814" i="3"/>
  <c r="M153" i="4" s="1"/>
  <c r="M806" i="3"/>
  <c r="M145" i="4" s="1"/>
  <c r="M802" i="3"/>
  <c r="M141" i="4" s="1"/>
  <c r="M793" i="3"/>
  <c r="M132" i="4" s="1"/>
  <c r="M789" i="3"/>
  <c r="M128" i="4" s="1"/>
  <c r="M784" i="3"/>
  <c r="M123" i="4" s="1"/>
  <c r="M780" i="3"/>
  <c r="M119" i="4" s="1"/>
  <c r="M776" i="3"/>
  <c r="M115" i="4" s="1"/>
  <c r="M767" i="3"/>
  <c r="M106" i="4" s="1"/>
  <c r="M751" i="3"/>
  <c r="M90" i="4" s="1"/>
  <c r="M735" i="3"/>
  <c r="M74" i="4" s="1"/>
  <c r="M729" i="3"/>
  <c r="M68" i="4" s="1"/>
  <c r="M726" i="3"/>
  <c r="M65" i="4" s="1"/>
  <c r="M723" i="3"/>
  <c r="M62" i="4" s="1"/>
  <c r="M707" i="3"/>
  <c r="M46" i="4" s="1"/>
  <c r="M691" i="3"/>
  <c r="M170" i="3"/>
  <c r="M1292" i="3"/>
  <c r="M631" i="4" s="1"/>
  <c r="M1073" i="3"/>
  <c r="M412" i="4" s="1"/>
  <c r="M1013" i="3"/>
  <c r="M352" i="4" s="1"/>
  <c r="M977" i="3"/>
  <c r="M316" i="4" s="1"/>
  <c r="M932" i="3"/>
  <c r="M271" i="4" s="1"/>
  <c r="M930" i="3"/>
  <c r="M269" i="4" s="1"/>
  <c r="M928" i="3"/>
  <c r="M267" i="4" s="1"/>
  <c r="M926" i="3"/>
  <c r="M265" i="4" s="1"/>
  <c r="M913" i="3"/>
  <c r="M252" i="4" s="1"/>
  <c r="M895" i="3"/>
  <c r="M234" i="4" s="1"/>
  <c r="M891" i="3"/>
  <c r="M230" i="4" s="1"/>
  <c r="M872" i="3"/>
  <c r="M211" i="4" s="1"/>
  <c r="M869" i="3"/>
  <c r="M208" i="4" s="1"/>
  <c r="M858" i="3"/>
  <c r="M197" i="4" s="1"/>
  <c r="M847" i="3"/>
  <c r="M186" i="4" s="1"/>
  <c r="M836" i="3"/>
  <c r="M175" i="4" s="1"/>
  <c r="M833" i="3"/>
  <c r="M172" i="4" s="1"/>
  <c r="M822" i="3"/>
  <c r="M161" i="4" s="1"/>
  <c r="M811" i="3"/>
  <c r="M150" i="4" s="1"/>
  <c r="M798" i="3"/>
  <c r="M137" i="4" s="1"/>
  <c r="M794" i="3"/>
  <c r="M133" i="4" s="1"/>
  <c r="M785" i="3"/>
  <c r="M124" i="4" s="1"/>
  <c r="M781" i="3"/>
  <c r="M120" i="4" s="1"/>
  <c r="M764" i="3"/>
  <c r="M103" i="4" s="1"/>
  <c r="M761" i="3"/>
  <c r="M100" i="4" s="1"/>
  <c r="M758" i="3"/>
  <c r="M97" i="4" s="1"/>
  <c r="M748" i="3"/>
  <c r="M87" i="4" s="1"/>
  <c r="M745" i="3"/>
  <c r="M84" i="4" s="1"/>
  <c r="M742" i="3"/>
  <c r="M81" i="4" s="1"/>
  <c r="M732" i="3"/>
  <c r="M71" i="4" s="1"/>
  <c r="M720" i="3"/>
  <c r="M59" i="4" s="1"/>
  <c r="M717" i="3"/>
  <c r="M56" i="4" s="1"/>
  <c r="M714" i="3"/>
  <c r="M53" i="4" s="1"/>
  <c r="M704" i="3"/>
  <c r="M43" i="4" s="1"/>
  <c r="M701" i="3"/>
  <c r="M40" i="4" s="1"/>
  <c r="M698" i="3"/>
  <c r="M37" i="4" s="1"/>
  <c r="M688" i="3"/>
  <c r="M646" i="3"/>
  <c r="M1287" i="3"/>
  <c r="M626" i="4" s="1"/>
  <c r="M1241" i="3"/>
  <c r="M580" i="4" s="1"/>
  <c r="M1161" i="3"/>
  <c r="M500" i="4" s="1"/>
  <c r="M1121" i="3"/>
  <c r="M460" i="4" s="1"/>
  <c r="M997" i="3"/>
  <c r="M336" i="4" s="1"/>
  <c r="M975" i="3"/>
  <c r="M314" i="4" s="1"/>
  <c r="M950" i="3"/>
  <c r="M289" i="4" s="1"/>
  <c r="M943" i="3"/>
  <c r="M282" i="4" s="1"/>
  <c r="M935" i="3"/>
  <c r="M274" i="4" s="1"/>
  <c r="M922" i="3"/>
  <c r="M261" i="4" s="1"/>
  <c r="M911" i="3"/>
  <c r="M250" i="4" s="1"/>
  <c r="M904" i="3"/>
  <c r="M243" i="4" s="1"/>
  <c r="M899" i="3"/>
  <c r="M238" i="4" s="1"/>
  <c r="M884" i="3"/>
  <c r="M223" i="4" s="1"/>
  <c r="M880" i="3"/>
  <c r="M219" i="4" s="1"/>
  <c r="M876" i="3"/>
  <c r="M215" i="4" s="1"/>
  <c r="M873" i="3"/>
  <c r="M212" i="4" s="1"/>
  <c r="M866" i="3"/>
  <c r="M205" i="4" s="1"/>
  <c r="M862" i="3"/>
  <c r="M201" i="4" s="1"/>
  <c r="M851" i="3"/>
  <c r="M190" i="4" s="1"/>
  <c r="M840" i="3"/>
  <c r="M179" i="4" s="1"/>
  <c r="M837" i="3"/>
  <c r="M176" i="4" s="1"/>
  <c r="M830" i="3"/>
  <c r="M169" i="4" s="1"/>
  <c r="M826" i="3"/>
  <c r="M165" i="4" s="1"/>
  <c r="M819" i="3"/>
  <c r="M158" i="4" s="1"/>
  <c r="M815" i="3"/>
  <c r="M154" i="4" s="1"/>
  <c r="M807" i="3"/>
  <c r="M146" i="4" s="1"/>
  <c r="M790" i="3"/>
  <c r="M129" i="4" s="1"/>
  <c r="M786" i="3"/>
  <c r="M125" i="4" s="1"/>
  <c r="M777" i="3"/>
  <c r="M116" i="4" s="1"/>
  <c r="M774" i="3"/>
  <c r="M113" i="4" s="1"/>
  <c r="M771" i="3"/>
  <c r="M110" i="4" s="1"/>
  <c r="M755" i="3"/>
  <c r="M94" i="4" s="1"/>
  <c r="M739" i="3"/>
  <c r="M78" i="4" s="1"/>
  <c r="M711" i="3"/>
  <c r="M50" i="4" s="1"/>
  <c r="M695" i="3"/>
  <c r="M34" i="4" s="1"/>
  <c r="M350" i="3"/>
  <c r="M286" i="3"/>
  <c r="M151" i="3"/>
  <c r="M1501" i="3"/>
  <c r="M181" i="5" s="1"/>
  <c r="M1393" i="3"/>
  <c r="M73" i="5" s="1"/>
  <c r="M1189" i="3"/>
  <c r="M528" i="4" s="1"/>
  <c r="M1117" i="3"/>
  <c r="M456" i="4" s="1"/>
  <c r="M1094" i="3"/>
  <c r="M433" i="4" s="1"/>
  <c r="M1026" i="3"/>
  <c r="M365" i="4" s="1"/>
  <c r="M949" i="3"/>
  <c r="M288" i="4" s="1"/>
  <c r="M945" i="3"/>
  <c r="M284" i="4" s="1"/>
  <c r="M941" i="3"/>
  <c r="M280" i="4" s="1"/>
  <c r="M939" i="3"/>
  <c r="M278" i="4" s="1"/>
  <c r="M924" i="3"/>
  <c r="M263" i="4" s="1"/>
  <c r="M920" i="3"/>
  <c r="M259" i="4" s="1"/>
  <c r="M918" i="3"/>
  <c r="M257" i="4" s="1"/>
  <c r="M909" i="3"/>
  <c r="M248" i="4" s="1"/>
  <c r="M888" i="3"/>
  <c r="M227" i="4" s="1"/>
  <c r="M885" i="3"/>
  <c r="M224" i="4" s="1"/>
  <c r="M881" i="3"/>
  <c r="M220" i="4" s="1"/>
  <c r="M877" i="3"/>
  <c r="M216" i="4" s="1"/>
  <c r="M870" i="3"/>
  <c r="M209" i="4" s="1"/>
  <c r="M855" i="3"/>
  <c r="M194" i="4" s="1"/>
  <c r="M844" i="3"/>
  <c r="M183" i="4" s="1"/>
  <c r="M841" i="3"/>
  <c r="M180" i="4" s="1"/>
  <c r="M834" i="3"/>
  <c r="M173" i="4" s="1"/>
  <c r="M803" i="3"/>
  <c r="M142" i="4" s="1"/>
  <c r="M799" i="3"/>
  <c r="M138" i="4" s="1"/>
  <c r="M782" i="3"/>
  <c r="M121" i="4" s="1"/>
  <c r="M768" i="3"/>
  <c r="M107" i="4" s="1"/>
  <c r="M765" i="3"/>
  <c r="M104" i="4" s="1"/>
  <c r="M762" i="3"/>
  <c r="M101" i="4" s="1"/>
  <c r="M752" i="3"/>
  <c r="M91" i="4" s="1"/>
  <c r="M749" i="3"/>
  <c r="M88" i="4" s="1"/>
  <c r="M746" i="3"/>
  <c r="M85" i="4" s="1"/>
  <c r="M736" i="3"/>
  <c r="M75" i="4" s="1"/>
  <c r="M733" i="3"/>
  <c r="M72" i="4" s="1"/>
  <c r="M730" i="3"/>
  <c r="M69" i="4" s="1"/>
  <c r="M727" i="3"/>
  <c r="M66" i="4" s="1"/>
  <c r="M724" i="3"/>
  <c r="M63" i="4" s="1"/>
  <c r="M721" i="3"/>
  <c r="M60" i="4" s="1"/>
  <c r="M718" i="3"/>
  <c r="M57" i="4" s="1"/>
  <c r="M708" i="3"/>
  <c r="M47" i="4" s="1"/>
  <c r="M705" i="3"/>
  <c r="M44" i="4" s="1"/>
  <c r="M702" i="3"/>
  <c r="M41" i="4" s="1"/>
  <c r="M692" i="3"/>
  <c r="M689" i="3"/>
  <c r="M686" i="3"/>
  <c r="M1291" i="3"/>
  <c r="M630" i="4" s="1"/>
  <c r="M1230" i="3"/>
  <c r="M569" i="4" s="1"/>
  <c r="M1113" i="3"/>
  <c r="M452" i="4" s="1"/>
  <c r="M1087" i="3"/>
  <c r="M426" i="4" s="1"/>
  <c r="M1010" i="3"/>
  <c r="M349" i="4" s="1"/>
  <c r="M978" i="3"/>
  <c r="M317" i="4" s="1"/>
  <c r="M967" i="3"/>
  <c r="M306" i="4" s="1"/>
  <c r="M948" i="3"/>
  <c r="M287" i="4" s="1"/>
  <c r="M937" i="3"/>
  <c r="M276" i="4" s="1"/>
  <c r="M933" i="3"/>
  <c r="M272" i="4" s="1"/>
  <c r="M931" i="3"/>
  <c r="M270" i="4" s="1"/>
  <c r="M907" i="3"/>
  <c r="M246" i="4" s="1"/>
  <c r="M896" i="3"/>
  <c r="M235" i="4" s="1"/>
  <c r="M892" i="3"/>
  <c r="M231" i="4" s="1"/>
  <c r="M889" i="3"/>
  <c r="M228" i="4" s="1"/>
  <c r="M874" i="3"/>
  <c r="M213" i="4" s="1"/>
  <c r="M863" i="3"/>
  <c r="M202" i="4" s="1"/>
  <c r="M859" i="3"/>
  <c r="M198" i="4" s="1"/>
  <c r="M848" i="3"/>
  <c r="M187" i="4" s="1"/>
  <c r="M845" i="3"/>
  <c r="M184" i="4" s="1"/>
  <c r="M838" i="3"/>
  <c r="M177" i="4" s="1"/>
  <c r="M827" i="3"/>
  <c r="M166" i="4" s="1"/>
  <c r="M823" i="3"/>
  <c r="M162" i="4" s="1"/>
  <c r="M812" i="3"/>
  <c r="M151" i="4" s="1"/>
  <c r="M808" i="3"/>
  <c r="M147" i="4" s="1"/>
  <c r="M795" i="3"/>
  <c r="M134" i="4" s="1"/>
  <c r="M791" i="3"/>
  <c r="M130" i="4" s="1"/>
  <c r="M778" i="3"/>
  <c r="M117" i="4" s="1"/>
  <c r="M759" i="3"/>
  <c r="M98" i="4" s="1"/>
  <c r="M743" i="3"/>
  <c r="M82" i="4" s="1"/>
  <c r="M715" i="3"/>
  <c r="M54" i="4" s="1"/>
  <c r="M699" i="3"/>
  <c r="M38" i="4" s="1"/>
  <c r="M323" i="3"/>
  <c r="M291" i="3"/>
  <c r="M254" i="3"/>
  <c r="M1420" i="3"/>
  <c r="M100" i="5" s="1"/>
  <c r="M1284" i="3"/>
  <c r="M623" i="4" s="1"/>
  <c r="M1219" i="3"/>
  <c r="M558" i="4" s="1"/>
  <c r="M1175" i="3"/>
  <c r="M514" i="4" s="1"/>
  <c r="M1109" i="3"/>
  <c r="M448" i="4" s="1"/>
  <c r="M1023" i="3"/>
  <c r="M362" i="4" s="1"/>
  <c r="M994" i="3"/>
  <c r="M333" i="4" s="1"/>
  <c r="M981" i="3"/>
  <c r="M320" i="4" s="1"/>
  <c r="M947" i="3"/>
  <c r="M286" i="4" s="1"/>
  <c r="M929" i="3"/>
  <c r="M268" i="4" s="1"/>
  <c r="M927" i="3"/>
  <c r="M266" i="4" s="1"/>
  <c r="M914" i="3"/>
  <c r="M253" i="4" s="1"/>
  <c r="M903" i="3"/>
  <c r="M242" i="4" s="1"/>
  <c r="M900" i="3"/>
  <c r="M239" i="4" s="1"/>
  <c r="M897" i="3"/>
  <c r="M236" i="4" s="1"/>
  <c r="M893" i="3"/>
  <c r="M232" i="4" s="1"/>
  <c r="M886" i="3"/>
  <c r="M225" i="4" s="1"/>
  <c r="M882" i="3"/>
  <c r="M221" i="4" s="1"/>
  <c r="M878" i="3"/>
  <c r="M217" i="4" s="1"/>
  <c r="M867" i="3"/>
  <c r="M206" i="4" s="1"/>
  <c r="M852" i="3"/>
  <c r="M191" i="4" s="1"/>
  <c r="M849" i="3"/>
  <c r="M188" i="4" s="1"/>
  <c r="M842" i="3"/>
  <c r="M181" i="4" s="1"/>
  <c r="M831" i="3"/>
  <c r="M170" i="4" s="1"/>
  <c r="M820" i="3"/>
  <c r="M159" i="4" s="1"/>
  <c r="M816" i="3"/>
  <c r="M155" i="4" s="1"/>
  <c r="M809" i="3"/>
  <c r="M148" i="4" s="1"/>
  <c r="M804" i="3"/>
  <c r="M143" i="4" s="1"/>
  <c r="M787" i="3"/>
  <c r="M126" i="4" s="1"/>
  <c r="M783" i="3"/>
  <c r="M122" i="4" s="1"/>
  <c r="M775" i="3"/>
  <c r="M114" i="4" s="1"/>
  <c r="M772" i="3"/>
  <c r="M111" i="4" s="1"/>
  <c r="M769" i="3"/>
  <c r="M108" i="4" s="1"/>
  <c r="M766" i="3"/>
  <c r="M105" i="4" s="1"/>
  <c r="M756" i="3"/>
  <c r="M95" i="4" s="1"/>
  <c r="M753" i="3"/>
  <c r="M92" i="4" s="1"/>
  <c r="M750" i="3"/>
  <c r="M89" i="4" s="1"/>
  <c r="M740" i="3"/>
  <c r="M79" i="4" s="1"/>
  <c r="M737" i="3"/>
  <c r="M76" i="4" s="1"/>
  <c r="M734" i="3"/>
  <c r="M73" i="4" s="1"/>
  <c r="M725" i="3"/>
  <c r="M64" i="4" s="1"/>
  <c r="M722" i="3"/>
  <c r="M61" i="4" s="1"/>
  <c r="M712" i="3"/>
  <c r="M51" i="4" s="1"/>
  <c r="M709" i="3"/>
  <c r="M48" i="4" s="1"/>
  <c r="M706" i="3"/>
  <c r="M45" i="4" s="1"/>
  <c r="M696" i="3"/>
  <c r="M35" i="4" s="1"/>
  <c r="M693" i="3"/>
  <c r="M690" i="3"/>
  <c r="M1461" i="3"/>
  <c r="M141" i="5" s="1"/>
  <c r="M1414" i="3"/>
  <c r="M94" i="5" s="1"/>
  <c r="M1371" i="3"/>
  <c r="M51" i="5" s="1"/>
  <c r="M1286" i="3"/>
  <c r="M625" i="4" s="1"/>
  <c r="M1168" i="3"/>
  <c r="M507" i="4" s="1"/>
  <c r="M1105" i="3"/>
  <c r="M444" i="4" s="1"/>
  <c r="M1080" i="3"/>
  <c r="M419" i="4" s="1"/>
  <c r="M1007" i="3"/>
  <c r="M346" i="4" s="1"/>
  <c r="M970" i="3"/>
  <c r="M309" i="4" s="1"/>
  <c r="M953" i="3"/>
  <c r="M292" i="4" s="1"/>
  <c r="M925" i="3"/>
  <c r="M264" i="4" s="1"/>
  <c r="M921" i="3"/>
  <c r="M260" i="4" s="1"/>
  <c r="M901" i="3"/>
  <c r="M240" i="4" s="1"/>
  <c r="M890" i="3"/>
  <c r="M229" i="4" s="1"/>
  <c r="M871" i="3"/>
  <c r="M210" i="4" s="1"/>
  <c r="M856" i="3"/>
  <c r="M195" i="4" s="1"/>
  <c r="M853" i="3"/>
  <c r="M192" i="4" s="1"/>
  <c r="M846" i="3"/>
  <c r="M185" i="4" s="1"/>
  <c r="M835" i="3"/>
  <c r="M174" i="4" s="1"/>
  <c r="M817" i="3"/>
  <c r="M156" i="4" s="1"/>
  <c r="M813" i="3"/>
  <c r="M152" i="4" s="1"/>
  <c r="M810" i="3"/>
  <c r="M149" i="4" s="1"/>
  <c r="M805" i="3"/>
  <c r="M144" i="4" s="1"/>
  <c r="M800" i="3"/>
  <c r="M139" i="4" s="1"/>
  <c r="M796" i="3"/>
  <c r="M135" i="4" s="1"/>
  <c r="M763" i="3"/>
  <c r="M102" i="4" s="1"/>
  <c r="M747" i="3"/>
  <c r="M86" i="4" s="1"/>
  <c r="M731" i="3"/>
  <c r="M70" i="4" s="1"/>
  <c r="M728" i="3"/>
  <c r="M67" i="4" s="1"/>
  <c r="M719" i="3"/>
  <c r="M58" i="4" s="1"/>
  <c r="M703" i="3"/>
  <c r="M42" i="4" s="1"/>
  <c r="M687" i="3"/>
  <c r="M459" i="3"/>
  <c r="M222" i="3"/>
  <c r="M1511" i="3"/>
  <c r="M191" i="5" s="1"/>
  <c r="M1288" i="3"/>
  <c r="M627" i="4" s="1"/>
  <c r="M1216" i="3"/>
  <c r="M555" i="4" s="1"/>
  <c r="M1199" i="3"/>
  <c r="M538" i="4" s="1"/>
  <c r="M1151" i="3"/>
  <c r="M490" i="4" s="1"/>
  <c r="M1124" i="3"/>
  <c r="M463" i="4" s="1"/>
  <c r="M1101" i="3"/>
  <c r="M440" i="4" s="1"/>
  <c r="M1033" i="3"/>
  <c r="M372" i="4" s="1"/>
  <c r="M991" i="3"/>
  <c r="M330" i="4" s="1"/>
  <c r="M987" i="3"/>
  <c r="M326" i="4" s="1"/>
  <c r="M942" i="3"/>
  <c r="M281" i="4" s="1"/>
  <c r="M940" i="3"/>
  <c r="M279" i="4" s="1"/>
  <c r="M938" i="3"/>
  <c r="M277" i="4" s="1"/>
  <c r="M936" i="3"/>
  <c r="M275" i="4" s="1"/>
  <c r="M934" i="3"/>
  <c r="M273" i="4" s="1"/>
  <c r="M923" i="3"/>
  <c r="M262" i="4" s="1"/>
  <c r="M919" i="3"/>
  <c r="M258" i="4" s="1"/>
  <c r="M917" i="3"/>
  <c r="M256" i="4" s="1"/>
  <c r="M910" i="3"/>
  <c r="M249" i="4" s="1"/>
  <c r="M898" i="3"/>
  <c r="M237" i="4" s="1"/>
  <c r="M894" i="3"/>
  <c r="M233" i="4" s="1"/>
  <c r="M883" i="3"/>
  <c r="M222" i="4" s="1"/>
  <c r="M879" i="3"/>
  <c r="M218" i="4" s="1"/>
  <c r="M875" i="3"/>
  <c r="M214" i="4" s="1"/>
  <c r="M864" i="3"/>
  <c r="M203" i="4" s="1"/>
  <c r="M860" i="3"/>
  <c r="M199" i="4" s="1"/>
  <c r="M857" i="3"/>
  <c r="M196" i="4" s="1"/>
  <c r="M850" i="3"/>
  <c r="M189" i="4" s="1"/>
  <c r="M839" i="3"/>
  <c r="M178" i="4" s="1"/>
  <c r="M828" i="3"/>
  <c r="M167" i="4" s="1"/>
  <c r="M824" i="3"/>
  <c r="M163" i="4" s="1"/>
  <c r="M821" i="3"/>
  <c r="M160" i="4" s="1"/>
  <c r="M818" i="3"/>
  <c r="M157" i="4" s="1"/>
  <c r="M801" i="3"/>
  <c r="M140" i="4" s="1"/>
  <c r="M797" i="3"/>
  <c r="M136" i="4" s="1"/>
  <c r="M792" i="3"/>
  <c r="M131" i="4" s="1"/>
  <c r="M788" i="3"/>
  <c r="M127" i="4" s="1"/>
  <c r="M779" i="3"/>
  <c r="M118" i="4" s="1"/>
  <c r="M773" i="3"/>
  <c r="M112" i="4" s="1"/>
  <c r="M770" i="3"/>
  <c r="M109" i="4" s="1"/>
  <c r="M760" i="3"/>
  <c r="M99" i="4" s="1"/>
  <c r="M757" i="3"/>
  <c r="M96" i="4" s="1"/>
  <c r="M754" i="3"/>
  <c r="M93" i="4" s="1"/>
  <c r="M744" i="3"/>
  <c r="M83" i="4" s="1"/>
  <c r="M741" i="3"/>
  <c r="M80" i="4" s="1"/>
  <c r="M738" i="3"/>
  <c r="M77" i="4" s="1"/>
  <c r="M716" i="3"/>
  <c r="M55" i="4" s="1"/>
  <c r="M713" i="3"/>
  <c r="M52" i="4" s="1"/>
  <c r="M710" i="3"/>
  <c r="M49" i="4" s="1"/>
  <c r="M700" i="3"/>
  <c r="M39" i="4" s="1"/>
  <c r="M697" i="3"/>
  <c r="M36" i="4" s="1"/>
  <c r="M694" i="3"/>
  <c r="L39" i="3"/>
  <c r="L55" i="3"/>
  <c r="L63" i="3"/>
  <c r="L87" i="3"/>
  <c r="L95" i="3"/>
  <c r="L103" i="3"/>
  <c r="L111" i="3"/>
  <c r="L140" i="3"/>
  <c r="L145" i="3"/>
  <c r="L165" i="3"/>
  <c r="L171" i="3"/>
  <c r="L207" i="3"/>
  <c r="L307" i="3"/>
  <c r="M318" i="3"/>
  <c r="AB550" i="3"/>
  <c r="AB40" i="7"/>
  <c r="L47" i="3"/>
  <c r="L71" i="3"/>
  <c r="L79" i="3"/>
  <c r="L37" i="3"/>
  <c r="L45" i="3"/>
  <c r="L53" i="3"/>
  <c r="L61" i="3"/>
  <c r="L69" i="3"/>
  <c r="L77" i="3"/>
  <c r="L85" i="3"/>
  <c r="L93" i="3"/>
  <c r="L101" i="3"/>
  <c r="L109" i="3"/>
  <c r="M117" i="3"/>
  <c r="L125" i="3"/>
  <c r="L131" i="3"/>
  <c r="AB133" i="3"/>
  <c r="L137" i="3"/>
  <c r="AB161" i="3"/>
  <c r="AB177" i="3"/>
  <c r="L187" i="3"/>
  <c r="L211" i="3"/>
  <c r="AB416" i="3"/>
  <c r="L450" i="3"/>
  <c r="L143" i="3"/>
  <c r="L148" i="3"/>
  <c r="L169" i="3"/>
  <c r="M259" i="3"/>
  <c r="AB598" i="7"/>
  <c r="L35" i="3"/>
  <c r="L40" i="3"/>
  <c r="L43" i="3"/>
  <c r="L48" i="3"/>
  <c r="L51" i="3"/>
  <c r="L56" i="3"/>
  <c r="L59" i="3"/>
  <c r="L64" i="3"/>
  <c r="L67" i="3"/>
  <c r="L72" i="3"/>
  <c r="L75" i="3"/>
  <c r="L80" i="3"/>
  <c r="L83" i="3"/>
  <c r="L88" i="3"/>
  <c r="L91" i="3"/>
  <c r="L96" i="3"/>
  <c r="L99" i="3"/>
  <c r="L104" i="3"/>
  <c r="L107" i="3"/>
  <c r="L112" i="3"/>
  <c r="L115" i="3"/>
  <c r="L120" i="3"/>
  <c r="L123" i="3"/>
  <c r="L129" i="3"/>
  <c r="L141" i="3"/>
  <c r="L152" i="3"/>
  <c r="L191" i="3"/>
  <c r="L319" i="3"/>
  <c r="AB417" i="3"/>
  <c r="L135" i="3"/>
  <c r="L179" i="3"/>
  <c r="L185" i="3"/>
  <c r="AB308" i="3"/>
  <c r="L390" i="3"/>
  <c r="L397" i="3"/>
  <c r="AB66" i="7"/>
  <c r="AB527" i="7"/>
  <c r="L155" i="3"/>
  <c r="L160" i="3"/>
  <c r="L195" i="3"/>
  <c r="AB308" i="6"/>
  <c r="AB547" i="7"/>
  <c r="L605" i="3"/>
  <c r="L3326" i="3"/>
  <c r="L3321" i="3"/>
  <c r="L680" i="7" s="1"/>
  <c r="L3314" i="3"/>
  <c r="L673" i="7" s="1"/>
  <c r="L3325" i="3"/>
  <c r="L3322" i="3"/>
  <c r="L681" i="7" s="1"/>
  <c r="L3316" i="3"/>
  <c r="L675" i="7" s="1"/>
  <c r="L3313" i="3"/>
  <c r="L672" i="7" s="1"/>
  <c r="L3292" i="3"/>
  <c r="L651" i="7" s="1"/>
  <c r="L3286" i="3"/>
  <c r="L645" i="7" s="1"/>
  <c r="L3278" i="3"/>
  <c r="L637" i="7" s="1"/>
  <c r="L3272" i="3"/>
  <c r="L631" i="7" s="1"/>
  <c r="L3261" i="3"/>
  <c r="L620" i="7" s="1"/>
  <c r="L3254" i="3"/>
  <c r="L613" i="7" s="1"/>
  <c r="L3246" i="3"/>
  <c r="L605" i="7" s="1"/>
  <c r="L3238" i="3"/>
  <c r="L597" i="7" s="1"/>
  <c r="L3232" i="3"/>
  <c r="L591" i="7" s="1"/>
  <c r="L3220" i="3"/>
  <c r="L579" i="7" s="1"/>
  <c r="L3219" i="3"/>
  <c r="L578" i="7" s="1"/>
  <c r="L3212" i="3"/>
  <c r="L571" i="7" s="1"/>
  <c r="L3211" i="3"/>
  <c r="L570" i="7" s="1"/>
  <c r="L3196" i="3"/>
  <c r="L555" i="7" s="1"/>
  <c r="L3189" i="3"/>
  <c r="L548" i="7" s="1"/>
  <c r="L3174" i="3"/>
  <c r="L533" i="7" s="1"/>
  <c r="L3169" i="3"/>
  <c r="L528" i="7" s="1"/>
  <c r="L3319" i="3"/>
  <c r="L678" i="7" s="1"/>
  <c r="L3310" i="3"/>
  <c r="L669" i="7" s="1"/>
  <c r="L3304" i="3"/>
  <c r="L663" i="7" s="1"/>
  <c r="L3303" i="3"/>
  <c r="L662" i="7" s="1"/>
  <c r="L3298" i="3"/>
  <c r="L657" i="7" s="1"/>
  <c r="L3293" i="3"/>
  <c r="L652" i="7" s="1"/>
  <c r="L3273" i="3"/>
  <c r="L632" i="7" s="1"/>
  <c r="L3267" i="3"/>
  <c r="L626" i="7" s="1"/>
  <c r="L3262" i="3"/>
  <c r="L621" i="7" s="1"/>
  <c r="L3233" i="3"/>
  <c r="L592" i="7" s="1"/>
  <c r="L3227" i="3"/>
  <c r="L586" i="7" s="1"/>
  <c r="L3221" i="3"/>
  <c r="L580" i="7" s="1"/>
  <c r="L3213" i="3"/>
  <c r="L572" i="7" s="1"/>
  <c r="L3203" i="3"/>
  <c r="L562" i="7" s="1"/>
  <c r="L3197" i="3"/>
  <c r="L556" i="7" s="1"/>
  <c r="L3190" i="3"/>
  <c r="L549" i="7" s="1"/>
  <c r="L3182" i="3"/>
  <c r="L541" i="7" s="1"/>
  <c r="L3324" i="3"/>
  <c r="L683" i="7" s="1"/>
  <c r="L3305" i="3"/>
  <c r="L664" i="7" s="1"/>
  <c r="L3287" i="3"/>
  <c r="L646" i="7" s="1"/>
  <c r="L3280" i="3"/>
  <c r="L639" i="7" s="1"/>
  <c r="L3279" i="3"/>
  <c r="L638" i="7" s="1"/>
  <c r="L3268" i="3"/>
  <c r="L627" i="7" s="1"/>
  <c r="L3256" i="3"/>
  <c r="L615" i="7" s="1"/>
  <c r="L3255" i="3"/>
  <c r="L614" i="7" s="1"/>
  <c r="L3248" i="3"/>
  <c r="L607" i="7" s="1"/>
  <c r="L3247" i="3"/>
  <c r="L606" i="7" s="1"/>
  <c r="L3239" i="3"/>
  <c r="L598" i="7" s="1"/>
  <c r="L3228" i="3"/>
  <c r="L587" i="7" s="1"/>
  <c r="L3222" i="3"/>
  <c r="L581" i="7" s="1"/>
  <c r="L3204" i="3"/>
  <c r="L563" i="7" s="1"/>
  <c r="L3198" i="3"/>
  <c r="L557" i="7" s="1"/>
  <c r="L3320" i="3"/>
  <c r="L679" i="7" s="1"/>
  <c r="L3317" i="3"/>
  <c r="L676" i="7" s="1"/>
  <c r="L3299" i="3"/>
  <c r="L658" i="7" s="1"/>
  <c r="L3294" i="3"/>
  <c r="L653" i="7" s="1"/>
  <c r="L3288" i="3"/>
  <c r="L647" i="7" s="1"/>
  <c r="L3281" i="3"/>
  <c r="L640" i="7" s="1"/>
  <c r="L3274" i="3"/>
  <c r="L633" i="7" s="1"/>
  <c r="L3269" i="3"/>
  <c r="L628" i="7" s="1"/>
  <c r="L3263" i="3"/>
  <c r="L622" i="7" s="1"/>
  <c r="L3257" i="3"/>
  <c r="L616" i="7" s="1"/>
  <c r="L3249" i="3"/>
  <c r="L608" i="7" s="1"/>
  <c r="L3240" i="3"/>
  <c r="L599" i="7" s="1"/>
  <c r="L3234" i="3"/>
  <c r="L593" i="7" s="1"/>
  <c r="L3229" i="3"/>
  <c r="L588" i="7" s="1"/>
  <c r="L3214" i="3"/>
  <c r="L573" i="7" s="1"/>
  <c r="L3205" i="3"/>
  <c r="L564" i="7" s="1"/>
  <c r="L3191" i="3"/>
  <c r="L550" i="7" s="1"/>
  <c r="L3183" i="3"/>
  <c r="L542" i="7" s="1"/>
  <c r="L3177" i="3"/>
  <c r="L536" i="7" s="1"/>
  <c r="L3176" i="3"/>
  <c r="L535" i="7" s="1"/>
  <c r="L3311" i="3"/>
  <c r="L670" i="7" s="1"/>
  <c r="L3306" i="3"/>
  <c r="L665" i="7" s="1"/>
  <c r="L3300" i="3"/>
  <c r="L659" i="7" s="1"/>
  <c r="L3289" i="3"/>
  <c r="L648" i="7" s="1"/>
  <c r="L3282" i="3"/>
  <c r="L641" i="7" s="1"/>
  <c r="L3264" i="3"/>
  <c r="L623" i="7" s="1"/>
  <c r="L3258" i="3"/>
  <c r="L617" i="7" s="1"/>
  <c r="L3250" i="3"/>
  <c r="L609" i="7" s="1"/>
  <c r="L3241" i="3"/>
  <c r="L600" i="7" s="1"/>
  <c r="L3224" i="3"/>
  <c r="L583" i="7" s="1"/>
  <c r="L3223" i="3"/>
  <c r="L582" i="7" s="1"/>
  <c r="L3215" i="3"/>
  <c r="L574" i="7" s="1"/>
  <c r="L3206" i="3"/>
  <c r="L565" i="7" s="1"/>
  <c r="L3200" i="3"/>
  <c r="L559" i="7" s="1"/>
  <c r="L3199" i="3"/>
  <c r="L558" i="7" s="1"/>
  <c r="L3323" i="3"/>
  <c r="L682" i="7" s="1"/>
  <c r="L3301" i="3"/>
  <c r="L660" i="7" s="1"/>
  <c r="L3295" i="3"/>
  <c r="L654" i="7" s="1"/>
  <c r="L3290" i="3"/>
  <c r="L649" i="7" s="1"/>
  <c r="L3276" i="3"/>
  <c r="L635" i="7" s="1"/>
  <c r="L3275" i="3"/>
  <c r="L634" i="7" s="1"/>
  <c r="L3270" i="3"/>
  <c r="L629" i="7" s="1"/>
  <c r="L3265" i="3"/>
  <c r="L624" i="7" s="1"/>
  <c r="L3242" i="3"/>
  <c r="L601" i="7" s="1"/>
  <c r="L3235" i="3"/>
  <c r="L594" i="7" s="1"/>
  <c r="L3230" i="3"/>
  <c r="L589" i="7" s="1"/>
  <c r="L3225" i="3"/>
  <c r="L584" i="7" s="1"/>
  <c r="L3216" i="3"/>
  <c r="L575" i="7" s="1"/>
  <c r="L3208" i="3"/>
  <c r="L567" i="7" s="1"/>
  <c r="L3207" i="3"/>
  <c r="L566" i="7" s="1"/>
  <c r="L3201" i="3"/>
  <c r="L560" i="7" s="1"/>
  <c r="L3309" i="3"/>
  <c r="L668" i="7" s="1"/>
  <c r="L3302" i="3"/>
  <c r="L661" i="7" s="1"/>
  <c r="L3297" i="3"/>
  <c r="L656" i="7" s="1"/>
  <c r="L3315" i="3"/>
  <c r="L674" i="7" s="1"/>
  <c r="L3266" i="3"/>
  <c r="L625" i="7" s="1"/>
  <c r="L3253" i="3"/>
  <c r="L612" i="7" s="1"/>
  <c r="L3226" i="3"/>
  <c r="L585" i="7" s="1"/>
  <c r="L3210" i="3"/>
  <c r="L569" i="7" s="1"/>
  <c r="L3181" i="3"/>
  <c r="L540" i="7" s="1"/>
  <c r="L3155" i="3"/>
  <c r="L514" i="7" s="1"/>
  <c r="L3148" i="3"/>
  <c r="L507" i="7" s="1"/>
  <c r="L3141" i="3"/>
  <c r="L500" i="7" s="1"/>
  <c r="L3127" i="3"/>
  <c r="L486" i="7" s="1"/>
  <c r="L3120" i="3"/>
  <c r="L479" i="7" s="1"/>
  <c r="L3112" i="3"/>
  <c r="L471" i="7" s="1"/>
  <c r="L3106" i="3"/>
  <c r="L465" i="7" s="1"/>
  <c r="L3099" i="3"/>
  <c r="L458" i="7" s="1"/>
  <c r="L3092" i="3"/>
  <c r="L451" i="7" s="1"/>
  <c r="L3086" i="3"/>
  <c r="L445" i="7" s="1"/>
  <c r="L3073" i="3"/>
  <c r="L432" i="7" s="1"/>
  <c r="L3067" i="3"/>
  <c r="L426" i="7" s="1"/>
  <c r="L3066" i="3"/>
  <c r="L425" i="7" s="1"/>
  <c r="L3061" i="3"/>
  <c r="L420" i="7" s="1"/>
  <c r="L3050" i="3"/>
  <c r="L409" i="7" s="1"/>
  <c r="L3026" i="3"/>
  <c r="L385" i="7" s="1"/>
  <c r="L3025" i="3"/>
  <c r="L384" i="7" s="1"/>
  <c r="L3013" i="3"/>
  <c r="L372" i="7" s="1"/>
  <c r="L3308" i="3"/>
  <c r="L667" i="7" s="1"/>
  <c r="L3284" i="3"/>
  <c r="L643" i="7" s="1"/>
  <c r="L3260" i="3"/>
  <c r="L619" i="7" s="1"/>
  <c r="L3244" i="3"/>
  <c r="L603" i="7" s="1"/>
  <c r="L3217" i="3"/>
  <c r="L576" i="7" s="1"/>
  <c r="L3173" i="3"/>
  <c r="L532" i="7" s="1"/>
  <c r="L3164" i="3"/>
  <c r="L523" i="7" s="1"/>
  <c r="L3163" i="3"/>
  <c r="L522" i="7" s="1"/>
  <c r="L3156" i="3"/>
  <c r="L515" i="7" s="1"/>
  <c r="L3149" i="3"/>
  <c r="L508" i="7" s="1"/>
  <c r="L3142" i="3"/>
  <c r="L501" i="7" s="1"/>
  <c r="L3135" i="3"/>
  <c r="L494" i="7" s="1"/>
  <c r="L3128" i="3"/>
  <c r="L487" i="7" s="1"/>
  <c r="L3121" i="3"/>
  <c r="L480" i="7" s="1"/>
  <c r="L3113" i="3"/>
  <c r="L472" i="7" s="1"/>
  <c r="L3100" i="3"/>
  <c r="L459" i="7" s="1"/>
  <c r="L3093" i="3"/>
  <c r="L452" i="7" s="1"/>
  <c r="L3087" i="3"/>
  <c r="L446" i="7" s="1"/>
  <c r="L3080" i="3"/>
  <c r="L439" i="7" s="1"/>
  <c r="L3074" i="3"/>
  <c r="L433" i="7" s="1"/>
  <c r="L3068" i="3"/>
  <c r="L427" i="7" s="1"/>
  <c r="L3062" i="3"/>
  <c r="L421" i="7" s="1"/>
  <c r="L3056" i="3"/>
  <c r="L415" i="7" s="1"/>
  <c r="L3051" i="3"/>
  <c r="L410" i="7" s="1"/>
  <c r="L3045" i="3"/>
  <c r="L404" i="7" s="1"/>
  <c r="L3040" i="3"/>
  <c r="L399" i="7" s="1"/>
  <c r="L3033" i="3"/>
  <c r="L392" i="7" s="1"/>
  <c r="L3027" i="3"/>
  <c r="L386" i="7" s="1"/>
  <c r="L3020" i="3"/>
  <c r="L379" i="7" s="1"/>
  <c r="L3014" i="3"/>
  <c r="L373" i="7" s="1"/>
  <c r="L3251" i="3"/>
  <c r="L610" i="7" s="1"/>
  <c r="L3236" i="3"/>
  <c r="L595" i="7" s="1"/>
  <c r="L3202" i="3"/>
  <c r="L561" i="7" s="1"/>
  <c r="L3188" i="3"/>
  <c r="L547" i="7" s="1"/>
  <c r="L3185" i="3"/>
  <c r="L544" i="7" s="1"/>
  <c r="L3165" i="3"/>
  <c r="L524" i="7" s="1"/>
  <c r="L3157" i="3"/>
  <c r="L516" i="7" s="1"/>
  <c r="L3150" i="3"/>
  <c r="L509" i="7" s="1"/>
  <c r="L3136" i="3"/>
  <c r="L495" i="7" s="1"/>
  <c r="L3129" i="3"/>
  <c r="L488" i="7" s="1"/>
  <c r="L3122" i="3"/>
  <c r="L481" i="7" s="1"/>
  <c r="L3114" i="3"/>
  <c r="L473" i="7" s="1"/>
  <c r="L3107" i="3"/>
  <c r="L466" i="7" s="1"/>
  <c r="L3101" i="3"/>
  <c r="L460" i="7" s="1"/>
  <c r="L3094" i="3"/>
  <c r="L453" i="7" s="1"/>
  <c r="L3081" i="3"/>
  <c r="L440" i="7" s="1"/>
  <c r="L3075" i="3"/>
  <c r="L434" i="7" s="1"/>
  <c r="L3063" i="3"/>
  <c r="L422" i="7" s="1"/>
  <c r="L3046" i="3"/>
  <c r="L405" i="7" s="1"/>
  <c r="L3034" i="3"/>
  <c r="L393" i="7" s="1"/>
  <c r="L3312" i="3"/>
  <c r="L671" i="7" s="1"/>
  <c r="L3195" i="3"/>
  <c r="L554" i="7" s="1"/>
  <c r="L3192" i="3"/>
  <c r="L551" i="7" s="1"/>
  <c r="L3184" i="3"/>
  <c r="L543" i="7" s="1"/>
  <c r="L3180" i="3"/>
  <c r="L539" i="7" s="1"/>
  <c r="L3168" i="3"/>
  <c r="L527" i="7" s="1"/>
  <c r="L3158" i="3"/>
  <c r="L517" i="7" s="1"/>
  <c r="L3151" i="3"/>
  <c r="L510" i="7" s="1"/>
  <c r="L3143" i="3"/>
  <c r="L502" i="7" s="1"/>
  <c r="L3137" i="3"/>
  <c r="L496" i="7" s="1"/>
  <c r="L3130" i="3"/>
  <c r="L489" i="7" s="1"/>
  <c r="L3115" i="3"/>
  <c r="L474" i="7" s="1"/>
  <c r="L3108" i="3"/>
  <c r="L467" i="7" s="1"/>
  <c r="L3102" i="3"/>
  <c r="L461" i="7" s="1"/>
  <c r="L3095" i="3"/>
  <c r="L454" i="7" s="1"/>
  <c r="L3088" i="3"/>
  <c r="L447" i="7" s="1"/>
  <c r="L3082" i="3"/>
  <c r="L441" i="7" s="1"/>
  <c r="L3069" i="3"/>
  <c r="L428" i="7" s="1"/>
  <c r="L3058" i="3"/>
  <c r="L417" i="7" s="1"/>
  <c r="L3057" i="3"/>
  <c r="L416" i="7" s="1"/>
  <c r="L3052" i="3"/>
  <c r="L411" i="7" s="1"/>
  <c r="L3047" i="3"/>
  <c r="L406" i="7" s="1"/>
  <c r="L3041" i="3"/>
  <c r="L400" i="7" s="1"/>
  <c r="L3035" i="3"/>
  <c r="L394" i="7" s="1"/>
  <c r="L3318" i="3"/>
  <c r="L677" i="7" s="1"/>
  <c r="L3285" i="3"/>
  <c r="L644" i="7" s="1"/>
  <c r="L3245" i="3"/>
  <c r="L604" i="7" s="1"/>
  <c r="L3218" i="3"/>
  <c r="L577" i="7" s="1"/>
  <c r="L3194" i="3"/>
  <c r="L553" i="7" s="1"/>
  <c r="L3193" i="3"/>
  <c r="L552" i="7" s="1"/>
  <c r="L3175" i="3"/>
  <c r="L534" i="7" s="1"/>
  <c r="L3172" i="3"/>
  <c r="L531" i="7" s="1"/>
  <c r="L3152" i="3"/>
  <c r="L511" i="7" s="1"/>
  <c r="L3144" i="3"/>
  <c r="L503" i="7" s="1"/>
  <c r="L3138" i="3"/>
  <c r="L497" i="7" s="1"/>
  <c r="L3131" i="3"/>
  <c r="L490" i="7" s="1"/>
  <c r="L3123" i="3"/>
  <c r="L482" i="7" s="1"/>
  <c r="L3116" i="3"/>
  <c r="L475" i="7" s="1"/>
  <c r="L3307" i="3"/>
  <c r="L666" i="7" s="1"/>
  <c r="L3296" i="3"/>
  <c r="L655" i="7" s="1"/>
  <c r="L3291" i="3"/>
  <c r="L650" i="7" s="1"/>
  <c r="L3252" i="3"/>
  <c r="L611" i="7" s="1"/>
  <c r="L3237" i="3"/>
  <c r="L596" i="7" s="1"/>
  <c r="L3209" i="3"/>
  <c r="L568" i="7" s="1"/>
  <c r="L3187" i="3"/>
  <c r="L546" i="7" s="1"/>
  <c r="L3171" i="3"/>
  <c r="L530" i="7" s="1"/>
  <c r="L3159" i="3"/>
  <c r="L518" i="7" s="1"/>
  <c r="L3153" i="3"/>
  <c r="L512" i="7" s="1"/>
  <c r="L3145" i="3"/>
  <c r="L504" i="7" s="1"/>
  <c r="L3132" i="3"/>
  <c r="L491" i="7" s="1"/>
  <c r="L3124" i="3"/>
  <c r="L483" i="7" s="1"/>
  <c r="L3117" i="3"/>
  <c r="L476" i="7" s="1"/>
  <c r="L3110" i="3"/>
  <c r="L469" i="7" s="1"/>
  <c r="L3103" i="3"/>
  <c r="L462" i="7" s="1"/>
  <c r="L3096" i="3"/>
  <c r="L455" i="7" s="1"/>
  <c r="L3090" i="3"/>
  <c r="L449" i="7" s="1"/>
  <c r="L3077" i="3"/>
  <c r="L436" i="7" s="1"/>
  <c r="L3071" i="3"/>
  <c r="L430" i="7" s="1"/>
  <c r="L3053" i="3"/>
  <c r="L412" i="7" s="1"/>
  <c r="L3048" i="3"/>
  <c r="L407" i="7" s="1"/>
  <c r="L3043" i="3"/>
  <c r="L402" i="7" s="1"/>
  <c r="L3277" i="3"/>
  <c r="L636" i="7" s="1"/>
  <c r="L3231" i="3"/>
  <c r="L590" i="7" s="1"/>
  <c r="L3186" i="3"/>
  <c r="L545" i="7" s="1"/>
  <c r="L3125" i="3"/>
  <c r="L484" i="7" s="1"/>
  <c r="L3105" i="3"/>
  <c r="L464" i="7" s="1"/>
  <c r="L3098" i="3"/>
  <c r="L457" i="7" s="1"/>
  <c r="L3085" i="3"/>
  <c r="L444" i="7" s="1"/>
  <c r="L3078" i="3"/>
  <c r="L437" i="7" s="1"/>
  <c r="L3070" i="3"/>
  <c r="L429" i="7" s="1"/>
  <c r="L3005" i="3"/>
  <c r="L364" i="7" s="1"/>
  <c r="L2998" i="3"/>
  <c r="L357" i="7" s="1"/>
  <c r="L2982" i="3"/>
  <c r="L341" i="7" s="1"/>
  <c r="L2969" i="3"/>
  <c r="L328" i="7" s="1"/>
  <c r="L2963" i="3"/>
  <c r="L322" i="7" s="1"/>
  <c r="L2955" i="3"/>
  <c r="L314" i="7" s="1"/>
  <c r="L2950" i="3"/>
  <c r="L309" i="7" s="1"/>
  <c r="L2949" i="3"/>
  <c r="L308" i="7" s="1"/>
  <c r="L2936" i="3"/>
  <c r="L295" i="7" s="1"/>
  <c r="L2931" i="3"/>
  <c r="L290" i="7" s="1"/>
  <c r="L2925" i="3"/>
  <c r="L284" i="7" s="1"/>
  <c r="L2920" i="3"/>
  <c r="L279" i="7" s="1"/>
  <c r="L2915" i="3"/>
  <c r="L274" i="7" s="1"/>
  <c r="L2909" i="3"/>
  <c r="L268" i="7" s="1"/>
  <c r="L3259" i="3"/>
  <c r="L618" i="7" s="1"/>
  <c r="L3178" i="3"/>
  <c r="L537" i="7" s="1"/>
  <c r="L3170" i="3"/>
  <c r="L529" i="7" s="1"/>
  <c r="L3147" i="3"/>
  <c r="L506" i="7" s="1"/>
  <c r="L3119" i="3"/>
  <c r="L478" i="7" s="1"/>
  <c r="L3111" i="3"/>
  <c r="L470" i="7" s="1"/>
  <c r="L3079" i="3"/>
  <c r="L438" i="7" s="1"/>
  <c r="L3060" i="3"/>
  <c r="L419" i="7" s="1"/>
  <c r="L3054" i="3"/>
  <c r="L413" i="7" s="1"/>
  <c r="L3042" i="3"/>
  <c r="L401" i="7" s="1"/>
  <c r="L3023" i="3"/>
  <c r="L382" i="7" s="1"/>
  <c r="L3003" i="3"/>
  <c r="L362" i="7" s="1"/>
  <c r="L2999" i="3"/>
  <c r="L358" i="7" s="1"/>
  <c r="L2993" i="3"/>
  <c r="L352" i="7" s="1"/>
  <c r="L2988" i="3"/>
  <c r="L347" i="7" s="1"/>
  <c r="L2983" i="3"/>
  <c r="L342" i="7" s="1"/>
  <c r="L2976" i="3"/>
  <c r="L335" i="7" s="1"/>
  <c r="L2970" i="3"/>
  <c r="L329" i="7" s="1"/>
  <c r="L2964" i="3"/>
  <c r="L323" i="7" s="1"/>
  <c r="L2956" i="3"/>
  <c r="L315" i="7" s="1"/>
  <c r="L2951" i="3"/>
  <c r="L310" i="7" s="1"/>
  <c r="L2944" i="3"/>
  <c r="L303" i="7" s="1"/>
  <c r="L2926" i="3"/>
  <c r="L285" i="7" s="1"/>
  <c r="L2910" i="3"/>
  <c r="L269" i="7" s="1"/>
  <c r="L3162" i="3"/>
  <c r="L521" i="7" s="1"/>
  <c r="L3055" i="3"/>
  <c r="L414" i="7" s="1"/>
  <c r="L3039" i="3"/>
  <c r="L398" i="7" s="1"/>
  <c r="L3018" i="3"/>
  <c r="L377" i="7" s="1"/>
  <c r="L3016" i="3"/>
  <c r="L375" i="7" s="1"/>
  <c r="L3006" i="3"/>
  <c r="L365" i="7" s="1"/>
  <c r="L3000" i="3"/>
  <c r="L359" i="7" s="1"/>
  <c r="L2994" i="3"/>
  <c r="L353" i="7" s="1"/>
  <c r="L2977" i="3"/>
  <c r="L336" i="7" s="1"/>
  <c r="L2971" i="3"/>
  <c r="L330" i="7" s="1"/>
  <c r="L2958" i="3"/>
  <c r="L317" i="7" s="1"/>
  <c r="L2957" i="3"/>
  <c r="L316" i="7" s="1"/>
  <c r="L2937" i="3"/>
  <c r="L296" i="7" s="1"/>
  <c r="L2932" i="3"/>
  <c r="L291" i="7" s="1"/>
  <c r="L2927" i="3"/>
  <c r="L286" i="7" s="1"/>
  <c r="L2921" i="3"/>
  <c r="L280" i="7" s="1"/>
  <c r="L2916" i="3"/>
  <c r="L275" i="7" s="1"/>
  <c r="L2911" i="3"/>
  <c r="L270" i="7" s="1"/>
  <c r="L2905" i="3"/>
  <c r="L264" i="7" s="1"/>
  <c r="L2900" i="3"/>
  <c r="L259" i="7" s="1"/>
  <c r="L2895" i="3"/>
  <c r="L254" i="7" s="1"/>
  <c r="L2889" i="3"/>
  <c r="L248" i="7" s="1"/>
  <c r="L2884" i="3"/>
  <c r="L243" i="7" s="1"/>
  <c r="L2878" i="3"/>
  <c r="L237" i="7" s="1"/>
  <c r="L3243" i="3"/>
  <c r="L602" i="7" s="1"/>
  <c r="L3166" i="3"/>
  <c r="L525" i="7" s="1"/>
  <c r="L3154" i="3"/>
  <c r="L513" i="7" s="1"/>
  <c r="L3126" i="3"/>
  <c r="L485" i="7" s="1"/>
  <c r="L3089" i="3"/>
  <c r="L448" i="7" s="1"/>
  <c r="L3072" i="3"/>
  <c r="L431" i="7" s="1"/>
  <c r="L3038" i="3"/>
  <c r="L397" i="7" s="1"/>
  <c r="L3036" i="3"/>
  <c r="L395" i="7" s="1"/>
  <c r="L3031" i="3"/>
  <c r="L390" i="7" s="1"/>
  <c r="L3011" i="3"/>
  <c r="L370" i="7" s="1"/>
  <c r="L3009" i="3"/>
  <c r="L368" i="7" s="1"/>
  <c r="L2995" i="3"/>
  <c r="L354" i="7" s="1"/>
  <c r="L2989" i="3"/>
  <c r="L348" i="7" s="1"/>
  <c r="L2984" i="3"/>
  <c r="L343" i="7" s="1"/>
  <c r="L2978" i="3"/>
  <c r="L337" i="7" s="1"/>
  <c r="L2965" i="3"/>
  <c r="L324" i="7" s="1"/>
  <c r="L2959" i="3"/>
  <c r="L318" i="7" s="1"/>
  <c r="L2952" i="3"/>
  <c r="L311" i="7" s="1"/>
  <c r="L2945" i="3"/>
  <c r="L304" i="7" s="1"/>
  <c r="L2938" i="3"/>
  <c r="L297" i="7" s="1"/>
  <c r="L2922" i="3"/>
  <c r="L281" i="7" s="1"/>
  <c r="L2906" i="3"/>
  <c r="L265" i="7" s="1"/>
  <c r="L3271" i="3"/>
  <c r="L630" i="7" s="1"/>
  <c r="L3160" i="3"/>
  <c r="L519" i="7" s="1"/>
  <c r="L3139" i="3"/>
  <c r="L498" i="7" s="1"/>
  <c r="L3133" i="3"/>
  <c r="L492" i="7" s="1"/>
  <c r="L3076" i="3"/>
  <c r="L435" i="7" s="1"/>
  <c r="L3064" i="3"/>
  <c r="L423" i="7" s="1"/>
  <c r="L3049" i="3"/>
  <c r="L408" i="7" s="1"/>
  <c r="L3037" i="3"/>
  <c r="L396" i="7" s="1"/>
  <c r="L3029" i="3"/>
  <c r="L388" i="7" s="1"/>
  <c r="L3022" i="3"/>
  <c r="L381" i="7" s="1"/>
  <c r="L3015" i="3"/>
  <c r="L374" i="7" s="1"/>
  <c r="L3007" i="3"/>
  <c r="L366" i="7" s="1"/>
  <c r="L3004" i="3"/>
  <c r="L363" i="7" s="1"/>
  <c r="L3001" i="3"/>
  <c r="L360" i="7" s="1"/>
  <c r="L2990" i="3"/>
  <c r="L349" i="7" s="1"/>
  <c r="L2979" i="3"/>
  <c r="L338" i="7" s="1"/>
  <c r="L2972" i="3"/>
  <c r="L331" i="7" s="1"/>
  <c r="L2966" i="3"/>
  <c r="L325" i="7" s="1"/>
  <c r="L2939" i="3"/>
  <c r="L298" i="7" s="1"/>
  <c r="L2933" i="3"/>
  <c r="L292" i="7" s="1"/>
  <c r="L2928" i="3"/>
  <c r="L287" i="7" s="1"/>
  <c r="L2923" i="3"/>
  <c r="L282" i="7" s="1"/>
  <c r="L2917" i="3"/>
  <c r="L276" i="7" s="1"/>
  <c r="L2912" i="3"/>
  <c r="L271" i="7" s="1"/>
  <c r="L2907" i="3"/>
  <c r="L266" i="7" s="1"/>
  <c r="L2901" i="3"/>
  <c r="L260" i="7" s="1"/>
  <c r="L2896" i="3"/>
  <c r="L255" i="7" s="1"/>
  <c r="L2891" i="3"/>
  <c r="L250" i="7" s="1"/>
  <c r="L2885" i="3"/>
  <c r="L244" i="7" s="1"/>
  <c r="L2880" i="3"/>
  <c r="L239" i="7" s="1"/>
  <c r="L2868" i="3"/>
  <c r="L227" i="7" s="1"/>
  <c r="L3283" i="3"/>
  <c r="L642" i="7" s="1"/>
  <c r="L3179" i="3"/>
  <c r="L538" i="7" s="1"/>
  <c r="L3109" i="3"/>
  <c r="L468" i="7" s="1"/>
  <c r="L3083" i="3"/>
  <c r="L442" i="7" s="1"/>
  <c r="L3044" i="3"/>
  <c r="L403" i="7" s="1"/>
  <c r="L3024" i="3"/>
  <c r="L383" i="7" s="1"/>
  <c r="L3019" i="3"/>
  <c r="L378" i="7" s="1"/>
  <c r="L2996" i="3"/>
  <c r="L355" i="7" s="1"/>
  <c r="L2991" i="3"/>
  <c r="L350" i="7" s="1"/>
  <c r="L2985" i="3"/>
  <c r="L344" i="7" s="1"/>
  <c r="L2980" i="3"/>
  <c r="L339" i="7" s="1"/>
  <c r="L2973" i="3"/>
  <c r="L332" i="7" s="1"/>
  <c r="L2967" i="3"/>
  <c r="L326" i="7" s="1"/>
  <c r="L2960" i="3"/>
  <c r="L319" i="7" s="1"/>
  <c r="L2953" i="3"/>
  <c r="L312" i="7" s="1"/>
  <c r="L2946" i="3"/>
  <c r="L305" i="7" s="1"/>
  <c r="L2940" i="3"/>
  <c r="L299" i="7" s="1"/>
  <c r="L2934" i="3"/>
  <c r="L293" i="7" s="1"/>
  <c r="L2918" i="3"/>
  <c r="L277" i="7" s="1"/>
  <c r="L2902" i="3"/>
  <c r="L261" i="7" s="1"/>
  <c r="L2886" i="3"/>
  <c r="L245" i="7" s="1"/>
  <c r="L3146" i="3"/>
  <c r="L505" i="7" s="1"/>
  <c r="L3118" i="3"/>
  <c r="L477" i="7" s="1"/>
  <c r="L3065" i="3"/>
  <c r="L424" i="7" s="1"/>
  <c r="L3028" i="3"/>
  <c r="L387" i="7" s="1"/>
  <c r="L3010" i="3"/>
  <c r="L369" i="7" s="1"/>
  <c r="L3002" i="3"/>
  <c r="L361" i="7" s="1"/>
  <c r="L2986" i="3"/>
  <c r="L345" i="7" s="1"/>
  <c r="L2974" i="3"/>
  <c r="L333" i="7" s="1"/>
  <c r="L3167" i="3"/>
  <c r="L526" i="7" s="1"/>
  <c r="L3161" i="3"/>
  <c r="L520" i="7" s="1"/>
  <c r="L3140" i="3"/>
  <c r="L499" i="7" s="1"/>
  <c r="L3134" i="3"/>
  <c r="L493" i="7" s="1"/>
  <c r="L3104" i="3"/>
  <c r="L463" i="7" s="1"/>
  <c r="L3097" i="3"/>
  <c r="L456" i="7" s="1"/>
  <c r="L3091" i="3"/>
  <c r="L450" i="7" s="1"/>
  <c r="L3084" i="3"/>
  <c r="L443" i="7" s="1"/>
  <c r="L3059" i="3"/>
  <c r="L418" i="7" s="1"/>
  <c r="L3032" i="3"/>
  <c r="L391" i="7" s="1"/>
  <c r="L3030" i="3"/>
  <c r="L389" i="7" s="1"/>
  <c r="L3021" i="3"/>
  <c r="L380" i="7" s="1"/>
  <c r="L3017" i="3"/>
  <c r="L376" i="7" s="1"/>
  <c r="L3012" i="3"/>
  <c r="L371" i="7" s="1"/>
  <c r="L3008" i="3"/>
  <c r="L367" i="7" s="1"/>
  <c r="L2997" i="3"/>
  <c r="L356" i="7" s="1"/>
  <c r="L2992" i="3"/>
  <c r="L351" i="7" s="1"/>
  <c r="L2987" i="3"/>
  <c r="L346" i="7" s="1"/>
  <c r="L2981" i="3"/>
  <c r="L340" i="7" s="1"/>
  <c r="L2975" i="3"/>
  <c r="L334" i="7" s="1"/>
  <c r="L2968" i="3"/>
  <c r="L327" i="7" s="1"/>
  <c r="L2962" i="3"/>
  <c r="L321" i="7" s="1"/>
  <c r="L2954" i="3"/>
  <c r="L313" i="7" s="1"/>
  <c r="L2948" i="3"/>
  <c r="L307" i="7" s="1"/>
  <c r="L2943" i="3"/>
  <c r="L302" i="7" s="1"/>
  <c r="L2930" i="3"/>
  <c r="L289" i="7" s="1"/>
  <c r="L2914" i="3"/>
  <c r="L273" i="7" s="1"/>
  <c r="L2947" i="3"/>
  <c r="L306" i="7" s="1"/>
  <c r="L2919" i="3"/>
  <c r="L278" i="7" s="1"/>
  <c r="L2893" i="3"/>
  <c r="L252" i="7" s="1"/>
  <c r="L2892" i="3"/>
  <c r="L251" i="7" s="1"/>
  <c r="L2882" i="3"/>
  <c r="L241" i="7" s="1"/>
  <c r="L2875" i="3"/>
  <c r="L234" i="7" s="1"/>
  <c r="L2871" i="3"/>
  <c r="L230" i="7" s="1"/>
  <c r="L2865" i="3"/>
  <c r="L224" i="7" s="1"/>
  <c r="L2849" i="3"/>
  <c r="L208" i="7" s="1"/>
  <c r="L2832" i="3"/>
  <c r="L191" i="7" s="1"/>
  <c r="L2827" i="3"/>
  <c r="L186" i="7" s="1"/>
  <c r="L2820" i="3"/>
  <c r="L179" i="7" s="1"/>
  <c r="L2808" i="3"/>
  <c r="L167" i="7" s="1"/>
  <c r="L2797" i="3"/>
  <c r="L156" i="7" s="1"/>
  <c r="L2786" i="3"/>
  <c r="L145" i="7" s="1"/>
  <c r="L2785" i="3"/>
  <c r="L144" i="7" s="1"/>
  <c r="L2774" i="3"/>
  <c r="L133" i="7" s="1"/>
  <c r="L2773" i="3"/>
  <c r="L132" i="7" s="1"/>
  <c r="L2760" i="3"/>
  <c r="L119" i="7" s="1"/>
  <c r="L2754" i="3"/>
  <c r="L113" i="7" s="1"/>
  <c r="L2753" i="3"/>
  <c r="L112" i="7" s="1"/>
  <c r="L2740" i="3"/>
  <c r="L99" i="7" s="1"/>
  <c r="L2734" i="3"/>
  <c r="L93" i="7" s="1"/>
  <c r="L2733" i="3"/>
  <c r="L92" i="7" s="1"/>
  <c r="L2727" i="3"/>
  <c r="L86" i="7" s="1"/>
  <c r="L2720" i="3"/>
  <c r="L79" i="7" s="1"/>
  <c r="L2714" i="3"/>
  <c r="L73" i="7" s="1"/>
  <c r="L2699" i="3"/>
  <c r="L58" i="7" s="1"/>
  <c r="L2684" i="3"/>
  <c r="L43" i="7" s="1"/>
  <c r="L2661" i="3"/>
  <c r="L680" i="6" s="1"/>
  <c r="L2655" i="3"/>
  <c r="L674" i="6" s="1"/>
  <c r="L2648" i="3"/>
  <c r="L667" i="6" s="1"/>
  <c r="L2636" i="3"/>
  <c r="L655" i="6" s="1"/>
  <c r="L2631" i="3"/>
  <c r="L650" i="6" s="1"/>
  <c r="L2626" i="3"/>
  <c r="L645" i="6" s="1"/>
  <c r="L2625" i="3"/>
  <c r="L644" i="6" s="1"/>
  <c r="L2888" i="3"/>
  <c r="L247" i="7" s="1"/>
  <c r="L2879" i="3"/>
  <c r="L238" i="7" s="1"/>
  <c r="L2869" i="3"/>
  <c r="L228" i="7" s="1"/>
  <c r="L2860" i="3"/>
  <c r="L219" i="7" s="1"/>
  <c r="L2855" i="3"/>
  <c r="L214" i="7" s="1"/>
  <c r="L2850" i="3"/>
  <c r="L209" i="7" s="1"/>
  <c r="L2844" i="3"/>
  <c r="L203" i="7" s="1"/>
  <c r="L2839" i="3"/>
  <c r="L198" i="7" s="1"/>
  <c r="L2833" i="3"/>
  <c r="L192" i="7" s="1"/>
  <c r="L2822" i="3"/>
  <c r="L181" i="7" s="1"/>
  <c r="L2821" i="3"/>
  <c r="L180" i="7" s="1"/>
  <c r="L2815" i="3"/>
  <c r="L174" i="7" s="1"/>
  <c r="L2810" i="3"/>
  <c r="L169" i="7" s="1"/>
  <c r="L2809" i="3"/>
  <c r="L168" i="7" s="1"/>
  <c r="L2803" i="3"/>
  <c r="L162" i="7" s="1"/>
  <c r="L2798" i="3"/>
  <c r="L157" i="7" s="1"/>
  <c r="L2792" i="3"/>
  <c r="L151" i="7" s="1"/>
  <c r="L2780" i="3"/>
  <c r="L139" i="7" s="1"/>
  <c r="L2768" i="3"/>
  <c r="L127" i="7" s="1"/>
  <c r="L2762" i="3"/>
  <c r="L121" i="7" s="1"/>
  <c r="L2761" i="3"/>
  <c r="L120" i="7" s="1"/>
  <c r="L2755" i="3"/>
  <c r="L114" i="7" s="1"/>
  <c r="L2747" i="3"/>
  <c r="L106" i="7" s="1"/>
  <c r="L2741" i="3"/>
  <c r="L100" i="7" s="1"/>
  <c r="L2735" i="3"/>
  <c r="L94" i="7" s="1"/>
  <c r="L2721" i="3"/>
  <c r="L80" i="7" s="1"/>
  <c r="L2715" i="3"/>
  <c r="L74" i="7" s="1"/>
  <c r="L2707" i="3"/>
  <c r="L66" i="7" s="1"/>
  <c r="L2691" i="3"/>
  <c r="L50" i="7" s="1"/>
  <c r="L2685" i="3"/>
  <c r="L44" i="7" s="1"/>
  <c r="L2679" i="3"/>
  <c r="L38" i="7" s="1"/>
  <c r="L2672" i="3"/>
  <c r="L2667" i="3"/>
  <c r="L2662" i="3"/>
  <c r="L681" i="6" s="1"/>
  <c r="L2650" i="3"/>
  <c r="L669" i="6" s="1"/>
  <c r="L2649" i="3"/>
  <c r="L668" i="6" s="1"/>
  <c r="L2643" i="3"/>
  <c r="L662" i="6" s="1"/>
  <c r="L2637" i="3"/>
  <c r="L656" i="6" s="1"/>
  <c r="L2620" i="3"/>
  <c r="L639" i="6" s="1"/>
  <c r="L2615" i="3"/>
  <c r="L634" i="6" s="1"/>
  <c r="L2608" i="3"/>
  <c r="L627" i="6" s="1"/>
  <c r="L2603" i="3"/>
  <c r="L622" i="6" s="1"/>
  <c r="L2598" i="3"/>
  <c r="L617" i="6" s="1"/>
  <c r="L2597" i="3"/>
  <c r="L616" i="6" s="1"/>
  <c r="L2591" i="3"/>
  <c r="L610" i="6" s="1"/>
  <c r="L2586" i="3"/>
  <c r="L605" i="6" s="1"/>
  <c r="L2580" i="3"/>
  <c r="L599" i="6" s="1"/>
  <c r="L2574" i="3"/>
  <c r="L593" i="6" s="1"/>
  <c r="L2573" i="3"/>
  <c r="L592" i="6" s="1"/>
  <c r="L2567" i="3"/>
  <c r="L586" i="6" s="1"/>
  <c r="L2560" i="3"/>
  <c r="L579" i="6" s="1"/>
  <c r="L2553" i="3"/>
  <c r="L572" i="6" s="1"/>
  <c r="L2961" i="3"/>
  <c r="L320" i="7" s="1"/>
  <c r="L2942" i="3"/>
  <c r="L301" i="7" s="1"/>
  <c r="L2929" i="3"/>
  <c r="L288" i="7" s="1"/>
  <c r="L2908" i="3"/>
  <c r="L267" i="7" s="1"/>
  <c r="L2887" i="3"/>
  <c r="L246" i="7" s="1"/>
  <c r="L2877" i="3"/>
  <c r="L236" i="7" s="1"/>
  <c r="L2872" i="3"/>
  <c r="L231" i="7" s="1"/>
  <c r="L2866" i="3"/>
  <c r="L225" i="7" s="1"/>
  <c r="L2845" i="3"/>
  <c r="L204" i="7" s="1"/>
  <c r="L2834" i="3"/>
  <c r="L193" i="7" s="1"/>
  <c r="L2828" i="3"/>
  <c r="L187" i="7" s="1"/>
  <c r="L2793" i="3"/>
  <c r="L152" i="7" s="1"/>
  <c r="L2787" i="3"/>
  <c r="L146" i="7" s="1"/>
  <c r="L2781" i="3"/>
  <c r="L140" i="7" s="1"/>
  <c r="L2775" i="3"/>
  <c r="L134" i="7" s="1"/>
  <c r="L2769" i="3"/>
  <c r="L128" i="7" s="1"/>
  <c r="L2742" i="3"/>
  <c r="L101" i="7" s="1"/>
  <c r="L2728" i="3"/>
  <c r="L87" i="7" s="1"/>
  <c r="L2722" i="3"/>
  <c r="L81" i="7" s="1"/>
  <c r="L2702" i="3"/>
  <c r="L61" i="7" s="1"/>
  <c r="L2701" i="3"/>
  <c r="L60" i="7" s="1"/>
  <c r="L2700" i="3"/>
  <c r="L59" i="7" s="1"/>
  <c r="L2692" i="3"/>
  <c r="L51" i="7" s="1"/>
  <c r="L2687" i="3"/>
  <c r="L46" i="7" s="1"/>
  <c r="L2686" i="3"/>
  <c r="L45" i="7" s="1"/>
  <c r="L2674" i="3"/>
  <c r="L2673" i="3"/>
  <c r="L2656" i="3"/>
  <c r="L675" i="6" s="1"/>
  <c r="L2638" i="3"/>
  <c r="L657" i="6" s="1"/>
  <c r="L2632" i="3"/>
  <c r="L651" i="6" s="1"/>
  <c r="L2627" i="3"/>
  <c r="L646" i="6" s="1"/>
  <c r="L2621" i="3"/>
  <c r="L640" i="6" s="1"/>
  <c r="L2610" i="3"/>
  <c r="L629" i="6" s="1"/>
  <c r="L2609" i="3"/>
  <c r="L628" i="6" s="1"/>
  <c r="L2581" i="3"/>
  <c r="L600" i="6" s="1"/>
  <c r="L2575" i="3"/>
  <c r="L594" i="6" s="1"/>
  <c r="L2561" i="3"/>
  <c r="L580" i="6" s="1"/>
  <c r="L2881" i="3"/>
  <c r="L240" i="7" s="1"/>
  <c r="L2874" i="3"/>
  <c r="L233" i="7" s="1"/>
  <c r="L2861" i="3"/>
  <c r="L220" i="7" s="1"/>
  <c r="L2856" i="3"/>
  <c r="L215" i="7" s="1"/>
  <c r="L2851" i="3"/>
  <c r="L210" i="7" s="1"/>
  <c r="L2846" i="3"/>
  <c r="L205" i="7" s="1"/>
  <c r="L2840" i="3"/>
  <c r="L199" i="7" s="1"/>
  <c r="L2829" i="3"/>
  <c r="L188" i="7" s="1"/>
  <c r="L2823" i="3"/>
  <c r="L182" i="7" s="1"/>
  <c r="L2816" i="3"/>
  <c r="L175" i="7" s="1"/>
  <c r="L2811" i="3"/>
  <c r="L170" i="7" s="1"/>
  <c r="L2804" i="3"/>
  <c r="L163" i="7" s="1"/>
  <c r="L2799" i="3"/>
  <c r="L158" i="7" s="1"/>
  <c r="L2794" i="3"/>
  <c r="L153" i="7" s="1"/>
  <c r="L2782" i="3"/>
  <c r="L141" i="7" s="1"/>
  <c r="L2770" i="3"/>
  <c r="L129" i="7" s="1"/>
  <c r="L2763" i="3"/>
  <c r="L122" i="7" s="1"/>
  <c r="L2756" i="3"/>
  <c r="L115" i="7" s="1"/>
  <c r="L2748" i="3"/>
  <c r="L107" i="7" s="1"/>
  <c r="L2736" i="3"/>
  <c r="L95" i="7" s="1"/>
  <c r="L2730" i="3"/>
  <c r="L89" i="7" s="1"/>
  <c r="L2729" i="3"/>
  <c r="L88" i="7" s="1"/>
  <c r="L2723" i="3"/>
  <c r="L82" i="7" s="1"/>
  <c r="L2716" i="3"/>
  <c r="L75" i="7" s="1"/>
  <c r="L2708" i="3"/>
  <c r="L67" i="7" s="1"/>
  <c r="L2703" i="3"/>
  <c r="L62" i="7" s="1"/>
  <c r="L2694" i="3"/>
  <c r="L53" i="7" s="1"/>
  <c r="L2693" i="3"/>
  <c r="L52" i="7" s="1"/>
  <c r="L2680" i="3"/>
  <c r="L39" i="7" s="1"/>
  <c r="L2668" i="3"/>
  <c r="L2663" i="3"/>
  <c r="L682" i="6" s="1"/>
  <c r="L2658" i="3"/>
  <c r="L677" i="6" s="1"/>
  <c r="L2657" i="3"/>
  <c r="L676" i="6" s="1"/>
  <c r="L2651" i="3"/>
  <c r="L670" i="6" s="1"/>
  <c r="L2644" i="3"/>
  <c r="L663" i="6" s="1"/>
  <c r="L2633" i="3"/>
  <c r="L652" i="6" s="1"/>
  <c r="L2622" i="3"/>
  <c r="L641" i="6" s="1"/>
  <c r="L2616" i="3"/>
  <c r="L635" i="6" s="1"/>
  <c r="L2604" i="3"/>
  <c r="L623" i="6" s="1"/>
  <c r="L2599" i="3"/>
  <c r="L618" i="6" s="1"/>
  <c r="L2592" i="3"/>
  <c r="L611" i="6" s="1"/>
  <c r="L2587" i="3"/>
  <c r="L606" i="6" s="1"/>
  <c r="L2582" i="3"/>
  <c r="L601" i="6" s="1"/>
  <c r="L2568" i="3"/>
  <c r="L587" i="6" s="1"/>
  <c r="L2562" i="3"/>
  <c r="L581" i="6" s="1"/>
  <c r="L2935" i="3"/>
  <c r="L294" i="7" s="1"/>
  <c r="L2924" i="3"/>
  <c r="L283" i="7" s="1"/>
  <c r="L2890" i="3"/>
  <c r="L249" i="7" s="1"/>
  <c r="L2883" i="3"/>
  <c r="L242" i="7" s="1"/>
  <c r="L2870" i="3"/>
  <c r="L229" i="7" s="1"/>
  <c r="L2867" i="3"/>
  <c r="L226" i="7" s="1"/>
  <c r="L2841" i="3"/>
  <c r="L200" i="7" s="1"/>
  <c r="L2835" i="3"/>
  <c r="L194" i="7" s="1"/>
  <c r="L2830" i="3"/>
  <c r="L189" i="7" s="1"/>
  <c r="L2818" i="3"/>
  <c r="L177" i="7" s="1"/>
  <c r="L2817" i="3"/>
  <c r="L176" i="7" s="1"/>
  <c r="L2806" i="3"/>
  <c r="L165" i="7" s="1"/>
  <c r="L2805" i="3"/>
  <c r="L164" i="7" s="1"/>
  <c r="L2788" i="3"/>
  <c r="L147" i="7" s="1"/>
  <c r="L2776" i="3"/>
  <c r="L135" i="7" s="1"/>
  <c r="L2757" i="3"/>
  <c r="L116" i="7" s="1"/>
  <c r="L2750" i="3"/>
  <c r="L109" i="7" s="1"/>
  <c r="L2749" i="3"/>
  <c r="L108" i="7" s="1"/>
  <c r="L2743" i="3"/>
  <c r="L102" i="7" s="1"/>
  <c r="L2737" i="3"/>
  <c r="L96" i="7" s="1"/>
  <c r="L2717" i="3"/>
  <c r="L76" i="7" s="1"/>
  <c r="L2710" i="3"/>
  <c r="L69" i="7" s="1"/>
  <c r="L2709" i="3"/>
  <c r="L68" i="7" s="1"/>
  <c r="L2695" i="3"/>
  <c r="L54" i="7" s="1"/>
  <c r="L2688" i="3"/>
  <c r="L47" i="7" s="1"/>
  <c r="L2682" i="3"/>
  <c r="L41" i="7" s="1"/>
  <c r="L2681" i="3"/>
  <c r="L40" i="7" s="1"/>
  <c r="L2675" i="3"/>
  <c r="L34" i="7" s="1"/>
  <c r="L2669" i="3"/>
  <c r="L2646" i="3"/>
  <c r="L665" i="6" s="1"/>
  <c r="L2645" i="3"/>
  <c r="L664" i="6" s="1"/>
  <c r="L2639" i="3"/>
  <c r="L658" i="6" s="1"/>
  <c r="L2634" i="3"/>
  <c r="L653" i="6" s="1"/>
  <c r="L2628" i="3"/>
  <c r="L647" i="6" s="1"/>
  <c r="L2617" i="3"/>
  <c r="L636" i="6" s="1"/>
  <c r="L2611" i="3"/>
  <c r="L630" i="6" s="1"/>
  <c r="L2605" i="3"/>
  <c r="L624" i="6" s="1"/>
  <c r="L2594" i="3"/>
  <c r="L613" i="6" s="1"/>
  <c r="L2593" i="3"/>
  <c r="L612" i="6" s="1"/>
  <c r="L2576" i="3"/>
  <c r="L595" i="6" s="1"/>
  <c r="L2569" i="3"/>
  <c r="L588" i="6" s="1"/>
  <c r="L2563" i="3"/>
  <c r="L582" i="6" s="1"/>
  <c r="L2555" i="3"/>
  <c r="L574" i="6" s="1"/>
  <c r="L2903" i="3"/>
  <c r="L262" i="7" s="1"/>
  <c r="L2897" i="3"/>
  <c r="L256" i="7" s="1"/>
  <c r="L2876" i="3"/>
  <c r="L235" i="7" s="1"/>
  <c r="L2862" i="3"/>
  <c r="L221" i="7" s="1"/>
  <c r="L2857" i="3"/>
  <c r="L216" i="7" s="1"/>
  <c r="L2852" i="3"/>
  <c r="L211" i="7" s="1"/>
  <c r="L2847" i="3"/>
  <c r="L206" i="7" s="1"/>
  <c r="L2842" i="3"/>
  <c r="L201" i="7" s="1"/>
  <c r="L2824" i="3"/>
  <c r="L183" i="7" s="1"/>
  <c r="L2812" i="3"/>
  <c r="L171" i="7" s="1"/>
  <c r="L2800" i="3"/>
  <c r="L159" i="7" s="1"/>
  <c r="L2795" i="3"/>
  <c r="L154" i="7" s="1"/>
  <c r="L2790" i="3"/>
  <c r="L149" i="7" s="1"/>
  <c r="L2789" i="3"/>
  <c r="L148" i="7" s="1"/>
  <c r="L2783" i="3"/>
  <c r="L142" i="7" s="1"/>
  <c r="L2778" i="3"/>
  <c r="L137" i="7" s="1"/>
  <c r="L2777" i="3"/>
  <c r="L136" i="7" s="1"/>
  <c r="L2771" i="3"/>
  <c r="L130" i="7" s="1"/>
  <c r="L2764" i="3"/>
  <c r="L123" i="7" s="1"/>
  <c r="L2758" i="3"/>
  <c r="L117" i="7" s="1"/>
  <c r="L2751" i="3"/>
  <c r="L110" i="7" s="1"/>
  <c r="L2738" i="3"/>
  <c r="L97" i="7" s="1"/>
  <c r="L2731" i="3"/>
  <c r="L90" i="7" s="1"/>
  <c r="L2724" i="3"/>
  <c r="L83" i="7" s="1"/>
  <c r="L2718" i="3"/>
  <c r="L77" i="7" s="1"/>
  <c r="L2711" i="3"/>
  <c r="L70" i="7" s="1"/>
  <c r="L2704" i="3"/>
  <c r="L63" i="7" s="1"/>
  <c r="L2670" i="3"/>
  <c r="L2664" i="3"/>
  <c r="L683" i="6" s="1"/>
  <c r="L2659" i="3"/>
  <c r="L678" i="6" s="1"/>
  <c r="L2652" i="3"/>
  <c r="L671" i="6" s="1"/>
  <c r="L2629" i="3"/>
  <c r="L648" i="6" s="1"/>
  <c r="L2623" i="3"/>
  <c r="L642" i="6" s="1"/>
  <c r="L2618" i="3"/>
  <c r="L637" i="6" s="1"/>
  <c r="L2941" i="3"/>
  <c r="L300" i="7" s="1"/>
  <c r="L2913" i="3"/>
  <c r="L272" i="7" s="1"/>
  <c r="L2899" i="3"/>
  <c r="L258" i="7" s="1"/>
  <c r="L2898" i="3"/>
  <c r="L257" i="7" s="1"/>
  <c r="L2873" i="3"/>
  <c r="L232" i="7" s="1"/>
  <c r="L2863" i="3"/>
  <c r="L222" i="7" s="1"/>
  <c r="L2858" i="3"/>
  <c r="L217" i="7" s="1"/>
  <c r="L2853" i="3"/>
  <c r="L212" i="7" s="1"/>
  <c r="L2836" i="3"/>
  <c r="L195" i="7" s="1"/>
  <c r="L2831" i="3"/>
  <c r="L190" i="7" s="1"/>
  <c r="L2826" i="3"/>
  <c r="L185" i="7" s="1"/>
  <c r="L2825" i="3"/>
  <c r="L184" i="7" s="1"/>
  <c r="L2819" i="3"/>
  <c r="L178" i="7" s="1"/>
  <c r="L2813" i="3"/>
  <c r="L172" i="7" s="1"/>
  <c r="L2807" i="3"/>
  <c r="L166" i="7" s="1"/>
  <c r="L2801" i="3"/>
  <c r="L160" i="7" s="1"/>
  <c r="L2766" i="3"/>
  <c r="L125" i="7" s="1"/>
  <c r="L2765" i="3"/>
  <c r="L124" i="7" s="1"/>
  <c r="L2759" i="3"/>
  <c r="L118" i="7" s="1"/>
  <c r="L2744" i="3"/>
  <c r="L103" i="7" s="1"/>
  <c r="L2739" i="3"/>
  <c r="L98" i="7" s="1"/>
  <c r="L2725" i="3"/>
  <c r="L84" i="7" s="1"/>
  <c r="L2719" i="3"/>
  <c r="L78" i="7" s="1"/>
  <c r="L2705" i="3"/>
  <c r="L64" i="7" s="1"/>
  <c r="L2697" i="3"/>
  <c r="L56" i="7" s="1"/>
  <c r="L2696" i="3"/>
  <c r="L55" i="7" s="1"/>
  <c r="L2689" i="3"/>
  <c r="L48" i="7" s="1"/>
  <c r="L2683" i="3"/>
  <c r="L42" i="7" s="1"/>
  <c r="L2676" i="3"/>
  <c r="L35" i="7" s="1"/>
  <c r="L2904" i="3"/>
  <c r="L263" i="7" s="1"/>
  <c r="L2894" i="3"/>
  <c r="L253" i="7" s="1"/>
  <c r="L2864" i="3"/>
  <c r="L223" i="7" s="1"/>
  <c r="L2859" i="3"/>
  <c r="L218" i="7" s="1"/>
  <c r="L2854" i="3"/>
  <c r="L213" i="7" s="1"/>
  <c r="L2848" i="3"/>
  <c r="L207" i="7" s="1"/>
  <c r="L2843" i="3"/>
  <c r="L202" i="7" s="1"/>
  <c r="L2838" i="3"/>
  <c r="L197" i="7" s="1"/>
  <c r="L2837" i="3"/>
  <c r="L196" i="7" s="1"/>
  <c r="L2791" i="3"/>
  <c r="L150" i="7" s="1"/>
  <c r="L2614" i="3"/>
  <c r="L633" i="6" s="1"/>
  <c r="L2546" i="3"/>
  <c r="L565" i="6" s="1"/>
  <c r="L2545" i="3"/>
  <c r="L564" i="6" s="1"/>
  <c r="L2544" i="3"/>
  <c r="L563" i="6" s="1"/>
  <c r="L2538" i="3"/>
  <c r="L557" i="6" s="1"/>
  <c r="L2531" i="3"/>
  <c r="L550" i="6" s="1"/>
  <c r="L2530" i="3"/>
  <c r="L549" i="6" s="1"/>
  <c r="L2529" i="3"/>
  <c r="L548" i="6" s="1"/>
  <c r="L2498" i="3"/>
  <c r="L517" i="6" s="1"/>
  <c r="L2491" i="3"/>
  <c r="L510" i="6" s="1"/>
  <c r="L2477" i="3"/>
  <c r="L496" i="6" s="1"/>
  <c r="L2471" i="3"/>
  <c r="L490" i="6" s="1"/>
  <c r="L2457" i="3"/>
  <c r="L476" i="6" s="1"/>
  <c r="L2451" i="3"/>
  <c r="L470" i="6" s="1"/>
  <c r="L2444" i="3"/>
  <c r="L463" i="6" s="1"/>
  <c r="L2437" i="3"/>
  <c r="L456" i="6" s="1"/>
  <c r="L2431" i="3"/>
  <c r="L450" i="6" s="1"/>
  <c r="L2430" i="3"/>
  <c r="L449" i="6" s="1"/>
  <c r="L2424" i="3"/>
  <c r="L443" i="6" s="1"/>
  <c r="L2417" i="3"/>
  <c r="L436" i="6" s="1"/>
  <c r="L2410" i="3"/>
  <c r="L429" i="6" s="1"/>
  <c r="L2404" i="3"/>
  <c r="L423" i="6" s="1"/>
  <c r="L2390" i="3"/>
  <c r="L409" i="6" s="1"/>
  <c r="L2384" i="3"/>
  <c r="L403" i="6" s="1"/>
  <c r="L2370" i="3"/>
  <c r="L389" i="6" s="1"/>
  <c r="L2363" i="3"/>
  <c r="L382" i="6" s="1"/>
  <c r="L2362" i="3"/>
  <c r="L381" i="6" s="1"/>
  <c r="L2814" i="3"/>
  <c r="L173" i="7" s="1"/>
  <c r="L2772" i="3"/>
  <c r="L131" i="7" s="1"/>
  <c r="L2713" i="3"/>
  <c r="L72" i="7" s="1"/>
  <c r="L2640" i="3"/>
  <c r="L659" i="6" s="1"/>
  <c r="L2588" i="3"/>
  <c r="L607" i="6" s="1"/>
  <c r="L2550" i="3"/>
  <c r="L569" i="6" s="1"/>
  <c r="L2547" i="3"/>
  <c r="L566" i="6" s="1"/>
  <c r="L2539" i="3"/>
  <c r="L558" i="6" s="1"/>
  <c r="L2525" i="3"/>
  <c r="L544" i="6" s="1"/>
  <c r="L2520" i="3"/>
  <c r="L539" i="6" s="1"/>
  <c r="L2513" i="3"/>
  <c r="L532" i="6" s="1"/>
  <c r="L2505" i="3"/>
  <c r="L524" i="6" s="1"/>
  <c r="L2499" i="3"/>
  <c r="L518" i="6" s="1"/>
  <c r="L2492" i="3"/>
  <c r="L511" i="6" s="1"/>
  <c r="L2485" i="3"/>
  <c r="L504" i="6" s="1"/>
  <c r="L2479" i="3"/>
  <c r="L498" i="6" s="1"/>
  <c r="L2478" i="3"/>
  <c r="L497" i="6" s="1"/>
  <c r="L2472" i="3"/>
  <c r="L491" i="6" s="1"/>
  <c r="L2465" i="3"/>
  <c r="L484" i="6" s="1"/>
  <c r="L2458" i="3"/>
  <c r="L477" i="6" s="1"/>
  <c r="L2452" i="3"/>
  <c r="L471" i="6" s="1"/>
  <c r="L2438" i="3"/>
  <c r="L457" i="6" s="1"/>
  <c r="L2432" i="3"/>
  <c r="L451" i="6" s="1"/>
  <c r="L2418" i="3"/>
  <c r="L437" i="6" s="1"/>
  <c r="L2411" i="3"/>
  <c r="L430" i="6" s="1"/>
  <c r="L2397" i="3"/>
  <c r="L416" i="6" s="1"/>
  <c r="L2391" i="3"/>
  <c r="L410" i="6" s="1"/>
  <c r="L2377" i="3"/>
  <c r="L396" i="6" s="1"/>
  <c r="L2371" i="3"/>
  <c r="L390" i="6" s="1"/>
  <c r="L2364" i="3"/>
  <c r="L383" i="6" s="1"/>
  <c r="L2356" i="3"/>
  <c r="L375" i="6" s="1"/>
  <c r="L2341" i="3"/>
  <c r="L360" i="6" s="1"/>
  <c r="L2333" i="3"/>
  <c r="L352" i="6" s="1"/>
  <c r="L2745" i="3"/>
  <c r="L104" i="7" s="1"/>
  <c r="L2678" i="3"/>
  <c r="L37" i="7" s="1"/>
  <c r="L2665" i="3"/>
  <c r="L2653" i="3"/>
  <c r="L672" i="6" s="1"/>
  <c r="L2596" i="3"/>
  <c r="L615" i="6" s="1"/>
  <c r="L2595" i="3"/>
  <c r="L614" i="6" s="1"/>
  <c r="L2590" i="3"/>
  <c r="L609" i="6" s="1"/>
  <c r="L2589" i="3"/>
  <c r="L608" i="6" s="1"/>
  <c r="L2572" i="3"/>
  <c r="L591" i="6" s="1"/>
  <c r="L2570" i="3"/>
  <c r="L589" i="6" s="1"/>
  <c r="L2557" i="3"/>
  <c r="L576" i="6" s="1"/>
  <c r="L2533" i="3"/>
  <c r="L552" i="6" s="1"/>
  <c r="L2532" i="3"/>
  <c r="L551" i="6" s="1"/>
  <c r="L2526" i="3"/>
  <c r="L545" i="6" s="1"/>
  <c r="L2514" i="3"/>
  <c r="L533" i="6" s="1"/>
  <c r="L2507" i="3"/>
  <c r="L526" i="6" s="1"/>
  <c r="L2506" i="3"/>
  <c r="L525" i="6" s="1"/>
  <c r="L2500" i="3"/>
  <c r="L519" i="6" s="1"/>
  <c r="L2486" i="3"/>
  <c r="L505" i="6" s="1"/>
  <c r="L2480" i="3"/>
  <c r="L499" i="6" s="1"/>
  <c r="L2466" i="3"/>
  <c r="L485" i="6" s="1"/>
  <c r="L2459" i="3"/>
  <c r="L478" i="6" s="1"/>
  <c r="L2445" i="3"/>
  <c r="L464" i="6" s="1"/>
  <c r="L2439" i="3"/>
  <c r="L458" i="6" s="1"/>
  <c r="L2425" i="3"/>
  <c r="L444" i="6" s="1"/>
  <c r="L2419" i="3"/>
  <c r="L438" i="6" s="1"/>
  <c r="L2412" i="3"/>
  <c r="L431" i="6" s="1"/>
  <c r="L2405" i="3"/>
  <c r="L424" i="6" s="1"/>
  <c r="L2399" i="3"/>
  <c r="L418" i="6" s="1"/>
  <c r="L2398" i="3"/>
  <c r="L417" i="6" s="1"/>
  <c r="L2392" i="3"/>
  <c r="L411" i="6" s="1"/>
  <c r="L2385" i="3"/>
  <c r="L404" i="6" s="1"/>
  <c r="L2378" i="3"/>
  <c r="L397" i="6" s="1"/>
  <c r="L2372" i="3"/>
  <c r="L391" i="6" s="1"/>
  <c r="L2784" i="3"/>
  <c r="L143" i="7" s="1"/>
  <c r="L2698" i="3"/>
  <c r="L57" i="7" s="1"/>
  <c r="L2690" i="3"/>
  <c r="L49" i="7" s="1"/>
  <c r="L2671" i="3"/>
  <c r="L2647" i="3"/>
  <c r="L666" i="6" s="1"/>
  <c r="L2585" i="3"/>
  <c r="L604" i="6" s="1"/>
  <c r="L2583" i="3"/>
  <c r="L602" i="6" s="1"/>
  <c r="L2571" i="3"/>
  <c r="L590" i="6" s="1"/>
  <c r="L2556" i="3"/>
  <c r="L575" i="6" s="1"/>
  <c r="L2551" i="3"/>
  <c r="L570" i="6" s="1"/>
  <c r="L2540" i="3"/>
  <c r="L559" i="6" s="1"/>
  <c r="L2534" i="3"/>
  <c r="L553" i="6" s="1"/>
  <c r="L2521" i="3"/>
  <c r="L540" i="6" s="1"/>
  <c r="L2515" i="3"/>
  <c r="L534" i="6" s="1"/>
  <c r="L2508" i="3"/>
  <c r="L527" i="6" s="1"/>
  <c r="L2493" i="3"/>
  <c r="L512" i="6" s="1"/>
  <c r="L2487" i="3"/>
  <c r="L506" i="6" s="1"/>
  <c r="L2473" i="3"/>
  <c r="L492" i="6" s="1"/>
  <c r="L2467" i="3"/>
  <c r="L486" i="6" s="1"/>
  <c r="L2460" i="3"/>
  <c r="L479" i="6" s="1"/>
  <c r="L2453" i="3"/>
  <c r="L472" i="6" s="1"/>
  <c r="L2447" i="3"/>
  <c r="L466" i="6" s="1"/>
  <c r="L2446" i="3"/>
  <c r="L465" i="6" s="1"/>
  <c r="L2440" i="3"/>
  <c r="L459" i="6" s="1"/>
  <c r="L2433" i="3"/>
  <c r="L452" i="6" s="1"/>
  <c r="L2426" i="3"/>
  <c r="L445" i="6" s="1"/>
  <c r="L2420" i="3"/>
  <c r="L439" i="6" s="1"/>
  <c r="L2406" i="3"/>
  <c r="L425" i="6" s="1"/>
  <c r="L2400" i="3"/>
  <c r="L419" i="6" s="1"/>
  <c r="L2386" i="3"/>
  <c r="L405" i="6" s="1"/>
  <c r="L2379" i="3"/>
  <c r="L398" i="6" s="1"/>
  <c r="L2365" i="3"/>
  <c r="L384" i="6" s="1"/>
  <c r="L2357" i="3"/>
  <c r="L376" i="6" s="1"/>
  <c r="L2351" i="3"/>
  <c r="L370" i="6" s="1"/>
  <c r="L2350" i="3"/>
  <c r="L369" i="6" s="1"/>
  <c r="L2343" i="3"/>
  <c r="L362" i="6" s="1"/>
  <c r="L2767" i="3"/>
  <c r="L126" i="7" s="1"/>
  <c r="L2641" i="3"/>
  <c r="L660" i="6" s="1"/>
  <c r="L2635" i="3"/>
  <c r="L654" i="6" s="1"/>
  <c r="L2584" i="3"/>
  <c r="L603" i="6" s="1"/>
  <c r="L2566" i="3"/>
  <c r="L585" i="6" s="1"/>
  <c r="L2548" i="3"/>
  <c r="L567" i="6" s="1"/>
  <c r="L2541" i="3"/>
  <c r="L560" i="6" s="1"/>
  <c r="L2535" i="3"/>
  <c r="L554" i="6" s="1"/>
  <c r="L2527" i="3"/>
  <c r="L546" i="6" s="1"/>
  <c r="L2522" i="3"/>
  <c r="L541" i="6" s="1"/>
  <c r="L2516" i="3"/>
  <c r="L535" i="6" s="1"/>
  <c r="L2501" i="3"/>
  <c r="L520" i="6" s="1"/>
  <c r="L2495" i="3"/>
  <c r="L514" i="6" s="1"/>
  <c r="L2494" i="3"/>
  <c r="L513" i="6" s="1"/>
  <c r="L2488" i="3"/>
  <c r="L507" i="6" s="1"/>
  <c r="L2481" i="3"/>
  <c r="L500" i="6" s="1"/>
  <c r="L2474" i="3"/>
  <c r="L493" i="6" s="1"/>
  <c r="L2468" i="3"/>
  <c r="L487" i="6" s="1"/>
  <c r="L2454" i="3"/>
  <c r="L473" i="6" s="1"/>
  <c r="L2448" i="3"/>
  <c r="L467" i="6" s="1"/>
  <c r="L2434" i="3"/>
  <c r="L453" i="6" s="1"/>
  <c r="L2427" i="3"/>
  <c r="L446" i="6" s="1"/>
  <c r="L2413" i="3"/>
  <c r="L432" i="6" s="1"/>
  <c r="L2407" i="3"/>
  <c r="L426" i="6" s="1"/>
  <c r="L2393" i="3"/>
  <c r="L412" i="6" s="1"/>
  <c r="L2387" i="3"/>
  <c r="L406" i="6" s="1"/>
  <c r="L2380" i="3"/>
  <c r="L399" i="6" s="1"/>
  <c r="L2373" i="3"/>
  <c r="L392" i="6" s="1"/>
  <c r="L2367" i="3"/>
  <c r="L386" i="6" s="1"/>
  <c r="L2366" i="3"/>
  <c r="L385" i="6" s="1"/>
  <c r="L2359" i="3"/>
  <c r="L378" i="6" s="1"/>
  <c r="L2358" i="3"/>
  <c r="L377" i="6" s="1"/>
  <c r="L2352" i="3"/>
  <c r="L371" i="6" s="1"/>
  <c r="L2344" i="3"/>
  <c r="L363" i="6" s="1"/>
  <c r="L2796" i="3"/>
  <c r="L155" i="7" s="1"/>
  <c r="L2712" i="3"/>
  <c r="L71" i="7" s="1"/>
  <c r="L2706" i="3"/>
  <c r="L65" i="7" s="1"/>
  <c r="L2666" i="3"/>
  <c r="L2660" i="3"/>
  <c r="L679" i="6" s="1"/>
  <c r="L2654" i="3"/>
  <c r="L673" i="6" s="1"/>
  <c r="L2612" i="3"/>
  <c r="L631" i="6" s="1"/>
  <c r="L2606" i="3"/>
  <c r="L625" i="6" s="1"/>
  <c r="L2600" i="3"/>
  <c r="L619" i="6" s="1"/>
  <c r="L2578" i="3"/>
  <c r="L597" i="6" s="1"/>
  <c r="L2577" i="3"/>
  <c r="L596" i="6" s="1"/>
  <c r="L2565" i="3"/>
  <c r="L584" i="6" s="1"/>
  <c r="L2564" i="3"/>
  <c r="L583" i="6" s="1"/>
  <c r="L2542" i="3"/>
  <c r="L561" i="6" s="1"/>
  <c r="L2523" i="3"/>
  <c r="L542" i="6" s="1"/>
  <c r="L2509" i="3"/>
  <c r="L528" i="6" s="1"/>
  <c r="L2502" i="3"/>
  <c r="L521" i="6" s="1"/>
  <c r="L2496" i="3"/>
  <c r="L515" i="6" s="1"/>
  <c r="L2482" i="3"/>
  <c r="L501" i="6" s="1"/>
  <c r="L2475" i="3"/>
  <c r="L494" i="6" s="1"/>
  <c r="L2461" i="3"/>
  <c r="L480" i="6" s="1"/>
  <c r="L2455" i="3"/>
  <c r="L474" i="6" s="1"/>
  <c r="L2441" i="3"/>
  <c r="L460" i="6" s="1"/>
  <c r="L2435" i="3"/>
  <c r="L454" i="6" s="1"/>
  <c r="L2428" i="3"/>
  <c r="L447" i="6" s="1"/>
  <c r="L2421" i="3"/>
  <c r="L440" i="6" s="1"/>
  <c r="L2415" i="3"/>
  <c r="L434" i="6" s="1"/>
  <c r="L2414" i="3"/>
  <c r="L433" i="6" s="1"/>
  <c r="L2408" i="3"/>
  <c r="L427" i="6" s="1"/>
  <c r="L2401" i="3"/>
  <c r="L420" i="6" s="1"/>
  <c r="L2394" i="3"/>
  <c r="L413" i="6" s="1"/>
  <c r="L2388" i="3"/>
  <c r="L407" i="6" s="1"/>
  <c r="L2779" i="3"/>
  <c r="L138" i="7" s="1"/>
  <c r="L2746" i="3"/>
  <c r="L105" i="7" s="1"/>
  <c r="L2732" i="3"/>
  <c r="L91" i="7" s="1"/>
  <c r="L2726" i="3"/>
  <c r="L85" i="7" s="1"/>
  <c r="L2677" i="3"/>
  <c r="L36" i="7" s="1"/>
  <c r="L2642" i="3"/>
  <c r="L661" i="6" s="1"/>
  <c r="L2607" i="3"/>
  <c r="L626" i="6" s="1"/>
  <c r="L2802" i="3"/>
  <c r="L161" i="7" s="1"/>
  <c r="L2752" i="3"/>
  <c r="L111" i="7" s="1"/>
  <c r="L2630" i="3"/>
  <c r="L649" i="6" s="1"/>
  <c r="L2624" i="3"/>
  <c r="L643" i="6" s="1"/>
  <c r="L2619" i="3"/>
  <c r="L638" i="6" s="1"/>
  <c r="L2613" i="3"/>
  <c r="L632" i="6" s="1"/>
  <c r="L2559" i="3"/>
  <c r="L578" i="6" s="1"/>
  <c r="L2558" i="3"/>
  <c r="L577" i="6" s="1"/>
  <c r="L2537" i="3"/>
  <c r="L556" i="6" s="1"/>
  <c r="L2524" i="3"/>
  <c r="L543" i="6" s="1"/>
  <c r="L2519" i="3"/>
  <c r="L538" i="6" s="1"/>
  <c r="L2518" i="3"/>
  <c r="L537" i="6" s="1"/>
  <c r="L2512" i="3"/>
  <c r="L531" i="6" s="1"/>
  <c r="L2504" i="3"/>
  <c r="L523" i="6" s="1"/>
  <c r="L2497" i="3"/>
  <c r="L516" i="6" s="1"/>
  <c r="L2490" i="3"/>
  <c r="L509" i="6" s="1"/>
  <c r="L2484" i="3"/>
  <c r="L503" i="6" s="1"/>
  <c r="L2470" i="3"/>
  <c r="L489" i="6" s="1"/>
  <c r="L2464" i="3"/>
  <c r="L483" i="6" s="1"/>
  <c r="L2450" i="3"/>
  <c r="L469" i="6" s="1"/>
  <c r="L2443" i="3"/>
  <c r="L462" i="6" s="1"/>
  <c r="L2429" i="3"/>
  <c r="L448" i="6" s="1"/>
  <c r="L2423" i="3"/>
  <c r="L442" i="6" s="1"/>
  <c r="L2409" i="3"/>
  <c r="L428" i="6" s="1"/>
  <c r="L2403" i="3"/>
  <c r="L422" i="6" s="1"/>
  <c r="L2396" i="3"/>
  <c r="L415" i="6" s="1"/>
  <c r="L2528" i="3"/>
  <c r="L547" i="6" s="1"/>
  <c r="L2517" i="3"/>
  <c r="L536" i="6" s="1"/>
  <c r="L2511" i="3"/>
  <c r="L530" i="6" s="1"/>
  <c r="L2503" i="3"/>
  <c r="L522" i="6" s="1"/>
  <c r="L2422" i="3"/>
  <c r="L441" i="6" s="1"/>
  <c r="L2369" i="3"/>
  <c r="L388" i="6" s="1"/>
  <c r="L2353" i="3"/>
  <c r="L372" i="6" s="1"/>
  <c r="L2349" i="3"/>
  <c r="L368" i="6" s="1"/>
  <c r="L2340" i="3"/>
  <c r="L359" i="6" s="1"/>
  <c r="L2327" i="3"/>
  <c r="L346" i="6" s="1"/>
  <c r="L2326" i="3"/>
  <c r="L345" i="6" s="1"/>
  <c r="L2319" i="3"/>
  <c r="L338" i="6" s="1"/>
  <c r="L2318" i="3"/>
  <c r="L337" i="6" s="1"/>
  <c r="L2311" i="3"/>
  <c r="L330" i="6" s="1"/>
  <c r="L2310" i="3"/>
  <c r="L329" i="6" s="1"/>
  <c r="L2303" i="3"/>
  <c r="L322" i="6" s="1"/>
  <c r="L2302" i="3"/>
  <c r="L321" i="6" s="1"/>
  <c r="L2295" i="3"/>
  <c r="L314" i="6" s="1"/>
  <c r="L2294" i="3"/>
  <c r="L313" i="6" s="1"/>
  <c r="L2282" i="3"/>
  <c r="L301" i="6" s="1"/>
  <c r="L2274" i="3"/>
  <c r="L293" i="6" s="1"/>
  <c r="L2269" i="3"/>
  <c r="L288" i="6" s="1"/>
  <c r="L2261" i="3"/>
  <c r="L280" i="6" s="1"/>
  <c r="L2256" i="3"/>
  <c r="L275" i="6" s="1"/>
  <c r="L2233" i="3"/>
  <c r="L252" i="6" s="1"/>
  <c r="L2222" i="3"/>
  <c r="L241" i="6" s="1"/>
  <c r="L2221" i="3"/>
  <c r="L240" i="6" s="1"/>
  <c r="L2215" i="3"/>
  <c r="L234" i="6" s="1"/>
  <c r="L2209" i="3"/>
  <c r="L228" i="6" s="1"/>
  <c r="L2192" i="3"/>
  <c r="L211" i="6" s="1"/>
  <c r="L2169" i="3"/>
  <c r="L188" i="6" s="1"/>
  <c r="L2158" i="3"/>
  <c r="L177" i="6" s="1"/>
  <c r="L2157" i="3"/>
  <c r="L176" i="6" s="1"/>
  <c r="L2151" i="3"/>
  <c r="L170" i="6" s="1"/>
  <c r="L2145" i="3"/>
  <c r="L164" i="6" s="1"/>
  <c r="L2128" i="3"/>
  <c r="L147" i="6" s="1"/>
  <c r="L2104" i="3"/>
  <c r="L123" i="6" s="1"/>
  <c r="L2093" i="3"/>
  <c r="L112" i="6" s="1"/>
  <c r="L2087" i="3"/>
  <c r="L106" i="6" s="1"/>
  <c r="L2081" i="3"/>
  <c r="L100" i="6" s="1"/>
  <c r="L2070" i="3"/>
  <c r="L89" i="6" s="1"/>
  <c r="L2069" i="3"/>
  <c r="L88" i="6" s="1"/>
  <c r="L2051" i="3"/>
  <c r="L70" i="6" s="1"/>
  <c r="L2044" i="3"/>
  <c r="L63" i="6" s="1"/>
  <c r="L2038" i="3"/>
  <c r="L57" i="6" s="1"/>
  <c r="L2037" i="3"/>
  <c r="L56" i="6" s="1"/>
  <c r="L2549" i="3"/>
  <c r="L568" i="6" s="1"/>
  <c r="L2469" i="3"/>
  <c r="L488" i="6" s="1"/>
  <c r="L2463" i="3"/>
  <c r="L482" i="6" s="1"/>
  <c r="L2346" i="3"/>
  <c r="L365" i="6" s="1"/>
  <c r="L2334" i="3"/>
  <c r="L353" i="6" s="1"/>
  <c r="L2331" i="3"/>
  <c r="L350" i="6" s="1"/>
  <c r="L2328" i="3"/>
  <c r="L347" i="6" s="1"/>
  <c r="L2320" i="3"/>
  <c r="L339" i="6" s="1"/>
  <c r="L2312" i="3"/>
  <c r="L331" i="6" s="1"/>
  <c r="L2304" i="3"/>
  <c r="L323" i="6" s="1"/>
  <c r="L2296" i="3"/>
  <c r="L315" i="6" s="1"/>
  <c r="L2289" i="3"/>
  <c r="L308" i="6" s="1"/>
  <c r="L2283" i="3"/>
  <c r="L302" i="6" s="1"/>
  <c r="L2276" i="3"/>
  <c r="L295" i="6" s="1"/>
  <c r="L2275" i="3"/>
  <c r="L294" i="6" s="1"/>
  <c r="L2251" i="3"/>
  <c r="L270" i="6" s="1"/>
  <c r="L2244" i="3"/>
  <c r="L263" i="6" s="1"/>
  <c r="L2239" i="3"/>
  <c r="L258" i="6" s="1"/>
  <c r="L2234" i="3"/>
  <c r="L253" i="6" s="1"/>
  <c r="L2228" i="3"/>
  <c r="L247" i="6" s="1"/>
  <c r="L2210" i="3"/>
  <c r="L229" i="6" s="1"/>
  <c r="L2204" i="3"/>
  <c r="L223" i="6" s="1"/>
  <c r="L2199" i="3"/>
  <c r="L218" i="6" s="1"/>
  <c r="L2194" i="3"/>
  <c r="L213" i="6" s="1"/>
  <c r="L2193" i="3"/>
  <c r="L212" i="6" s="1"/>
  <c r="L2187" i="3"/>
  <c r="L206" i="6" s="1"/>
  <c r="L2180" i="3"/>
  <c r="L199" i="6" s="1"/>
  <c r="L2175" i="3"/>
  <c r="L194" i="6" s="1"/>
  <c r="L2170" i="3"/>
  <c r="L189" i="6" s="1"/>
  <c r="L2164" i="3"/>
  <c r="L183" i="6" s="1"/>
  <c r="L2146" i="3"/>
  <c r="L165" i="6" s="1"/>
  <c r="L2140" i="3"/>
  <c r="L159" i="6" s="1"/>
  <c r="L2135" i="3"/>
  <c r="L154" i="6" s="1"/>
  <c r="L2130" i="3"/>
  <c r="L149" i="6" s="1"/>
  <c r="L2129" i="3"/>
  <c r="L148" i="6" s="1"/>
  <c r="L2123" i="3"/>
  <c r="L142" i="6" s="1"/>
  <c r="L2116" i="3"/>
  <c r="L135" i="6" s="1"/>
  <c r="L2111" i="3"/>
  <c r="L130" i="6" s="1"/>
  <c r="L2106" i="3"/>
  <c r="L125" i="6" s="1"/>
  <c r="L2105" i="3"/>
  <c r="L124" i="6" s="1"/>
  <c r="L2099" i="3"/>
  <c r="L118" i="6" s="1"/>
  <c r="L2094" i="3"/>
  <c r="L113" i="6" s="1"/>
  <c r="L2082" i="3"/>
  <c r="L101" i="6" s="1"/>
  <c r="L2076" i="3"/>
  <c r="L95" i="6" s="1"/>
  <c r="L2064" i="3"/>
  <c r="L83" i="6" s="1"/>
  <c r="L2056" i="3"/>
  <c r="L75" i="6" s="1"/>
  <c r="L2045" i="3"/>
  <c r="L64" i="6" s="1"/>
  <c r="L2032" i="3"/>
  <c r="L51" i="6" s="1"/>
  <c r="L2019" i="3"/>
  <c r="L38" i="6" s="1"/>
  <c r="L2012" i="3"/>
  <c r="L2004" i="3"/>
  <c r="L684" i="5" s="1"/>
  <c r="L2543" i="3"/>
  <c r="L562" i="6" s="1"/>
  <c r="L2436" i="3"/>
  <c r="L455" i="6" s="1"/>
  <c r="L2402" i="3"/>
  <c r="L421" i="6" s="1"/>
  <c r="L2361" i="3"/>
  <c r="L380" i="6" s="1"/>
  <c r="L2345" i="3"/>
  <c r="L364" i="6" s="1"/>
  <c r="L2337" i="3"/>
  <c r="L356" i="6" s="1"/>
  <c r="L2284" i="3"/>
  <c r="L303" i="6" s="1"/>
  <c r="L2270" i="3"/>
  <c r="L289" i="6" s="1"/>
  <c r="L2263" i="3"/>
  <c r="L282" i="6" s="1"/>
  <c r="L2262" i="3"/>
  <c r="L281" i="6" s="1"/>
  <c r="L2257" i="3"/>
  <c r="L276" i="6" s="1"/>
  <c r="L2246" i="3"/>
  <c r="L265" i="6" s="1"/>
  <c r="L2245" i="3"/>
  <c r="L264" i="6" s="1"/>
  <c r="L2229" i="3"/>
  <c r="L248" i="6" s="1"/>
  <c r="L2223" i="3"/>
  <c r="L242" i="6" s="1"/>
  <c r="L2216" i="3"/>
  <c r="L235" i="6" s="1"/>
  <c r="L2205" i="3"/>
  <c r="L224" i="6" s="1"/>
  <c r="L2182" i="3"/>
  <c r="L201" i="6" s="1"/>
  <c r="L2181" i="3"/>
  <c r="L200" i="6" s="1"/>
  <c r="L2165" i="3"/>
  <c r="L184" i="6" s="1"/>
  <c r="L2159" i="3"/>
  <c r="L178" i="6" s="1"/>
  <c r="L2152" i="3"/>
  <c r="L171" i="6" s="1"/>
  <c r="L2141" i="3"/>
  <c r="L160" i="6" s="1"/>
  <c r="L2118" i="3"/>
  <c r="L137" i="6" s="1"/>
  <c r="L2117" i="3"/>
  <c r="L136" i="6" s="1"/>
  <c r="L2088" i="3"/>
  <c r="L107" i="6" s="1"/>
  <c r="L2077" i="3"/>
  <c r="L96" i="6" s="1"/>
  <c r="L2071" i="3"/>
  <c r="L90" i="6" s="1"/>
  <c r="L2065" i="3"/>
  <c r="L84" i="6" s="1"/>
  <c r="L2058" i="3"/>
  <c r="L77" i="6" s="1"/>
  <c r="L2057" i="3"/>
  <c r="L76" i="6" s="1"/>
  <c r="L2602" i="3"/>
  <c r="L621" i="6" s="1"/>
  <c r="L2579" i="3"/>
  <c r="L598" i="6" s="1"/>
  <c r="L2442" i="3"/>
  <c r="L461" i="6" s="1"/>
  <c r="L2389" i="3"/>
  <c r="L408" i="6" s="1"/>
  <c r="L2360" i="3"/>
  <c r="L379" i="6" s="1"/>
  <c r="L2348" i="3"/>
  <c r="L367" i="6" s="1"/>
  <c r="L2335" i="3"/>
  <c r="L354" i="6" s="1"/>
  <c r="L2332" i="3"/>
  <c r="L351" i="6" s="1"/>
  <c r="L2321" i="3"/>
  <c r="L340" i="6" s="1"/>
  <c r="L2313" i="3"/>
  <c r="L332" i="6" s="1"/>
  <c r="L2305" i="3"/>
  <c r="L324" i="6" s="1"/>
  <c r="L2297" i="3"/>
  <c r="L316" i="6" s="1"/>
  <c r="L2290" i="3"/>
  <c r="L309" i="6" s="1"/>
  <c r="L2285" i="3"/>
  <c r="L304" i="6" s="1"/>
  <c r="L2277" i="3"/>
  <c r="L296" i="6" s="1"/>
  <c r="L2271" i="3"/>
  <c r="L290" i="6" s="1"/>
  <c r="L2264" i="3"/>
  <c r="L283" i="6" s="1"/>
  <c r="L2252" i="3"/>
  <c r="L271" i="6" s="1"/>
  <c r="L2240" i="3"/>
  <c r="L259" i="6" s="1"/>
  <c r="L2235" i="3"/>
  <c r="L254" i="6" s="1"/>
  <c r="L2230" i="3"/>
  <c r="L249" i="6" s="1"/>
  <c r="L2218" i="3"/>
  <c r="L237" i="6" s="1"/>
  <c r="L2217" i="3"/>
  <c r="L236" i="6" s="1"/>
  <c r="L2211" i="3"/>
  <c r="L230" i="6" s="1"/>
  <c r="L2206" i="3"/>
  <c r="L225" i="6" s="1"/>
  <c r="L2200" i="3"/>
  <c r="L219" i="6" s="1"/>
  <c r="L2195" i="3"/>
  <c r="L214" i="6" s="1"/>
  <c r="L2188" i="3"/>
  <c r="L207" i="6" s="1"/>
  <c r="L2176" i="3"/>
  <c r="L195" i="6" s="1"/>
  <c r="L2171" i="3"/>
  <c r="L190" i="6" s="1"/>
  <c r="L2166" i="3"/>
  <c r="L185" i="6" s="1"/>
  <c r="L2154" i="3"/>
  <c r="L173" i="6" s="1"/>
  <c r="L2153" i="3"/>
  <c r="L172" i="6" s="1"/>
  <c r="L2147" i="3"/>
  <c r="L166" i="6" s="1"/>
  <c r="L2142" i="3"/>
  <c r="L161" i="6" s="1"/>
  <c r="L2136" i="3"/>
  <c r="L155" i="6" s="1"/>
  <c r="L2131" i="3"/>
  <c r="L150" i="6" s="1"/>
  <c r="L2124" i="3"/>
  <c r="L143" i="6" s="1"/>
  <c r="L2112" i="3"/>
  <c r="L131" i="6" s="1"/>
  <c r="L2107" i="3"/>
  <c r="L126" i="6" s="1"/>
  <c r="L2100" i="3"/>
  <c r="L119" i="6" s="1"/>
  <c r="L2095" i="3"/>
  <c r="L114" i="6" s="1"/>
  <c r="L2090" i="3"/>
  <c r="L109" i="6" s="1"/>
  <c r="L2089" i="3"/>
  <c r="L108" i="6" s="1"/>
  <c r="L2083" i="3"/>
  <c r="L102" i="6" s="1"/>
  <c r="L2078" i="3"/>
  <c r="L97" i="6" s="1"/>
  <c r="L2066" i="3"/>
  <c r="L85" i="6" s="1"/>
  <c r="L2059" i="3"/>
  <c r="L78" i="6" s="1"/>
  <c r="L2034" i="3"/>
  <c r="L53" i="6" s="1"/>
  <c r="L2026" i="3"/>
  <c r="L45" i="6" s="1"/>
  <c r="L2025" i="3"/>
  <c r="L44" i="6" s="1"/>
  <c r="L2020" i="3"/>
  <c r="L39" i="6" s="1"/>
  <c r="L2015" i="3"/>
  <c r="L34" i="6" s="1"/>
  <c r="L2014" i="3"/>
  <c r="L2006" i="3"/>
  <c r="L2005" i="3"/>
  <c r="L2000" i="3"/>
  <c r="L680" i="5" s="1"/>
  <c r="L1984" i="3"/>
  <c r="L664" i="5" s="1"/>
  <c r="L2536" i="3"/>
  <c r="L555" i="6" s="1"/>
  <c r="L2510" i="3"/>
  <c r="L529" i="6" s="1"/>
  <c r="L2456" i="3"/>
  <c r="L475" i="6" s="1"/>
  <c r="L2374" i="3"/>
  <c r="L393" i="6" s="1"/>
  <c r="L2338" i="3"/>
  <c r="L357" i="6" s="1"/>
  <c r="L2329" i="3"/>
  <c r="L348" i="6" s="1"/>
  <c r="L2323" i="3"/>
  <c r="L342" i="6" s="1"/>
  <c r="L2322" i="3"/>
  <c r="L341" i="6" s="1"/>
  <c r="L2315" i="3"/>
  <c r="L334" i="6" s="1"/>
  <c r="L2314" i="3"/>
  <c r="L333" i="6" s="1"/>
  <c r="L2307" i="3"/>
  <c r="L326" i="6" s="1"/>
  <c r="L2306" i="3"/>
  <c r="L325" i="6" s="1"/>
  <c r="L2299" i="3"/>
  <c r="L318" i="6" s="1"/>
  <c r="L2298" i="3"/>
  <c r="L317" i="6" s="1"/>
  <c r="L2292" i="3"/>
  <c r="L311" i="6" s="1"/>
  <c r="L2291" i="3"/>
  <c r="L310" i="6" s="1"/>
  <c r="L2272" i="3"/>
  <c r="L291" i="6" s="1"/>
  <c r="L2265" i="3"/>
  <c r="L284" i="6" s="1"/>
  <c r="L2258" i="3"/>
  <c r="L277" i="6" s="1"/>
  <c r="L2253" i="3"/>
  <c r="L272" i="6" s="1"/>
  <c r="L2247" i="3"/>
  <c r="L266" i="6" s="1"/>
  <c r="L2241" i="3"/>
  <c r="L260" i="6" s="1"/>
  <c r="L2224" i="3"/>
  <c r="L243" i="6" s="1"/>
  <c r="L2201" i="3"/>
  <c r="L220" i="6" s="1"/>
  <c r="L2190" i="3"/>
  <c r="L209" i="6" s="1"/>
  <c r="L2189" i="3"/>
  <c r="L208" i="6" s="1"/>
  <c r="L2183" i="3"/>
  <c r="L202" i="6" s="1"/>
  <c r="L2177" i="3"/>
  <c r="L196" i="6" s="1"/>
  <c r="L2160" i="3"/>
  <c r="L179" i="6" s="1"/>
  <c r="L2137" i="3"/>
  <c r="L156" i="6" s="1"/>
  <c r="L2126" i="3"/>
  <c r="L145" i="6" s="1"/>
  <c r="L2125" i="3"/>
  <c r="L144" i="6" s="1"/>
  <c r="L2119" i="3"/>
  <c r="L138" i="6" s="1"/>
  <c r="L2113" i="3"/>
  <c r="L132" i="6" s="1"/>
  <c r="L2102" i="3"/>
  <c r="L121" i="6" s="1"/>
  <c r="L2101" i="3"/>
  <c r="L120" i="6" s="1"/>
  <c r="L2072" i="3"/>
  <c r="L91" i="6" s="1"/>
  <c r="L2053" i="3"/>
  <c r="L72" i="6" s="1"/>
  <c r="L2048" i="3"/>
  <c r="L67" i="6" s="1"/>
  <c r="L2040" i="3"/>
  <c r="L59" i="6" s="1"/>
  <c r="L2035" i="3"/>
  <c r="L54" i="6" s="1"/>
  <c r="L2027" i="3"/>
  <c r="L46" i="6" s="1"/>
  <c r="L2001" i="3"/>
  <c r="L681" i="5" s="1"/>
  <c r="L1995" i="3"/>
  <c r="L675" i="5" s="1"/>
  <c r="L1990" i="3"/>
  <c r="L670" i="5" s="1"/>
  <c r="L1985" i="3"/>
  <c r="L665" i="5" s="1"/>
  <c r="L1979" i="3"/>
  <c r="L659" i="5" s="1"/>
  <c r="L1974" i="3"/>
  <c r="L654" i="5" s="1"/>
  <c r="L1969" i="3"/>
  <c r="L649" i="5" s="1"/>
  <c r="L2489" i="3"/>
  <c r="L508" i="6" s="1"/>
  <c r="L2483" i="3"/>
  <c r="L502" i="6" s="1"/>
  <c r="L2462" i="3"/>
  <c r="L481" i="6" s="1"/>
  <c r="L2381" i="3"/>
  <c r="L400" i="6" s="1"/>
  <c r="L2355" i="3"/>
  <c r="L374" i="6" s="1"/>
  <c r="L2324" i="3"/>
  <c r="L343" i="6" s="1"/>
  <c r="L2316" i="3"/>
  <c r="L335" i="6" s="1"/>
  <c r="L2308" i="3"/>
  <c r="L327" i="6" s="1"/>
  <c r="L2300" i="3"/>
  <c r="L319" i="6" s="1"/>
  <c r="L2286" i="3"/>
  <c r="L305" i="6" s="1"/>
  <c r="L2279" i="3"/>
  <c r="L298" i="6" s="1"/>
  <c r="L2278" i="3"/>
  <c r="L297" i="6" s="1"/>
  <c r="L2266" i="3"/>
  <c r="L285" i="6" s="1"/>
  <c r="L2259" i="3"/>
  <c r="L278" i="6" s="1"/>
  <c r="L2242" i="3"/>
  <c r="L261" i="6" s="1"/>
  <c r="L2236" i="3"/>
  <c r="L255" i="6" s="1"/>
  <c r="L2231" i="3"/>
  <c r="L250" i="6" s="1"/>
  <c r="L2226" i="3"/>
  <c r="L245" i="6" s="1"/>
  <c r="L2225" i="3"/>
  <c r="L244" i="6" s="1"/>
  <c r="L2219" i="3"/>
  <c r="L238" i="6" s="1"/>
  <c r="L2212" i="3"/>
  <c r="L231" i="6" s="1"/>
  <c r="L2207" i="3"/>
  <c r="L226" i="6" s="1"/>
  <c r="L2202" i="3"/>
  <c r="L221" i="6" s="1"/>
  <c r="L2196" i="3"/>
  <c r="L215" i="6" s="1"/>
  <c r="L2178" i="3"/>
  <c r="L197" i="6" s="1"/>
  <c r="L2172" i="3"/>
  <c r="L191" i="6" s="1"/>
  <c r="L2167" i="3"/>
  <c r="L186" i="6" s="1"/>
  <c r="L2162" i="3"/>
  <c r="L181" i="6" s="1"/>
  <c r="L2161" i="3"/>
  <c r="L180" i="6" s="1"/>
  <c r="L2155" i="3"/>
  <c r="L174" i="6" s="1"/>
  <c r="L2148" i="3"/>
  <c r="L167" i="6" s="1"/>
  <c r="L2143" i="3"/>
  <c r="L162" i="6" s="1"/>
  <c r="L2138" i="3"/>
  <c r="L157" i="6" s="1"/>
  <c r="L2132" i="3"/>
  <c r="L151" i="6" s="1"/>
  <c r="L2114" i="3"/>
  <c r="L133" i="6" s="1"/>
  <c r="L2108" i="3"/>
  <c r="L127" i="6" s="1"/>
  <c r="L2096" i="3"/>
  <c r="L115" i="6" s="1"/>
  <c r="L2091" i="3"/>
  <c r="L110" i="6" s="1"/>
  <c r="L2084" i="3"/>
  <c r="L103" i="6" s="1"/>
  <c r="L2079" i="3"/>
  <c r="L98" i="6" s="1"/>
  <c r="L2074" i="3"/>
  <c r="L93" i="6" s="1"/>
  <c r="L2073" i="3"/>
  <c r="L92" i="6" s="1"/>
  <c r="L2067" i="3"/>
  <c r="L86" i="6" s="1"/>
  <c r="L2060" i="3"/>
  <c r="L79" i="6" s="1"/>
  <c r="L2054" i="3"/>
  <c r="L73" i="6" s="1"/>
  <c r="L2042" i="3"/>
  <c r="L61" i="6" s="1"/>
  <c r="L2041" i="3"/>
  <c r="L60" i="6" s="1"/>
  <c r="L2028" i="3"/>
  <c r="L47" i="6" s="1"/>
  <c r="L2021" i="3"/>
  <c r="L40" i="6" s="1"/>
  <c r="L2016" i="3"/>
  <c r="L35" i="6" s="1"/>
  <c r="L2007" i="3"/>
  <c r="L1996" i="3"/>
  <c r="L676" i="5" s="1"/>
  <c r="L1980" i="3"/>
  <c r="L660" i="5" s="1"/>
  <c r="L1964" i="3"/>
  <c r="L644" i="5" s="1"/>
  <c r="L1956" i="3"/>
  <c r="L636" i="5" s="1"/>
  <c r="L2601" i="3"/>
  <c r="L620" i="6" s="1"/>
  <c r="L2554" i="3"/>
  <c r="L573" i="6" s="1"/>
  <c r="L2552" i="3"/>
  <c r="L571" i="6" s="1"/>
  <c r="L2476" i="3"/>
  <c r="L495" i="6" s="1"/>
  <c r="L2395" i="3"/>
  <c r="L414" i="6" s="1"/>
  <c r="L2383" i="3"/>
  <c r="L402" i="6" s="1"/>
  <c r="L2382" i="3"/>
  <c r="L401" i="6" s="1"/>
  <c r="L2375" i="3"/>
  <c r="L394" i="6" s="1"/>
  <c r="L2368" i="3"/>
  <c r="L387" i="6" s="1"/>
  <c r="L2339" i="3"/>
  <c r="L358" i="6" s="1"/>
  <c r="L2336" i="3"/>
  <c r="L355" i="6" s="1"/>
  <c r="L2325" i="3"/>
  <c r="L344" i="6" s="1"/>
  <c r="L2317" i="3"/>
  <c r="L336" i="6" s="1"/>
  <c r="L2309" i="3"/>
  <c r="L328" i="6" s="1"/>
  <c r="L2301" i="3"/>
  <c r="L320" i="6" s="1"/>
  <c r="L2293" i="3"/>
  <c r="L312" i="6" s="1"/>
  <c r="L2287" i="3"/>
  <c r="L306" i="6" s="1"/>
  <c r="L2280" i="3"/>
  <c r="L299" i="6" s="1"/>
  <c r="L2273" i="3"/>
  <c r="L292" i="6" s="1"/>
  <c r="L2267" i="3"/>
  <c r="L286" i="6" s="1"/>
  <c r="L2260" i="3"/>
  <c r="L279" i="6" s="1"/>
  <c r="L2254" i="3"/>
  <c r="L273" i="6" s="1"/>
  <c r="L2248" i="3"/>
  <c r="L267" i="6" s="1"/>
  <c r="L2237" i="3"/>
  <c r="L256" i="6" s="1"/>
  <c r="L2214" i="3"/>
  <c r="L233" i="6" s="1"/>
  <c r="L2213" i="3"/>
  <c r="L232" i="6" s="1"/>
  <c r="L2197" i="3"/>
  <c r="L216" i="6" s="1"/>
  <c r="L2191" i="3"/>
  <c r="L210" i="6" s="1"/>
  <c r="L2184" i="3"/>
  <c r="L203" i="6" s="1"/>
  <c r="L2173" i="3"/>
  <c r="L192" i="6" s="1"/>
  <c r="L2150" i="3"/>
  <c r="L169" i="6" s="1"/>
  <c r="L2149" i="3"/>
  <c r="L168" i="6" s="1"/>
  <c r="L2133" i="3"/>
  <c r="L152" i="6" s="1"/>
  <c r="L2127" i="3"/>
  <c r="L146" i="6" s="1"/>
  <c r="L2120" i="3"/>
  <c r="L139" i="6" s="1"/>
  <c r="L2109" i="3"/>
  <c r="L128" i="6" s="1"/>
  <c r="L2103" i="3"/>
  <c r="L122" i="6" s="1"/>
  <c r="L2097" i="3"/>
  <c r="L116" i="6" s="1"/>
  <c r="L2086" i="3"/>
  <c r="L105" i="6" s="1"/>
  <c r="L2085" i="3"/>
  <c r="L104" i="6" s="1"/>
  <c r="L2062" i="3"/>
  <c r="L81" i="6" s="1"/>
  <c r="L2061" i="3"/>
  <c r="L80" i="6" s="1"/>
  <c r="L2049" i="3"/>
  <c r="L68" i="6" s="1"/>
  <c r="L2043" i="3"/>
  <c r="L62" i="6" s="1"/>
  <c r="L2036" i="3"/>
  <c r="L55" i="6" s="1"/>
  <c r="L2029" i="3"/>
  <c r="L48" i="6" s="1"/>
  <c r="L2022" i="3"/>
  <c r="L41" i="6" s="1"/>
  <c r="L2008" i="3"/>
  <c r="L2002" i="3"/>
  <c r="L682" i="5" s="1"/>
  <c r="L1997" i="3"/>
  <c r="L677" i="5" s="1"/>
  <c r="L1991" i="3"/>
  <c r="L671" i="5" s="1"/>
  <c r="L1986" i="3"/>
  <c r="L666" i="5" s="1"/>
  <c r="L2449" i="3"/>
  <c r="L468" i="6" s="1"/>
  <c r="L2416" i="3"/>
  <c r="L435" i="6" s="1"/>
  <c r="L2376" i="3"/>
  <c r="L395" i="6" s="1"/>
  <c r="L2354" i="3"/>
  <c r="L373" i="6" s="1"/>
  <c r="L2347" i="3"/>
  <c r="L366" i="6" s="1"/>
  <c r="L2342" i="3"/>
  <c r="L361" i="6" s="1"/>
  <c r="L2330" i="3"/>
  <c r="L349" i="6" s="1"/>
  <c r="L2288" i="3"/>
  <c r="L307" i="6" s="1"/>
  <c r="L2281" i="3"/>
  <c r="L300" i="6" s="1"/>
  <c r="L2268" i="3"/>
  <c r="L287" i="6" s="1"/>
  <c r="L2255" i="3"/>
  <c r="L274" i="6" s="1"/>
  <c r="L2250" i="3"/>
  <c r="L269" i="6" s="1"/>
  <c r="L2249" i="3"/>
  <c r="L268" i="6" s="1"/>
  <c r="L2243" i="3"/>
  <c r="L262" i="6" s="1"/>
  <c r="L2238" i="3"/>
  <c r="L257" i="6" s="1"/>
  <c r="L2232" i="3"/>
  <c r="L251" i="6" s="1"/>
  <c r="L2227" i="3"/>
  <c r="L246" i="6" s="1"/>
  <c r="L2220" i="3"/>
  <c r="L239" i="6" s="1"/>
  <c r="L2208" i="3"/>
  <c r="L227" i="6" s="1"/>
  <c r="L2203" i="3"/>
  <c r="L222" i="6" s="1"/>
  <c r="L2198" i="3"/>
  <c r="L217" i="6" s="1"/>
  <c r="L2186" i="3"/>
  <c r="L205" i="6" s="1"/>
  <c r="L2185" i="3"/>
  <c r="L204" i="6" s="1"/>
  <c r="L2179" i="3"/>
  <c r="L198" i="6" s="1"/>
  <c r="L2174" i="3"/>
  <c r="L193" i="6" s="1"/>
  <c r="L2168" i="3"/>
  <c r="L187" i="6" s="1"/>
  <c r="L2163" i="3"/>
  <c r="L182" i="6" s="1"/>
  <c r="L2156" i="3"/>
  <c r="L175" i="6" s="1"/>
  <c r="L2144" i="3"/>
  <c r="L163" i="6" s="1"/>
  <c r="L2139" i="3"/>
  <c r="L158" i="6" s="1"/>
  <c r="L2134" i="3"/>
  <c r="L153" i="6" s="1"/>
  <c r="L2122" i="3"/>
  <c r="L141" i="6" s="1"/>
  <c r="L2121" i="3"/>
  <c r="L140" i="6" s="1"/>
  <c r="L2115" i="3"/>
  <c r="L134" i="6" s="1"/>
  <c r="L2110" i="3"/>
  <c r="L129" i="6" s="1"/>
  <c r="L2098" i="3"/>
  <c r="L117" i="6" s="1"/>
  <c r="L2092" i="3"/>
  <c r="L111" i="6" s="1"/>
  <c r="L2080" i="3"/>
  <c r="L99" i="6" s="1"/>
  <c r="L2075" i="3"/>
  <c r="L94" i="6" s="1"/>
  <c r="L2068" i="3"/>
  <c r="L87" i="6" s="1"/>
  <c r="L2063" i="3"/>
  <c r="L82" i="6" s="1"/>
  <c r="L2055" i="3"/>
  <c r="L74" i="6" s="1"/>
  <c r="L2050" i="3"/>
  <c r="L69" i="6" s="1"/>
  <c r="L2031" i="3"/>
  <c r="L50" i="6" s="1"/>
  <c r="L2030" i="3"/>
  <c r="L49" i="6" s="1"/>
  <c r="L2017" i="3"/>
  <c r="L36" i="6" s="1"/>
  <c r="L2011" i="3"/>
  <c r="L2010" i="3"/>
  <c r="L2009" i="3"/>
  <c r="L2003" i="3"/>
  <c r="L683" i="5" s="1"/>
  <c r="L1992" i="3"/>
  <c r="L672" i="5" s="1"/>
  <c r="L1976" i="3"/>
  <c r="L656" i="5" s="1"/>
  <c r="L2033" i="3"/>
  <c r="L52" i="6" s="1"/>
  <c r="L2013" i="3"/>
  <c r="L1966" i="3"/>
  <c r="L646" i="5" s="1"/>
  <c r="L1960" i="3"/>
  <c r="L640" i="5" s="1"/>
  <c r="L1946" i="3"/>
  <c r="L626" i="5" s="1"/>
  <c r="L1931" i="3"/>
  <c r="L611" i="5" s="1"/>
  <c r="L1925" i="3"/>
  <c r="L605" i="5" s="1"/>
  <c r="L1917" i="3"/>
  <c r="L597" i="5" s="1"/>
  <c r="L1898" i="3"/>
  <c r="L578" i="5" s="1"/>
  <c r="L1882" i="3"/>
  <c r="L562" i="5" s="1"/>
  <c r="L1866" i="3"/>
  <c r="L546" i="5" s="1"/>
  <c r="L1850" i="3"/>
  <c r="L530" i="5" s="1"/>
  <c r="L1834" i="3"/>
  <c r="L514" i="5" s="1"/>
  <c r="L1818" i="3"/>
  <c r="L498" i="5" s="1"/>
  <c r="L1802" i="3"/>
  <c r="L482" i="5" s="1"/>
  <c r="L1786" i="3"/>
  <c r="L466" i="5" s="1"/>
  <c r="L1770" i="3"/>
  <c r="L450" i="5" s="1"/>
  <c r="L1754" i="3"/>
  <c r="L434" i="5" s="1"/>
  <c r="L1738" i="3"/>
  <c r="L418" i="5" s="1"/>
  <c r="L1722" i="3"/>
  <c r="L402" i="5" s="1"/>
  <c r="L1706" i="3"/>
  <c r="L386" i="5" s="1"/>
  <c r="L1686" i="3"/>
  <c r="L366" i="5" s="1"/>
  <c r="L1973" i="3"/>
  <c r="L653" i="5" s="1"/>
  <c r="L1962" i="3"/>
  <c r="L642" i="5" s="1"/>
  <c r="L1954" i="3"/>
  <c r="L634" i="5" s="1"/>
  <c r="L1951" i="3"/>
  <c r="L631" i="5" s="1"/>
  <c r="L1947" i="3"/>
  <c r="L627" i="5" s="1"/>
  <c r="L1939" i="3"/>
  <c r="L619" i="5" s="1"/>
  <c r="L1938" i="3"/>
  <c r="L618" i="5" s="1"/>
  <c r="L1932" i="3"/>
  <c r="L612" i="5" s="1"/>
  <c r="L1919" i="3"/>
  <c r="L599" i="5" s="1"/>
  <c r="L1918" i="3"/>
  <c r="L598" i="5" s="1"/>
  <c r="L1911" i="3"/>
  <c r="L591" i="5" s="1"/>
  <c r="L1905" i="3"/>
  <c r="L585" i="5" s="1"/>
  <c r="L1899" i="3"/>
  <c r="L579" i="5" s="1"/>
  <c r="L1893" i="3"/>
  <c r="L573" i="5" s="1"/>
  <c r="L1888" i="3"/>
  <c r="L568" i="5" s="1"/>
  <c r="L1883" i="3"/>
  <c r="L563" i="5" s="1"/>
  <c r="L1877" i="3"/>
  <c r="L557" i="5" s="1"/>
  <c r="L1872" i="3"/>
  <c r="L552" i="5" s="1"/>
  <c r="L1867" i="3"/>
  <c r="L547" i="5" s="1"/>
  <c r="L1861" i="3"/>
  <c r="L541" i="5" s="1"/>
  <c r="L1856" i="3"/>
  <c r="L536" i="5" s="1"/>
  <c r="L1851" i="3"/>
  <c r="L531" i="5" s="1"/>
  <c r="L1845" i="3"/>
  <c r="L525" i="5" s="1"/>
  <c r="L1840" i="3"/>
  <c r="L520" i="5" s="1"/>
  <c r="L1835" i="3"/>
  <c r="L515" i="5" s="1"/>
  <c r="L1829" i="3"/>
  <c r="L509" i="5" s="1"/>
  <c r="L1824" i="3"/>
  <c r="L504" i="5" s="1"/>
  <c r="L1819" i="3"/>
  <c r="L499" i="5" s="1"/>
  <c r="L1813" i="3"/>
  <c r="L493" i="5" s="1"/>
  <c r="L1808" i="3"/>
  <c r="L488" i="5" s="1"/>
  <c r="L1803" i="3"/>
  <c r="L483" i="5" s="1"/>
  <c r="L1797" i="3"/>
  <c r="L477" i="5" s="1"/>
  <c r="L1792" i="3"/>
  <c r="L472" i="5" s="1"/>
  <c r="L1787" i="3"/>
  <c r="L467" i="5" s="1"/>
  <c r="L1781" i="3"/>
  <c r="L461" i="5" s="1"/>
  <c r="L1776" i="3"/>
  <c r="L456" i="5" s="1"/>
  <c r="L1771" i="3"/>
  <c r="L451" i="5" s="1"/>
  <c r="L1765" i="3"/>
  <c r="L445" i="5" s="1"/>
  <c r="L1760" i="3"/>
  <c r="L440" i="5" s="1"/>
  <c r="L1755" i="3"/>
  <c r="L435" i="5" s="1"/>
  <c r="L1749" i="3"/>
  <c r="L429" i="5" s="1"/>
  <c r="L1744" i="3"/>
  <c r="L424" i="5" s="1"/>
  <c r="L1739" i="3"/>
  <c r="L419" i="5" s="1"/>
  <c r="L1733" i="3"/>
  <c r="L413" i="5" s="1"/>
  <c r="L1728" i="3"/>
  <c r="L408" i="5" s="1"/>
  <c r="L1723" i="3"/>
  <c r="L403" i="5" s="1"/>
  <c r="L1717" i="3"/>
  <c r="L397" i="5" s="1"/>
  <c r="L1712" i="3"/>
  <c r="L392" i="5" s="1"/>
  <c r="L1707" i="3"/>
  <c r="L387" i="5" s="1"/>
  <c r="L1701" i="3"/>
  <c r="L381" i="5" s="1"/>
  <c r="L1694" i="3"/>
  <c r="L374" i="5" s="1"/>
  <c r="L1693" i="3"/>
  <c r="L373" i="5" s="1"/>
  <c r="L1687" i="3"/>
  <c r="L367" i="5" s="1"/>
  <c r="L1680" i="3"/>
  <c r="L360" i="5" s="1"/>
  <c r="L1666" i="3"/>
  <c r="L346" i="5" s="1"/>
  <c r="L1660" i="3"/>
  <c r="L340" i="5" s="1"/>
  <c r="L1653" i="3"/>
  <c r="L333" i="5" s="1"/>
  <c r="L2052" i="3"/>
  <c r="L71" i="6" s="1"/>
  <c r="L2046" i="3"/>
  <c r="L65" i="6" s="1"/>
  <c r="L1981" i="3"/>
  <c r="L661" i="5" s="1"/>
  <c r="L1968" i="3"/>
  <c r="L648" i="5" s="1"/>
  <c r="L1957" i="3"/>
  <c r="L637" i="5" s="1"/>
  <c r="L1948" i="3"/>
  <c r="L628" i="5" s="1"/>
  <c r="L1940" i="3"/>
  <c r="L620" i="5" s="1"/>
  <c r="L1926" i="3"/>
  <c r="L606" i="5" s="1"/>
  <c r="L1920" i="3"/>
  <c r="L600" i="5" s="1"/>
  <c r="L1913" i="3"/>
  <c r="L593" i="5" s="1"/>
  <c r="L1912" i="3"/>
  <c r="L592" i="5" s="1"/>
  <c r="L1894" i="3"/>
  <c r="L574" i="5" s="1"/>
  <c r="L1878" i="3"/>
  <c r="L558" i="5" s="1"/>
  <c r="L1862" i="3"/>
  <c r="L542" i="5" s="1"/>
  <c r="L1846" i="3"/>
  <c r="L526" i="5" s="1"/>
  <c r="L1830" i="3"/>
  <c r="L510" i="5" s="1"/>
  <c r="L1814" i="3"/>
  <c r="L494" i="5" s="1"/>
  <c r="L1798" i="3"/>
  <c r="L478" i="5" s="1"/>
  <c r="L1782" i="3"/>
  <c r="L462" i="5" s="1"/>
  <c r="L1766" i="3"/>
  <c r="L446" i="5" s="1"/>
  <c r="L1750" i="3"/>
  <c r="L430" i="5" s="1"/>
  <c r="L1734" i="3"/>
  <c r="L414" i="5" s="1"/>
  <c r="L1718" i="3"/>
  <c r="L398" i="5" s="1"/>
  <c r="L1702" i="3"/>
  <c r="L382" i="5" s="1"/>
  <c r="L1695" i="3"/>
  <c r="L375" i="5" s="1"/>
  <c r="L1688" i="3"/>
  <c r="L368" i="5" s="1"/>
  <c r="L1674" i="3"/>
  <c r="L354" i="5" s="1"/>
  <c r="L1673" i="3"/>
  <c r="L353" i="5" s="1"/>
  <c r="L1654" i="3"/>
  <c r="L334" i="5" s="1"/>
  <c r="L1648" i="3"/>
  <c r="L328" i="5" s="1"/>
  <c r="L1641" i="3"/>
  <c r="L321" i="5" s="1"/>
  <c r="L1635" i="3"/>
  <c r="L315" i="5" s="1"/>
  <c r="L1993" i="3"/>
  <c r="L673" i="5" s="1"/>
  <c r="L1987" i="3"/>
  <c r="L667" i="5" s="1"/>
  <c r="L1983" i="3"/>
  <c r="L663" i="5" s="1"/>
  <c r="L1982" i="3"/>
  <c r="L662" i="5" s="1"/>
  <c r="L1972" i="3"/>
  <c r="L652" i="5" s="1"/>
  <c r="L1965" i="3"/>
  <c r="L645" i="5" s="1"/>
  <c r="L1955" i="3"/>
  <c r="L635" i="5" s="1"/>
  <c r="L1952" i="3"/>
  <c r="L632" i="5" s="1"/>
  <c r="L1949" i="3"/>
  <c r="L629" i="5" s="1"/>
  <c r="L1941" i="3"/>
  <c r="L621" i="5" s="1"/>
  <c r="L1933" i="3"/>
  <c r="L613" i="5" s="1"/>
  <c r="L1907" i="3"/>
  <c r="L587" i="5" s="1"/>
  <c r="L1906" i="3"/>
  <c r="L586" i="5" s="1"/>
  <c r="L1900" i="3"/>
  <c r="L580" i="5" s="1"/>
  <c r="L1895" i="3"/>
  <c r="L575" i="5" s="1"/>
  <c r="L1889" i="3"/>
  <c r="L569" i="5" s="1"/>
  <c r="L1884" i="3"/>
  <c r="L564" i="5" s="1"/>
  <c r="L1879" i="3"/>
  <c r="L559" i="5" s="1"/>
  <c r="L1873" i="3"/>
  <c r="L553" i="5" s="1"/>
  <c r="L1868" i="3"/>
  <c r="L548" i="5" s="1"/>
  <c r="L1863" i="3"/>
  <c r="L543" i="5" s="1"/>
  <c r="L1857" i="3"/>
  <c r="L537" i="5" s="1"/>
  <c r="L1852" i="3"/>
  <c r="L532" i="5" s="1"/>
  <c r="L1847" i="3"/>
  <c r="L527" i="5" s="1"/>
  <c r="L1841" i="3"/>
  <c r="L521" i="5" s="1"/>
  <c r="L1836" i="3"/>
  <c r="L516" i="5" s="1"/>
  <c r="L1831" i="3"/>
  <c r="L511" i="5" s="1"/>
  <c r="L1825" i="3"/>
  <c r="L505" i="5" s="1"/>
  <c r="L1820" i="3"/>
  <c r="L500" i="5" s="1"/>
  <c r="L1815" i="3"/>
  <c r="L495" i="5" s="1"/>
  <c r="L1809" i="3"/>
  <c r="L489" i="5" s="1"/>
  <c r="L1804" i="3"/>
  <c r="L484" i="5" s="1"/>
  <c r="L1799" i="3"/>
  <c r="L479" i="5" s="1"/>
  <c r="L1793" i="3"/>
  <c r="L473" i="5" s="1"/>
  <c r="L1788" i="3"/>
  <c r="L468" i="5" s="1"/>
  <c r="L1783" i="3"/>
  <c r="L463" i="5" s="1"/>
  <c r="L1777" i="3"/>
  <c r="L457" i="5" s="1"/>
  <c r="L1772" i="3"/>
  <c r="L452" i="5" s="1"/>
  <c r="L1767" i="3"/>
  <c r="L447" i="5" s="1"/>
  <c r="L1761" i="3"/>
  <c r="L441" i="5" s="1"/>
  <c r="L1756" i="3"/>
  <c r="L436" i="5" s="1"/>
  <c r="L1751" i="3"/>
  <c r="L431" i="5" s="1"/>
  <c r="L1745" i="3"/>
  <c r="L425" i="5" s="1"/>
  <c r="L1740" i="3"/>
  <c r="L420" i="5" s="1"/>
  <c r="L1735" i="3"/>
  <c r="L415" i="5" s="1"/>
  <c r="L1729" i="3"/>
  <c r="L409" i="5" s="1"/>
  <c r="L1724" i="3"/>
  <c r="L404" i="5" s="1"/>
  <c r="L1719" i="3"/>
  <c r="L399" i="5" s="1"/>
  <c r="L1713" i="3"/>
  <c r="L393" i="5" s="1"/>
  <c r="L1708" i="3"/>
  <c r="L388" i="5" s="1"/>
  <c r="L1703" i="3"/>
  <c r="L383" i="5" s="1"/>
  <c r="L1696" i="3"/>
  <c r="L376" i="5" s="1"/>
  <c r="L1683" i="3"/>
  <c r="L363" i="5" s="1"/>
  <c r="L1682" i="3"/>
  <c r="L362" i="5" s="1"/>
  <c r="L1681" i="3"/>
  <c r="L361" i="5" s="1"/>
  <c r="L1675" i="3"/>
  <c r="L355" i="5" s="1"/>
  <c r="L1667" i="3"/>
  <c r="L347" i="5" s="1"/>
  <c r="L1661" i="3"/>
  <c r="L341" i="5" s="1"/>
  <c r="L1655" i="3"/>
  <c r="L335" i="5" s="1"/>
  <c r="L1642" i="3"/>
  <c r="L322" i="5" s="1"/>
  <c r="L1636" i="3"/>
  <c r="L316" i="5" s="1"/>
  <c r="L1629" i="3"/>
  <c r="L309" i="5" s="1"/>
  <c r="L1623" i="3"/>
  <c r="L303" i="5" s="1"/>
  <c r="L1610" i="3"/>
  <c r="L290" i="5" s="1"/>
  <c r="L1604" i="3"/>
  <c r="L284" i="5" s="1"/>
  <c r="L1597" i="3"/>
  <c r="L277" i="5" s="1"/>
  <c r="L1591" i="3"/>
  <c r="L271" i="5" s="1"/>
  <c r="L1578" i="3"/>
  <c r="L258" i="5" s="1"/>
  <c r="L1572" i="3"/>
  <c r="L252" i="5" s="1"/>
  <c r="L1565" i="3"/>
  <c r="L245" i="5" s="1"/>
  <c r="L2039" i="3"/>
  <c r="L58" i="6" s="1"/>
  <c r="L2023" i="3"/>
  <c r="L42" i="6" s="1"/>
  <c r="L1998" i="3"/>
  <c r="L678" i="5" s="1"/>
  <c r="L1978" i="3"/>
  <c r="L658" i="5" s="1"/>
  <c r="L1977" i="3"/>
  <c r="L657" i="5" s="1"/>
  <c r="L1971" i="3"/>
  <c r="L651" i="5" s="1"/>
  <c r="L1963" i="3"/>
  <c r="L643" i="5" s="1"/>
  <c r="L1961" i="3"/>
  <c r="L641" i="5" s="1"/>
  <c r="L1959" i="3"/>
  <c r="L639" i="5" s="1"/>
  <c r="L1935" i="3"/>
  <c r="L615" i="5" s="1"/>
  <c r="L1934" i="3"/>
  <c r="L614" i="5" s="1"/>
  <c r="L1927" i="3"/>
  <c r="L607" i="5" s="1"/>
  <c r="L1921" i="3"/>
  <c r="L601" i="5" s="1"/>
  <c r="L1914" i="3"/>
  <c r="L594" i="5" s="1"/>
  <c r="L1908" i="3"/>
  <c r="L588" i="5" s="1"/>
  <c r="L1890" i="3"/>
  <c r="L570" i="5" s="1"/>
  <c r="L1874" i="3"/>
  <c r="L554" i="5" s="1"/>
  <c r="L1858" i="3"/>
  <c r="L538" i="5" s="1"/>
  <c r="L1842" i="3"/>
  <c r="L522" i="5" s="1"/>
  <c r="L1826" i="3"/>
  <c r="L506" i="5" s="1"/>
  <c r="L1810" i="3"/>
  <c r="L490" i="5" s="1"/>
  <c r="L1794" i="3"/>
  <c r="L474" i="5" s="1"/>
  <c r="L1778" i="3"/>
  <c r="L458" i="5" s="1"/>
  <c r="L1762" i="3"/>
  <c r="L442" i="5" s="1"/>
  <c r="L1746" i="3"/>
  <c r="L426" i="5" s="1"/>
  <c r="L1730" i="3"/>
  <c r="L410" i="5" s="1"/>
  <c r="L1714" i="3"/>
  <c r="L394" i="5" s="1"/>
  <c r="L1690" i="3"/>
  <c r="L370" i="5" s="1"/>
  <c r="L1689" i="3"/>
  <c r="L369" i="5" s="1"/>
  <c r="L1668" i="3"/>
  <c r="L348" i="5" s="1"/>
  <c r="L1656" i="3"/>
  <c r="L336" i="5" s="1"/>
  <c r="L1649" i="3"/>
  <c r="L329" i="5" s="1"/>
  <c r="L1643" i="3"/>
  <c r="L323" i="5" s="1"/>
  <c r="L1630" i="3"/>
  <c r="L310" i="5" s="1"/>
  <c r="L1624" i="3"/>
  <c r="L304" i="5" s="1"/>
  <c r="L1617" i="3"/>
  <c r="L297" i="5" s="1"/>
  <c r="L1611" i="3"/>
  <c r="L291" i="5" s="1"/>
  <c r="L1598" i="3"/>
  <c r="L278" i="5" s="1"/>
  <c r="L1592" i="3"/>
  <c r="L272" i="5" s="1"/>
  <c r="L1585" i="3"/>
  <c r="L265" i="5" s="1"/>
  <c r="L2018" i="3"/>
  <c r="L37" i="6" s="1"/>
  <c r="L1994" i="3"/>
  <c r="L674" i="5" s="1"/>
  <c r="L1988" i="3"/>
  <c r="L668" i="5" s="1"/>
  <c r="L1975" i="3"/>
  <c r="L655" i="5" s="1"/>
  <c r="L1970" i="3"/>
  <c r="L650" i="5" s="1"/>
  <c r="L1953" i="3"/>
  <c r="L633" i="5" s="1"/>
  <c r="L1942" i="3"/>
  <c r="L622" i="5" s="1"/>
  <c r="L1936" i="3"/>
  <c r="L616" i="5" s="1"/>
  <c r="L1929" i="3"/>
  <c r="L609" i="5" s="1"/>
  <c r="L1928" i="3"/>
  <c r="L608" i="5" s="1"/>
  <c r="L1915" i="3"/>
  <c r="L595" i="5" s="1"/>
  <c r="L1909" i="3"/>
  <c r="L589" i="5" s="1"/>
  <c r="L1901" i="3"/>
  <c r="L581" i="5" s="1"/>
  <c r="L1896" i="3"/>
  <c r="L576" i="5" s="1"/>
  <c r="L1891" i="3"/>
  <c r="L571" i="5" s="1"/>
  <c r="L1885" i="3"/>
  <c r="L565" i="5" s="1"/>
  <c r="L1880" i="3"/>
  <c r="L560" i="5" s="1"/>
  <c r="L1875" i="3"/>
  <c r="L555" i="5" s="1"/>
  <c r="L1869" i="3"/>
  <c r="L549" i="5" s="1"/>
  <c r="L1864" i="3"/>
  <c r="L544" i="5" s="1"/>
  <c r="L1859" i="3"/>
  <c r="L539" i="5" s="1"/>
  <c r="L1853" i="3"/>
  <c r="L533" i="5" s="1"/>
  <c r="L1848" i="3"/>
  <c r="L528" i="5" s="1"/>
  <c r="L1843" i="3"/>
  <c r="L523" i="5" s="1"/>
  <c r="L1837" i="3"/>
  <c r="L517" i="5" s="1"/>
  <c r="L1832" i="3"/>
  <c r="L512" i="5" s="1"/>
  <c r="L1827" i="3"/>
  <c r="L507" i="5" s="1"/>
  <c r="L1821" i="3"/>
  <c r="L501" i="5" s="1"/>
  <c r="L1816" i="3"/>
  <c r="L496" i="5" s="1"/>
  <c r="L1811" i="3"/>
  <c r="L491" i="5" s="1"/>
  <c r="L1805" i="3"/>
  <c r="L485" i="5" s="1"/>
  <c r="L1800" i="3"/>
  <c r="L480" i="5" s="1"/>
  <c r="L1795" i="3"/>
  <c r="L475" i="5" s="1"/>
  <c r="L1789" i="3"/>
  <c r="L469" i="5" s="1"/>
  <c r="L1784" i="3"/>
  <c r="L464" i="5" s="1"/>
  <c r="L1779" i="3"/>
  <c r="L459" i="5" s="1"/>
  <c r="L1773" i="3"/>
  <c r="L453" i="5" s="1"/>
  <c r="L1768" i="3"/>
  <c r="L448" i="5" s="1"/>
  <c r="L1763" i="3"/>
  <c r="L443" i="5" s="1"/>
  <c r="L1757" i="3"/>
  <c r="L437" i="5" s="1"/>
  <c r="L1752" i="3"/>
  <c r="L432" i="5" s="1"/>
  <c r="L1747" i="3"/>
  <c r="L427" i="5" s="1"/>
  <c r="L1741" i="3"/>
  <c r="L421" i="5" s="1"/>
  <c r="L1736" i="3"/>
  <c r="L416" i="5" s="1"/>
  <c r="L1731" i="3"/>
  <c r="L411" i="5" s="1"/>
  <c r="L1725" i="3"/>
  <c r="L405" i="5" s="1"/>
  <c r="L1720" i="3"/>
  <c r="L400" i="5" s="1"/>
  <c r="L1715" i="3"/>
  <c r="L395" i="5" s="1"/>
  <c r="L1709" i="3"/>
  <c r="L389" i="5" s="1"/>
  <c r="L1704" i="3"/>
  <c r="L384" i="5" s="1"/>
  <c r="L1698" i="3"/>
  <c r="L378" i="5" s="1"/>
  <c r="L1697" i="3"/>
  <c r="L377" i="5" s="1"/>
  <c r="L1691" i="3"/>
  <c r="L371" i="5" s="1"/>
  <c r="L1684" i="3"/>
  <c r="L364" i="5" s="1"/>
  <c r="L1676" i="3"/>
  <c r="L356" i="5" s="1"/>
  <c r="L1662" i="3"/>
  <c r="L342" i="5" s="1"/>
  <c r="L1650" i="3"/>
  <c r="L330" i="5" s="1"/>
  <c r="L1644" i="3"/>
  <c r="L324" i="5" s="1"/>
  <c r="L1637" i="3"/>
  <c r="L317" i="5" s="1"/>
  <c r="L1631" i="3"/>
  <c r="L311" i="5" s="1"/>
  <c r="L1618" i="3"/>
  <c r="L298" i="5" s="1"/>
  <c r="L1612" i="3"/>
  <c r="L292" i="5" s="1"/>
  <c r="L1605" i="3"/>
  <c r="L285" i="5" s="1"/>
  <c r="L1599" i="3"/>
  <c r="L279" i="5" s="1"/>
  <c r="L1586" i="3"/>
  <c r="L266" i="5" s="1"/>
  <c r="L1580" i="3"/>
  <c r="L260" i="5" s="1"/>
  <c r="L1573" i="3"/>
  <c r="L253" i="5" s="1"/>
  <c r="L1567" i="3"/>
  <c r="L247" i="5" s="1"/>
  <c r="L2047" i="3"/>
  <c r="L66" i="6" s="1"/>
  <c r="L1989" i="3"/>
  <c r="L669" i="5" s="1"/>
  <c r="L1967" i="3"/>
  <c r="L647" i="5" s="1"/>
  <c r="L1950" i="3"/>
  <c r="L630" i="5" s="1"/>
  <c r="L1945" i="3"/>
  <c r="L625" i="5" s="1"/>
  <c r="L1944" i="3"/>
  <c r="L624" i="5" s="1"/>
  <c r="L1943" i="3"/>
  <c r="L623" i="5" s="1"/>
  <c r="L1923" i="3"/>
  <c r="L603" i="5" s="1"/>
  <c r="L1922" i="3"/>
  <c r="L602" i="5" s="1"/>
  <c r="L1916" i="3"/>
  <c r="L596" i="5" s="1"/>
  <c r="L1903" i="3"/>
  <c r="L583" i="5" s="1"/>
  <c r="L1902" i="3"/>
  <c r="L582" i="5" s="1"/>
  <c r="L1886" i="3"/>
  <c r="L566" i="5" s="1"/>
  <c r="L1870" i="3"/>
  <c r="L550" i="5" s="1"/>
  <c r="L1854" i="3"/>
  <c r="L534" i="5" s="1"/>
  <c r="L1838" i="3"/>
  <c r="L518" i="5" s="1"/>
  <c r="L1822" i="3"/>
  <c r="L502" i="5" s="1"/>
  <c r="L1806" i="3"/>
  <c r="L486" i="5" s="1"/>
  <c r="L1790" i="3"/>
  <c r="L470" i="5" s="1"/>
  <c r="L1774" i="3"/>
  <c r="L454" i="5" s="1"/>
  <c r="L1758" i="3"/>
  <c r="L438" i="5" s="1"/>
  <c r="L1742" i="3"/>
  <c r="L422" i="5" s="1"/>
  <c r="L1726" i="3"/>
  <c r="L406" i="5" s="1"/>
  <c r="L2024" i="3"/>
  <c r="L43" i="6" s="1"/>
  <c r="L1999" i="3"/>
  <c r="L679" i="5" s="1"/>
  <c r="L1958" i="3"/>
  <c r="L638" i="5" s="1"/>
  <c r="L1937" i="3"/>
  <c r="L617" i="5" s="1"/>
  <c r="L1930" i="3"/>
  <c r="L610" i="5" s="1"/>
  <c r="L1924" i="3"/>
  <c r="L604" i="5" s="1"/>
  <c r="L1887" i="3"/>
  <c r="L567" i="5" s="1"/>
  <c r="L1876" i="3"/>
  <c r="L556" i="5" s="1"/>
  <c r="L1855" i="3"/>
  <c r="L535" i="5" s="1"/>
  <c r="L1844" i="3"/>
  <c r="L524" i="5" s="1"/>
  <c r="L1823" i="3"/>
  <c r="L503" i="5" s="1"/>
  <c r="L1812" i="3"/>
  <c r="L492" i="5" s="1"/>
  <c r="L1791" i="3"/>
  <c r="L471" i="5" s="1"/>
  <c r="L1780" i="3"/>
  <c r="L460" i="5" s="1"/>
  <c r="L1759" i="3"/>
  <c r="L439" i="5" s="1"/>
  <c r="L1748" i="3"/>
  <c r="L428" i="5" s="1"/>
  <c r="L1727" i="3"/>
  <c r="L407" i="5" s="1"/>
  <c r="L1705" i="3"/>
  <c r="L385" i="5" s="1"/>
  <c r="L1659" i="3"/>
  <c r="L339" i="5" s="1"/>
  <c r="L1652" i="3"/>
  <c r="L332" i="5" s="1"/>
  <c r="L1628" i="3"/>
  <c r="L308" i="5" s="1"/>
  <c r="L1620" i="3"/>
  <c r="L300" i="5" s="1"/>
  <c r="L1608" i="3"/>
  <c r="L288" i="5" s="1"/>
  <c r="L1587" i="3"/>
  <c r="L267" i="5" s="1"/>
  <c r="L1571" i="3"/>
  <c r="L251" i="5" s="1"/>
  <c r="L1566" i="3"/>
  <c r="L246" i="5" s="1"/>
  <c r="L1564" i="3"/>
  <c r="L244" i="5" s="1"/>
  <c r="L1561" i="3"/>
  <c r="L241" i="5" s="1"/>
  <c r="L1550" i="3"/>
  <c r="L230" i="5" s="1"/>
  <c r="L1544" i="3"/>
  <c r="L224" i="5" s="1"/>
  <c r="L1537" i="3"/>
  <c r="L217" i="5" s="1"/>
  <c r="L1530" i="3"/>
  <c r="L210" i="5" s="1"/>
  <c r="L1523" i="3"/>
  <c r="L203" i="5" s="1"/>
  <c r="L1511" i="3"/>
  <c r="L191" i="5" s="1"/>
  <c r="L1490" i="3"/>
  <c r="L170" i="5" s="1"/>
  <c r="L1483" i="3"/>
  <c r="L163" i="5" s="1"/>
  <c r="L1472" i="3"/>
  <c r="L152" i="5" s="1"/>
  <c r="L1471" i="3"/>
  <c r="L151" i="5" s="1"/>
  <c r="L1463" i="3"/>
  <c r="L143" i="5" s="1"/>
  <c r="L1459" i="3"/>
  <c r="L139" i="5" s="1"/>
  <c r="L1436" i="3"/>
  <c r="L116" i="5" s="1"/>
  <c r="L1433" i="3"/>
  <c r="L113" i="5" s="1"/>
  <c r="L1430" i="3"/>
  <c r="L110" i="5" s="1"/>
  <c r="L1427" i="3"/>
  <c r="L107" i="5" s="1"/>
  <c r="L1414" i="3"/>
  <c r="L94" i="5" s="1"/>
  <c r="L1403" i="3"/>
  <c r="L83" i="5" s="1"/>
  <c r="L1400" i="3"/>
  <c r="L80" i="5" s="1"/>
  <c r="L1393" i="3"/>
  <c r="L73" i="5" s="1"/>
  <c r="L1382" i="3"/>
  <c r="L62" i="5" s="1"/>
  <c r="L1371" i="3"/>
  <c r="L51" i="5" s="1"/>
  <c r="L1368" i="3"/>
  <c r="L48" i="5" s="1"/>
  <c r="L1361" i="3"/>
  <c r="L41" i="5" s="1"/>
  <c r="L1354" i="3"/>
  <c r="L1350" i="3"/>
  <c r="L1342" i="3"/>
  <c r="L681" i="4" s="1"/>
  <c r="L1335" i="3"/>
  <c r="L674" i="4" s="1"/>
  <c r="L1328" i="3"/>
  <c r="L667" i="4" s="1"/>
  <c r="L1317" i="3"/>
  <c r="L656" i="4" s="1"/>
  <c r="L1310" i="3"/>
  <c r="L649" i="4" s="1"/>
  <c r="L1300" i="3"/>
  <c r="L639" i="4" s="1"/>
  <c r="L1293" i="3"/>
  <c r="L632" i="4" s="1"/>
  <c r="L1289" i="3"/>
  <c r="L628" i="4" s="1"/>
  <c r="L1285" i="3"/>
  <c r="L624" i="4" s="1"/>
  <c r="L1275" i="3"/>
  <c r="L614" i="4" s="1"/>
  <c r="L1268" i="3"/>
  <c r="L607" i="4" s="1"/>
  <c r="L1264" i="3"/>
  <c r="L603" i="4" s="1"/>
  <c r="L1248" i="3"/>
  <c r="L587" i="4" s="1"/>
  <c r="L1241" i="3"/>
  <c r="L580" i="4" s="1"/>
  <c r="L1238" i="3"/>
  <c r="L577" i="4" s="1"/>
  <c r="L1904" i="3"/>
  <c r="L584" i="5" s="1"/>
  <c r="L1897" i="3"/>
  <c r="L577" i="5" s="1"/>
  <c r="L1865" i="3"/>
  <c r="L545" i="5" s="1"/>
  <c r="L1833" i="3"/>
  <c r="L513" i="5" s="1"/>
  <c r="L1801" i="3"/>
  <c r="L481" i="5" s="1"/>
  <c r="L1769" i="3"/>
  <c r="L449" i="5" s="1"/>
  <c r="L1737" i="3"/>
  <c r="L417" i="5" s="1"/>
  <c r="L1711" i="3"/>
  <c r="L391" i="5" s="1"/>
  <c r="L1685" i="3"/>
  <c r="L365" i="5" s="1"/>
  <c r="L1647" i="3"/>
  <c r="L327" i="5" s="1"/>
  <c r="L1619" i="3"/>
  <c r="L299" i="5" s="1"/>
  <c r="L1607" i="3"/>
  <c r="L287" i="5" s="1"/>
  <c r="L1603" i="3"/>
  <c r="L283" i="5" s="1"/>
  <c r="L1595" i="3"/>
  <c r="L275" i="5" s="1"/>
  <c r="L1583" i="3"/>
  <c r="L263" i="5" s="1"/>
  <c r="L1568" i="3"/>
  <c r="L248" i="5" s="1"/>
  <c r="L1557" i="3"/>
  <c r="L237" i="5" s="1"/>
  <c r="L1551" i="3"/>
  <c r="L231" i="5" s="1"/>
  <c r="L1538" i="3"/>
  <c r="L218" i="5" s="1"/>
  <c r="L1531" i="3"/>
  <c r="L211" i="5" s="1"/>
  <c r="L1524" i="3"/>
  <c r="L204" i="5" s="1"/>
  <c r="L1518" i="3"/>
  <c r="L198" i="5" s="1"/>
  <c r="L1512" i="3"/>
  <c r="L192" i="5" s="1"/>
  <c r="L1505" i="3"/>
  <c r="L185" i="5" s="1"/>
  <c r="L1497" i="3"/>
  <c r="L177" i="5" s="1"/>
  <c r="L1491" i="3"/>
  <c r="L171" i="5" s="1"/>
  <c r="L1484" i="3"/>
  <c r="L164" i="5" s="1"/>
  <c r="L1477" i="3"/>
  <c r="L157" i="5" s="1"/>
  <c r="L1448" i="3"/>
  <c r="L128" i="5" s="1"/>
  <c r="L1445" i="3"/>
  <c r="L125" i="5" s="1"/>
  <c r="L1442" i="3"/>
  <c r="L122" i="5" s="1"/>
  <c r="L1439" i="3"/>
  <c r="L119" i="5" s="1"/>
  <c r="L1418" i="3"/>
  <c r="L98" i="5" s="1"/>
  <c r="L1407" i="3"/>
  <c r="L87" i="5" s="1"/>
  <c r="L1404" i="3"/>
  <c r="L84" i="5" s="1"/>
  <c r="L1397" i="3"/>
  <c r="L77" i="5" s="1"/>
  <c r="L1386" i="3"/>
  <c r="L66" i="5" s="1"/>
  <c r="L1375" i="3"/>
  <c r="L55" i="5" s="1"/>
  <c r="L1372" i="3"/>
  <c r="L52" i="5" s="1"/>
  <c r="L1365" i="3"/>
  <c r="L45" i="5" s="1"/>
  <c r="L1339" i="3"/>
  <c r="L678" i="4" s="1"/>
  <c r="L1332" i="3"/>
  <c r="L671" i="4" s="1"/>
  <c r="L1700" i="3"/>
  <c r="L380" i="5" s="1"/>
  <c r="L1646" i="3"/>
  <c r="L326" i="5" s="1"/>
  <c r="L1645" i="3"/>
  <c r="L325" i="5" s="1"/>
  <c r="L1638" i="3"/>
  <c r="L318" i="5" s="1"/>
  <c r="L1627" i="3"/>
  <c r="L307" i="5" s="1"/>
  <c r="L1615" i="3"/>
  <c r="L295" i="5" s="1"/>
  <c r="L1606" i="3"/>
  <c r="L286" i="5" s="1"/>
  <c r="L1594" i="3"/>
  <c r="L274" i="5" s="1"/>
  <c r="L1575" i="3"/>
  <c r="L255" i="5" s="1"/>
  <c r="L1558" i="3"/>
  <c r="L238" i="5" s="1"/>
  <c r="L1552" i="3"/>
  <c r="L232" i="5" s="1"/>
  <c r="L1545" i="3"/>
  <c r="L225" i="5" s="1"/>
  <c r="L1539" i="3"/>
  <c r="L219" i="5" s="1"/>
  <c r="L1532" i="3"/>
  <c r="L212" i="5" s="1"/>
  <c r="L1519" i="3"/>
  <c r="L199" i="5" s="1"/>
  <c r="L1513" i="3"/>
  <c r="L193" i="5" s="1"/>
  <c r="L1506" i="3"/>
  <c r="L186" i="5" s="1"/>
  <c r="L1498" i="3"/>
  <c r="L178" i="5" s="1"/>
  <c r="L1473" i="3"/>
  <c r="L153" i="5" s="1"/>
  <c r="L1464" i="3"/>
  <c r="L144" i="5" s="1"/>
  <c r="L1460" i="3"/>
  <c r="L140" i="5" s="1"/>
  <c r="L1457" i="3"/>
  <c r="L137" i="5" s="1"/>
  <c r="L1454" i="3"/>
  <c r="L134" i="5" s="1"/>
  <c r="L1451" i="3"/>
  <c r="L131" i="5" s="1"/>
  <c r="L1428" i="3"/>
  <c r="L108" i="5" s="1"/>
  <c r="L1425" i="3"/>
  <c r="L105" i="5" s="1"/>
  <c r="L1422" i="3"/>
  <c r="L102" i="5" s="1"/>
  <c r="L1411" i="3"/>
  <c r="L91" i="5" s="1"/>
  <c r="L1408" i="3"/>
  <c r="L88" i="5" s="1"/>
  <c r="L1401" i="3"/>
  <c r="L81" i="5" s="1"/>
  <c r="L1390" i="3"/>
  <c r="L70" i="5" s="1"/>
  <c r="L1379" i="3"/>
  <c r="L59" i="5" s="1"/>
  <c r="L1376" i="3"/>
  <c r="L56" i="5" s="1"/>
  <c r="L1369" i="3"/>
  <c r="L49" i="5" s="1"/>
  <c r="L1358" i="3"/>
  <c r="L38" i="5" s="1"/>
  <c r="L1347" i="3"/>
  <c r="L1343" i="3"/>
  <c r="L682" i="4" s="1"/>
  <c r="L1336" i="3"/>
  <c r="L675" i="4" s="1"/>
  <c r="L1325" i="3"/>
  <c r="L664" i="4" s="1"/>
  <c r="L1318" i="3"/>
  <c r="L657" i="4" s="1"/>
  <c r="L1692" i="3"/>
  <c r="L372" i="5" s="1"/>
  <c r="L1677" i="3"/>
  <c r="L357" i="5" s="1"/>
  <c r="L1669" i="3"/>
  <c r="L349" i="5" s="1"/>
  <c r="L1640" i="3"/>
  <c r="L320" i="5" s="1"/>
  <c r="L1639" i="3"/>
  <c r="L319" i="5" s="1"/>
  <c r="L1626" i="3"/>
  <c r="L306" i="5" s="1"/>
  <c r="L1593" i="3"/>
  <c r="L273" i="5" s="1"/>
  <c r="L1590" i="3"/>
  <c r="L270" i="5" s="1"/>
  <c r="L1582" i="3"/>
  <c r="L262" i="5" s="1"/>
  <c r="L1562" i="3"/>
  <c r="L242" i="5" s="1"/>
  <c r="L1559" i="3"/>
  <c r="L239" i="5" s="1"/>
  <c r="L1546" i="3"/>
  <c r="L226" i="5" s="1"/>
  <c r="L1540" i="3"/>
  <c r="L220" i="5" s="1"/>
  <c r="L1533" i="3"/>
  <c r="L213" i="5" s="1"/>
  <c r="L1525" i="3"/>
  <c r="L205" i="5" s="1"/>
  <c r="L1520" i="3"/>
  <c r="L200" i="5" s="1"/>
  <c r="L1507" i="3"/>
  <c r="L187" i="5" s="1"/>
  <c r="L1499" i="3"/>
  <c r="L179" i="5" s="1"/>
  <c r="L1492" i="3"/>
  <c r="L172" i="5" s="1"/>
  <c r="L1486" i="3"/>
  <c r="L166" i="5" s="1"/>
  <c r="L1485" i="3"/>
  <c r="L165" i="5" s="1"/>
  <c r="L1478" i="3"/>
  <c r="L158" i="5" s="1"/>
  <c r="L1466" i="3"/>
  <c r="L146" i="5" s="1"/>
  <c r="L1465" i="3"/>
  <c r="L145" i="5" s="1"/>
  <c r="L1440" i="3"/>
  <c r="L120" i="5" s="1"/>
  <c r="L1437" i="3"/>
  <c r="L117" i="5" s="1"/>
  <c r="L1434" i="3"/>
  <c r="L114" i="5" s="1"/>
  <c r="L1431" i="3"/>
  <c r="L111" i="5" s="1"/>
  <c r="L1415" i="3"/>
  <c r="L95" i="5" s="1"/>
  <c r="L1412" i="3"/>
  <c r="L92" i="5" s="1"/>
  <c r="L1405" i="3"/>
  <c r="L85" i="5" s="1"/>
  <c r="L1394" i="3"/>
  <c r="L74" i="5" s="1"/>
  <c r="L1383" i="3"/>
  <c r="L63" i="5" s="1"/>
  <c r="L1380" i="3"/>
  <c r="L60" i="5" s="1"/>
  <c r="L1373" i="3"/>
  <c r="L53" i="5" s="1"/>
  <c r="L1362" i="3"/>
  <c r="L42" i="5" s="1"/>
  <c r="L1355" i="3"/>
  <c r="L35" i="5" s="1"/>
  <c r="L1351" i="3"/>
  <c r="L1340" i="3"/>
  <c r="L679" i="4" s="1"/>
  <c r="L1329" i="3"/>
  <c r="L668" i="4" s="1"/>
  <c r="L1322" i="3"/>
  <c r="L661" i="4" s="1"/>
  <c r="L1315" i="3"/>
  <c r="L654" i="4" s="1"/>
  <c r="L1308" i="3"/>
  <c r="L647" i="4" s="1"/>
  <c r="L1301" i="3"/>
  <c r="L640" i="4" s="1"/>
  <c r="L1294" i="3"/>
  <c r="L633" i="4" s="1"/>
  <c r="L1291" i="3"/>
  <c r="L630" i="4" s="1"/>
  <c r="L1287" i="3"/>
  <c r="L626" i="4" s="1"/>
  <c r="L1283" i="3"/>
  <c r="L622" i="4" s="1"/>
  <c r="L1280" i="3"/>
  <c r="L619" i="4" s="1"/>
  <c r="L1269" i="3"/>
  <c r="L608" i="4" s="1"/>
  <c r="L1262" i="3"/>
  <c r="L601" i="4" s="1"/>
  <c r="L1256" i="3"/>
  <c r="L595" i="4" s="1"/>
  <c r="L1249" i="3"/>
  <c r="L588" i="4" s="1"/>
  <c r="L1246" i="3"/>
  <c r="L585" i="4" s="1"/>
  <c r="L1239" i="3"/>
  <c r="L578" i="4" s="1"/>
  <c r="L1881" i="3"/>
  <c r="L561" i="5" s="1"/>
  <c r="L1849" i="3"/>
  <c r="L529" i="5" s="1"/>
  <c r="L1817" i="3"/>
  <c r="L497" i="5" s="1"/>
  <c r="L1785" i="3"/>
  <c r="L465" i="5" s="1"/>
  <c r="L1753" i="3"/>
  <c r="L433" i="5" s="1"/>
  <c r="L1721" i="3"/>
  <c r="L401" i="5" s="1"/>
  <c r="L1679" i="3"/>
  <c r="L359" i="5" s="1"/>
  <c r="L1670" i="3"/>
  <c r="L350" i="5" s="1"/>
  <c r="L1657" i="3"/>
  <c r="L337" i="5" s="1"/>
  <c r="L1634" i="3"/>
  <c r="L314" i="5" s="1"/>
  <c r="L1574" i="3"/>
  <c r="L254" i="5" s="1"/>
  <c r="L1554" i="3"/>
  <c r="L234" i="5" s="1"/>
  <c r="L1548" i="3"/>
  <c r="L228" i="5" s="1"/>
  <c r="L1541" i="3"/>
  <c r="L221" i="5" s="1"/>
  <c r="L1535" i="3"/>
  <c r="L215" i="5" s="1"/>
  <c r="L1527" i="3"/>
  <c r="L207" i="5" s="1"/>
  <c r="L1521" i="3"/>
  <c r="L201" i="5" s="1"/>
  <c r="L1516" i="3"/>
  <c r="L196" i="5" s="1"/>
  <c r="L1509" i="3"/>
  <c r="L189" i="5" s="1"/>
  <c r="L1501" i="3"/>
  <c r="L181" i="5" s="1"/>
  <c r="L1493" i="3"/>
  <c r="L173" i="5" s="1"/>
  <c r="L1475" i="3"/>
  <c r="L155" i="5" s="1"/>
  <c r="L1468" i="3"/>
  <c r="L148" i="5" s="1"/>
  <c r="L1461" i="3"/>
  <c r="L141" i="5" s="1"/>
  <c r="L1458" i="3"/>
  <c r="L138" i="5" s="1"/>
  <c r="L1455" i="3"/>
  <c r="L135" i="5" s="1"/>
  <c r="L1432" i="3"/>
  <c r="L112" i="5" s="1"/>
  <c r="L1429" i="3"/>
  <c r="L109" i="5" s="1"/>
  <c r="L1426" i="3"/>
  <c r="L106" i="5" s="1"/>
  <c r="L1423" i="3"/>
  <c r="L103" i="5" s="1"/>
  <c r="L1420" i="3"/>
  <c r="L100" i="5" s="1"/>
  <c r="L1413" i="3"/>
  <c r="L93" i="5" s="1"/>
  <c r="L1402" i="3"/>
  <c r="L82" i="5" s="1"/>
  <c r="L1391" i="3"/>
  <c r="L71" i="5" s="1"/>
  <c r="L1388" i="3"/>
  <c r="L68" i="5" s="1"/>
  <c r="L1381" i="3"/>
  <c r="L61" i="5" s="1"/>
  <c r="L1370" i="3"/>
  <c r="L50" i="5" s="1"/>
  <c r="L1359" i="3"/>
  <c r="L39" i="5" s="1"/>
  <c r="L1356" i="3"/>
  <c r="L36" i="5" s="1"/>
  <c r="L1337" i="3"/>
  <c r="L676" i="4" s="1"/>
  <c r="L1330" i="3"/>
  <c r="L669" i="4" s="1"/>
  <c r="L1323" i="3"/>
  <c r="L662" i="4" s="1"/>
  <c r="L1316" i="3"/>
  <c r="L655" i="4" s="1"/>
  <c r="L1302" i="3"/>
  <c r="L641" i="4" s="1"/>
  <c r="L1295" i="3"/>
  <c r="L634" i="4" s="1"/>
  <c r="L1292" i="3"/>
  <c r="L631" i="4" s="1"/>
  <c r="L1288" i="3"/>
  <c r="L627" i="4" s="1"/>
  <c r="L1284" i="3"/>
  <c r="L623" i="4" s="1"/>
  <c r="L1277" i="3"/>
  <c r="L616" i="4" s="1"/>
  <c r="L1270" i="3"/>
  <c r="L609" i="4" s="1"/>
  <c r="L1263" i="3"/>
  <c r="L602" i="4" s="1"/>
  <c r="L1250" i="3"/>
  <c r="L589" i="4" s="1"/>
  <c r="L1247" i="3"/>
  <c r="L586" i="4" s="1"/>
  <c r="L1223" i="3"/>
  <c r="L562" i="4" s="1"/>
  <c r="L1213" i="3"/>
  <c r="L552" i="4" s="1"/>
  <c r="L1716" i="3"/>
  <c r="L396" i="5" s="1"/>
  <c r="L1710" i="3"/>
  <c r="L390" i="5" s="1"/>
  <c r="L1672" i="3"/>
  <c r="L352" i="5" s="1"/>
  <c r="L1671" i="3"/>
  <c r="L351" i="5" s="1"/>
  <c r="L1664" i="3"/>
  <c r="L344" i="5" s="1"/>
  <c r="L1613" i="3"/>
  <c r="L293" i="5" s="1"/>
  <c r="L1609" i="3"/>
  <c r="L289" i="5" s="1"/>
  <c r="L1601" i="3"/>
  <c r="L281" i="5" s="1"/>
  <c r="L1600" i="3"/>
  <c r="L280" i="5" s="1"/>
  <c r="L1589" i="3"/>
  <c r="L269" i="5" s="1"/>
  <c r="L1584" i="3"/>
  <c r="L264" i="5" s="1"/>
  <c r="L1581" i="3"/>
  <c r="L261" i="5" s="1"/>
  <c r="L1563" i="3"/>
  <c r="L243" i="5" s="1"/>
  <c r="L1555" i="3"/>
  <c r="L235" i="5" s="1"/>
  <c r="L1542" i="3"/>
  <c r="L222" i="5" s="1"/>
  <c r="L1536" i="3"/>
  <c r="L216" i="5" s="1"/>
  <c r="L1528" i="3"/>
  <c r="L208" i="5" s="1"/>
  <c r="L1489" i="3"/>
  <c r="L169" i="5" s="1"/>
  <c r="L1480" i="3"/>
  <c r="L160" i="5" s="1"/>
  <c r="L1444" i="3"/>
  <c r="L124" i="5" s="1"/>
  <c r="L1441" i="3"/>
  <c r="L121" i="5" s="1"/>
  <c r="L1438" i="3"/>
  <c r="L118" i="5" s="1"/>
  <c r="L1435" i="3"/>
  <c r="L115" i="5" s="1"/>
  <c r="L1417" i="3"/>
  <c r="L97" i="5" s="1"/>
  <c r="L1406" i="3"/>
  <c r="L86" i="5" s="1"/>
  <c r="L1395" i="3"/>
  <c r="L75" i="5" s="1"/>
  <c r="L1392" i="3"/>
  <c r="L72" i="5" s="1"/>
  <c r="L1385" i="3"/>
  <c r="L65" i="5" s="1"/>
  <c r="L1374" i="3"/>
  <c r="L54" i="5" s="1"/>
  <c r="L1363" i="3"/>
  <c r="L43" i="5" s="1"/>
  <c r="L1360" i="3"/>
  <c r="L40" i="5" s="1"/>
  <c r="L1353" i="3"/>
  <c r="L1349" i="3"/>
  <c r="L1345" i="3"/>
  <c r="L684" i="4" s="1"/>
  <c r="L1341" i="3"/>
  <c r="L680" i="4" s="1"/>
  <c r="L1334" i="3"/>
  <c r="L673" i="4" s="1"/>
  <c r="L1327" i="3"/>
  <c r="L666" i="4" s="1"/>
  <c r="L1320" i="3"/>
  <c r="L659" i="4" s="1"/>
  <c r="L1309" i="3"/>
  <c r="L648" i="4" s="1"/>
  <c r="L1299" i="3"/>
  <c r="L638" i="4" s="1"/>
  <c r="L1281" i="3"/>
  <c r="L620" i="4" s="1"/>
  <c r="L1274" i="3"/>
  <c r="L613" i="4" s="1"/>
  <c r="L1267" i="3"/>
  <c r="L606" i="4" s="1"/>
  <c r="L1257" i="3"/>
  <c r="L596" i="4" s="1"/>
  <c r="L1240" i="3"/>
  <c r="L579" i="4" s="1"/>
  <c r="L1237" i="3"/>
  <c r="L576" i="4" s="1"/>
  <c r="L1234" i="3"/>
  <c r="L573" i="4" s="1"/>
  <c r="L1227" i="3"/>
  <c r="L566" i="4" s="1"/>
  <c r="L1220" i="3"/>
  <c r="L559" i="4" s="1"/>
  <c r="L1217" i="3"/>
  <c r="L556" i="4" s="1"/>
  <c r="L1214" i="3"/>
  <c r="L553" i="4" s="1"/>
  <c r="L1910" i="3"/>
  <c r="L590" i="5" s="1"/>
  <c r="L1658" i="3"/>
  <c r="L338" i="5" s="1"/>
  <c r="L1616" i="3"/>
  <c r="L296" i="5" s="1"/>
  <c r="L1588" i="3"/>
  <c r="L268" i="5" s="1"/>
  <c r="L1553" i="3"/>
  <c r="L233" i="5" s="1"/>
  <c r="L1515" i="3"/>
  <c r="L195" i="5" s="1"/>
  <c r="L1508" i="3"/>
  <c r="L188" i="5" s="1"/>
  <c r="L1467" i="3"/>
  <c r="L147" i="5" s="1"/>
  <c r="L1387" i="3"/>
  <c r="L67" i="5" s="1"/>
  <c r="L1384" i="3"/>
  <c r="L64" i="5" s="1"/>
  <c r="L1366" i="3"/>
  <c r="L46" i="5" s="1"/>
  <c r="L1352" i="3"/>
  <c r="L1290" i="3"/>
  <c r="L629" i="4" s="1"/>
  <c r="L1286" i="3"/>
  <c r="L625" i="4" s="1"/>
  <c r="L1245" i="3"/>
  <c r="L584" i="4" s="1"/>
  <c r="L1244" i="3"/>
  <c r="L583" i="4" s="1"/>
  <c r="L1243" i="3"/>
  <c r="L582" i="4" s="1"/>
  <c r="L1242" i="3"/>
  <c r="L581" i="4" s="1"/>
  <c r="L1230" i="3"/>
  <c r="L569" i="4" s="1"/>
  <c r="L1219" i="3"/>
  <c r="L558" i="4" s="1"/>
  <c r="L1216" i="3"/>
  <c r="L555" i="4" s="1"/>
  <c r="L1199" i="3"/>
  <c r="L538" i="4" s="1"/>
  <c r="L1192" i="3"/>
  <c r="L531" i="4" s="1"/>
  <c r="L1189" i="3"/>
  <c r="L528" i="4" s="1"/>
  <c r="L1175" i="3"/>
  <c r="L514" i="4" s="1"/>
  <c r="L1168" i="3"/>
  <c r="L507" i="4" s="1"/>
  <c r="L1161" i="3"/>
  <c r="L500" i="4" s="1"/>
  <c r="L1151" i="3"/>
  <c r="L490" i="4" s="1"/>
  <c r="L1124" i="3"/>
  <c r="L463" i="4" s="1"/>
  <c r="L1121" i="3"/>
  <c r="L460" i="4" s="1"/>
  <c r="L1117" i="3"/>
  <c r="L456" i="4" s="1"/>
  <c r="L1113" i="3"/>
  <c r="L452" i="4" s="1"/>
  <c r="L1109" i="3"/>
  <c r="L448" i="4" s="1"/>
  <c r="L1105" i="3"/>
  <c r="L444" i="4" s="1"/>
  <c r="L1101" i="3"/>
  <c r="L440" i="4" s="1"/>
  <c r="L1094" i="3"/>
  <c r="L433" i="4" s="1"/>
  <c r="L1087" i="3"/>
  <c r="L426" i="4" s="1"/>
  <c r="L1080" i="3"/>
  <c r="L419" i="4" s="1"/>
  <c r="L1073" i="3"/>
  <c r="L412" i="4" s="1"/>
  <c r="L1033" i="3"/>
  <c r="L372" i="4" s="1"/>
  <c r="L1029" i="3"/>
  <c r="L368" i="4" s="1"/>
  <c r="L1026" i="3"/>
  <c r="L365" i="4" s="1"/>
  <c r="L1023" i="3"/>
  <c r="L362" i="4" s="1"/>
  <c r="L1013" i="3"/>
  <c r="L352" i="4" s="1"/>
  <c r="L1010" i="3"/>
  <c r="L349" i="4" s="1"/>
  <c r="L1007" i="3"/>
  <c r="L346" i="4" s="1"/>
  <c r="L997" i="3"/>
  <c r="L336" i="4" s="1"/>
  <c r="L994" i="3"/>
  <c r="L333" i="4" s="1"/>
  <c r="L991" i="3"/>
  <c r="L330" i="4" s="1"/>
  <c r="L981" i="3"/>
  <c r="L320" i="4" s="1"/>
  <c r="L978" i="3"/>
  <c r="L317" i="4" s="1"/>
  <c r="L975" i="3"/>
  <c r="L314" i="4" s="1"/>
  <c r="L948" i="3"/>
  <c r="L287" i="4" s="1"/>
  <c r="L1839" i="3"/>
  <c r="L519" i="5" s="1"/>
  <c r="L1796" i="3"/>
  <c r="L476" i="5" s="1"/>
  <c r="L1665" i="3"/>
  <c r="L345" i="5" s="1"/>
  <c r="L1621" i="3"/>
  <c r="L301" i="5" s="1"/>
  <c r="L1614" i="3"/>
  <c r="L294" i="5" s="1"/>
  <c r="L1560" i="3"/>
  <c r="L240" i="5" s="1"/>
  <c r="L1547" i="3"/>
  <c r="L227" i="5" s="1"/>
  <c r="L1495" i="3"/>
  <c r="L175" i="5" s="1"/>
  <c r="L1474" i="3"/>
  <c r="L154" i="5" s="1"/>
  <c r="L1449" i="3"/>
  <c r="L129" i="5" s="1"/>
  <c r="L1446" i="3"/>
  <c r="L126" i="5" s="1"/>
  <c r="L1443" i="3"/>
  <c r="L123" i="5" s="1"/>
  <c r="L1421" i="3"/>
  <c r="L101" i="5" s="1"/>
  <c r="L1399" i="3"/>
  <c r="L79" i="5" s="1"/>
  <c r="L1396" i="3"/>
  <c r="L76" i="5" s="1"/>
  <c r="L1377" i="3"/>
  <c r="L57" i="5" s="1"/>
  <c r="L1344" i="3"/>
  <c r="L683" i="4" s="1"/>
  <c r="L1324" i="3"/>
  <c r="L663" i="4" s="1"/>
  <c r="L1296" i="3"/>
  <c r="L635" i="4" s="1"/>
  <c r="L1254" i="3"/>
  <c r="L593" i="4" s="1"/>
  <c r="L1253" i="3"/>
  <c r="L592" i="4" s="1"/>
  <c r="L1251" i="3"/>
  <c r="L590" i="4" s="1"/>
  <c r="L1222" i="3"/>
  <c r="L561" i="4" s="1"/>
  <c r="L1209" i="3"/>
  <c r="L548" i="4" s="1"/>
  <c r="L1206" i="3"/>
  <c r="L545" i="4" s="1"/>
  <c r="L1196" i="3"/>
  <c r="L535" i="4" s="1"/>
  <c r="L1186" i="3"/>
  <c r="L525" i="4" s="1"/>
  <c r="L1179" i="3"/>
  <c r="L518" i="4" s="1"/>
  <c r="L1172" i="3"/>
  <c r="L511" i="4" s="1"/>
  <c r="L1169" i="3"/>
  <c r="L508" i="4" s="1"/>
  <c r="L1165" i="3"/>
  <c r="L504" i="4" s="1"/>
  <c r="L1162" i="3"/>
  <c r="L501" i="4" s="1"/>
  <c r="L1158" i="3"/>
  <c r="L497" i="4" s="1"/>
  <c r="L1128" i="3"/>
  <c r="L467" i="4" s="1"/>
  <c r="L1125" i="3"/>
  <c r="L464" i="4" s="1"/>
  <c r="L1098" i="3"/>
  <c r="L437" i="4" s="1"/>
  <c r="L1091" i="3"/>
  <c r="L430" i="4" s="1"/>
  <c r="L1084" i="3"/>
  <c r="L423" i="4" s="1"/>
  <c r="L1077" i="3"/>
  <c r="L416" i="4" s="1"/>
  <c r="L1046" i="3"/>
  <c r="L385" i="4" s="1"/>
  <c r="L1038" i="3"/>
  <c r="L377" i="4" s="1"/>
  <c r="L1020" i="3"/>
  <c r="L359" i="4" s="1"/>
  <c r="L1004" i="3"/>
  <c r="L343" i="4" s="1"/>
  <c r="L988" i="3"/>
  <c r="L327" i="4" s="1"/>
  <c r="L968" i="3"/>
  <c r="L307" i="4" s="1"/>
  <c r="L961" i="3"/>
  <c r="L300" i="4" s="1"/>
  <c r="L958" i="3"/>
  <c r="L297" i="4" s="1"/>
  <c r="L955" i="3"/>
  <c r="L294" i="4" s="1"/>
  <c r="L1651" i="3"/>
  <c r="L331" i="5" s="1"/>
  <c r="L1632" i="3"/>
  <c r="L312" i="5" s="1"/>
  <c r="L1602" i="3"/>
  <c r="L282" i="5" s="1"/>
  <c r="L1502" i="3"/>
  <c r="L182" i="5" s="1"/>
  <c r="L1462" i="3"/>
  <c r="L142" i="5" s="1"/>
  <c r="L1452" i="3"/>
  <c r="L132" i="5" s="1"/>
  <c r="L1424" i="3"/>
  <c r="L104" i="5" s="1"/>
  <c r="L1410" i="3"/>
  <c r="L90" i="5" s="1"/>
  <c r="L1331" i="3"/>
  <c r="L670" i="4" s="1"/>
  <c r="L1319" i="3"/>
  <c r="L658" i="4" s="1"/>
  <c r="L1313" i="3"/>
  <c r="L652" i="4" s="1"/>
  <c r="L1312" i="3"/>
  <c r="L651" i="4" s="1"/>
  <c r="L1307" i="3"/>
  <c r="L646" i="4" s="1"/>
  <c r="L1306" i="3"/>
  <c r="L645" i="4" s="1"/>
  <c r="L1305" i="3"/>
  <c r="L644" i="4" s="1"/>
  <c r="L1304" i="3"/>
  <c r="L643" i="4" s="1"/>
  <c r="L1303" i="3"/>
  <c r="L642" i="4" s="1"/>
  <c r="L1298" i="3"/>
  <c r="L637" i="4" s="1"/>
  <c r="L1297" i="3"/>
  <c r="L636" i="4" s="1"/>
  <c r="L1255" i="3"/>
  <c r="L594" i="4" s="1"/>
  <c r="L1252" i="3"/>
  <c r="L591" i="4" s="1"/>
  <c r="L1229" i="3"/>
  <c r="L568" i="4" s="1"/>
  <c r="L1225" i="3"/>
  <c r="L564" i="4" s="1"/>
  <c r="L1218" i="3"/>
  <c r="L557" i="4" s="1"/>
  <c r="L1203" i="3"/>
  <c r="L542" i="4" s="1"/>
  <c r="L1193" i="3"/>
  <c r="L532" i="4" s="1"/>
  <c r="L1190" i="3"/>
  <c r="L529" i="4" s="1"/>
  <c r="L1183" i="3"/>
  <c r="L522" i="4" s="1"/>
  <c r="L1155" i="3"/>
  <c r="L494" i="4" s="1"/>
  <c r="L1148" i="3"/>
  <c r="L487" i="4" s="1"/>
  <c r="L1144" i="3"/>
  <c r="L483" i="4" s="1"/>
  <c r="L1140" i="3"/>
  <c r="L479" i="4" s="1"/>
  <c r="L1136" i="3"/>
  <c r="L475" i="4" s="1"/>
  <c r="L1132" i="3"/>
  <c r="L471" i="4" s="1"/>
  <c r="L1129" i="3"/>
  <c r="L468" i="4" s="1"/>
  <c r="L1122" i="3"/>
  <c r="L461" i="4" s="1"/>
  <c r="L1118" i="3"/>
  <c r="L457" i="4" s="1"/>
  <c r="L1114" i="3"/>
  <c r="L453" i="4" s="1"/>
  <c r="L1110" i="3"/>
  <c r="L449" i="4" s="1"/>
  <c r="L1106" i="3"/>
  <c r="L445" i="4" s="1"/>
  <c r="L1102" i="3"/>
  <c r="L441" i="4" s="1"/>
  <c r="L1085" i="3"/>
  <c r="L424" i="4" s="1"/>
  <c r="L1081" i="3"/>
  <c r="L420" i="4" s="1"/>
  <c r="L1070" i="3"/>
  <c r="L409" i="4" s="1"/>
  <c r="L1066" i="3"/>
  <c r="L405" i="4" s="1"/>
  <c r="L1062" i="3"/>
  <c r="L401" i="4" s="1"/>
  <c r="L1058" i="3"/>
  <c r="L397" i="4" s="1"/>
  <c r="L1054" i="3"/>
  <c r="L393" i="4" s="1"/>
  <c r="L1050" i="3"/>
  <c r="L389" i="4" s="1"/>
  <c r="L1042" i="3"/>
  <c r="L381" i="4" s="1"/>
  <c r="L1030" i="3"/>
  <c r="L369" i="4" s="1"/>
  <c r="L1027" i="3"/>
  <c r="L366" i="4" s="1"/>
  <c r="L1017" i="3"/>
  <c r="L356" i="4" s="1"/>
  <c r="L1014" i="3"/>
  <c r="L353" i="4" s="1"/>
  <c r="L1011" i="3"/>
  <c r="L350" i="4" s="1"/>
  <c r="L1001" i="3"/>
  <c r="L340" i="4" s="1"/>
  <c r="L998" i="3"/>
  <c r="L337" i="4" s="1"/>
  <c r="L995" i="3"/>
  <c r="L334" i="4" s="1"/>
  <c r="L985" i="3"/>
  <c r="L324" i="4" s="1"/>
  <c r="L982" i="3"/>
  <c r="L321" i="4" s="1"/>
  <c r="L979" i="3"/>
  <c r="L318" i="4" s="1"/>
  <c r="L972" i="3"/>
  <c r="L311" i="4" s="1"/>
  <c r="L965" i="3"/>
  <c r="L304" i="4" s="1"/>
  <c r="L1892" i="3"/>
  <c r="L572" i="5" s="1"/>
  <c r="L1807" i="3"/>
  <c r="L487" i="5" s="1"/>
  <c r="L1764" i="3"/>
  <c r="L444" i="5" s="1"/>
  <c r="L1576" i="3"/>
  <c r="L256" i="5" s="1"/>
  <c r="L1496" i="3"/>
  <c r="L176" i="5" s="1"/>
  <c r="L1487" i="3"/>
  <c r="L167" i="5" s="1"/>
  <c r="L1389" i="3"/>
  <c r="L69" i="5" s="1"/>
  <c r="L1367" i="3"/>
  <c r="L47" i="5" s="1"/>
  <c r="L1364" i="3"/>
  <c r="L44" i="5" s="1"/>
  <c r="L1314" i="3"/>
  <c r="L653" i="4" s="1"/>
  <c r="L1311" i="3"/>
  <c r="L650" i="4" s="1"/>
  <c r="L1261" i="3"/>
  <c r="L600" i="4" s="1"/>
  <c r="L1260" i="3"/>
  <c r="L599" i="4" s="1"/>
  <c r="L1259" i="3"/>
  <c r="L598" i="4" s="1"/>
  <c r="L1258" i="3"/>
  <c r="L597" i="4" s="1"/>
  <c r="L1228" i="3"/>
  <c r="L567" i="4" s="1"/>
  <c r="L1221" i="3"/>
  <c r="L560" i="4" s="1"/>
  <c r="L1215" i="3"/>
  <c r="L554" i="4" s="1"/>
  <c r="L1210" i="3"/>
  <c r="L549" i="4" s="1"/>
  <c r="L1200" i="3"/>
  <c r="L539" i="4" s="1"/>
  <c r="L1197" i="3"/>
  <c r="L536" i="4" s="1"/>
  <c r="L1194" i="3"/>
  <c r="L533" i="4" s="1"/>
  <c r="L1187" i="3"/>
  <c r="L526" i="4" s="1"/>
  <c r="L1176" i="3"/>
  <c r="L515" i="4" s="1"/>
  <c r="L1173" i="3"/>
  <c r="L512" i="4" s="1"/>
  <c r="L1170" i="3"/>
  <c r="L509" i="4" s="1"/>
  <c r="L1166" i="3"/>
  <c r="L505" i="4" s="1"/>
  <c r="L1159" i="3"/>
  <c r="L498" i="4" s="1"/>
  <c r="L1152" i="3"/>
  <c r="L491" i="4" s="1"/>
  <c r="L1149" i="3"/>
  <c r="L488" i="4" s="1"/>
  <c r="L1145" i="3"/>
  <c r="L484" i="4" s="1"/>
  <c r="L1141" i="3"/>
  <c r="L480" i="4" s="1"/>
  <c r="L1137" i="3"/>
  <c r="L476" i="4" s="1"/>
  <c r="L1133" i="3"/>
  <c r="L472" i="4" s="1"/>
  <c r="L1126" i="3"/>
  <c r="L465" i="4" s="1"/>
  <c r="L1095" i="3"/>
  <c r="L434" i="4" s="1"/>
  <c r="L1088" i="3"/>
  <c r="L427" i="4" s="1"/>
  <c r="L1074" i="3"/>
  <c r="L413" i="4" s="1"/>
  <c r="L1034" i="3"/>
  <c r="L373" i="4" s="1"/>
  <c r="L1024" i="3"/>
  <c r="L363" i="4" s="1"/>
  <c r="L1008" i="3"/>
  <c r="L347" i="4" s="1"/>
  <c r="L992" i="3"/>
  <c r="L331" i="4" s="1"/>
  <c r="L976" i="3"/>
  <c r="L315" i="4" s="1"/>
  <c r="L962" i="3"/>
  <c r="L301" i="4" s="1"/>
  <c r="L959" i="3"/>
  <c r="L298" i="4" s="1"/>
  <c r="L1699" i="3"/>
  <c r="L379" i="5" s="1"/>
  <c r="L1622" i="3"/>
  <c r="L302" i="5" s="1"/>
  <c r="L1579" i="3"/>
  <c r="L259" i="5" s="1"/>
  <c r="L1569" i="3"/>
  <c r="L249" i="5" s="1"/>
  <c r="L1534" i="3"/>
  <c r="L214" i="5" s="1"/>
  <c r="L1522" i="3"/>
  <c r="L202" i="5" s="1"/>
  <c r="L1503" i="3"/>
  <c r="L183" i="5" s="1"/>
  <c r="L1481" i="3"/>
  <c r="L161" i="5" s="1"/>
  <c r="L1450" i="3"/>
  <c r="L130" i="5" s="1"/>
  <c r="L1447" i="3"/>
  <c r="L127" i="5" s="1"/>
  <c r="L1378" i="3"/>
  <c r="L58" i="5" s="1"/>
  <c r="L1348" i="3"/>
  <c r="L1266" i="3"/>
  <c r="L605" i="4" s="1"/>
  <c r="L1224" i="3"/>
  <c r="L563" i="4" s="1"/>
  <c r="L1212" i="3"/>
  <c r="L551" i="4" s="1"/>
  <c r="L1207" i="3"/>
  <c r="L546" i="4" s="1"/>
  <c r="L1180" i="3"/>
  <c r="L519" i="4" s="1"/>
  <c r="L1163" i="3"/>
  <c r="L502" i="4" s="1"/>
  <c r="L1130" i="3"/>
  <c r="L469" i="4" s="1"/>
  <c r="L1119" i="3"/>
  <c r="L458" i="4" s="1"/>
  <c r="L1115" i="3"/>
  <c r="L454" i="4" s="1"/>
  <c r="L1111" i="3"/>
  <c r="L450" i="4" s="1"/>
  <c r="L1107" i="3"/>
  <c r="L446" i="4" s="1"/>
  <c r="L1103" i="3"/>
  <c r="L442" i="4" s="1"/>
  <c r="L1099" i="3"/>
  <c r="L438" i="4" s="1"/>
  <c r="L1092" i="3"/>
  <c r="L431" i="4" s="1"/>
  <c r="L1089" i="3"/>
  <c r="L428" i="4" s="1"/>
  <c r="L1078" i="3"/>
  <c r="L417" i="4" s="1"/>
  <c r="L1071" i="3"/>
  <c r="L410" i="4" s="1"/>
  <c r="L1067" i="3"/>
  <c r="L406" i="4" s="1"/>
  <c r="L1063" i="3"/>
  <c r="L402" i="4" s="1"/>
  <c r="L1059" i="3"/>
  <c r="L398" i="4" s="1"/>
  <c r="L1055" i="3"/>
  <c r="L394" i="4" s="1"/>
  <c r="L1051" i="3"/>
  <c r="L390" i="4" s="1"/>
  <c r="L1047" i="3"/>
  <c r="L386" i="4" s="1"/>
  <c r="L1039" i="3"/>
  <c r="L378" i="4" s="1"/>
  <c r="L1031" i="3"/>
  <c r="L370" i="4" s="1"/>
  <c r="L1021" i="3"/>
  <c r="L360" i="4" s="1"/>
  <c r="L1018" i="3"/>
  <c r="L357" i="4" s="1"/>
  <c r="L1015" i="3"/>
  <c r="L354" i="4" s="1"/>
  <c r="L1005" i="3"/>
  <c r="L344" i="4" s="1"/>
  <c r="L1002" i="3"/>
  <c r="L341" i="4" s="1"/>
  <c r="L999" i="3"/>
  <c r="L338" i="4" s="1"/>
  <c r="L989" i="3"/>
  <c r="L328" i="4" s="1"/>
  <c r="L986" i="3"/>
  <c r="L325" i="4" s="1"/>
  <c r="L983" i="3"/>
  <c r="L322" i="4" s="1"/>
  <c r="L969" i="3"/>
  <c r="L308" i="4" s="1"/>
  <c r="L966" i="3"/>
  <c r="L305" i="4" s="1"/>
  <c r="L963" i="3"/>
  <c r="L302" i="4" s="1"/>
  <c r="L1860" i="3"/>
  <c r="L540" i="5" s="1"/>
  <c r="L1775" i="3"/>
  <c r="L455" i="5" s="1"/>
  <c r="L1732" i="3"/>
  <c r="L412" i="5" s="1"/>
  <c r="L1596" i="3"/>
  <c r="L276" i="5" s="1"/>
  <c r="L1517" i="3"/>
  <c r="L197" i="5" s="1"/>
  <c r="L1510" i="3"/>
  <c r="L190" i="5" s="1"/>
  <c r="L1500" i="3"/>
  <c r="L180" i="5" s="1"/>
  <c r="L1488" i="3"/>
  <c r="L168" i="5" s="1"/>
  <c r="L1469" i="3"/>
  <c r="L149" i="5" s="1"/>
  <c r="L1453" i="3"/>
  <c r="L133" i="5" s="1"/>
  <c r="L1357" i="3"/>
  <c r="L37" i="5" s="1"/>
  <c r="L1346" i="3"/>
  <c r="L1326" i="3"/>
  <c r="L665" i="4" s="1"/>
  <c r="L1321" i="3"/>
  <c r="L660" i="4" s="1"/>
  <c r="L1273" i="3"/>
  <c r="L612" i="4" s="1"/>
  <c r="L1272" i="3"/>
  <c r="L611" i="4" s="1"/>
  <c r="L1271" i="3"/>
  <c r="L610" i="4" s="1"/>
  <c r="L1265" i="3"/>
  <c r="L604" i="4" s="1"/>
  <c r="L1236" i="3"/>
  <c r="L575" i="4" s="1"/>
  <c r="L1235" i="3"/>
  <c r="L574" i="4" s="1"/>
  <c r="L1233" i="3"/>
  <c r="L572" i="4" s="1"/>
  <c r="L1204" i="3"/>
  <c r="L543" i="4" s="1"/>
  <c r="L1201" i="3"/>
  <c r="L540" i="4" s="1"/>
  <c r="L1198" i="3"/>
  <c r="L537" i="4" s="1"/>
  <c r="L1191" i="3"/>
  <c r="L530" i="4" s="1"/>
  <c r="L1184" i="3"/>
  <c r="L523" i="4" s="1"/>
  <c r="L1177" i="3"/>
  <c r="L516" i="4" s="1"/>
  <c r="L1174" i="3"/>
  <c r="L513" i="4" s="1"/>
  <c r="L1167" i="3"/>
  <c r="L506" i="4" s="1"/>
  <c r="L1156" i="3"/>
  <c r="L495" i="4" s="1"/>
  <c r="L1153" i="3"/>
  <c r="L492" i="4" s="1"/>
  <c r="L1150" i="3"/>
  <c r="L489" i="4" s="1"/>
  <c r="L1146" i="3"/>
  <c r="L485" i="4" s="1"/>
  <c r="L1142" i="3"/>
  <c r="L481" i="4" s="1"/>
  <c r="L1138" i="3"/>
  <c r="L477" i="4" s="1"/>
  <c r="L1134" i="3"/>
  <c r="L473" i="4" s="1"/>
  <c r="L1123" i="3"/>
  <c r="L462" i="4" s="1"/>
  <c r="L1093" i="3"/>
  <c r="L432" i="4" s="1"/>
  <c r="L1086" i="3"/>
  <c r="L425" i="4" s="1"/>
  <c r="L1082" i="3"/>
  <c r="L421" i="4" s="1"/>
  <c r="L1075" i="3"/>
  <c r="L414" i="4" s="1"/>
  <c r="L1043" i="3"/>
  <c r="L382" i="4" s="1"/>
  <c r="L1035" i="3"/>
  <c r="L374" i="4" s="1"/>
  <c r="L1028" i="3"/>
  <c r="L367" i="4" s="1"/>
  <c r="L1012" i="3"/>
  <c r="L351" i="4" s="1"/>
  <c r="L996" i="3"/>
  <c r="L335" i="4" s="1"/>
  <c r="L1678" i="3"/>
  <c r="L358" i="5" s="1"/>
  <c r="L1633" i="3"/>
  <c r="L313" i="5" s="1"/>
  <c r="L1625" i="3"/>
  <c r="L305" i="5" s="1"/>
  <c r="L1577" i="3"/>
  <c r="L257" i="5" s="1"/>
  <c r="L1549" i="3"/>
  <c r="L229" i="5" s="1"/>
  <c r="L1543" i="3"/>
  <c r="L223" i="5" s="1"/>
  <c r="L1529" i="3"/>
  <c r="L209" i="5" s="1"/>
  <c r="L1514" i="3"/>
  <c r="L194" i="5" s="1"/>
  <c r="L1504" i="3"/>
  <c r="L184" i="5" s="1"/>
  <c r="L1482" i="3"/>
  <c r="L162" i="5" s="1"/>
  <c r="L1479" i="3"/>
  <c r="L159" i="5" s="1"/>
  <c r="L1476" i="3"/>
  <c r="L156" i="5" s="1"/>
  <c r="L1456" i="3"/>
  <c r="L136" i="5" s="1"/>
  <c r="L1419" i="3"/>
  <c r="L99" i="5" s="1"/>
  <c r="L1416" i="3"/>
  <c r="L96" i="5" s="1"/>
  <c r="L1398" i="3"/>
  <c r="L78" i="5" s="1"/>
  <c r="L1279" i="3"/>
  <c r="L618" i="4" s="1"/>
  <c r="L1278" i="3"/>
  <c r="L617" i="4" s="1"/>
  <c r="L1276" i="3"/>
  <c r="L615" i="4" s="1"/>
  <c r="L1232" i="3"/>
  <c r="L571" i="4" s="1"/>
  <c r="L1231" i="3"/>
  <c r="L570" i="4" s="1"/>
  <c r="L1226" i="3"/>
  <c r="L565" i="4" s="1"/>
  <c r="L1195" i="3"/>
  <c r="L534" i="4" s="1"/>
  <c r="L1188" i="3"/>
  <c r="L527" i="4" s="1"/>
  <c r="L1181" i="3"/>
  <c r="L520" i="4" s="1"/>
  <c r="L1178" i="3"/>
  <c r="L517" i="4" s="1"/>
  <c r="L1171" i="3"/>
  <c r="L510" i="4" s="1"/>
  <c r="L1160" i="3"/>
  <c r="L499" i="4" s="1"/>
  <c r="L1127" i="3"/>
  <c r="L466" i="4" s="1"/>
  <c r="L1096" i="3"/>
  <c r="L435" i="4" s="1"/>
  <c r="L1079" i="3"/>
  <c r="L418" i="4" s="1"/>
  <c r="L1072" i="3"/>
  <c r="L411" i="4" s="1"/>
  <c r="L1068" i="3"/>
  <c r="L407" i="4" s="1"/>
  <c r="L1064" i="3"/>
  <c r="L403" i="4" s="1"/>
  <c r="L1060" i="3"/>
  <c r="L399" i="4" s="1"/>
  <c r="L1056" i="3"/>
  <c r="L395" i="4" s="1"/>
  <c r="L1052" i="3"/>
  <c r="L391" i="4" s="1"/>
  <c r="L1048" i="3"/>
  <c r="L387" i="4" s="1"/>
  <c r="L1044" i="3"/>
  <c r="L383" i="4" s="1"/>
  <c r="L1040" i="3"/>
  <c r="L379" i="4" s="1"/>
  <c r="L1036" i="3"/>
  <c r="L375" i="4" s="1"/>
  <c r="L1025" i="3"/>
  <c r="L364" i="4" s="1"/>
  <c r="L1022" i="3"/>
  <c r="L361" i="4" s="1"/>
  <c r="L1019" i="3"/>
  <c r="L358" i="4" s="1"/>
  <c r="L1009" i="3"/>
  <c r="L348" i="4" s="1"/>
  <c r="L1006" i="3"/>
  <c r="L345" i="4" s="1"/>
  <c r="L1003" i="3"/>
  <c r="L342" i="4" s="1"/>
  <c r="L993" i="3"/>
  <c r="L332" i="4" s="1"/>
  <c r="L990" i="3"/>
  <c r="L329" i="4" s="1"/>
  <c r="L987" i="3"/>
  <c r="L326" i="4" s="1"/>
  <c r="L977" i="3"/>
  <c r="L316" i="4" s="1"/>
  <c r="L970" i="3"/>
  <c r="L309" i="4" s="1"/>
  <c r="L967" i="3"/>
  <c r="L306" i="4" s="1"/>
  <c r="L960" i="3"/>
  <c r="L299" i="4" s="1"/>
  <c r="L937" i="3"/>
  <c r="L276" i="4" s="1"/>
  <c r="L934" i="3"/>
  <c r="L273" i="4" s="1"/>
  <c r="L930" i="3"/>
  <c r="L269" i="4" s="1"/>
  <c r="L927" i="3"/>
  <c r="L266" i="4" s="1"/>
  <c r="L923" i="3"/>
  <c r="L262" i="4" s="1"/>
  <c r="L904" i="3"/>
  <c r="L243" i="4" s="1"/>
  <c r="L1871" i="3"/>
  <c r="L551" i="5" s="1"/>
  <c r="L1556" i="3"/>
  <c r="L236" i="5" s="1"/>
  <c r="L1494" i="3"/>
  <c r="L174" i="5" s="1"/>
  <c r="L1338" i="3"/>
  <c r="L677" i="4" s="1"/>
  <c r="L1120" i="3"/>
  <c r="L459" i="4" s="1"/>
  <c r="L1061" i="3"/>
  <c r="L400" i="4" s="1"/>
  <c r="L951" i="3"/>
  <c r="L290" i="4" s="1"/>
  <c r="L942" i="3"/>
  <c r="L281" i="4" s="1"/>
  <c r="L940" i="3"/>
  <c r="L279" i="4" s="1"/>
  <c r="L938" i="3"/>
  <c r="L277" i="4" s="1"/>
  <c r="L936" i="3"/>
  <c r="L275" i="4" s="1"/>
  <c r="L919" i="3"/>
  <c r="L258" i="4" s="1"/>
  <c r="L917" i="3"/>
  <c r="L256" i="4" s="1"/>
  <c r="L910" i="3"/>
  <c r="L249" i="4" s="1"/>
  <c r="L898" i="3"/>
  <c r="L237" i="4" s="1"/>
  <c r="L894" i="3"/>
  <c r="L233" i="4" s="1"/>
  <c r="L883" i="3"/>
  <c r="L222" i="4" s="1"/>
  <c r="L879" i="3"/>
  <c r="L218" i="4" s="1"/>
  <c r="L875" i="3"/>
  <c r="L214" i="4" s="1"/>
  <c r="L864" i="3"/>
  <c r="L203" i="4" s="1"/>
  <c r="L860" i="3"/>
  <c r="L199" i="4" s="1"/>
  <c r="L857" i="3"/>
  <c r="L196" i="4" s="1"/>
  <c r="L850" i="3"/>
  <c r="L189" i="4" s="1"/>
  <c r="L839" i="3"/>
  <c r="L178" i="4" s="1"/>
  <c r="L828" i="3"/>
  <c r="L167" i="4" s="1"/>
  <c r="L824" i="3"/>
  <c r="L163" i="4" s="1"/>
  <c r="L821" i="3"/>
  <c r="L160" i="4" s="1"/>
  <c r="L818" i="3"/>
  <c r="L157" i="4" s="1"/>
  <c r="L801" i="3"/>
  <c r="L140" i="4" s="1"/>
  <c r="L797" i="3"/>
  <c r="L136" i="4" s="1"/>
  <c r="L792" i="3"/>
  <c r="L131" i="4" s="1"/>
  <c r="L788" i="3"/>
  <c r="L127" i="4" s="1"/>
  <c r="L779" i="3"/>
  <c r="L118" i="4" s="1"/>
  <c r="L773" i="3"/>
  <c r="L112" i="4" s="1"/>
  <c r="L770" i="3"/>
  <c r="L109" i="4" s="1"/>
  <c r="L760" i="3"/>
  <c r="L99" i="4" s="1"/>
  <c r="L757" i="3"/>
  <c r="L96" i="4" s="1"/>
  <c r="L754" i="3"/>
  <c r="L93" i="4" s="1"/>
  <c r="L744" i="3"/>
  <c r="L83" i="4" s="1"/>
  <c r="L741" i="3"/>
  <c r="L80" i="4" s="1"/>
  <c r="L738" i="3"/>
  <c r="L77" i="4" s="1"/>
  <c r="L716" i="3"/>
  <c r="L55" i="4" s="1"/>
  <c r="L713" i="3"/>
  <c r="L52" i="4" s="1"/>
  <c r="L710" i="3"/>
  <c r="L49" i="4" s="1"/>
  <c r="L700" i="3"/>
  <c r="L39" i="4" s="1"/>
  <c r="L697" i="3"/>
  <c r="L36" i="4" s="1"/>
  <c r="L694" i="3"/>
  <c r="L494" i="3"/>
  <c r="L359" i="3"/>
  <c r="L295" i="3"/>
  <c r="L255" i="3"/>
  <c r="L243" i="3"/>
  <c r="L184" i="3"/>
  <c r="L1743" i="3"/>
  <c r="L423" i="5" s="1"/>
  <c r="L1211" i="3"/>
  <c r="L550" i="4" s="1"/>
  <c r="L1205" i="3"/>
  <c r="L544" i="4" s="1"/>
  <c r="L1157" i="3"/>
  <c r="L496" i="4" s="1"/>
  <c r="L1139" i="3"/>
  <c r="L478" i="4" s="1"/>
  <c r="L1116" i="3"/>
  <c r="L455" i="4" s="1"/>
  <c r="L1097" i="3"/>
  <c r="L436" i="4" s="1"/>
  <c r="L1037" i="3"/>
  <c r="L376" i="4" s="1"/>
  <c r="L974" i="3"/>
  <c r="L313" i="4" s="1"/>
  <c r="L971" i="3"/>
  <c r="L310" i="4" s="1"/>
  <c r="L946" i="3"/>
  <c r="L285" i="4" s="1"/>
  <c r="L915" i="3"/>
  <c r="L254" i="4" s="1"/>
  <c r="L908" i="3"/>
  <c r="L247" i="4" s="1"/>
  <c r="L906" i="3"/>
  <c r="L245" i="4" s="1"/>
  <c r="L902" i="3"/>
  <c r="L241" i="4" s="1"/>
  <c r="L887" i="3"/>
  <c r="L226" i="4" s="1"/>
  <c r="L868" i="3"/>
  <c r="L207" i="4" s="1"/>
  <c r="L865" i="3"/>
  <c r="L204" i="4" s="1"/>
  <c r="L861" i="3"/>
  <c r="L200" i="4" s="1"/>
  <c r="L854" i="3"/>
  <c r="L193" i="4" s="1"/>
  <c r="L843" i="3"/>
  <c r="L182" i="4" s="1"/>
  <c r="L832" i="3"/>
  <c r="L171" i="4" s="1"/>
  <c r="L829" i="3"/>
  <c r="L168" i="4" s="1"/>
  <c r="L825" i="3"/>
  <c r="L164" i="4" s="1"/>
  <c r="L814" i="3"/>
  <c r="L153" i="4" s="1"/>
  <c r="L806" i="3"/>
  <c r="L145" i="4" s="1"/>
  <c r="L802" i="3"/>
  <c r="L141" i="4" s="1"/>
  <c r="L793" i="3"/>
  <c r="L132" i="4" s="1"/>
  <c r="L789" i="3"/>
  <c r="L128" i="4" s="1"/>
  <c r="L784" i="3"/>
  <c r="L123" i="4" s="1"/>
  <c r="L780" i="3"/>
  <c r="L119" i="4" s="1"/>
  <c r="L776" i="3"/>
  <c r="L115" i="4" s="1"/>
  <c r="L767" i="3"/>
  <c r="L106" i="4" s="1"/>
  <c r="L751" i="3"/>
  <c r="L90" i="4" s="1"/>
  <c r="L735" i="3"/>
  <c r="L74" i="4" s="1"/>
  <c r="L729" i="3"/>
  <c r="L68" i="4" s="1"/>
  <c r="L726" i="3"/>
  <c r="L65" i="4" s="1"/>
  <c r="L723" i="3"/>
  <c r="L62" i="4" s="1"/>
  <c r="L707" i="3"/>
  <c r="L46" i="4" s="1"/>
  <c r="L691" i="3"/>
  <c r="L461" i="3"/>
  <c r="L1828" i="3"/>
  <c r="L508" i="5" s="1"/>
  <c r="L1185" i="3"/>
  <c r="L524" i="4" s="1"/>
  <c r="L1112" i="3"/>
  <c r="L451" i="4" s="1"/>
  <c r="L1090" i="3"/>
  <c r="L429" i="4" s="1"/>
  <c r="L1053" i="3"/>
  <c r="L392" i="4" s="1"/>
  <c r="L980" i="3"/>
  <c r="L319" i="4" s="1"/>
  <c r="L932" i="3"/>
  <c r="L271" i="4" s="1"/>
  <c r="L928" i="3"/>
  <c r="L267" i="4" s="1"/>
  <c r="L926" i="3"/>
  <c r="L265" i="4" s="1"/>
  <c r="L913" i="3"/>
  <c r="L252" i="4" s="1"/>
  <c r="L895" i="3"/>
  <c r="L234" i="4" s="1"/>
  <c r="L891" i="3"/>
  <c r="L230" i="4" s="1"/>
  <c r="L872" i="3"/>
  <c r="L211" i="4" s="1"/>
  <c r="L869" i="3"/>
  <c r="L208" i="4" s="1"/>
  <c r="L858" i="3"/>
  <c r="L197" i="4" s="1"/>
  <c r="L847" i="3"/>
  <c r="L186" i="4" s="1"/>
  <c r="L836" i="3"/>
  <c r="L175" i="4" s="1"/>
  <c r="L833" i="3"/>
  <c r="L172" i="4" s="1"/>
  <c r="L822" i="3"/>
  <c r="L161" i="4" s="1"/>
  <c r="L811" i="3"/>
  <c r="L150" i="4" s="1"/>
  <c r="L798" i="3"/>
  <c r="L137" i="4" s="1"/>
  <c r="L794" i="3"/>
  <c r="L133" i="4" s="1"/>
  <c r="L785" i="3"/>
  <c r="L124" i="4" s="1"/>
  <c r="L781" i="3"/>
  <c r="L120" i="4" s="1"/>
  <c r="L764" i="3"/>
  <c r="L103" i="4" s="1"/>
  <c r="L761" i="3"/>
  <c r="L100" i="4" s="1"/>
  <c r="L758" i="3"/>
  <c r="L97" i="4" s="1"/>
  <c r="L748" i="3"/>
  <c r="L87" i="4" s="1"/>
  <c r="L745" i="3"/>
  <c r="L84" i="4" s="1"/>
  <c r="L742" i="3"/>
  <c r="L81" i="4" s="1"/>
  <c r="L732" i="3"/>
  <c r="L71" i="4" s="1"/>
  <c r="L720" i="3"/>
  <c r="L59" i="4" s="1"/>
  <c r="L717" i="3"/>
  <c r="L56" i="4" s="1"/>
  <c r="L714" i="3"/>
  <c r="L53" i="4" s="1"/>
  <c r="L704" i="3"/>
  <c r="L43" i="4" s="1"/>
  <c r="L701" i="3"/>
  <c r="L40" i="4" s="1"/>
  <c r="L698" i="3"/>
  <c r="L37" i="4" s="1"/>
  <c r="L688" i="3"/>
  <c r="L425" i="3"/>
  <c r="L387" i="3"/>
  <c r="L365" i="3"/>
  <c r="L263" i="3"/>
  <c r="L239" i="3"/>
  <c r="L167" i="3"/>
  <c r="L1570" i="3"/>
  <c r="L250" i="5" s="1"/>
  <c r="L1409" i="3"/>
  <c r="L89" i="5" s="1"/>
  <c r="L1282" i="3"/>
  <c r="L621" i="4" s="1"/>
  <c r="L1143" i="3"/>
  <c r="L482" i="4" s="1"/>
  <c r="L1108" i="3"/>
  <c r="L447" i="4" s="1"/>
  <c r="L1083" i="3"/>
  <c r="L422" i="4" s="1"/>
  <c r="L1065" i="3"/>
  <c r="L404" i="4" s="1"/>
  <c r="L1041" i="3"/>
  <c r="L380" i="4" s="1"/>
  <c r="L964" i="3"/>
  <c r="L303" i="4" s="1"/>
  <c r="L957" i="3"/>
  <c r="L296" i="4" s="1"/>
  <c r="L956" i="3"/>
  <c r="L295" i="4" s="1"/>
  <c r="L950" i="3"/>
  <c r="L289" i="4" s="1"/>
  <c r="L943" i="3"/>
  <c r="L282" i="4" s="1"/>
  <c r="L935" i="3"/>
  <c r="L274" i="4" s="1"/>
  <c r="L922" i="3"/>
  <c r="L261" i="4" s="1"/>
  <c r="L911" i="3"/>
  <c r="L250" i="4" s="1"/>
  <c r="L899" i="3"/>
  <c r="L238" i="4" s="1"/>
  <c r="L884" i="3"/>
  <c r="L223" i="4" s="1"/>
  <c r="L880" i="3"/>
  <c r="L219" i="4" s="1"/>
  <c r="L876" i="3"/>
  <c r="L215" i="4" s="1"/>
  <c r="L873" i="3"/>
  <c r="L212" i="4" s="1"/>
  <c r="L866" i="3"/>
  <c r="L205" i="4" s="1"/>
  <c r="L862" i="3"/>
  <c r="L201" i="4" s="1"/>
  <c r="L851" i="3"/>
  <c r="L190" i="4" s="1"/>
  <c r="L840" i="3"/>
  <c r="L179" i="4" s="1"/>
  <c r="L837" i="3"/>
  <c r="L176" i="4" s="1"/>
  <c r="L830" i="3"/>
  <c r="L169" i="4" s="1"/>
  <c r="L826" i="3"/>
  <c r="L165" i="4" s="1"/>
  <c r="L819" i="3"/>
  <c r="L158" i="4" s="1"/>
  <c r="L815" i="3"/>
  <c r="L154" i="4" s="1"/>
  <c r="L807" i="3"/>
  <c r="L146" i="4" s="1"/>
  <c r="L790" i="3"/>
  <c r="L129" i="4" s="1"/>
  <c r="L786" i="3"/>
  <c r="L125" i="4" s="1"/>
  <c r="L777" i="3"/>
  <c r="L116" i="4" s="1"/>
  <c r="L774" i="3"/>
  <c r="L113" i="4" s="1"/>
  <c r="L771" i="3"/>
  <c r="L110" i="4" s="1"/>
  <c r="L755" i="3"/>
  <c r="L94" i="4" s="1"/>
  <c r="L739" i="3"/>
  <c r="L78" i="4" s="1"/>
  <c r="L711" i="3"/>
  <c r="L50" i="4" s="1"/>
  <c r="L695" i="3"/>
  <c r="L34" i="4" s="1"/>
  <c r="L1333" i="3"/>
  <c r="L672" i="4" s="1"/>
  <c r="L1202" i="3"/>
  <c r="L541" i="4" s="1"/>
  <c r="L1154" i="3"/>
  <c r="L493" i="4" s="1"/>
  <c r="L1104" i="3"/>
  <c r="L443" i="4" s="1"/>
  <c r="L1032" i="3"/>
  <c r="L371" i="4" s="1"/>
  <c r="L954" i="3"/>
  <c r="L293" i="4" s="1"/>
  <c r="L949" i="3"/>
  <c r="L288" i="4" s="1"/>
  <c r="L945" i="3"/>
  <c r="L284" i="4" s="1"/>
  <c r="L941" i="3"/>
  <c r="L280" i="4" s="1"/>
  <c r="L939" i="3"/>
  <c r="L278" i="4" s="1"/>
  <c r="L924" i="3"/>
  <c r="L263" i="4" s="1"/>
  <c r="L920" i="3"/>
  <c r="L259" i="4" s="1"/>
  <c r="L918" i="3"/>
  <c r="L257" i="4" s="1"/>
  <c r="L909" i="3"/>
  <c r="L248" i="4" s="1"/>
  <c r="L888" i="3"/>
  <c r="L227" i="4" s="1"/>
  <c r="L885" i="3"/>
  <c r="L224" i="4" s="1"/>
  <c r="L881" i="3"/>
  <c r="L220" i="4" s="1"/>
  <c r="L877" i="3"/>
  <c r="L216" i="4" s="1"/>
  <c r="L870" i="3"/>
  <c r="L209" i="4" s="1"/>
  <c r="L855" i="3"/>
  <c r="L194" i="4" s="1"/>
  <c r="L844" i="3"/>
  <c r="L183" i="4" s="1"/>
  <c r="L841" i="3"/>
  <c r="L180" i="4" s="1"/>
  <c r="L834" i="3"/>
  <c r="L173" i="4" s="1"/>
  <c r="L803" i="3"/>
  <c r="L142" i="4" s="1"/>
  <c r="L799" i="3"/>
  <c r="L138" i="4" s="1"/>
  <c r="L782" i="3"/>
  <c r="L121" i="4" s="1"/>
  <c r="L768" i="3"/>
  <c r="L107" i="4" s="1"/>
  <c r="L765" i="3"/>
  <c r="L104" i="4" s="1"/>
  <c r="L762" i="3"/>
  <c r="L101" i="4" s="1"/>
  <c r="L752" i="3"/>
  <c r="L91" i="4" s="1"/>
  <c r="L749" i="3"/>
  <c r="L88" i="4" s="1"/>
  <c r="L746" i="3"/>
  <c r="L85" i="4" s="1"/>
  <c r="L736" i="3"/>
  <c r="L75" i="4" s="1"/>
  <c r="L733" i="3"/>
  <c r="L72" i="4" s="1"/>
  <c r="L730" i="3"/>
  <c r="L69" i="4" s="1"/>
  <c r="L727" i="3"/>
  <c r="L66" i="4" s="1"/>
  <c r="L724" i="3"/>
  <c r="L63" i="4" s="1"/>
  <c r="L721" i="3"/>
  <c r="L60" i="4" s="1"/>
  <c r="L718" i="3"/>
  <c r="L57" i="4" s="1"/>
  <c r="L708" i="3"/>
  <c r="L47" i="4" s="1"/>
  <c r="L705" i="3"/>
  <c r="L44" i="4" s="1"/>
  <c r="L702" i="3"/>
  <c r="L41" i="4" s="1"/>
  <c r="L692" i="3"/>
  <c r="L689" i="3"/>
  <c r="L686" i="3"/>
  <c r="L389" i="3"/>
  <c r="L303" i="3"/>
  <c r="L275" i="3"/>
  <c r="L203" i="3"/>
  <c r="L1208" i="3"/>
  <c r="L547" i="4" s="1"/>
  <c r="L1182" i="3"/>
  <c r="L521" i="4" s="1"/>
  <c r="L1147" i="3"/>
  <c r="L486" i="4" s="1"/>
  <c r="L1131" i="3"/>
  <c r="L470" i="4" s="1"/>
  <c r="L1100" i="3"/>
  <c r="L439" i="4" s="1"/>
  <c r="L1076" i="3"/>
  <c r="L415" i="4" s="1"/>
  <c r="L1057" i="3"/>
  <c r="L396" i="4" s="1"/>
  <c r="L1045" i="3"/>
  <c r="L384" i="4" s="1"/>
  <c r="L1016" i="3"/>
  <c r="L355" i="4" s="1"/>
  <c r="L933" i="3"/>
  <c r="L272" i="4" s="1"/>
  <c r="L931" i="3"/>
  <c r="L270" i="4" s="1"/>
  <c r="L916" i="3"/>
  <c r="L255" i="4" s="1"/>
  <c r="L907" i="3"/>
  <c r="L246" i="4" s="1"/>
  <c r="L905" i="3"/>
  <c r="L244" i="4" s="1"/>
  <c r="L896" i="3"/>
  <c r="L235" i="4" s="1"/>
  <c r="L892" i="3"/>
  <c r="L231" i="4" s="1"/>
  <c r="L889" i="3"/>
  <c r="L228" i="4" s="1"/>
  <c r="L874" i="3"/>
  <c r="L213" i="4" s="1"/>
  <c r="L863" i="3"/>
  <c r="L202" i="4" s="1"/>
  <c r="L859" i="3"/>
  <c r="L198" i="4" s="1"/>
  <c r="L848" i="3"/>
  <c r="L187" i="4" s="1"/>
  <c r="L845" i="3"/>
  <c r="L184" i="4" s="1"/>
  <c r="L838" i="3"/>
  <c r="L177" i="4" s="1"/>
  <c r="L827" i="3"/>
  <c r="L166" i="4" s="1"/>
  <c r="L823" i="3"/>
  <c r="L162" i="4" s="1"/>
  <c r="L812" i="3"/>
  <c r="L151" i="4" s="1"/>
  <c r="L808" i="3"/>
  <c r="L147" i="4" s="1"/>
  <c r="L795" i="3"/>
  <c r="L134" i="4" s="1"/>
  <c r="L791" i="3"/>
  <c r="L130" i="4" s="1"/>
  <c r="L778" i="3"/>
  <c r="L117" i="4" s="1"/>
  <c r="L759" i="3"/>
  <c r="L98" i="4" s="1"/>
  <c r="L743" i="3"/>
  <c r="L82" i="4" s="1"/>
  <c r="L715" i="3"/>
  <c r="L54" i="4" s="1"/>
  <c r="L699" i="3"/>
  <c r="L38" i="4" s="1"/>
  <c r="L1470" i="3"/>
  <c r="L150" i="5" s="1"/>
  <c r="L1164" i="3"/>
  <c r="L503" i="4" s="1"/>
  <c r="L1069" i="3"/>
  <c r="L408" i="4" s="1"/>
  <c r="L1000" i="3"/>
  <c r="L339" i="4" s="1"/>
  <c r="L984" i="3"/>
  <c r="L323" i="4" s="1"/>
  <c r="L947" i="3"/>
  <c r="L286" i="4" s="1"/>
  <c r="L929" i="3"/>
  <c r="L268" i="4" s="1"/>
  <c r="L914" i="3"/>
  <c r="L253" i="4" s="1"/>
  <c r="L903" i="3"/>
  <c r="L242" i="4" s="1"/>
  <c r="L900" i="3"/>
  <c r="L239" i="4" s="1"/>
  <c r="L897" i="3"/>
  <c r="L236" i="4" s="1"/>
  <c r="L893" i="3"/>
  <c r="L232" i="4" s="1"/>
  <c r="L886" i="3"/>
  <c r="L225" i="4" s="1"/>
  <c r="L882" i="3"/>
  <c r="L221" i="4" s="1"/>
  <c r="L878" i="3"/>
  <c r="L217" i="4" s="1"/>
  <c r="L867" i="3"/>
  <c r="L206" i="4" s="1"/>
  <c r="L852" i="3"/>
  <c r="L191" i="4" s="1"/>
  <c r="L849" i="3"/>
  <c r="L188" i="4" s="1"/>
  <c r="L842" i="3"/>
  <c r="L181" i="4" s="1"/>
  <c r="L831" i="3"/>
  <c r="L170" i="4" s="1"/>
  <c r="L820" i="3"/>
  <c r="L159" i="4" s="1"/>
  <c r="L816" i="3"/>
  <c r="L155" i="4" s="1"/>
  <c r="L809" i="3"/>
  <c r="L148" i="4" s="1"/>
  <c r="L804" i="3"/>
  <c r="L143" i="4" s="1"/>
  <c r="L787" i="3"/>
  <c r="L126" i="4" s="1"/>
  <c r="L783" i="3"/>
  <c r="L122" i="4" s="1"/>
  <c r="L775" i="3"/>
  <c r="L114" i="4" s="1"/>
  <c r="L772" i="3"/>
  <c r="L111" i="4" s="1"/>
  <c r="L769" i="3"/>
  <c r="L108" i="4" s="1"/>
  <c r="L766" i="3"/>
  <c r="L105" i="4" s="1"/>
  <c r="L756" i="3"/>
  <c r="L95" i="4" s="1"/>
  <c r="L753" i="3"/>
  <c r="L92" i="4" s="1"/>
  <c r="L750" i="3"/>
  <c r="L89" i="4" s="1"/>
  <c r="L740" i="3"/>
  <c r="L79" i="4" s="1"/>
  <c r="L737" i="3"/>
  <c r="L76" i="4" s="1"/>
  <c r="L734" i="3"/>
  <c r="L73" i="4" s="1"/>
  <c r="L725" i="3"/>
  <c r="L64" i="4" s="1"/>
  <c r="L722" i="3"/>
  <c r="L61" i="4" s="1"/>
  <c r="L712" i="3"/>
  <c r="L51" i="4" s="1"/>
  <c r="L709" i="3"/>
  <c r="L48" i="4" s="1"/>
  <c r="L706" i="3"/>
  <c r="L45" i="4" s="1"/>
  <c r="L696" i="3"/>
  <c r="L35" i="4" s="1"/>
  <c r="L693" i="3"/>
  <c r="L690" i="3"/>
  <c r="L619" i="3"/>
  <c r="L546" i="3"/>
  <c r="L441" i="3"/>
  <c r="L413" i="3"/>
  <c r="L391" i="3"/>
  <c r="L366" i="3"/>
  <c r="L351" i="3"/>
  <c r="L287" i="3"/>
  <c r="L271" i="3"/>
  <c r="L231" i="3"/>
  <c r="L199" i="3"/>
  <c r="L159" i="3"/>
  <c r="L157" i="3"/>
  <c r="L139" i="3"/>
  <c r="L1663" i="3"/>
  <c r="L343" i="5" s="1"/>
  <c r="L1526" i="3"/>
  <c r="L206" i="5" s="1"/>
  <c r="L1135" i="3"/>
  <c r="L474" i="4" s="1"/>
  <c r="L1049" i="3"/>
  <c r="L388" i="4" s="1"/>
  <c r="L973" i="3"/>
  <c r="L312" i="4" s="1"/>
  <c r="L953" i="3"/>
  <c r="L292" i="4" s="1"/>
  <c r="L952" i="3"/>
  <c r="L291" i="4" s="1"/>
  <c r="L944" i="3"/>
  <c r="L283" i="4" s="1"/>
  <c r="L925" i="3"/>
  <c r="L264" i="4" s="1"/>
  <c r="L921" i="3"/>
  <c r="L260" i="4" s="1"/>
  <c r="L912" i="3"/>
  <c r="L251" i="4" s="1"/>
  <c r="L901" i="3"/>
  <c r="L240" i="4" s="1"/>
  <c r="L890" i="3"/>
  <c r="L229" i="4" s="1"/>
  <c r="L871" i="3"/>
  <c r="L210" i="4" s="1"/>
  <c r="L856" i="3"/>
  <c r="L195" i="4" s="1"/>
  <c r="L853" i="3"/>
  <c r="L192" i="4" s="1"/>
  <c r="L846" i="3"/>
  <c r="L185" i="4" s="1"/>
  <c r="L835" i="3"/>
  <c r="L174" i="4" s="1"/>
  <c r="L817" i="3"/>
  <c r="L156" i="4" s="1"/>
  <c r="L813" i="3"/>
  <c r="L152" i="4" s="1"/>
  <c r="L810" i="3"/>
  <c r="L149" i="4" s="1"/>
  <c r="L805" i="3"/>
  <c r="L144" i="4" s="1"/>
  <c r="L800" i="3"/>
  <c r="L139" i="4" s="1"/>
  <c r="L796" i="3"/>
  <c r="L135" i="4" s="1"/>
  <c r="L763" i="3"/>
  <c r="L102" i="4" s="1"/>
  <c r="L747" i="3"/>
  <c r="L86" i="4" s="1"/>
  <c r="L731" i="3"/>
  <c r="L70" i="4" s="1"/>
  <c r="L728" i="3"/>
  <c r="L67" i="4" s="1"/>
  <c r="L719" i="3"/>
  <c r="L58" i="4" s="1"/>
  <c r="L703" i="3"/>
  <c r="L42" i="4" s="1"/>
  <c r="L687" i="3"/>
  <c r="L36" i="3"/>
  <c r="L41" i="3"/>
  <c r="L44" i="3"/>
  <c r="L49" i="3"/>
  <c r="L52" i="3"/>
  <c r="L57" i="3"/>
  <c r="L60" i="3"/>
  <c r="L65" i="3"/>
  <c r="L68" i="3"/>
  <c r="L73" i="3"/>
  <c r="L76" i="3"/>
  <c r="L81" i="3"/>
  <c r="L84" i="3"/>
  <c r="L89" i="3"/>
  <c r="L92" i="3"/>
  <c r="L97" i="3"/>
  <c r="L100" i="3"/>
  <c r="L105" i="3"/>
  <c r="L108" i="3"/>
  <c r="L113" i="3"/>
  <c r="L116" i="3"/>
  <c r="L121" i="3"/>
  <c r="L124" i="3"/>
  <c r="L127" i="3"/>
  <c r="L133" i="3"/>
  <c r="L147" i="3"/>
  <c r="L153" i="3"/>
  <c r="L223" i="3"/>
  <c r="L335" i="3"/>
  <c r="M355" i="3"/>
  <c r="L505" i="3"/>
  <c r="L119" i="3"/>
  <c r="L168" i="3"/>
  <c r="L177" i="3"/>
  <c r="L180" i="3"/>
  <c r="M183" i="3"/>
  <c r="M227" i="3"/>
  <c r="L339" i="3"/>
  <c r="AB372" i="3"/>
  <c r="AB380" i="3"/>
  <c r="L388" i="3"/>
  <c r="L405" i="3"/>
  <c r="L557" i="3"/>
  <c r="AB38" i="7"/>
  <c r="AB307" i="7"/>
  <c r="AB361" i="7"/>
  <c r="AB523" i="7"/>
  <c r="AB597" i="7"/>
  <c r="J701" i="3"/>
  <c r="J40" i="4" s="1"/>
  <c r="X40" i="4"/>
  <c r="J704" i="3"/>
  <c r="J43" i="4" s="1"/>
  <c r="X43" i="4"/>
  <c r="X706" i="3"/>
  <c r="K45" i="4"/>
  <c r="X56" i="4"/>
  <c r="J720" i="3"/>
  <c r="J59" i="4" s="1"/>
  <c r="X59" i="4"/>
  <c r="X722" i="3"/>
  <c r="K61" i="4"/>
  <c r="X725" i="3"/>
  <c r="K64" i="4"/>
  <c r="J732" i="3"/>
  <c r="J71" i="4" s="1"/>
  <c r="X71" i="4"/>
  <c r="X734" i="3"/>
  <c r="K73" i="4"/>
  <c r="J745" i="3"/>
  <c r="J84" i="4" s="1"/>
  <c r="X84" i="4"/>
  <c r="X87" i="4"/>
  <c r="X750" i="3"/>
  <c r="K89" i="4"/>
  <c r="J764" i="3"/>
  <c r="J103" i="4" s="1"/>
  <c r="X103" i="4"/>
  <c r="X766" i="3"/>
  <c r="K105" i="4"/>
  <c r="X775" i="3"/>
  <c r="K114" i="4"/>
  <c r="X783" i="3"/>
  <c r="K122" i="4"/>
  <c r="X787" i="3"/>
  <c r="K126" i="4"/>
  <c r="X831" i="3"/>
  <c r="K170" i="4"/>
  <c r="J836" i="3"/>
  <c r="J175" i="4" s="1"/>
  <c r="X175" i="4"/>
  <c r="X842" i="3"/>
  <c r="K181" i="4"/>
  <c r="X867" i="3"/>
  <c r="K206" i="4"/>
  <c r="J872" i="3"/>
  <c r="J211" i="4" s="1"/>
  <c r="X211" i="4"/>
  <c r="X878" i="3"/>
  <c r="K217" i="4"/>
  <c r="X882" i="3"/>
  <c r="K221" i="4"/>
  <c r="X886" i="3"/>
  <c r="K225" i="4"/>
  <c r="X903" i="3"/>
  <c r="K242" i="4"/>
  <c r="X914" i="3"/>
  <c r="K253" i="4"/>
  <c r="J953" i="3"/>
  <c r="J292" i="4" s="1"/>
  <c r="X292" i="4"/>
  <c r="K309" i="4"/>
  <c r="X970" i="3"/>
  <c r="K364" i="4"/>
  <c r="X1025" i="3"/>
  <c r="K379" i="4"/>
  <c r="X1040" i="3"/>
  <c r="K403" i="4"/>
  <c r="X1064" i="3"/>
  <c r="K527" i="4"/>
  <c r="X1188" i="3"/>
  <c r="X548" i="4"/>
  <c r="X1239" i="3"/>
  <c r="K578" i="4"/>
  <c r="K75" i="5"/>
  <c r="X75" i="5" s="1"/>
  <c r="X1395" i="3"/>
  <c r="J1395" i="3" s="1"/>
  <c r="J75" i="5" s="1"/>
  <c r="K534" i="5"/>
  <c r="X534" i="5" s="1"/>
  <c r="X1854" i="3"/>
  <c r="J1854" i="3" s="1"/>
  <c r="J534" i="5" s="1"/>
  <c r="AB86" i="6"/>
  <c r="AB416" i="6"/>
  <c r="AB4" i="7"/>
  <c r="AB8" i="7"/>
  <c r="AB22" i="7"/>
  <c r="AB28" i="7"/>
  <c r="M33" i="7"/>
  <c r="AB54" i="7"/>
  <c r="AB159" i="7"/>
  <c r="AB189" i="7"/>
  <c r="X699" i="3"/>
  <c r="K38" i="4"/>
  <c r="X715" i="3"/>
  <c r="K54" i="4"/>
  <c r="X743" i="3"/>
  <c r="K82" i="4"/>
  <c r="X759" i="3"/>
  <c r="K98" i="4"/>
  <c r="J776" i="3"/>
  <c r="J115" i="4" s="1"/>
  <c r="X115" i="4"/>
  <c r="X778" i="3"/>
  <c r="K117" i="4"/>
  <c r="J784" i="3"/>
  <c r="J123" i="4" s="1"/>
  <c r="X123" i="4"/>
  <c r="X791" i="3"/>
  <c r="K130" i="4"/>
  <c r="X795" i="3"/>
  <c r="K134" i="4"/>
  <c r="X823" i="3"/>
  <c r="K162" i="4"/>
  <c r="X827" i="3"/>
  <c r="K166" i="4"/>
  <c r="J832" i="3"/>
  <c r="J171" i="4" s="1"/>
  <c r="X838" i="3"/>
  <c r="K177" i="4"/>
  <c r="X859" i="3"/>
  <c r="K198" i="4"/>
  <c r="X863" i="3"/>
  <c r="K202" i="4"/>
  <c r="J868" i="3"/>
  <c r="J207" i="4" s="1"/>
  <c r="X207" i="4"/>
  <c r="X874" i="3"/>
  <c r="K213" i="4"/>
  <c r="X907" i="3"/>
  <c r="K246" i="4"/>
  <c r="X912" i="3"/>
  <c r="X927" i="3"/>
  <c r="K266" i="4"/>
  <c r="X931" i="3"/>
  <c r="K270" i="4"/>
  <c r="X934" i="3"/>
  <c r="X942" i="3"/>
  <c r="J957" i="3"/>
  <c r="J296" i="4" s="1"/>
  <c r="X296" i="4"/>
  <c r="X959" i="3"/>
  <c r="K298" i="4"/>
  <c r="J985" i="3"/>
  <c r="J324" i="4" s="1"/>
  <c r="X324" i="4"/>
  <c r="K391" i="4"/>
  <c r="X1052" i="3"/>
  <c r="X483" i="4"/>
  <c r="K499" i="4"/>
  <c r="X1160" i="3"/>
  <c r="J1216" i="3"/>
  <c r="J555" i="4" s="1"/>
  <c r="X555" i="4"/>
  <c r="J1265" i="3"/>
  <c r="J604" i="4" s="1"/>
  <c r="X604" i="4"/>
  <c r="X1281" i="3"/>
  <c r="K620" i="4"/>
  <c r="AB192" i="7"/>
  <c r="AB195" i="7"/>
  <c r="AB325" i="7"/>
  <c r="AB328" i="7"/>
  <c r="AB484" i="7"/>
  <c r="AB526" i="7"/>
  <c r="AB648" i="7"/>
  <c r="J697" i="3"/>
  <c r="J36" i="4" s="1"/>
  <c r="X36" i="4"/>
  <c r="J700" i="3"/>
  <c r="J39" i="4" s="1"/>
  <c r="X39" i="4"/>
  <c r="X702" i="3"/>
  <c r="K41" i="4"/>
  <c r="J713" i="3"/>
  <c r="J52" i="4" s="1"/>
  <c r="X52" i="4"/>
  <c r="X55" i="4"/>
  <c r="X718" i="3"/>
  <c r="K57" i="4"/>
  <c r="X727" i="3"/>
  <c r="K66" i="4"/>
  <c r="X730" i="3"/>
  <c r="K69" i="4"/>
  <c r="J741" i="3"/>
  <c r="J80" i="4" s="1"/>
  <c r="X80" i="4"/>
  <c r="J744" i="3"/>
  <c r="J83" i="4" s="1"/>
  <c r="X83" i="4"/>
  <c r="X746" i="3"/>
  <c r="K85" i="4"/>
  <c r="J760" i="3"/>
  <c r="J99" i="4" s="1"/>
  <c r="X99" i="4"/>
  <c r="X762" i="3"/>
  <c r="K101" i="4"/>
  <c r="J779" i="3"/>
  <c r="J118" i="4" s="1"/>
  <c r="X118" i="4"/>
  <c r="X782" i="3"/>
  <c r="K121" i="4"/>
  <c r="J792" i="3"/>
  <c r="J131" i="4" s="1"/>
  <c r="X131" i="4"/>
  <c r="X799" i="3"/>
  <c r="K138" i="4"/>
  <c r="X803" i="3"/>
  <c r="K142" i="4"/>
  <c r="J821" i="3"/>
  <c r="X160" i="4"/>
  <c r="J824" i="3"/>
  <c r="J163" i="4" s="1"/>
  <c r="X163" i="4"/>
  <c r="J828" i="3"/>
  <c r="X834" i="3"/>
  <c r="K173" i="4"/>
  <c r="X855" i="3"/>
  <c r="K194" i="4"/>
  <c r="J860" i="3"/>
  <c r="X199" i="4"/>
  <c r="J864" i="3"/>
  <c r="J203" i="4" s="1"/>
  <c r="X203" i="4"/>
  <c r="X870" i="3"/>
  <c r="K209" i="4"/>
  <c r="X918" i="3"/>
  <c r="K257" i="4"/>
  <c r="K263" i="4"/>
  <c r="X924" i="3"/>
  <c r="X939" i="3"/>
  <c r="K278" i="4"/>
  <c r="K288" i="4"/>
  <c r="X949" i="3"/>
  <c r="J954" i="3"/>
  <c r="J293" i="4" s="1"/>
  <c r="X967" i="3"/>
  <c r="K306" i="4"/>
  <c r="J982" i="3"/>
  <c r="J321" i="4" s="1"/>
  <c r="X321" i="4"/>
  <c r="K375" i="4"/>
  <c r="X1036" i="3"/>
  <c r="K411" i="4"/>
  <c r="X1072" i="3"/>
  <c r="K435" i="4"/>
  <c r="X1096" i="3"/>
  <c r="X1195" i="3"/>
  <c r="K534" i="4"/>
  <c r="J1236" i="3"/>
  <c r="J575" i="4" s="1"/>
  <c r="X575" i="4"/>
  <c r="K579" i="4"/>
  <c r="X1240" i="3"/>
  <c r="M33" i="6"/>
  <c r="AB408" i="6"/>
  <c r="AB5" i="7"/>
  <c r="AB14" i="7"/>
  <c r="AB19" i="7"/>
  <c r="AB23" i="7"/>
  <c r="AB49" i="7"/>
  <c r="X695" i="3"/>
  <c r="K34" i="4"/>
  <c r="X711" i="3"/>
  <c r="K50" i="4"/>
  <c r="J728" i="3"/>
  <c r="J67" i="4" s="1"/>
  <c r="X67" i="4"/>
  <c r="X739" i="3"/>
  <c r="K78" i="4"/>
  <c r="X755" i="3"/>
  <c r="K94" i="4"/>
  <c r="X771" i="3"/>
  <c r="K110" i="4"/>
  <c r="X774" i="3"/>
  <c r="K113" i="4"/>
  <c r="J781" i="3"/>
  <c r="X786" i="3"/>
  <c r="K125" i="4"/>
  <c r="X790" i="3"/>
  <c r="K129" i="4"/>
  <c r="J800" i="3"/>
  <c r="X139" i="4"/>
  <c r="X807" i="3"/>
  <c r="K146" i="4"/>
  <c r="J813" i="3"/>
  <c r="J152" i="4" s="1"/>
  <c r="X152" i="4"/>
  <c r="X815" i="3"/>
  <c r="K154" i="4"/>
  <c r="X819" i="3"/>
  <c r="K158" i="4"/>
  <c r="X826" i="3"/>
  <c r="K165" i="4"/>
  <c r="X830" i="3"/>
  <c r="K169" i="4"/>
  <c r="X851" i="3"/>
  <c r="K190" i="4"/>
  <c r="J856" i="3"/>
  <c r="J195" i="4" s="1"/>
  <c r="X195" i="4"/>
  <c r="X862" i="3"/>
  <c r="K201" i="4"/>
  <c r="X866" i="3"/>
  <c r="K205" i="4"/>
  <c r="J869" i="3"/>
  <c r="J208" i="4" s="1"/>
  <c r="X899" i="3"/>
  <c r="K238" i="4"/>
  <c r="X911" i="3"/>
  <c r="K250" i="4"/>
  <c r="J913" i="3"/>
  <c r="J916" i="3"/>
  <c r="J255" i="4" s="1"/>
  <c r="X255" i="4"/>
  <c r="X922" i="3"/>
  <c r="K261" i="4"/>
  <c r="X929" i="3"/>
  <c r="X935" i="3"/>
  <c r="K274" i="4"/>
  <c r="X943" i="3"/>
  <c r="K282" i="4"/>
  <c r="J945" i="3"/>
  <c r="J284" i="4" s="1"/>
  <c r="X956" i="3"/>
  <c r="K295" i="4"/>
  <c r="K301" i="4"/>
  <c r="X962" i="3"/>
  <c r="K325" i="4"/>
  <c r="X986" i="3"/>
  <c r="J998" i="3"/>
  <c r="J337" i="4" s="1"/>
  <c r="X337" i="4"/>
  <c r="X1003" i="3"/>
  <c r="K342" i="4"/>
  <c r="K399" i="4"/>
  <c r="X1060" i="3"/>
  <c r="X1127" i="3"/>
  <c r="K466" i="4"/>
  <c r="J1140" i="3"/>
  <c r="J479" i="4" s="1"/>
  <c r="X479" i="4"/>
  <c r="J1233" i="3"/>
  <c r="J572" i="4" s="1"/>
  <c r="X572" i="4"/>
  <c r="K661" i="4"/>
  <c r="X1322" i="3"/>
  <c r="AB87" i="6"/>
  <c r="AB108" i="6"/>
  <c r="AB10" i="7"/>
  <c r="AB65" i="7"/>
  <c r="AB196" i="7"/>
  <c r="AB275" i="7"/>
  <c r="AB354" i="7"/>
  <c r="AB438" i="7"/>
  <c r="X696" i="3"/>
  <c r="X698" i="3"/>
  <c r="K37" i="4"/>
  <c r="X709" i="3"/>
  <c r="X712" i="3"/>
  <c r="X714" i="3"/>
  <c r="K53" i="4"/>
  <c r="X737" i="3"/>
  <c r="X740" i="3"/>
  <c r="X742" i="3"/>
  <c r="K81" i="4"/>
  <c r="X753" i="3"/>
  <c r="X756" i="3"/>
  <c r="X758" i="3"/>
  <c r="K97" i="4"/>
  <c r="X769" i="3"/>
  <c r="X772" i="3"/>
  <c r="X794" i="3"/>
  <c r="K133" i="4"/>
  <c r="X798" i="3"/>
  <c r="K137" i="4"/>
  <c r="X804" i="3"/>
  <c r="X809" i="3"/>
  <c r="X811" i="3"/>
  <c r="K150" i="4"/>
  <c r="X816" i="3"/>
  <c r="X820" i="3"/>
  <c r="X822" i="3"/>
  <c r="K161" i="4"/>
  <c r="X847" i="3"/>
  <c r="K186" i="4"/>
  <c r="X849" i="3"/>
  <c r="X852" i="3"/>
  <c r="X858" i="3"/>
  <c r="K197" i="4"/>
  <c r="X891" i="3"/>
  <c r="K230" i="4"/>
  <c r="X893" i="3"/>
  <c r="X895" i="3"/>
  <c r="K234" i="4"/>
  <c r="X897" i="3"/>
  <c r="X900" i="3"/>
  <c r="X909" i="3"/>
  <c r="X920" i="3"/>
  <c r="X926" i="3"/>
  <c r="K265" i="4"/>
  <c r="X928" i="3"/>
  <c r="K267" i="4"/>
  <c r="X932" i="3"/>
  <c r="K271" i="4"/>
  <c r="X937" i="3"/>
  <c r="J941" i="3"/>
  <c r="X280" i="4"/>
  <c r="J950" i="3"/>
  <c r="J289" i="4" s="1"/>
  <c r="X289" i="4"/>
  <c r="X955" i="3"/>
  <c r="K294" i="4"/>
  <c r="J965" i="3"/>
  <c r="J304" i="4" s="1"/>
  <c r="K308" i="4"/>
  <c r="X969" i="3"/>
  <c r="X983" i="3"/>
  <c r="K322" i="4"/>
  <c r="K329" i="4"/>
  <c r="X990" i="3"/>
  <c r="J1014" i="3"/>
  <c r="J353" i="4" s="1"/>
  <c r="X353" i="4"/>
  <c r="X1019" i="3"/>
  <c r="K358" i="4"/>
  <c r="K387" i="4"/>
  <c r="X1048" i="3"/>
  <c r="X468" i="4"/>
  <c r="J1129" i="3"/>
  <c r="J468" i="4" s="1"/>
  <c r="X1171" i="3"/>
  <c r="K510" i="4"/>
  <c r="X1178" i="3"/>
  <c r="K517" i="4"/>
  <c r="K40" i="5"/>
  <c r="X40" i="5" s="1"/>
  <c r="X1360" i="3"/>
  <c r="J1360" i="3" s="1"/>
  <c r="J40" i="5" s="1"/>
  <c r="K226" i="5"/>
  <c r="X226" i="5" s="1"/>
  <c r="X1546" i="3"/>
  <c r="J1546" i="3" s="1"/>
  <c r="J226" i="5" s="1"/>
  <c r="X1601" i="3"/>
  <c r="J1601" i="3" s="1"/>
  <c r="J281" i="5" s="1"/>
  <c r="K281" i="5"/>
  <c r="X281" i="5" s="1"/>
  <c r="AB251" i="3"/>
  <c r="AB641" i="3"/>
  <c r="AB2" i="7"/>
  <c r="AD2" i="7" s="1"/>
  <c r="AE2" i="7" s="1"/>
  <c r="AB6" i="7"/>
  <c r="AB15" i="7"/>
  <c r="AB20" i="7"/>
  <c r="AB24" i="7"/>
  <c r="AB109" i="7"/>
  <c r="AB493" i="7"/>
  <c r="X707" i="3"/>
  <c r="K46" i="4"/>
  <c r="X723" i="3"/>
  <c r="K62" i="4"/>
  <c r="X726" i="3"/>
  <c r="K65" i="4"/>
  <c r="X729" i="3"/>
  <c r="K68" i="4"/>
  <c r="X735" i="3"/>
  <c r="K74" i="4"/>
  <c r="X751" i="3"/>
  <c r="K90" i="4"/>
  <c r="X767" i="3"/>
  <c r="K106" i="4"/>
  <c r="J788" i="3"/>
  <c r="J127" i="4" s="1"/>
  <c r="J801" i="3"/>
  <c r="X802" i="3"/>
  <c r="K141" i="4"/>
  <c r="X806" i="3"/>
  <c r="K145" i="4"/>
  <c r="X808" i="3"/>
  <c r="X812" i="3"/>
  <c r="X814" i="3"/>
  <c r="K153" i="4"/>
  <c r="X843" i="3"/>
  <c r="K182" i="4"/>
  <c r="X845" i="3"/>
  <c r="X848" i="3"/>
  <c r="X854" i="3"/>
  <c r="K193" i="4"/>
  <c r="J857" i="3"/>
  <c r="X887" i="3"/>
  <c r="K226" i="4"/>
  <c r="X889" i="3"/>
  <c r="X892" i="3"/>
  <c r="X896" i="3"/>
  <c r="X902" i="3"/>
  <c r="K241" i="4"/>
  <c r="X906" i="3"/>
  <c r="K245" i="4"/>
  <c r="X915" i="3"/>
  <c r="K254" i="4"/>
  <c r="J917" i="3"/>
  <c r="J256" i="4" s="1"/>
  <c r="K285" i="4"/>
  <c r="X946" i="3"/>
  <c r="K316" i="4"/>
  <c r="X977" i="3"/>
  <c r="J981" i="3"/>
  <c r="J320" i="4" s="1"/>
  <c r="X320" i="4"/>
  <c r="K345" i="4"/>
  <c r="X1006" i="3"/>
  <c r="J1030" i="3"/>
  <c r="J369" i="4" s="1"/>
  <c r="X369" i="4"/>
  <c r="K407" i="4"/>
  <c r="X1068" i="3"/>
  <c r="K418" i="4"/>
  <c r="X1079" i="3"/>
  <c r="J1136" i="3"/>
  <c r="J475" i="4" s="1"/>
  <c r="X475" i="4"/>
  <c r="J1193" i="3"/>
  <c r="J532" i="4" s="1"/>
  <c r="X532" i="4"/>
  <c r="K618" i="4"/>
  <c r="X1279" i="3"/>
  <c r="AB581" i="6"/>
  <c r="AB11" i="7"/>
  <c r="AB26" i="7"/>
  <c r="AB32" i="7"/>
  <c r="AB61" i="7"/>
  <c r="AB82" i="7"/>
  <c r="AB193" i="7"/>
  <c r="AB305" i="7"/>
  <c r="AB384" i="7"/>
  <c r="AB650" i="7"/>
  <c r="X705" i="3"/>
  <c r="X708" i="3"/>
  <c r="X710" i="3"/>
  <c r="K49" i="4"/>
  <c r="X721" i="3"/>
  <c r="X724" i="3"/>
  <c r="X733" i="3"/>
  <c r="X736" i="3"/>
  <c r="X738" i="3"/>
  <c r="K77" i="4"/>
  <c r="X749" i="3"/>
  <c r="X752" i="3"/>
  <c r="X754" i="3"/>
  <c r="K93" i="4"/>
  <c r="X765" i="3"/>
  <c r="X768" i="3"/>
  <c r="X770" i="3"/>
  <c r="K109" i="4"/>
  <c r="X773" i="3"/>
  <c r="K112" i="4"/>
  <c r="J796" i="3"/>
  <c r="J135" i="4" s="1"/>
  <c r="J805" i="3"/>
  <c r="J817" i="3"/>
  <c r="X818" i="3"/>
  <c r="K157" i="4"/>
  <c r="X839" i="3"/>
  <c r="K178" i="4"/>
  <c r="X841" i="3"/>
  <c r="X844" i="3"/>
  <c r="X850" i="3"/>
  <c r="K189" i="4"/>
  <c r="X875" i="3"/>
  <c r="K214" i="4"/>
  <c r="X877" i="3"/>
  <c r="X879" i="3"/>
  <c r="K218" i="4"/>
  <c r="X881" i="3"/>
  <c r="X883" i="3"/>
  <c r="K222" i="4"/>
  <c r="X885" i="3"/>
  <c r="X888" i="3"/>
  <c r="X894" i="3"/>
  <c r="K233" i="4"/>
  <c r="X898" i="3"/>
  <c r="K237" i="4"/>
  <c r="J904" i="3"/>
  <c r="J243" i="4" s="1"/>
  <c r="X243" i="4"/>
  <c r="X910" i="3"/>
  <c r="K249" i="4"/>
  <c r="J925" i="3"/>
  <c r="J264" i="4" s="1"/>
  <c r="X936" i="3"/>
  <c r="K275" i="4"/>
  <c r="X960" i="3"/>
  <c r="K299" i="4"/>
  <c r="K305" i="4"/>
  <c r="X966" i="3"/>
  <c r="J978" i="3"/>
  <c r="J317" i="4" s="1"/>
  <c r="X317" i="4"/>
  <c r="K332" i="4"/>
  <c r="X993" i="3"/>
  <c r="J1001" i="3"/>
  <c r="AB1000" i="3" s="1"/>
  <c r="X340" i="4"/>
  <c r="K361" i="4"/>
  <c r="X1022" i="3"/>
  <c r="K383" i="4"/>
  <c r="X1044" i="3"/>
  <c r="K395" i="4"/>
  <c r="X1056" i="3"/>
  <c r="K520" i="4"/>
  <c r="X1181" i="3"/>
  <c r="X1226" i="3"/>
  <c r="K565" i="4"/>
  <c r="J1331" i="3"/>
  <c r="J670" i="4" s="1"/>
  <c r="X670" i="4"/>
  <c r="K378" i="5"/>
  <c r="X378" i="5" s="1"/>
  <c r="X1698" i="3"/>
  <c r="J1698" i="3" s="1"/>
  <c r="J378" i="5" s="1"/>
  <c r="AB384" i="3"/>
  <c r="AB3" i="7"/>
  <c r="AB7" i="7"/>
  <c r="AB16" i="7"/>
  <c r="AB21" i="7"/>
  <c r="AB158" i="7"/>
  <c r="AB304" i="7"/>
  <c r="AB494" i="7"/>
  <c r="X703" i="3"/>
  <c r="K42" i="4"/>
  <c r="X719" i="3"/>
  <c r="K58" i="4"/>
  <c r="X731" i="3"/>
  <c r="K70" i="4"/>
  <c r="X747" i="3"/>
  <c r="K86" i="4"/>
  <c r="X763" i="3"/>
  <c r="K102" i="4"/>
  <c r="X777" i="3"/>
  <c r="X810" i="3"/>
  <c r="K149" i="4"/>
  <c r="X835" i="3"/>
  <c r="K174" i="4"/>
  <c r="X837" i="3"/>
  <c r="X840" i="3"/>
  <c r="X846" i="3"/>
  <c r="K185" i="4"/>
  <c r="X871" i="3"/>
  <c r="K210" i="4"/>
  <c r="X873" i="3"/>
  <c r="X876" i="3"/>
  <c r="X880" i="3"/>
  <c r="X884" i="3"/>
  <c r="X890" i="3"/>
  <c r="K229" i="4"/>
  <c r="J908" i="3"/>
  <c r="J247" i="4" s="1"/>
  <c r="X247" i="4"/>
  <c r="K260" i="4"/>
  <c r="X921" i="3"/>
  <c r="X923" i="3"/>
  <c r="K262" i="4"/>
  <c r="X944" i="3"/>
  <c r="K283" i="4"/>
  <c r="X952" i="3"/>
  <c r="K291" i="4"/>
  <c r="X963" i="3"/>
  <c r="K302" i="4"/>
  <c r="X987" i="3"/>
  <c r="K326" i="4"/>
  <c r="K348" i="4"/>
  <c r="X1009" i="3"/>
  <c r="J1132" i="3"/>
  <c r="J471" i="4" s="1"/>
  <c r="X471" i="4"/>
  <c r="J1148" i="3"/>
  <c r="J487" i="4" s="1"/>
  <c r="X487" i="4"/>
  <c r="J1273" i="3"/>
  <c r="J612" i="4" s="1"/>
  <c r="X612" i="4"/>
  <c r="X1280" i="3"/>
  <c r="K619" i="4"/>
  <c r="K239" i="5"/>
  <c r="X239" i="5" s="1"/>
  <c r="X1559" i="3"/>
  <c r="J1559" i="3" s="1"/>
  <c r="J239" i="5" s="1"/>
  <c r="K406" i="5"/>
  <c r="X406" i="5" s="1"/>
  <c r="X1726" i="3"/>
  <c r="J1726" i="3" s="1"/>
  <c r="J406" i="5" s="1"/>
  <c r="X919" i="3"/>
  <c r="K258" i="4"/>
  <c r="X940" i="3"/>
  <c r="K279" i="4"/>
  <c r="X947" i="3"/>
  <c r="K286" i="4"/>
  <c r="X958" i="3"/>
  <c r="X961" i="3"/>
  <c r="X980" i="3"/>
  <c r="K319" i="4"/>
  <c r="X996" i="3"/>
  <c r="K335" i="4"/>
  <c r="X1012" i="3"/>
  <c r="K351" i="4"/>
  <c r="X1028" i="3"/>
  <c r="K367" i="4"/>
  <c r="X1082" i="3"/>
  <c r="K421" i="4"/>
  <c r="X1084" i="3"/>
  <c r="X1086" i="3"/>
  <c r="K425" i="4"/>
  <c r="X1093" i="3"/>
  <c r="K432" i="4"/>
  <c r="X1123" i="3"/>
  <c r="K462" i="4"/>
  <c r="X1125" i="3"/>
  <c r="X1128" i="3"/>
  <c r="X1134" i="3"/>
  <c r="K473" i="4"/>
  <c r="X1138" i="3"/>
  <c r="K477" i="4"/>
  <c r="X1142" i="3"/>
  <c r="K481" i="4"/>
  <c r="X1146" i="3"/>
  <c r="K485" i="4"/>
  <c r="X1150" i="3"/>
  <c r="K489" i="4"/>
  <c r="X1153" i="3"/>
  <c r="K492" i="4"/>
  <c r="X1165" i="3"/>
  <c r="X1167" i="3"/>
  <c r="K506" i="4"/>
  <c r="X1169" i="3"/>
  <c r="X1172" i="3"/>
  <c r="X1174" i="3"/>
  <c r="K513" i="4"/>
  <c r="X1191" i="3"/>
  <c r="K530" i="4"/>
  <c r="X1196" i="3"/>
  <c r="X1198" i="3"/>
  <c r="K537" i="4"/>
  <c r="X1220" i="3"/>
  <c r="X1235" i="3"/>
  <c r="K574" i="4"/>
  <c r="X1238" i="3"/>
  <c r="K577" i="4"/>
  <c r="J1260" i="3"/>
  <c r="J599" i="4" s="1"/>
  <c r="X599" i="4"/>
  <c r="J1266" i="3"/>
  <c r="J605" i="4" s="1"/>
  <c r="X605" i="4"/>
  <c r="K608" i="4"/>
  <c r="X1269" i="3"/>
  <c r="X1272" i="3"/>
  <c r="K611" i="4"/>
  <c r="K614" i="4"/>
  <c r="X1275" i="3"/>
  <c r="J1319" i="3"/>
  <c r="J658" i="4" s="1"/>
  <c r="X658" i="4"/>
  <c r="X1329" i="3"/>
  <c r="K668" i="4"/>
  <c r="X1373" i="3"/>
  <c r="J1373" i="3" s="1"/>
  <c r="J53" i="5" s="1"/>
  <c r="K53" i="5"/>
  <c r="X53" i="5" s="1"/>
  <c r="X1437" i="3"/>
  <c r="J1437" i="3" s="1"/>
  <c r="J117" i="5" s="1"/>
  <c r="K117" i="5"/>
  <c r="X117" i="5" s="1"/>
  <c r="K146" i="5"/>
  <c r="X146" i="5" s="1"/>
  <c r="X1466" i="3"/>
  <c r="J1466" i="3" s="1"/>
  <c r="J146" i="5" s="1"/>
  <c r="K165" i="5"/>
  <c r="X165" i="5" s="1"/>
  <c r="X1485" i="3"/>
  <c r="J1485" i="3" s="1"/>
  <c r="J165" i="5" s="1"/>
  <c r="K187" i="5"/>
  <c r="X187" i="5" s="1"/>
  <c r="X1507" i="3"/>
  <c r="J1507" i="3" s="1"/>
  <c r="J187" i="5" s="1"/>
  <c r="X1520" i="3"/>
  <c r="J1520" i="3" s="1"/>
  <c r="J200" i="5" s="1"/>
  <c r="K200" i="5"/>
  <c r="X200" i="5" s="1"/>
  <c r="X1572" i="3"/>
  <c r="J1572" i="3" s="1"/>
  <c r="J252" i="5" s="1"/>
  <c r="K252" i="5"/>
  <c r="X252" i="5" s="1"/>
  <c r="K319" i="5"/>
  <c r="X319" i="5" s="1"/>
  <c r="X1639" i="3"/>
  <c r="J1639" i="3" s="1"/>
  <c r="J319" i="5" s="1"/>
  <c r="K330" i="5"/>
  <c r="X330" i="5" s="1"/>
  <c r="X1650" i="3"/>
  <c r="J1650" i="3" s="1"/>
  <c r="J330" i="5" s="1"/>
  <c r="J994" i="3"/>
  <c r="J333" i="4" s="1"/>
  <c r="X333" i="4"/>
  <c r="J997" i="3"/>
  <c r="J336" i="4" s="1"/>
  <c r="X999" i="3"/>
  <c r="K338" i="4"/>
  <c r="J1010" i="3"/>
  <c r="J349" i="4" s="1"/>
  <c r="X349" i="4"/>
  <c r="J1013" i="3"/>
  <c r="J352" i="4" s="1"/>
  <c r="X352" i="4"/>
  <c r="X1015" i="3"/>
  <c r="K354" i="4"/>
  <c r="J1026" i="3"/>
  <c r="J365" i="4" s="1"/>
  <c r="X365" i="4"/>
  <c r="X1031" i="3"/>
  <c r="K370" i="4"/>
  <c r="X1078" i="3"/>
  <c r="K417" i="4"/>
  <c r="J1080" i="3"/>
  <c r="J419" i="4" s="1"/>
  <c r="AB418" i="4" s="1"/>
  <c r="X1089" i="3"/>
  <c r="K428" i="4"/>
  <c r="X1099" i="3"/>
  <c r="K438" i="4"/>
  <c r="X1103" i="3"/>
  <c r="K442" i="4"/>
  <c r="X1107" i="3"/>
  <c r="K446" i="4"/>
  <c r="X1111" i="3"/>
  <c r="K450" i="4"/>
  <c r="X1115" i="3"/>
  <c r="K454" i="4"/>
  <c r="X1119" i="3"/>
  <c r="K458" i="4"/>
  <c r="J1124" i="3"/>
  <c r="J463" i="4" s="1"/>
  <c r="X463" i="4"/>
  <c r="X1130" i="3"/>
  <c r="K469" i="4"/>
  <c r="X1163" i="3"/>
  <c r="K502" i="4"/>
  <c r="J1168" i="3"/>
  <c r="J507" i="4" s="1"/>
  <c r="X507" i="4"/>
  <c r="J1189" i="3"/>
  <c r="J528" i="4" s="1"/>
  <c r="X528" i="4"/>
  <c r="X1207" i="3"/>
  <c r="K546" i="4"/>
  <c r="X1214" i="3"/>
  <c r="K553" i="4"/>
  <c r="X1217" i="3"/>
  <c r="K563" i="4"/>
  <c r="X1224" i="3"/>
  <c r="X1234" i="3"/>
  <c r="K573" i="4"/>
  <c r="K576" i="4"/>
  <c r="X1237" i="3"/>
  <c r="K603" i="4"/>
  <c r="X1264" i="3"/>
  <c r="X1268" i="3"/>
  <c r="K607" i="4"/>
  <c r="K613" i="4"/>
  <c r="X1274" i="3"/>
  <c r="J1303" i="3"/>
  <c r="J642" i="4" s="1"/>
  <c r="X642" i="4"/>
  <c r="J1311" i="3"/>
  <c r="J650" i="4" s="1"/>
  <c r="X650" i="4"/>
  <c r="K654" i="4"/>
  <c r="X1315" i="3"/>
  <c r="X1340" i="3"/>
  <c r="K679" i="4"/>
  <c r="X1362" i="3"/>
  <c r="J1362" i="3" s="1"/>
  <c r="J42" i="5" s="1"/>
  <c r="K42" i="5"/>
  <c r="X42" i="5" s="1"/>
  <c r="K63" i="5"/>
  <c r="X63" i="5" s="1"/>
  <c r="X1383" i="3"/>
  <c r="J1383" i="3" s="1"/>
  <c r="J63" i="5" s="1"/>
  <c r="K72" i="5"/>
  <c r="X72" i="5" s="1"/>
  <c r="X1392" i="3"/>
  <c r="J1392" i="3" s="1"/>
  <c r="J72" i="5" s="1"/>
  <c r="X1540" i="3"/>
  <c r="J1540" i="3" s="1"/>
  <c r="J220" i="5" s="1"/>
  <c r="K220" i="5"/>
  <c r="X220" i="5" s="1"/>
  <c r="K235" i="5"/>
  <c r="X235" i="5" s="1"/>
  <c r="X1555" i="3"/>
  <c r="J1555" i="3" s="1"/>
  <c r="J235" i="5" s="1"/>
  <c r="X1589" i="3"/>
  <c r="J1589" i="3" s="1"/>
  <c r="J269" i="5" s="1"/>
  <c r="K269" i="5"/>
  <c r="X269" i="5" s="1"/>
  <c r="X1605" i="3"/>
  <c r="J1605" i="3" s="1"/>
  <c r="J285" i="5" s="1"/>
  <c r="K285" i="5"/>
  <c r="X285" i="5" s="1"/>
  <c r="X1613" i="3"/>
  <c r="J1613" i="3" s="1"/>
  <c r="J293" i="5" s="1"/>
  <c r="K293" i="5"/>
  <c r="X293" i="5" s="1"/>
  <c r="K344" i="5"/>
  <c r="X344" i="5" s="1"/>
  <c r="X1664" i="3"/>
  <c r="J1664" i="3" s="1"/>
  <c r="J344" i="5" s="1"/>
  <c r="K390" i="5"/>
  <c r="X390" i="5" s="1"/>
  <c r="X1710" i="3"/>
  <c r="J1710" i="3" s="1"/>
  <c r="J390" i="5" s="1"/>
  <c r="K438" i="5"/>
  <c r="X438" i="5" s="1"/>
  <c r="X1758" i="3"/>
  <c r="J1758" i="3" s="1"/>
  <c r="J438" i="5" s="1"/>
  <c r="K566" i="5"/>
  <c r="X566" i="5" s="1"/>
  <c r="X1886" i="3"/>
  <c r="J1886" i="3" s="1"/>
  <c r="J566" i="5" s="1"/>
  <c r="J974" i="3"/>
  <c r="J313" i="4" s="1"/>
  <c r="X313" i="4"/>
  <c r="X976" i="3"/>
  <c r="K315" i="4"/>
  <c r="X992" i="3"/>
  <c r="K331" i="4"/>
  <c r="X1008" i="3"/>
  <c r="K347" i="4"/>
  <c r="X1024" i="3"/>
  <c r="K363" i="4"/>
  <c r="J1032" i="3"/>
  <c r="J371" i="4" s="1"/>
  <c r="X371" i="4"/>
  <c r="X1074" i="3"/>
  <c r="K413" i="4"/>
  <c r="J1076" i="3"/>
  <c r="J415" i="4" s="1"/>
  <c r="X415" i="4"/>
  <c r="X1095" i="3"/>
  <c r="K434" i="4"/>
  <c r="J1100" i="3"/>
  <c r="J439" i="4" s="1"/>
  <c r="X439" i="4"/>
  <c r="J1104" i="3"/>
  <c r="J443" i="4" s="1"/>
  <c r="X443" i="4"/>
  <c r="J1108" i="3"/>
  <c r="J447" i="4" s="1"/>
  <c r="X447" i="4"/>
  <c r="J1112" i="3"/>
  <c r="J451" i="4" s="1"/>
  <c r="X451" i="4"/>
  <c r="J1116" i="3"/>
  <c r="J455" i="4" s="1"/>
  <c r="X455" i="4"/>
  <c r="J1120" i="3"/>
  <c r="J459" i="4" s="1"/>
  <c r="X459" i="4"/>
  <c r="X1126" i="3"/>
  <c r="K465" i="4"/>
  <c r="X1152" i="3"/>
  <c r="K491" i="4"/>
  <c r="J1157" i="3"/>
  <c r="J496" i="4" s="1"/>
  <c r="X496" i="4"/>
  <c r="X1159" i="3"/>
  <c r="K498" i="4"/>
  <c r="J1164" i="3"/>
  <c r="J503" i="4" s="1"/>
  <c r="X503" i="4"/>
  <c r="X1166" i="3"/>
  <c r="K505" i="4"/>
  <c r="X1170" i="3"/>
  <c r="K509" i="4"/>
  <c r="J1185" i="3"/>
  <c r="J524" i="4" s="1"/>
  <c r="X524" i="4"/>
  <c r="X1187" i="3"/>
  <c r="K526" i="4"/>
  <c r="X1194" i="3"/>
  <c r="K533" i="4"/>
  <c r="J1205" i="3"/>
  <c r="J544" i="4" s="1"/>
  <c r="X544" i="4"/>
  <c r="X1215" i="3"/>
  <c r="K554" i="4"/>
  <c r="K560" i="4"/>
  <c r="X1221" i="3"/>
  <c r="X1227" i="3"/>
  <c r="K566" i="4"/>
  <c r="K567" i="4"/>
  <c r="X1228" i="3"/>
  <c r="J1252" i="3"/>
  <c r="J591" i="4" s="1"/>
  <c r="X591" i="4"/>
  <c r="X1258" i="3"/>
  <c r="K597" i="4"/>
  <c r="K600" i="4"/>
  <c r="X1261" i="3"/>
  <c r="K601" i="4"/>
  <c r="X1262" i="3"/>
  <c r="K606" i="4"/>
  <c r="X1267" i="3"/>
  <c r="J1295" i="3"/>
  <c r="J634" i="4" s="1"/>
  <c r="X634" i="4"/>
  <c r="X637" i="4"/>
  <c r="J1298" i="3"/>
  <c r="J637" i="4" s="1"/>
  <c r="X1301" i="3"/>
  <c r="K640" i="4"/>
  <c r="J1302" i="3"/>
  <c r="J641" i="4" s="1"/>
  <c r="X1320" i="3"/>
  <c r="K659" i="4"/>
  <c r="X677" i="4"/>
  <c r="J1338" i="3"/>
  <c r="J677" i="4" s="1"/>
  <c r="J1343" i="3"/>
  <c r="J682" i="4" s="1"/>
  <c r="X682" i="4"/>
  <c r="K684" i="4"/>
  <c r="X1345" i="3"/>
  <c r="X1405" i="3"/>
  <c r="J1405" i="3" s="1"/>
  <c r="J85" i="5" s="1"/>
  <c r="K85" i="5"/>
  <c r="X85" i="5" s="1"/>
  <c r="X1434" i="3"/>
  <c r="J1434" i="3" s="1"/>
  <c r="J114" i="5" s="1"/>
  <c r="K114" i="5"/>
  <c r="X114" i="5" s="1"/>
  <c r="X1441" i="3"/>
  <c r="J1441" i="3" s="1"/>
  <c r="J121" i="5" s="1"/>
  <c r="K121" i="5"/>
  <c r="X121" i="5" s="1"/>
  <c r="X1444" i="3"/>
  <c r="J1444" i="3" s="1"/>
  <c r="J124" i="5" s="1"/>
  <c r="K124" i="5"/>
  <c r="X124" i="5" s="1"/>
  <c r="K158" i="5"/>
  <c r="X158" i="5" s="1"/>
  <c r="X1478" i="3"/>
  <c r="J1478" i="3" s="1"/>
  <c r="J158" i="5" s="1"/>
  <c r="X1525" i="3"/>
  <c r="J1525" i="3" s="1"/>
  <c r="J205" i="5" s="1"/>
  <c r="K205" i="5"/>
  <c r="X205" i="5" s="1"/>
  <c r="X1528" i="3"/>
  <c r="J1528" i="3" s="1"/>
  <c r="J208" i="5" s="1"/>
  <c r="K208" i="5"/>
  <c r="X208" i="5" s="1"/>
  <c r="K222" i="5"/>
  <c r="X222" i="5" s="1"/>
  <c r="X1542" i="3"/>
  <c r="J1542" i="3" s="1"/>
  <c r="J222" i="5" s="1"/>
  <c r="X1581" i="3"/>
  <c r="J1581" i="3" s="1"/>
  <c r="J261" i="5" s="1"/>
  <c r="K261" i="5"/>
  <c r="X261" i="5" s="1"/>
  <c r="X972" i="3"/>
  <c r="K311" i="4"/>
  <c r="X979" i="3"/>
  <c r="K318" i="4"/>
  <c r="X995" i="3"/>
  <c r="K334" i="4"/>
  <c r="X1011" i="3"/>
  <c r="K350" i="4"/>
  <c r="X1027" i="3"/>
  <c r="K366" i="4"/>
  <c r="X1042" i="3"/>
  <c r="K381" i="4"/>
  <c r="X1050" i="3"/>
  <c r="K389" i="4"/>
  <c r="X1054" i="3"/>
  <c r="K393" i="4"/>
  <c r="X1058" i="3"/>
  <c r="K397" i="4"/>
  <c r="X1062" i="3"/>
  <c r="K401" i="4"/>
  <c r="X1066" i="3"/>
  <c r="K405" i="4"/>
  <c r="X1070" i="3"/>
  <c r="K409" i="4"/>
  <c r="X1081" i="3"/>
  <c r="K420" i="4"/>
  <c r="X1085" i="3"/>
  <c r="K424" i="4"/>
  <c r="X1102" i="3"/>
  <c r="K441" i="4"/>
  <c r="X1106" i="3"/>
  <c r="K445" i="4"/>
  <c r="X1110" i="3"/>
  <c r="K449" i="4"/>
  <c r="X1114" i="3"/>
  <c r="K453" i="4"/>
  <c r="X1118" i="3"/>
  <c r="K457" i="4"/>
  <c r="X1122" i="3"/>
  <c r="K461" i="4"/>
  <c r="X1155" i="3"/>
  <c r="K494" i="4"/>
  <c r="X1183" i="3"/>
  <c r="K522" i="4"/>
  <c r="X1190" i="3"/>
  <c r="K529" i="4"/>
  <c r="X1203" i="3"/>
  <c r="K542" i="4"/>
  <c r="J1212" i="3"/>
  <c r="J551" i="4" s="1"/>
  <c r="X551" i="4"/>
  <c r="X1218" i="3"/>
  <c r="K557" i="4"/>
  <c r="K568" i="4"/>
  <c r="X1229" i="3"/>
  <c r="J1244" i="3"/>
  <c r="J583" i="4" s="1"/>
  <c r="X583" i="4"/>
  <c r="X1249" i="3"/>
  <c r="K588" i="4"/>
  <c r="K594" i="4"/>
  <c r="X1255" i="3"/>
  <c r="X1256" i="3"/>
  <c r="K595" i="4"/>
  <c r="X1257" i="3"/>
  <c r="K596" i="4"/>
  <c r="X1300" i="3"/>
  <c r="K639" i="4"/>
  <c r="X1304" i="3"/>
  <c r="K643" i="4"/>
  <c r="K646" i="4"/>
  <c r="X1307" i="3"/>
  <c r="X1308" i="3"/>
  <c r="K647" i="4"/>
  <c r="X1309" i="3"/>
  <c r="K648" i="4"/>
  <c r="K649" i="4"/>
  <c r="X1310" i="3"/>
  <c r="J1318" i="3"/>
  <c r="J657" i="4" s="1"/>
  <c r="K673" i="4"/>
  <c r="X1334" i="3"/>
  <c r="K60" i="5"/>
  <c r="X60" i="5" s="1"/>
  <c r="X1380" i="3"/>
  <c r="J1380" i="3" s="1"/>
  <c r="J60" i="5" s="1"/>
  <c r="X1385" i="3"/>
  <c r="J1385" i="3" s="1"/>
  <c r="J65" i="5" s="1"/>
  <c r="K65" i="5"/>
  <c r="X65" i="5" s="1"/>
  <c r="X1394" i="3"/>
  <c r="J1394" i="3" s="1"/>
  <c r="J74" i="5" s="1"/>
  <c r="K74" i="5"/>
  <c r="X74" i="5" s="1"/>
  <c r="K95" i="5"/>
  <c r="X95" i="5" s="1"/>
  <c r="X1415" i="3"/>
  <c r="J1415" i="3" s="1"/>
  <c r="J95" i="5" s="1"/>
  <c r="K145" i="5"/>
  <c r="X145" i="5" s="1"/>
  <c r="X1465" i="3"/>
  <c r="J1465" i="3" s="1"/>
  <c r="J145" i="5" s="1"/>
  <c r="K179" i="5"/>
  <c r="X179" i="5" s="1"/>
  <c r="X1499" i="3"/>
  <c r="J1499" i="3" s="1"/>
  <c r="J179" i="5" s="1"/>
  <c r="K306" i="5"/>
  <c r="X306" i="5" s="1"/>
  <c r="X1626" i="3"/>
  <c r="J1626" i="3" s="1"/>
  <c r="J306" i="5" s="1"/>
  <c r="X1640" i="3"/>
  <c r="J1640" i="3" s="1"/>
  <c r="J320" i="5" s="1"/>
  <c r="K320" i="5"/>
  <c r="X320" i="5" s="1"/>
  <c r="X1669" i="3"/>
  <c r="J1669" i="3" s="1"/>
  <c r="J349" i="5" s="1"/>
  <c r="K349" i="5"/>
  <c r="X349" i="5" s="1"/>
  <c r="K470" i="5"/>
  <c r="X470" i="5" s="1"/>
  <c r="X1790" i="3"/>
  <c r="J1790" i="3" s="1"/>
  <c r="J470" i="5" s="1"/>
  <c r="X968" i="3"/>
  <c r="K307" i="4"/>
  <c r="J973" i="3"/>
  <c r="J312" i="4" s="1"/>
  <c r="X312" i="4"/>
  <c r="X988" i="3"/>
  <c r="K327" i="4"/>
  <c r="X1004" i="3"/>
  <c r="K343" i="4"/>
  <c r="X1020" i="3"/>
  <c r="K359" i="4"/>
  <c r="J1035" i="3"/>
  <c r="J374" i="4" s="1"/>
  <c r="X374" i="4"/>
  <c r="X1038" i="3"/>
  <c r="K377" i="4"/>
  <c r="J1043" i="3"/>
  <c r="J382" i="4" s="1"/>
  <c r="X382" i="4"/>
  <c r="X1046" i="3"/>
  <c r="K385" i="4"/>
  <c r="X1077" i="3"/>
  <c r="K416" i="4"/>
  <c r="X1091" i="3"/>
  <c r="K430" i="4"/>
  <c r="X1098" i="3"/>
  <c r="K437" i="4"/>
  <c r="J1156" i="3"/>
  <c r="J495" i="4" s="1"/>
  <c r="X495" i="4"/>
  <c r="X1158" i="3"/>
  <c r="K497" i="4"/>
  <c r="X1162" i="3"/>
  <c r="K501" i="4"/>
  <c r="J1177" i="3"/>
  <c r="J516" i="4" s="1"/>
  <c r="X516" i="4"/>
  <c r="X1179" i="3"/>
  <c r="K518" i="4"/>
  <c r="J1184" i="3"/>
  <c r="J523" i="4" s="1"/>
  <c r="X1186" i="3"/>
  <c r="K525" i="4"/>
  <c r="J1201" i="3"/>
  <c r="J540" i="4" s="1"/>
  <c r="X540" i="4"/>
  <c r="X1206" i="3"/>
  <c r="K545" i="4"/>
  <c r="X1222" i="3"/>
  <c r="K561" i="4"/>
  <c r="X1248" i="3"/>
  <c r="K587" i="4"/>
  <c r="K633" i="4"/>
  <c r="X1294" i="3"/>
  <c r="K638" i="4"/>
  <c r="X1299" i="3"/>
  <c r="X1374" i="3"/>
  <c r="J1374" i="3" s="1"/>
  <c r="J54" i="5" s="1"/>
  <c r="K54" i="5"/>
  <c r="X54" i="5" s="1"/>
  <c r="K111" i="5"/>
  <c r="X111" i="5" s="1"/>
  <c r="X1431" i="3"/>
  <c r="J1431" i="3" s="1"/>
  <c r="J111" i="5" s="1"/>
  <c r="X1438" i="3"/>
  <c r="J1438" i="3" s="1"/>
  <c r="J118" i="5" s="1"/>
  <c r="K118" i="5"/>
  <c r="X118" i="5" s="1"/>
  <c r="X1480" i="3"/>
  <c r="J1480" i="3" s="1"/>
  <c r="J160" i="5" s="1"/>
  <c r="K160" i="5"/>
  <c r="X160" i="5" s="1"/>
  <c r="X1593" i="3"/>
  <c r="J1593" i="3" s="1"/>
  <c r="J273" i="5" s="1"/>
  <c r="K273" i="5"/>
  <c r="X273" i="5" s="1"/>
  <c r="X1600" i="3"/>
  <c r="J1600" i="3" s="1"/>
  <c r="J280" i="5" s="1"/>
  <c r="K280" i="5"/>
  <c r="X280" i="5" s="1"/>
  <c r="K357" i="5"/>
  <c r="X357" i="5" s="1"/>
  <c r="X1677" i="3"/>
  <c r="J1677" i="3" s="1"/>
  <c r="J357" i="5" s="1"/>
  <c r="X948" i="3"/>
  <c r="K287" i="4"/>
  <c r="X975" i="3"/>
  <c r="K314" i="4"/>
  <c r="X989" i="3"/>
  <c r="X991" i="3"/>
  <c r="K330" i="4"/>
  <c r="X1002" i="3"/>
  <c r="X1005" i="3"/>
  <c r="X1007" i="3"/>
  <c r="K346" i="4"/>
  <c r="X1018" i="3"/>
  <c r="X1021" i="3"/>
  <c r="X1023" i="3"/>
  <c r="K362" i="4"/>
  <c r="X1033" i="3"/>
  <c r="K372" i="4"/>
  <c r="X1039" i="3"/>
  <c r="X1047" i="3"/>
  <c r="X1051" i="3"/>
  <c r="X1055" i="3"/>
  <c r="X1059" i="3"/>
  <c r="X1063" i="3"/>
  <c r="X1067" i="3"/>
  <c r="X1071" i="3"/>
  <c r="X1073" i="3"/>
  <c r="K412" i="4"/>
  <c r="J1083" i="3"/>
  <c r="J422" i="4" s="1"/>
  <c r="X1087" i="3"/>
  <c r="K426" i="4"/>
  <c r="X1092" i="3"/>
  <c r="X1094" i="3"/>
  <c r="K433" i="4"/>
  <c r="J1097" i="3"/>
  <c r="J436" i="4" s="1"/>
  <c r="X1151" i="3"/>
  <c r="K490" i="4"/>
  <c r="X1175" i="3"/>
  <c r="K514" i="4"/>
  <c r="X1180" i="3"/>
  <c r="X1199" i="3"/>
  <c r="K538" i="4"/>
  <c r="X1219" i="3"/>
  <c r="K558" i="4"/>
  <c r="X1225" i="3"/>
  <c r="X1242" i="3"/>
  <c r="K581" i="4"/>
  <c r="K584" i="4"/>
  <c r="X1245" i="3"/>
  <c r="K585" i="4"/>
  <c r="X1246" i="3"/>
  <c r="J1277" i="3"/>
  <c r="J616" i="4" s="1"/>
  <c r="X616" i="4"/>
  <c r="J1278" i="3"/>
  <c r="J617" i="4" s="1"/>
  <c r="X617" i="4"/>
  <c r="X1285" i="3"/>
  <c r="K624" i="4"/>
  <c r="X1289" i="3"/>
  <c r="K628" i="4"/>
  <c r="X1293" i="3"/>
  <c r="K632" i="4"/>
  <c r="X1317" i="3"/>
  <c r="K656" i="4"/>
  <c r="X1341" i="3"/>
  <c r="K680" i="4"/>
  <c r="K43" i="5"/>
  <c r="X43" i="5" s="1"/>
  <c r="X1363" i="3"/>
  <c r="J1363" i="3" s="1"/>
  <c r="J43" i="5" s="1"/>
  <c r="K92" i="5"/>
  <c r="X92" i="5" s="1"/>
  <c r="X1412" i="3"/>
  <c r="J1412" i="3" s="1"/>
  <c r="J92" i="5" s="1"/>
  <c r="X1417" i="3"/>
  <c r="J1417" i="3" s="1"/>
  <c r="J97" i="5" s="1"/>
  <c r="K97" i="5"/>
  <c r="X97" i="5" s="1"/>
  <c r="K166" i="5"/>
  <c r="X166" i="5" s="1"/>
  <c r="X1486" i="3"/>
  <c r="J1486" i="3" s="1"/>
  <c r="J166" i="5" s="1"/>
  <c r="X1489" i="3"/>
  <c r="J1489" i="3" s="1"/>
  <c r="J169" i="5" s="1"/>
  <c r="K169" i="5"/>
  <c r="X169" i="5" s="1"/>
  <c r="X1492" i="3"/>
  <c r="J1492" i="3" s="1"/>
  <c r="J172" i="5" s="1"/>
  <c r="K172" i="5"/>
  <c r="X172" i="5" s="1"/>
  <c r="X1533" i="3"/>
  <c r="J1533" i="3" s="1"/>
  <c r="J213" i="5" s="1"/>
  <c r="K213" i="5"/>
  <c r="X213" i="5" s="1"/>
  <c r="X1536" i="3"/>
  <c r="J1536" i="3" s="1"/>
  <c r="J216" i="5" s="1"/>
  <c r="K216" i="5"/>
  <c r="X216" i="5" s="1"/>
  <c r="X1563" i="3"/>
  <c r="J1563" i="3" s="1"/>
  <c r="J243" i="5" s="1"/>
  <c r="K502" i="5"/>
  <c r="X502" i="5" s="1"/>
  <c r="X1822" i="3"/>
  <c r="J1822" i="3" s="1"/>
  <c r="J502" i="5" s="1"/>
  <c r="X951" i="3"/>
  <c r="K290" i="4"/>
  <c r="X964" i="3"/>
  <c r="K303" i="4"/>
  <c r="X971" i="3"/>
  <c r="K310" i="4"/>
  <c r="X984" i="3"/>
  <c r="K323" i="4"/>
  <c r="X1000" i="3"/>
  <c r="K339" i="4"/>
  <c r="X1016" i="3"/>
  <c r="K355" i="4"/>
  <c r="X1034" i="3"/>
  <c r="X1037" i="3"/>
  <c r="K376" i="4"/>
  <c r="X1041" i="3"/>
  <c r="K380" i="4"/>
  <c r="X1045" i="3"/>
  <c r="K384" i="4"/>
  <c r="X1049" i="3"/>
  <c r="K388" i="4"/>
  <c r="X1053" i="3"/>
  <c r="K392" i="4"/>
  <c r="X1057" i="3"/>
  <c r="K396" i="4"/>
  <c r="X1061" i="3"/>
  <c r="K400" i="4"/>
  <c r="X1065" i="3"/>
  <c r="K404" i="4"/>
  <c r="X1069" i="3"/>
  <c r="K408" i="4"/>
  <c r="X1088" i="3"/>
  <c r="X1090" i="3"/>
  <c r="K429" i="4"/>
  <c r="X1131" i="3"/>
  <c r="K470" i="4"/>
  <c r="X1133" i="3"/>
  <c r="X1135" i="3"/>
  <c r="K474" i="4"/>
  <c r="X1137" i="3"/>
  <c r="X1139" i="3"/>
  <c r="K478" i="4"/>
  <c r="X1141" i="3"/>
  <c r="X1143" i="3"/>
  <c r="K482" i="4"/>
  <c r="X1145" i="3"/>
  <c r="X1147" i="3"/>
  <c r="K486" i="4"/>
  <c r="X1149" i="3"/>
  <c r="X1154" i="3"/>
  <c r="K493" i="4"/>
  <c r="X1173" i="3"/>
  <c r="X1176" i="3"/>
  <c r="X1182" i="3"/>
  <c r="K521" i="4"/>
  <c r="X1197" i="3"/>
  <c r="X1200" i="3"/>
  <c r="X1202" i="3"/>
  <c r="K541" i="4"/>
  <c r="X1211" i="3"/>
  <c r="K550" i="4"/>
  <c r="J1213" i="3"/>
  <c r="J552" i="4" s="1"/>
  <c r="AB551" i="4" s="1"/>
  <c r="X552" i="4"/>
  <c r="J1232" i="3"/>
  <c r="J571" i="4" s="1"/>
  <c r="X571" i="4"/>
  <c r="K580" i="4"/>
  <c r="X1241" i="3"/>
  <c r="J1270" i="3"/>
  <c r="J609" i="4" s="1"/>
  <c r="X609" i="4"/>
  <c r="J1271" i="3"/>
  <c r="J610" i="4" s="1"/>
  <c r="X610" i="4"/>
  <c r="K621" i="4"/>
  <c r="X1282" i="3"/>
  <c r="K622" i="4"/>
  <c r="X1283" i="3"/>
  <c r="K626" i="4"/>
  <c r="X1287" i="3"/>
  <c r="K630" i="4"/>
  <c r="X1291" i="3"/>
  <c r="K666" i="4"/>
  <c r="X1327" i="3"/>
  <c r="K35" i="5"/>
  <c r="X35" i="5" s="1"/>
  <c r="X1355" i="3"/>
  <c r="J1355" i="3" s="1"/>
  <c r="X1406" i="3"/>
  <c r="J1406" i="3" s="1"/>
  <c r="J86" i="5" s="1"/>
  <c r="K86" i="5"/>
  <c r="X86" i="5" s="1"/>
  <c r="K115" i="5"/>
  <c r="X115" i="5" s="1"/>
  <c r="X1435" i="3"/>
  <c r="J1435" i="3" s="1"/>
  <c r="J115" i="5" s="1"/>
  <c r="X1440" i="3"/>
  <c r="J1440" i="3" s="1"/>
  <c r="J120" i="5" s="1"/>
  <c r="K120" i="5"/>
  <c r="X120" i="5" s="1"/>
  <c r="K242" i="5"/>
  <c r="X242" i="5" s="1"/>
  <c r="X1562" i="3"/>
  <c r="J1562" i="3" s="1"/>
  <c r="J242" i="5" s="1"/>
  <c r="K262" i="5"/>
  <c r="X262" i="5" s="1"/>
  <c r="X1582" i="3"/>
  <c r="J1582" i="3" s="1"/>
  <c r="J262" i="5" s="1"/>
  <c r="X1612" i="3"/>
  <c r="J1612" i="3" s="1"/>
  <c r="J292" i="5" s="1"/>
  <c r="K292" i="5"/>
  <c r="X292" i="5" s="1"/>
  <c r="X1210" i="3"/>
  <c r="K549" i="4"/>
  <c r="X1223" i="3"/>
  <c r="K562" i="4"/>
  <c r="X1247" i="3"/>
  <c r="K586" i="4"/>
  <c r="X1263" i="3"/>
  <c r="K602" i="4"/>
  <c r="X1284" i="3"/>
  <c r="K623" i="4"/>
  <c r="X1288" i="3"/>
  <c r="K627" i="4"/>
  <c r="X1292" i="3"/>
  <c r="K631" i="4"/>
  <c r="X1314" i="3"/>
  <c r="X1316" i="3"/>
  <c r="K655" i="4"/>
  <c r="J1326" i="3"/>
  <c r="J665" i="4" s="1"/>
  <c r="X1337" i="3"/>
  <c r="K676" i="4"/>
  <c r="X1339" i="3"/>
  <c r="X1370" i="3"/>
  <c r="J1370" i="3" s="1"/>
  <c r="J50" i="5" s="1"/>
  <c r="K50" i="5"/>
  <c r="X50" i="5" s="1"/>
  <c r="X1372" i="3"/>
  <c r="J1372" i="3" s="1"/>
  <c r="J52" i="5" s="1"/>
  <c r="X1375" i="3"/>
  <c r="J1375" i="3" s="1"/>
  <c r="J55" i="5" s="1"/>
  <c r="X1381" i="3"/>
  <c r="J1381" i="3" s="1"/>
  <c r="J61" i="5" s="1"/>
  <c r="K61" i="5"/>
  <c r="X61" i="5" s="1"/>
  <c r="X1402" i="3"/>
  <c r="J1402" i="3" s="1"/>
  <c r="J82" i="5" s="1"/>
  <c r="K82" i="5"/>
  <c r="X82" i="5" s="1"/>
  <c r="X1404" i="3"/>
  <c r="J1404" i="3" s="1"/>
  <c r="J84" i="5" s="1"/>
  <c r="X1407" i="3"/>
  <c r="J1407" i="3" s="1"/>
  <c r="J87" i="5" s="1"/>
  <c r="X1413" i="3"/>
  <c r="J1413" i="3" s="1"/>
  <c r="J93" i="5" s="1"/>
  <c r="K93" i="5"/>
  <c r="X93" i="5" s="1"/>
  <c r="X1426" i="3"/>
  <c r="J1426" i="3" s="1"/>
  <c r="J106" i="5" s="1"/>
  <c r="K106" i="5"/>
  <c r="X106" i="5" s="1"/>
  <c r="X1429" i="3"/>
  <c r="J1429" i="3" s="1"/>
  <c r="J109" i="5" s="1"/>
  <c r="K109" i="5"/>
  <c r="X109" i="5" s="1"/>
  <c r="X1432" i="3"/>
  <c r="J1432" i="3" s="1"/>
  <c r="J112" i="5" s="1"/>
  <c r="K112" i="5"/>
  <c r="X112" i="5" s="1"/>
  <c r="X1439" i="3"/>
  <c r="J1439" i="3" s="1"/>
  <c r="J119" i="5" s="1"/>
  <c r="X1458" i="3"/>
  <c r="J1458" i="3" s="1"/>
  <c r="J138" i="5" s="1"/>
  <c r="K138" i="5"/>
  <c r="X138" i="5" s="1"/>
  <c r="X1461" i="3"/>
  <c r="J1461" i="3" s="1"/>
  <c r="J141" i="5" s="1"/>
  <c r="K141" i="5"/>
  <c r="X141" i="5" s="1"/>
  <c r="X1468" i="3"/>
  <c r="J1468" i="3" s="1"/>
  <c r="J148" i="5" s="1"/>
  <c r="K148" i="5"/>
  <c r="X148" i="5" s="1"/>
  <c r="X1475" i="3"/>
  <c r="J1475" i="3" s="1"/>
  <c r="J155" i="5" s="1"/>
  <c r="K155" i="5"/>
  <c r="X155" i="5" s="1"/>
  <c r="X1493" i="3"/>
  <c r="J1493" i="3" s="1"/>
  <c r="J173" i="5" s="1"/>
  <c r="K173" i="5"/>
  <c r="X173" i="5" s="1"/>
  <c r="X1501" i="3"/>
  <c r="J1501" i="3" s="1"/>
  <c r="J181" i="5" s="1"/>
  <c r="K181" i="5"/>
  <c r="X181" i="5" s="1"/>
  <c r="X1509" i="3"/>
  <c r="J1509" i="3" s="1"/>
  <c r="J189" i="5" s="1"/>
  <c r="K189" i="5"/>
  <c r="X189" i="5" s="1"/>
  <c r="X1516" i="3"/>
  <c r="J1516" i="3" s="1"/>
  <c r="J196" i="5" s="1"/>
  <c r="K196" i="5"/>
  <c r="X196" i="5" s="1"/>
  <c r="X1518" i="3"/>
  <c r="J1518" i="3" s="1"/>
  <c r="J198" i="5" s="1"/>
  <c r="X1521" i="3"/>
  <c r="J1521" i="3" s="1"/>
  <c r="J201" i="5" s="1"/>
  <c r="K201" i="5"/>
  <c r="X201" i="5" s="1"/>
  <c r="X1531" i="3"/>
  <c r="J1531" i="3" s="1"/>
  <c r="J211" i="5" s="1"/>
  <c r="X1538" i="3"/>
  <c r="J1538" i="3" s="1"/>
  <c r="J218" i="5" s="1"/>
  <c r="X1541" i="3"/>
  <c r="J1541" i="3" s="1"/>
  <c r="J221" i="5" s="1"/>
  <c r="K221" i="5"/>
  <c r="X221" i="5" s="1"/>
  <c r="X1548" i="3"/>
  <c r="J1548" i="3" s="1"/>
  <c r="J228" i="5" s="1"/>
  <c r="K228" i="5"/>
  <c r="X228" i="5" s="1"/>
  <c r="X1551" i="3"/>
  <c r="J1551" i="3" s="1"/>
  <c r="J231" i="5" s="1"/>
  <c r="K254" i="5"/>
  <c r="X254" i="5" s="1"/>
  <c r="X1574" i="3"/>
  <c r="J1574" i="3" s="1"/>
  <c r="J254" i="5" s="1"/>
  <c r="AB253" i="5" s="1"/>
  <c r="X1657" i="3"/>
  <c r="J1657" i="3" s="1"/>
  <c r="J337" i="5" s="1"/>
  <c r="K337" i="5"/>
  <c r="X337" i="5" s="1"/>
  <c r="K350" i="5"/>
  <c r="X350" i="5" s="1"/>
  <c r="X1670" i="3"/>
  <c r="J1670" i="3" s="1"/>
  <c r="J350" i="5" s="1"/>
  <c r="X1684" i="3"/>
  <c r="J1684" i="3" s="1"/>
  <c r="J364" i="5" s="1"/>
  <c r="K364" i="5"/>
  <c r="X364" i="5" s="1"/>
  <c r="X1230" i="3"/>
  <c r="K569" i="4"/>
  <c r="X1243" i="3"/>
  <c r="K582" i="4"/>
  <c r="X1253" i="3"/>
  <c r="K592" i="4"/>
  <c r="X1259" i="3"/>
  <c r="K598" i="4"/>
  <c r="X1305" i="3"/>
  <c r="K644" i="4"/>
  <c r="X1312" i="3"/>
  <c r="K651" i="4"/>
  <c r="X1333" i="3"/>
  <c r="K672" i="4"/>
  <c r="X1335" i="3"/>
  <c r="X1342" i="3"/>
  <c r="X1366" i="3"/>
  <c r="J1366" i="3" s="1"/>
  <c r="J46" i="5" s="1"/>
  <c r="K46" i="5"/>
  <c r="X46" i="5" s="1"/>
  <c r="X1368" i="3"/>
  <c r="J1368" i="3" s="1"/>
  <c r="J48" i="5" s="1"/>
  <c r="X1371" i="3"/>
  <c r="J1371" i="3" s="1"/>
  <c r="J51" i="5" s="1"/>
  <c r="X1377" i="3"/>
  <c r="J1377" i="3" s="1"/>
  <c r="J57" i="5" s="1"/>
  <c r="K57" i="5"/>
  <c r="X57" i="5" s="1"/>
  <c r="X1398" i="3"/>
  <c r="J1398" i="3" s="1"/>
  <c r="J78" i="5" s="1"/>
  <c r="K78" i="5"/>
  <c r="X78" i="5" s="1"/>
  <c r="X1400" i="3"/>
  <c r="J1400" i="3" s="1"/>
  <c r="J80" i="5" s="1"/>
  <c r="X1403" i="3"/>
  <c r="J1403" i="3" s="1"/>
  <c r="J83" i="5" s="1"/>
  <c r="X1409" i="3"/>
  <c r="J1409" i="3" s="1"/>
  <c r="J89" i="5" s="1"/>
  <c r="K89" i="5"/>
  <c r="X89" i="5" s="1"/>
  <c r="X1427" i="3"/>
  <c r="J1427" i="3" s="1"/>
  <c r="J107" i="5" s="1"/>
  <c r="X1446" i="3"/>
  <c r="J1446" i="3" s="1"/>
  <c r="J126" i="5" s="1"/>
  <c r="K126" i="5"/>
  <c r="X126" i="5" s="1"/>
  <c r="X1449" i="3"/>
  <c r="J1449" i="3" s="1"/>
  <c r="J129" i="5" s="1"/>
  <c r="K129" i="5"/>
  <c r="X129" i="5" s="1"/>
  <c r="X1452" i="3"/>
  <c r="J1452" i="3" s="1"/>
  <c r="J132" i="5" s="1"/>
  <c r="K132" i="5"/>
  <c r="X132" i="5" s="1"/>
  <c r="X1459" i="3"/>
  <c r="J1459" i="3" s="1"/>
  <c r="J139" i="5" s="1"/>
  <c r="X1471" i="3"/>
  <c r="J1471" i="3" s="1"/>
  <c r="J151" i="5" s="1"/>
  <c r="X1479" i="3"/>
  <c r="J1479" i="3" s="1"/>
  <c r="J159" i="5" s="1"/>
  <c r="K159" i="5"/>
  <c r="X159" i="5" s="1"/>
  <c r="X1483" i="3"/>
  <c r="J1483" i="3" s="1"/>
  <c r="J163" i="5" s="1"/>
  <c r="X1488" i="3"/>
  <c r="J1488" i="3" s="1"/>
  <c r="J168" i="5" s="1"/>
  <c r="AB166" i="5" s="1"/>
  <c r="K168" i="5"/>
  <c r="X168" i="5" s="1"/>
  <c r="X1490" i="3"/>
  <c r="J1490" i="3" s="1"/>
  <c r="J170" i="5" s="1"/>
  <c r="X1500" i="3"/>
  <c r="J1500" i="3" s="1"/>
  <c r="J180" i="5" s="1"/>
  <c r="K180" i="5"/>
  <c r="X180" i="5" s="1"/>
  <c r="X1508" i="3"/>
  <c r="J1508" i="3" s="1"/>
  <c r="J188" i="5" s="1"/>
  <c r="K188" i="5"/>
  <c r="X188" i="5" s="1"/>
  <c r="X1511" i="3"/>
  <c r="J1511" i="3" s="1"/>
  <c r="J191" i="5" s="1"/>
  <c r="X1523" i="3"/>
  <c r="J1523" i="3" s="1"/>
  <c r="J203" i="5" s="1"/>
  <c r="X1530" i="3"/>
  <c r="J1530" i="3" s="1"/>
  <c r="J210" i="5" s="1"/>
  <c r="X1550" i="3"/>
  <c r="J1550" i="3" s="1"/>
  <c r="J230" i="5" s="1"/>
  <c r="X1553" i="3"/>
  <c r="J1553" i="3" s="1"/>
  <c r="J233" i="5" s="1"/>
  <c r="K233" i="5"/>
  <c r="X233" i="5" s="1"/>
  <c r="X1560" i="3"/>
  <c r="J1560" i="3" s="1"/>
  <c r="J240" i="5" s="1"/>
  <c r="K240" i="5"/>
  <c r="X240" i="5" s="1"/>
  <c r="X1565" i="3"/>
  <c r="J1565" i="3" s="1"/>
  <c r="J245" i="5" s="1"/>
  <c r="K245" i="5"/>
  <c r="X245" i="5" s="1"/>
  <c r="X1567" i="3"/>
  <c r="J1567" i="3" s="1"/>
  <c r="J247" i="5" s="1"/>
  <c r="K294" i="5"/>
  <c r="X294" i="5" s="1"/>
  <c r="X1614" i="3"/>
  <c r="J1614" i="3" s="1"/>
  <c r="J294" i="5" s="1"/>
  <c r="X1625" i="3"/>
  <c r="J1625" i="3" s="1"/>
  <c r="J305" i="5" s="1"/>
  <c r="K305" i="5"/>
  <c r="X305" i="5" s="1"/>
  <c r="K343" i="5"/>
  <c r="X343" i="5" s="1"/>
  <c r="X1663" i="3"/>
  <c r="J1663" i="3" s="1"/>
  <c r="J343" i="5" s="1"/>
  <c r="K358" i="5"/>
  <c r="X358" i="5" s="1"/>
  <c r="X1678" i="3"/>
  <c r="J1678" i="3" s="1"/>
  <c r="J358" i="5" s="1"/>
  <c r="X1704" i="3"/>
  <c r="J1704" i="3" s="1"/>
  <c r="J384" i="5" s="1"/>
  <c r="K384" i="5"/>
  <c r="X384" i="5" s="1"/>
  <c r="K583" i="5"/>
  <c r="X583" i="5" s="1"/>
  <c r="X1903" i="3"/>
  <c r="J1903" i="3" s="1"/>
  <c r="J583" i="5" s="1"/>
  <c r="X1276" i="3"/>
  <c r="K615" i="4"/>
  <c r="X1297" i="3"/>
  <c r="K636" i="4"/>
  <c r="X1325" i="3"/>
  <c r="K664" i="4"/>
  <c r="X1336" i="3"/>
  <c r="K675" i="4"/>
  <c r="X1358" i="3"/>
  <c r="J1358" i="3" s="1"/>
  <c r="J38" i="5" s="1"/>
  <c r="K38" i="5"/>
  <c r="X38" i="5" s="1"/>
  <c r="X1369" i="3"/>
  <c r="J1369" i="3" s="1"/>
  <c r="J49" i="5" s="1"/>
  <c r="K49" i="5"/>
  <c r="X49" i="5" s="1"/>
  <c r="X1390" i="3"/>
  <c r="J1390" i="3" s="1"/>
  <c r="J70" i="5" s="1"/>
  <c r="K70" i="5"/>
  <c r="X70" i="5" s="1"/>
  <c r="X1401" i="3"/>
  <c r="J1401" i="3" s="1"/>
  <c r="J81" i="5" s="1"/>
  <c r="K81" i="5"/>
  <c r="X81" i="5" s="1"/>
  <c r="X1422" i="3"/>
  <c r="J1422" i="3" s="1"/>
  <c r="J102" i="5" s="1"/>
  <c r="K102" i="5"/>
  <c r="X102" i="5" s="1"/>
  <c r="X1425" i="3"/>
  <c r="J1425" i="3" s="1"/>
  <c r="J105" i="5" s="1"/>
  <c r="K105" i="5"/>
  <c r="X105" i="5" s="1"/>
  <c r="X1428" i="3"/>
  <c r="J1428" i="3" s="1"/>
  <c r="J108" i="5" s="1"/>
  <c r="K108" i="5"/>
  <c r="X108" i="5" s="1"/>
  <c r="X1454" i="3"/>
  <c r="J1454" i="3" s="1"/>
  <c r="J134" i="5" s="1"/>
  <c r="K134" i="5"/>
  <c r="X134" i="5" s="1"/>
  <c r="X1457" i="3"/>
  <c r="J1457" i="3" s="1"/>
  <c r="J137" i="5" s="1"/>
  <c r="K137" i="5"/>
  <c r="X137" i="5" s="1"/>
  <c r="X1460" i="3"/>
  <c r="J1460" i="3" s="1"/>
  <c r="J140" i="5" s="1"/>
  <c r="K140" i="5"/>
  <c r="X140" i="5" s="1"/>
  <c r="X1464" i="3"/>
  <c r="J1464" i="3" s="1"/>
  <c r="J144" i="5" s="1"/>
  <c r="K144" i="5"/>
  <c r="X144" i="5" s="1"/>
  <c r="X1473" i="3"/>
  <c r="J1473" i="3" s="1"/>
  <c r="J153" i="5" s="1"/>
  <c r="K153" i="5"/>
  <c r="X153" i="5" s="1"/>
  <c r="X1513" i="3"/>
  <c r="J1513" i="3" s="1"/>
  <c r="J193" i="5" s="1"/>
  <c r="K193" i="5"/>
  <c r="X193" i="5" s="1"/>
  <c r="X1532" i="3"/>
  <c r="J1532" i="3" s="1"/>
  <c r="J212" i="5" s="1"/>
  <c r="K212" i="5"/>
  <c r="X212" i="5" s="1"/>
  <c r="X1545" i="3"/>
  <c r="J1545" i="3" s="1"/>
  <c r="J225" i="5" s="1"/>
  <c r="K225" i="5"/>
  <c r="X225" i="5" s="1"/>
  <c r="X1552" i="3"/>
  <c r="J1552" i="3" s="1"/>
  <c r="J232" i="5" s="1"/>
  <c r="K232" i="5"/>
  <c r="X232" i="5" s="1"/>
  <c r="X1570" i="3"/>
  <c r="J1570" i="3" s="1"/>
  <c r="J250" i="5" s="1"/>
  <c r="K274" i="5"/>
  <c r="X274" i="5" s="1"/>
  <c r="X1594" i="3"/>
  <c r="J1594" i="3" s="1"/>
  <c r="J274" i="5" s="1"/>
  <c r="K286" i="5"/>
  <c r="X286" i="5" s="1"/>
  <c r="X1606" i="3"/>
  <c r="J1606" i="3" s="1"/>
  <c r="J286" i="5" s="1"/>
  <c r="K307" i="5"/>
  <c r="X307" i="5" s="1"/>
  <c r="X1627" i="3"/>
  <c r="J1627" i="3" s="1"/>
  <c r="J307" i="5" s="1"/>
  <c r="X1631" i="3"/>
  <c r="J1631" i="3" s="1"/>
  <c r="J311" i="5" s="1"/>
  <c r="K318" i="5"/>
  <c r="X318" i="5" s="1"/>
  <c r="X1638" i="3"/>
  <c r="J1638" i="3" s="1"/>
  <c r="J318" i="5" s="1"/>
  <c r="X1645" i="3"/>
  <c r="J1645" i="3" s="1"/>
  <c r="J325" i="5" s="1"/>
  <c r="K325" i="5"/>
  <c r="X325" i="5" s="1"/>
  <c r="K326" i="5"/>
  <c r="X326" i="5" s="1"/>
  <c r="X1646" i="3"/>
  <c r="J1646" i="3" s="1"/>
  <c r="J326" i="5" s="1"/>
  <c r="X1662" i="3"/>
  <c r="J1662" i="3" s="1"/>
  <c r="J342" i="5" s="1"/>
  <c r="K342" i="5"/>
  <c r="X342" i="5" s="1"/>
  <c r="K389" i="5"/>
  <c r="X389" i="5" s="1"/>
  <c r="X1709" i="3"/>
  <c r="J1709" i="3" s="1"/>
  <c r="J389" i="5" s="1"/>
  <c r="X1715" i="3"/>
  <c r="J1715" i="3" s="1"/>
  <c r="J395" i="5" s="1"/>
  <c r="K395" i="5"/>
  <c r="X395" i="5" s="1"/>
  <c r="X1321" i="3"/>
  <c r="K660" i="4"/>
  <c r="X1332" i="3"/>
  <c r="K671" i="4"/>
  <c r="X1365" i="3"/>
  <c r="J1365" i="3" s="1"/>
  <c r="J45" i="5" s="1"/>
  <c r="K45" i="5"/>
  <c r="X45" i="5" s="1"/>
  <c r="X1386" i="3"/>
  <c r="J1386" i="3" s="1"/>
  <c r="J66" i="5" s="1"/>
  <c r="K66" i="5"/>
  <c r="X66" i="5" s="1"/>
  <c r="X1397" i="3"/>
  <c r="J1397" i="3" s="1"/>
  <c r="J77" i="5" s="1"/>
  <c r="K77" i="5"/>
  <c r="X77" i="5" s="1"/>
  <c r="X1418" i="3"/>
  <c r="J1418" i="3" s="1"/>
  <c r="J98" i="5" s="1"/>
  <c r="K98" i="5"/>
  <c r="X98" i="5" s="1"/>
  <c r="X1442" i="3"/>
  <c r="J1442" i="3" s="1"/>
  <c r="J122" i="5" s="1"/>
  <c r="K122" i="5"/>
  <c r="X122" i="5" s="1"/>
  <c r="X1445" i="3"/>
  <c r="J1445" i="3" s="1"/>
  <c r="J125" i="5" s="1"/>
  <c r="K125" i="5"/>
  <c r="X125" i="5" s="1"/>
  <c r="X1448" i="3"/>
  <c r="J1448" i="3" s="1"/>
  <c r="J128" i="5" s="1"/>
  <c r="K128" i="5"/>
  <c r="X128" i="5" s="1"/>
  <c r="X1477" i="3"/>
  <c r="J1477" i="3" s="1"/>
  <c r="J157" i="5" s="1"/>
  <c r="K157" i="5"/>
  <c r="X157" i="5" s="1"/>
  <c r="X1484" i="3"/>
  <c r="J1484" i="3" s="1"/>
  <c r="J164" i="5" s="1"/>
  <c r="K164" i="5"/>
  <c r="X164" i="5" s="1"/>
  <c r="X1491" i="3"/>
  <c r="J1491" i="3" s="1"/>
  <c r="J171" i="5" s="1"/>
  <c r="K171" i="5"/>
  <c r="X171" i="5" s="1"/>
  <c r="X1497" i="3"/>
  <c r="J1497" i="3" s="1"/>
  <c r="J177" i="5" s="1"/>
  <c r="K177" i="5"/>
  <c r="X177" i="5" s="1"/>
  <c r="X1505" i="3"/>
  <c r="J1505" i="3" s="1"/>
  <c r="J185" i="5" s="1"/>
  <c r="K185" i="5"/>
  <c r="X185" i="5" s="1"/>
  <c r="X1512" i="3"/>
  <c r="J1512" i="3" s="1"/>
  <c r="J192" i="5" s="1"/>
  <c r="K192" i="5"/>
  <c r="X192" i="5" s="1"/>
  <c r="X1524" i="3"/>
  <c r="J1524" i="3" s="1"/>
  <c r="J204" i="5" s="1"/>
  <c r="K204" i="5"/>
  <c r="X204" i="5" s="1"/>
  <c r="X1557" i="3"/>
  <c r="J1557" i="3" s="1"/>
  <c r="J237" i="5" s="1"/>
  <c r="K237" i="5"/>
  <c r="X237" i="5" s="1"/>
  <c r="X1568" i="3"/>
  <c r="J1568" i="3" s="1"/>
  <c r="J248" i="5" s="1"/>
  <c r="K248" i="5"/>
  <c r="X248" i="5" s="1"/>
  <c r="K275" i="5"/>
  <c r="X275" i="5" s="1"/>
  <c r="X1595" i="3"/>
  <c r="J1595" i="3" s="1"/>
  <c r="J275" i="5" s="1"/>
  <c r="K287" i="5"/>
  <c r="X287" i="5" s="1"/>
  <c r="X1607" i="3"/>
  <c r="J1607" i="3" s="1"/>
  <c r="J287" i="5" s="1"/>
  <c r="K299" i="5"/>
  <c r="X299" i="5" s="1"/>
  <c r="X1619" i="3"/>
  <c r="J1619" i="3" s="1"/>
  <c r="J299" i="5" s="1"/>
  <c r="X1637" i="3"/>
  <c r="J1637" i="3" s="1"/>
  <c r="J317" i="5" s="1"/>
  <c r="K317" i="5"/>
  <c r="X317" i="5" s="1"/>
  <c r="X1328" i="3"/>
  <c r="K667" i="4"/>
  <c r="J1344" i="3"/>
  <c r="J683" i="4" s="1"/>
  <c r="X683" i="4"/>
  <c r="X1361" i="3"/>
  <c r="J1361" i="3" s="1"/>
  <c r="J41" i="5" s="1"/>
  <c r="K41" i="5"/>
  <c r="X41" i="5" s="1"/>
  <c r="X1382" i="3"/>
  <c r="J1382" i="3" s="1"/>
  <c r="J62" i="5" s="1"/>
  <c r="K62" i="5"/>
  <c r="X62" i="5" s="1"/>
  <c r="X1393" i="3"/>
  <c r="J1393" i="3" s="1"/>
  <c r="J73" i="5" s="1"/>
  <c r="K73" i="5"/>
  <c r="X73" i="5" s="1"/>
  <c r="X1414" i="3"/>
  <c r="J1414" i="3" s="1"/>
  <c r="J94" i="5" s="1"/>
  <c r="K94" i="5"/>
  <c r="X94" i="5" s="1"/>
  <c r="X1430" i="3"/>
  <c r="J1430" i="3" s="1"/>
  <c r="J110" i="5" s="1"/>
  <c r="K110" i="5"/>
  <c r="X110" i="5" s="1"/>
  <c r="X1433" i="3"/>
  <c r="J1433" i="3" s="1"/>
  <c r="J113" i="5" s="1"/>
  <c r="K113" i="5"/>
  <c r="X113" i="5" s="1"/>
  <c r="X1436" i="3"/>
  <c r="J1436" i="3" s="1"/>
  <c r="J116" i="5" s="1"/>
  <c r="K116" i="5"/>
  <c r="X116" i="5" s="1"/>
  <c r="X1463" i="3"/>
  <c r="J1463" i="3" s="1"/>
  <c r="J143" i="5" s="1"/>
  <c r="K143" i="5"/>
  <c r="X143" i="5" s="1"/>
  <c r="X1472" i="3"/>
  <c r="J1472" i="3" s="1"/>
  <c r="J152" i="5" s="1"/>
  <c r="K152" i="5"/>
  <c r="X152" i="5" s="1"/>
  <c r="X1537" i="3"/>
  <c r="J1537" i="3" s="1"/>
  <c r="J217" i="5" s="1"/>
  <c r="K217" i="5"/>
  <c r="X217" i="5" s="1"/>
  <c r="X1544" i="3"/>
  <c r="J1544" i="3" s="1"/>
  <c r="J224" i="5" s="1"/>
  <c r="K224" i="5"/>
  <c r="X224" i="5" s="1"/>
  <c r="X1561" i="3"/>
  <c r="J1561" i="3" s="1"/>
  <c r="J241" i="5" s="1"/>
  <c r="K241" i="5"/>
  <c r="X241" i="5" s="1"/>
  <c r="X1564" i="3"/>
  <c r="J1564" i="3" s="1"/>
  <c r="J244" i="5" s="1"/>
  <c r="K244" i="5"/>
  <c r="X244" i="5" s="1"/>
  <c r="X1573" i="3"/>
  <c r="J1573" i="3" s="1"/>
  <c r="J253" i="5" s="1"/>
  <c r="K253" i="5"/>
  <c r="X253" i="5" s="1"/>
  <c r="X1580" i="3"/>
  <c r="J1580" i="3" s="1"/>
  <c r="J260" i="5" s="1"/>
  <c r="K260" i="5"/>
  <c r="X260" i="5" s="1"/>
  <c r="X1583" i="3"/>
  <c r="J1583" i="3" s="1"/>
  <c r="J263" i="5" s="1"/>
  <c r="K267" i="5"/>
  <c r="X267" i="5" s="1"/>
  <c r="X1587" i="3"/>
  <c r="J1587" i="3" s="1"/>
  <c r="J267" i="5" s="1"/>
  <c r="X1608" i="3"/>
  <c r="J1608" i="3" s="1"/>
  <c r="J288" i="5" s="1"/>
  <c r="K288" i="5"/>
  <c r="X288" i="5" s="1"/>
  <c r="X1620" i="3"/>
  <c r="J1620" i="3" s="1"/>
  <c r="J300" i="5" s="1"/>
  <c r="K300" i="5"/>
  <c r="X300" i="5" s="1"/>
  <c r="X1628" i="3"/>
  <c r="J1628" i="3" s="1"/>
  <c r="J308" i="5" s="1"/>
  <c r="K308" i="5"/>
  <c r="X308" i="5" s="1"/>
  <c r="X1644" i="3"/>
  <c r="J1644" i="3" s="1"/>
  <c r="J324" i="5" s="1"/>
  <c r="K324" i="5"/>
  <c r="X324" i="5" s="1"/>
  <c r="X1652" i="3"/>
  <c r="J1652" i="3" s="1"/>
  <c r="J332" i="5" s="1"/>
  <c r="K332" i="5"/>
  <c r="X332" i="5" s="1"/>
  <c r="X1676" i="3"/>
  <c r="J1676" i="3" s="1"/>
  <c r="J356" i="5" s="1"/>
  <c r="K356" i="5"/>
  <c r="X356" i="5" s="1"/>
  <c r="K377" i="5"/>
  <c r="X377" i="5" s="1"/>
  <c r="X1697" i="3"/>
  <c r="J1697" i="3" s="1"/>
  <c r="J377" i="5" s="1"/>
  <c r="X1231" i="3"/>
  <c r="K570" i="4"/>
  <c r="X1251" i="3"/>
  <c r="K590" i="4"/>
  <c r="X1254" i="3"/>
  <c r="K593" i="4"/>
  <c r="X1296" i="3"/>
  <c r="K635" i="4"/>
  <c r="X1313" i="3"/>
  <c r="K652" i="4"/>
  <c r="X1324" i="3"/>
  <c r="K663" i="4"/>
  <c r="X1357" i="3"/>
  <c r="J1357" i="3" s="1"/>
  <c r="J37" i="5" s="1"/>
  <c r="K37" i="5"/>
  <c r="X37" i="5" s="1"/>
  <c r="X1378" i="3"/>
  <c r="J1378" i="3" s="1"/>
  <c r="J58" i="5" s="1"/>
  <c r="AB57" i="5" s="1"/>
  <c r="K58" i="5"/>
  <c r="X58" i="5" s="1"/>
  <c r="X1389" i="3"/>
  <c r="J1389" i="3" s="1"/>
  <c r="J69" i="5" s="1"/>
  <c r="K69" i="5"/>
  <c r="X69" i="5" s="1"/>
  <c r="X1410" i="3"/>
  <c r="J1410" i="3" s="1"/>
  <c r="J90" i="5" s="1"/>
  <c r="AB89" i="5" s="1"/>
  <c r="K90" i="5"/>
  <c r="X90" i="5" s="1"/>
  <c r="X1421" i="3"/>
  <c r="J1421" i="3" s="1"/>
  <c r="J101" i="5" s="1"/>
  <c r="K101" i="5"/>
  <c r="X101" i="5" s="1"/>
  <c r="X1424" i="3"/>
  <c r="J1424" i="3" s="1"/>
  <c r="J104" i="5" s="1"/>
  <c r="K104" i="5"/>
  <c r="X104" i="5" s="1"/>
  <c r="X1450" i="3"/>
  <c r="J1450" i="3" s="1"/>
  <c r="J130" i="5" s="1"/>
  <c r="K130" i="5"/>
  <c r="X130" i="5" s="1"/>
  <c r="X1453" i="3"/>
  <c r="J1453" i="3" s="1"/>
  <c r="J133" i="5" s="1"/>
  <c r="K133" i="5"/>
  <c r="X133" i="5" s="1"/>
  <c r="X1456" i="3"/>
  <c r="J1456" i="3" s="1"/>
  <c r="J136" i="5" s="1"/>
  <c r="K136" i="5"/>
  <c r="X136" i="5" s="1"/>
  <c r="X1476" i="3"/>
  <c r="J1476" i="3" s="1"/>
  <c r="J156" i="5" s="1"/>
  <c r="K156" i="5"/>
  <c r="X156" i="5" s="1"/>
  <c r="X1496" i="3"/>
  <c r="J1496" i="3" s="1"/>
  <c r="J176" i="5" s="1"/>
  <c r="K176" i="5"/>
  <c r="X176" i="5" s="1"/>
  <c r="X1504" i="3"/>
  <c r="J1504" i="3" s="1"/>
  <c r="J184" i="5" s="1"/>
  <c r="K184" i="5"/>
  <c r="X184" i="5" s="1"/>
  <c r="X1517" i="3"/>
  <c r="J1517" i="3" s="1"/>
  <c r="J197" i="5" s="1"/>
  <c r="K197" i="5"/>
  <c r="X197" i="5" s="1"/>
  <c r="X1529" i="3"/>
  <c r="J1529" i="3" s="1"/>
  <c r="J209" i="5" s="1"/>
  <c r="K209" i="5"/>
  <c r="X209" i="5" s="1"/>
  <c r="X1549" i="3"/>
  <c r="J1549" i="3" s="1"/>
  <c r="J229" i="5" s="1"/>
  <c r="K229" i="5"/>
  <c r="X229" i="5" s="1"/>
  <c r="X1556" i="3"/>
  <c r="J1556" i="3" s="1"/>
  <c r="J236" i="5" s="1"/>
  <c r="K236" i="5"/>
  <c r="X236" i="5" s="1"/>
  <c r="X1569" i="3"/>
  <c r="J1569" i="3" s="1"/>
  <c r="J249" i="5" s="1"/>
  <c r="K249" i="5"/>
  <c r="X249" i="5" s="1"/>
  <c r="X1576" i="3"/>
  <c r="J1576" i="3" s="1"/>
  <c r="J256" i="5" s="1"/>
  <c r="K256" i="5"/>
  <c r="X256" i="5" s="1"/>
  <c r="X1578" i="3"/>
  <c r="J1578" i="3" s="1"/>
  <c r="J258" i="5" s="1"/>
  <c r="X1588" i="3"/>
  <c r="J1588" i="3" s="1"/>
  <c r="J268" i="5" s="1"/>
  <c r="K268" i="5"/>
  <c r="X268" i="5" s="1"/>
  <c r="X1596" i="3"/>
  <c r="J1596" i="3" s="1"/>
  <c r="J276" i="5" s="1"/>
  <c r="K276" i="5"/>
  <c r="X276" i="5" s="1"/>
  <c r="X1621" i="3"/>
  <c r="J1621" i="3" s="1"/>
  <c r="J301" i="5" s="1"/>
  <c r="K301" i="5"/>
  <c r="X301" i="5" s="1"/>
  <c r="X1632" i="3"/>
  <c r="J1632" i="3" s="1"/>
  <c r="J312" i="5" s="1"/>
  <c r="K312" i="5"/>
  <c r="X312" i="5" s="1"/>
  <c r="X1633" i="3"/>
  <c r="J1633" i="3" s="1"/>
  <c r="J313" i="5" s="1"/>
  <c r="K313" i="5"/>
  <c r="X313" i="5" s="1"/>
  <c r="K331" i="5"/>
  <c r="X331" i="5" s="1"/>
  <c r="X1651" i="3"/>
  <c r="J1651" i="3" s="1"/>
  <c r="J331" i="5" s="1"/>
  <c r="K338" i="5"/>
  <c r="X338" i="5" s="1"/>
  <c r="X1658" i="3"/>
  <c r="J1658" i="3" s="1"/>
  <c r="J338" i="5" s="1"/>
  <c r="X1691" i="3"/>
  <c r="J1691" i="3" s="1"/>
  <c r="J371" i="5" s="1"/>
  <c r="K371" i="5"/>
  <c r="X371" i="5" s="1"/>
  <c r="X1699" i="3"/>
  <c r="J1699" i="3" s="1"/>
  <c r="J379" i="5" s="1"/>
  <c r="K379" i="5"/>
  <c r="X379" i="5" s="1"/>
  <c r="K422" i="5"/>
  <c r="X422" i="5" s="1"/>
  <c r="X1742" i="3"/>
  <c r="J1742" i="3" s="1"/>
  <c r="J422" i="5" s="1"/>
  <c r="K454" i="5"/>
  <c r="X454" i="5" s="1"/>
  <c r="X1774" i="3"/>
  <c r="J1774" i="3" s="1"/>
  <c r="J454" i="5" s="1"/>
  <c r="K486" i="5"/>
  <c r="X486" i="5" s="1"/>
  <c r="X1806" i="3"/>
  <c r="J1806" i="3" s="1"/>
  <c r="J486" i="5" s="1"/>
  <c r="K518" i="5"/>
  <c r="X518" i="5" s="1"/>
  <c r="X1838" i="3"/>
  <c r="J1838" i="3" s="1"/>
  <c r="J518" i="5" s="1"/>
  <c r="K550" i="5"/>
  <c r="X550" i="5" s="1"/>
  <c r="X1870" i="3"/>
  <c r="J1870" i="3" s="1"/>
  <c r="J550" i="5" s="1"/>
  <c r="K582" i="5"/>
  <c r="X582" i="5" s="1"/>
  <c r="X1902" i="3"/>
  <c r="J1902" i="3" s="1"/>
  <c r="J582" i="5" s="1"/>
  <c r="X1916" i="3"/>
  <c r="J1916" i="3" s="1"/>
  <c r="J596" i="5" s="1"/>
  <c r="K596" i="5"/>
  <c r="X596" i="5" s="1"/>
  <c r="X1940" i="3"/>
  <c r="J1940" i="3" s="1"/>
  <c r="J620" i="5" s="1"/>
  <c r="X1945" i="3"/>
  <c r="J1945" i="3" s="1"/>
  <c r="J625" i="5" s="1"/>
  <c r="K625" i="5"/>
  <c r="X625" i="5" s="1"/>
  <c r="X1948" i="3"/>
  <c r="J1948" i="3" s="1"/>
  <c r="J628" i="5" s="1"/>
  <c r="X1950" i="3"/>
  <c r="J1950" i="3" s="1"/>
  <c r="J630" i="5" s="1"/>
  <c r="K630" i="5"/>
  <c r="X630" i="5" s="1"/>
  <c r="K647" i="5"/>
  <c r="X647" i="5" s="1"/>
  <c r="X1967" i="3"/>
  <c r="J1967" i="3" s="1"/>
  <c r="J647" i="5" s="1"/>
  <c r="X2004" i="3"/>
  <c r="J2004" i="3" s="1"/>
  <c r="J684" i="5" s="1"/>
  <c r="AB683" i="5" s="1"/>
  <c r="K684" i="5"/>
  <c r="X684" i="5" s="1"/>
  <c r="X1720" i="3"/>
  <c r="J1720" i="3" s="1"/>
  <c r="J400" i="5" s="1"/>
  <c r="K400" i="5"/>
  <c r="X400" i="5" s="1"/>
  <c r="X1731" i="3"/>
  <c r="J1731" i="3" s="1"/>
  <c r="J411" i="5" s="1"/>
  <c r="K411" i="5"/>
  <c r="X411" i="5" s="1"/>
  <c r="X1736" i="3"/>
  <c r="J1736" i="3" s="1"/>
  <c r="J416" i="5" s="1"/>
  <c r="K416" i="5"/>
  <c r="X416" i="5" s="1"/>
  <c r="X1747" i="3"/>
  <c r="J1747" i="3" s="1"/>
  <c r="J427" i="5" s="1"/>
  <c r="K427" i="5"/>
  <c r="X427" i="5" s="1"/>
  <c r="X1752" i="3"/>
  <c r="J1752" i="3" s="1"/>
  <c r="J432" i="5" s="1"/>
  <c r="K432" i="5"/>
  <c r="X432" i="5" s="1"/>
  <c r="X1763" i="3"/>
  <c r="J1763" i="3" s="1"/>
  <c r="J443" i="5" s="1"/>
  <c r="AB442" i="5" s="1"/>
  <c r="K443" i="5"/>
  <c r="X443" i="5" s="1"/>
  <c r="X1768" i="3"/>
  <c r="J1768" i="3" s="1"/>
  <c r="J448" i="5" s="1"/>
  <c r="K448" i="5"/>
  <c r="X448" i="5" s="1"/>
  <c r="X1779" i="3"/>
  <c r="J1779" i="3" s="1"/>
  <c r="J459" i="5" s="1"/>
  <c r="K459" i="5"/>
  <c r="X459" i="5" s="1"/>
  <c r="X1784" i="3"/>
  <c r="J1784" i="3" s="1"/>
  <c r="J464" i="5" s="1"/>
  <c r="K464" i="5"/>
  <c r="X464" i="5" s="1"/>
  <c r="X1795" i="3"/>
  <c r="J1795" i="3" s="1"/>
  <c r="J475" i="5" s="1"/>
  <c r="AB474" i="5" s="1"/>
  <c r="K475" i="5"/>
  <c r="X475" i="5" s="1"/>
  <c r="X1800" i="3"/>
  <c r="J1800" i="3" s="1"/>
  <c r="J480" i="5" s="1"/>
  <c r="K480" i="5"/>
  <c r="X480" i="5" s="1"/>
  <c r="X1811" i="3"/>
  <c r="J1811" i="3" s="1"/>
  <c r="J491" i="5" s="1"/>
  <c r="K491" i="5"/>
  <c r="X491" i="5" s="1"/>
  <c r="X1816" i="3"/>
  <c r="J1816" i="3" s="1"/>
  <c r="J496" i="5" s="1"/>
  <c r="K496" i="5"/>
  <c r="X496" i="5" s="1"/>
  <c r="X1827" i="3"/>
  <c r="J1827" i="3" s="1"/>
  <c r="J507" i="5" s="1"/>
  <c r="K507" i="5"/>
  <c r="X507" i="5" s="1"/>
  <c r="X1832" i="3"/>
  <c r="J1832" i="3" s="1"/>
  <c r="J512" i="5" s="1"/>
  <c r="K512" i="5"/>
  <c r="X512" i="5" s="1"/>
  <c r="X1843" i="3"/>
  <c r="J1843" i="3" s="1"/>
  <c r="J523" i="5" s="1"/>
  <c r="K523" i="5"/>
  <c r="X523" i="5" s="1"/>
  <c r="X1848" i="3"/>
  <c r="J1848" i="3" s="1"/>
  <c r="J528" i="5" s="1"/>
  <c r="K528" i="5"/>
  <c r="X528" i="5" s="1"/>
  <c r="X1859" i="3"/>
  <c r="J1859" i="3" s="1"/>
  <c r="J539" i="5" s="1"/>
  <c r="K539" i="5"/>
  <c r="X539" i="5" s="1"/>
  <c r="X1864" i="3"/>
  <c r="J1864" i="3" s="1"/>
  <c r="J544" i="5" s="1"/>
  <c r="K544" i="5"/>
  <c r="X544" i="5" s="1"/>
  <c r="X1875" i="3"/>
  <c r="J1875" i="3" s="1"/>
  <c r="J555" i="5" s="1"/>
  <c r="K555" i="5"/>
  <c r="X555" i="5" s="1"/>
  <c r="X1880" i="3"/>
  <c r="J1880" i="3" s="1"/>
  <c r="J560" i="5" s="1"/>
  <c r="K560" i="5"/>
  <c r="X560" i="5" s="1"/>
  <c r="X1891" i="3"/>
  <c r="J1891" i="3" s="1"/>
  <c r="J571" i="5" s="1"/>
  <c r="K571" i="5"/>
  <c r="X571" i="5" s="1"/>
  <c r="X1896" i="3"/>
  <c r="J1896" i="3" s="1"/>
  <c r="J576" i="5" s="1"/>
  <c r="K576" i="5"/>
  <c r="X576" i="5" s="1"/>
  <c r="X1901" i="3"/>
  <c r="J1901" i="3" s="1"/>
  <c r="J581" i="5" s="1"/>
  <c r="K581" i="5"/>
  <c r="X581" i="5" s="1"/>
  <c r="X1909" i="3"/>
  <c r="J1909" i="3" s="1"/>
  <c r="J589" i="5" s="1"/>
  <c r="K589" i="5"/>
  <c r="X589" i="5" s="1"/>
  <c r="X1929" i="3"/>
  <c r="J1929" i="3" s="1"/>
  <c r="J609" i="5" s="1"/>
  <c r="K609" i="5"/>
  <c r="X609" i="5" s="1"/>
  <c r="X1936" i="3"/>
  <c r="J1936" i="3" s="1"/>
  <c r="J616" i="5" s="1"/>
  <c r="K616" i="5"/>
  <c r="X616" i="5" s="1"/>
  <c r="X1942" i="3"/>
  <c r="J1942" i="3" s="1"/>
  <c r="J622" i="5" s="1"/>
  <c r="K622" i="5"/>
  <c r="X622" i="5" s="1"/>
  <c r="X1953" i="3"/>
  <c r="J1953" i="3" s="1"/>
  <c r="J633" i="5" s="1"/>
  <c r="K633" i="5"/>
  <c r="X633" i="5" s="1"/>
  <c r="K668" i="5"/>
  <c r="X668" i="5" s="1"/>
  <c r="X1988" i="3"/>
  <c r="J1988" i="3" s="1"/>
  <c r="J668" i="5" s="1"/>
  <c r="X1585" i="3"/>
  <c r="J1585" i="3" s="1"/>
  <c r="J265" i="5" s="1"/>
  <c r="K265" i="5"/>
  <c r="X265" i="5" s="1"/>
  <c r="X1592" i="3"/>
  <c r="J1592" i="3" s="1"/>
  <c r="J272" i="5" s="1"/>
  <c r="K272" i="5"/>
  <c r="X272" i="5" s="1"/>
  <c r="X1617" i="3"/>
  <c r="J1617" i="3" s="1"/>
  <c r="J297" i="5" s="1"/>
  <c r="K297" i="5"/>
  <c r="X297" i="5" s="1"/>
  <c r="X1624" i="3"/>
  <c r="J1624" i="3" s="1"/>
  <c r="J304" i="5" s="1"/>
  <c r="K304" i="5"/>
  <c r="X304" i="5" s="1"/>
  <c r="X1649" i="3"/>
  <c r="J1649" i="3" s="1"/>
  <c r="J329" i="5" s="1"/>
  <c r="K329" i="5"/>
  <c r="X329" i="5" s="1"/>
  <c r="X1656" i="3"/>
  <c r="J1656" i="3" s="1"/>
  <c r="J336" i="5" s="1"/>
  <c r="K336" i="5"/>
  <c r="X336" i="5" s="1"/>
  <c r="X1659" i="3"/>
  <c r="J1659" i="3" s="1"/>
  <c r="J339" i="5" s="1"/>
  <c r="X1665" i="3"/>
  <c r="J1665" i="3" s="1"/>
  <c r="J345" i="5" s="1"/>
  <c r="X1668" i="3"/>
  <c r="J1668" i="3" s="1"/>
  <c r="J348" i="5" s="1"/>
  <c r="K348" i="5"/>
  <c r="X348" i="5" s="1"/>
  <c r="X1671" i="3"/>
  <c r="J1671" i="3" s="1"/>
  <c r="J351" i="5" s="1"/>
  <c r="X1686" i="3"/>
  <c r="J1686" i="3" s="1"/>
  <c r="J366" i="5" s="1"/>
  <c r="X1706" i="3"/>
  <c r="J1706" i="3" s="1"/>
  <c r="J386" i="5" s="1"/>
  <c r="X1722" i="3"/>
  <c r="J1722" i="3" s="1"/>
  <c r="J402" i="5" s="1"/>
  <c r="X1738" i="3"/>
  <c r="J1738" i="3" s="1"/>
  <c r="J418" i="5" s="1"/>
  <c r="X1754" i="3"/>
  <c r="J1754" i="3" s="1"/>
  <c r="J434" i="5" s="1"/>
  <c r="X1770" i="3"/>
  <c r="J1770" i="3" s="1"/>
  <c r="J450" i="5" s="1"/>
  <c r="X1786" i="3"/>
  <c r="J1786" i="3" s="1"/>
  <c r="J466" i="5" s="1"/>
  <c r="X1802" i="3"/>
  <c r="J1802" i="3" s="1"/>
  <c r="J482" i="5" s="1"/>
  <c r="X1818" i="3"/>
  <c r="J1818" i="3" s="1"/>
  <c r="J498" i="5" s="1"/>
  <c r="AB497" i="5" s="1"/>
  <c r="X1834" i="3"/>
  <c r="J1834" i="3" s="1"/>
  <c r="J514" i="5" s="1"/>
  <c r="X1850" i="3"/>
  <c r="J1850" i="3" s="1"/>
  <c r="J530" i="5" s="1"/>
  <c r="AB529" i="5" s="1"/>
  <c r="X1866" i="3"/>
  <c r="J1866" i="3" s="1"/>
  <c r="J546" i="5" s="1"/>
  <c r="X1882" i="3"/>
  <c r="J1882" i="3" s="1"/>
  <c r="J562" i="5" s="1"/>
  <c r="X1898" i="3"/>
  <c r="J1898" i="3" s="1"/>
  <c r="J578" i="5" s="1"/>
  <c r="X1914" i="3"/>
  <c r="J1914" i="3" s="1"/>
  <c r="J594" i="5" s="1"/>
  <c r="K594" i="5"/>
  <c r="X594" i="5" s="1"/>
  <c r="X1921" i="3"/>
  <c r="J1921" i="3" s="1"/>
  <c r="J601" i="5" s="1"/>
  <c r="K601" i="5"/>
  <c r="X601" i="5" s="1"/>
  <c r="X1931" i="3"/>
  <c r="J1931" i="3" s="1"/>
  <c r="J611" i="5" s="1"/>
  <c r="X1961" i="3"/>
  <c r="J1961" i="3" s="1"/>
  <c r="J641" i="5" s="1"/>
  <c r="K641" i="5"/>
  <c r="X641" i="5" s="1"/>
  <c r="K651" i="5"/>
  <c r="X651" i="5" s="1"/>
  <c r="X1971" i="3"/>
  <c r="J1971" i="3" s="1"/>
  <c r="J651" i="5" s="1"/>
  <c r="X1977" i="3"/>
  <c r="J1977" i="3" s="1"/>
  <c r="J657" i="5" s="1"/>
  <c r="K657" i="5"/>
  <c r="X657" i="5" s="1"/>
  <c r="X1597" i="3"/>
  <c r="J1597" i="3" s="1"/>
  <c r="J277" i="5" s="1"/>
  <c r="AB276" i="5" s="1"/>
  <c r="K277" i="5"/>
  <c r="X277" i="5" s="1"/>
  <c r="X1604" i="3"/>
  <c r="J1604" i="3" s="1"/>
  <c r="J284" i="5" s="1"/>
  <c r="K284" i="5"/>
  <c r="X284" i="5" s="1"/>
  <c r="X1629" i="3"/>
  <c r="J1629" i="3" s="1"/>
  <c r="J309" i="5" s="1"/>
  <c r="K309" i="5"/>
  <c r="X309" i="5" s="1"/>
  <c r="X1636" i="3"/>
  <c r="J1636" i="3" s="1"/>
  <c r="J316" i="5" s="1"/>
  <c r="K316" i="5"/>
  <c r="X316" i="5" s="1"/>
  <c r="X1661" i="3"/>
  <c r="J1661" i="3" s="1"/>
  <c r="J341" i="5" s="1"/>
  <c r="K341" i="5"/>
  <c r="X341" i="5" s="1"/>
  <c r="X1667" i="3"/>
  <c r="J1667" i="3" s="1"/>
  <c r="J347" i="5" s="1"/>
  <c r="K347" i="5"/>
  <c r="X347" i="5" s="1"/>
  <c r="X1675" i="3"/>
  <c r="J1675" i="3" s="1"/>
  <c r="J355" i="5" s="1"/>
  <c r="K355" i="5"/>
  <c r="X355" i="5" s="1"/>
  <c r="X1683" i="3"/>
  <c r="J1683" i="3" s="1"/>
  <c r="J363" i="5" s="1"/>
  <c r="K363" i="5"/>
  <c r="X363" i="5" s="1"/>
  <c r="X1685" i="3"/>
  <c r="J1685" i="3" s="1"/>
  <c r="J365" i="5" s="1"/>
  <c r="AB364" i="5" s="1"/>
  <c r="X1696" i="3"/>
  <c r="J1696" i="3" s="1"/>
  <c r="J376" i="5" s="1"/>
  <c r="K376" i="5"/>
  <c r="X376" i="5" s="1"/>
  <c r="X1703" i="3"/>
  <c r="J1703" i="3" s="1"/>
  <c r="J383" i="5" s="1"/>
  <c r="K383" i="5"/>
  <c r="X383" i="5" s="1"/>
  <c r="X1705" i="3"/>
  <c r="J1705" i="3" s="1"/>
  <c r="J385" i="5" s="1"/>
  <c r="X1708" i="3"/>
  <c r="J1708" i="3" s="1"/>
  <c r="J388" i="5" s="1"/>
  <c r="K388" i="5"/>
  <c r="X388" i="5" s="1"/>
  <c r="X1719" i="3"/>
  <c r="J1719" i="3" s="1"/>
  <c r="J399" i="5" s="1"/>
  <c r="K399" i="5"/>
  <c r="X399" i="5" s="1"/>
  <c r="X1721" i="3"/>
  <c r="J1721" i="3" s="1"/>
  <c r="J401" i="5" s="1"/>
  <c r="X1724" i="3"/>
  <c r="J1724" i="3" s="1"/>
  <c r="J404" i="5" s="1"/>
  <c r="K404" i="5"/>
  <c r="X404" i="5" s="1"/>
  <c r="X1735" i="3"/>
  <c r="J1735" i="3" s="1"/>
  <c r="J415" i="5" s="1"/>
  <c r="K415" i="5"/>
  <c r="X415" i="5" s="1"/>
  <c r="X1737" i="3"/>
  <c r="J1737" i="3" s="1"/>
  <c r="J417" i="5" s="1"/>
  <c r="X1740" i="3"/>
  <c r="J1740" i="3" s="1"/>
  <c r="J420" i="5" s="1"/>
  <c r="AB419" i="5" s="1"/>
  <c r="K420" i="5"/>
  <c r="X420" i="5" s="1"/>
  <c r="X1751" i="3"/>
  <c r="J1751" i="3" s="1"/>
  <c r="J431" i="5" s="1"/>
  <c r="K431" i="5"/>
  <c r="X431" i="5" s="1"/>
  <c r="X1753" i="3"/>
  <c r="J1753" i="3" s="1"/>
  <c r="J433" i="5" s="1"/>
  <c r="X1756" i="3"/>
  <c r="J1756" i="3" s="1"/>
  <c r="J436" i="5" s="1"/>
  <c r="K436" i="5"/>
  <c r="X436" i="5" s="1"/>
  <c r="X1767" i="3"/>
  <c r="J1767" i="3" s="1"/>
  <c r="J447" i="5" s="1"/>
  <c r="K447" i="5"/>
  <c r="X447" i="5" s="1"/>
  <c r="X1769" i="3"/>
  <c r="J1769" i="3" s="1"/>
  <c r="J449" i="5" s="1"/>
  <c r="X1772" i="3"/>
  <c r="J1772" i="3" s="1"/>
  <c r="J452" i="5" s="1"/>
  <c r="K452" i="5"/>
  <c r="X452" i="5" s="1"/>
  <c r="X1783" i="3"/>
  <c r="J1783" i="3" s="1"/>
  <c r="J463" i="5" s="1"/>
  <c r="K463" i="5"/>
  <c r="X463" i="5" s="1"/>
  <c r="X1785" i="3"/>
  <c r="J1785" i="3" s="1"/>
  <c r="J465" i="5" s="1"/>
  <c r="X1788" i="3"/>
  <c r="J1788" i="3" s="1"/>
  <c r="J468" i="5" s="1"/>
  <c r="K468" i="5"/>
  <c r="X468" i="5" s="1"/>
  <c r="X1799" i="3"/>
  <c r="J1799" i="3" s="1"/>
  <c r="J479" i="5" s="1"/>
  <c r="K479" i="5"/>
  <c r="X479" i="5" s="1"/>
  <c r="X1801" i="3"/>
  <c r="J1801" i="3" s="1"/>
  <c r="J481" i="5" s="1"/>
  <c r="X1804" i="3"/>
  <c r="J1804" i="3" s="1"/>
  <c r="J484" i="5" s="1"/>
  <c r="K484" i="5"/>
  <c r="X484" i="5" s="1"/>
  <c r="X1815" i="3"/>
  <c r="J1815" i="3" s="1"/>
  <c r="J495" i="5" s="1"/>
  <c r="K495" i="5"/>
  <c r="X495" i="5" s="1"/>
  <c r="X1817" i="3"/>
  <c r="J1817" i="3" s="1"/>
  <c r="J497" i="5" s="1"/>
  <c r="X1820" i="3"/>
  <c r="J1820" i="3" s="1"/>
  <c r="J500" i="5" s="1"/>
  <c r="K500" i="5"/>
  <c r="X500" i="5" s="1"/>
  <c r="X1831" i="3"/>
  <c r="J1831" i="3" s="1"/>
  <c r="J511" i="5" s="1"/>
  <c r="K511" i="5"/>
  <c r="X511" i="5" s="1"/>
  <c r="X1833" i="3"/>
  <c r="J1833" i="3" s="1"/>
  <c r="J513" i="5" s="1"/>
  <c r="X1836" i="3"/>
  <c r="J1836" i="3" s="1"/>
  <c r="J516" i="5" s="1"/>
  <c r="K516" i="5"/>
  <c r="X516" i="5" s="1"/>
  <c r="X1847" i="3"/>
  <c r="J1847" i="3" s="1"/>
  <c r="J527" i="5" s="1"/>
  <c r="K527" i="5"/>
  <c r="X527" i="5" s="1"/>
  <c r="X1849" i="3"/>
  <c r="J1849" i="3" s="1"/>
  <c r="J529" i="5" s="1"/>
  <c r="X1852" i="3"/>
  <c r="J1852" i="3" s="1"/>
  <c r="J532" i="5" s="1"/>
  <c r="K532" i="5"/>
  <c r="X532" i="5" s="1"/>
  <c r="X1863" i="3"/>
  <c r="J1863" i="3" s="1"/>
  <c r="J543" i="5" s="1"/>
  <c r="K543" i="5"/>
  <c r="X543" i="5" s="1"/>
  <c r="X1865" i="3"/>
  <c r="J1865" i="3" s="1"/>
  <c r="J545" i="5" s="1"/>
  <c r="X1868" i="3"/>
  <c r="J1868" i="3" s="1"/>
  <c r="J548" i="5" s="1"/>
  <c r="K548" i="5"/>
  <c r="X548" i="5" s="1"/>
  <c r="X1879" i="3"/>
  <c r="J1879" i="3" s="1"/>
  <c r="J559" i="5" s="1"/>
  <c r="K559" i="5"/>
  <c r="X559" i="5" s="1"/>
  <c r="X1881" i="3"/>
  <c r="J1881" i="3" s="1"/>
  <c r="J561" i="5" s="1"/>
  <c r="X1884" i="3"/>
  <c r="J1884" i="3" s="1"/>
  <c r="J564" i="5" s="1"/>
  <c r="K564" i="5"/>
  <c r="X564" i="5" s="1"/>
  <c r="X1895" i="3"/>
  <c r="J1895" i="3" s="1"/>
  <c r="J575" i="5" s="1"/>
  <c r="K575" i="5"/>
  <c r="X575" i="5" s="1"/>
  <c r="X1897" i="3"/>
  <c r="J1897" i="3" s="1"/>
  <c r="J577" i="5" s="1"/>
  <c r="X1900" i="3"/>
  <c r="J1900" i="3" s="1"/>
  <c r="J580" i="5" s="1"/>
  <c r="K580" i="5"/>
  <c r="X580" i="5" s="1"/>
  <c r="X1924" i="3"/>
  <c r="J1924" i="3" s="1"/>
  <c r="J604" i="5" s="1"/>
  <c r="X1933" i="3"/>
  <c r="J1933" i="3" s="1"/>
  <c r="J613" i="5" s="1"/>
  <c r="K613" i="5"/>
  <c r="X613" i="5" s="1"/>
  <c r="X1941" i="3"/>
  <c r="J1941" i="3" s="1"/>
  <c r="J621" i="5" s="1"/>
  <c r="K621" i="5"/>
  <c r="X621" i="5" s="1"/>
  <c r="X1949" i="3"/>
  <c r="J1949" i="3" s="1"/>
  <c r="J629" i="5" s="1"/>
  <c r="K629" i="5"/>
  <c r="X629" i="5" s="1"/>
  <c r="X1959" i="3"/>
  <c r="J1959" i="3" s="1"/>
  <c r="J639" i="5" s="1"/>
  <c r="X1972" i="3"/>
  <c r="J1972" i="3" s="1"/>
  <c r="J652" i="5" s="1"/>
  <c r="K656" i="5"/>
  <c r="X656" i="5" s="1"/>
  <c r="X1976" i="3"/>
  <c r="J1976" i="3" s="1"/>
  <c r="J656" i="5" s="1"/>
  <c r="X1982" i="3"/>
  <c r="J1982" i="3" s="1"/>
  <c r="J662" i="5" s="1"/>
  <c r="K662" i="5"/>
  <c r="X662" i="5" s="1"/>
  <c r="K667" i="5"/>
  <c r="X667" i="5" s="1"/>
  <c r="X1987" i="3"/>
  <c r="J1987" i="3" s="1"/>
  <c r="J667" i="5" s="1"/>
  <c r="X1993" i="3"/>
  <c r="J1993" i="3" s="1"/>
  <c r="J673" i="5" s="1"/>
  <c r="K673" i="5"/>
  <c r="X673" i="5" s="1"/>
  <c r="X1577" i="3"/>
  <c r="J1577" i="3" s="1"/>
  <c r="J257" i="5" s="1"/>
  <c r="K257" i="5"/>
  <c r="X257" i="5" s="1"/>
  <c r="X1584" i="3"/>
  <c r="J1584" i="3" s="1"/>
  <c r="J264" i="5" s="1"/>
  <c r="K264" i="5"/>
  <c r="X264" i="5" s="1"/>
  <c r="X1609" i="3"/>
  <c r="J1609" i="3" s="1"/>
  <c r="J289" i="5" s="1"/>
  <c r="K289" i="5"/>
  <c r="X289" i="5" s="1"/>
  <c r="X1616" i="3"/>
  <c r="J1616" i="3" s="1"/>
  <c r="J296" i="5" s="1"/>
  <c r="K296" i="5"/>
  <c r="X296" i="5" s="1"/>
  <c r="X1641" i="3"/>
  <c r="J1641" i="3" s="1"/>
  <c r="J321" i="5" s="1"/>
  <c r="K321" i="5"/>
  <c r="X321" i="5" s="1"/>
  <c r="X1648" i="3"/>
  <c r="J1648" i="3" s="1"/>
  <c r="J328" i="5" s="1"/>
  <c r="K328" i="5"/>
  <c r="X328" i="5" s="1"/>
  <c r="X1688" i="3"/>
  <c r="J1688" i="3" s="1"/>
  <c r="J368" i="5" s="1"/>
  <c r="K368" i="5"/>
  <c r="X368" i="5" s="1"/>
  <c r="X1695" i="3"/>
  <c r="J1695" i="3" s="1"/>
  <c r="J375" i="5" s="1"/>
  <c r="K375" i="5"/>
  <c r="X375" i="5" s="1"/>
  <c r="X1913" i="3"/>
  <c r="J1913" i="3" s="1"/>
  <c r="J593" i="5" s="1"/>
  <c r="K593" i="5"/>
  <c r="X593" i="5" s="1"/>
  <c r="X1920" i="3"/>
  <c r="J1920" i="3" s="1"/>
  <c r="J600" i="5" s="1"/>
  <c r="K600" i="5"/>
  <c r="X600" i="5" s="1"/>
  <c r="X1926" i="3"/>
  <c r="J1926" i="3" s="1"/>
  <c r="J606" i="5" s="1"/>
  <c r="K606" i="5"/>
  <c r="X606" i="5" s="1"/>
  <c r="X2003" i="3"/>
  <c r="J2003" i="3" s="1"/>
  <c r="J683" i="5" s="1"/>
  <c r="K683" i="5"/>
  <c r="X683" i="5" s="1"/>
  <c r="X1653" i="3"/>
  <c r="J1653" i="3" s="1"/>
  <c r="J333" i="5" s="1"/>
  <c r="K333" i="5"/>
  <c r="X333" i="5" s="1"/>
  <c r="X1660" i="3"/>
  <c r="J1660" i="3" s="1"/>
  <c r="J340" i="5" s="1"/>
  <c r="K340" i="5"/>
  <c r="X340" i="5" s="1"/>
  <c r="X1666" i="3"/>
  <c r="J1666" i="3" s="1"/>
  <c r="J346" i="5" s="1"/>
  <c r="K346" i="5"/>
  <c r="X346" i="5" s="1"/>
  <c r="X1680" i="3"/>
  <c r="J1680" i="3" s="1"/>
  <c r="J360" i="5" s="1"/>
  <c r="K360" i="5"/>
  <c r="X360" i="5" s="1"/>
  <c r="X1687" i="3"/>
  <c r="J1687" i="3" s="1"/>
  <c r="J367" i="5" s="1"/>
  <c r="K367" i="5"/>
  <c r="X367" i="5" s="1"/>
  <c r="X1707" i="3"/>
  <c r="J1707" i="3" s="1"/>
  <c r="J387" i="5" s="1"/>
  <c r="K387" i="5"/>
  <c r="X387" i="5" s="1"/>
  <c r="X1712" i="3"/>
  <c r="J1712" i="3" s="1"/>
  <c r="J392" i="5" s="1"/>
  <c r="K392" i="5"/>
  <c r="X392" i="5" s="1"/>
  <c r="X1723" i="3"/>
  <c r="J1723" i="3" s="1"/>
  <c r="J403" i="5" s="1"/>
  <c r="K403" i="5"/>
  <c r="X403" i="5" s="1"/>
  <c r="X1725" i="3"/>
  <c r="J1725" i="3" s="1"/>
  <c r="J405" i="5" s="1"/>
  <c r="X1728" i="3"/>
  <c r="J1728" i="3" s="1"/>
  <c r="J408" i="5" s="1"/>
  <c r="K408" i="5"/>
  <c r="X408" i="5" s="1"/>
  <c r="X1739" i="3"/>
  <c r="J1739" i="3" s="1"/>
  <c r="J419" i="5" s="1"/>
  <c r="AB418" i="5" s="1"/>
  <c r="K419" i="5"/>
  <c r="X419" i="5" s="1"/>
  <c r="X1741" i="3"/>
  <c r="J1741" i="3" s="1"/>
  <c r="J421" i="5" s="1"/>
  <c r="X1744" i="3"/>
  <c r="J1744" i="3" s="1"/>
  <c r="J424" i="5" s="1"/>
  <c r="K424" i="5"/>
  <c r="X424" i="5" s="1"/>
  <c r="X1755" i="3"/>
  <c r="J1755" i="3" s="1"/>
  <c r="J435" i="5" s="1"/>
  <c r="K435" i="5"/>
  <c r="X435" i="5" s="1"/>
  <c r="X1757" i="3"/>
  <c r="J1757" i="3" s="1"/>
  <c r="J437" i="5" s="1"/>
  <c r="X1760" i="3"/>
  <c r="J1760" i="3" s="1"/>
  <c r="J440" i="5" s="1"/>
  <c r="K440" i="5"/>
  <c r="X440" i="5" s="1"/>
  <c r="X1771" i="3"/>
  <c r="J1771" i="3" s="1"/>
  <c r="J451" i="5" s="1"/>
  <c r="K451" i="5"/>
  <c r="X451" i="5" s="1"/>
  <c r="X1773" i="3"/>
  <c r="J1773" i="3" s="1"/>
  <c r="J453" i="5" s="1"/>
  <c r="X1776" i="3"/>
  <c r="J1776" i="3" s="1"/>
  <c r="J456" i="5" s="1"/>
  <c r="K456" i="5"/>
  <c r="X456" i="5" s="1"/>
  <c r="X1787" i="3"/>
  <c r="J1787" i="3" s="1"/>
  <c r="J467" i="5" s="1"/>
  <c r="K467" i="5"/>
  <c r="X467" i="5" s="1"/>
  <c r="X1789" i="3"/>
  <c r="J1789" i="3" s="1"/>
  <c r="J469" i="5" s="1"/>
  <c r="X1792" i="3"/>
  <c r="J1792" i="3" s="1"/>
  <c r="J472" i="5" s="1"/>
  <c r="K472" i="5"/>
  <c r="X472" i="5" s="1"/>
  <c r="X1803" i="3"/>
  <c r="J1803" i="3" s="1"/>
  <c r="J483" i="5" s="1"/>
  <c r="K483" i="5"/>
  <c r="X483" i="5" s="1"/>
  <c r="X1805" i="3"/>
  <c r="J1805" i="3" s="1"/>
  <c r="J485" i="5" s="1"/>
  <c r="X1808" i="3"/>
  <c r="J1808" i="3" s="1"/>
  <c r="J488" i="5" s="1"/>
  <c r="K488" i="5"/>
  <c r="X488" i="5" s="1"/>
  <c r="X1819" i="3"/>
  <c r="J1819" i="3" s="1"/>
  <c r="J499" i="5" s="1"/>
  <c r="K499" i="5"/>
  <c r="X499" i="5" s="1"/>
  <c r="X1821" i="3"/>
  <c r="J1821" i="3" s="1"/>
  <c r="J501" i="5" s="1"/>
  <c r="X1824" i="3"/>
  <c r="J1824" i="3" s="1"/>
  <c r="J504" i="5" s="1"/>
  <c r="K504" i="5"/>
  <c r="X504" i="5" s="1"/>
  <c r="X1835" i="3"/>
  <c r="J1835" i="3" s="1"/>
  <c r="J515" i="5" s="1"/>
  <c r="K515" i="5"/>
  <c r="X515" i="5" s="1"/>
  <c r="X1837" i="3"/>
  <c r="J1837" i="3" s="1"/>
  <c r="J517" i="5" s="1"/>
  <c r="X1840" i="3"/>
  <c r="J1840" i="3" s="1"/>
  <c r="J520" i="5" s="1"/>
  <c r="K520" i="5"/>
  <c r="X520" i="5" s="1"/>
  <c r="X1851" i="3"/>
  <c r="J1851" i="3" s="1"/>
  <c r="J531" i="5" s="1"/>
  <c r="K531" i="5"/>
  <c r="X531" i="5" s="1"/>
  <c r="X1853" i="3"/>
  <c r="J1853" i="3" s="1"/>
  <c r="J533" i="5" s="1"/>
  <c r="X1856" i="3"/>
  <c r="J1856" i="3" s="1"/>
  <c r="J536" i="5" s="1"/>
  <c r="K536" i="5"/>
  <c r="X536" i="5" s="1"/>
  <c r="X1867" i="3"/>
  <c r="J1867" i="3" s="1"/>
  <c r="J547" i="5" s="1"/>
  <c r="K547" i="5"/>
  <c r="X547" i="5" s="1"/>
  <c r="X1869" i="3"/>
  <c r="J1869" i="3" s="1"/>
  <c r="J549" i="5" s="1"/>
  <c r="X1872" i="3"/>
  <c r="J1872" i="3" s="1"/>
  <c r="J552" i="5" s="1"/>
  <c r="K552" i="5"/>
  <c r="X552" i="5" s="1"/>
  <c r="X1883" i="3"/>
  <c r="J1883" i="3" s="1"/>
  <c r="J563" i="5" s="1"/>
  <c r="K563" i="5"/>
  <c r="X563" i="5" s="1"/>
  <c r="X1885" i="3"/>
  <c r="J1885" i="3" s="1"/>
  <c r="J565" i="5" s="1"/>
  <c r="X1888" i="3"/>
  <c r="J1888" i="3" s="1"/>
  <c r="J568" i="5" s="1"/>
  <c r="K568" i="5"/>
  <c r="X568" i="5" s="1"/>
  <c r="X1899" i="3"/>
  <c r="J1899" i="3" s="1"/>
  <c r="J579" i="5" s="1"/>
  <c r="K579" i="5"/>
  <c r="X579" i="5" s="1"/>
  <c r="X1905" i="3"/>
  <c r="J1905" i="3" s="1"/>
  <c r="J585" i="5" s="1"/>
  <c r="AB584" i="5" s="1"/>
  <c r="K585" i="5"/>
  <c r="X585" i="5" s="1"/>
  <c r="X1915" i="3"/>
  <c r="J1915" i="3" s="1"/>
  <c r="J595" i="5" s="1"/>
  <c r="X1928" i="3"/>
  <c r="J1928" i="3" s="1"/>
  <c r="J608" i="5" s="1"/>
  <c r="AB607" i="5" s="1"/>
  <c r="X1932" i="3"/>
  <c r="J1932" i="3" s="1"/>
  <c r="J612" i="5" s="1"/>
  <c r="K612" i="5"/>
  <c r="X612" i="5" s="1"/>
  <c r="X1954" i="3"/>
  <c r="J1954" i="3" s="1"/>
  <c r="J634" i="5" s="1"/>
  <c r="K634" i="5"/>
  <c r="X634" i="5" s="1"/>
  <c r="X1962" i="3"/>
  <c r="J1962" i="3" s="1"/>
  <c r="J642" i="5" s="1"/>
  <c r="K642" i="5"/>
  <c r="X642" i="5" s="1"/>
  <c r="X1973" i="3"/>
  <c r="J1973" i="3" s="1"/>
  <c r="J653" i="5" s="1"/>
  <c r="K653" i="5"/>
  <c r="X653" i="5" s="1"/>
  <c r="X1672" i="3"/>
  <c r="J1672" i="3" s="1"/>
  <c r="J352" i="5" s="1"/>
  <c r="K352" i="5"/>
  <c r="X352" i="5" s="1"/>
  <c r="X1679" i="3"/>
  <c r="J1679" i="3" s="1"/>
  <c r="J359" i="5" s="1"/>
  <c r="K359" i="5"/>
  <c r="X359" i="5" s="1"/>
  <c r="X1917" i="3"/>
  <c r="J1917" i="3" s="1"/>
  <c r="J597" i="5" s="1"/>
  <c r="K597" i="5"/>
  <c r="X597" i="5" s="1"/>
  <c r="X1925" i="3"/>
  <c r="J1925" i="3" s="1"/>
  <c r="J605" i="5" s="1"/>
  <c r="K605" i="5"/>
  <c r="X605" i="5" s="1"/>
  <c r="X1946" i="3"/>
  <c r="J1946" i="3" s="1"/>
  <c r="J626" i="5" s="1"/>
  <c r="K626" i="5"/>
  <c r="X626" i="5" s="1"/>
  <c r="X1966" i="3"/>
  <c r="J1966" i="3" s="1"/>
  <c r="J646" i="5" s="1"/>
  <c r="K646" i="5"/>
  <c r="X646" i="5" s="1"/>
  <c r="K672" i="5"/>
  <c r="X672" i="5" s="1"/>
  <c r="X1992" i="3"/>
  <c r="J1992" i="3" s="1"/>
  <c r="J672" i="5" s="1"/>
  <c r="X1692" i="3"/>
  <c r="J1692" i="3" s="1"/>
  <c r="J372" i="5" s="1"/>
  <c r="K372" i="5"/>
  <c r="X372" i="5" s="1"/>
  <c r="X1700" i="3"/>
  <c r="J1700" i="3" s="1"/>
  <c r="J380" i="5" s="1"/>
  <c r="K380" i="5"/>
  <c r="X380" i="5" s="1"/>
  <c r="X1711" i="3"/>
  <c r="J1711" i="3" s="1"/>
  <c r="J391" i="5" s="1"/>
  <c r="K391" i="5"/>
  <c r="X391" i="5" s="1"/>
  <c r="X1716" i="3"/>
  <c r="J1716" i="3" s="1"/>
  <c r="J396" i="5" s="1"/>
  <c r="K396" i="5"/>
  <c r="X396" i="5" s="1"/>
  <c r="X1727" i="3"/>
  <c r="J1727" i="3" s="1"/>
  <c r="J407" i="5" s="1"/>
  <c r="K407" i="5"/>
  <c r="X407" i="5" s="1"/>
  <c r="X1732" i="3"/>
  <c r="J1732" i="3" s="1"/>
  <c r="J412" i="5" s="1"/>
  <c r="K412" i="5"/>
  <c r="X412" i="5" s="1"/>
  <c r="X1743" i="3"/>
  <c r="J1743" i="3" s="1"/>
  <c r="J423" i="5" s="1"/>
  <c r="K423" i="5"/>
  <c r="X423" i="5" s="1"/>
  <c r="X1748" i="3"/>
  <c r="J1748" i="3" s="1"/>
  <c r="J428" i="5" s="1"/>
  <c r="K428" i="5"/>
  <c r="X428" i="5" s="1"/>
  <c r="X1759" i="3"/>
  <c r="J1759" i="3" s="1"/>
  <c r="J439" i="5" s="1"/>
  <c r="K439" i="5"/>
  <c r="X439" i="5" s="1"/>
  <c r="X1764" i="3"/>
  <c r="J1764" i="3" s="1"/>
  <c r="J444" i="5" s="1"/>
  <c r="K444" i="5"/>
  <c r="X444" i="5" s="1"/>
  <c r="X1775" i="3"/>
  <c r="J1775" i="3" s="1"/>
  <c r="J455" i="5" s="1"/>
  <c r="K455" i="5"/>
  <c r="X455" i="5" s="1"/>
  <c r="X1780" i="3"/>
  <c r="J1780" i="3" s="1"/>
  <c r="J460" i="5" s="1"/>
  <c r="K460" i="5"/>
  <c r="X460" i="5" s="1"/>
  <c r="X1791" i="3"/>
  <c r="J1791" i="3" s="1"/>
  <c r="J471" i="5" s="1"/>
  <c r="K471" i="5"/>
  <c r="X471" i="5" s="1"/>
  <c r="X1796" i="3"/>
  <c r="J1796" i="3" s="1"/>
  <c r="J476" i="5" s="1"/>
  <c r="K476" i="5"/>
  <c r="X476" i="5" s="1"/>
  <c r="X1807" i="3"/>
  <c r="J1807" i="3" s="1"/>
  <c r="J487" i="5" s="1"/>
  <c r="K487" i="5"/>
  <c r="X487" i="5" s="1"/>
  <c r="X1812" i="3"/>
  <c r="J1812" i="3" s="1"/>
  <c r="J492" i="5" s="1"/>
  <c r="K492" i="5"/>
  <c r="X492" i="5" s="1"/>
  <c r="X1823" i="3"/>
  <c r="J1823" i="3" s="1"/>
  <c r="J503" i="5" s="1"/>
  <c r="K503" i="5"/>
  <c r="X503" i="5" s="1"/>
  <c r="X1828" i="3"/>
  <c r="J1828" i="3" s="1"/>
  <c r="J508" i="5" s="1"/>
  <c r="K508" i="5"/>
  <c r="X508" i="5" s="1"/>
  <c r="X1839" i="3"/>
  <c r="J1839" i="3" s="1"/>
  <c r="J519" i="5" s="1"/>
  <c r="K519" i="5"/>
  <c r="X519" i="5" s="1"/>
  <c r="X1844" i="3"/>
  <c r="J1844" i="3" s="1"/>
  <c r="J524" i="5" s="1"/>
  <c r="K524" i="5"/>
  <c r="X524" i="5" s="1"/>
  <c r="X1855" i="3"/>
  <c r="J1855" i="3" s="1"/>
  <c r="J535" i="5" s="1"/>
  <c r="K535" i="5"/>
  <c r="X535" i="5" s="1"/>
  <c r="X1860" i="3"/>
  <c r="J1860" i="3" s="1"/>
  <c r="J540" i="5" s="1"/>
  <c r="K540" i="5"/>
  <c r="X540" i="5" s="1"/>
  <c r="X1871" i="3"/>
  <c r="J1871" i="3" s="1"/>
  <c r="J551" i="5" s="1"/>
  <c r="K551" i="5"/>
  <c r="X551" i="5" s="1"/>
  <c r="X1876" i="3"/>
  <c r="J1876" i="3" s="1"/>
  <c r="J556" i="5" s="1"/>
  <c r="K556" i="5"/>
  <c r="X556" i="5" s="1"/>
  <c r="X1887" i="3"/>
  <c r="J1887" i="3" s="1"/>
  <c r="J567" i="5" s="1"/>
  <c r="K567" i="5"/>
  <c r="X567" i="5" s="1"/>
  <c r="X1892" i="3"/>
  <c r="J1892" i="3" s="1"/>
  <c r="J572" i="5" s="1"/>
  <c r="K572" i="5"/>
  <c r="X572" i="5" s="1"/>
  <c r="X1904" i="3"/>
  <c r="J1904" i="3" s="1"/>
  <c r="J584" i="5" s="1"/>
  <c r="K584" i="5"/>
  <c r="X584" i="5" s="1"/>
  <c r="X1910" i="3"/>
  <c r="J1910" i="3" s="1"/>
  <c r="J590" i="5" s="1"/>
  <c r="K590" i="5"/>
  <c r="X590" i="5" s="1"/>
  <c r="X1930" i="3"/>
  <c r="J1930" i="3" s="1"/>
  <c r="J610" i="5" s="1"/>
  <c r="K610" i="5"/>
  <c r="X610" i="5" s="1"/>
  <c r="X1937" i="3"/>
  <c r="J1937" i="3" s="1"/>
  <c r="J617" i="5" s="1"/>
  <c r="K617" i="5"/>
  <c r="X617" i="5" s="1"/>
  <c r="X1951" i="3"/>
  <c r="J1951" i="3" s="1"/>
  <c r="J631" i="5" s="1"/>
  <c r="X1958" i="3"/>
  <c r="J1958" i="3" s="1"/>
  <c r="J638" i="5" s="1"/>
  <c r="K638" i="5"/>
  <c r="X638" i="5" s="1"/>
  <c r="X1960" i="3"/>
  <c r="J1960" i="3" s="1"/>
  <c r="J640" i="5" s="1"/>
  <c r="AB639" i="5" s="1"/>
  <c r="X1957" i="3"/>
  <c r="J1957" i="3" s="1"/>
  <c r="J637" i="5" s="1"/>
  <c r="K637" i="5"/>
  <c r="X637" i="5" s="1"/>
  <c r="X1965" i="3"/>
  <c r="J1965" i="3" s="1"/>
  <c r="J645" i="5" s="1"/>
  <c r="K645" i="5"/>
  <c r="X645" i="5" s="1"/>
  <c r="X1970" i="3"/>
  <c r="J1970" i="3" s="1"/>
  <c r="J650" i="5" s="1"/>
  <c r="K650" i="5"/>
  <c r="X650" i="5" s="1"/>
  <c r="X1981" i="3"/>
  <c r="J1981" i="3" s="1"/>
  <c r="J661" i="5" s="1"/>
  <c r="K661" i="5"/>
  <c r="X661" i="5" s="1"/>
  <c r="X1983" i="3"/>
  <c r="J1983" i="3" s="1"/>
  <c r="J663" i="5" s="1"/>
  <c r="AB662" i="5" s="1"/>
  <c r="X1986" i="3"/>
  <c r="J1986" i="3" s="1"/>
  <c r="J666" i="5" s="1"/>
  <c r="K666" i="5"/>
  <c r="X666" i="5" s="1"/>
  <c r="X1997" i="3"/>
  <c r="J1997" i="3" s="1"/>
  <c r="J677" i="5" s="1"/>
  <c r="K677" i="5"/>
  <c r="X677" i="5" s="1"/>
  <c r="X1999" i="3"/>
  <c r="J1999" i="3" s="1"/>
  <c r="J679" i="5" s="1"/>
  <c r="X2002" i="3"/>
  <c r="J2002" i="3" s="1"/>
  <c r="J682" i="5" s="1"/>
  <c r="K682" i="5"/>
  <c r="X682" i="5" s="1"/>
  <c r="X1969" i="3"/>
  <c r="J1969" i="3" s="1"/>
  <c r="J649" i="5" s="1"/>
  <c r="K649" i="5"/>
  <c r="X649" i="5" s="1"/>
  <c r="X1974" i="3"/>
  <c r="J1974" i="3" s="1"/>
  <c r="J654" i="5" s="1"/>
  <c r="K654" i="5"/>
  <c r="X654" i="5" s="1"/>
  <c r="X1985" i="3"/>
  <c r="J1985" i="3" s="1"/>
  <c r="J665" i="5" s="1"/>
  <c r="K665" i="5"/>
  <c r="X665" i="5" s="1"/>
  <c r="X1990" i="3"/>
  <c r="J1990" i="3" s="1"/>
  <c r="J670" i="5" s="1"/>
  <c r="K670" i="5"/>
  <c r="X670" i="5" s="1"/>
  <c r="X2001" i="3"/>
  <c r="J2001" i="3" s="1"/>
  <c r="J681" i="5" s="1"/>
  <c r="K681" i="5"/>
  <c r="X681" i="5" s="1"/>
  <c r="X1978" i="3"/>
  <c r="J1978" i="3" s="1"/>
  <c r="J658" i="5" s="1"/>
  <c r="K658" i="5"/>
  <c r="X658" i="5" s="1"/>
  <c r="X1989" i="3"/>
  <c r="J1989" i="3" s="1"/>
  <c r="J669" i="5" s="1"/>
  <c r="K669" i="5"/>
  <c r="X669" i="5" s="1"/>
  <c r="X1994" i="3"/>
  <c r="J1994" i="3" s="1"/>
  <c r="J674" i="5" s="1"/>
  <c r="K674" i="5"/>
  <c r="X674" i="5" s="1"/>
  <c r="X1998" i="3"/>
  <c r="J1998" i="3" s="1"/>
  <c r="J678" i="5" s="1"/>
  <c r="K678" i="5"/>
  <c r="X678" i="5" s="1"/>
  <c r="AE686" i="3"/>
  <c r="AB119" i="3"/>
  <c r="AB389" i="3"/>
  <c r="AB373" i="3"/>
  <c r="AB444" i="3"/>
  <c r="AB584" i="3"/>
  <c r="AB583" i="3"/>
  <c r="AB117" i="3"/>
  <c r="AB175" i="3"/>
  <c r="AB201" i="3"/>
  <c r="AB374" i="3"/>
  <c r="AB408" i="3"/>
  <c r="AB526" i="3"/>
  <c r="AB305" i="3"/>
  <c r="AB368" i="3"/>
  <c r="AB382" i="3"/>
  <c r="AB506" i="3"/>
  <c r="AB582" i="3"/>
  <c r="AB388" i="3"/>
  <c r="AB369" i="3"/>
  <c r="AB397" i="3"/>
  <c r="AB400" i="3"/>
  <c r="AB413" i="3"/>
  <c r="AB519" i="3"/>
  <c r="AB132" i="3"/>
  <c r="AB378" i="3"/>
  <c r="AB142" i="3"/>
  <c r="AB218" i="3"/>
  <c r="AB223" i="3"/>
  <c r="AB363" i="3"/>
  <c r="AB365" i="3"/>
  <c r="AB414" i="3"/>
  <c r="AB579" i="3"/>
  <c r="AB233" i="3"/>
  <c r="AB370" i="3"/>
  <c r="AB35" i="3"/>
  <c r="AB51" i="3"/>
  <c r="AB67" i="3"/>
  <c r="AB83" i="3"/>
  <c r="AB99" i="3"/>
  <c r="AB115" i="3"/>
  <c r="AB125" i="3"/>
  <c r="AB307" i="3"/>
  <c r="AB471" i="3"/>
  <c r="AB651" i="3"/>
  <c r="AB406" i="3"/>
  <c r="AB589" i="3"/>
  <c r="AB153" i="3"/>
  <c r="AB193" i="3"/>
  <c r="AB196" i="3"/>
  <c r="AB202" i="3"/>
  <c r="AB219" i="3"/>
  <c r="AB225" i="3"/>
  <c r="AB237" i="3"/>
  <c r="AB252" i="3"/>
  <c r="AB289" i="3"/>
  <c r="AB301" i="3"/>
  <c r="AB371" i="3"/>
  <c r="AB405" i="3"/>
  <c r="AB495" i="3"/>
  <c r="AB551" i="3"/>
  <c r="AB600" i="3"/>
  <c r="AB603" i="3"/>
  <c r="AB154" i="3"/>
  <c r="AB297" i="3"/>
  <c r="AB111" i="3"/>
  <c r="AB126" i="3"/>
  <c r="AB131" i="3"/>
  <c r="AB143" i="3"/>
  <c r="AB158" i="3"/>
  <c r="AB265" i="3"/>
  <c r="AB329" i="3"/>
  <c r="AB366" i="3"/>
  <c r="AB637" i="3"/>
  <c r="AB54" i="3"/>
  <c r="AB86" i="3"/>
  <c r="AB185" i="3"/>
  <c r="AB188" i="3"/>
  <c r="AB250" i="3"/>
  <c r="AB499" i="3"/>
  <c r="AB527" i="3"/>
  <c r="AB659" i="3"/>
  <c r="AB87" i="3"/>
  <c r="AB547" i="3"/>
  <c r="AB134" i="3"/>
  <c r="AB139" i="3"/>
  <c r="AB166" i="3"/>
  <c r="AB197" i="3"/>
  <c r="AB200" i="3"/>
  <c r="AB275" i="3"/>
  <c r="AB339" i="3"/>
  <c r="AB377" i="3"/>
  <c r="AB375" i="3"/>
  <c r="AB52" i="3"/>
  <c r="AB84" i="3"/>
  <c r="AB141" i="3"/>
  <c r="AB220" i="3"/>
  <c r="AB361" i="3"/>
  <c r="AB398" i="3"/>
  <c r="AB515" i="3"/>
  <c r="AB578" i="3"/>
  <c r="AB39" i="3"/>
  <c r="AB55" i="3"/>
  <c r="AB71" i="3"/>
  <c r="AB103" i="3"/>
  <c r="AB146" i="3"/>
  <c r="AB189" i="3"/>
  <c r="AB192" i="3"/>
  <c r="AB195" i="3"/>
  <c r="AB198" i="3"/>
  <c r="AB231" i="3"/>
  <c r="AB229" i="3"/>
  <c r="AB295" i="3"/>
  <c r="AB293" i="3"/>
  <c r="AB351" i="3"/>
  <c r="AB349" i="3"/>
  <c r="AB37" i="3"/>
  <c r="AB46" i="3"/>
  <c r="AB48" i="3"/>
  <c r="AB62" i="3"/>
  <c r="AB64" i="3"/>
  <c r="AB69" i="3"/>
  <c r="AB78" i="3"/>
  <c r="AB80" i="3"/>
  <c r="AB94" i="3"/>
  <c r="AB96" i="3"/>
  <c r="AB101" i="3"/>
  <c r="AB110" i="3"/>
  <c r="AB122" i="3"/>
  <c r="AB130" i="3"/>
  <c r="AB135" i="3"/>
  <c r="AB273" i="3"/>
  <c r="AB287" i="3"/>
  <c r="AB285" i="3"/>
  <c r="AB337" i="3"/>
  <c r="AB428" i="3"/>
  <c r="AB427" i="3"/>
  <c r="AB494" i="3"/>
  <c r="AB487" i="3"/>
  <c r="AB572" i="3"/>
  <c r="AB151" i="3"/>
  <c r="AB149" i="3"/>
  <c r="AB147" i="3"/>
  <c r="AB150" i="3"/>
  <c r="AB173" i="3"/>
  <c r="AB178" i="3"/>
  <c r="AB187" i="3"/>
  <c r="AB190" i="3"/>
  <c r="AB243" i="3"/>
  <c r="AB241" i="3"/>
  <c r="AB462" i="3"/>
  <c r="AB455" i="3"/>
  <c r="AB456" i="3"/>
  <c r="AB42" i="3"/>
  <c r="AB44" i="3"/>
  <c r="AB49" i="3"/>
  <c r="AB58" i="3"/>
  <c r="AB60" i="3"/>
  <c r="AB65" i="3"/>
  <c r="AB74" i="3"/>
  <c r="AB76" i="3"/>
  <c r="AB81" i="3"/>
  <c r="AB90" i="3"/>
  <c r="AB92" i="3"/>
  <c r="AB97" i="3"/>
  <c r="AB106" i="3"/>
  <c r="AB108" i="3"/>
  <c r="AB113" i="3"/>
  <c r="AB128" i="3"/>
  <c r="AB138" i="3"/>
  <c r="AB171" i="3"/>
  <c r="AB169" i="3"/>
  <c r="AB170" i="3"/>
  <c r="AB47" i="3"/>
  <c r="AB63" i="3"/>
  <c r="AB79" i="3"/>
  <c r="AB95" i="3"/>
  <c r="AB120" i="3"/>
  <c r="AB123" i="3"/>
  <c r="AB145" i="3"/>
  <c r="AB160" i="3"/>
  <c r="AB155" i="3"/>
  <c r="AB162" i="3"/>
  <c r="AB163" i="3"/>
  <c r="AB174" i="3"/>
  <c r="AB183" i="3"/>
  <c r="AB181" i="3"/>
  <c r="AB179" i="3"/>
  <c r="AB182" i="3"/>
  <c r="AB263" i="3"/>
  <c r="AB261" i="3"/>
  <c r="AB327" i="3"/>
  <c r="AB325" i="3"/>
  <c r="AB450" i="3"/>
  <c r="AB443" i="3"/>
  <c r="AB28" i="3"/>
  <c r="AB27" i="3"/>
  <c r="AB23" i="3"/>
  <c r="AB19" i="3"/>
  <c r="AB15" i="3"/>
  <c r="AB11" i="3"/>
  <c r="AB7" i="3"/>
  <c r="AB3" i="3"/>
  <c r="AD3" i="3" s="1"/>
  <c r="AB33" i="3"/>
  <c r="AB31" i="3"/>
  <c r="AB24" i="3"/>
  <c r="AB20" i="3"/>
  <c r="AB16" i="3"/>
  <c r="AB12" i="3"/>
  <c r="AB8" i="3"/>
  <c r="AB4" i="3"/>
  <c r="AB25" i="3"/>
  <c r="AB21" i="3"/>
  <c r="AB17" i="3"/>
  <c r="AB13" i="3"/>
  <c r="AB9" i="3"/>
  <c r="AB5" i="3"/>
  <c r="AB18" i="3"/>
  <c r="AB10" i="3"/>
  <c r="AB6" i="3"/>
  <c r="AB32" i="3"/>
  <c r="AB30" i="3"/>
  <c r="AB29" i="3"/>
  <c r="AB26" i="3"/>
  <c r="AB22" i="3"/>
  <c r="AB14" i="3"/>
  <c r="AB38" i="3"/>
  <c r="AB40" i="3"/>
  <c r="AB45" i="3"/>
  <c r="AB61" i="3"/>
  <c r="AB70" i="3"/>
  <c r="AB72" i="3"/>
  <c r="AB77" i="3"/>
  <c r="AB93" i="3"/>
  <c r="AB102" i="3"/>
  <c r="AB104" i="3"/>
  <c r="AB109" i="3"/>
  <c r="AB129" i="3"/>
  <c r="AB136" i="3"/>
  <c r="AB191" i="3"/>
  <c r="AB194" i="3"/>
  <c r="AB255" i="3"/>
  <c r="AB319" i="3"/>
  <c r="AB317" i="3"/>
  <c r="AB43" i="3"/>
  <c r="AB59" i="3"/>
  <c r="AB75" i="3"/>
  <c r="AB91" i="3"/>
  <c r="AB107" i="3"/>
  <c r="AB118" i="3"/>
  <c r="AB211" i="3"/>
  <c r="AB209" i="3"/>
  <c r="AB424" i="3"/>
  <c r="AB423" i="3"/>
  <c r="AB485" i="3"/>
  <c r="AB484" i="3"/>
  <c r="AB475" i="3"/>
  <c r="AB546" i="3"/>
  <c r="AB539" i="3"/>
  <c r="AB36" i="3"/>
  <c r="AB41" i="3"/>
  <c r="AB50" i="3"/>
  <c r="AB66" i="3"/>
  <c r="AB68" i="3"/>
  <c r="AB73" i="3"/>
  <c r="AB82" i="3"/>
  <c r="AB98" i="3"/>
  <c r="AB100" i="3"/>
  <c r="AB105" i="3"/>
  <c r="AB114" i="3"/>
  <c r="AB116" i="3"/>
  <c r="AB121" i="3"/>
  <c r="AB124" i="3"/>
  <c r="AB127" i="3"/>
  <c r="AB137" i="3"/>
  <c r="AB159" i="3"/>
  <c r="AB186" i="3"/>
  <c r="AB205" i="3"/>
  <c r="AB257" i="3"/>
  <c r="AB269" i="3"/>
  <c r="AB321" i="3"/>
  <c r="AB333" i="3"/>
  <c r="AB359" i="3"/>
  <c r="AB357" i="3"/>
  <c r="AB157" i="3"/>
  <c r="AB283" i="3"/>
  <c r="AB315" i="3"/>
  <c r="AB346" i="3"/>
  <c r="AB467" i="3"/>
  <c r="AB530" i="3"/>
  <c r="AB569" i="3"/>
  <c r="AB568" i="3"/>
  <c r="M37" i="3"/>
  <c r="M41" i="3"/>
  <c r="M45" i="3"/>
  <c r="M49" i="3"/>
  <c r="M53" i="3"/>
  <c r="M57" i="3"/>
  <c r="M61" i="3"/>
  <c r="M65" i="3"/>
  <c r="M69" i="3"/>
  <c r="M73" i="3"/>
  <c r="M77" i="3"/>
  <c r="M81" i="3"/>
  <c r="M85" i="3"/>
  <c r="M89" i="3"/>
  <c r="M93" i="3"/>
  <c r="M97" i="3"/>
  <c r="M101" i="3"/>
  <c r="M105" i="3"/>
  <c r="M109" i="3"/>
  <c r="M113" i="3"/>
  <c r="M129" i="3"/>
  <c r="M133" i="3"/>
  <c r="M137" i="3"/>
  <c r="M142" i="3"/>
  <c r="M155" i="3"/>
  <c r="AB164" i="3"/>
  <c r="L172" i="3"/>
  <c r="M174" i="3"/>
  <c r="AB214" i="3"/>
  <c r="AB215" i="3"/>
  <c r="M218" i="3"/>
  <c r="L219" i="3"/>
  <c r="M223" i="3"/>
  <c r="AB232" i="3"/>
  <c r="AB246" i="3"/>
  <c r="AB247" i="3"/>
  <c r="M250" i="3"/>
  <c r="L251" i="3"/>
  <c r="M255" i="3"/>
  <c r="AB264" i="3"/>
  <c r="AB278" i="3"/>
  <c r="AB279" i="3"/>
  <c r="M282" i="3"/>
  <c r="L283" i="3"/>
  <c r="M287" i="3"/>
  <c r="AB296" i="3"/>
  <c r="AB310" i="3"/>
  <c r="AB311" i="3"/>
  <c r="M314" i="3"/>
  <c r="L315" i="3"/>
  <c r="M319" i="3"/>
  <c r="AB328" i="3"/>
  <c r="AB342" i="3"/>
  <c r="AB343" i="3"/>
  <c r="M346" i="3"/>
  <c r="L347" i="3"/>
  <c r="M351" i="3"/>
  <c r="AB360" i="3"/>
  <c r="AB367" i="3"/>
  <c r="L393" i="3"/>
  <c r="L394" i="3"/>
  <c r="L402" i="3"/>
  <c r="L410" i="3"/>
  <c r="L418" i="3"/>
  <c r="AB422" i="3"/>
  <c r="AB426" i="3"/>
  <c r="AB433" i="3"/>
  <c r="AB432" i="3"/>
  <c r="M451" i="3"/>
  <c r="L462" i="3"/>
  <c r="AB463" i="3"/>
  <c r="AB473" i="3"/>
  <c r="AB472" i="3"/>
  <c r="AB482" i="3"/>
  <c r="AB490" i="3"/>
  <c r="AB493" i="3"/>
  <c r="AB492" i="3"/>
  <c r="AB491" i="3"/>
  <c r="L502" i="3"/>
  <c r="L513" i="3"/>
  <c r="AB513" i="3"/>
  <c r="AB512" i="3"/>
  <c r="AB511" i="3"/>
  <c r="AB521" i="3"/>
  <c r="AB533" i="3"/>
  <c r="AB532" i="3"/>
  <c r="AB531" i="3"/>
  <c r="AB554" i="3"/>
  <c r="AB561" i="3"/>
  <c r="AB560" i="3"/>
  <c r="AB567" i="3"/>
  <c r="AB592" i="3"/>
  <c r="AB599" i="3"/>
  <c r="M629" i="3"/>
  <c r="AB645" i="3"/>
  <c r="AB204" i="3"/>
  <c r="AB236" i="3"/>
  <c r="AB268" i="3"/>
  <c r="AB282" i="3"/>
  <c r="AB300" i="3"/>
  <c r="AB314" i="3"/>
  <c r="AB347" i="3"/>
  <c r="AB477" i="3"/>
  <c r="AB517" i="3"/>
  <c r="AB516" i="3"/>
  <c r="AB577" i="3"/>
  <c r="AB576" i="3"/>
  <c r="AB575" i="3"/>
  <c r="AB632" i="3"/>
  <c r="L682" i="3"/>
  <c r="L678" i="3"/>
  <c r="L674" i="3"/>
  <c r="L670" i="3"/>
  <c r="L666" i="3"/>
  <c r="L662" i="3"/>
  <c r="L658" i="3"/>
  <c r="L654" i="3"/>
  <c r="L650" i="3"/>
  <c r="L646" i="3"/>
  <c r="L642" i="3"/>
  <c r="L638" i="3"/>
  <c r="L634" i="3"/>
  <c r="L630" i="3"/>
  <c r="L626" i="3"/>
  <c r="L622" i="3"/>
  <c r="L618" i="3"/>
  <c r="L614" i="3"/>
  <c r="L610" i="3"/>
  <c r="L606" i="3"/>
  <c r="L602" i="3"/>
  <c r="L598" i="3"/>
  <c r="L594" i="3"/>
  <c r="L590" i="3"/>
  <c r="L681" i="3"/>
  <c r="L677" i="3"/>
  <c r="L673" i="3"/>
  <c r="L684" i="3"/>
  <c r="L680" i="3"/>
  <c r="L676" i="3"/>
  <c r="L672" i="3"/>
  <c r="L668" i="3"/>
  <c r="L664" i="3"/>
  <c r="L660" i="3"/>
  <c r="L656" i="3"/>
  <c r="L652" i="3"/>
  <c r="L648" i="3"/>
  <c r="L644" i="3"/>
  <c r="L640" i="3"/>
  <c r="L636" i="3"/>
  <c r="L632" i="3"/>
  <c r="L628" i="3"/>
  <c r="L624" i="3"/>
  <c r="L620" i="3"/>
  <c r="L616" i="3"/>
  <c r="L612" i="3"/>
  <c r="L608" i="3"/>
  <c r="L604" i="3"/>
  <c r="L659" i="3"/>
  <c r="L643" i="3"/>
  <c r="L627" i="3"/>
  <c r="L611" i="3"/>
  <c r="L669" i="3"/>
  <c r="L653" i="3"/>
  <c r="L637" i="3"/>
  <c r="L621" i="3"/>
  <c r="L679" i="3"/>
  <c r="L663" i="3"/>
  <c r="L647" i="3"/>
  <c r="L631" i="3"/>
  <c r="L615" i="3"/>
  <c r="L589" i="3"/>
  <c r="L657" i="3"/>
  <c r="L641" i="3"/>
  <c r="L625" i="3"/>
  <c r="L609" i="3"/>
  <c r="L593" i="3"/>
  <c r="L592" i="3"/>
  <c r="L591" i="3"/>
  <c r="L588" i="3"/>
  <c r="L584" i="3"/>
  <c r="L580" i="3"/>
  <c r="L576" i="3"/>
  <c r="L572" i="3"/>
  <c r="L568" i="3"/>
  <c r="L564" i="3"/>
  <c r="L560" i="3"/>
  <c r="L556" i="3"/>
  <c r="L552" i="3"/>
  <c r="L548" i="3"/>
  <c r="L544" i="3"/>
  <c r="L540" i="3"/>
  <c r="L536" i="3"/>
  <c r="L532" i="3"/>
  <c r="L528" i="3"/>
  <c r="L524" i="3"/>
  <c r="L520" i="3"/>
  <c r="L516" i="3"/>
  <c r="L512" i="3"/>
  <c r="L508" i="3"/>
  <c r="L504" i="3"/>
  <c r="L500" i="3"/>
  <c r="L496" i="3"/>
  <c r="L492" i="3"/>
  <c r="L488" i="3"/>
  <c r="L484" i="3"/>
  <c r="L480" i="3"/>
  <c r="L476" i="3"/>
  <c r="L472" i="3"/>
  <c r="L468" i="3"/>
  <c r="L464" i="3"/>
  <c r="L460" i="3"/>
  <c r="L456" i="3"/>
  <c r="L452" i="3"/>
  <c r="L448" i="3"/>
  <c r="L444" i="3"/>
  <c r="L440" i="3"/>
  <c r="L436" i="3"/>
  <c r="L432" i="3"/>
  <c r="L683" i="3"/>
  <c r="L661" i="3"/>
  <c r="L645" i="3"/>
  <c r="L629" i="3"/>
  <c r="L613" i="3"/>
  <c r="L600" i="3"/>
  <c r="L599" i="3"/>
  <c r="L587" i="3"/>
  <c r="L583" i="3"/>
  <c r="L579" i="3"/>
  <c r="L575" i="3"/>
  <c r="L571" i="3"/>
  <c r="L567" i="3"/>
  <c r="L563" i="3"/>
  <c r="L559" i="3"/>
  <c r="L555" i="3"/>
  <c r="L551" i="3"/>
  <c r="L547" i="3"/>
  <c r="L543" i="3"/>
  <c r="L539" i="3"/>
  <c r="L535" i="3"/>
  <c r="L531" i="3"/>
  <c r="L527" i="3"/>
  <c r="L523" i="3"/>
  <c r="L519" i="3"/>
  <c r="L515" i="3"/>
  <c r="L511" i="3"/>
  <c r="L507" i="3"/>
  <c r="L503" i="3"/>
  <c r="L499" i="3"/>
  <c r="L495" i="3"/>
  <c r="L491" i="3"/>
  <c r="L487" i="3"/>
  <c r="L483" i="3"/>
  <c r="L479" i="3"/>
  <c r="L475" i="3"/>
  <c r="L471" i="3"/>
  <c r="L467" i="3"/>
  <c r="L463" i="3"/>
  <c r="L459" i="3"/>
  <c r="L455" i="3"/>
  <c r="L451" i="3"/>
  <c r="L447" i="3"/>
  <c r="L443" i="3"/>
  <c r="L439" i="3"/>
  <c r="L435" i="3"/>
  <c r="L431" i="3"/>
  <c r="L427" i="3"/>
  <c r="L423" i="3"/>
  <c r="L419" i="3"/>
  <c r="L415" i="3"/>
  <c r="L411" i="3"/>
  <c r="L407" i="3"/>
  <c r="L403" i="3"/>
  <c r="L399" i="3"/>
  <c r="L395" i="3"/>
  <c r="L671" i="3"/>
  <c r="L655" i="3"/>
  <c r="L639" i="3"/>
  <c r="L623" i="3"/>
  <c r="L607" i="3"/>
  <c r="L667" i="3"/>
  <c r="L633" i="3"/>
  <c r="L596" i="3"/>
  <c r="L595" i="3"/>
  <c r="L586" i="3"/>
  <c r="L565" i="3"/>
  <c r="L554" i="3"/>
  <c r="L533" i="3"/>
  <c r="L522" i="3"/>
  <c r="L501" i="3"/>
  <c r="L490" i="3"/>
  <c r="L469" i="3"/>
  <c r="L458" i="3"/>
  <c r="L437" i="3"/>
  <c r="L430" i="3"/>
  <c r="L428" i="3"/>
  <c r="L386" i="3"/>
  <c r="L385" i="3"/>
  <c r="L384" i="3"/>
  <c r="L383" i="3"/>
  <c r="L362" i="3"/>
  <c r="L358" i="3"/>
  <c r="L354" i="3"/>
  <c r="L350" i="3"/>
  <c r="L346" i="3"/>
  <c r="L342" i="3"/>
  <c r="L338" i="3"/>
  <c r="L334" i="3"/>
  <c r="L330" i="3"/>
  <c r="L326" i="3"/>
  <c r="L322" i="3"/>
  <c r="L318" i="3"/>
  <c r="L314" i="3"/>
  <c r="L310" i="3"/>
  <c r="L306" i="3"/>
  <c r="L302" i="3"/>
  <c r="L298" i="3"/>
  <c r="L294" i="3"/>
  <c r="L290" i="3"/>
  <c r="L286" i="3"/>
  <c r="L282" i="3"/>
  <c r="L278" i="3"/>
  <c r="L274" i="3"/>
  <c r="L270" i="3"/>
  <c r="L266" i="3"/>
  <c r="L262" i="3"/>
  <c r="L258" i="3"/>
  <c r="L254" i="3"/>
  <c r="L250" i="3"/>
  <c r="L246" i="3"/>
  <c r="L242" i="3"/>
  <c r="L238" i="3"/>
  <c r="L234" i="3"/>
  <c r="L230" i="3"/>
  <c r="L226" i="3"/>
  <c r="L222" i="3"/>
  <c r="L218" i="3"/>
  <c r="L214" i="3"/>
  <c r="L210" i="3"/>
  <c r="L206" i="3"/>
  <c r="L202" i="3"/>
  <c r="L198" i="3"/>
  <c r="L194" i="3"/>
  <c r="L190" i="3"/>
  <c r="L186" i="3"/>
  <c r="L182" i="3"/>
  <c r="L178" i="3"/>
  <c r="L174" i="3"/>
  <c r="L170" i="3"/>
  <c r="L166" i="3"/>
  <c r="L162" i="3"/>
  <c r="L158" i="3"/>
  <c r="L154" i="3"/>
  <c r="L150" i="3"/>
  <c r="L146" i="3"/>
  <c r="L142" i="3"/>
  <c r="L138" i="3"/>
  <c r="L134" i="3"/>
  <c r="L130" i="3"/>
  <c r="L126" i="3"/>
  <c r="L122" i="3"/>
  <c r="L118" i="3"/>
  <c r="L597" i="3"/>
  <c r="L585" i="3"/>
  <c r="L574" i="3"/>
  <c r="L553" i="3"/>
  <c r="L542" i="3"/>
  <c r="L521" i="3"/>
  <c r="L510" i="3"/>
  <c r="L489" i="3"/>
  <c r="L478" i="3"/>
  <c r="L457" i="3"/>
  <c r="L446" i="3"/>
  <c r="L426" i="3"/>
  <c r="L424" i="3"/>
  <c r="L382" i="3"/>
  <c r="L381" i="3"/>
  <c r="L380" i="3"/>
  <c r="L379" i="3"/>
  <c r="L651" i="3"/>
  <c r="L617" i="3"/>
  <c r="L601" i="3"/>
  <c r="L573" i="3"/>
  <c r="L562" i="3"/>
  <c r="L541" i="3"/>
  <c r="L530" i="3"/>
  <c r="L509" i="3"/>
  <c r="L498" i="3"/>
  <c r="L477" i="3"/>
  <c r="L466" i="3"/>
  <c r="L445" i="3"/>
  <c r="L434" i="3"/>
  <c r="L422" i="3"/>
  <c r="L378" i="3"/>
  <c r="L377" i="3"/>
  <c r="L376" i="3"/>
  <c r="L375" i="3"/>
  <c r="L361" i="3"/>
  <c r="L357" i="3"/>
  <c r="L353" i="3"/>
  <c r="L349" i="3"/>
  <c r="L345" i="3"/>
  <c r="L341" i="3"/>
  <c r="L337" i="3"/>
  <c r="L333" i="3"/>
  <c r="L329" i="3"/>
  <c r="L325" i="3"/>
  <c r="L321" i="3"/>
  <c r="L317" i="3"/>
  <c r="L313" i="3"/>
  <c r="L309" i="3"/>
  <c r="L305" i="3"/>
  <c r="L301" i="3"/>
  <c r="L297" i="3"/>
  <c r="L293" i="3"/>
  <c r="L289" i="3"/>
  <c r="L285" i="3"/>
  <c r="L281" i="3"/>
  <c r="L277" i="3"/>
  <c r="L273" i="3"/>
  <c r="L269" i="3"/>
  <c r="L265" i="3"/>
  <c r="L261" i="3"/>
  <c r="L257" i="3"/>
  <c r="L253" i="3"/>
  <c r="L249" i="3"/>
  <c r="L245" i="3"/>
  <c r="L241" i="3"/>
  <c r="L237" i="3"/>
  <c r="L233" i="3"/>
  <c r="L229" i="3"/>
  <c r="L225" i="3"/>
  <c r="L221" i="3"/>
  <c r="L217" i="3"/>
  <c r="L213" i="3"/>
  <c r="L209" i="3"/>
  <c r="L205" i="3"/>
  <c r="L201" i="3"/>
  <c r="L197" i="3"/>
  <c r="L193" i="3"/>
  <c r="L189" i="3"/>
  <c r="L675" i="3"/>
  <c r="L582" i="3"/>
  <c r="L561" i="3"/>
  <c r="L550" i="3"/>
  <c r="L529" i="3"/>
  <c r="L518" i="3"/>
  <c r="L497" i="3"/>
  <c r="L486" i="3"/>
  <c r="L465" i="3"/>
  <c r="L454" i="3"/>
  <c r="L433" i="3"/>
  <c r="L420" i="3"/>
  <c r="L416" i="3"/>
  <c r="L412" i="3"/>
  <c r="L408" i="3"/>
  <c r="L404" i="3"/>
  <c r="L400" i="3"/>
  <c r="L396" i="3"/>
  <c r="L374" i="3"/>
  <c r="L373" i="3"/>
  <c r="L372" i="3"/>
  <c r="L371" i="3"/>
  <c r="L665" i="3"/>
  <c r="L635" i="3"/>
  <c r="L603" i="3"/>
  <c r="L581" i="3"/>
  <c r="L570" i="3"/>
  <c r="L549" i="3"/>
  <c r="L538" i="3"/>
  <c r="L517" i="3"/>
  <c r="L506" i="3"/>
  <c r="L485" i="3"/>
  <c r="L474" i="3"/>
  <c r="L453" i="3"/>
  <c r="L442" i="3"/>
  <c r="L429" i="3"/>
  <c r="L370" i="3"/>
  <c r="L369" i="3"/>
  <c r="L368" i="3"/>
  <c r="L367" i="3"/>
  <c r="L360" i="3"/>
  <c r="L356" i="3"/>
  <c r="L352" i="3"/>
  <c r="L348" i="3"/>
  <c r="L344" i="3"/>
  <c r="L340" i="3"/>
  <c r="L336" i="3"/>
  <c r="L332" i="3"/>
  <c r="L328" i="3"/>
  <c r="L324" i="3"/>
  <c r="L320" i="3"/>
  <c r="L316" i="3"/>
  <c r="L312" i="3"/>
  <c r="L308" i="3"/>
  <c r="L304" i="3"/>
  <c r="L300" i="3"/>
  <c r="L296" i="3"/>
  <c r="L292" i="3"/>
  <c r="L288" i="3"/>
  <c r="L284" i="3"/>
  <c r="L280" i="3"/>
  <c r="L276" i="3"/>
  <c r="L272" i="3"/>
  <c r="L268" i="3"/>
  <c r="L264" i="3"/>
  <c r="L260" i="3"/>
  <c r="L256" i="3"/>
  <c r="L252" i="3"/>
  <c r="L248" i="3"/>
  <c r="L244" i="3"/>
  <c r="L240" i="3"/>
  <c r="L236" i="3"/>
  <c r="L232" i="3"/>
  <c r="L228" i="3"/>
  <c r="L224" i="3"/>
  <c r="L220" i="3"/>
  <c r="L216" i="3"/>
  <c r="L212" i="3"/>
  <c r="L208" i="3"/>
  <c r="L204" i="3"/>
  <c r="L569" i="3"/>
  <c r="L558" i="3"/>
  <c r="L537" i="3"/>
  <c r="L526" i="3"/>
  <c r="L38" i="3"/>
  <c r="L42" i="3"/>
  <c r="L46" i="3"/>
  <c r="L50" i="3"/>
  <c r="L54" i="3"/>
  <c r="L58" i="3"/>
  <c r="L62" i="3"/>
  <c r="L66" i="3"/>
  <c r="L70" i="3"/>
  <c r="L74" i="3"/>
  <c r="L78" i="3"/>
  <c r="L82" i="3"/>
  <c r="L86" i="3"/>
  <c r="L90" i="3"/>
  <c r="L94" i="3"/>
  <c r="L98" i="3"/>
  <c r="L102" i="3"/>
  <c r="L106" i="3"/>
  <c r="L110" i="3"/>
  <c r="L114" i="3"/>
  <c r="L128" i="3"/>
  <c r="L132" i="3"/>
  <c r="L136" i="3"/>
  <c r="L144" i="3"/>
  <c r="M146" i="3"/>
  <c r="M159" i="3"/>
  <c r="L161" i="3"/>
  <c r="L163" i="3"/>
  <c r="AB168" i="3"/>
  <c r="L176" i="3"/>
  <c r="M178" i="3"/>
  <c r="M186" i="3"/>
  <c r="M190" i="3"/>
  <c r="M194" i="3"/>
  <c r="M198" i="3"/>
  <c r="M202" i="3"/>
  <c r="AB210" i="3"/>
  <c r="M214" i="3"/>
  <c r="L215" i="3"/>
  <c r="M219" i="3"/>
  <c r="AB228" i="3"/>
  <c r="AB242" i="3"/>
  <c r="M246" i="3"/>
  <c r="L247" i="3"/>
  <c r="M251" i="3"/>
  <c r="AB260" i="3"/>
  <c r="AB274" i="3"/>
  <c r="M278" i="3"/>
  <c r="L279" i="3"/>
  <c r="M283" i="3"/>
  <c r="AB292" i="3"/>
  <c r="AB306" i="3"/>
  <c r="M310" i="3"/>
  <c r="L311" i="3"/>
  <c r="M315" i="3"/>
  <c r="AB324" i="3"/>
  <c r="AB338" i="3"/>
  <c r="M342" i="3"/>
  <c r="L343" i="3"/>
  <c r="M347" i="3"/>
  <c r="AB356" i="3"/>
  <c r="AB381" i="3"/>
  <c r="AB390" i="3"/>
  <c r="L392" i="3"/>
  <c r="M393" i="3"/>
  <c r="M394" i="3"/>
  <c r="L401" i="3"/>
  <c r="M402" i="3"/>
  <c r="L409" i="3"/>
  <c r="M410" i="3"/>
  <c r="L417" i="3"/>
  <c r="M418" i="3"/>
  <c r="AB438" i="3"/>
  <c r="AB469" i="3"/>
  <c r="AB488" i="3"/>
  <c r="M491" i="3"/>
  <c r="AB503" i="3"/>
  <c r="AB507" i="3"/>
  <c r="AB509" i="3"/>
  <c r="AB541" i="3"/>
  <c r="L566" i="3"/>
  <c r="L577" i="3"/>
  <c r="AB585" i="3"/>
  <c r="L649" i="3"/>
  <c r="AB658" i="3"/>
  <c r="AB661" i="3"/>
  <c r="M682" i="3"/>
  <c r="M677" i="3"/>
  <c r="M672" i="3"/>
  <c r="M669" i="3"/>
  <c r="M656" i="3"/>
  <c r="M653" i="3"/>
  <c r="M640" i="3"/>
  <c r="M637" i="3"/>
  <c r="M624" i="3"/>
  <c r="M621" i="3"/>
  <c r="M608" i="3"/>
  <c r="M605" i="3"/>
  <c r="M585" i="3"/>
  <c r="M581" i="3"/>
  <c r="M577" i="3"/>
  <c r="M573" i="3"/>
  <c r="M569" i="3"/>
  <c r="M565" i="3"/>
  <c r="M561" i="3"/>
  <c r="M557" i="3"/>
  <c r="M553" i="3"/>
  <c r="M549" i="3"/>
  <c r="M545" i="3"/>
  <c r="M541" i="3"/>
  <c r="M537" i="3"/>
  <c r="M533" i="3"/>
  <c r="M529" i="3"/>
  <c r="M525" i="3"/>
  <c r="M521" i="3"/>
  <c r="M517" i="3"/>
  <c r="M513" i="3"/>
  <c r="M509" i="3"/>
  <c r="M505" i="3"/>
  <c r="M501" i="3"/>
  <c r="M497" i="3"/>
  <c r="M493" i="3"/>
  <c r="M489" i="3"/>
  <c r="M485" i="3"/>
  <c r="M481" i="3"/>
  <c r="M477" i="3"/>
  <c r="M473" i="3"/>
  <c r="M469" i="3"/>
  <c r="M465" i="3"/>
  <c r="M461" i="3"/>
  <c r="M457" i="3"/>
  <c r="M453" i="3"/>
  <c r="M449" i="3"/>
  <c r="M445" i="3"/>
  <c r="M441" i="3"/>
  <c r="M437" i="3"/>
  <c r="M433" i="3"/>
  <c r="M429" i="3"/>
  <c r="M425" i="3"/>
  <c r="M421" i="3"/>
  <c r="M684" i="3"/>
  <c r="M679" i="3"/>
  <c r="M666" i="3"/>
  <c r="M663" i="3"/>
  <c r="M650" i="3"/>
  <c r="M647" i="3"/>
  <c r="M634" i="3"/>
  <c r="M631" i="3"/>
  <c r="M618" i="3"/>
  <c r="M615" i="3"/>
  <c r="M674" i="3"/>
  <c r="M660" i="3"/>
  <c r="M657" i="3"/>
  <c r="M644" i="3"/>
  <c r="M641" i="3"/>
  <c r="M628" i="3"/>
  <c r="M625" i="3"/>
  <c r="M612" i="3"/>
  <c r="M609" i="3"/>
  <c r="M593" i="3"/>
  <c r="M592" i="3"/>
  <c r="M591" i="3"/>
  <c r="M590" i="3"/>
  <c r="M588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681" i="3"/>
  <c r="M676" i="3"/>
  <c r="M670" i="3"/>
  <c r="M667" i="3"/>
  <c r="M654" i="3"/>
  <c r="M651" i="3"/>
  <c r="M638" i="3"/>
  <c r="M635" i="3"/>
  <c r="M622" i="3"/>
  <c r="M619" i="3"/>
  <c r="M606" i="3"/>
  <c r="M603" i="3"/>
  <c r="M597" i="3"/>
  <c r="M596" i="3"/>
  <c r="M595" i="3"/>
  <c r="M594" i="3"/>
  <c r="M678" i="3"/>
  <c r="M673" i="3"/>
  <c r="M671" i="3"/>
  <c r="M658" i="3"/>
  <c r="M655" i="3"/>
  <c r="M642" i="3"/>
  <c r="M639" i="3"/>
  <c r="M626" i="3"/>
  <c r="M623" i="3"/>
  <c r="M610" i="3"/>
  <c r="M607" i="3"/>
  <c r="M680" i="3"/>
  <c r="M675" i="3"/>
  <c r="M668" i="3"/>
  <c r="M665" i="3"/>
  <c r="M652" i="3"/>
  <c r="M649" i="3"/>
  <c r="M636" i="3"/>
  <c r="M633" i="3"/>
  <c r="M620" i="3"/>
  <c r="M617" i="3"/>
  <c r="M604" i="3"/>
  <c r="M601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630" i="3"/>
  <c r="M613" i="3"/>
  <c r="M589" i="3"/>
  <c r="M575" i="3"/>
  <c r="M543" i="3"/>
  <c r="M511" i="3"/>
  <c r="M479" i="3"/>
  <c r="M447" i="3"/>
  <c r="M426" i="3"/>
  <c r="M419" i="3"/>
  <c r="M415" i="3"/>
  <c r="M411" i="3"/>
  <c r="M407" i="3"/>
  <c r="M403" i="3"/>
  <c r="M399" i="3"/>
  <c r="M395" i="3"/>
  <c r="M382" i="3"/>
  <c r="M381" i="3"/>
  <c r="M379" i="3"/>
  <c r="M664" i="3"/>
  <c r="M627" i="3"/>
  <c r="M600" i="3"/>
  <c r="M599" i="3"/>
  <c r="M598" i="3"/>
  <c r="M563" i="3"/>
  <c r="M531" i="3"/>
  <c r="M499" i="3"/>
  <c r="M467" i="3"/>
  <c r="M435" i="3"/>
  <c r="M422" i="3"/>
  <c r="M378" i="3"/>
  <c r="M377" i="3"/>
  <c r="M375" i="3"/>
  <c r="M361" i="3"/>
  <c r="M357" i="3"/>
  <c r="M353" i="3"/>
  <c r="M349" i="3"/>
  <c r="M345" i="3"/>
  <c r="M341" i="3"/>
  <c r="M337" i="3"/>
  <c r="M333" i="3"/>
  <c r="M329" i="3"/>
  <c r="M325" i="3"/>
  <c r="M321" i="3"/>
  <c r="M317" i="3"/>
  <c r="M313" i="3"/>
  <c r="M309" i="3"/>
  <c r="M305" i="3"/>
  <c r="M301" i="3"/>
  <c r="M297" i="3"/>
  <c r="M293" i="3"/>
  <c r="M289" i="3"/>
  <c r="M285" i="3"/>
  <c r="M281" i="3"/>
  <c r="M277" i="3"/>
  <c r="M273" i="3"/>
  <c r="M269" i="3"/>
  <c r="M265" i="3"/>
  <c r="M261" i="3"/>
  <c r="M257" i="3"/>
  <c r="M253" i="3"/>
  <c r="M249" i="3"/>
  <c r="M245" i="3"/>
  <c r="M241" i="3"/>
  <c r="M237" i="3"/>
  <c r="M233" i="3"/>
  <c r="M229" i="3"/>
  <c r="M225" i="3"/>
  <c r="M221" i="3"/>
  <c r="M217" i="3"/>
  <c r="M213" i="3"/>
  <c r="M209" i="3"/>
  <c r="M205" i="3"/>
  <c r="M201" i="3"/>
  <c r="M197" i="3"/>
  <c r="M193" i="3"/>
  <c r="M189" i="3"/>
  <c r="M185" i="3"/>
  <c r="M181" i="3"/>
  <c r="M177" i="3"/>
  <c r="M173" i="3"/>
  <c r="M169" i="3"/>
  <c r="M165" i="3"/>
  <c r="M161" i="3"/>
  <c r="M157" i="3"/>
  <c r="M153" i="3"/>
  <c r="M149" i="3"/>
  <c r="M145" i="3"/>
  <c r="M141" i="3"/>
  <c r="M683" i="3"/>
  <c r="M661" i="3"/>
  <c r="M614" i="3"/>
  <c r="M583" i="3"/>
  <c r="M551" i="3"/>
  <c r="M519" i="3"/>
  <c r="M487" i="3"/>
  <c r="M455" i="3"/>
  <c r="M374" i="3"/>
  <c r="M373" i="3"/>
  <c r="M371" i="3"/>
  <c r="M648" i="3"/>
  <c r="M602" i="3"/>
  <c r="M571" i="3"/>
  <c r="M539" i="3"/>
  <c r="M507" i="3"/>
  <c r="M475" i="3"/>
  <c r="M443" i="3"/>
  <c r="M370" i="3"/>
  <c r="M369" i="3"/>
  <c r="M367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662" i="3"/>
  <c r="M645" i="3"/>
  <c r="M559" i="3"/>
  <c r="M527" i="3"/>
  <c r="M495" i="3"/>
  <c r="M463" i="3"/>
  <c r="M431" i="3"/>
  <c r="M427" i="3"/>
  <c r="M417" i="3"/>
  <c r="M413" i="3"/>
  <c r="M409" i="3"/>
  <c r="M405" i="3"/>
  <c r="M401" i="3"/>
  <c r="M397" i="3"/>
  <c r="M366" i="3"/>
  <c r="M365" i="3"/>
  <c r="M659" i="3"/>
  <c r="M632" i="3"/>
  <c r="M611" i="3"/>
  <c r="M579" i="3"/>
  <c r="M547" i="3"/>
  <c r="M38" i="3"/>
  <c r="M42" i="3"/>
  <c r="M46" i="3"/>
  <c r="M50" i="3"/>
  <c r="M54" i="3"/>
  <c r="M58" i="3"/>
  <c r="M62" i="3"/>
  <c r="M66" i="3"/>
  <c r="M70" i="3"/>
  <c r="M74" i="3"/>
  <c r="M78" i="3"/>
  <c r="M82" i="3"/>
  <c r="M86" i="3"/>
  <c r="M90" i="3"/>
  <c r="M94" i="3"/>
  <c r="M98" i="3"/>
  <c r="M102" i="3"/>
  <c r="M106" i="3"/>
  <c r="M110" i="3"/>
  <c r="M114" i="3"/>
  <c r="AB140" i="3"/>
  <c r="M150" i="3"/>
  <c r="M163" i="3"/>
  <c r="AB172" i="3"/>
  <c r="M182" i="3"/>
  <c r="AB206" i="3"/>
  <c r="AB207" i="3"/>
  <c r="M210" i="3"/>
  <c r="M215" i="3"/>
  <c r="AB224" i="3"/>
  <c r="AB238" i="3"/>
  <c r="AB239" i="3"/>
  <c r="M242" i="3"/>
  <c r="M247" i="3"/>
  <c r="AB256" i="3"/>
  <c r="AB270" i="3"/>
  <c r="AB271" i="3"/>
  <c r="M274" i="3"/>
  <c r="M279" i="3"/>
  <c r="AB288" i="3"/>
  <c r="AB302" i="3"/>
  <c r="AB303" i="3"/>
  <c r="M306" i="3"/>
  <c r="M311" i="3"/>
  <c r="AB320" i="3"/>
  <c r="AB334" i="3"/>
  <c r="AB335" i="3"/>
  <c r="M338" i="3"/>
  <c r="M343" i="3"/>
  <c r="AB352" i="3"/>
  <c r="AB379" i="3"/>
  <c r="M385" i="3"/>
  <c r="M386" i="3"/>
  <c r="AB399" i="3"/>
  <c r="AB407" i="3"/>
  <c r="AB415" i="3"/>
  <c r="M423" i="3"/>
  <c r="AB430" i="3"/>
  <c r="AB434" i="3"/>
  <c r="AB436" i="3"/>
  <c r="M439" i="3"/>
  <c r="AB465" i="3"/>
  <c r="AB464" i="3"/>
  <c r="M483" i="3"/>
  <c r="AB505" i="3"/>
  <c r="AB504" i="3"/>
  <c r="AB514" i="3"/>
  <c r="AB522" i="3"/>
  <c r="AB525" i="3"/>
  <c r="AB524" i="3"/>
  <c r="AB523" i="3"/>
  <c r="AB534" i="3"/>
  <c r="AB549" i="3"/>
  <c r="AB548" i="3"/>
  <c r="AB558" i="3"/>
  <c r="AB562" i="3"/>
  <c r="AB627" i="3"/>
  <c r="N34" i="3"/>
  <c r="M154" i="3"/>
  <c r="M167" i="3"/>
  <c r="AB176" i="3"/>
  <c r="AB203" i="3"/>
  <c r="M206" i="3"/>
  <c r="M211" i="3"/>
  <c r="AB234" i="3"/>
  <c r="AB235" i="3"/>
  <c r="M238" i="3"/>
  <c r="M243" i="3"/>
  <c r="AB266" i="3"/>
  <c r="AB267" i="3"/>
  <c r="M270" i="3"/>
  <c r="M275" i="3"/>
  <c r="AB284" i="3"/>
  <c r="AB298" i="3"/>
  <c r="AB299" i="3"/>
  <c r="M302" i="3"/>
  <c r="M307" i="3"/>
  <c r="AB316" i="3"/>
  <c r="AB330" i="3"/>
  <c r="AB331" i="3"/>
  <c r="M334" i="3"/>
  <c r="M339" i="3"/>
  <c r="AB348" i="3"/>
  <c r="AB362" i="3"/>
  <c r="M387" i="3"/>
  <c r="M389" i="3"/>
  <c r="M390" i="3"/>
  <c r="M391" i="3"/>
  <c r="AB393" i="3"/>
  <c r="AB396" i="3"/>
  <c r="AB401" i="3"/>
  <c r="AB404" i="3"/>
  <c r="AB409" i="3"/>
  <c r="AB412" i="3"/>
  <c r="AB451" i="3"/>
  <c r="AB453" i="3"/>
  <c r="AB452" i="3"/>
  <c r="AB470" i="3"/>
  <c r="AB476" i="3"/>
  <c r="AB501" i="3"/>
  <c r="AB520" i="3"/>
  <c r="M523" i="3"/>
  <c r="M535" i="3"/>
  <c r="AB565" i="3"/>
  <c r="AB564" i="3"/>
  <c r="AB563" i="3"/>
  <c r="AB586" i="3"/>
  <c r="AB610" i="3"/>
  <c r="M616" i="3"/>
  <c r="M35" i="3"/>
  <c r="M39" i="3"/>
  <c r="M43" i="3"/>
  <c r="M47" i="3"/>
  <c r="M51" i="3"/>
  <c r="M55" i="3"/>
  <c r="M59" i="3"/>
  <c r="M63" i="3"/>
  <c r="M67" i="3"/>
  <c r="M71" i="3"/>
  <c r="M75" i="3"/>
  <c r="M79" i="3"/>
  <c r="M83" i="3"/>
  <c r="M87" i="3"/>
  <c r="M91" i="3"/>
  <c r="M95" i="3"/>
  <c r="M99" i="3"/>
  <c r="M103" i="3"/>
  <c r="M107" i="3"/>
  <c r="M111" i="3"/>
  <c r="M115" i="3"/>
  <c r="M126" i="3"/>
  <c r="M127" i="3"/>
  <c r="M131" i="3"/>
  <c r="M135" i="3"/>
  <c r="M139" i="3"/>
  <c r="AB148" i="3"/>
  <c r="L156" i="3"/>
  <c r="M158" i="3"/>
  <c r="M171" i="3"/>
  <c r="L173" i="3"/>
  <c r="L175" i="3"/>
  <c r="AB180" i="3"/>
  <c r="M187" i="3"/>
  <c r="M191" i="3"/>
  <c r="M195" i="3"/>
  <c r="M199" i="3"/>
  <c r="M203" i="3"/>
  <c r="M207" i="3"/>
  <c r="AB216" i="3"/>
  <c r="AB230" i="3"/>
  <c r="M234" i="3"/>
  <c r="L235" i="3"/>
  <c r="M239" i="3"/>
  <c r="AB248" i="3"/>
  <c r="AB262" i="3"/>
  <c r="M266" i="3"/>
  <c r="L267" i="3"/>
  <c r="M271" i="3"/>
  <c r="AB280" i="3"/>
  <c r="AB294" i="3"/>
  <c r="M298" i="3"/>
  <c r="L299" i="3"/>
  <c r="M303" i="3"/>
  <c r="AB312" i="3"/>
  <c r="AB326" i="3"/>
  <c r="M330" i="3"/>
  <c r="L331" i="3"/>
  <c r="M335" i="3"/>
  <c r="AB344" i="3"/>
  <c r="AB358" i="3"/>
  <c r="M362" i="3"/>
  <c r="L363" i="3"/>
  <c r="L364" i="3"/>
  <c r="M383" i="3"/>
  <c r="AB394" i="3"/>
  <c r="L398" i="3"/>
  <c r="AB402" i="3"/>
  <c r="L406" i="3"/>
  <c r="AB410" i="3"/>
  <c r="L414" i="3"/>
  <c r="L421" i="3"/>
  <c r="M430" i="3"/>
  <c r="L438" i="3"/>
  <c r="L449" i="3"/>
  <c r="AB449" i="3"/>
  <c r="AB448" i="3"/>
  <c r="AB447" i="3"/>
  <c r="AB457" i="3"/>
  <c r="AB466" i="3"/>
  <c r="AB468" i="3"/>
  <c r="M471" i="3"/>
  <c r="L482" i="3"/>
  <c r="L493" i="3"/>
  <c r="AB497" i="3"/>
  <c r="AB496" i="3"/>
  <c r="M515" i="3"/>
  <c r="AB537" i="3"/>
  <c r="AB536" i="3"/>
  <c r="AB545" i="3"/>
  <c r="AB544" i="3"/>
  <c r="AB543" i="3"/>
  <c r="AB573" i="3"/>
  <c r="M587" i="3"/>
  <c r="AB590" i="3"/>
  <c r="M643" i="3"/>
  <c r="M122" i="3"/>
  <c r="M123" i="3"/>
  <c r="M124" i="3"/>
  <c r="M125" i="3"/>
  <c r="M130" i="3"/>
  <c r="M134" i="3"/>
  <c r="M138" i="3"/>
  <c r="M143" i="3"/>
  <c r="AB152" i="3"/>
  <c r="M162" i="3"/>
  <c r="M175" i="3"/>
  <c r="AB184" i="3"/>
  <c r="AB212" i="3"/>
  <c r="AB217" i="3"/>
  <c r="AB226" i="3"/>
  <c r="AB227" i="3"/>
  <c r="M230" i="3"/>
  <c r="M235" i="3"/>
  <c r="AB244" i="3"/>
  <c r="AB249" i="3"/>
  <c r="AB258" i="3"/>
  <c r="AB259" i="3"/>
  <c r="M262" i="3"/>
  <c r="M267" i="3"/>
  <c r="AB281" i="3"/>
  <c r="AB290" i="3"/>
  <c r="AB291" i="3"/>
  <c r="M294" i="3"/>
  <c r="M299" i="3"/>
  <c r="AB313" i="3"/>
  <c r="AB322" i="3"/>
  <c r="AB323" i="3"/>
  <c r="M326" i="3"/>
  <c r="M331" i="3"/>
  <c r="AB340" i="3"/>
  <c r="AB345" i="3"/>
  <c r="AB354" i="3"/>
  <c r="AB355" i="3"/>
  <c r="M358" i="3"/>
  <c r="M363" i="3"/>
  <c r="AB391" i="3"/>
  <c r="AB392" i="3"/>
  <c r="M398" i="3"/>
  <c r="M406" i="3"/>
  <c r="M414" i="3"/>
  <c r="AB425" i="3"/>
  <c r="AB435" i="3"/>
  <c r="AB439" i="3"/>
  <c r="AB445" i="3"/>
  <c r="L473" i="3"/>
  <c r="AB483" i="3"/>
  <c r="AB502" i="3"/>
  <c r="AB508" i="3"/>
  <c r="AB529" i="3"/>
  <c r="AB528" i="3"/>
  <c r="AB535" i="3"/>
  <c r="AB557" i="3"/>
  <c r="AB556" i="3"/>
  <c r="AB555" i="3"/>
  <c r="AB566" i="3"/>
  <c r="AB581" i="3"/>
  <c r="AB580" i="3"/>
  <c r="AB611" i="3"/>
  <c r="AB629" i="3"/>
  <c r="AB613" i="3"/>
  <c r="M36" i="3"/>
  <c r="M40" i="3"/>
  <c r="M44" i="3"/>
  <c r="M48" i="3"/>
  <c r="M52" i="3"/>
  <c r="M56" i="3"/>
  <c r="M60" i="3"/>
  <c r="M64" i="3"/>
  <c r="M68" i="3"/>
  <c r="M72" i="3"/>
  <c r="M76" i="3"/>
  <c r="M80" i="3"/>
  <c r="M84" i="3"/>
  <c r="M88" i="3"/>
  <c r="M92" i="3"/>
  <c r="M96" i="3"/>
  <c r="M100" i="3"/>
  <c r="M104" i="3"/>
  <c r="M108" i="3"/>
  <c r="M112" i="3"/>
  <c r="M116" i="3"/>
  <c r="L117" i="3"/>
  <c r="M118" i="3"/>
  <c r="M119" i="3"/>
  <c r="M120" i="3"/>
  <c r="M121" i="3"/>
  <c r="M147" i="3"/>
  <c r="L149" i="3"/>
  <c r="L151" i="3"/>
  <c r="AB156" i="3"/>
  <c r="L164" i="3"/>
  <c r="M166" i="3"/>
  <c r="M179" i="3"/>
  <c r="L181" i="3"/>
  <c r="L183" i="3"/>
  <c r="L188" i="3"/>
  <c r="L192" i="3"/>
  <c r="L196" i="3"/>
  <c r="L200" i="3"/>
  <c r="AB208" i="3"/>
  <c r="AB213" i="3"/>
  <c r="M226" i="3"/>
  <c r="L227" i="3"/>
  <c r="M231" i="3"/>
  <c r="AB240" i="3"/>
  <c r="AB245" i="3"/>
  <c r="M258" i="3"/>
  <c r="L259" i="3"/>
  <c r="M263" i="3"/>
  <c r="AB272" i="3"/>
  <c r="AB286" i="3"/>
  <c r="M290" i="3"/>
  <c r="L291" i="3"/>
  <c r="M295" i="3"/>
  <c r="AB304" i="3"/>
  <c r="AB318" i="3"/>
  <c r="M322" i="3"/>
  <c r="L323" i="3"/>
  <c r="M327" i="3"/>
  <c r="AB336" i="3"/>
  <c r="AB341" i="3"/>
  <c r="AB350" i="3"/>
  <c r="M354" i="3"/>
  <c r="L355" i="3"/>
  <c r="M359" i="3"/>
  <c r="AB376" i="3"/>
  <c r="AB395" i="3"/>
  <c r="AB403" i="3"/>
  <c r="AB411" i="3"/>
  <c r="AB420" i="3"/>
  <c r="AB431" i="3"/>
  <c r="AB441" i="3"/>
  <c r="AB440" i="3"/>
  <c r="AB458" i="3"/>
  <c r="AB461" i="3"/>
  <c r="AB460" i="3"/>
  <c r="AB459" i="3"/>
  <c r="L470" i="3"/>
  <c r="L481" i="3"/>
  <c r="AB481" i="3"/>
  <c r="AB480" i="3"/>
  <c r="AB479" i="3"/>
  <c r="AB489" i="3"/>
  <c r="AB498" i="3"/>
  <c r="AB500" i="3"/>
  <c r="M503" i="3"/>
  <c r="L514" i="3"/>
  <c r="L525" i="3"/>
  <c r="L534" i="3"/>
  <c r="AB540" i="3"/>
  <c r="L545" i="3"/>
  <c r="AB553" i="3"/>
  <c r="AB559" i="3"/>
  <c r="M567" i="3"/>
  <c r="AB571" i="3"/>
  <c r="L578" i="3"/>
  <c r="AB588" i="3"/>
  <c r="AB587" i="3"/>
  <c r="AB591" i="3"/>
  <c r="AB649" i="3"/>
  <c r="AB643" i="3"/>
  <c r="AB538" i="3"/>
  <c r="AB570" i="3"/>
  <c r="AB596" i="3"/>
  <c r="AB597" i="3"/>
  <c r="AB598" i="3"/>
  <c r="AB609" i="3"/>
  <c r="AB614" i="3"/>
  <c r="AB615" i="3"/>
  <c r="AB421" i="3"/>
  <c r="AB454" i="3"/>
  <c r="AB486" i="3"/>
  <c r="AB518" i="3"/>
  <c r="AB594" i="3"/>
  <c r="AB595" i="3"/>
  <c r="AB604" i="3"/>
  <c r="AB606" i="3"/>
  <c r="AB618" i="3"/>
  <c r="AB622" i="3"/>
  <c r="AB624" i="3"/>
  <c r="AB648" i="3"/>
  <c r="AB653" i="3"/>
  <c r="AB655" i="3"/>
  <c r="AB657" i="3"/>
  <c r="AB593" i="3"/>
  <c r="AB630" i="3"/>
  <c r="AB631" i="3"/>
  <c r="AB429" i="3"/>
  <c r="AB446" i="3"/>
  <c r="AB478" i="3"/>
  <c r="AB510" i="3"/>
  <c r="AB542" i="3"/>
  <c r="AB574" i="3"/>
  <c r="AB605" i="3"/>
  <c r="AB608" i="3"/>
  <c r="AB617" i="3"/>
  <c r="AB619" i="3"/>
  <c r="AB626" i="3"/>
  <c r="AB634" i="3"/>
  <c r="AB638" i="3"/>
  <c r="AB640" i="3"/>
  <c r="M33" i="4"/>
  <c r="AB602" i="3"/>
  <c r="AB646" i="3"/>
  <c r="AB647" i="3"/>
  <c r="AB601" i="3"/>
  <c r="AB616" i="3"/>
  <c r="AB621" i="3"/>
  <c r="AB623" i="3"/>
  <c r="AB625" i="3"/>
  <c r="AB633" i="3"/>
  <c r="AB635" i="3"/>
  <c r="AB642" i="3"/>
  <c r="AB650" i="3"/>
  <c r="AB654" i="3"/>
  <c r="AB656" i="3"/>
  <c r="AB612" i="3"/>
  <c r="AB628" i="3"/>
  <c r="AB644" i="3"/>
  <c r="AB660" i="3"/>
  <c r="AB620" i="3"/>
  <c r="AB636" i="3"/>
  <c r="AB652" i="3"/>
  <c r="M34" i="5"/>
  <c r="AB247" i="6"/>
  <c r="N33" i="6"/>
  <c r="AB148" i="6"/>
  <c r="AB33" i="6"/>
  <c r="AB16" i="6"/>
  <c r="AB14" i="6"/>
  <c r="AB18" i="6"/>
  <c r="AB32" i="6"/>
  <c r="AB4" i="6"/>
  <c r="AB2" i="6"/>
  <c r="AD2" i="6" s="1"/>
  <c r="AB8" i="6"/>
  <c r="AB6" i="6"/>
  <c r="AB30" i="6"/>
  <c r="AB22" i="6"/>
  <c r="AB12" i="6"/>
  <c r="AB10" i="6"/>
  <c r="AB50" i="6"/>
  <c r="AB85" i="6"/>
  <c r="AB214" i="6"/>
  <c r="AB275" i="6"/>
  <c r="AB274" i="6"/>
  <c r="AB51" i="6"/>
  <c r="AB192" i="6"/>
  <c r="AB271" i="6"/>
  <c r="AB273" i="6"/>
  <c r="AB354" i="6"/>
  <c r="AB31" i="6"/>
  <c r="AB29" i="6"/>
  <c r="AB23" i="6"/>
  <c r="AB19" i="6"/>
  <c r="AB15" i="6"/>
  <c r="AB11" i="6"/>
  <c r="AB7" i="6"/>
  <c r="AB3" i="6"/>
  <c r="AB27" i="6"/>
  <c r="AB24" i="6"/>
  <c r="AB20" i="6"/>
  <c r="AB28" i="6"/>
  <c r="AB25" i="6"/>
  <c r="AB21" i="6"/>
  <c r="AB17" i="6"/>
  <c r="AB13" i="6"/>
  <c r="AB9" i="6"/>
  <c r="AB5" i="6"/>
  <c r="AB218" i="6"/>
  <c r="AB151" i="6"/>
  <c r="AB329" i="6"/>
  <c r="AB327" i="6"/>
  <c r="AB326" i="6"/>
  <c r="AB197" i="6"/>
  <c r="AB486" i="6"/>
  <c r="AB195" i="6"/>
  <c r="AB328" i="6"/>
  <c r="AB495" i="6"/>
  <c r="AB376" i="6"/>
  <c r="AB110" i="6"/>
  <c r="AB142" i="6"/>
  <c r="AB330" i="6"/>
  <c r="AB412" i="6"/>
  <c r="AB407" i="6"/>
  <c r="AB576" i="6"/>
  <c r="AB272" i="6"/>
  <c r="AB580" i="6"/>
  <c r="AB579" i="6"/>
  <c r="AB441" i="6"/>
  <c r="AB469" i="6"/>
  <c r="AB414" i="6"/>
  <c r="AB415" i="6"/>
  <c r="AB410" i="6"/>
  <c r="AB411" i="6"/>
  <c r="AB437" i="6"/>
  <c r="AB409" i="6"/>
  <c r="AB413" i="6"/>
  <c r="AB417" i="6"/>
  <c r="AB268" i="7"/>
  <c r="AB269" i="7"/>
  <c r="AB550" i="6"/>
  <c r="AB489" i="6"/>
  <c r="AB52" i="7"/>
  <c r="AB50" i="7"/>
  <c r="AB114" i="7"/>
  <c r="AB113" i="7"/>
  <c r="AB539" i="6"/>
  <c r="AB175" i="7"/>
  <c r="AB173" i="7"/>
  <c r="AB605" i="6"/>
  <c r="AB472" i="6"/>
  <c r="AB45" i="7"/>
  <c r="AB48" i="7"/>
  <c r="AB118" i="7"/>
  <c r="AB117" i="7"/>
  <c r="AB46" i="7"/>
  <c r="AB37" i="7"/>
  <c r="AB81" i="7"/>
  <c r="AB127" i="7"/>
  <c r="AB125" i="7"/>
  <c r="AB658" i="6"/>
  <c r="AB76" i="7"/>
  <c r="AB74" i="7"/>
  <c r="AB73" i="7"/>
  <c r="AB34" i="7"/>
  <c r="AB57" i="7"/>
  <c r="AB60" i="7"/>
  <c r="AB58" i="7"/>
  <c r="AB63" i="7"/>
  <c r="AB137" i="7"/>
  <c r="AB133" i="7"/>
  <c r="AB129" i="7"/>
  <c r="AB217" i="7"/>
  <c r="AB215" i="7"/>
  <c r="AB216" i="7"/>
  <c r="AB255" i="7"/>
  <c r="AB72" i="7"/>
  <c r="AB84" i="7"/>
  <c r="AB89" i="7"/>
  <c r="AB142" i="7"/>
  <c r="AB214" i="7"/>
  <c r="AB213" i="7"/>
  <c r="AB323" i="7"/>
  <c r="AB321" i="7"/>
  <c r="AB637" i="6"/>
  <c r="AB70" i="7"/>
  <c r="AB105" i="7"/>
  <c r="AB101" i="7"/>
  <c r="AB97" i="7"/>
  <c r="AB164" i="7"/>
  <c r="AB161" i="7"/>
  <c r="AB172" i="7"/>
  <c r="AB35" i="7"/>
  <c r="AB41" i="7"/>
  <c r="AB44" i="7"/>
  <c r="AB42" i="7"/>
  <c r="AB47" i="7"/>
  <c r="AB62" i="7"/>
  <c r="AB64" i="7"/>
  <c r="AB68" i="7"/>
  <c r="AB77" i="7"/>
  <c r="AB116" i="7"/>
  <c r="AB121" i="7"/>
  <c r="AB157" i="7"/>
  <c r="AB633" i="6"/>
  <c r="AB69" i="7"/>
  <c r="AB86" i="7"/>
  <c r="AB91" i="7"/>
  <c r="AB95" i="7"/>
  <c r="AB93" i="7"/>
  <c r="AB146" i="7"/>
  <c r="AB171" i="7"/>
  <c r="AB168" i="7"/>
  <c r="AB170" i="7"/>
  <c r="AB31" i="7"/>
  <c r="AB29" i="7"/>
  <c r="AB27" i="7"/>
  <c r="AB36" i="7"/>
  <c r="AB51" i="7"/>
  <c r="AB67" i="7"/>
  <c r="AB90" i="7"/>
  <c r="AB92" i="7"/>
  <c r="AB99" i="7"/>
  <c r="AB122" i="7"/>
  <c r="AB124" i="7"/>
  <c r="AB131" i="7"/>
  <c r="AB201" i="7"/>
  <c r="AB203" i="7"/>
  <c r="AB207" i="7"/>
  <c r="AB206" i="7"/>
  <c r="AB202" i="7"/>
  <c r="AB210" i="7"/>
  <c r="AB30" i="7"/>
  <c r="AB39" i="7"/>
  <c r="AB94" i="7"/>
  <c r="AB96" i="7"/>
  <c r="AB103" i="7"/>
  <c r="AB126" i="7"/>
  <c r="AB128" i="7"/>
  <c r="AB135" i="7"/>
  <c r="AB139" i="7"/>
  <c r="AB151" i="7"/>
  <c r="AB166" i="7"/>
  <c r="AB165" i="7"/>
  <c r="AB181" i="7"/>
  <c r="AB180" i="7"/>
  <c r="AB204" i="7"/>
  <c r="AB260" i="7"/>
  <c r="AB261" i="7"/>
  <c r="AB267" i="7"/>
  <c r="N33" i="7"/>
  <c r="AB55" i="7"/>
  <c r="AB71" i="7"/>
  <c r="AB98" i="7"/>
  <c r="AB100" i="7"/>
  <c r="AB107" i="7"/>
  <c r="AB130" i="7"/>
  <c r="AB132" i="7"/>
  <c r="AB140" i="7"/>
  <c r="AB152" i="7"/>
  <c r="AB154" i="7"/>
  <c r="AB160" i="7"/>
  <c r="AB162" i="7"/>
  <c r="AB179" i="7"/>
  <c r="AB18" i="7"/>
  <c r="AB79" i="7"/>
  <c r="AB102" i="7"/>
  <c r="AB104" i="7"/>
  <c r="AB134" i="7"/>
  <c r="AB136" i="7"/>
  <c r="AB144" i="7"/>
  <c r="AB149" i="7"/>
  <c r="AB150" i="7"/>
  <c r="AB178" i="7"/>
  <c r="AB177" i="7"/>
  <c r="AB208" i="7"/>
  <c r="AB220" i="7"/>
  <c r="AB252" i="7"/>
  <c r="AB253" i="7"/>
  <c r="AB259" i="7"/>
  <c r="AB43" i="7"/>
  <c r="AB59" i="7"/>
  <c r="AB75" i="7"/>
  <c r="AB83" i="7"/>
  <c r="AB106" i="7"/>
  <c r="AB108" i="7"/>
  <c r="AB115" i="7"/>
  <c r="AB138" i="7"/>
  <c r="AB141" i="7"/>
  <c r="AB148" i="7"/>
  <c r="AB182" i="7"/>
  <c r="AB184" i="7"/>
  <c r="AB185" i="7"/>
  <c r="AB200" i="7"/>
  <c r="AB9" i="7"/>
  <c r="AB13" i="7"/>
  <c r="AB17" i="7"/>
  <c r="AB78" i="7"/>
  <c r="AB80" i="7"/>
  <c r="AB87" i="7"/>
  <c r="AB110" i="7"/>
  <c r="AB112" i="7"/>
  <c r="AB119" i="7"/>
  <c r="AB147" i="7"/>
  <c r="AB153" i="7"/>
  <c r="AB211" i="7"/>
  <c r="AB251" i="7"/>
  <c r="AB257" i="7"/>
  <c r="AB194" i="7"/>
  <c r="AB197" i="7"/>
  <c r="AB167" i="7"/>
  <c r="AB174" i="7"/>
  <c r="AB186" i="7"/>
  <c r="AB199" i="7"/>
  <c r="AB219" i="7"/>
  <c r="AB231" i="7"/>
  <c r="AB248" i="7"/>
  <c r="AB249" i="7"/>
  <c r="AB256" i="7"/>
  <c r="AB272" i="7"/>
  <c r="AB273" i="7"/>
  <c r="AB366" i="7"/>
  <c r="AB205" i="7"/>
  <c r="AB245" i="7"/>
  <c r="AB244" i="7"/>
  <c r="AB247" i="7"/>
  <c r="AB262" i="7"/>
  <c r="AB318" i="7"/>
  <c r="AB317" i="7"/>
  <c r="AB163" i="7"/>
  <c r="AB190" i="7"/>
  <c r="AB218" i="7"/>
  <c r="AB209" i="7"/>
  <c r="AB246" i="7"/>
  <c r="AB250" i="7"/>
  <c r="AB316" i="7"/>
  <c r="AB188" i="7"/>
  <c r="AB212" i="7"/>
  <c r="AB263" i="7"/>
  <c r="AB352" i="7"/>
  <c r="AB239" i="7"/>
  <c r="AB254" i="7"/>
  <c r="AB264" i="7"/>
  <c r="AB258" i="7"/>
  <c r="AB265" i="7"/>
  <c r="AB319" i="7"/>
  <c r="AB266" i="7"/>
  <c r="AB270" i="7"/>
  <c r="AB274" i="7"/>
  <c r="AB288" i="7"/>
  <c r="AB293" i="7"/>
  <c r="AB301" i="7"/>
  <c r="AB311" i="7"/>
  <c r="AB309" i="7"/>
  <c r="AB313" i="7"/>
  <c r="AB329" i="7"/>
  <c r="AB356" i="7"/>
  <c r="AB355" i="7"/>
  <c r="AB348" i="7"/>
  <c r="AB295" i="7"/>
  <c r="AB299" i="7"/>
  <c r="AB303" i="7"/>
  <c r="AB315" i="7"/>
  <c r="AB320" i="7"/>
  <c r="AB322" i="7"/>
  <c r="AB344" i="7"/>
  <c r="AB353" i="7"/>
  <c r="AB476" i="7"/>
  <c r="AB474" i="7"/>
  <c r="AB324" i="7"/>
  <c r="AB326" i="7"/>
  <c r="AB347" i="7"/>
  <c r="AB296" i="7"/>
  <c r="AB300" i="7"/>
  <c r="AB327" i="7"/>
  <c r="AB340" i="7"/>
  <c r="AB343" i="7"/>
  <c r="AB346" i="7"/>
  <c r="AB351" i="7"/>
  <c r="AB294" i="7"/>
  <c r="AB298" i="7"/>
  <c r="AB302" i="7"/>
  <c r="AB335" i="7"/>
  <c r="AB338" i="7"/>
  <c r="AB341" i="7"/>
  <c r="AB350" i="7"/>
  <c r="AB359" i="7"/>
  <c r="AB310" i="7"/>
  <c r="AB345" i="7"/>
  <c r="AB349" i="7"/>
  <c r="AB312" i="7"/>
  <c r="AB314" i="7"/>
  <c r="AB339" i="7"/>
  <c r="AB342" i="7"/>
  <c r="AB381" i="7"/>
  <c r="AB434" i="7"/>
  <c r="AB433" i="7"/>
  <c r="AB374" i="7"/>
  <c r="AB430" i="7"/>
  <c r="AB429" i="7"/>
  <c r="AB376" i="7"/>
  <c r="AB432" i="7"/>
  <c r="AB436" i="7"/>
  <c r="AB445" i="7"/>
  <c r="AB428" i="7"/>
  <c r="AB402" i="7"/>
  <c r="AB408" i="7"/>
  <c r="AB403" i="7"/>
  <c r="AB414" i="7"/>
  <c r="AB413" i="7"/>
  <c r="AB435" i="7"/>
  <c r="AB412" i="7"/>
  <c r="AB419" i="7"/>
  <c r="AB482" i="7"/>
  <c r="AB406" i="7"/>
  <c r="AB407" i="7"/>
  <c r="AB418" i="7"/>
  <c r="AB417" i="7"/>
  <c r="AB422" i="7"/>
  <c r="AB478" i="7"/>
  <c r="AB411" i="7"/>
  <c r="AB405" i="7"/>
  <c r="AB431" i="7"/>
  <c r="AB437" i="7"/>
  <c r="AB415" i="7"/>
  <c r="AB421" i="7"/>
  <c r="AB499" i="7"/>
  <c r="AB506" i="7"/>
  <c r="AB558" i="7"/>
  <c r="AB497" i="7"/>
  <c r="AB501" i="7"/>
  <c r="AB477" i="7"/>
  <c r="AB568" i="7"/>
  <c r="AB567" i="7"/>
  <c r="AB566" i="7"/>
  <c r="AB565" i="7"/>
  <c r="AB483" i="7"/>
  <c r="AB492" i="7"/>
  <c r="AB490" i="7"/>
  <c r="AB498" i="7"/>
  <c r="AB500" i="7"/>
  <c r="AB518" i="7"/>
  <c r="AB516" i="7"/>
  <c r="AB517" i="7"/>
  <c r="AB481" i="7"/>
  <c r="AB485" i="7"/>
  <c r="AB505" i="7"/>
  <c r="AB521" i="7"/>
  <c r="AB520" i="7"/>
  <c r="AB487" i="7"/>
  <c r="AB503" i="7"/>
  <c r="AB511" i="7"/>
  <c r="AB534" i="7"/>
  <c r="AB535" i="7"/>
  <c r="AB555" i="7"/>
  <c r="AB561" i="7"/>
  <c r="AB559" i="7"/>
  <c r="AB578" i="7"/>
  <c r="AB575" i="7"/>
  <c r="AB504" i="7"/>
  <c r="AB508" i="7"/>
  <c r="AB514" i="7"/>
  <c r="AB525" i="7"/>
  <c r="AB524" i="7"/>
  <c r="AB533" i="7"/>
  <c r="AB475" i="7"/>
  <c r="AB491" i="7"/>
  <c r="AB513" i="7"/>
  <c r="AB522" i="7"/>
  <c r="AB509" i="7"/>
  <c r="AB531" i="7"/>
  <c r="AB537" i="7"/>
  <c r="AB539" i="7"/>
  <c r="AB556" i="7"/>
  <c r="AB463" i="7"/>
  <c r="AB479" i="7"/>
  <c r="AB495" i="7"/>
  <c r="AB512" i="7"/>
  <c r="AB570" i="7"/>
  <c r="AB480" i="7"/>
  <c r="AB507" i="7"/>
  <c r="AB529" i="7"/>
  <c r="AB552" i="7"/>
  <c r="AB510" i="7"/>
  <c r="AB532" i="7"/>
  <c r="AB538" i="7"/>
  <c r="AB540" i="7"/>
  <c r="AB557" i="7"/>
  <c r="AB544" i="7"/>
  <c r="AB553" i="7"/>
  <c r="AB571" i="7"/>
  <c r="AB519" i="7"/>
  <c r="AB530" i="7"/>
  <c r="AB562" i="7"/>
  <c r="AB582" i="7"/>
  <c r="AB581" i="7"/>
  <c r="AB579" i="7"/>
  <c r="AB548" i="7"/>
  <c r="AB569" i="7"/>
  <c r="AB549" i="7"/>
  <c r="AB554" i="7"/>
  <c r="AB563" i="7"/>
  <c r="AB574" i="7"/>
  <c r="AB577" i="7"/>
  <c r="AB541" i="7"/>
  <c r="AB545" i="7"/>
  <c r="AB550" i="7"/>
  <c r="AB546" i="7"/>
  <c r="AB564" i="7"/>
  <c r="AB590" i="7"/>
  <c r="AB542" i="7"/>
  <c r="AB560" i="7"/>
  <c r="AB573" i="7"/>
  <c r="AB585" i="7"/>
  <c r="AB610" i="7"/>
  <c r="AB572" i="7"/>
  <c r="AB586" i="7"/>
  <c r="AB576" i="7"/>
  <c r="AB580" i="7"/>
  <c r="AB589" i="7"/>
  <c r="AB599" i="7"/>
  <c r="AB587" i="7"/>
  <c r="AB588" i="7"/>
  <c r="AB595" i="7"/>
  <c r="AB601" i="7"/>
  <c r="AB603" i="7"/>
  <c r="AB666" i="7"/>
  <c r="AB679" i="7"/>
  <c r="AB676" i="7"/>
  <c r="AB677" i="7"/>
  <c r="AB620" i="7"/>
  <c r="AB655" i="7"/>
  <c r="AB647" i="7"/>
  <c r="AB645" i="7"/>
  <c r="AB664" i="7"/>
  <c r="AB592" i="7"/>
  <c r="AB596" i="7"/>
  <c r="AB600" i="7"/>
  <c r="AB646" i="7"/>
  <c r="AB651" i="7"/>
  <c r="AB637" i="7"/>
  <c r="AB639" i="7"/>
  <c r="AB640" i="7"/>
  <c r="AB644" i="7"/>
  <c r="AB652" i="7"/>
  <c r="AB662" i="7"/>
  <c r="AB667" i="7"/>
  <c r="AB625" i="7"/>
  <c r="AB654" i="7"/>
  <c r="AB653" i="7"/>
  <c r="AB657" i="7"/>
  <c r="AB649" i="7"/>
  <c r="AB660" i="7"/>
  <c r="AB663" i="7"/>
  <c r="AB672" i="7"/>
  <c r="AB671" i="7"/>
  <c r="AB642" i="7"/>
  <c r="AB643" i="7"/>
  <c r="AB665" i="7"/>
  <c r="AB674" i="7"/>
  <c r="AB675" i="7"/>
  <c r="AB678" i="7"/>
  <c r="AB635" i="7"/>
  <c r="AB670" i="7"/>
  <c r="AB681" i="7"/>
  <c r="AB658" i="7"/>
  <c r="AB669" i="7"/>
  <c r="AB656" i="7"/>
  <c r="AB659" i="7"/>
  <c r="AB673" i="7"/>
  <c r="BB2" i="7"/>
  <c r="AD3" i="7"/>
  <c r="AG2" i="7"/>
  <c r="AK2" i="7"/>
  <c r="AF3" i="3"/>
  <c r="AJ2" i="7"/>
  <c r="AD687" i="3"/>
  <c r="AV2" i="7"/>
  <c r="AF2" i="7"/>
  <c r="AB276" i="7" l="1"/>
  <c r="AB466" i="6"/>
  <c r="AB536" i="7"/>
  <c r="AB183" i="7"/>
  <c r="AB362" i="7"/>
  <c r="AB502" i="7"/>
  <c r="AB423" i="7"/>
  <c r="AB410" i="7"/>
  <c r="AB383" i="7"/>
  <c r="AB123" i="7"/>
  <c r="AB594" i="7"/>
  <c r="AB120" i="7"/>
  <c r="J785" i="3"/>
  <c r="J124" i="4" s="1"/>
  <c r="AB187" i="7"/>
  <c r="AB543" i="7"/>
  <c r="AB473" i="6"/>
  <c r="AB331" i="6"/>
  <c r="AB468" i="7"/>
  <c r="AB668" i="7"/>
  <c r="AB641" i="7"/>
  <c r="AB584" i="7"/>
  <c r="AB504" i="6"/>
  <c r="AB381" i="6"/>
  <c r="AB438" i="6"/>
  <c r="AB111" i="5"/>
  <c r="AB550" i="5"/>
  <c r="AB270" i="6"/>
  <c r="X543" i="4"/>
  <c r="AB198" i="5"/>
  <c r="J1017" i="3"/>
  <c r="J356" i="4" s="1"/>
  <c r="AB606" i="6"/>
  <c r="AB406" i="6"/>
  <c r="X531" i="4"/>
  <c r="J938" i="3"/>
  <c r="J1101" i="3"/>
  <c r="J440" i="4" s="1"/>
  <c r="AB681" i="5"/>
  <c r="AB682" i="5"/>
  <c r="AB528" i="5"/>
  <c r="AB335" i="6"/>
  <c r="AB138" i="6"/>
  <c r="AB454" i="5"/>
  <c r="AB433" i="5"/>
  <c r="AB331" i="5"/>
  <c r="AB302" i="5"/>
  <c r="AB161" i="5"/>
  <c r="AB217" i="5"/>
  <c r="AB660" i="5"/>
  <c r="AB363" i="5"/>
  <c r="AB52" i="5"/>
  <c r="AB486" i="7"/>
  <c r="AB169" i="7"/>
  <c r="AB155" i="7"/>
  <c r="AB439" i="7"/>
  <c r="AB404" i="7"/>
  <c r="AB358" i="7"/>
  <c r="AB176" i="7"/>
  <c r="AB602" i="7"/>
  <c r="AB547" i="5"/>
  <c r="J825" i="3"/>
  <c r="J164" i="4" s="1"/>
  <c r="AB471" i="6"/>
  <c r="AB591" i="7"/>
  <c r="AB446" i="7"/>
  <c r="AB271" i="7"/>
  <c r="AB145" i="7"/>
  <c r="AB420" i="7"/>
  <c r="AB623" i="7"/>
  <c r="AB297" i="7"/>
  <c r="AB426" i="5"/>
  <c r="AB464" i="7"/>
  <c r="AB398" i="7"/>
  <c r="AB370" i="7"/>
  <c r="AB332" i="7"/>
  <c r="AB277" i="7"/>
  <c r="AB236" i="7"/>
  <c r="J797" i="3"/>
  <c r="J136" i="4" s="1"/>
  <c r="AB593" i="7"/>
  <c r="AB611" i="7"/>
  <c r="AB81" i="6"/>
  <c r="AB49" i="6"/>
  <c r="AB269" i="6"/>
  <c r="AB220" i="6"/>
  <c r="AB290" i="7"/>
  <c r="AB515" i="7"/>
  <c r="AB219" i="5"/>
  <c r="AB62" i="5"/>
  <c r="AB83" i="6"/>
  <c r="AB489" i="7"/>
  <c r="AB191" i="7"/>
  <c r="AB88" i="5"/>
  <c r="AB409" i="7"/>
  <c r="AB604" i="6"/>
  <c r="AB363" i="6"/>
  <c r="AB583" i="6"/>
  <c r="AB291" i="7"/>
  <c r="AB583" i="7"/>
  <c r="AB579" i="5"/>
  <c r="AB416" i="5"/>
  <c r="AB243" i="5"/>
  <c r="AB167" i="5"/>
  <c r="AB210" i="5"/>
  <c r="AB634" i="5"/>
  <c r="AB604" i="5"/>
  <c r="AB361" i="5"/>
  <c r="AB328" i="5"/>
  <c r="AB142" i="5"/>
  <c r="AB273" i="5"/>
  <c r="AB212" i="5"/>
  <c r="AB621" i="6"/>
  <c r="AB642" i="6"/>
  <c r="AB492" i="6"/>
  <c r="AB451" i="6"/>
  <c r="AB662" i="6"/>
  <c r="AB612" i="6"/>
  <c r="AB572" i="6"/>
  <c r="AB465" i="6"/>
  <c r="AB385" i="6"/>
  <c r="AB343" i="6"/>
  <c r="AB673" i="6"/>
  <c r="AB560" i="6"/>
  <c r="AB519" i="6"/>
  <c r="AB499" i="6"/>
  <c r="AB594" i="6"/>
  <c r="AB424" i="6"/>
  <c r="AB378" i="6"/>
  <c r="AB200" i="6"/>
  <c r="AB118" i="6"/>
  <c r="AB95" i="6"/>
  <c r="AB312" i="6"/>
  <c r="AB260" i="6"/>
  <c r="AB164" i="6"/>
  <c r="AB46" i="6"/>
  <c r="AB598" i="5"/>
  <c r="AB279" i="6"/>
  <c r="AB167" i="6"/>
  <c r="AB433" i="6"/>
  <c r="AB390" i="6"/>
  <c r="AB360" i="6"/>
  <c r="AB157" i="6"/>
  <c r="AB636" i="6"/>
  <c r="AB375" i="6"/>
  <c r="AB288" i="6"/>
  <c r="AB245" i="6"/>
  <c r="AB209" i="6"/>
  <c r="AB182" i="6"/>
  <c r="AB65" i="6"/>
  <c r="AB42" i="6"/>
  <c r="AB216" i="6"/>
  <c r="AB577" i="6"/>
  <c r="AB459" i="6"/>
  <c r="AB324" i="6"/>
  <c r="AB232" i="6"/>
  <c r="AB154" i="6"/>
  <c r="AB101" i="6"/>
  <c r="AB682" i="7"/>
  <c r="AB227" i="7"/>
  <c r="AB494" i="6"/>
  <c r="AB468" i="6"/>
  <c r="AB377" i="6"/>
  <c r="AB322" i="6"/>
  <c r="AB372" i="6"/>
  <c r="AB458" i="6"/>
  <c r="AB215" i="6"/>
  <c r="AB199" i="6"/>
  <c r="AB583" i="5"/>
  <c r="AB396" i="5"/>
  <c r="AB358" i="5"/>
  <c r="AB680" i="5"/>
  <c r="AB480" i="5"/>
  <c r="AB403" i="5"/>
  <c r="AB546" i="5"/>
  <c r="AB196" i="5"/>
  <c r="AB99" i="5"/>
  <c r="AB35" i="5"/>
  <c r="AB112" i="5"/>
  <c r="AB197" i="5"/>
  <c r="AB373" i="7"/>
  <c r="J757" i="3"/>
  <c r="J96" i="4" s="1"/>
  <c r="AB633" i="7"/>
  <c r="AB304" i="6"/>
  <c r="AB470" i="7"/>
  <c r="AB423" i="6"/>
  <c r="AB170" i="6"/>
  <c r="AB533" i="6"/>
  <c r="AB389" i="6"/>
  <c r="AB290" i="6"/>
  <c r="AB261" i="6"/>
  <c r="AB205" i="6"/>
  <c r="AB679" i="5"/>
  <c r="AB489" i="5"/>
  <c r="AB592" i="6"/>
  <c r="AB404" i="6"/>
  <c r="AB41" i="6"/>
  <c r="AB622" i="6"/>
  <c r="AB561" i="6"/>
  <c r="AB259" i="6"/>
  <c r="AB242" i="6"/>
  <c r="AB146" i="6"/>
  <c r="AB141" i="6"/>
  <c r="AB359" i="5"/>
  <c r="AB596" i="6"/>
  <c r="AB456" i="6"/>
  <c r="AB246" i="6"/>
  <c r="AB677" i="6"/>
  <c r="AB439" i="6"/>
  <c r="AB400" i="6"/>
  <c r="AB317" i="6"/>
  <c r="AB241" i="6"/>
  <c r="AB193" i="6"/>
  <c r="AB162" i="6"/>
  <c r="AB133" i="6"/>
  <c r="AB82" i="6"/>
  <c r="AB44" i="6"/>
  <c r="AB332" i="6"/>
  <c r="AB161" i="6"/>
  <c r="AB641" i="6"/>
  <c r="AB258" i="6"/>
  <c r="AB92" i="6"/>
  <c r="AB61" i="6"/>
  <c r="AB438" i="5"/>
  <c r="AB292" i="7"/>
  <c r="AB609" i="7"/>
  <c r="AB463" i="6"/>
  <c r="AB593" i="5"/>
  <c r="AB369" i="7"/>
  <c r="AB235" i="7"/>
  <c r="AB355" i="6"/>
  <c r="AB357" i="6"/>
  <c r="AB464" i="6"/>
  <c r="AB606" i="5"/>
  <c r="AB458" i="7"/>
  <c r="AB371" i="7"/>
  <c r="AB466" i="7"/>
  <c r="AB368" i="7"/>
  <c r="AB232" i="7"/>
  <c r="AB632" i="7"/>
  <c r="AB628" i="7"/>
  <c r="AB456" i="7"/>
  <c r="AB389" i="7"/>
  <c r="AB367" i="7"/>
  <c r="AB333" i="7"/>
  <c r="AB237" i="7"/>
  <c r="AB618" i="7"/>
  <c r="AB452" i="7"/>
  <c r="AB453" i="7"/>
  <c r="AB378" i="7"/>
  <c r="AB282" i="7"/>
  <c r="AB234" i="7"/>
  <c r="AB238" i="7"/>
  <c r="AB578" i="5"/>
  <c r="AB53" i="5"/>
  <c r="X368" i="4"/>
  <c r="AB329" i="5"/>
  <c r="AB185" i="5"/>
  <c r="AB252" i="6"/>
  <c r="AB123" i="6"/>
  <c r="AB40" i="6"/>
  <c r="AB372" i="7"/>
  <c r="AB574" i="6"/>
  <c r="AB380" i="6"/>
  <c r="AB314" i="5"/>
  <c r="AB617" i="7"/>
  <c r="AB467" i="7"/>
  <c r="AB380" i="7"/>
  <c r="AB337" i="7"/>
  <c r="AB467" i="6"/>
  <c r="AB156" i="6"/>
  <c r="AB670" i="5"/>
  <c r="AB471" i="7"/>
  <c r="AB392" i="7"/>
  <c r="AB279" i="7"/>
  <c r="AB460" i="7"/>
  <c r="AB379" i="7"/>
  <c r="AB336" i="7"/>
  <c r="AB243" i="7"/>
  <c r="AB454" i="7"/>
  <c r="AB399" i="7"/>
  <c r="AB382" i="7"/>
  <c r="AB286" i="7"/>
  <c r="AB284" i="7"/>
  <c r="AB635" i="6"/>
  <c r="AB175" i="6"/>
  <c r="AB212" i="6"/>
  <c r="AB117" i="6"/>
  <c r="AB448" i="7"/>
  <c r="AB449" i="7"/>
  <c r="AB400" i="7"/>
  <c r="AB387" i="7"/>
  <c r="AB285" i="7"/>
  <c r="AB222" i="7"/>
  <c r="AB224" i="7"/>
  <c r="AB242" i="7"/>
  <c r="AB241" i="7"/>
  <c r="AB634" i="6"/>
  <c r="AB644" i="6"/>
  <c r="AB620" i="6"/>
  <c r="AB379" i="6"/>
  <c r="AB383" i="6"/>
  <c r="AB575" i="6"/>
  <c r="AB159" i="6"/>
  <c r="AB165" i="6"/>
  <c r="AB605" i="5"/>
  <c r="AB218" i="5"/>
  <c r="AB43" i="5"/>
  <c r="AB165" i="5"/>
  <c r="AB305" i="5"/>
  <c r="AB121" i="5"/>
  <c r="X547" i="4"/>
  <c r="J853" i="3"/>
  <c r="J192" i="4" s="1"/>
  <c r="AB634" i="7"/>
  <c r="AB630" i="7"/>
  <c r="AB287" i="7"/>
  <c r="AB631" i="7"/>
  <c r="AB659" i="6"/>
  <c r="AB625" i="6"/>
  <c r="AB639" i="6"/>
  <c r="AB624" i="6"/>
  <c r="AB565" i="6"/>
  <c r="AB522" i="6"/>
  <c r="AB497" i="6"/>
  <c r="AB370" i="6"/>
  <c r="AB676" i="6"/>
  <c r="AB614" i="6"/>
  <c r="AB623" i="6"/>
  <c r="AB588" i="6"/>
  <c r="AB555" i="6"/>
  <c r="AB517" i="6"/>
  <c r="AB485" i="6"/>
  <c r="AB447" i="6"/>
  <c r="AB351" i="6"/>
  <c r="AB310" i="6"/>
  <c r="AB667" i="6"/>
  <c r="AB657" i="6"/>
  <c r="AB610" i="6"/>
  <c r="AB569" i="6"/>
  <c r="AB544" i="6"/>
  <c r="AB527" i="6"/>
  <c r="AB503" i="6"/>
  <c r="AB461" i="6"/>
  <c r="AB367" i="6"/>
  <c r="AB346" i="6"/>
  <c r="AB546" i="6"/>
  <c r="AB431" i="6"/>
  <c r="AB392" i="6"/>
  <c r="AB344" i="6"/>
  <c r="AB224" i="6"/>
  <c r="AB140" i="6"/>
  <c r="AB98" i="6"/>
  <c r="AB64" i="6"/>
  <c r="AB238" i="6"/>
  <c r="AB330" i="7"/>
  <c r="AB385" i="7"/>
  <c r="AB447" i="7"/>
  <c r="AB283" i="7"/>
  <c r="AB226" i="7"/>
  <c r="AB361" i="6"/>
  <c r="AB35" i="6"/>
  <c r="AB462" i="7"/>
  <c r="AB627" i="7"/>
  <c r="AB465" i="7"/>
  <c r="AB394" i="7"/>
  <c r="AB607" i="7"/>
  <c r="AB455" i="7"/>
  <c r="AB461" i="7"/>
  <c r="AB395" i="7"/>
  <c r="AB334" i="7"/>
  <c r="AB228" i="7"/>
  <c r="AB444" i="7"/>
  <c r="AB391" i="7"/>
  <c r="AB229" i="7"/>
  <c r="AB225" i="7"/>
  <c r="AB476" i="6"/>
  <c r="AB578" i="6"/>
  <c r="AB358" i="6"/>
  <c r="AB616" i="7"/>
  <c r="AB451" i="7"/>
  <c r="AB426" i="7"/>
  <c r="AB450" i="7"/>
  <c r="AB364" i="7"/>
  <c r="AB375" i="7"/>
  <c r="AB629" i="7"/>
  <c r="AB622" i="7"/>
  <c r="AB425" i="7"/>
  <c r="AB442" i="7"/>
  <c r="AB427" i="7"/>
  <c r="AB443" i="7"/>
  <c r="AB377" i="7"/>
  <c r="AB424" i="7"/>
  <c r="AB388" i="7"/>
  <c r="AB393" i="7"/>
  <c r="AB396" i="7"/>
  <c r="AB280" i="7"/>
  <c r="AB223" i="7"/>
  <c r="AB365" i="7"/>
  <c r="AB233" i="7"/>
  <c r="AB230" i="7"/>
  <c r="AB240" i="7"/>
  <c r="AB573" i="6"/>
  <c r="AB371" i="6"/>
  <c r="AB470" i="6"/>
  <c r="AB163" i="6"/>
  <c r="AB352" i="6"/>
  <c r="AB582" i="5"/>
  <c r="AB143" i="5"/>
  <c r="AB397" i="7"/>
  <c r="AB323" i="6"/>
  <c r="AB237" i="6"/>
  <c r="AB619" i="7"/>
  <c r="AB624" i="7"/>
  <c r="AB287" i="6"/>
  <c r="AB325" i="6"/>
  <c r="AB253" i="6"/>
  <c r="AB277" i="6"/>
  <c r="AB680" i="7"/>
  <c r="AB496" i="7"/>
  <c r="AB441" i="7"/>
  <c r="AB156" i="7"/>
  <c r="AB440" i="7"/>
  <c r="AB615" i="7"/>
  <c r="AB649" i="5"/>
  <c r="AB492" i="5"/>
  <c r="AB381" i="5"/>
  <c r="AB615" i="5"/>
  <c r="AB573" i="5"/>
  <c r="AB543" i="5"/>
  <c r="AB475" i="5"/>
  <c r="AB446" i="5"/>
  <c r="AB365" i="5"/>
  <c r="AB262" i="5"/>
  <c r="AB239" i="5"/>
  <c r="AB93" i="5"/>
  <c r="AB168" i="5"/>
  <c r="AB320" i="5"/>
  <c r="AB268" i="5"/>
  <c r="AB281" i="7"/>
  <c r="AB612" i="7"/>
  <c r="AB390" i="7"/>
  <c r="AB289" i="7"/>
  <c r="AB255" i="6"/>
  <c r="AB373" i="6"/>
  <c r="AB357" i="7"/>
  <c r="AB416" i="7"/>
  <c r="AB551" i="7"/>
  <c r="AB306" i="7"/>
  <c r="AB472" i="7"/>
  <c r="X168" i="4"/>
  <c r="J829" i="3"/>
  <c r="J168" i="4" s="1"/>
  <c r="AB81" i="5"/>
  <c r="AB359" i="6"/>
  <c r="AB608" i="7"/>
  <c r="AB469" i="7"/>
  <c r="AB401" i="7"/>
  <c r="AB457" i="7"/>
  <c r="AB599" i="6"/>
  <c r="AB249" i="5"/>
  <c r="AB356" i="6"/>
  <c r="AB384" i="6"/>
  <c r="AB305" i="6"/>
  <c r="AB308" i="7"/>
  <c r="X669" i="4"/>
  <c r="J1330" i="3"/>
  <c r="J669" i="4" s="1"/>
  <c r="X460" i="4"/>
  <c r="J1121" i="3"/>
  <c r="J460" i="4" s="1"/>
  <c r="AB621" i="7"/>
  <c r="AB626" i="7"/>
  <c r="AB462" i="6"/>
  <c r="AB653" i="5"/>
  <c r="AB613" i="7"/>
  <c r="AB459" i="7"/>
  <c r="AB278" i="7"/>
  <c r="AB614" i="7"/>
  <c r="AB353" i="6"/>
  <c r="AB396" i="6"/>
  <c r="AB294" i="6"/>
  <c r="AB522" i="5"/>
  <c r="AB602" i="5"/>
  <c r="AB483" i="5"/>
  <c r="AB354" i="5"/>
  <c r="AB307" i="5"/>
  <c r="AB448" i="5"/>
  <c r="AB346" i="5"/>
  <c r="AB538" i="5"/>
  <c r="AB628" i="5"/>
  <c r="AB255" i="5"/>
  <c r="AB72" i="5"/>
  <c r="AB189" i="5"/>
  <c r="AB144" i="5"/>
  <c r="AB528" i="7"/>
  <c r="AB636" i="7"/>
  <c r="X629" i="4"/>
  <c r="J1290" i="3"/>
  <c r="J629" i="4" s="1"/>
  <c r="X448" i="4"/>
  <c r="J1109" i="3"/>
  <c r="J448" i="4" s="1"/>
  <c r="AB283" i="6"/>
  <c r="AB663" i="6"/>
  <c r="AB653" i="6"/>
  <c r="AB628" i="6"/>
  <c r="AB608" i="6"/>
  <c r="AB595" i="6"/>
  <c r="AB668" i="6"/>
  <c r="AB598" i="6"/>
  <c r="AB490" i="6"/>
  <c r="AB530" i="6"/>
  <c r="AB568" i="6"/>
  <c r="AB570" i="6"/>
  <c r="AB478" i="6"/>
  <c r="AB491" i="6"/>
  <c r="AB487" i="6"/>
  <c r="AB553" i="6"/>
  <c r="AB626" i="6"/>
  <c r="AB452" i="6"/>
  <c r="AB435" i="6"/>
  <c r="AB514" i="6"/>
  <c r="AB532" i="6"/>
  <c r="AB672" i="6"/>
  <c r="AB391" i="6"/>
  <c r="AB422" i="6"/>
  <c r="AB374" i="6"/>
  <c r="AB268" i="6"/>
  <c r="AB394" i="6"/>
  <c r="AB244" i="6"/>
  <c r="AB126" i="6"/>
  <c r="AB320" i="6"/>
  <c r="AB169" i="6"/>
  <c r="AB89" i="6"/>
  <c r="AB243" i="6"/>
  <c r="AB457" i="6"/>
  <c r="AB179" i="6"/>
  <c r="AB235" i="6"/>
  <c r="AB114" i="6"/>
  <c r="AB250" i="6"/>
  <c r="AB160" i="6"/>
  <c r="AB96" i="6"/>
  <c r="AB37" i="6"/>
  <c r="AB187" i="6"/>
  <c r="AB285" i="6"/>
  <c r="AB189" i="6"/>
  <c r="AB36" i="6"/>
  <c r="AB203" i="6"/>
  <c r="AB295" i="6"/>
  <c r="AB188" i="6"/>
  <c r="AB112" i="6"/>
  <c r="AB222" i="6"/>
  <c r="AB54" i="6"/>
  <c r="AB613" i="5"/>
  <c r="AB152" i="6"/>
  <c r="AB655" i="5"/>
  <c r="AB233" i="6"/>
  <c r="AB548" i="5"/>
  <c r="AB309" i="6"/>
  <c r="AB251" i="5"/>
  <c r="AB215" i="5"/>
  <c r="AB80" i="5"/>
  <c r="AB164" i="5"/>
  <c r="AB672" i="5"/>
  <c r="AB589" i="5"/>
  <c r="AB581" i="5"/>
  <c r="AB453" i="5"/>
  <c r="AB335" i="5"/>
  <c r="AB203" i="5"/>
  <c r="AB155" i="5"/>
  <c r="AB101" i="5"/>
  <c r="X500" i="4"/>
  <c r="AB199" i="5"/>
  <c r="AB109" i="6"/>
  <c r="AB135" i="6"/>
  <c r="AB38" i="5"/>
  <c r="AB434" i="6"/>
  <c r="AB303" i="6"/>
  <c r="AB436" i="6"/>
  <c r="AB84" i="6"/>
  <c r="AB656" i="6"/>
  <c r="AB362" i="6"/>
  <c r="AB386" i="6"/>
  <c r="X244" i="4"/>
  <c r="J905" i="3"/>
  <c r="J244" i="4" s="1"/>
  <c r="AB260" i="5"/>
  <c r="AB670" i="6"/>
  <c r="AB646" i="6"/>
  <c r="AB450" i="6"/>
  <c r="AB349" i="6"/>
  <c r="AB347" i="6"/>
  <c r="AB100" i="6"/>
  <c r="AB501" i="5"/>
  <c r="AB499" i="5"/>
  <c r="AB389" i="5"/>
  <c r="AB104" i="5"/>
  <c r="AB123" i="5"/>
  <c r="AB241" i="5"/>
  <c r="AB110" i="5"/>
  <c r="AB139" i="6"/>
  <c r="AB681" i="6"/>
  <c r="AB48" i="6"/>
  <c r="AB129" i="6"/>
  <c r="AB444" i="6"/>
  <c r="X100" i="4"/>
  <c r="AB302" i="6"/>
  <c r="AB56" i="6"/>
  <c r="X204" i="4"/>
  <c r="J865" i="3"/>
  <c r="J204" i="4" s="1"/>
  <c r="AB382" i="6"/>
  <c r="AB418" i="6"/>
  <c r="X132" i="4"/>
  <c r="J793" i="3"/>
  <c r="J132" i="4" s="1"/>
  <c r="AB111" i="6"/>
  <c r="X128" i="4"/>
  <c r="J789" i="3"/>
  <c r="J128" i="4" s="1"/>
  <c r="AB607" i="6"/>
  <c r="AB512" i="6"/>
  <c r="AB619" i="6"/>
  <c r="AB640" i="6"/>
  <c r="AB230" i="6"/>
  <c r="AB338" i="6"/>
  <c r="AB297" i="6"/>
  <c r="AB479" i="5"/>
  <c r="AB668" i="5"/>
  <c r="AB162" i="5"/>
  <c r="AB264" i="5"/>
  <c r="AB680" i="6"/>
  <c r="AB507" i="6"/>
  <c r="AB442" i="6"/>
  <c r="AB632" i="6"/>
  <c r="AB679" i="6"/>
  <c r="AB529" i="6"/>
  <c r="AB94" i="6"/>
  <c r="AB147" i="6"/>
  <c r="AB76" i="6"/>
  <c r="AB122" i="6"/>
  <c r="AB234" i="6"/>
  <c r="AB80" i="6"/>
  <c r="AB60" i="6"/>
  <c r="AB490" i="5"/>
  <c r="AB181" i="5"/>
  <c r="AB106" i="6"/>
  <c r="AB600" i="6"/>
  <c r="AB432" i="6"/>
  <c r="AB339" i="6"/>
  <c r="AB282" i="6"/>
  <c r="AB481" i="6"/>
  <c r="AB280" i="6"/>
  <c r="AB584" i="6"/>
  <c r="AB334" i="6"/>
  <c r="AB70" i="6"/>
  <c r="AB289" i="6"/>
  <c r="X452" i="4"/>
  <c r="J1113" i="3"/>
  <c r="J452" i="4" s="1"/>
  <c r="X119" i="4"/>
  <c r="J780" i="3"/>
  <c r="J119" i="4" s="1"/>
  <c r="AB370" i="5"/>
  <c r="AB591" i="6"/>
  <c r="AB240" i="6"/>
  <c r="AB239" i="6"/>
  <c r="AB362" i="5"/>
  <c r="AB601" i="5"/>
  <c r="AB41" i="5"/>
  <c r="AB357" i="5"/>
  <c r="AB468" i="5"/>
  <c r="AB601" i="6"/>
  <c r="AB655" i="6"/>
  <c r="AB602" i="6"/>
  <c r="AB521" i="6"/>
  <c r="AB427" i="6"/>
  <c r="AB419" i="6"/>
  <c r="AB217" i="6"/>
  <c r="AB34" i="6"/>
  <c r="AB71" i="6"/>
  <c r="AB181" i="6"/>
  <c r="AB124" i="6"/>
  <c r="AB360" i="5"/>
  <c r="AB294" i="5"/>
  <c r="AB299" i="5"/>
  <c r="X269" i="4"/>
  <c r="AB665" i="6"/>
  <c r="AB597" i="6"/>
  <c r="AB671" i="6"/>
  <c r="AB585" i="6"/>
  <c r="AB617" i="6"/>
  <c r="AB571" i="6"/>
  <c r="AB648" i="6"/>
  <c r="AB526" i="6"/>
  <c r="AB498" i="6"/>
  <c r="AB542" i="6"/>
  <c r="AB552" i="6"/>
  <c r="AB454" i="6"/>
  <c r="AB523" i="6"/>
  <c r="AB445" i="6"/>
  <c r="AB543" i="6"/>
  <c r="AB518" i="6"/>
  <c r="AB429" i="6"/>
  <c r="AB537" i="6"/>
  <c r="AB564" i="6"/>
  <c r="AB403" i="6"/>
  <c r="AB531" i="6"/>
  <c r="AB460" i="6"/>
  <c r="AB350" i="6"/>
  <c r="AB563" i="6"/>
  <c r="AB206" i="6"/>
  <c r="AB79" i="6"/>
  <c r="AB207" i="6"/>
  <c r="AB137" i="6"/>
  <c r="AB448" i="6"/>
  <c r="AB194" i="6"/>
  <c r="AB296" i="6"/>
  <c r="AB131" i="6"/>
  <c r="AB321" i="6"/>
  <c r="AB196" i="6"/>
  <c r="AB364" i="6"/>
  <c r="AB286" i="6"/>
  <c r="AB38" i="6"/>
  <c r="AB176" i="6"/>
  <c r="AB132" i="6"/>
  <c r="AB66" i="6"/>
  <c r="AB348" i="6"/>
  <c r="AB90" i="6"/>
  <c r="AB134" i="6"/>
  <c r="AB333" i="6"/>
  <c r="AB226" i="6"/>
  <c r="AB93" i="6"/>
  <c r="AB265" i="6"/>
  <c r="AB155" i="6"/>
  <c r="AB73" i="6"/>
  <c r="AB136" i="6"/>
  <c r="AB116" i="6"/>
  <c r="AB58" i="6"/>
  <c r="AB249" i="6"/>
  <c r="AB74" i="6"/>
  <c r="AB585" i="5"/>
  <c r="AB68" i="6"/>
  <c r="AB504" i="5"/>
  <c r="AB347" i="5"/>
  <c r="AB252" i="5"/>
  <c r="AB469" i="5"/>
  <c r="AB450" i="5"/>
  <c r="AB420" i="5"/>
  <c r="AB665" i="5"/>
  <c r="AB572" i="5"/>
  <c r="AB558" i="5"/>
  <c r="AB523" i="5"/>
  <c r="AB451" i="5"/>
  <c r="AB427" i="5"/>
  <c r="AB400" i="5"/>
  <c r="AB375" i="5"/>
  <c r="AB345" i="5"/>
  <c r="AB278" i="5"/>
  <c r="AB640" i="5"/>
  <c r="AB544" i="5"/>
  <c r="AB411" i="5"/>
  <c r="AB338" i="5"/>
  <c r="AB296" i="5"/>
  <c r="AB623" i="5"/>
  <c r="AB395" i="5"/>
  <c r="AB330" i="5"/>
  <c r="AB275" i="5"/>
  <c r="X645" i="4"/>
  <c r="AB336" i="6"/>
  <c r="AB107" i="6"/>
  <c r="AB388" i="6"/>
  <c r="AB251" i="6"/>
  <c r="AB55" i="6"/>
  <c r="AB440" i="6"/>
  <c r="X589" i="4"/>
  <c r="J1250" i="3"/>
  <c r="J589" i="4" s="1"/>
  <c r="AB615" i="6"/>
  <c r="AB558" i="6"/>
  <c r="AB567" i="6"/>
  <c r="AB547" i="6"/>
  <c r="AB405" i="6"/>
  <c r="AB75" i="6"/>
  <c r="AB180" i="6"/>
  <c r="AB133" i="5"/>
  <c r="AB82" i="5"/>
  <c r="AB556" i="6"/>
  <c r="AB453" i="6"/>
  <c r="AB426" i="6"/>
  <c r="AB210" i="6"/>
  <c r="AB204" i="6"/>
  <c r="AB341" i="6"/>
  <c r="AB145" i="6"/>
  <c r="AB120" i="6"/>
  <c r="AB311" i="6"/>
  <c r="AB150" i="5"/>
  <c r="AB421" i="5"/>
  <c r="AB675" i="6"/>
  <c r="AB647" i="6"/>
  <c r="AB593" i="6"/>
  <c r="AB652" i="6"/>
  <c r="AB664" i="6"/>
  <c r="AB674" i="6"/>
  <c r="AB566" i="6"/>
  <c r="AB611" i="6"/>
  <c r="AB554" i="6"/>
  <c r="AB508" i="6"/>
  <c r="AB586" i="6"/>
  <c r="AB480" i="6"/>
  <c r="AB541" i="6"/>
  <c r="AB534" i="6"/>
  <c r="AB449" i="6"/>
  <c r="AB509" i="6"/>
  <c r="AB500" i="6"/>
  <c r="AB502" i="6"/>
  <c r="AB425" i="6"/>
  <c r="AB501" i="6"/>
  <c r="AB398" i="6"/>
  <c r="AB545" i="6"/>
  <c r="AB402" i="6"/>
  <c r="AB399" i="6"/>
  <c r="AB538" i="6"/>
  <c r="AB525" i="6"/>
  <c r="AB369" i="6"/>
  <c r="AB443" i="6"/>
  <c r="AB446" i="6"/>
  <c r="AB300" i="6"/>
  <c r="AB190" i="6"/>
  <c r="AB428" i="6"/>
  <c r="AB201" i="6"/>
  <c r="AB127" i="6"/>
  <c r="AB178" i="6"/>
  <c r="AB284" i="6"/>
  <c r="AB115" i="6"/>
  <c r="AB318" i="6"/>
  <c r="AB368" i="6"/>
  <c r="AB345" i="6"/>
  <c r="AB173" i="6"/>
  <c r="AB128" i="6"/>
  <c r="AB67" i="6"/>
  <c r="AB266" i="6"/>
  <c r="AB263" i="6"/>
  <c r="AB130" i="6"/>
  <c r="AB314" i="6"/>
  <c r="AB229" i="6"/>
  <c r="AB236" i="6"/>
  <c r="AB149" i="6"/>
  <c r="AB53" i="6"/>
  <c r="AB72" i="6"/>
  <c r="AB97" i="6"/>
  <c r="AB104" i="6"/>
  <c r="AB43" i="6"/>
  <c r="AB184" i="6"/>
  <c r="AB77" i="6"/>
  <c r="AB494" i="5"/>
  <c r="AB549" i="5"/>
  <c r="AB69" i="6"/>
  <c r="AB234" i="5"/>
  <c r="AB220" i="5"/>
  <c r="AB146" i="5"/>
  <c r="AB654" i="5"/>
  <c r="AB644" i="5"/>
  <c r="AB609" i="5"/>
  <c r="AB567" i="5"/>
  <c r="AB536" i="5"/>
  <c r="AB507" i="5"/>
  <c r="AB402" i="5"/>
  <c r="AB378" i="5"/>
  <c r="AB351" i="5"/>
  <c r="AB287" i="5"/>
  <c r="X662" i="4"/>
  <c r="AB310" i="5"/>
  <c r="AB87" i="5"/>
  <c r="AB37" i="5"/>
  <c r="AB337" i="6"/>
  <c r="AB515" i="6"/>
  <c r="AB627" i="6"/>
  <c r="AB301" i="6"/>
  <c r="AB262" i="6"/>
  <c r="AB256" i="6"/>
  <c r="AB630" i="6"/>
  <c r="AB528" i="6"/>
  <c r="AB661" i="6"/>
  <c r="AB582" i="6"/>
  <c r="AB645" i="6"/>
  <c r="AB548" i="6"/>
  <c r="AB557" i="6"/>
  <c r="AB609" i="6"/>
  <c r="AB292" i="6"/>
  <c r="AB366" i="6"/>
  <c r="AB78" i="6"/>
  <c r="AB183" i="6"/>
  <c r="AB177" i="6"/>
  <c r="AB635" i="5"/>
  <c r="AB114" i="5"/>
  <c r="AB324" i="5"/>
  <c r="AB245" i="5"/>
  <c r="AB629" i="6"/>
  <c r="AB587" i="6"/>
  <c r="AB540" i="6"/>
  <c r="AB618" i="6"/>
  <c r="AB401" i="6"/>
  <c r="AB559" i="6"/>
  <c r="AB227" i="6"/>
  <c r="AB153" i="6"/>
  <c r="AB316" i="6"/>
  <c r="AB213" i="6"/>
  <c r="AB125" i="6"/>
  <c r="AB59" i="6"/>
  <c r="AB638" i="5"/>
  <c r="AB103" i="6"/>
  <c r="AB373" i="5"/>
  <c r="AB348" i="5"/>
  <c r="AB649" i="6"/>
  <c r="AB631" i="6"/>
  <c r="AB678" i="6"/>
  <c r="AB589" i="6"/>
  <c r="AB654" i="6"/>
  <c r="AB666" i="6"/>
  <c r="AB616" i="6"/>
  <c r="AB536" i="6"/>
  <c r="AB613" i="6"/>
  <c r="AB562" i="6"/>
  <c r="AB475" i="6"/>
  <c r="AB524" i="6"/>
  <c r="AB520" i="6"/>
  <c r="AB651" i="6"/>
  <c r="AB511" i="6"/>
  <c r="AB482" i="6"/>
  <c r="AB488" i="6"/>
  <c r="AB421" i="6"/>
  <c r="AB483" i="6"/>
  <c r="AB397" i="6"/>
  <c r="AB387" i="6"/>
  <c r="AB395" i="6"/>
  <c r="AB455" i="6"/>
  <c r="AB365" i="6"/>
  <c r="AB505" i="6"/>
  <c r="AB228" i="6"/>
  <c r="AB342" i="6"/>
  <c r="AB420" i="6"/>
  <c r="AB298" i="6"/>
  <c r="AB174" i="6"/>
  <c r="AB191" i="6"/>
  <c r="AB121" i="6"/>
  <c r="AB493" i="6"/>
  <c r="AB257" i="6"/>
  <c r="AB99" i="6"/>
  <c r="AB319" i="6"/>
  <c r="AB150" i="6"/>
  <c r="AB225" i="6"/>
  <c r="AB254" i="6"/>
  <c r="AB171" i="6"/>
  <c r="AB119" i="6"/>
  <c r="AB63" i="6"/>
  <c r="AB267" i="6"/>
  <c r="AB231" i="6"/>
  <c r="AB102" i="6"/>
  <c r="AB315" i="6"/>
  <c r="AB223" i="6"/>
  <c r="AB52" i="6"/>
  <c r="AB208" i="6"/>
  <c r="AB144" i="6"/>
  <c r="AB47" i="6"/>
  <c r="AB57" i="6"/>
  <c r="AB39" i="6"/>
  <c r="AB45" i="6"/>
  <c r="AB186" i="6"/>
  <c r="AB62" i="6"/>
  <c r="AB321" i="5"/>
  <c r="AB315" i="5"/>
  <c r="AB216" i="5"/>
  <c r="AB149" i="5"/>
  <c r="AB393" i="5"/>
  <c r="AB154" i="5"/>
  <c r="AB188" i="5"/>
  <c r="AB496" i="5"/>
  <c r="AB385" i="5"/>
  <c r="AB580" i="5"/>
  <c r="AB553" i="5"/>
  <c r="AB83" i="5"/>
  <c r="AB564" i="5"/>
  <c r="AB313" i="6"/>
  <c r="AB299" i="6"/>
  <c r="AB590" i="6"/>
  <c r="AB281" i="6"/>
  <c r="AB221" i="6"/>
  <c r="AB477" i="6"/>
  <c r="AB430" i="6"/>
  <c r="AB291" i="6"/>
  <c r="AB91" i="6"/>
  <c r="AB643" i="5"/>
  <c r="AB213" i="5"/>
  <c r="AB209" i="5"/>
  <c r="AB174" i="5"/>
  <c r="AB479" i="6"/>
  <c r="AB535" i="6"/>
  <c r="AB293" i="6"/>
  <c r="AB172" i="6"/>
  <c r="AB264" i="6"/>
  <c r="AB168" i="6"/>
  <c r="AB248" i="6"/>
  <c r="AB219" i="6"/>
  <c r="AB184" i="5"/>
  <c r="AB669" i="6"/>
  <c r="AB650" i="6"/>
  <c r="AB603" i="6"/>
  <c r="AB643" i="6"/>
  <c r="AB510" i="6"/>
  <c r="AB516" i="6"/>
  <c r="AB506" i="6"/>
  <c r="AB484" i="6"/>
  <c r="AB474" i="6"/>
  <c r="AB393" i="6"/>
  <c r="AB513" i="6"/>
  <c r="AB340" i="6"/>
  <c r="AB158" i="6"/>
  <c r="AB185" i="6"/>
  <c r="AB105" i="6"/>
  <c r="AB211" i="6"/>
  <c r="AB278" i="6"/>
  <c r="AB202" i="6"/>
  <c r="AB113" i="6"/>
  <c r="AB603" i="5"/>
  <c r="AB590" i="5"/>
  <c r="AB374" i="5"/>
  <c r="AB484" i="5"/>
  <c r="AB464" i="5"/>
  <c r="AB436" i="5"/>
  <c r="AB386" i="5"/>
  <c r="AB339" i="5"/>
  <c r="AB597" i="5"/>
  <c r="AB326" i="5"/>
  <c r="AB263" i="5"/>
  <c r="AB661" i="5"/>
  <c r="AB618" i="5"/>
  <c r="AB540" i="5"/>
  <c r="AB467" i="5"/>
  <c r="AB445" i="5"/>
  <c r="AB412" i="5"/>
  <c r="AB387" i="5"/>
  <c r="AB600" i="5"/>
  <c r="AB122" i="5"/>
  <c r="AB322" i="5"/>
  <c r="AB285" i="5"/>
  <c r="AB325" i="5"/>
  <c r="AB306" i="5"/>
  <c r="AB70" i="5"/>
  <c r="AB301" i="5"/>
  <c r="AB145" i="5"/>
  <c r="AB106" i="5"/>
  <c r="AB192" i="5"/>
  <c r="AB151" i="5"/>
  <c r="AB85" i="5"/>
  <c r="AB288" i="5"/>
  <c r="AB242" i="5"/>
  <c r="AB158" i="5"/>
  <c r="AB312" i="5"/>
  <c r="J833" i="3"/>
  <c r="J172" i="4" s="1"/>
  <c r="AB660" i="6"/>
  <c r="AB682" i="6"/>
  <c r="AB549" i="6"/>
  <c r="X444" i="4"/>
  <c r="J1105" i="3"/>
  <c r="J444" i="4" s="1"/>
  <c r="X272" i="4"/>
  <c r="J933" i="3"/>
  <c r="J272" i="4" s="1"/>
  <c r="AB591" i="5"/>
  <c r="AB620" i="5"/>
  <c r="AB663" i="5"/>
  <c r="AB624" i="5"/>
  <c r="AB574" i="5"/>
  <c r="AB554" i="5"/>
  <c r="AB334" i="5"/>
  <c r="AB341" i="5"/>
  <c r="AB376" i="5"/>
  <c r="AB443" i="5"/>
  <c r="AB344" i="5"/>
  <c r="AB131" i="5"/>
  <c r="AB281" i="5"/>
  <c r="AB66" i="5"/>
  <c r="AB71" i="5"/>
  <c r="AB206" i="5"/>
  <c r="AB223" i="5"/>
  <c r="AB78" i="5"/>
  <c r="AB658" i="5"/>
  <c r="AB645" i="5"/>
  <c r="AB586" i="5"/>
  <c r="AB678" i="5"/>
  <c r="AB619" i="5"/>
  <c r="AB596" i="5"/>
  <c r="AB657" i="5"/>
  <c r="AB650" i="5"/>
  <c r="AB561" i="5"/>
  <c r="AB535" i="5"/>
  <c r="AB462" i="5"/>
  <c r="AB563" i="5"/>
  <c r="AB569" i="5"/>
  <c r="AB576" i="5"/>
  <c r="AB518" i="5"/>
  <c r="AB531" i="5"/>
  <c r="AB545" i="5"/>
  <c r="AB366" i="5"/>
  <c r="AB292" i="5"/>
  <c r="AB495" i="5"/>
  <c r="AB405" i="5"/>
  <c r="AB432" i="5"/>
  <c r="AB337" i="5"/>
  <c r="AB286" i="5"/>
  <c r="AB465" i="5"/>
  <c r="AB417" i="5"/>
  <c r="AB463" i="5"/>
  <c r="AB414" i="5"/>
  <c r="AB369" i="5"/>
  <c r="AB272" i="5"/>
  <c r="AB394" i="5"/>
  <c r="AB512" i="5"/>
  <c r="AB392" i="5"/>
  <c r="AB340" i="5"/>
  <c r="AB300" i="5"/>
  <c r="AB232" i="5"/>
  <c r="AB127" i="5"/>
  <c r="AB113" i="5"/>
  <c r="AB175" i="5"/>
  <c r="AB289" i="5"/>
  <c r="AB200" i="5"/>
  <c r="AB261" i="5"/>
  <c r="AB147" i="5"/>
  <c r="AB195" i="5"/>
  <c r="AB119" i="5"/>
  <c r="AB65" i="5"/>
  <c r="AB60" i="5"/>
  <c r="AB48" i="5"/>
  <c r="AB244" i="5"/>
  <c r="AB160" i="5"/>
  <c r="AB118" i="5"/>
  <c r="AB180" i="5"/>
  <c r="AB40" i="5"/>
  <c r="AB68" i="5"/>
  <c r="AB69" i="5"/>
  <c r="AB430" i="5"/>
  <c r="AB534" i="5"/>
  <c r="AB473" i="5"/>
  <c r="AB332" i="5"/>
  <c r="AB256" i="5"/>
  <c r="AB541" i="5"/>
  <c r="AB128" i="5"/>
  <c r="J1324" i="3"/>
  <c r="J663" i="4" s="1"/>
  <c r="X663" i="4"/>
  <c r="J1251" i="3"/>
  <c r="J590" i="4" s="1"/>
  <c r="X590" i="4"/>
  <c r="J1297" i="3"/>
  <c r="J636" i="4" s="1"/>
  <c r="X636" i="4"/>
  <c r="J1305" i="3"/>
  <c r="J644" i="4" s="1"/>
  <c r="X644" i="4"/>
  <c r="X569" i="4"/>
  <c r="J1230" i="3"/>
  <c r="J569" i="4" s="1"/>
  <c r="J1337" i="3"/>
  <c r="J676" i="4" s="1"/>
  <c r="X676" i="4"/>
  <c r="J1288" i="3"/>
  <c r="J627" i="4" s="1"/>
  <c r="X627" i="4"/>
  <c r="J1223" i="3"/>
  <c r="J562" i="4" s="1"/>
  <c r="X562" i="4"/>
  <c r="J1202" i="3"/>
  <c r="J541" i="4" s="1"/>
  <c r="X541" i="4"/>
  <c r="X493" i="4"/>
  <c r="J1154" i="3"/>
  <c r="J493" i="4" s="1"/>
  <c r="X400" i="4"/>
  <c r="J1061" i="3"/>
  <c r="J400" i="4" s="1"/>
  <c r="X384" i="4"/>
  <c r="J1045" i="3"/>
  <c r="J384" i="4" s="1"/>
  <c r="J1317" i="3"/>
  <c r="J656" i="4" s="1"/>
  <c r="X656" i="4"/>
  <c r="X581" i="4"/>
  <c r="J1242" i="3"/>
  <c r="J581" i="4" s="1"/>
  <c r="J1175" i="3"/>
  <c r="J514" i="4" s="1"/>
  <c r="X514" i="4"/>
  <c r="J1087" i="3"/>
  <c r="J426" i="4" s="1"/>
  <c r="X426" i="4"/>
  <c r="X394" i="4"/>
  <c r="J1055" i="3"/>
  <c r="J394" i="4" s="1"/>
  <c r="J1021" i="3"/>
  <c r="J360" i="4" s="1"/>
  <c r="X360" i="4"/>
  <c r="J989" i="3"/>
  <c r="X328" i="4"/>
  <c r="J1248" i="3"/>
  <c r="J587" i="4" s="1"/>
  <c r="X587" i="4"/>
  <c r="J1098" i="3"/>
  <c r="J437" i="4" s="1"/>
  <c r="X437" i="4"/>
  <c r="J1004" i="3"/>
  <c r="J343" i="4" s="1"/>
  <c r="X343" i="4"/>
  <c r="J1261" i="3"/>
  <c r="J600" i="4" s="1"/>
  <c r="X600" i="4"/>
  <c r="J1224" i="3"/>
  <c r="J563" i="4" s="1"/>
  <c r="X563" i="4"/>
  <c r="X454" i="4"/>
  <c r="J1115" i="3"/>
  <c r="J454" i="4" s="1"/>
  <c r="J1099" i="3"/>
  <c r="J438" i="4" s="1"/>
  <c r="X438" i="4"/>
  <c r="J1031" i="3"/>
  <c r="J370" i="4" s="1"/>
  <c r="X370" i="4"/>
  <c r="J1196" i="3"/>
  <c r="J535" i="4" s="1"/>
  <c r="X535" i="4"/>
  <c r="X506" i="4"/>
  <c r="J1167" i="3"/>
  <c r="J506" i="4" s="1"/>
  <c r="J1082" i="3"/>
  <c r="J421" i="4" s="1"/>
  <c r="X421" i="4"/>
  <c r="J980" i="3"/>
  <c r="X319" i="4"/>
  <c r="J919" i="3"/>
  <c r="X258" i="4"/>
  <c r="J944" i="3"/>
  <c r="X283" i="4"/>
  <c r="J871" i="3"/>
  <c r="X210" i="4"/>
  <c r="X149" i="4"/>
  <c r="J810" i="3"/>
  <c r="X383" i="4"/>
  <c r="J1044" i="3"/>
  <c r="J383" i="4" s="1"/>
  <c r="J894" i="3"/>
  <c r="X233" i="4"/>
  <c r="X216" i="4"/>
  <c r="J877" i="3"/>
  <c r="J773" i="3"/>
  <c r="X112" i="4"/>
  <c r="J749" i="3"/>
  <c r="X88" i="4"/>
  <c r="J710" i="3"/>
  <c r="X49" i="4"/>
  <c r="J812" i="3"/>
  <c r="X151" i="4"/>
  <c r="J729" i="3"/>
  <c r="X68" i="4"/>
  <c r="J1048" i="3"/>
  <c r="J387" i="4" s="1"/>
  <c r="AB386" i="4" s="1"/>
  <c r="X387" i="4"/>
  <c r="J928" i="3"/>
  <c r="X267" i="4"/>
  <c r="J895" i="3"/>
  <c r="X234" i="4"/>
  <c r="X148" i="4"/>
  <c r="J809" i="3"/>
  <c r="J1003" i="3"/>
  <c r="J342" i="4" s="1"/>
  <c r="X342" i="4"/>
  <c r="J956" i="3"/>
  <c r="X295" i="4"/>
  <c r="J899" i="3"/>
  <c r="X238" i="4"/>
  <c r="J819" i="3"/>
  <c r="X158" i="4"/>
  <c r="J139" i="4"/>
  <c r="J774" i="3"/>
  <c r="X113" i="4"/>
  <c r="J1240" i="3"/>
  <c r="J579" i="4" s="1"/>
  <c r="X579" i="4"/>
  <c r="J1072" i="3"/>
  <c r="J411" i="4" s="1"/>
  <c r="X411" i="4"/>
  <c r="X273" i="4"/>
  <c r="J934" i="3"/>
  <c r="J1040" i="3"/>
  <c r="J379" i="4" s="1"/>
  <c r="X379" i="4"/>
  <c r="AB667" i="5"/>
  <c r="AB537" i="5"/>
  <c r="AB425" i="5"/>
  <c r="AB282" i="5"/>
  <c r="AB304" i="5"/>
  <c r="AB227" i="5"/>
  <c r="AB182" i="5"/>
  <c r="AB201" i="5"/>
  <c r="AB202" i="5"/>
  <c r="AB73" i="5"/>
  <c r="AB47" i="5"/>
  <c r="AB63" i="5"/>
  <c r="AB637" i="5"/>
  <c r="AB562" i="5"/>
  <c r="AB664" i="5"/>
  <c r="AB636" i="5"/>
  <c r="AB614" i="5"/>
  <c r="AB595" i="5"/>
  <c r="AB652" i="5"/>
  <c r="AB648" i="5"/>
  <c r="AB616" i="5"/>
  <c r="AB526" i="5"/>
  <c r="AB459" i="5"/>
  <c r="AB444" i="5"/>
  <c r="AB539" i="5"/>
  <c r="AB559" i="5"/>
  <c r="AB565" i="5"/>
  <c r="AB502" i="5"/>
  <c r="AB515" i="5"/>
  <c r="AB542" i="5"/>
  <c r="AB428" i="5"/>
  <c r="AB290" i="5"/>
  <c r="AB481" i="5"/>
  <c r="AB399" i="5"/>
  <c r="AB415" i="5"/>
  <c r="AB333" i="5"/>
  <c r="AB557" i="5"/>
  <c r="AB466" i="5"/>
  <c r="AB398" i="5"/>
  <c r="AB457" i="5"/>
  <c r="AB413" i="5"/>
  <c r="AB327" i="5"/>
  <c r="AB388" i="5"/>
  <c r="AB517" i="5"/>
  <c r="AB383" i="5"/>
  <c r="AB336" i="5"/>
  <c r="AB298" i="5"/>
  <c r="AB477" i="5"/>
  <c r="AB211" i="5"/>
  <c r="AB397" i="5"/>
  <c r="AB186" i="5"/>
  <c r="AB247" i="5"/>
  <c r="AB173" i="5"/>
  <c r="AB267" i="5"/>
  <c r="AB178" i="5"/>
  <c r="AB94" i="5"/>
  <c r="AB248" i="5"/>
  <c r="AB129" i="5"/>
  <c r="AB193" i="5"/>
  <c r="AB225" i="5"/>
  <c r="AB59" i="5"/>
  <c r="AB204" i="5"/>
  <c r="AB46" i="5"/>
  <c r="AB208" i="5"/>
  <c r="AB36" i="5"/>
  <c r="AB246" i="5"/>
  <c r="AB90" i="5"/>
  <c r="AB97" i="5"/>
  <c r="AB54" i="5"/>
  <c r="AB156" i="5"/>
  <c r="AB55" i="5"/>
  <c r="AB293" i="5"/>
  <c r="AB279" i="5"/>
  <c r="AB677" i="5"/>
  <c r="AB551" i="5"/>
  <c r="AB503" i="5"/>
  <c r="AB404" i="5"/>
  <c r="AB352" i="5"/>
  <c r="AB308" i="5"/>
  <c r="AB303" i="5"/>
  <c r="AB511" i="5"/>
  <c r="AB109" i="5"/>
  <c r="AB96" i="5"/>
  <c r="J1332" i="3"/>
  <c r="J671" i="4" s="1"/>
  <c r="X671" i="4"/>
  <c r="X681" i="4"/>
  <c r="J1342" i="3"/>
  <c r="J681" i="4" s="1"/>
  <c r="AB172" i="5"/>
  <c r="J1327" i="3"/>
  <c r="J666" i="4" s="1"/>
  <c r="X666" i="4"/>
  <c r="J1282" i="3"/>
  <c r="J621" i="4" s="1"/>
  <c r="X621" i="4"/>
  <c r="J1200" i="3"/>
  <c r="J539" i="4" s="1"/>
  <c r="X539" i="4"/>
  <c r="X488" i="4"/>
  <c r="J1149" i="3"/>
  <c r="J488" i="4" s="1"/>
  <c r="X478" i="4"/>
  <c r="J1139" i="3"/>
  <c r="J478" i="4" s="1"/>
  <c r="J1090" i="3"/>
  <c r="J429" i="4" s="1"/>
  <c r="X429" i="4"/>
  <c r="J1000" i="3"/>
  <c r="X339" i="4"/>
  <c r="J951" i="3"/>
  <c r="X290" i="4"/>
  <c r="J1225" i="3"/>
  <c r="J564" i="4" s="1"/>
  <c r="X564" i="4"/>
  <c r="X390" i="4"/>
  <c r="J1051" i="3"/>
  <c r="J390" i="4" s="1"/>
  <c r="J1018" i="3"/>
  <c r="J357" i="4" s="1"/>
  <c r="X357" i="4"/>
  <c r="J1309" i="3"/>
  <c r="J648" i="4" s="1"/>
  <c r="X648" i="4"/>
  <c r="J1300" i="3"/>
  <c r="J639" i="4" s="1"/>
  <c r="AB638" i="4" s="1"/>
  <c r="X639" i="4"/>
  <c r="J1249" i="3"/>
  <c r="J588" i="4" s="1"/>
  <c r="X588" i="4"/>
  <c r="J1155" i="3"/>
  <c r="J494" i="4" s="1"/>
  <c r="X494" i="4"/>
  <c r="J1110" i="3"/>
  <c r="J449" i="4" s="1"/>
  <c r="X449" i="4"/>
  <c r="J1081" i="3"/>
  <c r="J420" i="4" s="1"/>
  <c r="X420" i="4"/>
  <c r="J1058" i="3"/>
  <c r="J397" i="4" s="1"/>
  <c r="X397" i="4"/>
  <c r="J1027" i="3"/>
  <c r="J366" i="4" s="1"/>
  <c r="X366" i="4"/>
  <c r="J972" i="3"/>
  <c r="X311" i="4"/>
  <c r="J1227" i="3"/>
  <c r="J566" i="4" s="1"/>
  <c r="X566" i="4"/>
  <c r="J1170" i="3"/>
  <c r="J509" i="4" s="1"/>
  <c r="X509" i="4"/>
  <c r="J976" i="3"/>
  <c r="X315" i="4"/>
  <c r="AB265" i="5"/>
  <c r="J1268" i="3"/>
  <c r="J607" i="4" s="1"/>
  <c r="AB606" i="4" s="1"/>
  <c r="X607" i="4"/>
  <c r="J1165" i="3"/>
  <c r="J504" i="4" s="1"/>
  <c r="X504" i="4"/>
  <c r="J1142" i="3"/>
  <c r="J481" i="4" s="1"/>
  <c r="X481" i="4"/>
  <c r="J1123" i="3"/>
  <c r="J462" i="4" s="1"/>
  <c r="X462" i="4"/>
  <c r="J961" i="3"/>
  <c r="X300" i="4"/>
  <c r="J777" i="3"/>
  <c r="X116" i="4"/>
  <c r="J719" i="3"/>
  <c r="X58" i="4"/>
  <c r="J888" i="3"/>
  <c r="X227" i="4"/>
  <c r="J839" i="3"/>
  <c r="X178" i="4"/>
  <c r="J708" i="3"/>
  <c r="X47" i="4"/>
  <c r="J946" i="3"/>
  <c r="X285" i="4"/>
  <c r="J902" i="3"/>
  <c r="X241" i="4"/>
  <c r="J854" i="3"/>
  <c r="X193" i="4"/>
  <c r="X147" i="4"/>
  <c r="J808" i="3"/>
  <c r="J983" i="3"/>
  <c r="X322" i="4"/>
  <c r="X232" i="4"/>
  <c r="J893" i="3"/>
  <c r="J847" i="3"/>
  <c r="J186" i="4" s="1"/>
  <c r="X186" i="4"/>
  <c r="X143" i="4"/>
  <c r="J804" i="3"/>
  <c r="J758" i="3"/>
  <c r="X97" i="4"/>
  <c r="J714" i="3"/>
  <c r="X53" i="4"/>
  <c r="J922" i="3"/>
  <c r="X261" i="4"/>
  <c r="J851" i="3"/>
  <c r="X190" i="4"/>
  <c r="J918" i="3"/>
  <c r="X257" i="4"/>
  <c r="J855" i="3"/>
  <c r="X194" i="4"/>
  <c r="J160" i="4"/>
  <c r="J782" i="3"/>
  <c r="X121" i="4"/>
  <c r="J730" i="3"/>
  <c r="X69" i="4"/>
  <c r="J874" i="3"/>
  <c r="X213" i="4"/>
  <c r="J838" i="3"/>
  <c r="X177" i="4"/>
  <c r="J795" i="3"/>
  <c r="X134" i="4"/>
  <c r="J699" i="3"/>
  <c r="X38" i="4"/>
  <c r="J1239" i="3"/>
  <c r="J578" i="4" s="1"/>
  <c r="X578" i="4"/>
  <c r="J882" i="3"/>
  <c r="X221" i="4"/>
  <c r="J842" i="3"/>
  <c r="X181" i="4"/>
  <c r="X122" i="4"/>
  <c r="J783" i="3"/>
  <c r="J734" i="3"/>
  <c r="X73" i="4"/>
  <c r="AB629" i="5"/>
  <c r="AB612" i="5"/>
  <c r="AB587" i="5"/>
  <c r="AB642" i="5"/>
  <c r="AB610" i="5"/>
  <c r="AB509" i="5"/>
  <c r="AB447" i="5"/>
  <c r="AB441" i="5"/>
  <c r="AB533" i="5"/>
  <c r="AB530" i="5"/>
  <c r="AB486" i="5"/>
  <c r="AB631" i="5"/>
  <c r="AB514" i="5"/>
  <c r="AB532" i="5"/>
  <c r="AB424" i="5"/>
  <c r="AB280" i="5"/>
  <c r="AB482" i="5"/>
  <c r="AB391" i="5"/>
  <c r="AB407" i="5"/>
  <c r="AB270" i="5"/>
  <c r="AB524" i="5"/>
  <c r="AB455" i="5"/>
  <c r="AB390" i="5"/>
  <c r="AB449" i="5"/>
  <c r="AB410" i="5"/>
  <c r="AB323" i="5"/>
  <c r="AB510" i="5"/>
  <c r="AB380" i="5"/>
  <c r="AB493" i="5"/>
  <c r="AB377" i="5"/>
  <c r="AB284" i="5"/>
  <c r="AB194" i="5"/>
  <c r="AB350" i="5"/>
  <c r="AB190" i="5"/>
  <c r="AB297" i="5"/>
  <c r="AB179" i="5"/>
  <c r="AB153" i="5"/>
  <c r="AB171" i="5"/>
  <c r="AB86" i="5"/>
  <c r="AB238" i="5"/>
  <c r="AB126" i="5"/>
  <c r="AB170" i="5"/>
  <c r="AB132" i="5"/>
  <c r="AB39" i="5"/>
  <c r="AB191" i="5"/>
  <c r="AB42" i="5"/>
  <c r="AB124" i="5"/>
  <c r="AB91" i="5"/>
  <c r="AB95" i="5"/>
  <c r="AB120" i="5"/>
  <c r="AB50" i="5"/>
  <c r="AB157" i="5"/>
  <c r="AB56" i="5"/>
  <c r="AB384" i="5"/>
  <c r="AB105" i="5"/>
  <c r="AB520" i="5"/>
  <c r="AB633" i="5"/>
  <c r="AB295" i="5"/>
  <c r="J1313" i="3"/>
  <c r="J652" i="4" s="1"/>
  <c r="X652" i="4"/>
  <c r="J1231" i="3"/>
  <c r="J570" i="4" s="1"/>
  <c r="X570" i="4"/>
  <c r="J1276" i="3"/>
  <c r="J615" i="4" s="1"/>
  <c r="X615" i="4"/>
  <c r="J1335" i="3"/>
  <c r="J674" i="4" s="1"/>
  <c r="X674" i="4"/>
  <c r="J1259" i="3"/>
  <c r="J598" i="4" s="1"/>
  <c r="X598" i="4"/>
  <c r="J1284" i="3"/>
  <c r="J623" i="4" s="1"/>
  <c r="X623" i="4"/>
  <c r="X549" i="4"/>
  <c r="J1210" i="3"/>
  <c r="J549" i="4" s="1"/>
  <c r="J1197" i="3"/>
  <c r="J536" i="4" s="1"/>
  <c r="X536" i="4"/>
  <c r="X476" i="4"/>
  <c r="J1137" i="3"/>
  <c r="J476" i="4" s="1"/>
  <c r="J1088" i="3"/>
  <c r="J427" i="4" s="1"/>
  <c r="X427" i="4"/>
  <c r="X396" i="4"/>
  <c r="J1057" i="3"/>
  <c r="J396" i="4" s="1"/>
  <c r="X380" i="4"/>
  <c r="J1041" i="3"/>
  <c r="J380" i="4" s="1"/>
  <c r="J1293" i="3"/>
  <c r="J632" i="4" s="1"/>
  <c r="X632" i="4"/>
  <c r="J1151" i="3"/>
  <c r="J490" i="4" s="1"/>
  <c r="X490" i="4"/>
  <c r="J1047" i="3"/>
  <c r="J386" i="4" s="1"/>
  <c r="X386" i="4"/>
  <c r="X314" i="4"/>
  <c r="J975" i="3"/>
  <c r="J1222" i="3"/>
  <c r="J561" i="4" s="1"/>
  <c r="X561" i="4"/>
  <c r="J1186" i="3"/>
  <c r="J525" i="4" s="1"/>
  <c r="X525" i="4"/>
  <c r="X501" i="4"/>
  <c r="J1162" i="3"/>
  <c r="J501" i="4" s="1"/>
  <c r="X430" i="4"/>
  <c r="J1091" i="3"/>
  <c r="J430" i="4" s="1"/>
  <c r="X377" i="4"/>
  <c r="J1038" i="3"/>
  <c r="J377" i="4" s="1"/>
  <c r="J988" i="3"/>
  <c r="X327" i="4"/>
  <c r="J1221" i="3"/>
  <c r="J560" i="4" s="1"/>
  <c r="X560" i="4"/>
  <c r="J1264" i="3"/>
  <c r="J603" i="4" s="1"/>
  <c r="X603" i="4"/>
  <c r="J1217" i="3"/>
  <c r="J556" i="4" s="1"/>
  <c r="X556" i="4"/>
  <c r="J1130" i="3"/>
  <c r="J469" i="4" s="1"/>
  <c r="X469" i="4"/>
  <c r="X450" i="4"/>
  <c r="J1111" i="3"/>
  <c r="J450" i="4" s="1"/>
  <c r="X428" i="4"/>
  <c r="J1089" i="3"/>
  <c r="J428" i="4" s="1"/>
  <c r="J1272" i="3"/>
  <c r="J611" i="4" s="1"/>
  <c r="X611" i="4"/>
  <c r="J1238" i="3"/>
  <c r="J577" i="4" s="1"/>
  <c r="X577" i="4"/>
  <c r="J1191" i="3"/>
  <c r="J530" i="4" s="1"/>
  <c r="X530" i="4"/>
  <c r="J1028" i="3"/>
  <c r="J367" i="4" s="1"/>
  <c r="X367" i="4"/>
  <c r="J958" i="3"/>
  <c r="X297" i="4"/>
  <c r="J987" i="3"/>
  <c r="X326" i="4"/>
  <c r="J890" i="3"/>
  <c r="X229" i="4"/>
  <c r="J846" i="3"/>
  <c r="X185" i="4"/>
  <c r="J1022" i="3"/>
  <c r="J361" i="4" s="1"/>
  <c r="X361" i="4"/>
  <c r="J966" i="3"/>
  <c r="X305" i="4"/>
  <c r="J910" i="3"/>
  <c r="X249" i="4"/>
  <c r="X224" i="4"/>
  <c r="J885" i="3"/>
  <c r="J875" i="3"/>
  <c r="J214" i="4" s="1"/>
  <c r="X214" i="4"/>
  <c r="J770" i="3"/>
  <c r="X109" i="4"/>
  <c r="J738" i="3"/>
  <c r="X77" i="4"/>
  <c r="J705" i="3"/>
  <c r="X44" i="4"/>
  <c r="J896" i="3"/>
  <c r="X235" i="4"/>
  <c r="J848" i="3"/>
  <c r="X187" i="4"/>
  <c r="J767" i="3"/>
  <c r="X106" i="4"/>
  <c r="J726" i="3"/>
  <c r="X65" i="4"/>
  <c r="X517" i="4"/>
  <c r="J1178" i="3"/>
  <c r="J517" i="4" s="1"/>
  <c r="J969" i="3"/>
  <c r="X308" i="4"/>
  <c r="J926" i="3"/>
  <c r="X265" i="4"/>
  <c r="J756" i="3"/>
  <c r="X95" i="4"/>
  <c r="J712" i="3"/>
  <c r="X51" i="4"/>
  <c r="X154" i="4"/>
  <c r="J815" i="3"/>
  <c r="J790" i="3"/>
  <c r="X129" i="4"/>
  <c r="J771" i="3"/>
  <c r="X110" i="4"/>
  <c r="J711" i="3"/>
  <c r="X50" i="4"/>
  <c r="X375" i="4"/>
  <c r="J1036" i="3"/>
  <c r="J375" i="4" s="1"/>
  <c r="J949" i="3"/>
  <c r="J288" i="4" s="1"/>
  <c r="X288" i="4"/>
  <c r="J931" i="3"/>
  <c r="X270" i="4"/>
  <c r="J1025" i="3"/>
  <c r="J364" i="4" s="1"/>
  <c r="AB363" i="4" s="1"/>
  <c r="X364" i="4"/>
  <c r="AB666" i="5"/>
  <c r="AB617" i="5"/>
  <c r="AB423" i="5"/>
  <c r="AB621" i="5"/>
  <c r="AB671" i="5"/>
  <c r="AB630" i="5"/>
  <c r="AB611" i="5"/>
  <c r="AB570" i="5"/>
  <c r="AB608" i="5"/>
  <c r="AB592" i="5"/>
  <c r="AB647" i="5"/>
  <c r="AB669" i="5"/>
  <c r="AB506" i="5"/>
  <c r="AB527" i="5"/>
  <c r="AB470" i="5"/>
  <c r="AB599" i="5"/>
  <c r="AB651" i="5"/>
  <c r="AB513" i="5"/>
  <c r="AB401" i="5"/>
  <c r="AB356" i="5"/>
  <c r="AB274" i="5"/>
  <c r="AB461" i="5"/>
  <c r="AB368" i="5"/>
  <c r="AB371" i="5"/>
  <c r="AB266" i="5"/>
  <c r="AB508" i="5"/>
  <c r="AB409" i="5"/>
  <c r="AB349" i="5"/>
  <c r="AB319" i="5"/>
  <c r="AB488" i="5"/>
  <c r="AB367" i="5"/>
  <c r="AB452" i="5"/>
  <c r="AB372" i="5"/>
  <c r="AB187" i="5"/>
  <c r="AB183" i="5"/>
  <c r="AB259" i="5"/>
  <c r="AB177" i="5"/>
  <c r="AB231" i="5"/>
  <c r="AB139" i="5"/>
  <c r="AB169" i="5"/>
  <c r="AB226" i="5"/>
  <c r="AB115" i="5"/>
  <c r="AB163" i="5"/>
  <c r="AB176" i="5"/>
  <c r="AB134" i="5"/>
  <c r="AB148" i="5"/>
  <c r="AB64" i="5"/>
  <c r="AB84" i="5"/>
  <c r="AB550" i="4"/>
  <c r="AB98" i="5"/>
  <c r="AB49" i="5"/>
  <c r="AB61" i="5"/>
  <c r="AB152" i="5"/>
  <c r="AB138" i="5"/>
  <c r="AB271" i="5"/>
  <c r="AB440" i="5"/>
  <c r="AB498" i="5"/>
  <c r="AB471" i="5"/>
  <c r="AB485" i="5"/>
  <c r="AB103" i="5"/>
  <c r="AB379" i="5"/>
  <c r="AB92" i="5"/>
  <c r="J1316" i="3"/>
  <c r="J655" i="4" s="1"/>
  <c r="X655" i="4"/>
  <c r="X630" i="4"/>
  <c r="J1291" i="3"/>
  <c r="J630" i="4" s="1"/>
  <c r="X486" i="4"/>
  <c r="J1147" i="3"/>
  <c r="J486" i="4" s="1"/>
  <c r="J984" i="3"/>
  <c r="X323" i="4"/>
  <c r="J1246" i="3"/>
  <c r="J585" i="4" s="1"/>
  <c r="X585" i="4"/>
  <c r="J1219" i="3"/>
  <c r="J558" i="4" s="1"/>
  <c r="X558" i="4"/>
  <c r="J1073" i="3"/>
  <c r="J412" i="4" s="1"/>
  <c r="X412" i="4"/>
  <c r="J1039" i="3"/>
  <c r="J378" i="4" s="1"/>
  <c r="X378" i="4"/>
  <c r="J1007" i="3"/>
  <c r="J346" i="4" s="1"/>
  <c r="X346" i="4"/>
  <c r="AB159" i="5"/>
  <c r="J1299" i="3"/>
  <c r="J638" i="4" s="1"/>
  <c r="X638" i="4"/>
  <c r="X673" i="4"/>
  <c r="J1334" i="3"/>
  <c r="J673" i="4" s="1"/>
  <c r="J1308" i="3"/>
  <c r="J647" i="4" s="1"/>
  <c r="X647" i="4"/>
  <c r="J1257" i="3"/>
  <c r="J596" i="4" s="1"/>
  <c r="X596" i="4"/>
  <c r="J1203" i="3"/>
  <c r="J542" i="4" s="1"/>
  <c r="X542" i="4"/>
  <c r="J1122" i="3"/>
  <c r="J461" i="4" s="1"/>
  <c r="X461" i="4"/>
  <c r="J1106" i="3"/>
  <c r="J445" i="4" s="1"/>
  <c r="X445" i="4"/>
  <c r="J1070" i="3"/>
  <c r="J409" i="4" s="1"/>
  <c r="X409" i="4"/>
  <c r="J1054" i="3"/>
  <c r="J393" i="4" s="1"/>
  <c r="X393" i="4"/>
  <c r="J1011" i="3"/>
  <c r="J350" i="4" s="1"/>
  <c r="X350" i="4"/>
  <c r="J1258" i="3"/>
  <c r="J597" i="4" s="1"/>
  <c r="X597" i="4"/>
  <c r="X533" i="4"/>
  <c r="J1194" i="3"/>
  <c r="J533" i="4" s="1"/>
  <c r="J1166" i="3"/>
  <c r="J505" i="4" s="1"/>
  <c r="X505" i="4"/>
  <c r="J1152" i="3"/>
  <c r="J491" i="4" s="1"/>
  <c r="X491" i="4"/>
  <c r="J1095" i="3"/>
  <c r="J434" i="4" s="1"/>
  <c r="X434" i="4"/>
  <c r="J1024" i="3"/>
  <c r="J363" i="4" s="1"/>
  <c r="X363" i="4"/>
  <c r="J1269" i="3"/>
  <c r="J608" i="4" s="1"/>
  <c r="X608" i="4"/>
  <c r="X492" i="4"/>
  <c r="J1153" i="3"/>
  <c r="J492" i="4" s="1"/>
  <c r="J1138" i="3"/>
  <c r="J477" i="4" s="1"/>
  <c r="X477" i="4"/>
  <c r="X432" i="4"/>
  <c r="J1093" i="3"/>
  <c r="J432" i="4" s="1"/>
  <c r="J884" i="3"/>
  <c r="X223" i="4"/>
  <c r="J840" i="3"/>
  <c r="X179" i="4"/>
  <c r="J763" i="3"/>
  <c r="X102" i="4"/>
  <c r="J703" i="3"/>
  <c r="X42" i="4"/>
  <c r="X565" i="4"/>
  <c r="J1226" i="3"/>
  <c r="J565" i="4" s="1"/>
  <c r="X157" i="4"/>
  <c r="J818" i="3"/>
  <c r="J768" i="3"/>
  <c r="X107" i="4"/>
  <c r="J736" i="3"/>
  <c r="X75" i="4"/>
  <c r="J1006" i="3"/>
  <c r="J345" i="4" s="1"/>
  <c r="X345" i="4"/>
  <c r="J892" i="3"/>
  <c r="X231" i="4"/>
  <c r="X184" i="4"/>
  <c r="J845" i="3"/>
  <c r="J806" i="3"/>
  <c r="X145" i="4"/>
  <c r="J1019" i="3"/>
  <c r="J358" i="4" s="1"/>
  <c r="X358" i="4"/>
  <c r="J280" i="4"/>
  <c r="J920" i="3"/>
  <c r="X259" i="4"/>
  <c r="J891" i="3"/>
  <c r="X230" i="4"/>
  <c r="J822" i="3"/>
  <c r="X161" i="4"/>
  <c r="J798" i="3"/>
  <c r="X137" i="4"/>
  <c r="J753" i="3"/>
  <c r="X92" i="4"/>
  <c r="J709" i="3"/>
  <c r="X48" i="4"/>
  <c r="J986" i="3"/>
  <c r="X325" i="4"/>
  <c r="J866" i="3"/>
  <c r="X205" i="4"/>
  <c r="J870" i="3"/>
  <c r="X209" i="4"/>
  <c r="J834" i="3"/>
  <c r="X173" i="4"/>
  <c r="J803" i="3"/>
  <c r="X142" i="4"/>
  <c r="J746" i="3"/>
  <c r="X85" i="4"/>
  <c r="J727" i="3"/>
  <c r="X66" i="4"/>
  <c r="J702" i="3"/>
  <c r="X41" i="4"/>
  <c r="J1160" i="3"/>
  <c r="J499" i="4" s="1"/>
  <c r="X499" i="4"/>
  <c r="X130" i="4"/>
  <c r="J791" i="3"/>
  <c r="J759" i="3"/>
  <c r="X98" i="4"/>
  <c r="J914" i="3"/>
  <c r="X253" i="4"/>
  <c r="J878" i="3"/>
  <c r="X217" i="4"/>
  <c r="J775" i="3"/>
  <c r="X114" i="4"/>
  <c r="J750" i="3"/>
  <c r="X89" i="4"/>
  <c r="AB291" i="5"/>
  <c r="J1237" i="3"/>
  <c r="J576" i="4" s="1"/>
  <c r="X576" i="4"/>
  <c r="X553" i="4"/>
  <c r="J1214" i="3"/>
  <c r="J553" i="4" s="1"/>
  <c r="X446" i="4"/>
  <c r="J1107" i="3"/>
  <c r="J446" i="4" s="1"/>
  <c r="J999" i="3"/>
  <c r="X338" i="4"/>
  <c r="AB318" i="5"/>
  <c r="J1329" i="3"/>
  <c r="J668" i="4" s="1"/>
  <c r="X668" i="4"/>
  <c r="J1235" i="3"/>
  <c r="J574" i="4" s="1"/>
  <c r="X574" i="4"/>
  <c r="J1174" i="3"/>
  <c r="J513" i="4" s="1"/>
  <c r="X513" i="4"/>
  <c r="J1012" i="3"/>
  <c r="J351" i="4" s="1"/>
  <c r="X351" i="4"/>
  <c r="X286" i="4"/>
  <c r="J947" i="3"/>
  <c r="X302" i="4"/>
  <c r="J963" i="3"/>
  <c r="J923" i="3"/>
  <c r="X262" i="4"/>
  <c r="J880" i="3"/>
  <c r="X219" i="4"/>
  <c r="X176" i="4"/>
  <c r="J837" i="3"/>
  <c r="J1181" i="3"/>
  <c r="J520" i="4" s="1"/>
  <c r="X520" i="4"/>
  <c r="J883" i="3"/>
  <c r="X222" i="4"/>
  <c r="J156" i="4"/>
  <c r="J765" i="3"/>
  <c r="X104" i="4"/>
  <c r="J733" i="3"/>
  <c r="X72" i="4"/>
  <c r="X228" i="4"/>
  <c r="J889" i="3"/>
  <c r="J751" i="3"/>
  <c r="X90" i="4"/>
  <c r="J723" i="3"/>
  <c r="X62" i="4"/>
  <c r="J1171" i="3"/>
  <c r="J510" i="4" s="1"/>
  <c r="X510" i="4"/>
  <c r="J937" i="3"/>
  <c r="X276" i="4"/>
  <c r="X248" i="4"/>
  <c r="J909" i="3"/>
  <c r="J820" i="3"/>
  <c r="X159" i="4"/>
  <c r="J1127" i="3"/>
  <c r="J466" i="4" s="1"/>
  <c r="X466" i="4"/>
  <c r="J943" i="3"/>
  <c r="X282" i="4"/>
  <c r="J252" i="4"/>
  <c r="J830" i="3"/>
  <c r="X169" i="4"/>
  <c r="X125" i="4"/>
  <c r="J786" i="3"/>
  <c r="J755" i="3"/>
  <c r="X94" i="4"/>
  <c r="J695" i="3"/>
  <c r="J35" i="5" s="1"/>
  <c r="AB26" i="5" s="1"/>
  <c r="X34" i="4"/>
  <c r="J959" i="3"/>
  <c r="X298" i="4"/>
  <c r="X266" i="4"/>
  <c r="J927" i="3"/>
  <c r="J1188" i="3"/>
  <c r="J527" i="4" s="1"/>
  <c r="X527" i="4"/>
  <c r="J970" i="3"/>
  <c r="X309" i="4"/>
  <c r="J1296" i="3"/>
  <c r="J635" i="4" s="1"/>
  <c r="X635" i="4"/>
  <c r="J1253" i="3"/>
  <c r="J592" i="4" s="1"/>
  <c r="X592" i="4"/>
  <c r="J1263" i="3"/>
  <c r="J602" i="4" s="1"/>
  <c r="X602" i="4"/>
  <c r="X521" i="4"/>
  <c r="J1182" i="3"/>
  <c r="J521" i="4" s="1"/>
  <c r="X474" i="4"/>
  <c r="J1135" i="3"/>
  <c r="J474" i="4" s="1"/>
  <c r="AB473" i="4" s="1"/>
  <c r="X392" i="4"/>
  <c r="J1053" i="3"/>
  <c r="J392" i="4" s="1"/>
  <c r="X410" i="4"/>
  <c r="J1071" i="3"/>
  <c r="J410" i="4" s="1"/>
  <c r="J1005" i="3"/>
  <c r="J344" i="4" s="1"/>
  <c r="X344" i="4"/>
  <c r="J948" i="3"/>
  <c r="X287" i="4"/>
  <c r="J1206" i="3"/>
  <c r="J545" i="4" s="1"/>
  <c r="X545" i="4"/>
  <c r="J1158" i="3"/>
  <c r="J497" i="4" s="1"/>
  <c r="X497" i="4"/>
  <c r="J1077" i="3"/>
  <c r="J416" i="4" s="1"/>
  <c r="X416" i="4"/>
  <c r="J1307" i="3"/>
  <c r="J646" i="4" s="1"/>
  <c r="X646" i="4"/>
  <c r="J1229" i="3"/>
  <c r="J568" i="4" s="1"/>
  <c r="X568" i="4"/>
  <c r="AB230" i="5"/>
  <c r="J1320" i="3"/>
  <c r="J659" i="4" s="1"/>
  <c r="X659" i="4"/>
  <c r="J1267" i="3"/>
  <c r="J606" i="4" s="1"/>
  <c r="X606" i="4"/>
  <c r="AB676" i="5"/>
  <c r="AB646" i="5"/>
  <c r="AB627" i="5"/>
  <c r="AB673" i="5"/>
  <c r="AB577" i="5"/>
  <c r="AB675" i="5"/>
  <c r="AB632" i="5"/>
  <c r="AB560" i="5"/>
  <c r="AB491" i="5"/>
  <c r="AB566" i="5"/>
  <c r="AB641" i="5"/>
  <c r="AB458" i="5"/>
  <c r="AB571" i="5"/>
  <c r="AB575" i="5"/>
  <c r="AB568" i="5"/>
  <c r="AB342" i="5"/>
  <c r="AB422" i="5"/>
  <c r="AB516" i="5"/>
  <c r="AB317" i="5"/>
  <c r="AB258" i="5"/>
  <c r="AB434" i="5"/>
  <c r="AB588" i="5"/>
  <c r="AB435" i="5"/>
  <c r="AB382" i="5"/>
  <c r="AB343" i="5"/>
  <c r="AB311" i="5"/>
  <c r="AB316" i="5"/>
  <c r="AB406" i="5"/>
  <c r="AB235" i="5"/>
  <c r="AB135" i="5"/>
  <c r="AB224" i="5"/>
  <c r="AB228" i="5"/>
  <c r="AB76" i="5"/>
  <c r="AB100" i="5"/>
  <c r="AB137" i="5"/>
  <c r="AB58" i="5"/>
  <c r="AB136" i="5"/>
  <c r="AB12" i="5"/>
  <c r="AB75" i="5"/>
  <c r="AB237" i="5"/>
  <c r="AB656" i="5"/>
  <c r="AB472" i="5"/>
  <c r="AB500" i="5"/>
  <c r="J1321" i="3"/>
  <c r="J660" i="4" s="1"/>
  <c r="X660" i="4"/>
  <c r="X626" i="4"/>
  <c r="J1287" i="3"/>
  <c r="J626" i="4" s="1"/>
  <c r="J1176" i="3"/>
  <c r="J515" i="4" s="1"/>
  <c r="X515" i="4"/>
  <c r="X472" i="4"/>
  <c r="J1133" i="3"/>
  <c r="J472" i="4" s="1"/>
  <c r="J1034" i="3"/>
  <c r="J373" i="4" s="1"/>
  <c r="X373" i="4"/>
  <c r="X310" i="4"/>
  <c r="J971" i="3"/>
  <c r="J1245" i="3"/>
  <c r="J584" i="4" s="1"/>
  <c r="X584" i="4"/>
  <c r="J1199" i="3"/>
  <c r="J538" i="4" s="1"/>
  <c r="X538" i="4"/>
  <c r="J1094" i="3"/>
  <c r="J433" i="4" s="1"/>
  <c r="X433" i="4"/>
  <c r="X406" i="4"/>
  <c r="J1067" i="3"/>
  <c r="J406" i="4" s="1"/>
  <c r="X372" i="4"/>
  <c r="J1033" i="3"/>
  <c r="J372" i="4" s="1"/>
  <c r="J1002" i="3"/>
  <c r="X341" i="4"/>
  <c r="AB355" i="5"/>
  <c r="J1294" i="3"/>
  <c r="J633" i="4" s="1"/>
  <c r="X633" i="4"/>
  <c r="J1256" i="3"/>
  <c r="J595" i="4" s="1"/>
  <c r="X595" i="4"/>
  <c r="J1190" i="3"/>
  <c r="J529" i="4" s="1"/>
  <c r="AB528" i="4" s="1"/>
  <c r="X529" i="4"/>
  <c r="J1118" i="3"/>
  <c r="J457" i="4" s="1"/>
  <c r="X457" i="4"/>
  <c r="J1102" i="3"/>
  <c r="J441" i="4" s="1"/>
  <c r="X441" i="4"/>
  <c r="J1066" i="3"/>
  <c r="J405" i="4" s="1"/>
  <c r="X405" i="4"/>
  <c r="J1050" i="3"/>
  <c r="J389" i="4" s="1"/>
  <c r="X389" i="4"/>
  <c r="J995" i="3"/>
  <c r="X334" i="4"/>
  <c r="J1345" i="3"/>
  <c r="J684" i="4" s="1"/>
  <c r="AB683" i="4" s="1"/>
  <c r="X684" i="4"/>
  <c r="J1215" i="3"/>
  <c r="J554" i="4" s="1"/>
  <c r="X554" i="4"/>
  <c r="X526" i="4"/>
  <c r="J1187" i="3"/>
  <c r="J526" i="4" s="1"/>
  <c r="J1126" i="3"/>
  <c r="J465" i="4" s="1"/>
  <c r="X465" i="4"/>
  <c r="J1008" i="3"/>
  <c r="J347" i="4" s="1"/>
  <c r="X347" i="4"/>
  <c r="J1340" i="3"/>
  <c r="J679" i="4" s="1"/>
  <c r="X679" i="4"/>
  <c r="J1220" i="3"/>
  <c r="J559" i="4" s="1"/>
  <c r="X559" i="4"/>
  <c r="J1172" i="3"/>
  <c r="J511" i="4" s="1"/>
  <c r="X511" i="4"/>
  <c r="J1150" i="3"/>
  <c r="J489" i="4" s="1"/>
  <c r="X489" i="4"/>
  <c r="J1134" i="3"/>
  <c r="J473" i="4" s="1"/>
  <c r="X473" i="4"/>
  <c r="J1086" i="3"/>
  <c r="J425" i="4" s="1"/>
  <c r="X425" i="4"/>
  <c r="X260" i="4"/>
  <c r="J921" i="3"/>
  <c r="J876" i="3"/>
  <c r="X215" i="4"/>
  <c r="J747" i="3"/>
  <c r="X86" i="4"/>
  <c r="J340" i="4"/>
  <c r="J960" i="3"/>
  <c r="X299" i="4"/>
  <c r="X220" i="4"/>
  <c r="J881" i="3"/>
  <c r="J850" i="3"/>
  <c r="X189" i="4"/>
  <c r="AB804" i="3"/>
  <c r="J144" i="4"/>
  <c r="AB143" i="4" s="1"/>
  <c r="J724" i="3"/>
  <c r="X63" i="4"/>
  <c r="X418" i="4"/>
  <c r="J1079" i="3"/>
  <c r="J418" i="4" s="1"/>
  <c r="AB417" i="4" s="1"/>
  <c r="J915" i="3"/>
  <c r="X254" i="4"/>
  <c r="J843" i="3"/>
  <c r="X182" i="4"/>
  <c r="X141" i="4"/>
  <c r="J802" i="3"/>
  <c r="J900" i="3"/>
  <c r="X239" i="4"/>
  <c r="J858" i="3"/>
  <c r="X197" i="4"/>
  <c r="J816" i="3"/>
  <c r="X155" i="4"/>
  <c r="X133" i="4"/>
  <c r="J794" i="3"/>
  <c r="J742" i="3"/>
  <c r="X81" i="4"/>
  <c r="J698" i="3"/>
  <c r="X37" i="4"/>
  <c r="X661" i="4"/>
  <c r="J1322" i="3"/>
  <c r="J661" i="4" s="1"/>
  <c r="AB660" i="4" s="1"/>
  <c r="J1060" i="3"/>
  <c r="J399" i="4" s="1"/>
  <c r="X399" i="4"/>
  <c r="J962" i="3"/>
  <c r="X301" i="4"/>
  <c r="J862" i="3"/>
  <c r="X201" i="4"/>
  <c r="J1195" i="3"/>
  <c r="J534" i="4" s="1"/>
  <c r="X534" i="4"/>
  <c r="J939" i="3"/>
  <c r="X278" i="4"/>
  <c r="AB827" i="3"/>
  <c r="J167" i="4"/>
  <c r="AB166" i="4" s="1"/>
  <c r="X138" i="4"/>
  <c r="J799" i="3"/>
  <c r="J762" i="3"/>
  <c r="X101" i="4"/>
  <c r="J718" i="3"/>
  <c r="X57" i="4"/>
  <c r="J912" i="3"/>
  <c r="X251" i="4"/>
  <c r="J863" i="3"/>
  <c r="X202" i="4"/>
  <c r="J827" i="3"/>
  <c r="X166" i="4"/>
  <c r="J743" i="3"/>
  <c r="X82" i="4"/>
  <c r="J903" i="3"/>
  <c r="X242" i="4"/>
  <c r="J831" i="3"/>
  <c r="X170" i="4"/>
  <c r="J766" i="3"/>
  <c r="X105" i="4"/>
  <c r="J725" i="3"/>
  <c r="X64" i="4"/>
  <c r="J706" i="3"/>
  <c r="X45" i="4"/>
  <c r="AB505" i="5"/>
  <c r="J1336" i="3"/>
  <c r="J675" i="4" s="1"/>
  <c r="X675" i="4"/>
  <c r="J1333" i="3"/>
  <c r="J672" i="4" s="1"/>
  <c r="X672" i="4"/>
  <c r="X653" i="4"/>
  <c r="J1314" i="3"/>
  <c r="J653" i="4" s="1"/>
  <c r="X484" i="4"/>
  <c r="J1145" i="3"/>
  <c r="J484" i="4" s="1"/>
  <c r="X408" i="4"/>
  <c r="J1069" i="3"/>
  <c r="J408" i="4" s="1"/>
  <c r="X376" i="4"/>
  <c r="J1037" i="3"/>
  <c r="J376" i="4" s="1"/>
  <c r="J1289" i="3"/>
  <c r="J628" i="4" s="1"/>
  <c r="X628" i="4"/>
  <c r="AB674" i="5"/>
  <c r="AB622" i="5"/>
  <c r="AB659" i="5"/>
  <c r="AB626" i="5"/>
  <c r="AB594" i="5"/>
  <c r="AB478" i="5"/>
  <c r="AB555" i="5"/>
  <c r="AB525" i="5"/>
  <c r="AB556" i="5"/>
  <c r="AB476" i="5"/>
  <c r="AB313" i="5"/>
  <c r="AB250" i="5"/>
  <c r="AB429" i="5"/>
  <c r="AB521" i="5"/>
  <c r="AB408" i="5"/>
  <c r="AB229" i="5"/>
  <c r="AB240" i="5"/>
  <c r="AB117" i="5"/>
  <c r="AB205" i="5"/>
  <c r="AB102" i="5"/>
  <c r="AB125" i="5"/>
  <c r="AB74" i="5"/>
  <c r="AB51" i="5"/>
  <c r="AB20" i="5"/>
  <c r="AB67" i="5"/>
  <c r="AB236" i="5"/>
  <c r="AB79" i="5"/>
  <c r="N3316" i="3"/>
  <c r="N675" i="7" s="1"/>
  <c r="N3315" i="3"/>
  <c r="N674" i="7" s="1"/>
  <c r="N3324" i="3"/>
  <c r="N683" i="7" s="1"/>
  <c r="N3305" i="3"/>
  <c r="N664" i="7" s="1"/>
  <c r="N3287" i="3"/>
  <c r="N646" i="7" s="1"/>
  <c r="N3280" i="3"/>
  <c r="N639" i="7" s="1"/>
  <c r="N3279" i="3"/>
  <c r="N638" i="7" s="1"/>
  <c r="N3268" i="3"/>
  <c r="N627" i="7" s="1"/>
  <c r="N3256" i="3"/>
  <c r="N615" i="7" s="1"/>
  <c r="N3255" i="3"/>
  <c r="N614" i="7" s="1"/>
  <c r="N3248" i="3"/>
  <c r="N607" i="7" s="1"/>
  <c r="N3247" i="3"/>
  <c r="N606" i="7" s="1"/>
  <c r="N3239" i="3"/>
  <c r="N598" i="7" s="1"/>
  <c r="N3228" i="3"/>
  <c r="N587" i="7" s="1"/>
  <c r="N3222" i="3"/>
  <c r="N581" i="7" s="1"/>
  <c r="N3204" i="3"/>
  <c r="N563" i="7" s="1"/>
  <c r="N3198" i="3"/>
  <c r="N557" i="7" s="1"/>
  <c r="N3175" i="3"/>
  <c r="N534" i="7" s="1"/>
  <c r="N3170" i="3"/>
  <c r="N529" i="7" s="1"/>
  <c r="N3320" i="3"/>
  <c r="N679" i="7" s="1"/>
  <c r="N3317" i="3"/>
  <c r="N676" i="7" s="1"/>
  <c r="N3314" i="3"/>
  <c r="N673" i="7" s="1"/>
  <c r="N3299" i="3"/>
  <c r="N658" i="7" s="1"/>
  <c r="N3294" i="3"/>
  <c r="N653" i="7" s="1"/>
  <c r="N3288" i="3"/>
  <c r="N647" i="7" s="1"/>
  <c r="N3281" i="3"/>
  <c r="N640" i="7" s="1"/>
  <c r="N3274" i="3"/>
  <c r="N633" i="7" s="1"/>
  <c r="N3269" i="3"/>
  <c r="N628" i="7" s="1"/>
  <c r="N3263" i="3"/>
  <c r="N622" i="7" s="1"/>
  <c r="N3257" i="3"/>
  <c r="N616" i="7" s="1"/>
  <c r="N3249" i="3"/>
  <c r="N608" i="7" s="1"/>
  <c r="N3240" i="3"/>
  <c r="N599" i="7" s="1"/>
  <c r="N3234" i="3"/>
  <c r="N593" i="7" s="1"/>
  <c r="N3229" i="3"/>
  <c r="N588" i="7" s="1"/>
  <c r="N3214" i="3"/>
  <c r="N573" i="7" s="1"/>
  <c r="N3205" i="3"/>
  <c r="N564" i="7" s="1"/>
  <c r="N3191" i="3"/>
  <c r="N550" i="7" s="1"/>
  <c r="N3183" i="3"/>
  <c r="N542" i="7" s="1"/>
  <c r="N3177" i="3"/>
  <c r="N536" i="7" s="1"/>
  <c r="N3176" i="3"/>
  <c r="N535" i="7" s="1"/>
  <c r="N3165" i="3"/>
  <c r="N524" i="7" s="1"/>
  <c r="N3311" i="3"/>
  <c r="N670" i="7" s="1"/>
  <c r="N3306" i="3"/>
  <c r="N665" i="7" s="1"/>
  <c r="N3300" i="3"/>
  <c r="N659" i="7" s="1"/>
  <c r="N3289" i="3"/>
  <c r="N648" i="7" s="1"/>
  <c r="N3282" i="3"/>
  <c r="N641" i="7" s="1"/>
  <c r="N3264" i="3"/>
  <c r="N623" i="7" s="1"/>
  <c r="N3258" i="3"/>
  <c r="N617" i="7" s="1"/>
  <c r="N3250" i="3"/>
  <c r="N609" i="7" s="1"/>
  <c r="N3241" i="3"/>
  <c r="N600" i="7" s="1"/>
  <c r="N3224" i="3"/>
  <c r="N583" i="7" s="1"/>
  <c r="N3223" i="3"/>
  <c r="N582" i="7" s="1"/>
  <c r="N3215" i="3"/>
  <c r="N574" i="7" s="1"/>
  <c r="N3206" i="3"/>
  <c r="N565" i="7" s="1"/>
  <c r="N3200" i="3"/>
  <c r="N559" i="7" s="1"/>
  <c r="N3199" i="3"/>
  <c r="N558" i="7" s="1"/>
  <c r="N3192" i="3"/>
  <c r="N551" i="7" s="1"/>
  <c r="N3301" i="3"/>
  <c r="N660" i="7" s="1"/>
  <c r="N3295" i="3"/>
  <c r="N654" i="7" s="1"/>
  <c r="N3290" i="3"/>
  <c r="N649" i="7" s="1"/>
  <c r="N3276" i="3"/>
  <c r="N635" i="7" s="1"/>
  <c r="N3275" i="3"/>
  <c r="N634" i="7" s="1"/>
  <c r="N3270" i="3"/>
  <c r="N629" i="7" s="1"/>
  <c r="N3265" i="3"/>
  <c r="N624" i="7" s="1"/>
  <c r="N3242" i="3"/>
  <c r="N601" i="7" s="1"/>
  <c r="N3235" i="3"/>
  <c r="N594" i="7" s="1"/>
  <c r="N3230" i="3"/>
  <c r="N589" i="7" s="1"/>
  <c r="N3225" i="3"/>
  <c r="N584" i="7" s="1"/>
  <c r="N3216" i="3"/>
  <c r="N575" i="7" s="1"/>
  <c r="N3208" i="3"/>
  <c r="N567" i="7" s="1"/>
  <c r="N3207" i="3"/>
  <c r="N566" i="7" s="1"/>
  <c r="N3201" i="3"/>
  <c r="N560" i="7" s="1"/>
  <c r="N3193" i="3"/>
  <c r="N552" i="7" s="1"/>
  <c r="N3186" i="3"/>
  <c r="N545" i="7" s="1"/>
  <c r="N3185" i="3"/>
  <c r="N544" i="7" s="1"/>
  <c r="N3323" i="3"/>
  <c r="N682" i="7" s="1"/>
  <c r="N3321" i="3"/>
  <c r="N680" i="7" s="1"/>
  <c r="N3318" i="3"/>
  <c r="N677" i="7" s="1"/>
  <c r="N3312" i="3"/>
  <c r="N671" i="7" s="1"/>
  <c r="N3308" i="3"/>
  <c r="N667" i="7" s="1"/>
  <c r="N3307" i="3"/>
  <c r="N666" i="7" s="1"/>
  <c r="N3296" i="3"/>
  <c r="N655" i="7" s="1"/>
  <c r="N3284" i="3"/>
  <c r="N643" i="7" s="1"/>
  <c r="N3283" i="3"/>
  <c r="N642" i="7" s="1"/>
  <c r="N3277" i="3"/>
  <c r="N636" i="7" s="1"/>
  <c r="N3259" i="3"/>
  <c r="N618" i="7" s="1"/>
  <c r="N3252" i="3"/>
  <c r="N611" i="7" s="1"/>
  <c r="N3251" i="3"/>
  <c r="N610" i="7" s="1"/>
  <c r="N3244" i="3"/>
  <c r="N603" i="7" s="1"/>
  <c r="N3243" i="3"/>
  <c r="N602" i="7" s="1"/>
  <c r="N3236" i="3"/>
  <c r="N595" i="7" s="1"/>
  <c r="N3218" i="3"/>
  <c r="N577" i="7" s="1"/>
  <c r="N3217" i="3"/>
  <c r="N576" i="7" s="1"/>
  <c r="N3210" i="3"/>
  <c r="N569" i="7" s="1"/>
  <c r="N3209" i="3"/>
  <c r="N568" i="7" s="1"/>
  <c r="N3309" i="3"/>
  <c r="N668" i="7" s="1"/>
  <c r="N3302" i="3"/>
  <c r="N661" i="7" s="1"/>
  <c r="N3297" i="3"/>
  <c r="N656" i="7" s="1"/>
  <c r="N3291" i="3"/>
  <c r="N650" i="7" s="1"/>
  <c r="N3285" i="3"/>
  <c r="N644" i="7" s="1"/>
  <c r="N3271" i="3"/>
  <c r="N630" i="7" s="1"/>
  <c r="N3266" i="3"/>
  <c r="N625" i="7" s="1"/>
  <c r="N3260" i="3"/>
  <c r="N619" i="7" s="1"/>
  <c r="N3253" i="3"/>
  <c r="N612" i="7" s="1"/>
  <c r="N3245" i="3"/>
  <c r="N604" i="7" s="1"/>
  <c r="N3237" i="3"/>
  <c r="N596" i="7" s="1"/>
  <c r="N3231" i="3"/>
  <c r="N590" i="7" s="1"/>
  <c r="N3226" i="3"/>
  <c r="N585" i="7" s="1"/>
  <c r="N3202" i="3"/>
  <c r="N561" i="7" s="1"/>
  <c r="N3326" i="3"/>
  <c r="N3325" i="3"/>
  <c r="N3322" i="3"/>
  <c r="N681" i="7" s="1"/>
  <c r="N3319" i="3"/>
  <c r="N678" i="7" s="1"/>
  <c r="N3310" i="3"/>
  <c r="N669" i="7" s="1"/>
  <c r="N3304" i="3"/>
  <c r="N663" i="7" s="1"/>
  <c r="N3303" i="3"/>
  <c r="N662" i="7" s="1"/>
  <c r="N3298" i="3"/>
  <c r="N657" i="7" s="1"/>
  <c r="N3293" i="3"/>
  <c r="N652" i="7" s="1"/>
  <c r="N3278" i="3"/>
  <c r="N637" i="7" s="1"/>
  <c r="N3254" i="3"/>
  <c r="N613" i="7" s="1"/>
  <c r="N3233" i="3"/>
  <c r="N592" i="7" s="1"/>
  <c r="N3221" i="3"/>
  <c r="N580" i="7" s="1"/>
  <c r="N3188" i="3"/>
  <c r="N547" i="7" s="1"/>
  <c r="N3157" i="3"/>
  <c r="N516" i="7" s="1"/>
  <c r="N3150" i="3"/>
  <c r="N509" i="7" s="1"/>
  <c r="N3136" i="3"/>
  <c r="N495" i="7" s="1"/>
  <c r="N3129" i="3"/>
  <c r="N488" i="7" s="1"/>
  <c r="N3122" i="3"/>
  <c r="N481" i="7" s="1"/>
  <c r="N3114" i="3"/>
  <c r="N473" i="7" s="1"/>
  <c r="N3107" i="3"/>
  <c r="N466" i="7" s="1"/>
  <c r="N3101" i="3"/>
  <c r="N460" i="7" s="1"/>
  <c r="N3094" i="3"/>
  <c r="N453" i="7" s="1"/>
  <c r="N3081" i="3"/>
  <c r="N440" i="7" s="1"/>
  <c r="N3075" i="3"/>
  <c r="N434" i="7" s="1"/>
  <c r="N3063" i="3"/>
  <c r="N422" i="7" s="1"/>
  <c r="N3046" i="3"/>
  <c r="N405" i="7" s="1"/>
  <c r="N3034" i="3"/>
  <c r="N393" i="7" s="1"/>
  <c r="N3015" i="3"/>
  <c r="N374" i="7" s="1"/>
  <c r="N3273" i="3"/>
  <c r="N632" i="7" s="1"/>
  <c r="N3261" i="3"/>
  <c r="N620" i="7" s="1"/>
  <c r="N3196" i="3"/>
  <c r="N555" i="7" s="1"/>
  <c r="N3195" i="3"/>
  <c r="N554" i="7" s="1"/>
  <c r="N3180" i="3"/>
  <c r="N539" i="7" s="1"/>
  <c r="N3168" i="3"/>
  <c r="N527" i="7" s="1"/>
  <c r="N3158" i="3"/>
  <c r="N517" i="7" s="1"/>
  <c r="N3151" i="3"/>
  <c r="N510" i="7" s="1"/>
  <c r="N3143" i="3"/>
  <c r="N502" i="7" s="1"/>
  <c r="N3137" i="3"/>
  <c r="N496" i="7" s="1"/>
  <c r="N3130" i="3"/>
  <c r="N489" i="7" s="1"/>
  <c r="N3115" i="3"/>
  <c r="N474" i="7" s="1"/>
  <c r="N3108" i="3"/>
  <c r="N467" i="7" s="1"/>
  <c r="N3102" i="3"/>
  <c r="N461" i="7" s="1"/>
  <c r="N3095" i="3"/>
  <c r="N454" i="7" s="1"/>
  <c r="N3088" i="3"/>
  <c r="N447" i="7" s="1"/>
  <c r="N3082" i="3"/>
  <c r="N441" i="7" s="1"/>
  <c r="N3069" i="3"/>
  <c r="N428" i="7" s="1"/>
  <c r="N3058" i="3"/>
  <c r="N417" i="7" s="1"/>
  <c r="N3057" i="3"/>
  <c r="N416" i="7" s="1"/>
  <c r="N3052" i="3"/>
  <c r="N411" i="7" s="1"/>
  <c r="N3047" i="3"/>
  <c r="N406" i="7" s="1"/>
  <c r="N3041" i="3"/>
  <c r="N400" i="7" s="1"/>
  <c r="N3035" i="3"/>
  <c r="N394" i="7" s="1"/>
  <c r="N3028" i="3"/>
  <c r="N387" i="7" s="1"/>
  <c r="N3021" i="3"/>
  <c r="N380" i="7" s="1"/>
  <c r="N3003" i="3"/>
  <c r="N362" i="7" s="1"/>
  <c r="N3267" i="3"/>
  <c r="N626" i="7" s="1"/>
  <c r="N3227" i="3"/>
  <c r="N586" i="7" s="1"/>
  <c r="N3211" i="3"/>
  <c r="N570" i="7" s="1"/>
  <c r="N3197" i="3"/>
  <c r="N556" i="7" s="1"/>
  <c r="N3194" i="3"/>
  <c r="N553" i="7" s="1"/>
  <c r="N3184" i="3"/>
  <c r="N543" i="7" s="1"/>
  <c r="N3172" i="3"/>
  <c r="N531" i="7" s="1"/>
  <c r="N3152" i="3"/>
  <c r="N511" i="7" s="1"/>
  <c r="N3144" i="3"/>
  <c r="N503" i="7" s="1"/>
  <c r="N3138" i="3"/>
  <c r="N497" i="7" s="1"/>
  <c r="N3131" i="3"/>
  <c r="N490" i="7" s="1"/>
  <c r="N3123" i="3"/>
  <c r="N482" i="7" s="1"/>
  <c r="N3116" i="3"/>
  <c r="N475" i="7" s="1"/>
  <c r="N3109" i="3"/>
  <c r="N468" i="7" s="1"/>
  <c r="N3089" i="3"/>
  <c r="N448" i="7" s="1"/>
  <c r="N3083" i="3"/>
  <c r="N442" i="7" s="1"/>
  <c r="N3076" i="3"/>
  <c r="N435" i="7" s="1"/>
  <c r="N3070" i="3"/>
  <c r="N429" i="7" s="1"/>
  <c r="N3064" i="3"/>
  <c r="N423" i="7" s="1"/>
  <c r="N3059" i="3"/>
  <c r="N418" i="7" s="1"/>
  <c r="N3042" i="3"/>
  <c r="N401" i="7" s="1"/>
  <c r="N3036" i="3"/>
  <c r="N395" i="7" s="1"/>
  <c r="N3262" i="3"/>
  <c r="N621" i="7" s="1"/>
  <c r="N3212" i="3"/>
  <c r="N571" i="7" s="1"/>
  <c r="N3187" i="3"/>
  <c r="N546" i="7" s="1"/>
  <c r="N3159" i="3"/>
  <c r="N518" i="7" s="1"/>
  <c r="N3153" i="3"/>
  <c r="N512" i="7" s="1"/>
  <c r="N3145" i="3"/>
  <c r="N504" i="7" s="1"/>
  <c r="N3132" i="3"/>
  <c r="N491" i="7" s="1"/>
  <c r="N3124" i="3"/>
  <c r="N483" i="7" s="1"/>
  <c r="N3117" i="3"/>
  <c r="N476" i="7" s="1"/>
  <c r="N3110" i="3"/>
  <c r="N469" i="7" s="1"/>
  <c r="N3103" i="3"/>
  <c r="N462" i="7" s="1"/>
  <c r="N3096" i="3"/>
  <c r="N455" i="7" s="1"/>
  <c r="N3090" i="3"/>
  <c r="N449" i="7" s="1"/>
  <c r="N3077" i="3"/>
  <c r="N436" i="7" s="1"/>
  <c r="N3071" i="3"/>
  <c r="N430" i="7" s="1"/>
  <c r="N3053" i="3"/>
  <c r="N412" i="7" s="1"/>
  <c r="N3048" i="3"/>
  <c r="N407" i="7" s="1"/>
  <c r="N3043" i="3"/>
  <c r="N402" i="7" s="1"/>
  <c r="N3286" i="3"/>
  <c r="N645" i="7" s="1"/>
  <c r="N3246" i="3"/>
  <c r="N605" i="7" s="1"/>
  <c r="N3203" i="3"/>
  <c r="N562" i="7" s="1"/>
  <c r="N3190" i="3"/>
  <c r="N549" i="7" s="1"/>
  <c r="N3179" i="3"/>
  <c r="N538" i="7" s="1"/>
  <c r="N3171" i="3"/>
  <c r="N530" i="7" s="1"/>
  <c r="N3167" i="3"/>
  <c r="N526" i="7" s="1"/>
  <c r="N3161" i="3"/>
  <c r="N520" i="7" s="1"/>
  <c r="N3160" i="3"/>
  <c r="N519" i="7" s="1"/>
  <c r="N3154" i="3"/>
  <c r="N513" i="7" s="1"/>
  <c r="N3146" i="3"/>
  <c r="N505" i="7" s="1"/>
  <c r="N3139" i="3"/>
  <c r="N498" i="7" s="1"/>
  <c r="N3133" i="3"/>
  <c r="N492" i="7" s="1"/>
  <c r="N3125" i="3"/>
  <c r="N484" i="7" s="1"/>
  <c r="N3118" i="3"/>
  <c r="N477" i="7" s="1"/>
  <c r="N3238" i="3"/>
  <c r="N597" i="7" s="1"/>
  <c r="N3213" i="3"/>
  <c r="N572" i="7" s="1"/>
  <c r="N3182" i="3"/>
  <c r="N541" i="7" s="1"/>
  <c r="N3174" i="3"/>
  <c r="N533" i="7" s="1"/>
  <c r="N3162" i="3"/>
  <c r="N521" i="7" s="1"/>
  <c r="N3147" i="3"/>
  <c r="N506" i="7" s="1"/>
  <c r="N3140" i="3"/>
  <c r="N499" i="7" s="1"/>
  <c r="N3134" i="3"/>
  <c r="N493" i="7" s="1"/>
  <c r="N3126" i="3"/>
  <c r="N485" i="7" s="1"/>
  <c r="N3119" i="3"/>
  <c r="N478" i="7" s="1"/>
  <c r="N3111" i="3"/>
  <c r="N470" i="7" s="1"/>
  <c r="N3105" i="3"/>
  <c r="N464" i="7" s="1"/>
  <c r="N3098" i="3"/>
  <c r="N457" i="7" s="1"/>
  <c r="N3085" i="3"/>
  <c r="N444" i="7" s="1"/>
  <c r="N3079" i="3"/>
  <c r="N438" i="7" s="1"/>
  <c r="N3072" i="3"/>
  <c r="N431" i="7" s="1"/>
  <c r="N3055" i="3"/>
  <c r="N414" i="7" s="1"/>
  <c r="N3049" i="3"/>
  <c r="N408" i="7" s="1"/>
  <c r="N3044" i="3"/>
  <c r="N403" i="7" s="1"/>
  <c r="N3313" i="3"/>
  <c r="N672" i="7" s="1"/>
  <c r="N3219" i="3"/>
  <c r="N578" i="7" s="1"/>
  <c r="N3178" i="3"/>
  <c r="N537" i="7" s="1"/>
  <c r="N3156" i="3"/>
  <c r="N515" i="7" s="1"/>
  <c r="N3113" i="3"/>
  <c r="N472" i="7" s="1"/>
  <c r="N3112" i="3"/>
  <c r="N471" i="7" s="1"/>
  <c r="N3100" i="3"/>
  <c r="N459" i="7" s="1"/>
  <c r="N3087" i="3"/>
  <c r="N446" i="7" s="1"/>
  <c r="N3060" i="3"/>
  <c r="N419" i="7" s="1"/>
  <c r="N3054" i="3"/>
  <c r="N413" i="7" s="1"/>
  <c r="N3040" i="3"/>
  <c r="N399" i="7" s="1"/>
  <c r="N3039" i="3"/>
  <c r="N398" i="7" s="1"/>
  <c r="N3027" i="3"/>
  <c r="N386" i="7" s="1"/>
  <c r="N3025" i="3"/>
  <c r="N384" i="7" s="1"/>
  <c r="N3018" i="3"/>
  <c r="N377" i="7" s="1"/>
  <c r="N3016" i="3"/>
  <c r="N375" i="7" s="1"/>
  <c r="N3006" i="3"/>
  <c r="N365" i="7" s="1"/>
  <c r="N3000" i="3"/>
  <c r="N359" i="7" s="1"/>
  <c r="N2994" i="3"/>
  <c r="N353" i="7" s="1"/>
  <c r="N2977" i="3"/>
  <c r="N336" i="7" s="1"/>
  <c r="N2971" i="3"/>
  <c r="N330" i="7" s="1"/>
  <c r="N2958" i="3"/>
  <c r="N317" i="7" s="1"/>
  <c r="N2957" i="3"/>
  <c r="N316" i="7" s="1"/>
  <c r="N2937" i="3"/>
  <c r="N296" i="7" s="1"/>
  <c r="N2932" i="3"/>
  <c r="N291" i="7" s="1"/>
  <c r="N2927" i="3"/>
  <c r="N286" i="7" s="1"/>
  <c r="N2921" i="3"/>
  <c r="N280" i="7" s="1"/>
  <c r="N2916" i="3"/>
  <c r="N275" i="7" s="1"/>
  <c r="N2911" i="3"/>
  <c r="N270" i="7" s="1"/>
  <c r="N3272" i="3"/>
  <c r="N631" i="7" s="1"/>
  <c r="N3189" i="3"/>
  <c r="N548" i="7" s="1"/>
  <c r="N3142" i="3"/>
  <c r="N501" i="7" s="1"/>
  <c r="N3135" i="3"/>
  <c r="N494" i="7" s="1"/>
  <c r="N3080" i="3"/>
  <c r="N439" i="7" s="1"/>
  <c r="N3062" i="3"/>
  <c r="N421" i="7" s="1"/>
  <c r="N3061" i="3"/>
  <c r="N420" i="7" s="1"/>
  <c r="N3038" i="3"/>
  <c r="N397" i="7" s="1"/>
  <c r="N3031" i="3"/>
  <c r="N390" i="7" s="1"/>
  <c r="N3020" i="3"/>
  <c r="N379" i="7" s="1"/>
  <c r="N3011" i="3"/>
  <c r="N370" i="7" s="1"/>
  <c r="N3009" i="3"/>
  <c r="N368" i="7" s="1"/>
  <c r="N2995" i="3"/>
  <c r="N354" i="7" s="1"/>
  <c r="N2989" i="3"/>
  <c r="N348" i="7" s="1"/>
  <c r="N2984" i="3"/>
  <c r="N343" i="7" s="1"/>
  <c r="N2978" i="3"/>
  <c r="N337" i="7" s="1"/>
  <c r="N2965" i="3"/>
  <c r="N324" i="7" s="1"/>
  <c r="N2959" i="3"/>
  <c r="N318" i="7" s="1"/>
  <c r="N2952" i="3"/>
  <c r="N311" i="7" s="1"/>
  <c r="N2945" i="3"/>
  <c r="N304" i="7" s="1"/>
  <c r="N2938" i="3"/>
  <c r="N297" i="7" s="1"/>
  <c r="N2922" i="3"/>
  <c r="N281" i="7" s="1"/>
  <c r="N3220" i="3"/>
  <c r="N579" i="7" s="1"/>
  <c r="N3166" i="3"/>
  <c r="N525" i="7" s="1"/>
  <c r="N3148" i="3"/>
  <c r="N507" i="7" s="1"/>
  <c r="N3120" i="3"/>
  <c r="N479" i="7" s="1"/>
  <c r="N3074" i="3"/>
  <c r="N433" i="7" s="1"/>
  <c r="N3073" i="3"/>
  <c r="N432" i="7" s="1"/>
  <c r="N3056" i="3"/>
  <c r="N415" i="7" s="1"/>
  <c r="N3037" i="3"/>
  <c r="N396" i="7" s="1"/>
  <c r="N3029" i="3"/>
  <c r="N388" i="7" s="1"/>
  <c r="N3022" i="3"/>
  <c r="N381" i="7" s="1"/>
  <c r="N3013" i="3"/>
  <c r="N372" i="7" s="1"/>
  <c r="N3007" i="3"/>
  <c r="N366" i="7" s="1"/>
  <c r="N3004" i="3"/>
  <c r="N363" i="7" s="1"/>
  <c r="N3001" i="3"/>
  <c r="N360" i="7" s="1"/>
  <c r="N2990" i="3"/>
  <c r="N349" i="7" s="1"/>
  <c r="N2979" i="3"/>
  <c r="N338" i="7" s="1"/>
  <c r="N2972" i="3"/>
  <c r="N331" i="7" s="1"/>
  <c r="N2966" i="3"/>
  <c r="N325" i="7" s="1"/>
  <c r="N2939" i="3"/>
  <c r="N298" i="7" s="1"/>
  <c r="N2933" i="3"/>
  <c r="N292" i="7" s="1"/>
  <c r="N2928" i="3"/>
  <c r="N287" i="7" s="1"/>
  <c r="N2923" i="3"/>
  <c r="N282" i="7" s="1"/>
  <c r="N2917" i="3"/>
  <c r="N276" i="7" s="1"/>
  <c r="N2912" i="3"/>
  <c r="N271" i="7" s="1"/>
  <c r="N2907" i="3"/>
  <c r="N266" i="7" s="1"/>
  <c r="N2901" i="3"/>
  <c r="N260" i="7" s="1"/>
  <c r="N2896" i="3"/>
  <c r="N255" i="7" s="1"/>
  <c r="N2891" i="3"/>
  <c r="N250" i="7" s="1"/>
  <c r="N2885" i="3"/>
  <c r="N244" i="7" s="1"/>
  <c r="N2880" i="3"/>
  <c r="N239" i="7" s="1"/>
  <c r="N3232" i="3"/>
  <c r="N591" i="7" s="1"/>
  <c r="N3181" i="3"/>
  <c r="N540" i="7" s="1"/>
  <c r="N3127" i="3"/>
  <c r="N486" i="7" s="1"/>
  <c r="N3051" i="3"/>
  <c r="N410" i="7" s="1"/>
  <c r="N3050" i="3"/>
  <c r="N409" i="7" s="1"/>
  <c r="N3026" i="3"/>
  <c r="N385" i="7" s="1"/>
  <c r="N3024" i="3"/>
  <c r="N383" i="7" s="1"/>
  <c r="N3019" i="3"/>
  <c r="N378" i="7" s="1"/>
  <c r="N2996" i="3"/>
  <c r="N355" i="7" s="1"/>
  <c r="N2991" i="3"/>
  <c r="N350" i="7" s="1"/>
  <c r="N2985" i="3"/>
  <c r="N344" i="7" s="1"/>
  <c r="N2980" i="3"/>
  <c r="N339" i="7" s="1"/>
  <c r="N2973" i="3"/>
  <c r="N332" i="7" s="1"/>
  <c r="N2967" i="3"/>
  <c r="N326" i="7" s="1"/>
  <c r="N2960" i="3"/>
  <c r="N319" i="7" s="1"/>
  <c r="N2953" i="3"/>
  <c r="N312" i="7" s="1"/>
  <c r="N2946" i="3"/>
  <c r="N305" i="7" s="1"/>
  <c r="N2940" i="3"/>
  <c r="N299" i="7" s="1"/>
  <c r="N2934" i="3"/>
  <c r="N293" i="7" s="1"/>
  <c r="N2918" i="3"/>
  <c r="N277" i="7" s="1"/>
  <c r="N2902" i="3"/>
  <c r="N261" i="7" s="1"/>
  <c r="N3163" i="3"/>
  <c r="N522" i="7" s="1"/>
  <c r="N3149" i="3"/>
  <c r="N508" i="7" s="1"/>
  <c r="N3121" i="3"/>
  <c r="N480" i="7" s="1"/>
  <c r="N3033" i="3"/>
  <c r="N392" i="7" s="1"/>
  <c r="N3010" i="3"/>
  <c r="N369" i="7" s="1"/>
  <c r="N2986" i="3"/>
  <c r="N345" i="7" s="1"/>
  <c r="N2974" i="3"/>
  <c r="N333" i="7" s="1"/>
  <c r="N2961" i="3"/>
  <c r="N320" i="7" s="1"/>
  <c r="N2947" i="3"/>
  <c r="N306" i="7" s="1"/>
  <c r="N2942" i="3"/>
  <c r="N301" i="7" s="1"/>
  <c r="N2941" i="3"/>
  <c r="N300" i="7" s="1"/>
  <c r="N2935" i="3"/>
  <c r="N294" i="7" s="1"/>
  <c r="N2929" i="3"/>
  <c r="N288" i="7" s="1"/>
  <c r="N2924" i="3"/>
  <c r="N283" i="7" s="1"/>
  <c r="N2919" i="3"/>
  <c r="N278" i="7" s="1"/>
  <c r="N2913" i="3"/>
  <c r="N272" i="7" s="1"/>
  <c r="N2908" i="3"/>
  <c r="N267" i="7" s="1"/>
  <c r="N2903" i="3"/>
  <c r="N262" i="7" s="1"/>
  <c r="N2897" i="3"/>
  <c r="N256" i="7" s="1"/>
  <c r="N2892" i="3"/>
  <c r="N251" i="7" s="1"/>
  <c r="N2887" i="3"/>
  <c r="N246" i="7" s="1"/>
  <c r="N2881" i="3"/>
  <c r="N240" i="7" s="1"/>
  <c r="N2875" i="3"/>
  <c r="N234" i="7" s="1"/>
  <c r="N2870" i="3"/>
  <c r="N229" i="7" s="1"/>
  <c r="N3292" i="3"/>
  <c r="N651" i="7" s="1"/>
  <c r="N3169" i="3"/>
  <c r="N528" i="7" s="1"/>
  <c r="N3155" i="3"/>
  <c r="N514" i="7" s="1"/>
  <c r="N3068" i="3"/>
  <c r="N427" i="7" s="1"/>
  <c r="N3067" i="3"/>
  <c r="N426" i="7" s="1"/>
  <c r="N3065" i="3"/>
  <c r="N424" i="7" s="1"/>
  <c r="N3045" i="3"/>
  <c r="N404" i="7" s="1"/>
  <c r="N3032" i="3"/>
  <c r="N391" i="7" s="1"/>
  <c r="N3030" i="3"/>
  <c r="N389" i="7" s="1"/>
  <c r="N3017" i="3"/>
  <c r="N376" i="7" s="1"/>
  <c r="N3012" i="3"/>
  <c r="N371" i="7" s="1"/>
  <c r="N3002" i="3"/>
  <c r="N361" i="7" s="1"/>
  <c r="N2997" i="3"/>
  <c r="N356" i="7" s="1"/>
  <c r="N2992" i="3"/>
  <c r="N351" i="7" s="1"/>
  <c r="N2987" i="3"/>
  <c r="N346" i="7" s="1"/>
  <c r="N2981" i="3"/>
  <c r="N340" i="7" s="1"/>
  <c r="N2975" i="3"/>
  <c r="N334" i="7" s="1"/>
  <c r="N2968" i="3"/>
  <c r="N327" i="7" s="1"/>
  <c r="N2962" i="3"/>
  <c r="N321" i="7" s="1"/>
  <c r="N2954" i="3"/>
  <c r="N313" i="7" s="1"/>
  <c r="N2948" i="3"/>
  <c r="N307" i="7" s="1"/>
  <c r="N2943" i="3"/>
  <c r="N302" i="7" s="1"/>
  <c r="N2930" i="3"/>
  <c r="N289" i="7" s="1"/>
  <c r="N2914" i="3"/>
  <c r="N273" i="7" s="1"/>
  <c r="N2898" i="3"/>
  <c r="N257" i="7" s="1"/>
  <c r="N3164" i="3"/>
  <c r="N523" i="7" s="1"/>
  <c r="N3128" i="3"/>
  <c r="N487" i="7" s="1"/>
  <c r="N3104" i="3"/>
  <c r="N463" i="7" s="1"/>
  <c r="N3099" i="3"/>
  <c r="N458" i="7" s="1"/>
  <c r="N3097" i="3"/>
  <c r="N456" i="7" s="1"/>
  <c r="N3091" i="3"/>
  <c r="N450" i="7" s="1"/>
  <c r="N3084" i="3"/>
  <c r="N443" i="7" s="1"/>
  <c r="N3066" i="3"/>
  <c r="N425" i="7" s="1"/>
  <c r="N3008" i="3"/>
  <c r="N367" i="7" s="1"/>
  <c r="N3005" i="3"/>
  <c r="N364" i="7" s="1"/>
  <c r="N2998" i="3"/>
  <c r="N357" i="7" s="1"/>
  <c r="N2982" i="3"/>
  <c r="N341" i="7" s="1"/>
  <c r="N2969" i="3"/>
  <c r="N328" i="7" s="1"/>
  <c r="N2963" i="3"/>
  <c r="N322" i="7" s="1"/>
  <c r="N3173" i="3"/>
  <c r="N532" i="7" s="1"/>
  <c r="N3141" i="3"/>
  <c r="N500" i="7" s="1"/>
  <c r="N3106" i="3"/>
  <c r="N465" i="7" s="1"/>
  <c r="N3093" i="3"/>
  <c r="N452" i="7" s="1"/>
  <c r="N3092" i="3"/>
  <c r="N451" i="7" s="1"/>
  <c r="N3086" i="3"/>
  <c r="N445" i="7" s="1"/>
  <c r="N3078" i="3"/>
  <c r="N437" i="7" s="1"/>
  <c r="N3023" i="3"/>
  <c r="N382" i="7" s="1"/>
  <c r="N3014" i="3"/>
  <c r="N373" i="7" s="1"/>
  <c r="N2999" i="3"/>
  <c r="N358" i="7" s="1"/>
  <c r="N2993" i="3"/>
  <c r="N352" i="7" s="1"/>
  <c r="N2988" i="3"/>
  <c r="N347" i="7" s="1"/>
  <c r="N2983" i="3"/>
  <c r="N342" i="7" s="1"/>
  <c r="N2976" i="3"/>
  <c r="N335" i="7" s="1"/>
  <c r="N2970" i="3"/>
  <c r="N329" i="7" s="1"/>
  <c r="N2964" i="3"/>
  <c r="N323" i="7" s="1"/>
  <c r="N2956" i="3"/>
  <c r="N315" i="7" s="1"/>
  <c r="N2951" i="3"/>
  <c r="N310" i="7" s="1"/>
  <c r="N2944" i="3"/>
  <c r="N303" i="7" s="1"/>
  <c r="N2926" i="3"/>
  <c r="N285" i="7" s="1"/>
  <c r="N2910" i="3"/>
  <c r="N269" i="7" s="1"/>
  <c r="N2949" i="3"/>
  <c r="N308" i="7" s="1"/>
  <c r="N2936" i="3"/>
  <c r="N295" i="7" s="1"/>
  <c r="N2925" i="3"/>
  <c r="N284" i="7" s="1"/>
  <c r="N2879" i="3"/>
  <c r="N238" i="7" s="1"/>
  <c r="N2877" i="3"/>
  <c r="N236" i="7" s="1"/>
  <c r="N2872" i="3"/>
  <c r="N231" i="7" s="1"/>
  <c r="N2869" i="3"/>
  <c r="N228" i="7" s="1"/>
  <c r="N2866" i="3"/>
  <c r="N225" i="7" s="1"/>
  <c r="N2845" i="3"/>
  <c r="N204" i="7" s="1"/>
  <c r="N2834" i="3"/>
  <c r="N193" i="7" s="1"/>
  <c r="N2828" i="3"/>
  <c r="N187" i="7" s="1"/>
  <c r="N2793" i="3"/>
  <c r="N152" i="7" s="1"/>
  <c r="N2787" i="3"/>
  <c r="N146" i="7" s="1"/>
  <c r="N2781" i="3"/>
  <c r="N140" i="7" s="1"/>
  <c r="N2775" i="3"/>
  <c r="N134" i="7" s="1"/>
  <c r="N2769" i="3"/>
  <c r="N128" i="7" s="1"/>
  <c r="N2742" i="3"/>
  <c r="N101" i="7" s="1"/>
  <c r="N2728" i="3"/>
  <c r="N87" i="7" s="1"/>
  <c r="N2722" i="3"/>
  <c r="N81" i="7" s="1"/>
  <c r="N2702" i="3"/>
  <c r="N61" i="7" s="1"/>
  <c r="N2701" i="3"/>
  <c r="N60" i="7" s="1"/>
  <c r="N2700" i="3"/>
  <c r="N59" i="7" s="1"/>
  <c r="N2692" i="3"/>
  <c r="N51" i="7" s="1"/>
  <c r="N2687" i="3"/>
  <c r="N46" i="7" s="1"/>
  <c r="N2686" i="3"/>
  <c r="N45" i="7" s="1"/>
  <c r="N2674" i="3"/>
  <c r="N2673" i="3"/>
  <c r="N2656" i="3"/>
  <c r="N675" i="6" s="1"/>
  <c r="N2638" i="3"/>
  <c r="N657" i="6" s="1"/>
  <c r="N2632" i="3"/>
  <c r="N651" i="6" s="1"/>
  <c r="N2627" i="3"/>
  <c r="N646" i="6" s="1"/>
  <c r="N2861" i="3"/>
  <c r="N220" i="7" s="1"/>
  <c r="N2856" i="3"/>
  <c r="N215" i="7" s="1"/>
  <c r="N2851" i="3"/>
  <c r="N210" i="7" s="1"/>
  <c r="N2846" i="3"/>
  <c r="N205" i="7" s="1"/>
  <c r="N2840" i="3"/>
  <c r="N199" i="7" s="1"/>
  <c r="N2829" i="3"/>
  <c r="N188" i="7" s="1"/>
  <c r="N2823" i="3"/>
  <c r="N182" i="7" s="1"/>
  <c r="N2816" i="3"/>
  <c r="N175" i="7" s="1"/>
  <c r="N2811" i="3"/>
  <c r="N170" i="7" s="1"/>
  <c r="N2804" i="3"/>
  <c r="N163" i="7" s="1"/>
  <c r="N2799" i="3"/>
  <c r="N158" i="7" s="1"/>
  <c r="N2794" i="3"/>
  <c r="N153" i="7" s="1"/>
  <c r="N2782" i="3"/>
  <c r="N141" i="7" s="1"/>
  <c r="N2770" i="3"/>
  <c r="N129" i="7" s="1"/>
  <c r="N2763" i="3"/>
  <c r="N122" i="7" s="1"/>
  <c r="N2756" i="3"/>
  <c r="N115" i="7" s="1"/>
  <c r="N2748" i="3"/>
  <c r="N107" i="7" s="1"/>
  <c r="N2736" i="3"/>
  <c r="N95" i="7" s="1"/>
  <c r="N2730" i="3"/>
  <c r="N89" i="7" s="1"/>
  <c r="N2729" i="3"/>
  <c r="N88" i="7" s="1"/>
  <c r="N2723" i="3"/>
  <c r="N82" i="7" s="1"/>
  <c r="N2716" i="3"/>
  <c r="N75" i="7" s="1"/>
  <c r="N2708" i="3"/>
  <c r="N67" i="7" s="1"/>
  <c r="N2703" i="3"/>
  <c r="N62" i="7" s="1"/>
  <c r="N2694" i="3"/>
  <c r="N53" i="7" s="1"/>
  <c r="N2693" i="3"/>
  <c r="N52" i="7" s="1"/>
  <c r="N2680" i="3"/>
  <c r="N39" i="7" s="1"/>
  <c r="N2668" i="3"/>
  <c r="N2663" i="3"/>
  <c r="N682" i="6" s="1"/>
  <c r="N2658" i="3"/>
  <c r="N677" i="6" s="1"/>
  <c r="N2657" i="3"/>
  <c r="N676" i="6" s="1"/>
  <c r="N2651" i="3"/>
  <c r="N670" i="6" s="1"/>
  <c r="N2644" i="3"/>
  <c r="N663" i="6" s="1"/>
  <c r="N2633" i="3"/>
  <c r="N652" i="6" s="1"/>
  <c r="N2622" i="3"/>
  <c r="N641" i="6" s="1"/>
  <c r="N2616" i="3"/>
  <c r="N635" i="6" s="1"/>
  <c r="N2604" i="3"/>
  <c r="N623" i="6" s="1"/>
  <c r="N2599" i="3"/>
  <c r="N618" i="6" s="1"/>
  <c r="N2592" i="3"/>
  <c r="N611" i="6" s="1"/>
  <c r="N2587" i="3"/>
  <c r="N606" i="6" s="1"/>
  <c r="N2582" i="3"/>
  <c r="N601" i="6" s="1"/>
  <c r="N2568" i="3"/>
  <c r="N587" i="6" s="1"/>
  <c r="N2562" i="3"/>
  <c r="N581" i="6" s="1"/>
  <c r="N2955" i="3"/>
  <c r="N314" i="7" s="1"/>
  <c r="N2931" i="3"/>
  <c r="N290" i="7" s="1"/>
  <c r="N2883" i="3"/>
  <c r="N242" i="7" s="1"/>
  <c r="N2874" i="3"/>
  <c r="N233" i="7" s="1"/>
  <c r="N2867" i="3"/>
  <c r="N226" i="7" s="1"/>
  <c r="N2841" i="3"/>
  <c r="N200" i="7" s="1"/>
  <c r="N2835" i="3"/>
  <c r="N194" i="7" s="1"/>
  <c r="N2830" i="3"/>
  <c r="N189" i="7" s="1"/>
  <c r="N2818" i="3"/>
  <c r="N177" i="7" s="1"/>
  <c r="N2817" i="3"/>
  <c r="N176" i="7" s="1"/>
  <c r="N2806" i="3"/>
  <c r="N165" i="7" s="1"/>
  <c r="N2805" i="3"/>
  <c r="N164" i="7" s="1"/>
  <c r="N2788" i="3"/>
  <c r="N147" i="7" s="1"/>
  <c r="N2776" i="3"/>
  <c r="N135" i="7" s="1"/>
  <c r="N2757" i="3"/>
  <c r="N116" i="7" s="1"/>
  <c r="N2750" i="3"/>
  <c r="N109" i="7" s="1"/>
  <c r="N2749" i="3"/>
  <c r="N108" i="7" s="1"/>
  <c r="N2743" i="3"/>
  <c r="N102" i="7" s="1"/>
  <c r="N2737" i="3"/>
  <c r="N96" i="7" s="1"/>
  <c r="N2717" i="3"/>
  <c r="N76" i="7" s="1"/>
  <c r="N2710" i="3"/>
  <c r="N69" i="7" s="1"/>
  <c r="N2709" i="3"/>
  <c r="N68" i="7" s="1"/>
  <c r="N2695" i="3"/>
  <c r="N54" i="7" s="1"/>
  <c r="N2688" i="3"/>
  <c r="N47" i="7" s="1"/>
  <c r="N2682" i="3"/>
  <c r="N41" i="7" s="1"/>
  <c r="N2681" i="3"/>
  <c r="N40" i="7" s="1"/>
  <c r="N2675" i="3"/>
  <c r="N34" i="7" s="1"/>
  <c r="N2669" i="3"/>
  <c r="N2646" i="3"/>
  <c r="N665" i="6" s="1"/>
  <c r="N2645" i="3"/>
  <c r="N664" i="6" s="1"/>
  <c r="N2639" i="3"/>
  <c r="N658" i="6" s="1"/>
  <c r="N2634" i="3"/>
  <c r="N653" i="6" s="1"/>
  <c r="N2628" i="3"/>
  <c r="N647" i="6" s="1"/>
  <c r="N2617" i="3"/>
  <c r="N636" i="6" s="1"/>
  <c r="N2611" i="3"/>
  <c r="N630" i="6" s="1"/>
  <c r="N2605" i="3"/>
  <c r="N624" i="6" s="1"/>
  <c r="N2594" i="3"/>
  <c r="N613" i="6" s="1"/>
  <c r="N2593" i="3"/>
  <c r="N612" i="6" s="1"/>
  <c r="N2576" i="3"/>
  <c r="N595" i="6" s="1"/>
  <c r="N2569" i="3"/>
  <c r="N588" i="6" s="1"/>
  <c r="N2563" i="3"/>
  <c r="N582" i="6" s="1"/>
  <c r="N2890" i="3"/>
  <c r="N249" i="7" s="1"/>
  <c r="N2886" i="3"/>
  <c r="N245" i="7" s="1"/>
  <c r="N2876" i="3"/>
  <c r="N235" i="7" s="1"/>
  <c r="N2862" i="3"/>
  <c r="N221" i="7" s="1"/>
  <c r="N2857" i="3"/>
  <c r="N216" i="7" s="1"/>
  <c r="N2852" i="3"/>
  <c r="N211" i="7" s="1"/>
  <c r="N2847" i="3"/>
  <c r="N206" i="7" s="1"/>
  <c r="N2842" i="3"/>
  <c r="N201" i="7" s="1"/>
  <c r="N2824" i="3"/>
  <c r="N183" i="7" s="1"/>
  <c r="N2812" i="3"/>
  <c r="N171" i="7" s="1"/>
  <c r="N2800" i="3"/>
  <c r="N159" i="7" s="1"/>
  <c r="N2795" i="3"/>
  <c r="N154" i="7" s="1"/>
  <c r="N2790" i="3"/>
  <c r="N149" i="7" s="1"/>
  <c r="N2789" i="3"/>
  <c r="N148" i="7" s="1"/>
  <c r="N2783" i="3"/>
  <c r="N142" i="7" s="1"/>
  <c r="N2778" i="3"/>
  <c r="N137" i="7" s="1"/>
  <c r="N2777" i="3"/>
  <c r="N136" i="7" s="1"/>
  <c r="N2771" i="3"/>
  <c r="N130" i="7" s="1"/>
  <c r="N2764" i="3"/>
  <c r="N123" i="7" s="1"/>
  <c r="N2758" i="3"/>
  <c r="N117" i="7" s="1"/>
  <c r="N2751" i="3"/>
  <c r="N110" i="7" s="1"/>
  <c r="N2738" i="3"/>
  <c r="N97" i="7" s="1"/>
  <c r="N2731" i="3"/>
  <c r="N90" i="7" s="1"/>
  <c r="N2724" i="3"/>
  <c r="N83" i="7" s="1"/>
  <c r="N2718" i="3"/>
  <c r="N77" i="7" s="1"/>
  <c r="N2711" i="3"/>
  <c r="N70" i="7" s="1"/>
  <c r="N2704" i="3"/>
  <c r="N63" i="7" s="1"/>
  <c r="N2670" i="3"/>
  <c r="N2664" i="3"/>
  <c r="N683" i="6" s="1"/>
  <c r="N2659" i="3"/>
  <c r="N678" i="6" s="1"/>
  <c r="N2652" i="3"/>
  <c r="N671" i="6" s="1"/>
  <c r="N2629" i="3"/>
  <c r="N648" i="6" s="1"/>
  <c r="N2623" i="3"/>
  <c r="N642" i="6" s="1"/>
  <c r="N2618" i="3"/>
  <c r="N637" i="6" s="1"/>
  <c r="N2606" i="3"/>
  <c r="N625" i="6" s="1"/>
  <c r="N2600" i="3"/>
  <c r="N619" i="6" s="1"/>
  <c r="N2588" i="3"/>
  <c r="N607" i="6" s="1"/>
  <c r="N2583" i="3"/>
  <c r="N602" i="6" s="1"/>
  <c r="N2578" i="3"/>
  <c r="N597" i="6" s="1"/>
  <c r="N2577" i="3"/>
  <c r="N596" i="6" s="1"/>
  <c r="N2570" i="3"/>
  <c r="N589" i="6" s="1"/>
  <c r="N2556" i="3"/>
  <c r="N575" i="6" s="1"/>
  <c r="N2950" i="3"/>
  <c r="N309" i="7" s="1"/>
  <c r="N2920" i="3"/>
  <c r="N279" i="7" s="1"/>
  <c r="N2909" i="3"/>
  <c r="N268" i="7" s="1"/>
  <c r="N2900" i="3"/>
  <c r="N259" i="7" s="1"/>
  <c r="N2899" i="3"/>
  <c r="N258" i="7" s="1"/>
  <c r="N2895" i="3"/>
  <c r="N254" i="7" s="1"/>
  <c r="N2878" i="3"/>
  <c r="N237" i="7" s="1"/>
  <c r="N2863" i="3"/>
  <c r="N222" i="7" s="1"/>
  <c r="N2858" i="3"/>
  <c r="N217" i="7" s="1"/>
  <c r="N2853" i="3"/>
  <c r="N212" i="7" s="1"/>
  <c r="N2836" i="3"/>
  <c r="N195" i="7" s="1"/>
  <c r="N2831" i="3"/>
  <c r="N190" i="7" s="1"/>
  <c r="N2826" i="3"/>
  <c r="N185" i="7" s="1"/>
  <c r="N2825" i="3"/>
  <c r="N184" i="7" s="1"/>
  <c r="N2819" i="3"/>
  <c r="N178" i="7" s="1"/>
  <c r="N2813" i="3"/>
  <c r="N172" i="7" s="1"/>
  <c r="N2807" i="3"/>
  <c r="N166" i="7" s="1"/>
  <c r="N2801" i="3"/>
  <c r="N160" i="7" s="1"/>
  <c r="N2766" i="3"/>
  <c r="N125" i="7" s="1"/>
  <c r="N2765" i="3"/>
  <c r="N124" i="7" s="1"/>
  <c r="N2759" i="3"/>
  <c r="N118" i="7" s="1"/>
  <c r="N2744" i="3"/>
  <c r="N103" i="7" s="1"/>
  <c r="N2739" i="3"/>
  <c r="N98" i="7" s="1"/>
  <c r="N2725" i="3"/>
  <c r="N84" i="7" s="1"/>
  <c r="N2719" i="3"/>
  <c r="N78" i="7" s="1"/>
  <c r="N2705" i="3"/>
  <c r="N64" i="7" s="1"/>
  <c r="N2697" i="3"/>
  <c r="N56" i="7" s="1"/>
  <c r="N2696" i="3"/>
  <c r="N55" i="7" s="1"/>
  <c r="N2689" i="3"/>
  <c r="N48" i="7" s="1"/>
  <c r="N2683" i="3"/>
  <c r="N42" i="7" s="1"/>
  <c r="N2676" i="3"/>
  <c r="N35" i="7" s="1"/>
  <c r="N2665" i="3"/>
  <c r="N2654" i="3"/>
  <c r="N673" i="6" s="1"/>
  <c r="N2653" i="3"/>
  <c r="N672" i="6" s="1"/>
  <c r="N2647" i="3"/>
  <c r="N666" i="6" s="1"/>
  <c r="N2640" i="3"/>
  <c r="N659" i="6" s="1"/>
  <c r="N2635" i="3"/>
  <c r="N654" i="6" s="1"/>
  <c r="N2630" i="3"/>
  <c r="N649" i="6" s="1"/>
  <c r="N2612" i="3"/>
  <c r="N631" i="6" s="1"/>
  <c r="N2601" i="3"/>
  <c r="N620" i="6" s="1"/>
  <c r="N2595" i="3"/>
  <c r="N614" i="6" s="1"/>
  <c r="N2589" i="3"/>
  <c r="N608" i="6" s="1"/>
  <c r="N2564" i="3"/>
  <c r="N583" i="6" s="1"/>
  <c r="N2558" i="3"/>
  <c r="N577" i="6" s="1"/>
  <c r="N2557" i="3"/>
  <c r="N576" i="6" s="1"/>
  <c r="N2894" i="3"/>
  <c r="N253" i="7" s="1"/>
  <c r="N2873" i="3"/>
  <c r="N232" i="7" s="1"/>
  <c r="N2868" i="3"/>
  <c r="N227" i="7" s="1"/>
  <c r="N2864" i="3"/>
  <c r="N223" i="7" s="1"/>
  <c r="N2859" i="3"/>
  <c r="N218" i="7" s="1"/>
  <c r="N2854" i="3"/>
  <c r="N213" i="7" s="1"/>
  <c r="N2848" i="3"/>
  <c r="N207" i="7" s="1"/>
  <c r="N2843" i="3"/>
  <c r="N202" i="7" s="1"/>
  <c r="N2838" i="3"/>
  <c r="N197" i="7" s="1"/>
  <c r="N2837" i="3"/>
  <c r="N196" i="7" s="1"/>
  <c r="N2814" i="3"/>
  <c r="N173" i="7" s="1"/>
  <c r="N2802" i="3"/>
  <c r="N161" i="7" s="1"/>
  <c r="N2796" i="3"/>
  <c r="N155" i="7" s="1"/>
  <c r="N2791" i="3"/>
  <c r="N150" i="7" s="1"/>
  <c r="N2784" i="3"/>
  <c r="N143" i="7" s="1"/>
  <c r="N2779" i="3"/>
  <c r="N138" i="7" s="1"/>
  <c r="N2772" i="3"/>
  <c r="N131" i="7" s="1"/>
  <c r="N2767" i="3"/>
  <c r="N126" i="7" s="1"/>
  <c r="N2752" i="3"/>
  <c r="N111" i="7" s="1"/>
  <c r="N2746" i="3"/>
  <c r="N105" i="7" s="1"/>
  <c r="N2745" i="3"/>
  <c r="N104" i="7" s="1"/>
  <c r="N2732" i="3"/>
  <c r="N91" i="7" s="1"/>
  <c r="N2726" i="3"/>
  <c r="N85" i="7" s="1"/>
  <c r="N2713" i="3"/>
  <c r="N72" i="7" s="1"/>
  <c r="N2712" i="3"/>
  <c r="N71" i="7" s="1"/>
  <c r="N2706" i="3"/>
  <c r="N65" i="7" s="1"/>
  <c r="N2698" i="3"/>
  <c r="N57" i="7" s="1"/>
  <c r="N2690" i="3"/>
  <c r="N49" i="7" s="1"/>
  <c r="N2678" i="3"/>
  <c r="N37" i="7" s="1"/>
  <c r="N2677" i="3"/>
  <c r="N36" i="7" s="1"/>
  <c r="N2671" i="3"/>
  <c r="N2666" i="3"/>
  <c r="N2660" i="3"/>
  <c r="N679" i="6" s="1"/>
  <c r="N2642" i="3"/>
  <c r="N661" i="6" s="1"/>
  <c r="N2641" i="3"/>
  <c r="N660" i="6" s="1"/>
  <c r="N2624" i="3"/>
  <c r="N643" i="6" s="1"/>
  <c r="N2619" i="3"/>
  <c r="N638" i="6" s="1"/>
  <c r="N2614" i="3"/>
  <c r="N633" i="6" s="1"/>
  <c r="N2613" i="3"/>
  <c r="N632" i="6" s="1"/>
  <c r="N2915" i="3"/>
  <c r="N274" i="7" s="1"/>
  <c r="N2904" i="3"/>
  <c r="N263" i="7" s="1"/>
  <c r="N2893" i="3"/>
  <c r="N252" i="7" s="1"/>
  <c r="N2889" i="3"/>
  <c r="N248" i="7" s="1"/>
  <c r="N2882" i="3"/>
  <c r="N241" i="7" s="1"/>
  <c r="N2871" i="3"/>
  <c r="N230" i="7" s="1"/>
  <c r="N2865" i="3"/>
  <c r="N224" i="7" s="1"/>
  <c r="N2849" i="3"/>
  <c r="N208" i="7" s="1"/>
  <c r="N2832" i="3"/>
  <c r="N191" i="7" s="1"/>
  <c r="N2827" i="3"/>
  <c r="N186" i="7" s="1"/>
  <c r="N2820" i="3"/>
  <c r="N179" i="7" s="1"/>
  <c r="N2808" i="3"/>
  <c r="N167" i="7" s="1"/>
  <c r="N2797" i="3"/>
  <c r="N156" i="7" s="1"/>
  <c r="N2786" i="3"/>
  <c r="N145" i="7" s="1"/>
  <c r="N2785" i="3"/>
  <c r="N144" i="7" s="1"/>
  <c r="N2774" i="3"/>
  <c r="N133" i="7" s="1"/>
  <c r="N2773" i="3"/>
  <c r="N132" i="7" s="1"/>
  <c r="N2760" i="3"/>
  <c r="N119" i="7" s="1"/>
  <c r="N2754" i="3"/>
  <c r="N113" i="7" s="1"/>
  <c r="N2753" i="3"/>
  <c r="N112" i="7" s="1"/>
  <c r="N2740" i="3"/>
  <c r="N99" i="7" s="1"/>
  <c r="N2734" i="3"/>
  <c r="N93" i="7" s="1"/>
  <c r="N2733" i="3"/>
  <c r="N92" i="7" s="1"/>
  <c r="N2727" i="3"/>
  <c r="N86" i="7" s="1"/>
  <c r="N2720" i="3"/>
  <c r="N79" i="7" s="1"/>
  <c r="N2714" i="3"/>
  <c r="N73" i="7" s="1"/>
  <c r="N2699" i="3"/>
  <c r="N58" i="7" s="1"/>
  <c r="N2684" i="3"/>
  <c r="N43" i="7" s="1"/>
  <c r="N2906" i="3"/>
  <c r="N265" i="7" s="1"/>
  <c r="N2905" i="3"/>
  <c r="N264" i="7" s="1"/>
  <c r="N2888" i="3"/>
  <c r="N247" i="7" s="1"/>
  <c r="N2884" i="3"/>
  <c r="N243" i="7" s="1"/>
  <c r="N2860" i="3"/>
  <c r="N219" i="7" s="1"/>
  <c r="N2855" i="3"/>
  <c r="N214" i="7" s="1"/>
  <c r="N2850" i="3"/>
  <c r="N209" i="7" s="1"/>
  <c r="N2844" i="3"/>
  <c r="N203" i="7" s="1"/>
  <c r="N2839" i="3"/>
  <c r="N198" i="7" s="1"/>
  <c r="N2833" i="3"/>
  <c r="N192" i="7" s="1"/>
  <c r="N2822" i="3"/>
  <c r="N181" i="7" s="1"/>
  <c r="N2768" i="3"/>
  <c r="N127" i="7" s="1"/>
  <c r="N2735" i="3"/>
  <c r="N94" i="7" s="1"/>
  <c r="N2715" i="3"/>
  <c r="N74" i="7" s="1"/>
  <c r="N2662" i="3"/>
  <c r="N681" i="6" s="1"/>
  <c r="N2650" i="3"/>
  <c r="N669" i="6" s="1"/>
  <c r="N2643" i="3"/>
  <c r="N662" i="6" s="1"/>
  <c r="N2637" i="3"/>
  <c r="N656" i="6" s="1"/>
  <c r="N2625" i="3"/>
  <c r="N644" i="6" s="1"/>
  <c r="N2621" i="3"/>
  <c r="N640" i="6" s="1"/>
  <c r="N2615" i="3"/>
  <c r="N634" i="6" s="1"/>
  <c r="N2596" i="3"/>
  <c r="N615" i="6" s="1"/>
  <c r="N2591" i="3"/>
  <c r="N610" i="6" s="1"/>
  <c r="N2590" i="3"/>
  <c r="N609" i="6" s="1"/>
  <c r="N2586" i="3"/>
  <c r="N605" i="6" s="1"/>
  <c r="N2572" i="3"/>
  <c r="N591" i="6" s="1"/>
  <c r="N2553" i="3"/>
  <c r="N572" i="6" s="1"/>
  <c r="N2533" i="3"/>
  <c r="N552" i="6" s="1"/>
  <c r="N2532" i="3"/>
  <c r="N551" i="6" s="1"/>
  <c r="N2526" i="3"/>
  <c r="N545" i="6" s="1"/>
  <c r="N2514" i="3"/>
  <c r="N533" i="6" s="1"/>
  <c r="N2507" i="3"/>
  <c r="N526" i="6" s="1"/>
  <c r="N2506" i="3"/>
  <c r="N525" i="6" s="1"/>
  <c r="N2500" i="3"/>
  <c r="N519" i="6" s="1"/>
  <c r="N2486" i="3"/>
  <c r="N505" i="6" s="1"/>
  <c r="N2480" i="3"/>
  <c r="N499" i="6" s="1"/>
  <c r="N2466" i="3"/>
  <c r="N485" i="6" s="1"/>
  <c r="N2459" i="3"/>
  <c r="N478" i="6" s="1"/>
  <c r="N2445" i="3"/>
  <c r="N464" i="6" s="1"/>
  <c r="N2439" i="3"/>
  <c r="N458" i="6" s="1"/>
  <c r="N2425" i="3"/>
  <c r="N444" i="6" s="1"/>
  <c r="N2419" i="3"/>
  <c r="N438" i="6" s="1"/>
  <c r="N2412" i="3"/>
  <c r="N431" i="6" s="1"/>
  <c r="N2405" i="3"/>
  <c r="N424" i="6" s="1"/>
  <c r="N2399" i="3"/>
  <c r="N418" i="6" s="1"/>
  <c r="N2398" i="3"/>
  <c r="N417" i="6" s="1"/>
  <c r="N2392" i="3"/>
  <c r="N411" i="6" s="1"/>
  <c r="N2385" i="3"/>
  <c r="N404" i="6" s="1"/>
  <c r="N2378" i="3"/>
  <c r="N397" i="6" s="1"/>
  <c r="N2372" i="3"/>
  <c r="N391" i="6" s="1"/>
  <c r="N2755" i="3"/>
  <c r="N114" i="7" s="1"/>
  <c r="N2741" i="3"/>
  <c r="N100" i="7" s="1"/>
  <c r="N2721" i="3"/>
  <c r="N80" i="7" s="1"/>
  <c r="N2707" i="3"/>
  <c r="N66" i="7" s="1"/>
  <c r="N2631" i="3"/>
  <c r="N650" i="6" s="1"/>
  <c r="N2626" i="3"/>
  <c r="N645" i="6" s="1"/>
  <c r="N2585" i="3"/>
  <c r="N604" i="6" s="1"/>
  <c r="N2571" i="3"/>
  <c r="N590" i="6" s="1"/>
  <c r="N2567" i="3"/>
  <c r="N586" i="6" s="1"/>
  <c r="N2551" i="3"/>
  <c r="N570" i="6" s="1"/>
  <c r="N2540" i="3"/>
  <c r="N559" i="6" s="1"/>
  <c r="N2534" i="3"/>
  <c r="N553" i="6" s="1"/>
  <c r="N2521" i="3"/>
  <c r="N540" i="6" s="1"/>
  <c r="N2515" i="3"/>
  <c r="N534" i="6" s="1"/>
  <c r="N2508" i="3"/>
  <c r="N527" i="6" s="1"/>
  <c r="N2493" i="3"/>
  <c r="N512" i="6" s="1"/>
  <c r="N2487" i="3"/>
  <c r="N506" i="6" s="1"/>
  <c r="N2473" i="3"/>
  <c r="N492" i="6" s="1"/>
  <c r="N2467" i="3"/>
  <c r="N486" i="6" s="1"/>
  <c r="N2460" i="3"/>
  <c r="N479" i="6" s="1"/>
  <c r="N2453" i="3"/>
  <c r="N472" i="6" s="1"/>
  <c r="N2447" i="3"/>
  <c r="N466" i="6" s="1"/>
  <c r="N2446" i="3"/>
  <c r="N465" i="6" s="1"/>
  <c r="N2440" i="3"/>
  <c r="N459" i="6" s="1"/>
  <c r="N2433" i="3"/>
  <c r="N452" i="6" s="1"/>
  <c r="N2426" i="3"/>
  <c r="N445" i="6" s="1"/>
  <c r="N2420" i="3"/>
  <c r="N439" i="6" s="1"/>
  <c r="N2406" i="3"/>
  <c r="N425" i="6" s="1"/>
  <c r="N2400" i="3"/>
  <c r="N419" i="6" s="1"/>
  <c r="N2386" i="3"/>
  <c r="N405" i="6" s="1"/>
  <c r="N2379" i="3"/>
  <c r="N398" i="6" s="1"/>
  <c r="N2365" i="3"/>
  <c r="N384" i="6" s="1"/>
  <c r="N2357" i="3"/>
  <c r="N376" i="6" s="1"/>
  <c r="N2351" i="3"/>
  <c r="N370" i="6" s="1"/>
  <c r="N2350" i="3"/>
  <c r="N369" i="6" s="1"/>
  <c r="N2343" i="3"/>
  <c r="N362" i="6" s="1"/>
  <c r="N2336" i="3"/>
  <c r="N355" i="6" s="1"/>
  <c r="N2780" i="3"/>
  <c r="N139" i="7" s="1"/>
  <c r="N2761" i="3"/>
  <c r="N120" i="7" s="1"/>
  <c r="N2747" i="3"/>
  <c r="N106" i="7" s="1"/>
  <c r="N2610" i="3"/>
  <c r="N629" i="6" s="1"/>
  <c r="N2584" i="3"/>
  <c r="N603" i="6" s="1"/>
  <c r="N2566" i="3"/>
  <c r="N585" i="6" s="1"/>
  <c r="N2548" i="3"/>
  <c r="N567" i="6" s="1"/>
  <c r="N2541" i="3"/>
  <c r="N560" i="6" s="1"/>
  <c r="N2535" i="3"/>
  <c r="N554" i="6" s="1"/>
  <c r="N2527" i="3"/>
  <c r="N546" i="6" s="1"/>
  <c r="N2522" i="3"/>
  <c r="N541" i="6" s="1"/>
  <c r="N2516" i="3"/>
  <c r="N535" i="6" s="1"/>
  <c r="N2501" i="3"/>
  <c r="N520" i="6" s="1"/>
  <c r="N2495" i="3"/>
  <c r="N514" i="6" s="1"/>
  <c r="N2494" i="3"/>
  <c r="N513" i="6" s="1"/>
  <c r="N2488" i="3"/>
  <c r="N507" i="6" s="1"/>
  <c r="N2481" i="3"/>
  <c r="N500" i="6" s="1"/>
  <c r="N2474" i="3"/>
  <c r="N493" i="6" s="1"/>
  <c r="N2468" i="3"/>
  <c r="N487" i="6" s="1"/>
  <c r="N2454" i="3"/>
  <c r="N473" i="6" s="1"/>
  <c r="N2448" i="3"/>
  <c r="N467" i="6" s="1"/>
  <c r="N2434" i="3"/>
  <c r="N453" i="6" s="1"/>
  <c r="N2427" i="3"/>
  <c r="N446" i="6" s="1"/>
  <c r="N2413" i="3"/>
  <c r="N432" i="6" s="1"/>
  <c r="N2407" i="3"/>
  <c r="N426" i="6" s="1"/>
  <c r="N2393" i="3"/>
  <c r="N412" i="6" s="1"/>
  <c r="N2387" i="3"/>
  <c r="N406" i="6" s="1"/>
  <c r="N2380" i="3"/>
  <c r="N399" i="6" s="1"/>
  <c r="N2373" i="3"/>
  <c r="N392" i="6" s="1"/>
  <c r="N2367" i="3"/>
  <c r="N386" i="6" s="1"/>
  <c r="N2366" i="3"/>
  <c r="N385" i="6" s="1"/>
  <c r="N2803" i="3"/>
  <c r="N162" i="7" s="1"/>
  <c r="N2609" i="3"/>
  <c r="N628" i="6" s="1"/>
  <c r="N2581" i="3"/>
  <c r="N600" i="6" s="1"/>
  <c r="N2565" i="3"/>
  <c r="N584" i="6" s="1"/>
  <c r="N2542" i="3"/>
  <c r="N561" i="6" s="1"/>
  <c r="N2523" i="3"/>
  <c r="N542" i="6" s="1"/>
  <c r="N2509" i="3"/>
  <c r="N528" i="6" s="1"/>
  <c r="N2502" i="3"/>
  <c r="N521" i="6" s="1"/>
  <c r="N2496" i="3"/>
  <c r="N515" i="6" s="1"/>
  <c r="N2482" i="3"/>
  <c r="N501" i="6" s="1"/>
  <c r="N2475" i="3"/>
  <c r="N494" i="6" s="1"/>
  <c r="N2461" i="3"/>
  <c r="N480" i="6" s="1"/>
  <c r="N2455" i="3"/>
  <c r="N474" i="6" s="1"/>
  <c r="N2441" i="3"/>
  <c r="N460" i="6" s="1"/>
  <c r="N2435" i="3"/>
  <c r="N454" i="6" s="1"/>
  <c r="N2428" i="3"/>
  <c r="N447" i="6" s="1"/>
  <c r="N2421" i="3"/>
  <c r="N440" i="6" s="1"/>
  <c r="N2415" i="3"/>
  <c r="N434" i="6" s="1"/>
  <c r="N2414" i="3"/>
  <c r="N433" i="6" s="1"/>
  <c r="N2408" i="3"/>
  <c r="N427" i="6" s="1"/>
  <c r="N2401" i="3"/>
  <c r="N420" i="6" s="1"/>
  <c r="N2394" i="3"/>
  <c r="N413" i="6" s="1"/>
  <c r="N2388" i="3"/>
  <c r="N407" i="6" s="1"/>
  <c r="N2374" i="3"/>
  <c r="N393" i="6" s="1"/>
  <c r="N2368" i="3"/>
  <c r="N387" i="6" s="1"/>
  <c r="N2360" i="3"/>
  <c r="N379" i="6" s="1"/>
  <c r="N2809" i="3"/>
  <c r="N168" i="7" s="1"/>
  <c r="N2798" i="3"/>
  <c r="N157" i="7" s="1"/>
  <c r="N2792" i="3"/>
  <c r="N151" i="7" s="1"/>
  <c r="N2762" i="3"/>
  <c r="N121" i="7" s="1"/>
  <c r="N2608" i="3"/>
  <c r="N627" i="6" s="1"/>
  <c r="N2607" i="3"/>
  <c r="N626" i="6" s="1"/>
  <c r="N2603" i="3"/>
  <c r="N622" i="6" s="1"/>
  <c r="N2602" i="3"/>
  <c r="N621" i="6" s="1"/>
  <c r="N2598" i="3"/>
  <c r="N617" i="6" s="1"/>
  <c r="N2580" i="3"/>
  <c r="N599" i="6" s="1"/>
  <c r="N2579" i="3"/>
  <c r="N598" i="6" s="1"/>
  <c r="N2575" i="3"/>
  <c r="N594" i="6" s="1"/>
  <c r="N2561" i="3"/>
  <c r="N580" i="6" s="1"/>
  <c r="N2555" i="3"/>
  <c r="N574" i="6" s="1"/>
  <c r="N2552" i="3"/>
  <c r="N571" i="6" s="1"/>
  <c r="N2549" i="3"/>
  <c r="N568" i="6" s="1"/>
  <c r="N2543" i="3"/>
  <c r="N562" i="6" s="1"/>
  <c r="N2536" i="3"/>
  <c r="N555" i="6" s="1"/>
  <c r="N2528" i="3"/>
  <c r="N547" i="6" s="1"/>
  <c r="N2517" i="3"/>
  <c r="N536" i="6" s="1"/>
  <c r="N2511" i="3"/>
  <c r="N530" i="6" s="1"/>
  <c r="N2510" i="3"/>
  <c r="N529" i="6" s="1"/>
  <c r="N2503" i="3"/>
  <c r="N522" i="6" s="1"/>
  <c r="N2489" i="3"/>
  <c r="N508" i="6" s="1"/>
  <c r="N2483" i="3"/>
  <c r="N502" i="6" s="1"/>
  <c r="N2476" i="3"/>
  <c r="N495" i="6" s="1"/>
  <c r="N2469" i="3"/>
  <c r="N488" i="6" s="1"/>
  <c r="N2463" i="3"/>
  <c r="N482" i="6" s="1"/>
  <c r="N2462" i="3"/>
  <c r="N481" i="6" s="1"/>
  <c r="N2456" i="3"/>
  <c r="N475" i="6" s="1"/>
  <c r="N2449" i="3"/>
  <c r="N468" i="6" s="1"/>
  <c r="N2442" i="3"/>
  <c r="N461" i="6" s="1"/>
  <c r="N2436" i="3"/>
  <c r="N455" i="6" s="1"/>
  <c r="N2422" i="3"/>
  <c r="N441" i="6" s="1"/>
  <c r="N2416" i="3"/>
  <c r="N435" i="6" s="1"/>
  <c r="N2402" i="3"/>
  <c r="N421" i="6" s="1"/>
  <c r="N2395" i="3"/>
  <c r="N414" i="6" s="1"/>
  <c r="N2381" i="3"/>
  <c r="N400" i="6" s="1"/>
  <c r="N2375" i="3"/>
  <c r="N394" i="6" s="1"/>
  <c r="N2353" i="3"/>
  <c r="N372" i="6" s="1"/>
  <c r="N2345" i="3"/>
  <c r="N364" i="6" s="1"/>
  <c r="N2815" i="3"/>
  <c r="N174" i="7" s="1"/>
  <c r="N2672" i="3"/>
  <c r="N2648" i="3"/>
  <c r="N667" i="6" s="1"/>
  <c r="N2574" i="3"/>
  <c r="N593" i="6" s="1"/>
  <c r="N2560" i="3"/>
  <c r="N579" i="6" s="1"/>
  <c r="N2559" i="3"/>
  <c r="N578" i="6" s="1"/>
  <c r="N2554" i="3"/>
  <c r="N573" i="6" s="1"/>
  <c r="N2537" i="3"/>
  <c r="N556" i="6" s="1"/>
  <c r="N2524" i="3"/>
  <c r="N543" i="6" s="1"/>
  <c r="N2519" i="3"/>
  <c r="N538" i="6" s="1"/>
  <c r="N2518" i="3"/>
  <c r="N537" i="6" s="1"/>
  <c r="N2512" i="3"/>
  <c r="N531" i="6" s="1"/>
  <c r="N2504" i="3"/>
  <c r="N523" i="6" s="1"/>
  <c r="N2497" i="3"/>
  <c r="N516" i="6" s="1"/>
  <c r="N2490" i="3"/>
  <c r="N509" i="6" s="1"/>
  <c r="N2484" i="3"/>
  <c r="N503" i="6" s="1"/>
  <c r="N2470" i="3"/>
  <c r="N489" i="6" s="1"/>
  <c r="N2464" i="3"/>
  <c r="N483" i="6" s="1"/>
  <c r="N2450" i="3"/>
  <c r="N469" i="6" s="1"/>
  <c r="N2443" i="3"/>
  <c r="N462" i="6" s="1"/>
  <c r="N2429" i="3"/>
  <c r="N448" i="6" s="1"/>
  <c r="N2423" i="3"/>
  <c r="N442" i="6" s="1"/>
  <c r="N2409" i="3"/>
  <c r="N428" i="6" s="1"/>
  <c r="N2403" i="3"/>
  <c r="N422" i="6" s="1"/>
  <c r="N2396" i="3"/>
  <c r="N415" i="6" s="1"/>
  <c r="N2389" i="3"/>
  <c r="N408" i="6" s="1"/>
  <c r="N2821" i="3"/>
  <c r="N180" i="7" s="1"/>
  <c r="N2810" i="3"/>
  <c r="N169" i="7" s="1"/>
  <c r="N2685" i="3"/>
  <c r="N44" i="7" s="1"/>
  <c r="N2679" i="3"/>
  <c r="N38" i="7" s="1"/>
  <c r="N2661" i="3"/>
  <c r="N680" i="6" s="1"/>
  <c r="N2636" i="3"/>
  <c r="N655" i="6" s="1"/>
  <c r="N2691" i="3"/>
  <c r="N50" i="7" s="1"/>
  <c r="N2667" i="3"/>
  <c r="N2655" i="3"/>
  <c r="N674" i="6" s="1"/>
  <c r="N2649" i="3"/>
  <c r="N668" i="6" s="1"/>
  <c r="N2620" i="3"/>
  <c r="N639" i="6" s="1"/>
  <c r="N2597" i="3"/>
  <c r="N616" i="6" s="1"/>
  <c r="N2573" i="3"/>
  <c r="N592" i="6" s="1"/>
  <c r="N2550" i="3"/>
  <c r="N569" i="6" s="1"/>
  <c r="N2547" i="3"/>
  <c r="N566" i="6" s="1"/>
  <c r="N2539" i="3"/>
  <c r="N558" i="6" s="1"/>
  <c r="N2525" i="3"/>
  <c r="N544" i="6" s="1"/>
  <c r="N2520" i="3"/>
  <c r="N539" i="6" s="1"/>
  <c r="N2513" i="3"/>
  <c r="N532" i="6" s="1"/>
  <c r="N2505" i="3"/>
  <c r="N524" i="6" s="1"/>
  <c r="N2499" i="3"/>
  <c r="N518" i="6" s="1"/>
  <c r="N2492" i="3"/>
  <c r="N511" i="6" s="1"/>
  <c r="N2485" i="3"/>
  <c r="N504" i="6" s="1"/>
  <c r="N2479" i="3"/>
  <c r="N498" i="6" s="1"/>
  <c r="N2478" i="3"/>
  <c r="N497" i="6" s="1"/>
  <c r="N2472" i="3"/>
  <c r="N491" i="6" s="1"/>
  <c r="N2465" i="3"/>
  <c r="N484" i="6" s="1"/>
  <c r="N2458" i="3"/>
  <c r="N477" i="6" s="1"/>
  <c r="N2452" i="3"/>
  <c r="N471" i="6" s="1"/>
  <c r="N2438" i="3"/>
  <c r="N457" i="6" s="1"/>
  <c r="N2432" i="3"/>
  <c r="N451" i="6" s="1"/>
  <c r="N2418" i="3"/>
  <c r="N437" i="6" s="1"/>
  <c r="N2411" i="3"/>
  <c r="N430" i="6" s="1"/>
  <c r="N2397" i="3"/>
  <c r="N416" i="6" s="1"/>
  <c r="N2457" i="3"/>
  <c r="N476" i="6" s="1"/>
  <c r="N2424" i="3"/>
  <c r="N443" i="6" s="1"/>
  <c r="N2371" i="3"/>
  <c r="N390" i="6" s="1"/>
  <c r="N2361" i="3"/>
  <c r="N380" i="6" s="1"/>
  <c r="N2352" i="3"/>
  <c r="N371" i="6" s="1"/>
  <c r="N2337" i="3"/>
  <c r="N356" i="6" s="1"/>
  <c r="N2334" i="3"/>
  <c r="N353" i="6" s="1"/>
  <c r="N2284" i="3"/>
  <c r="N303" i="6" s="1"/>
  <c r="N2270" i="3"/>
  <c r="N289" i="6" s="1"/>
  <c r="N2263" i="3"/>
  <c r="N282" i="6" s="1"/>
  <c r="N2262" i="3"/>
  <c r="N281" i="6" s="1"/>
  <c r="N2257" i="3"/>
  <c r="N276" i="6" s="1"/>
  <c r="N2246" i="3"/>
  <c r="N265" i="6" s="1"/>
  <c r="N2245" i="3"/>
  <c r="N264" i="6" s="1"/>
  <c r="N2229" i="3"/>
  <c r="N248" i="6" s="1"/>
  <c r="N2223" i="3"/>
  <c r="N242" i="6" s="1"/>
  <c r="N2216" i="3"/>
  <c r="N235" i="6" s="1"/>
  <c r="N2205" i="3"/>
  <c r="N224" i="6" s="1"/>
  <c r="N2182" i="3"/>
  <c r="N201" i="6" s="1"/>
  <c r="N2181" i="3"/>
  <c r="N200" i="6" s="1"/>
  <c r="N2165" i="3"/>
  <c r="N184" i="6" s="1"/>
  <c r="N2159" i="3"/>
  <c r="N178" i="6" s="1"/>
  <c r="N2152" i="3"/>
  <c r="N171" i="6" s="1"/>
  <c r="N2141" i="3"/>
  <c r="N160" i="6" s="1"/>
  <c r="N2118" i="3"/>
  <c r="N137" i="6" s="1"/>
  <c r="N2117" i="3"/>
  <c r="N136" i="6" s="1"/>
  <c r="N2088" i="3"/>
  <c r="N107" i="6" s="1"/>
  <c r="N2077" i="3"/>
  <c r="N96" i="6" s="1"/>
  <c r="N2071" i="3"/>
  <c r="N90" i="6" s="1"/>
  <c r="N2065" i="3"/>
  <c r="N84" i="6" s="1"/>
  <c r="N2058" i="3"/>
  <c r="N77" i="6" s="1"/>
  <c r="N2057" i="3"/>
  <c r="N76" i="6" s="1"/>
  <c r="N2052" i="3"/>
  <c r="N71" i="6" s="1"/>
  <c r="N2047" i="3"/>
  <c r="N66" i="6" s="1"/>
  <c r="N2046" i="3"/>
  <c r="N65" i="6" s="1"/>
  <c r="N2039" i="3"/>
  <c r="N58" i="6" s="1"/>
  <c r="N2545" i="3"/>
  <c r="N564" i="6" s="1"/>
  <c r="N2531" i="3"/>
  <c r="N550" i="6" s="1"/>
  <c r="N2471" i="3"/>
  <c r="N490" i="6" s="1"/>
  <c r="N2356" i="3"/>
  <c r="N375" i="6" s="1"/>
  <c r="N2348" i="3"/>
  <c r="N367" i="6" s="1"/>
  <c r="N2332" i="3"/>
  <c r="N351" i="6" s="1"/>
  <c r="N2321" i="3"/>
  <c r="N340" i="6" s="1"/>
  <c r="N2313" i="3"/>
  <c r="N332" i="6" s="1"/>
  <c r="N2305" i="3"/>
  <c r="N324" i="6" s="1"/>
  <c r="N2297" i="3"/>
  <c r="N316" i="6" s="1"/>
  <c r="N2290" i="3"/>
  <c r="N309" i="6" s="1"/>
  <c r="N2285" i="3"/>
  <c r="N304" i="6" s="1"/>
  <c r="N2277" i="3"/>
  <c r="N296" i="6" s="1"/>
  <c r="N2271" i="3"/>
  <c r="N290" i="6" s="1"/>
  <c r="N2264" i="3"/>
  <c r="N283" i="6" s="1"/>
  <c r="N2252" i="3"/>
  <c r="N271" i="6" s="1"/>
  <c r="N2240" i="3"/>
  <c r="N259" i="6" s="1"/>
  <c r="N2235" i="3"/>
  <c r="N254" i="6" s="1"/>
  <c r="N2230" i="3"/>
  <c r="N249" i="6" s="1"/>
  <c r="N2218" i="3"/>
  <c r="N237" i="6" s="1"/>
  <c r="N2217" i="3"/>
  <c r="N236" i="6" s="1"/>
  <c r="N2211" i="3"/>
  <c r="N230" i="6" s="1"/>
  <c r="N2206" i="3"/>
  <c r="N225" i="6" s="1"/>
  <c r="N2200" i="3"/>
  <c r="N219" i="6" s="1"/>
  <c r="N2195" i="3"/>
  <c r="N214" i="6" s="1"/>
  <c r="N2188" i="3"/>
  <c r="N207" i="6" s="1"/>
  <c r="N2176" i="3"/>
  <c r="N195" i="6" s="1"/>
  <c r="N2171" i="3"/>
  <c r="N190" i="6" s="1"/>
  <c r="N2166" i="3"/>
  <c r="N185" i="6" s="1"/>
  <c r="N2154" i="3"/>
  <c r="N173" i="6" s="1"/>
  <c r="N2153" i="3"/>
  <c r="N172" i="6" s="1"/>
  <c r="N2147" i="3"/>
  <c r="N166" i="6" s="1"/>
  <c r="N2142" i="3"/>
  <c r="N161" i="6" s="1"/>
  <c r="N2136" i="3"/>
  <c r="N155" i="6" s="1"/>
  <c r="N2131" i="3"/>
  <c r="N150" i="6" s="1"/>
  <c r="N2124" i="3"/>
  <c r="N143" i="6" s="1"/>
  <c r="N2112" i="3"/>
  <c r="N131" i="6" s="1"/>
  <c r="N2107" i="3"/>
  <c r="N126" i="6" s="1"/>
  <c r="N2100" i="3"/>
  <c r="N119" i="6" s="1"/>
  <c r="N2095" i="3"/>
  <c r="N114" i="6" s="1"/>
  <c r="N2090" i="3"/>
  <c r="N109" i="6" s="1"/>
  <c r="N2089" i="3"/>
  <c r="N108" i="6" s="1"/>
  <c r="N2083" i="3"/>
  <c r="N102" i="6" s="1"/>
  <c r="N2078" i="3"/>
  <c r="N97" i="6" s="1"/>
  <c r="N2066" i="3"/>
  <c r="N85" i="6" s="1"/>
  <c r="N2059" i="3"/>
  <c r="N78" i="6" s="1"/>
  <c r="N2034" i="3"/>
  <c r="N53" i="6" s="1"/>
  <c r="N2026" i="3"/>
  <c r="N45" i="6" s="1"/>
  <c r="N2025" i="3"/>
  <c r="N44" i="6" s="1"/>
  <c r="N2020" i="3"/>
  <c r="N39" i="6" s="1"/>
  <c r="N2015" i="3"/>
  <c r="N34" i="6" s="1"/>
  <c r="N2014" i="3"/>
  <c r="N2006" i="3"/>
  <c r="N2005" i="3"/>
  <c r="N2000" i="3"/>
  <c r="N680" i="5" s="1"/>
  <c r="N2498" i="3"/>
  <c r="N517" i="6" s="1"/>
  <c r="N2477" i="3"/>
  <c r="N496" i="6" s="1"/>
  <c r="N2430" i="3"/>
  <c r="N449" i="6" s="1"/>
  <c r="N2404" i="3"/>
  <c r="N423" i="6" s="1"/>
  <c r="N2344" i="3"/>
  <c r="N363" i="6" s="1"/>
  <c r="N2341" i="3"/>
  <c r="N360" i="6" s="1"/>
  <c r="N2338" i="3"/>
  <c r="N357" i="6" s="1"/>
  <c r="N2335" i="3"/>
  <c r="N354" i="6" s="1"/>
  <c r="N2329" i="3"/>
  <c r="N348" i="6" s="1"/>
  <c r="N2323" i="3"/>
  <c r="N342" i="6" s="1"/>
  <c r="N2322" i="3"/>
  <c r="N341" i="6" s="1"/>
  <c r="N2315" i="3"/>
  <c r="N334" i="6" s="1"/>
  <c r="N2314" i="3"/>
  <c r="N333" i="6" s="1"/>
  <c r="N2307" i="3"/>
  <c r="N326" i="6" s="1"/>
  <c r="N2306" i="3"/>
  <c r="N325" i="6" s="1"/>
  <c r="N2299" i="3"/>
  <c r="N318" i="6" s="1"/>
  <c r="N2298" i="3"/>
  <c r="N317" i="6" s="1"/>
  <c r="N2292" i="3"/>
  <c r="N311" i="6" s="1"/>
  <c r="N2291" i="3"/>
  <c r="N310" i="6" s="1"/>
  <c r="N2272" i="3"/>
  <c r="N291" i="6" s="1"/>
  <c r="N2265" i="3"/>
  <c r="N284" i="6" s="1"/>
  <c r="N2258" i="3"/>
  <c r="N277" i="6" s="1"/>
  <c r="N2253" i="3"/>
  <c r="N272" i="6" s="1"/>
  <c r="N2247" i="3"/>
  <c r="N266" i="6" s="1"/>
  <c r="N2241" i="3"/>
  <c r="N260" i="6" s="1"/>
  <c r="N2224" i="3"/>
  <c r="N243" i="6" s="1"/>
  <c r="N2201" i="3"/>
  <c r="N220" i="6" s="1"/>
  <c r="N2190" i="3"/>
  <c r="N209" i="6" s="1"/>
  <c r="N2189" i="3"/>
  <c r="N208" i="6" s="1"/>
  <c r="N2183" i="3"/>
  <c r="N202" i="6" s="1"/>
  <c r="N2177" i="3"/>
  <c r="N196" i="6" s="1"/>
  <c r="N2160" i="3"/>
  <c r="N179" i="6" s="1"/>
  <c r="N2137" i="3"/>
  <c r="N156" i="6" s="1"/>
  <c r="N2126" i="3"/>
  <c r="N145" i="6" s="1"/>
  <c r="N2125" i="3"/>
  <c r="N144" i="6" s="1"/>
  <c r="N2119" i="3"/>
  <c r="N138" i="6" s="1"/>
  <c r="N2113" i="3"/>
  <c r="N132" i="6" s="1"/>
  <c r="N2102" i="3"/>
  <c r="N121" i="6" s="1"/>
  <c r="N2101" i="3"/>
  <c r="N120" i="6" s="1"/>
  <c r="N2072" i="3"/>
  <c r="N91" i="6" s="1"/>
  <c r="N2546" i="3"/>
  <c r="N565" i="6" s="1"/>
  <c r="N2444" i="3"/>
  <c r="N463" i="6" s="1"/>
  <c r="N2417" i="3"/>
  <c r="N436" i="6" s="1"/>
  <c r="N2355" i="3"/>
  <c r="N374" i="6" s="1"/>
  <c r="N2324" i="3"/>
  <c r="N343" i="6" s="1"/>
  <c r="N2316" i="3"/>
  <c r="N335" i="6" s="1"/>
  <c r="N2308" i="3"/>
  <c r="N327" i="6" s="1"/>
  <c r="N2300" i="3"/>
  <c r="N319" i="6" s="1"/>
  <c r="N2286" i="3"/>
  <c r="N305" i="6" s="1"/>
  <c r="N2279" i="3"/>
  <c r="N298" i="6" s="1"/>
  <c r="N2278" i="3"/>
  <c r="N297" i="6" s="1"/>
  <c r="N2266" i="3"/>
  <c r="N285" i="6" s="1"/>
  <c r="N2259" i="3"/>
  <c r="N278" i="6" s="1"/>
  <c r="N2242" i="3"/>
  <c r="N261" i="6" s="1"/>
  <c r="N2236" i="3"/>
  <c r="N255" i="6" s="1"/>
  <c r="N2231" i="3"/>
  <c r="N250" i="6" s="1"/>
  <c r="N2226" i="3"/>
  <c r="N245" i="6" s="1"/>
  <c r="N2225" i="3"/>
  <c r="N244" i="6" s="1"/>
  <c r="N2219" i="3"/>
  <c r="N238" i="6" s="1"/>
  <c r="N2212" i="3"/>
  <c r="N231" i="6" s="1"/>
  <c r="N2207" i="3"/>
  <c r="N226" i="6" s="1"/>
  <c r="N2202" i="3"/>
  <c r="N221" i="6" s="1"/>
  <c r="N2196" i="3"/>
  <c r="N215" i="6" s="1"/>
  <c r="N2178" i="3"/>
  <c r="N197" i="6" s="1"/>
  <c r="N2172" i="3"/>
  <c r="N191" i="6" s="1"/>
  <c r="N2167" i="3"/>
  <c r="N186" i="6" s="1"/>
  <c r="N2162" i="3"/>
  <c r="N181" i="6" s="1"/>
  <c r="N2161" i="3"/>
  <c r="N180" i="6" s="1"/>
  <c r="N2155" i="3"/>
  <c r="N174" i="6" s="1"/>
  <c r="N2148" i="3"/>
  <c r="N167" i="6" s="1"/>
  <c r="N2143" i="3"/>
  <c r="N162" i="6" s="1"/>
  <c r="N2138" i="3"/>
  <c r="N157" i="6" s="1"/>
  <c r="N2132" i="3"/>
  <c r="N151" i="6" s="1"/>
  <c r="N2114" i="3"/>
  <c r="N133" i="6" s="1"/>
  <c r="N2108" i="3"/>
  <c r="N127" i="6" s="1"/>
  <c r="N2096" i="3"/>
  <c r="N115" i="6" s="1"/>
  <c r="N2091" i="3"/>
  <c r="N110" i="6" s="1"/>
  <c r="N2084" i="3"/>
  <c r="N103" i="6" s="1"/>
  <c r="N2079" i="3"/>
  <c r="N98" i="6" s="1"/>
  <c r="N2074" i="3"/>
  <c r="N93" i="6" s="1"/>
  <c r="N2073" i="3"/>
  <c r="N92" i="6" s="1"/>
  <c r="N2067" i="3"/>
  <c r="N86" i="6" s="1"/>
  <c r="N2060" i="3"/>
  <c r="N79" i="6" s="1"/>
  <c r="N2054" i="3"/>
  <c r="N73" i="6" s="1"/>
  <c r="N2042" i="3"/>
  <c r="N61" i="6" s="1"/>
  <c r="N2041" i="3"/>
  <c r="N60" i="6" s="1"/>
  <c r="N2028" i="3"/>
  <c r="N47" i="6" s="1"/>
  <c r="N2021" i="3"/>
  <c r="N40" i="6" s="1"/>
  <c r="N2016" i="3"/>
  <c r="N35" i="6" s="1"/>
  <c r="N2007" i="3"/>
  <c r="N1996" i="3"/>
  <c r="N676" i="5" s="1"/>
  <c r="N1980" i="3"/>
  <c r="N660" i="5" s="1"/>
  <c r="N2538" i="3"/>
  <c r="N557" i="6" s="1"/>
  <c r="N2529" i="3"/>
  <c r="N548" i="6" s="1"/>
  <c r="N2410" i="3"/>
  <c r="N429" i="6" s="1"/>
  <c r="N2390" i="3"/>
  <c r="N409" i="6" s="1"/>
  <c r="N2383" i="3"/>
  <c r="N402" i="6" s="1"/>
  <c r="N2382" i="3"/>
  <c r="N401" i="6" s="1"/>
  <c r="N2359" i="3"/>
  <c r="N378" i="6" s="1"/>
  <c r="N2339" i="3"/>
  <c r="N358" i="6" s="1"/>
  <c r="N2325" i="3"/>
  <c r="N344" i="6" s="1"/>
  <c r="N2317" i="3"/>
  <c r="N336" i="6" s="1"/>
  <c r="N2309" i="3"/>
  <c r="N328" i="6" s="1"/>
  <c r="N2301" i="3"/>
  <c r="N320" i="6" s="1"/>
  <c r="N2293" i="3"/>
  <c r="N312" i="6" s="1"/>
  <c r="N2287" i="3"/>
  <c r="N306" i="6" s="1"/>
  <c r="N2280" i="3"/>
  <c r="N299" i="6" s="1"/>
  <c r="N2273" i="3"/>
  <c r="N292" i="6" s="1"/>
  <c r="N2267" i="3"/>
  <c r="N286" i="6" s="1"/>
  <c r="N2260" i="3"/>
  <c r="N279" i="6" s="1"/>
  <c r="N2254" i="3"/>
  <c r="N273" i="6" s="1"/>
  <c r="N2248" i="3"/>
  <c r="N267" i="6" s="1"/>
  <c r="N2237" i="3"/>
  <c r="N256" i="6" s="1"/>
  <c r="N2214" i="3"/>
  <c r="N233" i="6" s="1"/>
  <c r="N2213" i="3"/>
  <c r="N232" i="6" s="1"/>
  <c r="N2197" i="3"/>
  <c r="N216" i="6" s="1"/>
  <c r="N2191" i="3"/>
  <c r="N210" i="6" s="1"/>
  <c r="N2184" i="3"/>
  <c r="N203" i="6" s="1"/>
  <c r="N2173" i="3"/>
  <c r="N192" i="6" s="1"/>
  <c r="N2150" i="3"/>
  <c r="N169" i="6" s="1"/>
  <c r="N2149" i="3"/>
  <c r="N168" i="6" s="1"/>
  <c r="N2133" i="3"/>
  <c r="N152" i="6" s="1"/>
  <c r="N2127" i="3"/>
  <c r="N146" i="6" s="1"/>
  <c r="N2120" i="3"/>
  <c r="N139" i="6" s="1"/>
  <c r="N2109" i="3"/>
  <c r="N128" i="6" s="1"/>
  <c r="N2103" i="3"/>
  <c r="N122" i="6" s="1"/>
  <c r="N2097" i="3"/>
  <c r="N116" i="6" s="1"/>
  <c r="N2086" i="3"/>
  <c r="N105" i="6" s="1"/>
  <c r="N2085" i="3"/>
  <c r="N104" i="6" s="1"/>
  <c r="N2062" i="3"/>
  <c r="N81" i="6" s="1"/>
  <c r="N2061" i="3"/>
  <c r="N80" i="6" s="1"/>
  <c r="N2049" i="3"/>
  <c r="N68" i="6" s="1"/>
  <c r="N2043" i="3"/>
  <c r="N62" i="6" s="1"/>
  <c r="N2036" i="3"/>
  <c r="N55" i="6" s="1"/>
  <c r="N2029" i="3"/>
  <c r="N48" i="6" s="1"/>
  <c r="N2022" i="3"/>
  <c r="N41" i="6" s="1"/>
  <c r="N2008" i="3"/>
  <c r="N2002" i="3"/>
  <c r="N682" i="5" s="1"/>
  <c r="N1997" i="3"/>
  <c r="N677" i="5" s="1"/>
  <c r="N1991" i="3"/>
  <c r="N671" i="5" s="1"/>
  <c r="N1986" i="3"/>
  <c r="N666" i="5" s="1"/>
  <c r="N1981" i="3"/>
  <c r="N661" i="5" s="1"/>
  <c r="N1975" i="3"/>
  <c r="N655" i="5" s="1"/>
  <c r="N1970" i="3"/>
  <c r="N650" i="5" s="1"/>
  <c r="N2491" i="3"/>
  <c r="N510" i="6" s="1"/>
  <c r="N2431" i="3"/>
  <c r="N450" i="6" s="1"/>
  <c r="N2384" i="3"/>
  <c r="N403" i="6" s="1"/>
  <c r="N2376" i="3"/>
  <c r="N395" i="6" s="1"/>
  <c r="N2363" i="3"/>
  <c r="N382" i="6" s="1"/>
  <c r="N2354" i="3"/>
  <c r="N373" i="6" s="1"/>
  <c r="N2347" i="3"/>
  <c r="N366" i="6" s="1"/>
  <c r="N2333" i="3"/>
  <c r="N352" i="6" s="1"/>
  <c r="N2330" i="3"/>
  <c r="N349" i="6" s="1"/>
  <c r="N2288" i="3"/>
  <c r="N307" i="6" s="1"/>
  <c r="N2281" i="3"/>
  <c r="N300" i="6" s="1"/>
  <c r="N2268" i="3"/>
  <c r="N287" i="6" s="1"/>
  <c r="N2255" i="3"/>
  <c r="N274" i="6" s="1"/>
  <c r="N2250" i="3"/>
  <c r="N269" i="6" s="1"/>
  <c r="N2249" i="3"/>
  <c r="N268" i="6" s="1"/>
  <c r="N2243" i="3"/>
  <c r="N262" i="6" s="1"/>
  <c r="N2238" i="3"/>
  <c r="N257" i="6" s="1"/>
  <c r="N2232" i="3"/>
  <c r="N251" i="6" s="1"/>
  <c r="N2227" i="3"/>
  <c r="N246" i="6" s="1"/>
  <c r="N2220" i="3"/>
  <c r="N239" i="6" s="1"/>
  <c r="N2208" i="3"/>
  <c r="N227" i="6" s="1"/>
  <c r="N2203" i="3"/>
  <c r="N222" i="6" s="1"/>
  <c r="N2198" i="3"/>
  <c r="N217" i="6" s="1"/>
  <c r="N2186" i="3"/>
  <c r="N205" i="6" s="1"/>
  <c r="N2185" i="3"/>
  <c r="N204" i="6" s="1"/>
  <c r="N2179" i="3"/>
  <c r="N198" i="6" s="1"/>
  <c r="N2174" i="3"/>
  <c r="N193" i="6" s="1"/>
  <c r="N2168" i="3"/>
  <c r="N187" i="6" s="1"/>
  <c r="N2163" i="3"/>
  <c r="N182" i="6" s="1"/>
  <c r="N2156" i="3"/>
  <c r="N175" i="6" s="1"/>
  <c r="N2144" i="3"/>
  <c r="N163" i="6" s="1"/>
  <c r="N2139" i="3"/>
  <c r="N158" i="6" s="1"/>
  <c r="N2134" i="3"/>
  <c r="N153" i="6" s="1"/>
  <c r="N2122" i="3"/>
  <c r="N141" i="6" s="1"/>
  <c r="N2121" i="3"/>
  <c r="N140" i="6" s="1"/>
  <c r="N2115" i="3"/>
  <c r="N134" i="6" s="1"/>
  <c r="N2110" i="3"/>
  <c r="N129" i="6" s="1"/>
  <c r="N2098" i="3"/>
  <c r="N117" i="6" s="1"/>
  <c r="N2092" i="3"/>
  <c r="N111" i="6" s="1"/>
  <c r="N2080" i="3"/>
  <c r="N99" i="6" s="1"/>
  <c r="N2075" i="3"/>
  <c r="N94" i="6" s="1"/>
  <c r="N2068" i="3"/>
  <c r="N87" i="6" s="1"/>
  <c r="N2063" i="3"/>
  <c r="N82" i="6" s="1"/>
  <c r="N2055" i="3"/>
  <c r="N74" i="6" s="1"/>
  <c r="N2050" i="3"/>
  <c r="N69" i="6" s="1"/>
  <c r="N2031" i="3"/>
  <c r="N50" i="6" s="1"/>
  <c r="N2030" i="3"/>
  <c r="N49" i="6" s="1"/>
  <c r="N2017" i="3"/>
  <c r="N36" i="6" s="1"/>
  <c r="N2011" i="3"/>
  <c r="N2010" i="3"/>
  <c r="N2009" i="3"/>
  <c r="N2003" i="3"/>
  <c r="N683" i="5" s="1"/>
  <c r="N1992" i="3"/>
  <c r="N672" i="5" s="1"/>
  <c r="N1976" i="3"/>
  <c r="N656" i="5" s="1"/>
  <c r="N2544" i="3"/>
  <c r="N563" i="6" s="1"/>
  <c r="N2437" i="3"/>
  <c r="N456" i="6" s="1"/>
  <c r="N2391" i="3"/>
  <c r="N410" i="6" s="1"/>
  <c r="N2369" i="3"/>
  <c r="N388" i="6" s="1"/>
  <c r="N2364" i="3"/>
  <c r="N383" i="6" s="1"/>
  <c r="N2358" i="3"/>
  <c r="N377" i="6" s="1"/>
  <c r="N2342" i="3"/>
  <c r="N361" i="6" s="1"/>
  <c r="N2340" i="3"/>
  <c r="N359" i="6" s="1"/>
  <c r="N2327" i="3"/>
  <c r="N346" i="6" s="1"/>
  <c r="N2326" i="3"/>
  <c r="N345" i="6" s="1"/>
  <c r="N2319" i="3"/>
  <c r="N338" i="6" s="1"/>
  <c r="N2318" i="3"/>
  <c r="N337" i="6" s="1"/>
  <c r="N2311" i="3"/>
  <c r="N330" i="6" s="1"/>
  <c r="N2310" i="3"/>
  <c r="N329" i="6" s="1"/>
  <c r="N2303" i="3"/>
  <c r="N322" i="6" s="1"/>
  <c r="N2302" i="3"/>
  <c r="N321" i="6" s="1"/>
  <c r="N2295" i="3"/>
  <c r="N314" i="6" s="1"/>
  <c r="N2294" i="3"/>
  <c r="N313" i="6" s="1"/>
  <c r="N2282" i="3"/>
  <c r="N301" i="6" s="1"/>
  <c r="N2274" i="3"/>
  <c r="N293" i="6" s="1"/>
  <c r="N2269" i="3"/>
  <c r="N288" i="6" s="1"/>
  <c r="N2261" i="3"/>
  <c r="N280" i="6" s="1"/>
  <c r="N2256" i="3"/>
  <c r="N275" i="6" s="1"/>
  <c r="N2233" i="3"/>
  <c r="N252" i="6" s="1"/>
  <c r="N2222" i="3"/>
  <c r="N241" i="6" s="1"/>
  <c r="N2221" i="3"/>
  <c r="N240" i="6" s="1"/>
  <c r="N2215" i="3"/>
  <c r="N234" i="6" s="1"/>
  <c r="N2209" i="3"/>
  <c r="N228" i="6" s="1"/>
  <c r="N2192" i="3"/>
  <c r="N211" i="6" s="1"/>
  <c r="N2169" i="3"/>
  <c r="N188" i="6" s="1"/>
  <c r="N2158" i="3"/>
  <c r="N177" i="6" s="1"/>
  <c r="N2157" i="3"/>
  <c r="N176" i="6" s="1"/>
  <c r="N2151" i="3"/>
  <c r="N170" i="6" s="1"/>
  <c r="N2145" i="3"/>
  <c r="N164" i="6" s="1"/>
  <c r="N2128" i="3"/>
  <c r="N147" i="6" s="1"/>
  <c r="N2104" i="3"/>
  <c r="N123" i="6" s="1"/>
  <c r="N2093" i="3"/>
  <c r="N112" i="6" s="1"/>
  <c r="N2087" i="3"/>
  <c r="N106" i="6" s="1"/>
  <c r="N2081" i="3"/>
  <c r="N100" i="6" s="1"/>
  <c r="N2070" i="3"/>
  <c r="N89" i="6" s="1"/>
  <c r="N2069" i="3"/>
  <c r="N88" i="6" s="1"/>
  <c r="N2051" i="3"/>
  <c r="N70" i="6" s="1"/>
  <c r="N2044" i="3"/>
  <c r="N63" i="6" s="1"/>
  <c r="N2038" i="3"/>
  <c r="N57" i="6" s="1"/>
  <c r="N2037" i="3"/>
  <c r="N56" i="6" s="1"/>
  <c r="N2023" i="3"/>
  <c r="N42" i="6" s="1"/>
  <c r="N2018" i="3"/>
  <c r="N37" i="6" s="1"/>
  <c r="N1998" i="3"/>
  <c r="N678" i="5" s="1"/>
  <c r="N1993" i="3"/>
  <c r="N673" i="5" s="1"/>
  <c r="N1987" i="3"/>
  <c r="N667" i="5" s="1"/>
  <c r="N2530" i="3"/>
  <c r="N549" i="6" s="1"/>
  <c r="N2451" i="3"/>
  <c r="N470" i="6" s="1"/>
  <c r="N2377" i="3"/>
  <c r="N396" i="6" s="1"/>
  <c r="N2370" i="3"/>
  <c r="N389" i="6" s="1"/>
  <c r="N2362" i="3"/>
  <c r="N381" i="6" s="1"/>
  <c r="N2349" i="3"/>
  <c r="N368" i="6" s="1"/>
  <c r="N2346" i="3"/>
  <c r="N365" i="6" s="1"/>
  <c r="N2331" i="3"/>
  <c r="N350" i="6" s="1"/>
  <c r="N2328" i="3"/>
  <c r="N347" i="6" s="1"/>
  <c r="N2320" i="3"/>
  <c r="N339" i="6" s="1"/>
  <c r="N2312" i="3"/>
  <c r="N331" i="6" s="1"/>
  <c r="N2304" i="3"/>
  <c r="N323" i="6" s="1"/>
  <c r="N2296" i="3"/>
  <c r="N315" i="6" s="1"/>
  <c r="N2289" i="3"/>
  <c r="N308" i="6" s="1"/>
  <c r="N2283" i="3"/>
  <c r="N302" i="6" s="1"/>
  <c r="N2276" i="3"/>
  <c r="N295" i="6" s="1"/>
  <c r="N2275" i="3"/>
  <c r="N294" i="6" s="1"/>
  <c r="N2251" i="3"/>
  <c r="N270" i="6" s="1"/>
  <c r="N2244" i="3"/>
  <c r="N263" i="6" s="1"/>
  <c r="N2239" i="3"/>
  <c r="N258" i="6" s="1"/>
  <c r="N2234" i="3"/>
  <c r="N253" i="6" s="1"/>
  <c r="N2228" i="3"/>
  <c r="N247" i="6" s="1"/>
  <c r="N2210" i="3"/>
  <c r="N229" i="6" s="1"/>
  <c r="N2204" i="3"/>
  <c r="N223" i="6" s="1"/>
  <c r="N2199" i="3"/>
  <c r="N218" i="6" s="1"/>
  <c r="N2194" i="3"/>
  <c r="N213" i="6" s="1"/>
  <c r="N2193" i="3"/>
  <c r="N212" i="6" s="1"/>
  <c r="N2187" i="3"/>
  <c r="N206" i="6" s="1"/>
  <c r="N2180" i="3"/>
  <c r="N199" i="6" s="1"/>
  <c r="N2175" i="3"/>
  <c r="N194" i="6" s="1"/>
  <c r="N2170" i="3"/>
  <c r="N189" i="6" s="1"/>
  <c r="N2164" i="3"/>
  <c r="N183" i="6" s="1"/>
  <c r="N2146" i="3"/>
  <c r="N165" i="6" s="1"/>
  <c r="N2140" i="3"/>
  <c r="N159" i="6" s="1"/>
  <c r="N2135" i="3"/>
  <c r="N154" i="6" s="1"/>
  <c r="N2130" i="3"/>
  <c r="N149" i="6" s="1"/>
  <c r="N2129" i="3"/>
  <c r="N148" i="6" s="1"/>
  <c r="N2123" i="3"/>
  <c r="N142" i="6" s="1"/>
  <c r="N2116" i="3"/>
  <c r="N135" i="6" s="1"/>
  <c r="N2111" i="3"/>
  <c r="N130" i="6" s="1"/>
  <c r="N2106" i="3"/>
  <c r="N125" i="6" s="1"/>
  <c r="N2105" i="3"/>
  <c r="N124" i="6" s="1"/>
  <c r="N2099" i="3"/>
  <c r="N118" i="6" s="1"/>
  <c r="N2094" i="3"/>
  <c r="N113" i="6" s="1"/>
  <c r="N2082" i="3"/>
  <c r="N101" i="6" s="1"/>
  <c r="N2076" i="3"/>
  <c r="N95" i="6" s="1"/>
  <c r="N2064" i="3"/>
  <c r="N83" i="6" s="1"/>
  <c r="N2056" i="3"/>
  <c r="N75" i="6" s="1"/>
  <c r="N2045" i="3"/>
  <c r="N64" i="6" s="1"/>
  <c r="N2032" i="3"/>
  <c r="N51" i="6" s="1"/>
  <c r="N2019" i="3"/>
  <c r="N38" i="6" s="1"/>
  <c r="N2012" i="3"/>
  <c r="N2004" i="3"/>
  <c r="N684" i="5" s="1"/>
  <c r="N1988" i="3"/>
  <c r="N668" i="5" s="1"/>
  <c r="N1972" i="3"/>
  <c r="N652" i="5" s="1"/>
  <c r="N1961" i="3"/>
  <c r="N641" i="5" s="1"/>
  <c r="N1960" i="3"/>
  <c r="N640" i="5" s="1"/>
  <c r="N1959" i="3"/>
  <c r="N639" i="5" s="1"/>
  <c r="N1953" i="3"/>
  <c r="N633" i="5" s="1"/>
  <c r="N1952" i="3"/>
  <c r="N632" i="5" s="1"/>
  <c r="N1951" i="3"/>
  <c r="N631" i="5" s="1"/>
  <c r="N2040" i="3"/>
  <c r="N59" i="6" s="1"/>
  <c r="N1985" i="3"/>
  <c r="N665" i="5" s="1"/>
  <c r="N1984" i="3"/>
  <c r="N664" i="5" s="1"/>
  <c r="N1968" i="3"/>
  <c r="N648" i="5" s="1"/>
  <c r="N1948" i="3"/>
  <c r="N628" i="5" s="1"/>
  <c r="N1940" i="3"/>
  <c r="N620" i="5" s="1"/>
  <c r="N1926" i="3"/>
  <c r="N606" i="5" s="1"/>
  <c r="N1920" i="3"/>
  <c r="N600" i="5" s="1"/>
  <c r="N1913" i="3"/>
  <c r="N593" i="5" s="1"/>
  <c r="N1912" i="3"/>
  <c r="N592" i="5" s="1"/>
  <c r="N1894" i="3"/>
  <c r="N574" i="5" s="1"/>
  <c r="N1878" i="3"/>
  <c r="N558" i="5" s="1"/>
  <c r="N1862" i="3"/>
  <c r="N542" i="5" s="1"/>
  <c r="N1846" i="3"/>
  <c r="N526" i="5" s="1"/>
  <c r="N1830" i="3"/>
  <c r="N510" i="5" s="1"/>
  <c r="N1814" i="3"/>
  <c r="N494" i="5" s="1"/>
  <c r="N1798" i="3"/>
  <c r="N478" i="5" s="1"/>
  <c r="N1782" i="3"/>
  <c r="N462" i="5" s="1"/>
  <c r="N1766" i="3"/>
  <c r="N446" i="5" s="1"/>
  <c r="N1750" i="3"/>
  <c r="N430" i="5" s="1"/>
  <c r="N1734" i="3"/>
  <c r="N414" i="5" s="1"/>
  <c r="N1718" i="3"/>
  <c r="N398" i="5" s="1"/>
  <c r="N1702" i="3"/>
  <c r="N382" i="5" s="1"/>
  <c r="N1695" i="3"/>
  <c r="N375" i="5" s="1"/>
  <c r="N1688" i="3"/>
  <c r="N368" i="5" s="1"/>
  <c r="N1983" i="3"/>
  <c r="N663" i="5" s="1"/>
  <c r="N1957" i="3"/>
  <c r="N637" i="5" s="1"/>
  <c r="N1955" i="3"/>
  <c r="N635" i="5" s="1"/>
  <c r="N1949" i="3"/>
  <c r="N629" i="5" s="1"/>
  <c r="N1941" i="3"/>
  <c r="N621" i="5" s="1"/>
  <c r="N1933" i="3"/>
  <c r="N613" i="5" s="1"/>
  <c r="N1907" i="3"/>
  <c r="N587" i="5" s="1"/>
  <c r="N1906" i="3"/>
  <c r="N586" i="5" s="1"/>
  <c r="N1900" i="3"/>
  <c r="N580" i="5" s="1"/>
  <c r="N1895" i="3"/>
  <c r="N575" i="5" s="1"/>
  <c r="N1889" i="3"/>
  <c r="N569" i="5" s="1"/>
  <c r="N1884" i="3"/>
  <c r="N564" i="5" s="1"/>
  <c r="N1879" i="3"/>
  <c r="N559" i="5" s="1"/>
  <c r="N1873" i="3"/>
  <c r="N553" i="5" s="1"/>
  <c r="N1868" i="3"/>
  <c r="N548" i="5" s="1"/>
  <c r="N1863" i="3"/>
  <c r="N543" i="5" s="1"/>
  <c r="N1857" i="3"/>
  <c r="N537" i="5" s="1"/>
  <c r="N1852" i="3"/>
  <c r="N532" i="5" s="1"/>
  <c r="N1847" i="3"/>
  <c r="N527" i="5" s="1"/>
  <c r="N1841" i="3"/>
  <c r="N521" i="5" s="1"/>
  <c r="N1836" i="3"/>
  <c r="N516" i="5" s="1"/>
  <c r="N1831" i="3"/>
  <c r="N511" i="5" s="1"/>
  <c r="N1825" i="3"/>
  <c r="N505" i="5" s="1"/>
  <c r="N1820" i="3"/>
  <c r="N500" i="5" s="1"/>
  <c r="N1815" i="3"/>
  <c r="N495" i="5" s="1"/>
  <c r="N1809" i="3"/>
  <c r="N489" i="5" s="1"/>
  <c r="N1804" i="3"/>
  <c r="N484" i="5" s="1"/>
  <c r="N1799" i="3"/>
  <c r="N479" i="5" s="1"/>
  <c r="N1793" i="3"/>
  <c r="N473" i="5" s="1"/>
  <c r="N1788" i="3"/>
  <c r="N468" i="5" s="1"/>
  <c r="N1783" i="3"/>
  <c r="N463" i="5" s="1"/>
  <c r="N1777" i="3"/>
  <c r="N457" i="5" s="1"/>
  <c r="N1772" i="3"/>
  <c r="N452" i="5" s="1"/>
  <c r="N1767" i="3"/>
  <c r="N447" i="5" s="1"/>
  <c r="N1761" i="3"/>
  <c r="N441" i="5" s="1"/>
  <c r="N1756" i="3"/>
  <c r="N436" i="5" s="1"/>
  <c r="N1751" i="3"/>
  <c r="N431" i="5" s="1"/>
  <c r="N1745" i="3"/>
  <c r="N425" i="5" s="1"/>
  <c r="N1740" i="3"/>
  <c r="N420" i="5" s="1"/>
  <c r="N1735" i="3"/>
  <c r="N415" i="5" s="1"/>
  <c r="N1729" i="3"/>
  <c r="N409" i="5" s="1"/>
  <c r="N1724" i="3"/>
  <c r="N404" i="5" s="1"/>
  <c r="N1719" i="3"/>
  <c r="N399" i="5" s="1"/>
  <c r="N1713" i="3"/>
  <c r="N393" i="5" s="1"/>
  <c r="N1708" i="3"/>
  <c r="N388" i="5" s="1"/>
  <c r="N1703" i="3"/>
  <c r="N383" i="5" s="1"/>
  <c r="N1696" i="3"/>
  <c r="N376" i="5" s="1"/>
  <c r="N1683" i="3"/>
  <c r="N363" i="5" s="1"/>
  <c r="N1682" i="3"/>
  <c r="N362" i="5" s="1"/>
  <c r="N1681" i="3"/>
  <c r="N361" i="5" s="1"/>
  <c r="N1675" i="3"/>
  <c r="N355" i="5" s="1"/>
  <c r="N1667" i="3"/>
  <c r="N347" i="5" s="1"/>
  <c r="N1661" i="3"/>
  <c r="N341" i="5" s="1"/>
  <c r="N1655" i="3"/>
  <c r="N335" i="5" s="1"/>
  <c r="N2048" i="3"/>
  <c r="N67" i="6" s="1"/>
  <c r="N1982" i="3"/>
  <c r="N662" i="5" s="1"/>
  <c r="N1978" i="3"/>
  <c r="N658" i="5" s="1"/>
  <c r="N1965" i="3"/>
  <c r="N645" i="5" s="1"/>
  <c r="N1963" i="3"/>
  <c r="N643" i="5" s="1"/>
  <c r="N1935" i="3"/>
  <c r="N615" i="5" s="1"/>
  <c r="N1934" i="3"/>
  <c r="N614" i="5" s="1"/>
  <c r="N1927" i="3"/>
  <c r="N607" i="5" s="1"/>
  <c r="N1921" i="3"/>
  <c r="N601" i="5" s="1"/>
  <c r="N1914" i="3"/>
  <c r="N594" i="5" s="1"/>
  <c r="N1908" i="3"/>
  <c r="N588" i="5" s="1"/>
  <c r="N1890" i="3"/>
  <c r="N570" i="5" s="1"/>
  <c r="N1874" i="3"/>
  <c r="N554" i="5" s="1"/>
  <c r="N1858" i="3"/>
  <c r="N538" i="5" s="1"/>
  <c r="N1842" i="3"/>
  <c r="N522" i="5" s="1"/>
  <c r="N1826" i="3"/>
  <c r="N506" i="5" s="1"/>
  <c r="N1810" i="3"/>
  <c r="N490" i="5" s="1"/>
  <c r="N1794" i="3"/>
  <c r="N474" i="5" s="1"/>
  <c r="N1778" i="3"/>
  <c r="N458" i="5" s="1"/>
  <c r="N1762" i="3"/>
  <c r="N442" i="5" s="1"/>
  <c r="N1746" i="3"/>
  <c r="N426" i="5" s="1"/>
  <c r="N1730" i="3"/>
  <c r="N410" i="5" s="1"/>
  <c r="N1714" i="3"/>
  <c r="N394" i="5" s="1"/>
  <c r="N1690" i="3"/>
  <c r="N370" i="5" s="1"/>
  <c r="N1689" i="3"/>
  <c r="N369" i="5" s="1"/>
  <c r="N1668" i="3"/>
  <c r="N348" i="5" s="1"/>
  <c r="N1656" i="3"/>
  <c r="N336" i="5" s="1"/>
  <c r="N1649" i="3"/>
  <c r="N329" i="5" s="1"/>
  <c r="N1643" i="3"/>
  <c r="N323" i="5" s="1"/>
  <c r="N2035" i="3"/>
  <c r="N54" i="6" s="1"/>
  <c r="N2001" i="3"/>
  <c r="N681" i="5" s="1"/>
  <c r="N1994" i="3"/>
  <c r="N674" i="5" s="1"/>
  <c r="N1979" i="3"/>
  <c r="N659" i="5" s="1"/>
  <c r="N1977" i="3"/>
  <c r="N657" i="5" s="1"/>
  <c r="N1971" i="3"/>
  <c r="N651" i="5" s="1"/>
  <c r="N1942" i="3"/>
  <c r="N622" i="5" s="1"/>
  <c r="N1936" i="3"/>
  <c r="N616" i="5" s="1"/>
  <c r="N1929" i="3"/>
  <c r="N609" i="5" s="1"/>
  <c r="N1928" i="3"/>
  <c r="N608" i="5" s="1"/>
  <c r="N1915" i="3"/>
  <c r="N595" i="5" s="1"/>
  <c r="N1909" i="3"/>
  <c r="N589" i="5" s="1"/>
  <c r="N1901" i="3"/>
  <c r="N581" i="5" s="1"/>
  <c r="N1896" i="3"/>
  <c r="N576" i="5" s="1"/>
  <c r="N1891" i="3"/>
  <c r="N571" i="5" s="1"/>
  <c r="N1885" i="3"/>
  <c r="N565" i="5" s="1"/>
  <c r="N1880" i="3"/>
  <c r="N560" i="5" s="1"/>
  <c r="N1875" i="3"/>
  <c r="N555" i="5" s="1"/>
  <c r="N1869" i="3"/>
  <c r="N549" i="5" s="1"/>
  <c r="N1864" i="3"/>
  <c r="N544" i="5" s="1"/>
  <c r="N1859" i="3"/>
  <c r="N539" i="5" s="1"/>
  <c r="N1853" i="3"/>
  <c r="N533" i="5" s="1"/>
  <c r="N1848" i="3"/>
  <c r="N528" i="5" s="1"/>
  <c r="N1843" i="3"/>
  <c r="N523" i="5" s="1"/>
  <c r="N1837" i="3"/>
  <c r="N517" i="5" s="1"/>
  <c r="N1832" i="3"/>
  <c r="N512" i="5" s="1"/>
  <c r="N1827" i="3"/>
  <c r="N507" i="5" s="1"/>
  <c r="N1821" i="3"/>
  <c r="N501" i="5" s="1"/>
  <c r="N1816" i="3"/>
  <c r="N496" i="5" s="1"/>
  <c r="N1811" i="3"/>
  <c r="N491" i="5" s="1"/>
  <c r="N1805" i="3"/>
  <c r="N485" i="5" s="1"/>
  <c r="N1800" i="3"/>
  <c r="N480" i="5" s="1"/>
  <c r="N1795" i="3"/>
  <c r="N475" i="5" s="1"/>
  <c r="N1789" i="3"/>
  <c r="N469" i="5" s="1"/>
  <c r="N1784" i="3"/>
  <c r="N464" i="5" s="1"/>
  <c r="N1779" i="3"/>
  <c r="N459" i="5" s="1"/>
  <c r="N1773" i="3"/>
  <c r="N453" i="5" s="1"/>
  <c r="N1768" i="3"/>
  <c r="N448" i="5" s="1"/>
  <c r="N1763" i="3"/>
  <c r="N443" i="5" s="1"/>
  <c r="N1757" i="3"/>
  <c r="N437" i="5" s="1"/>
  <c r="N1752" i="3"/>
  <c r="N432" i="5" s="1"/>
  <c r="N1747" i="3"/>
  <c r="N427" i="5" s="1"/>
  <c r="N1741" i="3"/>
  <c r="N421" i="5" s="1"/>
  <c r="N1736" i="3"/>
  <c r="N416" i="5" s="1"/>
  <c r="N1731" i="3"/>
  <c r="N411" i="5" s="1"/>
  <c r="N1725" i="3"/>
  <c r="N405" i="5" s="1"/>
  <c r="N1720" i="3"/>
  <c r="N400" i="5" s="1"/>
  <c r="N1715" i="3"/>
  <c r="N395" i="5" s="1"/>
  <c r="N1709" i="3"/>
  <c r="N389" i="5" s="1"/>
  <c r="N1704" i="3"/>
  <c r="N384" i="5" s="1"/>
  <c r="N1698" i="3"/>
  <c r="N378" i="5" s="1"/>
  <c r="N1697" i="3"/>
  <c r="N377" i="5" s="1"/>
  <c r="N1691" i="3"/>
  <c r="N371" i="5" s="1"/>
  <c r="N1684" i="3"/>
  <c r="N364" i="5" s="1"/>
  <c r="N1676" i="3"/>
  <c r="N356" i="5" s="1"/>
  <c r="N1662" i="3"/>
  <c r="N342" i="5" s="1"/>
  <c r="N1650" i="3"/>
  <c r="N330" i="5" s="1"/>
  <c r="N1644" i="3"/>
  <c r="N324" i="5" s="1"/>
  <c r="N1637" i="3"/>
  <c r="N317" i="5" s="1"/>
  <c r="N1631" i="3"/>
  <c r="N311" i="5" s="1"/>
  <c r="N1618" i="3"/>
  <c r="N298" i="5" s="1"/>
  <c r="N1612" i="3"/>
  <c r="N292" i="5" s="1"/>
  <c r="N1605" i="3"/>
  <c r="N285" i="5" s="1"/>
  <c r="N1599" i="3"/>
  <c r="N279" i="5" s="1"/>
  <c r="N1586" i="3"/>
  <c r="N266" i="5" s="1"/>
  <c r="N1580" i="3"/>
  <c r="N260" i="5" s="1"/>
  <c r="N1573" i="3"/>
  <c r="N253" i="5" s="1"/>
  <c r="N1567" i="3"/>
  <c r="N247" i="5" s="1"/>
  <c r="N1989" i="3"/>
  <c r="N669" i="5" s="1"/>
  <c r="N1967" i="3"/>
  <c r="N647" i="5" s="1"/>
  <c r="N1945" i="3"/>
  <c r="N625" i="5" s="1"/>
  <c r="N1944" i="3"/>
  <c r="N624" i="5" s="1"/>
  <c r="N1943" i="3"/>
  <c r="N623" i="5" s="1"/>
  <c r="N1923" i="3"/>
  <c r="N603" i="5" s="1"/>
  <c r="N1922" i="3"/>
  <c r="N602" i="5" s="1"/>
  <c r="N1916" i="3"/>
  <c r="N596" i="5" s="1"/>
  <c r="N1903" i="3"/>
  <c r="N583" i="5" s="1"/>
  <c r="N1902" i="3"/>
  <c r="N582" i="5" s="1"/>
  <c r="N1886" i="3"/>
  <c r="N566" i="5" s="1"/>
  <c r="N1870" i="3"/>
  <c r="N550" i="5" s="1"/>
  <c r="N1854" i="3"/>
  <c r="N534" i="5" s="1"/>
  <c r="N1838" i="3"/>
  <c r="N518" i="5" s="1"/>
  <c r="N1822" i="3"/>
  <c r="N502" i="5" s="1"/>
  <c r="N1806" i="3"/>
  <c r="N486" i="5" s="1"/>
  <c r="N1790" i="3"/>
  <c r="N470" i="5" s="1"/>
  <c r="N1774" i="3"/>
  <c r="N454" i="5" s="1"/>
  <c r="N1758" i="3"/>
  <c r="N438" i="5" s="1"/>
  <c r="N1742" i="3"/>
  <c r="N422" i="5" s="1"/>
  <c r="N1726" i="3"/>
  <c r="N406" i="5" s="1"/>
  <c r="N1710" i="3"/>
  <c r="N390" i="5" s="1"/>
  <c r="N1699" i="3"/>
  <c r="N379" i="5" s="1"/>
  <c r="N1669" i="3"/>
  <c r="N349" i="5" s="1"/>
  <c r="N1663" i="3"/>
  <c r="N343" i="5" s="1"/>
  <c r="N1657" i="3"/>
  <c r="N337" i="5" s="1"/>
  <c r="N1651" i="3"/>
  <c r="N331" i="5" s="1"/>
  <c r="N1638" i="3"/>
  <c r="N318" i="5" s="1"/>
  <c r="N1632" i="3"/>
  <c r="N312" i="5" s="1"/>
  <c r="N1625" i="3"/>
  <c r="N305" i="5" s="1"/>
  <c r="N1619" i="3"/>
  <c r="N299" i="5" s="1"/>
  <c r="N1606" i="3"/>
  <c r="N286" i="5" s="1"/>
  <c r="N1600" i="3"/>
  <c r="N280" i="5" s="1"/>
  <c r="N1593" i="3"/>
  <c r="N273" i="5" s="1"/>
  <c r="N1587" i="3"/>
  <c r="N267" i="5" s="1"/>
  <c r="N2027" i="3"/>
  <c r="N46" i="6" s="1"/>
  <c r="N1995" i="3"/>
  <c r="N675" i="5" s="1"/>
  <c r="N1956" i="3"/>
  <c r="N636" i="5" s="1"/>
  <c r="N1950" i="3"/>
  <c r="N630" i="5" s="1"/>
  <c r="N1937" i="3"/>
  <c r="N617" i="5" s="1"/>
  <c r="N1930" i="3"/>
  <c r="N610" i="5" s="1"/>
  <c r="N1924" i="3"/>
  <c r="N604" i="5" s="1"/>
  <c r="N1910" i="3"/>
  <c r="N590" i="5" s="1"/>
  <c r="N1904" i="3"/>
  <c r="N584" i="5" s="1"/>
  <c r="N1897" i="3"/>
  <c r="N577" i="5" s="1"/>
  <c r="N1892" i="3"/>
  <c r="N572" i="5" s="1"/>
  <c r="N1887" i="3"/>
  <c r="N567" i="5" s="1"/>
  <c r="N1881" i="3"/>
  <c r="N561" i="5" s="1"/>
  <c r="N1876" i="3"/>
  <c r="N556" i="5" s="1"/>
  <c r="N1871" i="3"/>
  <c r="N551" i="5" s="1"/>
  <c r="N1865" i="3"/>
  <c r="N545" i="5" s="1"/>
  <c r="N1860" i="3"/>
  <c r="N540" i="5" s="1"/>
  <c r="N1855" i="3"/>
  <c r="N535" i="5" s="1"/>
  <c r="N1849" i="3"/>
  <c r="N529" i="5" s="1"/>
  <c r="N1844" i="3"/>
  <c r="N524" i="5" s="1"/>
  <c r="N1839" i="3"/>
  <c r="N519" i="5" s="1"/>
  <c r="N1833" i="3"/>
  <c r="N513" i="5" s="1"/>
  <c r="N1828" i="3"/>
  <c r="N508" i="5" s="1"/>
  <c r="N1823" i="3"/>
  <c r="N503" i="5" s="1"/>
  <c r="N1817" i="3"/>
  <c r="N497" i="5" s="1"/>
  <c r="N1812" i="3"/>
  <c r="N492" i="5" s="1"/>
  <c r="N1807" i="3"/>
  <c r="N487" i="5" s="1"/>
  <c r="N1801" i="3"/>
  <c r="N481" i="5" s="1"/>
  <c r="N1796" i="3"/>
  <c r="N476" i="5" s="1"/>
  <c r="N1791" i="3"/>
  <c r="N471" i="5" s="1"/>
  <c r="N1785" i="3"/>
  <c r="N465" i="5" s="1"/>
  <c r="N1780" i="3"/>
  <c r="N460" i="5" s="1"/>
  <c r="N1775" i="3"/>
  <c r="N455" i="5" s="1"/>
  <c r="N1769" i="3"/>
  <c r="N449" i="5" s="1"/>
  <c r="N1764" i="3"/>
  <c r="N444" i="5" s="1"/>
  <c r="N1759" i="3"/>
  <c r="N439" i="5" s="1"/>
  <c r="N1753" i="3"/>
  <c r="N433" i="5" s="1"/>
  <c r="N1748" i="3"/>
  <c r="N428" i="5" s="1"/>
  <c r="N1743" i="3"/>
  <c r="N423" i="5" s="1"/>
  <c r="N1737" i="3"/>
  <c r="N417" i="5" s="1"/>
  <c r="N1732" i="3"/>
  <c r="N412" i="5" s="1"/>
  <c r="N1727" i="3"/>
  <c r="N407" i="5" s="1"/>
  <c r="N1721" i="3"/>
  <c r="N401" i="5" s="1"/>
  <c r="N1716" i="3"/>
  <c r="N396" i="5" s="1"/>
  <c r="N1711" i="3"/>
  <c r="N391" i="5" s="1"/>
  <c r="N1705" i="3"/>
  <c r="N385" i="5" s="1"/>
  <c r="N1700" i="3"/>
  <c r="N380" i="5" s="1"/>
  <c r="N1692" i="3"/>
  <c r="N372" i="5" s="1"/>
  <c r="N1685" i="3"/>
  <c r="N365" i="5" s="1"/>
  <c r="N1678" i="3"/>
  <c r="N358" i="5" s="1"/>
  <c r="N1677" i="3"/>
  <c r="N357" i="5" s="1"/>
  <c r="N1670" i="3"/>
  <c r="N350" i="5" s="1"/>
  <c r="N1664" i="3"/>
  <c r="N344" i="5" s="1"/>
  <c r="N1658" i="3"/>
  <c r="N338" i="5" s="1"/>
  <c r="N1652" i="3"/>
  <c r="N332" i="5" s="1"/>
  <c r="N1645" i="3"/>
  <c r="N325" i="5" s="1"/>
  <c r="N1639" i="3"/>
  <c r="N319" i="5" s="1"/>
  <c r="N1626" i="3"/>
  <c r="N306" i="5" s="1"/>
  <c r="N1620" i="3"/>
  <c r="N300" i="5" s="1"/>
  <c r="N1613" i="3"/>
  <c r="N293" i="5" s="1"/>
  <c r="N1607" i="3"/>
  <c r="N287" i="5" s="1"/>
  <c r="N1594" i="3"/>
  <c r="N274" i="5" s="1"/>
  <c r="N1588" i="3"/>
  <c r="N268" i="5" s="1"/>
  <c r="N1581" i="3"/>
  <c r="N261" i="5" s="1"/>
  <c r="N1575" i="3"/>
  <c r="N255" i="5" s="1"/>
  <c r="N2053" i="3"/>
  <c r="N72" i="6" s="1"/>
  <c r="N2024" i="3"/>
  <c r="N43" i="6" s="1"/>
  <c r="N1999" i="3"/>
  <c r="N679" i="5" s="1"/>
  <c r="N1990" i="3"/>
  <c r="N670" i="5" s="1"/>
  <c r="N1974" i="3"/>
  <c r="N654" i="5" s="1"/>
  <c r="N1969" i="3"/>
  <c r="N649" i="5" s="1"/>
  <c r="N1964" i="3"/>
  <c r="N644" i="5" s="1"/>
  <c r="N1958" i="3"/>
  <c r="N638" i="5" s="1"/>
  <c r="N1946" i="3"/>
  <c r="N626" i="5" s="1"/>
  <c r="N1931" i="3"/>
  <c r="N611" i="5" s="1"/>
  <c r="N1925" i="3"/>
  <c r="N605" i="5" s="1"/>
  <c r="N1917" i="3"/>
  <c r="N597" i="5" s="1"/>
  <c r="N1898" i="3"/>
  <c r="N578" i="5" s="1"/>
  <c r="N1882" i="3"/>
  <c r="N562" i="5" s="1"/>
  <c r="N1866" i="3"/>
  <c r="N546" i="5" s="1"/>
  <c r="N1850" i="3"/>
  <c r="N530" i="5" s="1"/>
  <c r="N1834" i="3"/>
  <c r="N514" i="5" s="1"/>
  <c r="N1818" i="3"/>
  <c r="N498" i="5" s="1"/>
  <c r="N1802" i="3"/>
  <c r="N482" i="5" s="1"/>
  <c r="N1786" i="3"/>
  <c r="N466" i="5" s="1"/>
  <c r="N1770" i="3"/>
  <c r="N450" i="5" s="1"/>
  <c r="N1754" i="3"/>
  <c r="N434" i="5" s="1"/>
  <c r="N1738" i="3"/>
  <c r="N418" i="5" s="1"/>
  <c r="N1722" i="3"/>
  <c r="N402" i="5" s="1"/>
  <c r="N2033" i="3"/>
  <c r="N52" i="6" s="1"/>
  <c r="N2013" i="3"/>
  <c r="N1973" i="3"/>
  <c r="N653" i="5" s="1"/>
  <c r="N1966" i="3"/>
  <c r="N646" i="5" s="1"/>
  <c r="N1962" i="3"/>
  <c r="N642" i="5" s="1"/>
  <c r="N1954" i="3"/>
  <c r="N634" i="5" s="1"/>
  <c r="N1947" i="3"/>
  <c r="N627" i="5" s="1"/>
  <c r="N1939" i="3"/>
  <c r="N619" i="5" s="1"/>
  <c r="N1938" i="3"/>
  <c r="N618" i="5" s="1"/>
  <c r="N1932" i="3"/>
  <c r="N612" i="5" s="1"/>
  <c r="N1918" i="3"/>
  <c r="N598" i="5" s="1"/>
  <c r="N1893" i="3"/>
  <c r="N573" i="5" s="1"/>
  <c r="N1872" i="3"/>
  <c r="N552" i="5" s="1"/>
  <c r="N1861" i="3"/>
  <c r="N541" i="5" s="1"/>
  <c r="N1840" i="3"/>
  <c r="N520" i="5" s="1"/>
  <c r="N1829" i="3"/>
  <c r="N509" i="5" s="1"/>
  <c r="N1808" i="3"/>
  <c r="N488" i="5" s="1"/>
  <c r="N1797" i="3"/>
  <c r="N477" i="5" s="1"/>
  <c r="N1776" i="3"/>
  <c r="N456" i="5" s="1"/>
  <c r="N1765" i="3"/>
  <c r="N445" i="5" s="1"/>
  <c r="N1744" i="3"/>
  <c r="N424" i="5" s="1"/>
  <c r="N1733" i="3"/>
  <c r="N413" i="5" s="1"/>
  <c r="N1717" i="3"/>
  <c r="N397" i="5" s="1"/>
  <c r="N1653" i="3"/>
  <c r="N333" i="5" s="1"/>
  <c r="N1646" i="3"/>
  <c r="N326" i="5" s="1"/>
  <c r="N1627" i="3"/>
  <c r="N307" i="5" s="1"/>
  <c r="N1615" i="3"/>
  <c r="N295" i="5" s="1"/>
  <c r="N1611" i="3"/>
  <c r="N291" i="5" s="1"/>
  <c r="N1568" i="3"/>
  <c r="N248" i="5" s="1"/>
  <c r="N1558" i="3"/>
  <c r="N238" i="5" s="1"/>
  <c r="N1552" i="3"/>
  <c r="N232" i="5" s="1"/>
  <c r="N1545" i="3"/>
  <c r="N225" i="5" s="1"/>
  <c r="N1539" i="3"/>
  <c r="N219" i="5" s="1"/>
  <c r="N1532" i="3"/>
  <c r="N212" i="5" s="1"/>
  <c r="N1519" i="3"/>
  <c r="N199" i="5" s="1"/>
  <c r="N1513" i="3"/>
  <c r="N193" i="5" s="1"/>
  <c r="N1506" i="3"/>
  <c r="N186" i="5" s="1"/>
  <c r="N1498" i="3"/>
  <c r="N178" i="5" s="1"/>
  <c r="N1473" i="3"/>
  <c r="N153" i="5" s="1"/>
  <c r="N1464" i="3"/>
  <c r="N144" i="5" s="1"/>
  <c r="N1460" i="3"/>
  <c r="N140" i="5" s="1"/>
  <c r="N1457" i="3"/>
  <c r="N137" i="5" s="1"/>
  <c r="N1454" i="3"/>
  <c r="N134" i="5" s="1"/>
  <c r="N1451" i="3"/>
  <c r="N131" i="5" s="1"/>
  <c r="N1428" i="3"/>
  <c r="N108" i="5" s="1"/>
  <c r="N1425" i="3"/>
  <c r="N105" i="5" s="1"/>
  <c r="N1422" i="3"/>
  <c r="N102" i="5" s="1"/>
  <c r="N1411" i="3"/>
  <c r="N91" i="5" s="1"/>
  <c r="N1408" i="3"/>
  <c r="N88" i="5" s="1"/>
  <c r="N1401" i="3"/>
  <c r="N81" i="5" s="1"/>
  <c r="N1390" i="3"/>
  <c r="N70" i="5" s="1"/>
  <c r="N1379" i="3"/>
  <c r="N59" i="5" s="1"/>
  <c r="N1376" i="3"/>
  <c r="N56" i="5" s="1"/>
  <c r="N1369" i="3"/>
  <c r="N49" i="5" s="1"/>
  <c r="N1358" i="3"/>
  <c r="N38" i="5" s="1"/>
  <c r="N1347" i="3"/>
  <c r="N1343" i="3"/>
  <c r="N682" i="4" s="1"/>
  <c r="N1336" i="3"/>
  <c r="N675" i="4" s="1"/>
  <c r="N1325" i="3"/>
  <c r="N664" i="4" s="1"/>
  <c r="N1318" i="3"/>
  <c r="N657" i="4" s="1"/>
  <c r="N1311" i="3"/>
  <c r="N650" i="4" s="1"/>
  <c r="N1297" i="3"/>
  <c r="N636" i="4" s="1"/>
  <c r="N1290" i="3"/>
  <c r="N629" i="4" s="1"/>
  <c r="N1286" i="3"/>
  <c r="N625" i="4" s="1"/>
  <c r="N1276" i="3"/>
  <c r="N615" i="4" s="1"/>
  <c r="N1265" i="3"/>
  <c r="N604" i="4" s="1"/>
  <c r="N1252" i="3"/>
  <c r="N591" i="4" s="1"/>
  <c r="N1232" i="3"/>
  <c r="N571" i="4" s="1"/>
  <c r="N1899" i="3"/>
  <c r="N579" i="5" s="1"/>
  <c r="N1867" i="3"/>
  <c r="N547" i="5" s="1"/>
  <c r="N1835" i="3"/>
  <c r="N515" i="5" s="1"/>
  <c r="N1803" i="3"/>
  <c r="N483" i="5" s="1"/>
  <c r="N1771" i="3"/>
  <c r="N451" i="5" s="1"/>
  <c r="N1739" i="3"/>
  <c r="N419" i="5" s="1"/>
  <c r="N1706" i="3"/>
  <c r="N386" i="5" s="1"/>
  <c r="N1654" i="3"/>
  <c r="N334" i="5" s="1"/>
  <c r="N1642" i="3"/>
  <c r="N322" i="5" s="1"/>
  <c r="N1641" i="3"/>
  <c r="N321" i="5" s="1"/>
  <c r="N1640" i="3"/>
  <c r="N320" i="5" s="1"/>
  <c r="N1636" i="3"/>
  <c r="N316" i="5" s="1"/>
  <c r="N1598" i="3"/>
  <c r="N278" i="5" s="1"/>
  <c r="N1590" i="3"/>
  <c r="N270" i="5" s="1"/>
  <c r="N1582" i="3"/>
  <c r="N262" i="5" s="1"/>
  <c r="N1562" i="3"/>
  <c r="N242" i="5" s="1"/>
  <c r="N1559" i="3"/>
  <c r="N239" i="5" s="1"/>
  <c r="N1546" i="3"/>
  <c r="N226" i="5" s="1"/>
  <c r="N1540" i="3"/>
  <c r="N220" i="5" s="1"/>
  <c r="N1533" i="3"/>
  <c r="N213" i="5" s="1"/>
  <c r="N1525" i="3"/>
  <c r="N205" i="5" s="1"/>
  <c r="N1520" i="3"/>
  <c r="N200" i="5" s="1"/>
  <c r="N1507" i="3"/>
  <c r="N187" i="5" s="1"/>
  <c r="N1499" i="3"/>
  <c r="N179" i="5" s="1"/>
  <c r="N1492" i="3"/>
  <c r="N172" i="5" s="1"/>
  <c r="N1486" i="3"/>
  <c r="N166" i="5" s="1"/>
  <c r="N1485" i="3"/>
  <c r="N165" i="5" s="1"/>
  <c r="N1478" i="3"/>
  <c r="N158" i="5" s="1"/>
  <c r="N1466" i="3"/>
  <c r="N146" i="5" s="1"/>
  <c r="N1465" i="3"/>
  <c r="N145" i="5" s="1"/>
  <c r="N1440" i="3"/>
  <c r="N120" i="5" s="1"/>
  <c r="N1437" i="3"/>
  <c r="N117" i="5" s="1"/>
  <c r="N1434" i="3"/>
  <c r="N114" i="5" s="1"/>
  <c r="N1431" i="3"/>
  <c r="N111" i="5" s="1"/>
  <c r="N1415" i="3"/>
  <c r="N95" i="5" s="1"/>
  <c r="N1412" i="3"/>
  <c r="N92" i="5" s="1"/>
  <c r="N1405" i="3"/>
  <c r="N85" i="5" s="1"/>
  <c r="N1394" i="3"/>
  <c r="N74" i="5" s="1"/>
  <c r="N1383" i="3"/>
  <c r="N63" i="5" s="1"/>
  <c r="N1380" i="3"/>
  <c r="N60" i="5" s="1"/>
  <c r="N1373" i="3"/>
  <c r="N53" i="5" s="1"/>
  <c r="N1362" i="3"/>
  <c r="N42" i="5" s="1"/>
  <c r="N1355" i="3"/>
  <c r="N35" i="5" s="1"/>
  <c r="N1351" i="3"/>
  <c r="N1340" i="3"/>
  <c r="N679" i="4" s="1"/>
  <c r="N1329" i="3"/>
  <c r="N668" i="4" s="1"/>
  <c r="N1686" i="3"/>
  <c r="N366" i="5" s="1"/>
  <c r="N1635" i="3"/>
  <c r="N315" i="5" s="1"/>
  <c r="N1630" i="3"/>
  <c r="N310" i="5" s="1"/>
  <c r="N1622" i="3"/>
  <c r="N302" i="5" s="1"/>
  <c r="N1614" i="3"/>
  <c r="N294" i="5" s="1"/>
  <c r="N1610" i="3"/>
  <c r="N290" i="5" s="1"/>
  <c r="N1602" i="3"/>
  <c r="N282" i="5" s="1"/>
  <c r="N1577" i="3"/>
  <c r="N257" i="5" s="1"/>
  <c r="N1572" i="3"/>
  <c r="N252" i="5" s="1"/>
  <c r="N1570" i="3"/>
  <c r="N250" i="5" s="1"/>
  <c r="N1553" i="3"/>
  <c r="N233" i="5" s="1"/>
  <c r="N1547" i="3"/>
  <c r="N227" i="5" s="1"/>
  <c r="N1534" i="3"/>
  <c r="N214" i="5" s="1"/>
  <c r="N1526" i="3"/>
  <c r="N206" i="5" s="1"/>
  <c r="N1515" i="3"/>
  <c r="N195" i="5" s="1"/>
  <c r="N1514" i="3"/>
  <c r="N194" i="5" s="1"/>
  <c r="N1508" i="3"/>
  <c r="N188" i="5" s="1"/>
  <c r="N1500" i="3"/>
  <c r="N180" i="5" s="1"/>
  <c r="N1488" i="3"/>
  <c r="N168" i="5" s="1"/>
  <c r="N1487" i="3"/>
  <c r="N167" i="5" s="1"/>
  <c r="N1479" i="3"/>
  <c r="N159" i="5" s="1"/>
  <c r="N1474" i="3"/>
  <c r="N154" i="5" s="1"/>
  <c r="N1467" i="3"/>
  <c r="N147" i="5" s="1"/>
  <c r="N1452" i="3"/>
  <c r="N132" i="5" s="1"/>
  <c r="N1449" i="3"/>
  <c r="N129" i="5" s="1"/>
  <c r="N1446" i="3"/>
  <c r="N126" i="5" s="1"/>
  <c r="N1443" i="3"/>
  <c r="N123" i="5" s="1"/>
  <c r="N1419" i="3"/>
  <c r="N99" i="5" s="1"/>
  <c r="N1416" i="3"/>
  <c r="N96" i="5" s="1"/>
  <c r="N1409" i="3"/>
  <c r="N89" i="5" s="1"/>
  <c r="N1398" i="3"/>
  <c r="N78" i="5" s="1"/>
  <c r="N1387" i="3"/>
  <c r="N67" i="5" s="1"/>
  <c r="N1384" i="3"/>
  <c r="N64" i="5" s="1"/>
  <c r="N1377" i="3"/>
  <c r="N57" i="5" s="1"/>
  <c r="N1366" i="3"/>
  <c r="N46" i="5" s="1"/>
  <c r="N1352" i="3"/>
  <c r="N1348" i="3"/>
  <c r="N1344" i="3"/>
  <c r="N683" i="4" s="1"/>
  <c r="N1333" i="3"/>
  <c r="N672" i="4" s="1"/>
  <c r="N1326" i="3"/>
  <c r="N665" i="4" s="1"/>
  <c r="N1319" i="3"/>
  <c r="N658" i="4" s="1"/>
  <c r="N1919" i="3"/>
  <c r="N599" i="5" s="1"/>
  <c r="N1911" i="3"/>
  <c r="N591" i="5" s="1"/>
  <c r="N1712" i="3"/>
  <c r="N392" i="5" s="1"/>
  <c r="N1679" i="3"/>
  <c r="N359" i="5" s="1"/>
  <c r="N1634" i="3"/>
  <c r="N314" i="5" s="1"/>
  <c r="N1597" i="3"/>
  <c r="N277" i="5" s="1"/>
  <c r="N1585" i="3"/>
  <c r="N265" i="5" s="1"/>
  <c r="N1579" i="3"/>
  <c r="N259" i="5" s="1"/>
  <c r="N1565" i="3"/>
  <c r="N245" i="5" s="1"/>
  <c r="N1560" i="3"/>
  <c r="N240" i="5" s="1"/>
  <c r="N1554" i="3"/>
  <c r="N234" i="5" s="1"/>
  <c r="N1548" i="3"/>
  <c r="N228" i="5" s="1"/>
  <c r="N1541" i="3"/>
  <c r="N221" i="5" s="1"/>
  <c r="N1535" i="3"/>
  <c r="N215" i="5" s="1"/>
  <c r="N1527" i="3"/>
  <c r="N207" i="5" s="1"/>
  <c r="N1521" i="3"/>
  <c r="N201" i="5" s="1"/>
  <c r="N1516" i="3"/>
  <c r="N196" i="5" s="1"/>
  <c r="N1509" i="3"/>
  <c r="N189" i="5" s="1"/>
  <c r="N1501" i="3"/>
  <c r="N181" i="5" s="1"/>
  <c r="N1493" i="3"/>
  <c r="N173" i="5" s="1"/>
  <c r="N1475" i="3"/>
  <c r="N155" i="5" s="1"/>
  <c r="N1468" i="3"/>
  <c r="N148" i="5" s="1"/>
  <c r="N1461" i="3"/>
  <c r="N141" i="5" s="1"/>
  <c r="N1458" i="3"/>
  <c r="N138" i="5" s="1"/>
  <c r="N1455" i="3"/>
  <c r="N135" i="5" s="1"/>
  <c r="N1432" i="3"/>
  <c r="N112" i="5" s="1"/>
  <c r="N1429" i="3"/>
  <c r="N109" i="5" s="1"/>
  <c r="N1426" i="3"/>
  <c r="N106" i="5" s="1"/>
  <c r="N1423" i="3"/>
  <c r="N103" i="5" s="1"/>
  <c r="N1420" i="3"/>
  <c r="N100" i="5" s="1"/>
  <c r="N1413" i="3"/>
  <c r="N93" i="5" s="1"/>
  <c r="N1402" i="3"/>
  <c r="N82" i="5" s="1"/>
  <c r="N1391" i="3"/>
  <c r="N71" i="5" s="1"/>
  <c r="N1388" i="3"/>
  <c r="N68" i="5" s="1"/>
  <c r="N1381" i="3"/>
  <c r="N61" i="5" s="1"/>
  <c r="N1370" i="3"/>
  <c r="N50" i="5" s="1"/>
  <c r="N1359" i="3"/>
  <c r="N39" i="5" s="1"/>
  <c r="N1356" i="3"/>
  <c r="N36" i="5" s="1"/>
  <c r="N1337" i="3"/>
  <c r="N676" i="4" s="1"/>
  <c r="N1330" i="3"/>
  <c r="N669" i="4" s="1"/>
  <c r="N1323" i="3"/>
  <c r="N662" i="4" s="1"/>
  <c r="N1316" i="3"/>
  <c r="N655" i="4" s="1"/>
  <c r="N1302" i="3"/>
  <c r="N641" i="4" s="1"/>
  <c r="N1295" i="3"/>
  <c r="N634" i="4" s="1"/>
  <c r="N1292" i="3"/>
  <c r="N631" i="4" s="1"/>
  <c r="N1288" i="3"/>
  <c r="N627" i="4" s="1"/>
  <c r="N1284" i="3"/>
  <c r="N623" i="4" s="1"/>
  <c r="N1277" i="3"/>
  <c r="N616" i="4" s="1"/>
  <c r="N1270" i="3"/>
  <c r="N609" i="4" s="1"/>
  <c r="N1263" i="3"/>
  <c r="N602" i="4" s="1"/>
  <c r="N1250" i="3"/>
  <c r="N589" i="4" s="1"/>
  <c r="N1247" i="3"/>
  <c r="N586" i="4" s="1"/>
  <c r="N1905" i="3"/>
  <c r="N585" i="5" s="1"/>
  <c r="N1883" i="3"/>
  <c r="N563" i="5" s="1"/>
  <c r="N1851" i="3"/>
  <c r="N531" i="5" s="1"/>
  <c r="N1819" i="3"/>
  <c r="N499" i="5" s="1"/>
  <c r="N1787" i="3"/>
  <c r="N467" i="5" s="1"/>
  <c r="N1755" i="3"/>
  <c r="N435" i="5" s="1"/>
  <c r="N1723" i="3"/>
  <c r="N403" i="5" s="1"/>
  <c r="N1693" i="3"/>
  <c r="N373" i="5" s="1"/>
  <c r="N1687" i="3"/>
  <c r="N367" i="5" s="1"/>
  <c r="N1665" i="3"/>
  <c r="N345" i="5" s="1"/>
  <c r="N1633" i="3"/>
  <c r="N313" i="5" s="1"/>
  <c r="N1624" i="3"/>
  <c r="N304" i="5" s="1"/>
  <c r="N1621" i="3"/>
  <c r="N301" i="5" s="1"/>
  <c r="N1616" i="3"/>
  <c r="N296" i="5" s="1"/>
  <c r="N1596" i="3"/>
  <c r="N276" i="5" s="1"/>
  <c r="N1576" i="3"/>
  <c r="N256" i="5" s="1"/>
  <c r="N1569" i="3"/>
  <c r="N249" i="5" s="1"/>
  <c r="N1556" i="3"/>
  <c r="N236" i="5" s="1"/>
  <c r="N1549" i="3"/>
  <c r="N229" i="5" s="1"/>
  <c r="N1543" i="3"/>
  <c r="N223" i="5" s="1"/>
  <c r="N1529" i="3"/>
  <c r="N209" i="5" s="1"/>
  <c r="N1522" i="3"/>
  <c r="N202" i="5" s="1"/>
  <c r="N1517" i="3"/>
  <c r="N197" i="5" s="1"/>
  <c r="N1510" i="3"/>
  <c r="N190" i="5" s="1"/>
  <c r="N1504" i="3"/>
  <c r="N184" i="5" s="1"/>
  <c r="N1503" i="3"/>
  <c r="N183" i="5" s="1"/>
  <c r="N1502" i="3"/>
  <c r="N182" i="5" s="1"/>
  <c r="N1496" i="3"/>
  <c r="N176" i="5" s="1"/>
  <c r="N1495" i="3"/>
  <c r="N175" i="5" s="1"/>
  <c r="N1494" i="3"/>
  <c r="N174" i="5" s="1"/>
  <c r="N1482" i="3"/>
  <c r="N162" i="5" s="1"/>
  <c r="N1481" i="3"/>
  <c r="N161" i="5" s="1"/>
  <c r="N1476" i="3"/>
  <c r="N156" i="5" s="1"/>
  <c r="N1470" i="3"/>
  <c r="N150" i="5" s="1"/>
  <c r="N1469" i="3"/>
  <c r="N149" i="5" s="1"/>
  <c r="N1462" i="3"/>
  <c r="N142" i="5" s="1"/>
  <c r="N1456" i="3"/>
  <c r="N136" i="5" s="1"/>
  <c r="N1453" i="3"/>
  <c r="N133" i="5" s="1"/>
  <c r="N1450" i="3"/>
  <c r="N130" i="5" s="1"/>
  <c r="N1447" i="3"/>
  <c r="N127" i="5" s="1"/>
  <c r="N1424" i="3"/>
  <c r="N104" i="5" s="1"/>
  <c r="N1421" i="3"/>
  <c r="N101" i="5" s="1"/>
  <c r="N1410" i="3"/>
  <c r="N90" i="5" s="1"/>
  <c r="N1399" i="3"/>
  <c r="N79" i="5" s="1"/>
  <c r="N1396" i="3"/>
  <c r="N76" i="5" s="1"/>
  <c r="N1389" i="3"/>
  <c r="N69" i="5" s="1"/>
  <c r="N1378" i="3"/>
  <c r="N58" i="5" s="1"/>
  <c r="N1367" i="3"/>
  <c r="N47" i="5" s="1"/>
  <c r="N1364" i="3"/>
  <c r="N44" i="5" s="1"/>
  <c r="N1357" i="3"/>
  <c r="N37" i="5" s="1"/>
  <c r="N1346" i="3"/>
  <c r="N1338" i="3"/>
  <c r="N677" i="4" s="1"/>
  <c r="N1331" i="3"/>
  <c r="N670" i="4" s="1"/>
  <c r="N1324" i="3"/>
  <c r="N663" i="4" s="1"/>
  <c r="N1313" i="3"/>
  <c r="N652" i="4" s="1"/>
  <c r="N1306" i="3"/>
  <c r="N645" i="4" s="1"/>
  <c r="N1303" i="3"/>
  <c r="N642" i="4" s="1"/>
  <c r="N1296" i="3"/>
  <c r="N635" i="4" s="1"/>
  <c r="N1278" i="3"/>
  <c r="N617" i="4" s="1"/>
  <c r="N1271" i="3"/>
  <c r="N610" i="4" s="1"/>
  <c r="N1260" i="3"/>
  <c r="N599" i="4" s="1"/>
  <c r="N1254" i="3"/>
  <c r="N593" i="4" s="1"/>
  <c r="N1251" i="3"/>
  <c r="N590" i="4" s="1"/>
  <c r="N1244" i="3"/>
  <c r="N583" i="4" s="1"/>
  <c r="N1231" i="3"/>
  <c r="N570" i="4" s="1"/>
  <c r="N1674" i="3"/>
  <c r="N354" i="5" s="1"/>
  <c r="N1673" i="3"/>
  <c r="N353" i="5" s="1"/>
  <c r="N1666" i="3"/>
  <c r="N346" i="5" s="1"/>
  <c r="N1659" i="3"/>
  <c r="N339" i="5" s="1"/>
  <c r="N1648" i="3"/>
  <c r="N328" i="5" s="1"/>
  <c r="N1628" i="3"/>
  <c r="N308" i="5" s="1"/>
  <c r="N1608" i="3"/>
  <c r="N288" i="5" s="1"/>
  <c r="N1591" i="3"/>
  <c r="N271" i="5" s="1"/>
  <c r="N1571" i="3"/>
  <c r="N251" i="5" s="1"/>
  <c r="N1564" i="3"/>
  <c r="N244" i="5" s="1"/>
  <c r="N1561" i="3"/>
  <c r="N241" i="5" s="1"/>
  <c r="N1550" i="3"/>
  <c r="N230" i="5" s="1"/>
  <c r="N1544" i="3"/>
  <c r="N224" i="5" s="1"/>
  <c r="N1537" i="3"/>
  <c r="N217" i="5" s="1"/>
  <c r="N1530" i="3"/>
  <c r="N210" i="5" s="1"/>
  <c r="N1523" i="3"/>
  <c r="N203" i="5" s="1"/>
  <c r="N1511" i="3"/>
  <c r="N191" i="5" s="1"/>
  <c r="N1490" i="3"/>
  <c r="N170" i="5" s="1"/>
  <c r="N1483" i="3"/>
  <c r="N163" i="5" s="1"/>
  <c r="N1472" i="3"/>
  <c r="N152" i="5" s="1"/>
  <c r="N1471" i="3"/>
  <c r="N151" i="5" s="1"/>
  <c r="N1463" i="3"/>
  <c r="N143" i="5" s="1"/>
  <c r="N1459" i="3"/>
  <c r="N139" i="5" s="1"/>
  <c r="N1436" i="3"/>
  <c r="N116" i="5" s="1"/>
  <c r="N1433" i="3"/>
  <c r="N113" i="5" s="1"/>
  <c r="N1430" i="3"/>
  <c r="N110" i="5" s="1"/>
  <c r="N1427" i="3"/>
  <c r="N107" i="5" s="1"/>
  <c r="N1414" i="3"/>
  <c r="N94" i="5" s="1"/>
  <c r="N1403" i="3"/>
  <c r="N83" i="5" s="1"/>
  <c r="N1400" i="3"/>
  <c r="N80" i="5" s="1"/>
  <c r="N1393" i="3"/>
  <c r="N73" i="5" s="1"/>
  <c r="N1382" i="3"/>
  <c r="N62" i="5" s="1"/>
  <c r="N1371" i="3"/>
  <c r="N51" i="5" s="1"/>
  <c r="N1368" i="3"/>
  <c r="N48" i="5" s="1"/>
  <c r="N1361" i="3"/>
  <c r="N41" i="5" s="1"/>
  <c r="N1354" i="3"/>
  <c r="N1350" i="3"/>
  <c r="N1342" i="3"/>
  <c r="N681" i="4" s="1"/>
  <c r="N1335" i="3"/>
  <c r="N674" i="4" s="1"/>
  <c r="N1328" i="3"/>
  <c r="N667" i="4" s="1"/>
  <c r="N1317" i="3"/>
  <c r="N656" i="4" s="1"/>
  <c r="N1310" i="3"/>
  <c r="N649" i="4" s="1"/>
  <c r="N1300" i="3"/>
  <c r="N639" i="4" s="1"/>
  <c r="N1293" i="3"/>
  <c r="N632" i="4" s="1"/>
  <c r="N1289" i="3"/>
  <c r="N628" i="4" s="1"/>
  <c r="N1285" i="3"/>
  <c r="N624" i="4" s="1"/>
  <c r="N1275" i="3"/>
  <c r="N614" i="4" s="1"/>
  <c r="N1268" i="3"/>
  <c r="N607" i="4" s="1"/>
  <c r="N1264" i="3"/>
  <c r="N603" i="4" s="1"/>
  <c r="N1248" i="3"/>
  <c r="N587" i="4" s="1"/>
  <c r="N1241" i="3"/>
  <c r="N580" i="4" s="1"/>
  <c r="N1238" i="3"/>
  <c r="N577" i="4" s="1"/>
  <c r="N1224" i="3"/>
  <c r="N563" i="4" s="1"/>
  <c r="N1221" i="3"/>
  <c r="N560" i="4" s="1"/>
  <c r="N1218" i="3"/>
  <c r="N557" i="4" s="1"/>
  <c r="N1211" i="3"/>
  <c r="N550" i="4" s="1"/>
  <c r="N1813" i="3"/>
  <c r="N493" i="5" s="1"/>
  <c r="N1680" i="3"/>
  <c r="N360" i="5" s="1"/>
  <c r="N1660" i="3"/>
  <c r="N340" i="5" s="1"/>
  <c r="N1604" i="3"/>
  <c r="N284" i="5" s="1"/>
  <c r="N1536" i="3"/>
  <c r="N216" i="5" s="1"/>
  <c r="N1524" i="3"/>
  <c r="N204" i="5" s="1"/>
  <c r="N1505" i="3"/>
  <c r="N185" i="5" s="1"/>
  <c r="N1489" i="3"/>
  <c r="N169" i="5" s="1"/>
  <c r="N1477" i="3"/>
  <c r="N157" i="5" s="1"/>
  <c r="N1417" i="3"/>
  <c r="N97" i="5" s="1"/>
  <c r="N1404" i="3"/>
  <c r="N84" i="5" s="1"/>
  <c r="N1363" i="3"/>
  <c r="N43" i="5" s="1"/>
  <c r="N1341" i="3"/>
  <c r="N680" i="4" s="1"/>
  <c r="N1294" i="3"/>
  <c r="N633" i="4" s="1"/>
  <c r="N1253" i="3"/>
  <c r="N592" i="4" s="1"/>
  <c r="N1229" i="3"/>
  <c r="N568" i="4" s="1"/>
  <c r="N1225" i="3"/>
  <c r="N564" i="4" s="1"/>
  <c r="N1203" i="3"/>
  <c r="N542" i="4" s="1"/>
  <c r="N1193" i="3"/>
  <c r="N532" i="4" s="1"/>
  <c r="N1190" i="3"/>
  <c r="N529" i="4" s="1"/>
  <c r="N1183" i="3"/>
  <c r="N522" i="4" s="1"/>
  <c r="N1155" i="3"/>
  <c r="N494" i="4" s="1"/>
  <c r="N1148" i="3"/>
  <c r="N487" i="4" s="1"/>
  <c r="N1144" i="3"/>
  <c r="N483" i="4" s="1"/>
  <c r="N1140" i="3"/>
  <c r="N479" i="4" s="1"/>
  <c r="N1136" i="3"/>
  <c r="N475" i="4" s="1"/>
  <c r="N1132" i="3"/>
  <c r="N471" i="4" s="1"/>
  <c r="N1129" i="3"/>
  <c r="N468" i="4" s="1"/>
  <c r="N1122" i="3"/>
  <c r="N461" i="4" s="1"/>
  <c r="N1118" i="3"/>
  <c r="N457" i="4" s="1"/>
  <c r="N1114" i="3"/>
  <c r="N453" i="4" s="1"/>
  <c r="N1110" i="3"/>
  <c r="N449" i="4" s="1"/>
  <c r="N1106" i="3"/>
  <c r="N445" i="4" s="1"/>
  <c r="N1102" i="3"/>
  <c r="N441" i="4" s="1"/>
  <c r="N1085" i="3"/>
  <c r="N424" i="4" s="1"/>
  <c r="N1081" i="3"/>
  <c r="N420" i="4" s="1"/>
  <c r="N1070" i="3"/>
  <c r="N409" i="4" s="1"/>
  <c r="N1066" i="3"/>
  <c r="N405" i="4" s="1"/>
  <c r="N1062" i="3"/>
  <c r="N401" i="4" s="1"/>
  <c r="N1058" i="3"/>
  <c r="N397" i="4" s="1"/>
  <c r="N1054" i="3"/>
  <c r="N393" i="4" s="1"/>
  <c r="N1050" i="3"/>
  <c r="N389" i="4" s="1"/>
  <c r="N1042" i="3"/>
  <c r="N381" i="4" s="1"/>
  <c r="N1030" i="3"/>
  <c r="N369" i="4" s="1"/>
  <c r="N1027" i="3"/>
  <c r="N366" i="4" s="1"/>
  <c r="N1017" i="3"/>
  <c r="N356" i="4" s="1"/>
  <c r="N1014" i="3"/>
  <c r="N353" i="4" s="1"/>
  <c r="N1011" i="3"/>
  <c r="N350" i="4" s="1"/>
  <c r="N1001" i="3"/>
  <c r="N340" i="4" s="1"/>
  <c r="N998" i="3"/>
  <c r="N337" i="4" s="1"/>
  <c r="N995" i="3"/>
  <c r="N334" i="4" s="1"/>
  <c r="N985" i="3"/>
  <c r="N324" i="4" s="1"/>
  <c r="N982" i="3"/>
  <c r="N321" i="4" s="1"/>
  <c r="N979" i="3"/>
  <c r="N318" i="4" s="1"/>
  <c r="N972" i="3"/>
  <c r="N311" i="4" s="1"/>
  <c r="N965" i="3"/>
  <c r="N304" i="4" s="1"/>
  <c r="N952" i="3"/>
  <c r="N291" i="4" s="1"/>
  <c r="N945" i="3"/>
  <c r="N284" i="4" s="1"/>
  <c r="N1856" i="3"/>
  <c r="N536" i="5" s="1"/>
  <c r="N1728" i="3"/>
  <c r="N408" i="5" s="1"/>
  <c r="N1647" i="3"/>
  <c r="N327" i="5" s="1"/>
  <c r="N1595" i="3"/>
  <c r="N275" i="5" s="1"/>
  <c r="N1578" i="3"/>
  <c r="N258" i="5" s="1"/>
  <c r="N1557" i="3"/>
  <c r="N237" i="5" s="1"/>
  <c r="N1512" i="3"/>
  <c r="N192" i="5" s="1"/>
  <c r="N1480" i="3"/>
  <c r="N160" i="5" s="1"/>
  <c r="N1438" i="3"/>
  <c r="N118" i="5" s="1"/>
  <c r="N1374" i="3"/>
  <c r="N54" i="5" s="1"/>
  <c r="N1339" i="3"/>
  <c r="N678" i="4" s="1"/>
  <c r="N1312" i="3"/>
  <c r="N651" i="4" s="1"/>
  <c r="N1308" i="3"/>
  <c r="N647" i="4" s="1"/>
  <c r="N1307" i="3"/>
  <c r="N646" i="4" s="1"/>
  <c r="N1305" i="3"/>
  <c r="N644" i="4" s="1"/>
  <c r="N1304" i="3"/>
  <c r="N643" i="4" s="1"/>
  <c r="N1299" i="3"/>
  <c r="N638" i="4" s="1"/>
  <c r="N1298" i="3"/>
  <c r="N637" i="4" s="1"/>
  <c r="N1256" i="3"/>
  <c r="N595" i="4" s="1"/>
  <c r="N1255" i="3"/>
  <c r="N594" i="4" s="1"/>
  <c r="N1249" i="3"/>
  <c r="N588" i="4" s="1"/>
  <c r="N1215" i="3"/>
  <c r="N554" i="4" s="1"/>
  <c r="N1210" i="3"/>
  <c r="N549" i="4" s="1"/>
  <c r="N1200" i="3"/>
  <c r="N539" i="4" s="1"/>
  <c r="N1197" i="3"/>
  <c r="N536" i="4" s="1"/>
  <c r="N1194" i="3"/>
  <c r="N533" i="4" s="1"/>
  <c r="N1187" i="3"/>
  <c r="N526" i="4" s="1"/>
  <c r="N1176" i="3"/>
  <c r="N515" i="4" s="1"/>
  <c r="N1173" i="3"/>
  <c r="N512" i="4" s="1"/>
  <c r="N1170" i="3"/>
  <c r="N509" i="4" s="1"/>
  <c r="N1166" i="3"/>
  <c r="N505" i="4" s="1"/>
  <c r="N1159" i="3"/>
  <c r="N498" i="4" s="1"/>
  <c r="N1152" i="3"/>
  <c r="N491" i="4" s="1"/>
  <c r="N1149" i="3"/>
  <c r="N488" i="4" s="1"/>
  <c r="N1145" i="3"/>
  <c r="N484" i="4" s="1"/>
  <c r="N1141" i="3"/>
  <c r="N480" i="4" s="1"/>
  <c r="N1137" i="3"/>
  <c r="N476" i="4" s="1"/>
  <c r="N1133" i="3"/>
  <c r="N472" i="4" s="1"/>
  <c r="N1126" i="3"/>
  <c r="N465" i="4" s="1"/>
  <c r="N1095" i="3"/>
  <c r="N434" i="4" s="1"/>
  <c r="N1088" i="3"/>
  <c r="N427" i="4" s="1"/>
  <c r="N1074" i="3"/>
  <c r="N413" i="4" s="1"/>
  <c r="N1034" i="3"/>
  <c r="N373" i="4" s="1"/>
  <c r="N1024" i="3"/>
  <c r="N363" i="4" s="1"/>
  <c r="N1008" i="3"/>
  <c r="N347" i="4" s="1"/>
  <c r="N992" i="3"/>
  <c r="N331" i="4" s="1"/>
  <c r="N976" i="3"/>
  <c r="N315" i="4" s="1"/>
  <c r="N962" i="3"/>
  <c r="N301" i="4" s="1"/>
  <c r="N959" i="3"/>
  <c r="N298" i="4" s="1"/>
  <c r="N949" i="3"/>
  <c r="N288" i="4" s="1"/>
  <c r="N1781" i="3"/>
  <c r="N461" i="5" s="1"/>
  <c r="N1672" i="3"/>
  <c r="N352" i="5" s="1"/>
  <c r="N1551" i="3"/>
  <c r="N231" i="5" s="1"/>
  <c r="N1531" i="3"/>
  <c r="N211" i="5" s="1"/>
  <c r="N1484" i="3"/>
  <c r="N164" i="5" s="1"/>
  <c r="N1407" i="3"/>
  <c r="N87" i="5" s="1"/>
  <c r="N1385" i="3"/>
  <c r="N65" i="5" s="1"/>
  <c r="N1372" i="3"/>
  <c r="N52" i="5" s="1"/>
  <c r="N1353" i="3"/>
  <c r="N1334" i="3"/>
  <c r="N673" i="4" s="1"/>
  <c r="N1314" i="3"/>
  <c r="N653" i="4" s="1"/>
  <c r="N1309" i="3"/>
  <c r="N648" i="4" s="1"/>
  <c r="N1301" i="3"/>
  <c r="N640" i="4" s="1"/>
  <c r="N1262" i="3"/>
  <c r="N601" i="4" s="1"/>
  <c r="N1261" i="3"/>
  <c r="N600" i="4" s="1"/>
  <c r="N1259" i="3"/>
  <c r="N598" i="4" s="1"/>
  <c r="N1258" i="3"/>
  <c r="N597" i="4" s="1"/>
  <c r="N1257" i="3"/>
  <c r="N596" i="4" s="1"/>
  <c r="N1228" i="3"/>
  <c r="N567" i="4" s="1"/>
  <c r="N1212" i="3"/>
  <c r="N551" i="4" s="1"/>
  <c r="N1207" i="3"/>
  <c r="N546" i="4" s="1"/>
  <c r="N1180" i="3"/>
  <c r="N519" i="4" s="1"/>
  <c r="N1163" i="3"/>
  <c r="N502" i="4" s="1"/>
  <c r="N1130" i="3"/>
  <c r="N469" i="4" s="1"/>
  <c r="N1119" i="3"/>
  <c r="N458" i="4" s="1"/>
  <c r="N1115" i="3"/>
  <c r="N454" i="4" s="1"/>
  <c r="N1111" i="3"/>
  <c r="N450" i="4" s="1"/>
  <c r="N1107" i="3"/>
  <c r="N446" i="4" s="1"/>
  <c r="N1103" i="3"/>
  <c r="N442" i="4" s="1"/>
  <c r="N1099" i="3"/>
  <c r="N438" i="4" s="1"/>
  <c r="N1092" i="3"/>
  <c r="N431" i="4" s="1"/>
  <c r="N1089" i="3"/>
  <c r="N428" i="4" s="1"/>
  <c r="N1078" i="3"/>
  <c r="N417" i="4" s="1"/>
  <c r="N1071" i="3"/>
  <c r="N410" i="4" s="1"/>
  <c r="N1067" i="3"/>
  <c r="N406" i="4" s="1"/>
  <c r="N1063" i="3"/>
  <c r="N402" i="4" s="1"/>
  <c r="N1059" i="3"/>
  <c r="N398" i="4" s="1"/>
  <c r="N1055" i="3"/>
  <c r="N394" i="4" s="1"/>
  <c r="N1051" i="3"/>
  <c r="N390" i="4" s="1"/>
  <c r="N1047" i="3"/>
  <c r="N386" i="4" s="1"/>
  <c r="N1039" i="3"/>
  <c r="N378" i="4" s="1"/>
  <c r="N1031" i="3"/>
  <c r="N370" i="4" s="1"/>
  <c r="N1021" i="3"/>
  <c r="N360" i="4" s="1"/>
  <c r="N1018" i="3"/>
  <c r="N357" i="4" s="1"/>
  <c r="N1015" i="3"/>
  <c r="N354" i="4" s="1"/>
  <c r="N1005" i="3"/>
  <c r="N344" i="4" s="1"/>
  <c r="N1002" i="3"/>
  <c r="N341" i="4" s="1"/>
  <c r="N999" i="3"/>
  <c r="N338" i="4" s="1"/>
  <c r="N989" i="3"/>
  <c r="N328" i="4" s="1"/>
  <c r="N986" i="3"/>
  <c r="N325" i="4" s="1"/>
  <c r="N983" i="3"/>
  <c r="N322" i="4" s="1"/>
  <c r="N969" i="3"/>
  <c r="N308" i="4" s="1"/>
  <c r="N966" i="3"/>
  <c r="N305" i="4" s="1"/>
  <c r="N963" i="3"/>
  <c r="N302" i="4" s="1"/>
  <c r="N1824" i="3"/>
  <c r="N504" i="5" s="1"/>
  <c r="N1707" i="3"/>
  <c r="N387" i="5" s="1"/>
  <c r="N1694" i="3"/>
  <c r="N374" i="5" s="1"/>
  <c r="N1617" i="3"/>
  <c r="N297" i="5" s="1"/>
  <c r="N1583" i="3"/>
  <c r="N263" i="5" s="1"/>
  <c r="N1566" i="3"/>
  <c r="N246" i="5" s="1"/>
  <c r="N1563" i="3"/>
  <c r="N243" i="5" s="1"/>
  <c r="N1542" i="3"/>
  <c r="N222" i="5" s="1"/>
  <c r="N1528" i="3"/>
  <c r="N208" i="5" s="1"/>
  <c r="N1444" i="3"/>
  <c r="N124" i="5" s="1"/>
  <c r="N1441" i="3"/>
  <c r="N121" i="5" s="1"/>
  <c r="N1418" i="3"/>
  <c r="N98" i="5" s="1"/>
  <c r="N1397" i="3"/>
  <c r="N77" i="5" s="1"/>
  <c r="N1345" i="3"/>
  <c r="N684" i="4" s="1"/>
  <c r="N1320" i="3"/>
  <c r="N659" i="4" s="1"/>
  <c r="N1267" i="3"/>
  <c r="N606" i="4" s="1"/>
  <c r="N1266" i="3"/>
  <c r="N605" i="4" s="1"/>
  <c r="N1227" i="3"/>
  <c r="N566" i="4" s="1"/>
  <c r="N1204" i="3"/>
  <c r="N543" i="4" s="1"/>
  <c r="N1201" i="3"/>
  <c r="N540" i="4" s="1"/>
  <c r="N1198" i="3"/>
  <c r="N537" i="4" s="1"/>
  <c r="N1191" i="3"/>
  <c r="N530" i="4" s="1"/>
  <c r="N1184" i="3"/>
  <c r="N523" i="4" s="1"/>
  <c r="N1177" i="3"/>
  <c r="N516" i="4" s="1"/>
  <c r="N1174" i="3"/>
  <c r="N513" i="4" s="1"/>
  <c r="N1167" i="3"/>
  <c r="N506" i="4" s="1"/>
  <c r="N1156" i="3"/>
  <c r="N495" i="4" s="1"/>
  <c r="N1153" i="3"/>
  <c r="N492" i="4" s="1"/>
  <c r="N1150" i="3"/>
  <c r="N489" i="4" s="1"/>
  <c r="N1146" i="3"/>
  <c r="N485" i="4" s="1"/>
  <c r="N1142" i="3"/>
  <c r="N481" i="4" s="1"/>
  <c r="N1138" i="3"/>
  <c r="N477" i="4" s="1"/>
  <c r="N1134" i="3"/>
  <c r="N473" i="4" s="1"/>
  <c r="N1123" i="3"/>
  <c r="N462" i="4" s="1"/>
  <c r="N1093" i="3"/>
  <c r="N432" i="4" s="1"/>
  <c r="N1086" i="3"/>
  <c r="N425" i="4" s="1"/>
  <c r="N1082" i="3"/>
  <c r="N421" i="4" s="1"/>
  <c r="N1075" i="3"/>
  <c r="N414" i="4" s="1"/>
  <c r="N1043" i="3"/>
  <c r="N382" i="4" s="1"/>
  <c r="N1035" i="3"/>
  <c r="N374" i="4" s="1"/>
  <c r="N1028" i="3"/>
  <c r="N367" i="4" s="1"/>
  <c r="N1012" i="3"/>
  <c r="N351" i="4" s="1"/>
  <c r="N996" i="3"/>
  <c r="N335" i="4" s="1"/>
  <c r="N980" i="3"/>
  <c r="N319" i="4" s="1"/>
  <c r="N973" i="3"/>
  <c r="N312" i="4" s="1"/>
  <c r="N1877" i="3"/>
  <c r="N557" i="5" s="1"/>
  <c r="N1749" i="3"/>
  <c r="N429" i="5" s="1"/>
  <c r="N1609" i="3"/>
  <c r="N289" i="5" s="1"/>
  <c r="N1589" i="3"/>
  <c r="N269" i="5" s="1"/>
  <c r="N1574" i="3"/>
  <c r="N254" i="5" s="1"/>
  <c r="N1555" i="3"/>
  <c r="N235" i="5" s="1"/>
  <c r="N1439" i="3"/>
  <c r="N119" i="5" s="1"/>
  <c r="N1392" i="3"/>
  <c r="N72" i="5" s="1"/>
  <c r="N1375" i="3"/>
  <c r="N55" i="5" s="1"/>
  <c r="N1332" i="3"/>
  <c r="N671" i="4" s="1"/>
  <c r="N1321" i="3"/>
  <c r="N660" i="4" s="1"/>
  <c r="N1315" i="3"/>
  <c r="N654" i="4" s="1"/>
  <c r="N1274" i="3"/>
  <c r="N613" i="4" s="1"/>
  <c r="N1273" i="3"/>
  <c r="N612" i="4" s="1"/>
  <c r="N1272" i="3"/>
  <c r="N611" i="4" s="1"/>
  <c r="N1269" i="3"/>
  <c r="N608" i="4" s="1"/>
  <c r="N1237" i="3"/>
  <c r="N576" i="4" s="1"/>
  <c r="N1236" i="3"/>
  <c r="N575" i="4" s="1"/>
  <c r="N1235" i="3"/>
  <c r="N574" i="4" s="1"/>
  <c r="N1234" i="3"/>
  <c r="N573" i="4" s="1"/>
  <c r="N1233" i="3"/>
  <c r="N572" i="4" s="1"/>
  <c r="N1226" i="3"/>
  <c r="N565" i="4" s="1"/>
  <c r="N1217" i="3"/>
  <c r="N556" i="4" s="1"/>
  <c r="N1214" i="3"/>
  <c r="N553" i="4" s="1"/>
  <c r="N1195" i="3"/>
  <c r="N534" i="4" s="1"/>
  <c r="N1188" i="3"/>
  <c r="N527" i="4" s="1"/>
  <c r="N1181" i="3"/>
  <c r="N520" i="4" s="1"/>
  <c r="N1178" i="3"/>
  <c r="N517" i="4" s="1"/>
  <c r="N1171" i="3"/>
  <c r="N510" i="4" s="1"/>
  <c r="N1160" i="3"/>
  <c r="N499" i="4" s="1"/>
  <c r="N1127" i="3"/>
  <c r="N466" i="4" s="1"/>
  <c r="N1096" i="3"/>
  <c r="N435" i="4" s="1"/>
  <c r="N1079" i="3"/>
  <c r="N418" i="4" s="1"/>
  <c r="N1072" i="3"/>
  <c r="N411" i="4" s="1"/>
  <c r="N1068" i="3"/>
  <c r="N407" i="4" s="1"/>
  <c r="N1064" i="3"/>
  <c r="N403" i="4" s="1"/>
  <c r="N1060" i="3"/>
  <c r="N399" i="4" s="1"/>
  <c r="N1056" i="3"/>
  <c r="N395" i="4" s="1"/>
  <c r="N1052" i="3"/>
  <c r="N391" i="4" s="1"/>
  <c r="N1048" i="3"/>
  <c r="N387" i="4" s="1"/>
  <c r="N1044" i="3"/>
  <c r="N383" i="4" s="1"/>
  <c r="N1040" i="3"/>
  <c r="N379" i="4" s="1"/>
  <c r="N1036" i="3"/>
  <c r="N375" i="4" s="1"/>
  <c r="N1025" i="3"/>
  <c r="N364" i="4" s="1"/>
  <c r="N1022" i="3"/>
  <c r="N361" i="4" s="1"/>
  <c r="N1019" i="3"/>
  <c r="N358" i="4" s="1"/>
  <c r="N1009" i="3"/>
  <c r="N348" i="4" s="1"/>
  <c r="N1006" i="3"/>
  <c r="N345" i="4" s="1"/>
  <c r="N1003" i="3"/>
  <c r="N342" i="4" s="1"/>
  <c r="N993" i="3"/>
  <c r="N332" i="4" s="1"/>
  <c r="N990" i="3"/>
  <c r="N329" i="4" s="1"/>
  <c r="N987" i="3"/>
  <c r="N326" i="4" s="1"/>
  <c r="N977" i="3"/>
  <c r="N316" i="4" s="1"/>
  <c r="N970" i="3"/>
  <c r="N309" i="4" s="1"/>
  <c r="N967" i="3"/>
  <c r="N306" i="4" s="1"/>
  <c r="N1792" i="3"/>
  <c r="N472" i="5" s="1"/>
  <c r="N1671" i="3"/>
  <c r="N351" i="5" s="1"/>
  <c r="N1603" i="3"/>
  <c r="N283" i="5" s="1"/>
  <c r="N1592" i="3"/>
  <c r="N272" i="5" s="1"/>
  <c r="N1497" i="3"/>
  <c r="N177" i="5" s="1"/>
  <c r="N1491" i="3"/>
  <c r="N171" i="5" s="1"/>
  <c r="N1386" i="3"/>
  <c r="N66" i="5" s="1"/>
  <c r="N1365" i="3"/>
  <c r="N45" i="5" s="1"/>
  <c r="N1280" i="3"/>
  <c r="N619" i="4" s="1"/>
  <c r="N1279" i="3"/>
  <c r="N618" i="4" s="1"/>
  <c r="N1239" i="3"/>
  <c r="N578" i="4" s="1"/>
  <c r="N1223" i="3"/>
  <c r="N562" i="4" s="1"/>
  <c r="N1220" i="3"/>
  <c r="N559" i="4" s="1"/>
  <c r="N1208" i="3"/>
  <c r="N547" i="4" s="1"/>
  <c r="N1205" i="3"/>
  <c r="N544" i="4" s="1"/>
  <c r="N1202" i="3"/>
  <c r="N541" i="4" s="1"/>
  <c r="N1185" i="3"/>
  <c r="N524" i="4" s="1"/>
  <c r="N1182" i="3"/>
  <c r="N521" i="4" s="1"/>
  <c r="N1164" i="3"/>
  <c r="N503" i="4" s="1"/>
  <c r="N1157" i="3"/>
  <c r="N496" i="4" s="1"/>
  <c r="N1154" i="3"/>
  <c r="N493" i="4" s="1"/>
  <c r="N1147" i="3"/>
  <c r="N486" i="4" s="1"/>
  <c r="N1143" i="3"/>
  <c r="N482" i="4" s="1"/>
  <c r="N1139" i="3"/>
  <c r="N478" i="4" s="1"/>
  <c r="N1135" i="3"/>
  <c r="N474" i="4" s="1"/>
  <c r="N1131" i="3"/>
  <c r="N470" i="4" s="1"/>
  <c r="N1120" i="3"/>
  <c r="N459" i="4" s="1"/>
  <c r="N1116" i="3"/>
  <c r="N455" i="4" s="1"/>
  <c r="N1112" i="3"/>
  <c r="N451" i="4" s="1"/>
  <c r="N1108" i="3"/>
  <c r="N447" i="4" s="1"/>
  <c r="N1104" i="3"/>
  <c r="N443" i="4" s="1"/>
  <c r="N1100" i="3"/>
  <c r="N439" i="4" s="1"/>
  <c r="N1097" i="3"/>
  <c r="N436" i="4" s="1"/>
  <c r="N1090" i="3"/>
  <c r="N429" i="4" s="1"/>
  <c r="N1083" i="3"/>
  <c r="N422" i="4" s="1"/>
  <c r="N1076" i="3"/>
  <c r="N415" i="4" s="1"/>
  <c r="N1069" i="3"/>
  <c r="N408" i="4" s="1"/>
  <c r="N1065" i="3"/>
  <c r="N404" i="4" s="1"/>
  <c r="N1061" i="3"/>
  <c r="N400" i="4" s="1"/>
  <c r="N1057" i="3"/>
  <c r="N396" i="4" s="1"/>
  <c r="N1053" i="3"/>
  <c r="N392" i="4" s="1"/>
  <c r="N1049" i="3"/>
  <c r="N388" i="4" s="1"/>
  <c r="N1045" i="3"/>
  <c r="N384" i="4" s="1"/>
  <c r="N1041" i="3"/>
  <c r="N380" i="4" s="1"/>
  <c r="N1037" i="3"/>
  <c r="N376" i="4" s="1"/>
  <c r="N1032" i="3"/>
  <c r="N371" i="4" s="1"/>
  <c r="N1016" i="3"/>
  <c r="N355" i="4" s="1"/>
  <c r="N1000" i="3"/>
  <c r="N339" i="4" s="1"/>
  <c r="N1845" i="3"/>
  <c r="N525" i="5" s="1"/>
  <c r="N1701" i="3"/>
  <c r="N381" i="5" s="1"/>
  <c r="N1601" i="3"/>
  <c r="N281" i="5" s="1"/>
  <c r="N1538" i="3"/>
  <c r="N218" i="5" s="1"/>
  <c r="N1448" i="3"/>
  <c r="N128" i="5" s="1"/>
  <c r="N1445" i="3"/>
  <c r="N125" i="5" s="1"/>
  <c r="N1442" i="3"/>
  <c r="N122" i="5" s="1"/>
  <c r="N1395" i="3"/>
  <c r="N75" i="5" s="1"/>
  <c r="N1360" i="3"/>
  <c r="N40" i="5" s="1"/>
  <c r="N1349" i="3"/>
  <c r="N1322" i="3"/>
  <c r="N661" i="4" s="1"/>
  <c r="N1291" i="3"/>
  <c r="N630" i="4" s="1"/>
  <c r="N1287" i="3"/>
  <c r="N626" i="4" s="1"/>
  <c r="N1283" i="3"/>
  <c r="N622" i="4" s="1"/>
  <c r="N1282" i="3"/>
  <c r="N621" i="4" s="1"/>
  <c r="N1281" i="3"/>
  <c r="N620" i="4" s="1"/>
  <c r="N1240" i="3"/>
  <c r="N579" i="4" s="1"/>
  <c r="N1230" i="3"/>
  <c r="N569" i="4" s="1"/>
  <c r="N1219" i="3"/>
  <c r="N558" i="4" s="1"/>
  <c r="N1216" i="3"/>
  <c r="N555" i="4" s="1"/>
  <c r="N1199" i="3"/>
  <c r="N538" i="4" s="1"/>
  <c r="N1192" i="3"/>
  <c r="N531" i="4" s="1"/>
  <c r="N1189" i="3"/>
  <c r="N528" i="4" s="1"/>
  <c r="N1175" i="3"/>
  <c r="N514" i="4" s="1"/>
  <c r="N1168" i="3"/>
  <c r="N507" i="4" s="1"/>
  <c r="N1161" i="3"/>
  <c r="N500" i="4" s="1"/>
  <c r="N1151" i="3"/>
  <c r="N490" i="4" s="1"/>
  <c r="N1124" i="3"/>
  <c r="N463" i="4" s="1"/>
  <c r="N1121" i="3"/>
  <c r="N460" i="4" s="1"/>
  <c r="N1117" i="3"/>
  <c r="N456" i="4" s="1"/>
  <c r="N1113" i="3"/>
  <c r="N452" i="4" s="1"/>
  <c r="N1109" i="3"/>
  <c r="N448" i="4" s="1"/>
  <c r="N1105" i="3"/>
  <c r="N444" i="4" s="1"/>
  <c r="N1101" i="3"/>
  <c r="N440" i="4" s="1"/>
  <c r="N1094" i="3"/>
  <c r="N433" i="4" s="1"/>
  <c r="N1087" i="3"/>
  <c r="N426" i="4" s="1"/>
  <c r="N1080" i="3"/>
  <c r="N419" i="4" s="1"/>
  <c r="N1073" i="3"/>
  <c r="N412" i="4" s="1"/>
  <c r="N1033" i="3"/>
  <c r="N372" i="4" s="1"/>
  <c r="N1029" i="3"/>
  <c r="N368" i="4" s="1"/>
  <c r="N1026" i="3"/>
  <c r="N365" i="4" s="1"/>
  <c r="N1023" i="3"/>
  <c r="N362" i="4" s="1"/>
  <c r="N1013" i="3"/>
  <c r="N352" i="4" s="1"/>
  <c r="N1010" i="3"/>
  <c r="N349" i="4" s="1"/>
  <c r="N1007" i="3"/>
  <c r="N346" i="4" s="1"/>
  <c r="N997" i="3"/>
  <c r="N336" i="4" s="1"/>
  <c r="N994" i="3"/>
  <c r="N333" i="4" s="1"/>
  <c r="N991" i="3"/>
  <c r="N330" i="4" s="1"/>
  <c r="N981" i="3"/>
  <c r="N320" i="4" s="1"/>
  <c r="N978" i="3"/>
  <c r="N317" i="4" s="1"/>
  <c r="N975" i="3"/>
  <c r="N314" i="4" s="1"/>
  <c r="N948" i="3"/>
  <c r="N287" i="4" s="1"/>
  <c r="N941" i="3"/>
  <c r="N280" i="4" s="1"/>
  <c r="N938" i="3"/>
  <c r="N277" i="4" s="1"/>
  <c r="N935" i="3"/>
  <c r="N274" i="4" s="1"/>
  <c r="N931" i="3"/>
  <c r="N270" i="4" s="1"/>
  <c r="N920" i="3"/>
  <c r="N259" i="4" s="1"/>
  <c r="N917" i="3"/>
  <c r="N256" i="4" s="1"/>
  <c r="N913" i="3"/>
  <c r="N252" i="4" s="1"/>
  <c r="N909" i="3"/>
  <c r="N248" i="4" s="1"/>
  <c r="N902" i="3"/>
  <c r="N241" i="4" s="1"/>
  <c r="N1888" i="3"/>
  <c r="N568" i="5" s="1"/>
  <c r="N1623" i="3"/>
  <c r="N303" i="5" s="1"/>
  <c r="N1209" i="3"/>
  <c r="N548" i="4" s="1"/>
  <c r="N1128" i="3"/>
  <c r="N467" i="4" s="1"/>
  <c r="N1077" i="3"/>
  <c r="N416" i="4" s="1"/>
  <c r="N1004" i="3"/>
  <c r="N343" i="4" s="1"/>
  <c r="N974" i="3"/>
  <c r="N313" i="4" s="1"/>
  <c r="N971" i="3"/>
  <c r="N310" i="4" s="1"/>
  <c r="N932" i="3"/>
  <c r="N271" i="4" s="1"/>
  <c r="N930" i="3"/>
  <c r="N269" i="4" s="1"/>
  <c r="N928" i="3"/>
  <c r="N267" i="4" s="1"/>
  <c r="N926" i="3"/>
  <c r="N265" i="4" s="1"/>
  <c r="N908" i="3"/>
  <c r="N247" i="4" s="1"/>
  <c r="N895" i="3"/>
  <c r="N234" i="4" s="1"/>
  <c r="N891" i="3"/>
  <c r="N230" i="4" s="1"/>
  <c r="N872" i="3"/>
  <c r="N211" i="4" s="1"/>
  <c r="N869" i="3"/>
  <c r="N208" i="4" s="1"/>
  <c r="N858" i="3"/>
  <c r="N197" i="4" s="1"/>
  <c r="N847" i="3"/>
  <c r="N186" i="4" s="1"/>
  <c r="N836" i="3"/>
  <c r="N175" i="4" s="1"/>
  <c r="N833" i="3"/>
  <c r="N172" i="4" s="1"/>
  <c r="N822" i="3"/>
  <c r="N161" i="4" s="1"/>
  <c r="N811" i="3"/>
  <c r="N150" i="4" s="1"/>
  <c r="N798" i="3"/>
  <c r="N137" i="4" s="1"/>
  <c r="N794" i="3"/>
  <c r="N133" i="4" s="1"/>
  <c r="N785" i="3"/>
  <c r="N124" i="4" s="1"/>
  <c r="N781" i="3"/>
  <c r="N120" i="4" s="1"/>
  <c r="N764" i="3"/>
  <c r="N103" i="4" s="1"/>
  <c r="N761" i="3"/>
  <c r="N100" i="4" s="1"/>
  <c r="N758" i="3"/>
  <c r="N97" i="4" s="1"/>
  <c r="N748" i="3"/>
  <c r="N87" i="4" s="1"/>
  <c r="N745" i="3"/>
  <c r="N84" i="4" s="1"/>
  <c r="N742" i="3"/>
  <c r="N81" i="4" s="1"/>
  <c r="N732" i="3"/>
  <c r="N71" i="4" s="1"/>
  <c r="N720" i="3"/>
  <c r="N59" i="4" s="1"/>
  <c r="N717" i="3"/>
  <c r="N56" i="4" s="1"/>
  <c r="N714" i="3"/>
  <c r="N53" i="4" s="1"/>
  <c r="N704" i="3"/>
  <c r="N43" i="4" s="1"/>
  <c r="N701" i="3"/>
  <c r="N40" i="4" s="1"/>
  <c r="N698" i="3"/>
  <c r="N37" i="4" s="1"/>
  <c r="N688" i="3"/>
  <c r="N1760" i="3"/>
  <c r="N440" i="5" s="1"/>
  <c r="N1629" i="3"/>
  <c r="N309" i="5" s="1"/>
  <c r="N1213" i="3"/>
  <c r="N552" i="4" s="1"/>
  <c r="N1196" i="3"/>
  <c r="N535" i="4" s="1"/>
  <c r="N1169" i="3"/>
  <c r="N508" i="4" s="1"/>
  <c r="N1165" i="3"/>
  <c r="N504" i="4" s="1"/>
  <c r="N1046" i="3"/>
  <c r="N385" i="4" s="1"/>
  <c r="N961" i="3"/>
  <c r="N300" i="4" s="1"/>
  <c r="N950" i="3"/>
  <c r="N289" i="4" s="1"/>
  <c r="N943" i="3"/>
  <c r="N282" i="4" s="1"/>
  <c r="N922" i="3"/>
  <c r="N261" i="4" s="1"/>
  <c r="N911" i="3"/>
  <c r="N250" i="4" s="1"/>
  <c r="N904" i="3"/>
  <c r="N243" i="4" s="1"/>
  <c r="N899" i="3"/>
  <c r="N238" i="4" s="1"/>
  <c r="N884" i="3"/>
  <c r="N223" i="4" s="1"/>
  <c r="N880" i="3"/>
  <c r="N219" i="4" s="1"/>
  <c r="N876" i="3"/>
  <c r="N215" i="4" s="1"/>
  <c r="N873" i="3"/>
  <c r="N212" i="4" s="1"/>
  <c r="N866" i="3"/>
  <c r="N205" i="4" s="1"/>
  <c r="N862" i="3"/>
  <c r="N201" i="4" s="1"/>
  <c r="N851" i="3"/>
  <c r="N190" i="4" s="1"/>
  <c r="N840" i="3"/>
  <c r="N179" i="4" s="1"/>
  <c r="N837" i="3"/>
  <c r="N176" i="4" s="1"/>
  <c r="N830" i="3"/>
  <c r="N169" i="4" s="1"/>
  <c r="N826" i="3"/>
  <c r="N165" i="4" s="1"/>
  <c r="N819" i="3"/>
  <c r="N158" i="4" s="1"/>
  <c r="N815" i="3"/>
  <c r="N154" i="4" s="1"/>
  <c r="N807" i="3"/>
  <c r="N146" i="4" s="1"/>
  <c r="N790" i="3"/>
  <c r="N129" i="4" s="1"/>
  <c r="N786" i="3"/>
  <c r="N125" i="4" s="1"/>
  <c r="N777" i="3"/>
  <c r="N116" i="4" s="1"/>
  <c r="N774" i="3"/>
  <c r="N113" i="4" s="1"/>
  <c r="N771" i="3"/>
  <c r="N110" i="4" s="1"/>
  <c r="N755" i="3"/>
  <c r="N94" i="4" s="1"/>
  <c r="N739" i="3"/>
  <c r="N78" i="4" s="1"/>
  <c r="N711" i="3"/>
  <c r="N50" i="4" s="1"/>
  <c r="N695" i="3"/>
  <c r="N34" i="4" s="1"/>
  <c r="N1246" i="3"/>
  <c r="N585" i="4" s="1"/>
  <c r="N1125" i="3"/>
  <c r="N464" i="4" s="1"/>
  <c r="N988" i="3"/>
  <c r="N327" i="4" s="1"/>
  <c r="N964" i="3"/>
  <c r="N303" i="4" s="1"/>
  <c r="N957" i="3"/>
  <c r="N296" i="4" s="1"/>
  <c r="N956" i="3"/>
  <c r="N295" i="4" s="1"/>
  <c r="N955" i="3"/>
  <c r="N294" i="4" s="1"/>
  <c r="N939" i="3"/>
  <c r="N278" i="4" s="1"/>
  <c r="N924" i="3"/>
  <c r="N263" i="4" s="1"/>
  <c r="N918" i="3"/>
  <c r="N257" i="4" s="1"/>
  <c r="N888" i="3"/>
  <c r="N227" i="4" s="1"/>
  <c r="N885" i="3"/>
  <c r="N224" i="4" s="1"/>
  <c r="N881" i="3"/>
  <c r="N220" i="4" s="1"/>
  <c r="N877" i="3"/>
  <c r="N216" i="4" s="1"/>
  <c r="N870" i="3"/>
  <c r="N209" i="4" s="1"/>
  <c r="N855" i="3"/>
  <c r="N194" i="4" s="1"/>
  <c r="N844" i="3"/>
  <c r="N183" i="4" s="1"/>
  <c r="N841" i="3"/>
  <c r="N180" i="4" s="1"/>
  <c r="N834" i="3"/>
  <c r="N173" i="4" s="1"/>
  <c r="N803" i="3"/>
  <c r="N142" i="4" s="1"/>
  <c r="N799" i="3"/>
  <c r="N138" i="4" s="1"/>
  <c r="N782" i="3"/>
  <c r="N121" i="4" s="1"/>
  <c r="N768" i="3"/>
  <c r="N107" i="4" s="1"/>
  <c r="N765" i="3"/>
  <c r="N104" i="4" s="1"/>
  <c r="N762" i="3"/>
  <c r="N101" i="4" s="1"/>
  <c r="N752" i="3"/>
  <c r="N91" i="4" s="1"/>
  <c r="N749" i="3"/>
  <c r="N88" i="4" s="1"/>
  <c r="N746" i="3"/>
  <c r="N85" i="4" s="1"/>
  <c r="N736" i="3"/>
  <c r="N75" i="4" s="1"/>
  <c r="N733" i="3"/>
  <c r="N72" i="4" s="1"/>
  <c r="N730" i="3"/>
  <c r="N69" i="4" s="1"/>
  <c r="N727" i="3"/>
  <c r="N66" i="4" s="1"/>
  <c r="N724" i="3"/>
  <c r="N63" i="4" s="1"/>
  <c r="N721" i="3"/>
  <c r="N60" i="4" s="1"/>
  <c r="N718" i="3"/>
  <c r="N57" i="4" s="1"/>
  <c r="N708" i="3"/>
  <c r="N47" i="4" s="1"/>
  <c r="N705" i="3"/>
  <c r="N44" i="4" s="1"/>
  <c r="N702" i="3"/>
  <c r="N41" i="4" s="1"/>
  <c r="N692" i="3"/>
  <c r="N689" i="3"/>
  <c r="N686" i="3"/>
  <c r="N1406" i="3"/>
  <c r="N86" i="5" s="1"/>
  <c r="N958" i="3"/>
  <c r="N297" i="4" s="1"/>
  <c r="N954" i="3"/>
  <c r="N293" i="4" s="1"/>
  <c r="N937" i="3"/>
  <c r="N276" i="4" s="1"/>
  <c r="N933" i="3"/>
  <c r="N272" i="4" s="1"/>
  <c r="N907" i="3"/>
  <c r="N246" i="4" s="1"/>
  <c r="N896" i="3"/>
  <c r="N235" i="4" s="1"/>
  <c r="N892" i="3"/>
  <c r="N231" i="4" s="1"/>
  <c r="N889" i="3"/>
  <c r="N228" i="4" s="1"/>
  <c r="N874" i="3"/>
  <c r="N213" i="4" s="1"/>
  <c r="N863" i="3"/>
  <c r="N202" i="4" s="1"/>
  <c r="N859" i="3"/>
  <c r="N198" i="4" s="1"/>
  <c r="N848" i="3"/>
  <c r="N187" i="4" s="1"/>
  <c r="N845" i="3"/>
  <c r="N184" i="4" s="1"/>
  <c r="N838" i="3"/>
  <c r="N177" i="4" s="1"/>
  <c r="N827" i="3"/>
  <c r="N166" i="4" s="1"/>
  <c r="N823" i="3"/>
  <c r="N162" i="4" s="1"/>
  <c r="N812" i="3"/>
  <c r="N151" i="4" s="1"/>
  <c r="N808" i="3"/>
  <c r="N147" i="4" s="1"/>
  <c r="N795" i="3"/>
  <c r="N134" i="4" s="1"/>
  <c r="N791" i="3"/>
  <c r="N130" i="4" s="1"/>
  <c r="N778" i="3"/>
  <c r="N117" i="4" s="1"/>
  <c r="N759" i="3"/>
  <c r="N98" i="4" s="1"/>
  <c r="N743" i="3"/>
  <c r="N82" i="4" s="1"/>
  <c r="N715" i="3"/>
  <c r="N54" i="4" s="1"/>
  <c r="N699" i="3"/>
  <c r="N38" i="4" s="1"/>
  <c r="N1518" i="3"/>
  <c r="N198" i="5" s="1"/>
  <c r="N1243" i="3"/>
  <c r="N582" i="4" s="1"/>
  <c r="N1222" i="3"/>
  <c r="N561" i="4" s="1"/>
  <c r="N1206" i="3"/>
  <c r="N545" i="4" s="1"/>
  <c r="N1158" i="3"/>
  <c r="N497" i="4" s="1"/>
  <c r="N1098" i="3"/>
  <c r="N437" i="4" s="1"/>
  <c r="N947" i="3"/>
  <c r="N286" i="4" s="1"/>
  <c r="N929" i="3"/>
  <c r="N268" i="4" s="1"/>
  <c r="N927" i="3"/>
  <c r="N266" i="4" s="1"/>
  <c r="N916" i="3"/>
  <c r="N255" i="4" s="1"/>
  <c r="N914" i="3"/>
  <c r="N253" i="4" s="1"/>
  <c r="N905" i="3"/>
  <c r="N244" i="4" s="1"/>
  <c r="N903" i="3"/>
  <c r="N242" i="4" s="1"/>
  <c r="N900" i="3"/>
  <c r="N239" i="4" s="1"/>
  <c r="N897" i="3"/>
  <c r="N236" i="4" s="1"/>
  <c r="N893" i="3"/>
  <c r="N232" i="4" s="1"/>
  <c r="N886" i="3"/>
  <c r="N225" i="4" s="1"/>
  <c r="N882" i="3"/>
  <c r="N221" i="4" s="1"/>
  <c r="N878" i="3"/>
  <c r="N217" i="4" s="1"/>
  <c r="N867" i="3"/>
  <c r="N206" i="4" s="1"/>
  <c r="N852" i="3"/>
  <c r="N191" i="4" s="1"/>
  <c r="N849" i="3"/>
  <c r="N188" i="4" s="1"/>
  <c r="N842" i="3"/>
  <c r="N181" i="4" s="1"/>
  <c r="N831" i="3"/>
  <c r="N170" i="4" s="1"/>
  <c r="N820" i="3"/>
  <c r="N159" i="4" s="1"/>
  <c r="N816" i="3"/>
  <c r="N155" i="4" s="1"/>
  <c r="N809" i="3"/>
  <c r="N148" i="4" s="1"/>
  <c r="N804" i="3"/>
  <c r="N143" i="4" s="1"/>
  <c r="N787" i="3"/>
  <c r="N126" i="4" s="1"/>
  <c r="N783" i="3"/>
  <c r="N122" i="4" s="1"/>
  <c r="N775" i="3"/>
  <c r="N114" i="4" s="1"/>
  <c r="N772" i="3"/>
  <c r="N111" i="4" s="1"/>
  <c r="N769" i="3"/>
  <c r="N108" i="4" s="1"/>
  <c r="N766" i="3"/>
  <c r="N105" i="4" s="1"/>
  <c r="N756" i="3"/>
  <c r="N95" i="4" s="1"/>
  <c r="N753" i="3"/>
  <c r="N92" i="4" s="1"/>
  <c r="N750" i="3"/>
  <c r="N89" i="4" s="1"/>
  <c r="N740" i="3"/>
  <c r="N79" i="4" s="1"/>
  <c r="N737" i="3"/>
  <c r="N76" i="4" s="1"/>
  <c r="N734" i="3"/>
  <c r="N73" i="4" s="1"/>
  <c r="N725" i="3"/>
  <c r="N64" i="4" s="1"/>
  <c r="N722" i="3"/>
  <c r="N61" i="4" s="1"/>
  <c r="N712" i="3"/>
  <c r="N51" i="4" s="1"/>
  <c r="N709" i="3"/>
  <c r="N48" i="4" s="1"/>
  <c r="N706" i="3"/>
  <c r="N45" i="4" s="1"/>
  <c r="N696" i="3"/>
  <c r="N35" i="4" s="1"/>
  <c r="N693" i="3"/>
  <c r="N690" i="3"/>
  <c r="N1327" i="3"/>
  <c r="N666" i="4" s="1"/>
  <c r="N1245" i="3"/>
  <c r="N584" i="4" s="1"/>
  <c r="N1186" i="3"/>
  <c r="N525" i="4" s="1"/>
  <c r="N1162" i="3"/>
  <c r="N501" i="4" s="1"/>
  <c r="N1038" i="3"/>
  <c r="N377" i="4" s="1"/>
  <c r="N984" i="3"/>
  <c r="N323" i="4" s="1"/>
  <c r="N953" i="3"/>
  <c r="N292" i="4" s="1"/>
  <c r="N925" i="3"/>
  <c r="N264" i="4" s="1"/>
  <c r="N921" i="3"/>
  <c r="N260" i="4" s="1"/>
  <c r="N901" i="3"/>
  <c r="N240" i="4" s="1"/>
  <c r="N890" i="3"/>
  <c r="N229" i="4" s="1"/>
  <c r="N871" i="3"/>
  <c r="N210" i="4" s="1"/>
  <c r="N856" i="3"/>
  <c r="N195" i="4" s="1"/>
  <c r="N853" i="3"/>
  <c r="N192" i="4" s="1"/>
  <c r="N846" i="3"/>
  <c r="N185" i="4" s="1"/>
  <c r="N835" i="3"/>
  <c r="N174" i="4" s="1"/>
  <c r="N817" i="3"/>
  <c r="N156" i="4" s="1"/>
  <c r="N813" i="3"/>
  <c r="N152" i="4" s="1"/>
  <c r="N810" i="3"/>
  <c r="N149" i="4" s="1"/>
  <c r="N805" i="3"/>
  <c r="N144" i="4" s="1"/>
  <c r="N800" i="3"/>
  <c r="N139" i="4" s="1"/>
  <c r="N796" i="3"/>
  <c r="N135" i="4" s="1"/>
  <c r="N763" i="3"/>
  <c r="N102" i="4" s="1"/>
  <c r="N747" i="3"/>
  <c r="N86" i="4" s="1"/>
  <c r="N731" i="3"/>
  <c r="N70" i="4" s="1"/>
  <c r="N728" i="3"/>
  <c r="N67" i="4" s="1"/>
  <c r="N719" i="3"/>
  <c r="N58" i="4" s="1"/>
  <c r="N703" i="3"/>
  <c r="N42" i="4" s="1"/>
  <c r="N687" i="3"/>
  <c r="N1091" i="3"/>
  <c r="N430" i="4" s="1"/>
  <c r="N1084" i="3"/>
  <c r="N423" i="4" s="1"/>
  <c r="N944" i="3"/>
  <c r="N283" i="4" s="1"/>
  <c r="N942" i="3"/>
  <c r="N281" i="4" s="1"/>
  <c r="N940" i="3"/>
  <c r="N279" i="4" s="1"/>
  <c r="N936" i="3"/>
  <c r="N275" i="4" s="1"/>
  <c r="N934" i="3"/>
  <c r="N273" i="4" s="1"/>
  <c r="N923" i="3"/>
  <c r="N262" i="4" s="1"/>
  <c r="N919" i="3"/>
  <c r="N258" i="4" s="1"/>
  <c r="N912" i="3"/>
  <c r="N251" i="4" s="1"/>
  <c r="N910" i="3"/>
  <c r="N249" i="4" s="1"/>
  <c r="N898" i="3"/>
  <c r="N237" i="4" s="1"/>
  <c r="N894" i="3"/>
  <c r="N233" i="4" s="1"/>
  <c r="N883" i="3"/>
  <c r="N222" i="4" s="1"/>
  <c r="N879" i="3"/>
  <c r="N218" i="4" s="1"/>
  <c r="N875" i="3"/>
  <c r="N214" i="4" s="1"/>
  <c r="N864" i="3"/>
  <c r="N203" i="4" s="1"/>
  <c r="N860" i="3"/>
  <c r="N199" i="4" s="1"/>
  <c r="N857" i="3"/>
  <c r="N196" i="4" s="1"/>
  <c r="N850" i="3"/>
  <c r="N189" i="4" s="1"/>
  <c r="N839" i="3"/>
  <c r="N178" i="4" s="1"/>
  <c r="N828" i="3"/>
  <c r="N167" i="4" s="1"/>
  <c r="N824" i="3"/>
  <c r="N163" i="4" s="1"/>
  <c r="N821" i="3"/>
  <c r="N160" i="4" s="1"/>
  <c r="N818" i="3"/>
  <c r="N157" i="4" s="1"/>
  <c r="N801" i="3"/>
  <c r="N140" i="4" s="1"/>
  <c r="N797" i="3"/>
  <c r="N136" i="4" s="1"/>
  <c r="N792" i="3"/>
  <c r="N131" i="4" s="1"/>
  <c r="N788" i="3"/>
  <c r="N127" i="4" s="1"/>
  <c r="N779" i="3"/>
  <c r="N118" i="4" s="1"/>
  <c r="N773" i="3"/>
  <c r="N112" i="4" s="1"/>
  <c r="N770" i="3"/>
  <c r="N109" i="4" s="1"/>
  <c r="N760" i="3"/>
  <c r="N99" i="4" s="1"/>
  <c r="N757" i="3"/>
  <c r="N96" i="4" s="1"/>
  <c r="N754" i="3"/>
  <c r="N93" i="4" s="1"/>
  <c r="N744" i="3"/>
  <c r="N83" i="4" s="1"/>
  <c r="N741" i="3"/>
  <c r="N80" i="4" s="1"/>
  <c r="N738" i="3"/>
  <c r="N77" i="4" s="1"/>
  <c r="N716" i="3"/>
  <c r="N55" i="4" s="1"/>
  <c r="N713" i="3"/>
  <c r="N52" i="4" s="1"/>
  <c r="N710" i="3"/>
  <c r="N49" i="4" s="1"/>
  <c r="N700" i="3"/>
  <c r="N39" i="4" s="1"/>
  <c r="N697" i="3"/>
  <c r="N36" i="4" s="1"/>
  <c r="N694" i="3"/>
  <c r="N1584" i="3"/>
  <c r="N264" i="5" s="1"/>
  <c r="N1435" i="3"/>
  <c r="N115" i="5" s="1"/>
  <c r="N1242" i="3"/>
  <c r="N581" i="4" s="1"/>
  <c r="N1179" i="3"/>
  <c r="N518" i="4" s="1"/>
  <c r="N1172" i="3"/>
  <c r="N511" i="4" s="1"/>
  <c r="N1020" i="3"/>
  <c r="N359" i="4" s="1"/>
  <c r="N968" i="3"/>
  <c r="N307" i="4" s="1"/>
  <c r="N960" i="3"/>
  <c r="N299" i="4" s="1"/>
  <c r="N951" i="3"/>
  <c r="N290" i="4" s="1"/>
  <c r="N946" i="3"/>
  <c r="N285" i="4" s="1"/>
  <c r="N915" i="3"/>
  <c r="N254" i="4" s="1"/>
  <c r="N906" i="3"/>
  <c r="N245" i="4" s="1"/>
  <c r="N887" i="3"/>
  <c r="N226" i="4" s="1"/>
  <c r="N868" i="3"/>
  <c r="N207" i="4" s="1"/>
  <c r="N865" i="3"/>
  <c r="N204" i="4" s="1"/>
  <c r="N861" i="3"/>
  <c r="N200" i="4" s="1"/>
  <c r="N854" i="3"/>
  <c r="N193" i="4" s="1"/>
  <c r="N843" i="3"/>
  <c r="N182" i="4" s="1"/>
  <c r="N832" i="3"/>
  <c r="N171" i="4" s="1"/>
  <c r="N829" i="3"/>
  <c r="N168" i="4" s="1"/>
  <c r="N825" i="3"/>
  <c r="N164" i="4" s="1"/>
  <c r="N814" i="3"/>
  <c r="N153" i="4" s="1"/>
  <c r="N806" i="3"/>
  <c r="N145" i="4" s="1"/>
  <c r="N802" i="3"/>
  <c r="N141" i="4" s="1"/>
  <c r="N793" i="3"/>
  <c r="N132" i="4" s="1"/>
  <c r="N789" i="3"/>
  <c r="N128" i="4" s="1"/>
  <c r="N784" i="3"/>
  <c r="N123" i="4" s="1"/>
  <c r="N780" i="3"/>
  <c r="N119" i="4" s="1"/>
  <c r="N776" i="3"/>
  <c r="N115" i="4" s="1"/>
  <c r="N767" i="3"/>
  <c r="N106" i="4" s="1"/>
  <c r="N751" i="3"/>
  <c r="N90" i="4" s="1"/>
  <c r="N735" i="3"/>
  <c r="N74" i="4" s="1"/>
  <c r="N729" i="3"/>
  <c r="N68" i="4" s="1"/>
  <c r="N726" i="3"/>
  <c r="N65" i="4" s="1"/>
  <c r="N723" i="3"/>
  <c r="N62" i="4" s="1"/>
  <c r="N707" i="3"/>
  <c r="N46" i="4" s="1"/>
  <c r="N691" i="3"/>
  <c r="AB77" i="5"/>
  <c r="AB437" i="5"/>
  <c r="AB487" i="5"/>
  <c r="AB439" i="5"/>
  <c r="AB257" i="5"/>
  <c r="AB431" i="5"/>
  <c r="J1254" i="3"/>
  <c r="J593" i="4" s="1"/>
  <c r="X593" i="4"/>
  <c r="J1328" i="3"/>
  <c r="J667" i="4" s="1"/>
  <c r="X667" i="4"/>
  <c r="AB44" i="5"/>
  <c r="J1325" i="3"/>
  <c r="J664" i="4" s="1"/>
  <c r="X664" i="4"/>
  <c r="J1312" i="3"/>
  <c r="J651" i="4" s="1"/>
  <c r="X651" i="4"/>
  <c r="J1243" i="3"/>
  <c r="J582" i="4" s="1"/>
  <c r="AB581" i="4" s="1"/>
  <c r="X582" i="4"/>
  <c r="J1339" i="3"/>
  <c r="J678" i="4" s="1"/>
  <c r="X678" i="4"/>
  <c r="J1292" i="3"/>
  <c r="J631" i="4" s="1"/>
  <c r="AB630" i="4" s="1"/>
  <c r="X631" i="4"/>
  <c r="J1247" i="3"/>
  <c r="J586" i="4" s="1"/>
  <c r="X586" i="4"/>
  <c r="J1211" i="3"/>
  <c r="J550" i="4" s="1"/>
  <c r="AB549" i="4" s="1"/>
  <c r="X550" i="4"/>
  <c r="J1173" i="3"/>
  <c r="J512" i="4" s="1"/>
  <c r="X512" i="4"/>
  <c r="X482" i="4"/>
  <c r="J1143" i="3"/>
  <c r="J482" i="4" s="1"/>
  <c r="X404" i="4"/>
  <c r="J1065" i="3"/>
  <c r="J404" i="4" s="1"/>
  <c r="X388" i="4"/>
  <c r="J1049" i="3"/>
  <c r="J388" i="4" s="1"/>
  <c r="AB214" i="5"/>
  <c r="J1341" i="3"/>
  <c r="J680" i="4" s="1"/>
  <c r="AB679" i="4" s="1"/>
  <c r="X680" i="4"/>
  <c r="J1285" i="3"/>
  <c r="J624" i="4" s="1"/>
  <c r="X624" i="4"/>
  <c r="J1180" i="3"/>
  <c r="J519" i="4" s="1"/>
  <c r="X519" i="4"/>
  <c r="J1092" i="3"/>
  <c r="J431" i="4" s="1"/>
  <c r="X431" i="4"/>
  <c r="X402" i="4"/>
  <c r="J1063" i="3"/>
  <c r="J402" i="4" s="1"/>
  <c r="AB353" i="5"/>
  <c r="J1179" i="3"/>
  <c r="J518" i="4" s="1"/>
  <c r="X518" i="4"/>
  <c r="X385" i="4"/>
  <c r="J1046" i="3"/>
  <c r="J385" i="4" s="1"/>
  <c r="AB384" i="4" s="1"/>
  <c r="J1020" i="3"/>
  <c r="J359" i="4" s="1"/>
  <c r="X359" i="4"/>
  <c r="J968" i="3"/>
  <c r="X307" i="4"/>
  <c r="X649" i="4"/>
  <c r="J1310" i="3"/>
  <c r="J649" i="4" s="1"/>
  <c r="X594" i="4"/>
  <c r="J1255" i="3"/>
  <c r="J594" i="4" s="1"/>
  <c r="AB221" i="5"/>
  <c r="J1262" i="3"/>
  <c r="J601" i="4" s="1"/>
  <c r="AB600" i="4" s="1"/>
  <c r="X601" i="4"/>
  <c r="J1228" i="3"/>
  <c r="J567" i="4" s="1"/>
  <c r="X567" i="4"/>
  <c r="J1315" i="3"/>
  <c r="J654" i="4" s="1"/>
  <c r="X654" i="4"/>
  <c r="J1274" i="3"/>
  <c r="J613" i="4" s="1"/>
  <c r="X613" i="4"/>
  <c r="J1207" i="3"/>
  <c r="J546" i="4" s="1"/>
  <c r="X546" i="4"/>
  <c r="J1163" i="3"/>
  <c r="J502" i="4" s="1"/>
  <c r="X502" i="4"/>
  <c r="X458" i="4"/>
  <c r="J1119" i="3"/>
  <c r="J458" i="4" s="1"/>
  <c r="X442" i="4"/>
  <c r="J1103" i="3"/>
  <c r="J442" i="4" s="1"/>
  <c r="AB441" i="4" s="1"/>
  <c r="J1078" i="3"/>
  <c r="J417" i="4" s="1"/>
  <c r="AB416" i="4" s="1"/>
  <c r="X417" i="4"/>
  <c r="J1015" i="3"/>
  <c r="J354" i="4" s="1"/>
  <c r="X354" i="4"/>
  <c r="X508" i="4"/>
  <c r="J1169" i="3"/>
  <c r="J508" i="4" s="1"/>
  <c r="J1128" i="3"/>
  <c r="J467" i="4" s="1"/>
  <c r="X467" i="4"/>
  <c r="J1084" i="3"/>
  <c r="J423" i="4" s="1"/>
  <c r="X423" i="4"/>
  <c r="J996" i="3"/>
  <c r="X335" i="4"/>
  <c r="J940" i="3"/>
  <c r="X279" i="4"/>
  <c r="J1280" i="3"/>
  <c r="J619" i="4" s="1"/>
  <c r="X619" i="4"/>
  <c r="J952" i="3"/>
  <c r="X291" i="4"/>
  <c r="X212" i="4"/>
  <c r="J873" i="3"/>
  <c r="J835" i="3"/>
  <c r="X174" i="4"/>
  <c r="J1056" i="3"/>
  <c r="J395" i="4" s="1"/>
  <c r="X395" i="4"/>
  <c r="J993" i="3"/>
  <c r="X332" i="4"/>
  <c r="J898" i="3"/>
  <c r="X237" i="4"/>
  <c r="J844" i="3"/>
  <c r="X183" i="4"/>
  <c r="J754" i="3"/>
  <c r="X93" i="4"/>
  <c r="J721" i="3"/>
  <c r="X60" i="4"/>
  <c r="J887" i="3"/>
  <c r="X226" i="4"/>
  <c r="AB800" i="3"/>
  <c r="J140" i="4"/>
  <c r="J735" i="3"/>
  <c r="X74" i="4"/>
  <c r="J707" i="3"/>
  <c r="X46" i="4"/>
  <c r="J990" i="3"/>
  <c r="X329" i="4"/>
  <c r="J932" i="3"/>
  <c r="X271" i="4"/>
  <c r="X236" i="4"/>
  <c r="J897" i="3"/>
  <c r="J852" i="3"/>
  <c r="X191" i="4"/>
  <c r="J772" i="3"/>
  <c r="X111" i="4"/>
  <c r="J740" i="3"/>
  <c r="X79" i="4"/>
  <c r="J696" i="3"/>
  <c r="X35" i="4"/>
  <c r="J935" i="3"/>
  <c r="X274" i="4"/>
  <c r="J911" i="3"/>
  <c r="X250" i="4"/>
  <c r="J826" i="3"/>
  <c r="X165" i="4"/>
  <c r="X146" i="4"/>
  <c r="J807" i="3"/>
  <c r="J120" i="4"/>
  <c r="J739" i="3"/>
  <c r="X78" i="4"/>
  <c r="J1096" i="3"/>
  <c r="J435" i="4" s="1"/>
  <c r="X435" i="4"/>
  <c r="J924" i="3"/>
  <c r="X263" i="4"/>
  <c r="J1281" i="3"/>
  <c r="J620" i="4" s="1"/>
  <c r="X620" i="4"/>
  <c r="J1064" i="3"/>
  <c r="J403" i="4" s="1"/>
  <c r="X403" i="4"/>
  <c r="AB519" i="5"/>
  <c r="AB456" i="5"/>
  <c r="AB460" i="5"/>
  <c r="AB233" i="5"/>
  <c r="AB141" i="5"/>
  <c r="AB130" i="5"/>
  <c r="AB45" i="5"/>
  <c r="AB116" i="5"/>
  <c r="AB625" i="5"/>
  <c r="AB269" i="5"/>
  <c r="AB140" i="5"/>
  <c r="AB107" i="5"/>
  <c r="AB108" i="5"/>
  <c r="AB9" i="5"/>
  <c r="J1283" i="3"/>
  <c r="J622" i="4" s="1"/>
  <c r="X622" i="4"/>
  <c r="J1241" i="3"/>
  <c r="J580" i="4" s="1"/>
  <c r="X580" i="4"/>
  <c r="X480" i="4"/>
  <c r="J1141" i="3"/>
  <c r="J480" i="4" s="1"/>
  <c r="J1131" i="3"/>
  <c r="J470" i="4" s="1"/>
  <c r="X470" i="4"/>
  <c r="J1016" i="3"/>
  <c r="J355" i="4" s="1"/>
  <c r="X355" i="4"/>
  <c r="J964" i="3"/>
  <c r="X303" i="4"/>
  <c r="X398" i="4"/>
  <c r="J1059" i="3"/>
  <c r="J398" i="4" s="1"/>
  <c r="J1023" i="3"/>
  <c r="J362" i="4" s="1"/>
  <c r="AB361" i="4" s="1"/>
  <c r="X362" i="4"/>
  <c r="J991" i="3"/>
  <c r="X330" i="4"/>
  <c r="J1304" i="3"/>
  <c r="J643" i="4" s="1"/>
  <c r="X643" i="4"/>
  <c r="J1218" i="3"/>
  <c r="J557" i="4" s="1"/>
  <c r="X557" i="4"/>
  <c r="J1183" i="3"/>
  <c r="J522" i="4" s="1"/>
  <c r="AB521" i="4" s="1"/>
  <c r="X522" i="4"/>
  <c r="J1114" i="3"/>
  <c r="J453" i="4" s="1"/>
  <c r="X453" i="4"/>
  <c r="X424" i="4"/>
  <c r="J1085" i="3"/>
  <c r="J424" i="4" s="1"/>
  <c r="J1062" i="3"/>
  <c r="J401" i="4" s="1"/>
  <c r="X401" i="4"/>
  <c r="J1042" i="3"/>
  <c r="J381" i="4" s="1"/>
  <c r="X381" i="4"/>
  <c r="J979" i="3"/>
  <c r="X318" i="4"/>
  <c r="AB207" i="5"/>
  <c r="AB681" i="4"/>
  <c r="J1301" i="3"/>
  <c r="J640" i="4" s="1"/>
  <c r="X640" i="4"/>
  <c r="X498" i="4"/>
  <c r="J1159" i="3"/>
  <c r="J498" i="4" s="1"/>
  <c r="J1074" i="3"/>
  <c r="J413" i="4" s="1"/>
  <c r="X413" i="4"/>
  <c r="J992" i="3"/>
  <c r="X331" i="4"/>
  <c r="AB283" i="5"/>
  <c r="J1234" i="3"/>
  <c r="J573" i="4" s="1"/>
  <c r="X573" i="4"/>
  <c r="J1275" i="3"/>
  <c r="J614" i="4" s="1"/>
  <c r="X614" i="4"/>
  <c r="J1198" i="3"/>
  <c r="J537" i="4" s="1"/>
  <c r="X537" i="4"/>
  <c r="J1146" i="3"/>
  <c r="J485" i="4" s="1"/>
  <c r="AB484" i="4" s="1"/>
  <c r="X485" i="4"/>
  <c r="X464" i="4"/>
  <c r="J1125" i="3"/>
  <c r="J464" i="4" s="1"/>
  <c r="J1009" i="3"/>
  <c r="J348" i="4" s="1"/>
  <c r="X348" i="4"/>
  <c r="J731" i="3"/>
  <c r="X70" i="4"/>
  <c r="J936" i="3"/>
  <c r="X275" i="4"/>
  <c r="J879" i="3"/>
  <c r="X218" i="4"/>
  <c r="X180" i="4"/>
  <c r="J841" i="3"/>
  <c r="J752" i="3"/>
  <c r="X91" i="4"/>
  <c r="J1279" i="3"/>
  <c r="J618" i="4" s="1"/>
  <c r="X618" i="4"/>
  <c r="J1068" i="3"/>
  <c r="J407" i="4" s="1"/>
  <c r="X407" i="4"/>
  <c r="J977" i="3"/>
  <c r="X316" i="4"/>
  <c r="J906" i="3"/>
  <c r="X245" i="4"/>
  <c r="J196" i="4"/>
  <c r="J814" i="3"/>
  <c r="X153" i="4"/>
  <c r="J955" i="3"/>
  <c r="X294" i="4"/>
  <c r="X188" i="4"/>
  <c r="J849" i="3"/>
  <c r="J811" i="3"/>
  <c r="X150" i="4"/>
  <c r="J769" i="3"/>
  <c r="X108" i="4"/>
  <c r="J737" i="3"/>
  <c r="X76" i="4"/>
  <c r="J929" i="3"/>
  <c r="X268" i="4"/>
  <c r="J967" i="3"/>
  <c r="X306" i="4"/>
  <c r="AB859" i="3"/>
  <c r="J199" i="4"/>
  <c r="AB198" i="4" s="1"/>
  <c r="AB715" i="3"/>
  <c r="J55" i="4"/>
  <c r="J1052" i="3"/>
  <c r="J391" i="4" s="1"/>
  <c r="X391" i="4"/>
  <c r="J942" i="3"/>
  <c r="X281" i="4"/>
  <c r="J907" i="3"/>
  <c r="X246" i="4"/>
  <c r="J859" i="3"/>
  <c r="X198" i="4"/>
  <c r="J823" i="3"/>
  <c r="X162" i="4"/>
  <c r="J778" i="3"/>
  <c r="X117" i="4"/>
  <c r="J715" i="3"/>
  <c r="X54" i="4"/>
  <c r="J886" i="3"/>
  <c r="X225" i="4"/>
  <c r="J867" i="3"/>
  <c r="X206" i="4"/>
  <c r="J787" i="3"/>
  <c r="AB780" i="3" s="1"/>
  <c r="X126" i="4"/>
  <c r="J722" i="3"/>
  <c r="X61" i="4"/>
  <c r="AE687" i="3"/>
  <c r="AQ2" i="7"/>
  <c r="BP2" i="7"/>
  <c r="AH2" i="7"/>
  <c r="BH2" i="7"/>
  <c r="AE3" i="7"/>
  <c r="AP2" i="7"/>
  <c r="N681" i="3"/>
  <c r="N677" i="3"/>
  <c r="N673" i="3"/>
  <c r="N669" i="3"/>
  <c r="N665" i="3"/>
  <c r="N661" i="3"/>
  <c r="N657" i="3"/>
  <c r="N653" i="3"/>
  <c r="N649" i="3"/>
  <c r="N645" i="3"/>
  <c r="N641" i="3"/>
  <c r="N637" i="3"/>
  <c r="N633" i="3"/>
  <c r="N629" i="3"/>
  <c r="N625" i="3"/>
  <c r="N621" i="3"/>
  <c r="N617" i="3"/>
  <c r="N613" i="3"/>
  <c r="N609" i="3"/>
  <c r="N605" i="3"/>
  <c r="N601" i="3"/>
  <c r="N597" i="3"/>
  <c r="N593" i="3"/>
  <c r="N589" i="3"/>
  <c r="N684" i="3"/>
  <c r="N680" i="3"/>
  <c r="N676" i="3"/>
  <c r="N672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666" i="3"/>
  <c r="N650" i="3"/>
  <c r="N634" i="3"/>
  <c r="N618" i="3"/>
  <c r="N602" i="3"/>
  <c r="N674" i="3"/>
  <c r="N660" i="3"/>
  <c r="N644" i="3"/>
  <c r="N628" i="3"/>
  <c r="N670" i="3"/>
  <c r="N654" i="3"/>
  <c r="N638" i="3"/>
  <c r="N622" i="3"/>
  <c r="N606" i="3"/>
  <c r="N596" i="3"/>
  <c r="N595" i="3"/>
  <c r="N594" i="3"/>
  <c r="N664" i="3"/>
  <c r="N648" i="3"/>
  <c r="N632" i="3"/>
  <c r="N616" i="3"/>
  <c r="N600" i="3"/>
  <c r="N599" i="3"/>
  <c r="N598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668" i="3"/>
  <c r="N652" i="3"/>
  <c r="N636" i="3"/>
  <c r="N620" i="3"/>
  <c r="N604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662" i="3"/>
  <c r="N646" i="3"/>
  <c r="N630" i="3"/>
  <c r="N614" i="3"/>
  <c r="N585" i="3"/>
  <c r="N576" i="3"/>
  <c r="N553" i="3"/>
  <c r="N544" i="3"/>
  <c r="N521" i="3"/>
  <c r="N512" i="3"/>
  <c r="N489" i="3"/>
  <c r="N480" i="3"/>
  <c r="N457" i="3"/>
  <c r="N448" i="3"/>
  <c r="N424" i="3"/>
  <c r="N380" i="3"/>
  <c r="N378" i="3"/>
  <c r="N377" i="3"/>
  <c r="N375" i="3"/>
  <c r="N361" i="3"/>
  <c r="N357" i="3"/>
  <c r="N353" i="3"/>
  <c r="N349" i="3"/>
  <c r="N345" i="3"/>
  <c r="N341" i="3"/>
  <c r="N337" i="3"/>
  <c r="N333" i="3"/>
  <c r="N329" i="3"/>
  <c r="N325" i="3"/>
  <c r="N321" i="3"/>
  <c r="N317" i="3"/>
  <c r="N313" i="3"/>
  <c r="N309" i="3"/>
  <c r="N305" i="3"/>
  <c r="N301" i="3"/>
  <c r="N297" i="3"/>
  <c r="N293" i="3"/>
  <c r="N289" i="3"/>
  <c r="N285" i="3"/>
  <c r="N281" i="3"/>
  <c r="N277" i="3"/>
  <c r="N273" i="3"/>
  <c r="N269" i="3"/>
  <c r="N265" i="3"/>
  <c r="N261" i="3"/>
  <c r="N257" i="3"/>
  <c r="N253" i="3"/>
  <c r="N249" i="3"/>
  <c r="N245" i="3"/>
  <c r="N241" i="3"/>
  <c r="N237" i="3"/>
  <c r="N233" i="3"/>
  <c r="N229" i="3"/>
  <c r="N225" i="3"/>
  <c r="N221" i="3"/>
  <c r="N217" i="3"/>
  <c r="N213" i="3"/>
  <c r="N209" i="3"/>
  <c r="N205" i="3"/>
  <c r="N201" i="3"/>
  <c r="N197" i="3"/>
  <c r="N193" i="3"/>
  <c r="N189" i="3"/>
  <c r="N185" i="3"/>
  <c r="N181" i="3"/>
  <c r="N177" i="3"/>
  <c r="N173" i="3"/>
  <c r="N169" i="3"/>
  <c r="N165" i="3"/>
  <c r="N161" i="3"/>
  <c r="N157" i="3"/>
  <c r="N153" i="3"/>
  <c r="N149" i="3"/>
  <c r="N145" i="3"/>
  <c r="N141" i="3"/>
  <c r="N137" i="3"/>
  <c r="N133" i="3"/>
  <c r="N129" i="3"/>
  <c r="N125" i="3"/>
  <c r="N121" i="3"/>
  <c r="N117" i="3"/>
  <c r="N590" i="3"/>
  <c r="N573" i="3"/>
  <c r="N564" i="3"/>
  <c r="N541" i="3"/>
  <c r="N532" i="3"/>
  <c r="N509" i="3"/>
  <c r="N500" i="3"/>
  <c r="N477" i="3"/>
  <c r="N468" i="3"/>
  <c r="N445" i="3"/>
  <c r="N436" i="3"/>
  <c r="N376" i="3"/>
  <c r="N374" i="3"/>
  <c r="N373" i="3"/>
  <c r="N371" i="3"/>
  <c r="N658" i="3"/>
  <c r="N584" i="3"/>
  <c r="N561" i="3"/>
  <c r="N552" i="3"/>
  <c r="N529" i="3"/>
  <c r="N520" i="3"/>
  <c r="N497" i="3"/>
  <c r="N488" i="3"/>
  <c r="N465" i="3"/>
  <c r="N456" i="3"/>
  <c r="N433" i="3"/>
  <c r="N420" i="3"/>
  <c r="N416" i="3"/>
  <c r="N412" i="3"/>
  <c r="N408" i="3"/>
  <c r="N404" i="3"/>
  <c r="N400" i="3"/>
  <c r="N396" i="3"/>
  <c r="N372" i="3"/>
  <c r="N370" i="3"/>
  <c r="N369" i="3"/>
  <c r="N367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656" i="3"/>
  <c r="N610" i="3"/>
  <c r="N591" i="3"/>
  <c r="N581" i="3"/>
  <c r="N572" i="3"/>
  <c r="N549" i="3"/>
  <c r="N540" i="3"/>
  <c r="N517" i="3"/>
  <c r="N508" i="3"/>
  <c r="N485" i="3"/>
  <c r="N476" i="3"/>
  <c r="N453" i="3"/>
  <c r="N444" i="3"/>
  <c r="N429" i="3"/>
  <c r="N427" i="3"/>
  <c r="N417" i="3"/>
  <c r="N413" i="3"/>
  <c r="N409" i="3"/>
  <c r="N405" i="3"/>
  <c r="N401" i="3"/>
  <c r="N397" i="3"/>
  <c r="N368" i="3"/>
  <c r="N366" i="3"/>
  <c r="N365" i="3"/>
  <c r="N642" i="3"/>
  <c r="N569" i="3"/>
  <c r="N560" i="3"/>
  <c r="N537" i="3"/>
  <c r="N528" i="3"/>
  <c r="N505" i="3"/>
  <c r="N496" i="3"/>
  <c r="N473" i="3"/>
  <c r="N464" i="3"/>
  <c r="N441" i="3"/>
  <c r="N432" i="3"/>
  <c r="N425" i="3"/>
  <c r="N423" i="3"/>
  <c r="N393" i="3"/>
  <c r="N391" i="3"/>
  <c r="N364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640" i="3"/>
  <c r="N592" i="3"/>
  <c r="N580" i="3"/>
  <c r="N557" i="3"/>
  <c r="N548" i="3"/>
  <c r="N682" i="3"/>
  <c r="N626" i="3"/>
  <c r="N612" i="3"/>
  <c r="N536" i="3"/>
  <c r="N492" i="3"/>
  <c r="N484" i="3"/>
  <c r="N440" i="3"/>
  <c r="N437" i="3"/>
  <c r="N358" i="3"/>
  <c r="N326" i="3"/>
  <c r="N294" i="3"/>
  <c r="N262" i="3"/>
  <c r="N230" i="3"/>
  <c r="N175" i="3"/>
  <c r="N162" i="3"/>
  <c r="N160" i="3"/>
  <c r="N143" i="3"/>
  <c r="N138" i="3"/>
  <c r="N134" i="3"/>
  <c r="N130" i="3"/>
  <c r="N124" i="3"/>
  <c r="N123" i="3"/>
  <c r="N122" i="3"/>
  <c r="N556" i="3"/>
  <c r="N493" i="3"/>
  <c r="N449" i="3"/>
  <c r="N421" i="3"/>
  <c r="N383" i="3"/>
  <c r="N381" i="3"/>
  <c r="N362" i="3"/>
  <c r="N330" i="3"/>
  <c r="N298" i="3"/>
  <c r="N266" i="3"/>
  <c r="N234" i="3"/>
  <c r="N203" i="3"/>
  <c r="N199" i="3"/>
  <c r="N195" i="3"/>
  <c r="N191" i="3"/>
  <c r="N187" i="3"/>
  <c r="N171" i="3"/>
  <c r="N158" i="3"/>
  <c r="N156" i="3"/>
  <c r="N139" i="3"/>
  <c r="N135" i="3"/>
  <c r="N131" i="3"/>
  <c r="N127" i="3"/>
  <c r="N126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565" i="3"/>
  <c r="N460" i="3"/>
  <c r="N452" i="3"/>
  <c r="N415" i="3"/>
  <c r="N407" i="3"/>
  <c r="N399" i="3"/>
  <c r="N390" i="3"/>
  <c r="N389" i="3"/>
  <c r="N387" i="3"/>
  <c r="N382" i="3"/>
  <c r="N334" i="3"/>
  <c r="N302" i="3"/>
  <c r="N270" i="3"/>
  <c r="N238" i="3"/>
  <c r="N206" i="3"/>
  <c r="N184" i="3"/>
  <c r="N167" i="3"/>
  <c r="N154" i="3"/>
  <c r="N152" i="3"/>
  <c r="O34" i="3"/>
  <c r="N678" i="3"/>
  <c r="N461" i="3"/>
  <c r="N388" i="3"/>
  <c r="N386" i="3"/>
  <c r="N385" i="3"/>
  <c r="N384" i="3"/>
  <c r="N338" i="3"/>
  <c r="N306" i="3"/>
  <c r="N274" i="3"/>
  <c r="N242" i="3"/>
  <c r="N210" i="3"/>
  <c r="N182" i="3"/>
  <c r="N180" i="3"/>
  <c r="N163" i="3"/>
  <c r="N150" i="3"/>
  <c r="N14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608" i="3"/>
  <c r="N577" i="3"/>
  <c r="N504" i="3"/>
  <c r="N501" i="3"/>
  <c r="N392" i="3"/>
  <c r="N342" i="3"/>
  <c r="N310" i="3"/>
  <c r="N278" i="3"/>
  <c r="N246" i="3"/>
  <c r="N214" i="3"/>
  <c r="N202" i="3"/>
  <c r="N198" i="3"/>
  <c r="N194" i="3"/>
  <c r="N190" i="3"/>
  <c r="N186" i="3"/>
  <c r="N178" i="3"/>
  <c r="N176" i="3"/>
  <c r="N159" i="3"/>
  <c r="N146" i="3"/>
  <c r="N144" i="3"/>
  <c r="N136" i="3"/>
  <c r="N132" i="3"/>
  <c r="N128" i="3"/>
  <c r="N568" i="3"/>
  <c r="N533" i="3"/>
  <c r="N513" i="3"/>
  <c r="N346" i="3"/>
  <c r="N314" i="3"/>
  <c r="N282" i="3"/>
  <c r="N250" i="3"/>
  <c r="N218" i="3"/>
  <c r="N174" i="3"/>
  <c r="N172" i="3"/>
  <c r="N155" i="3"/>
  <c r="N142" i="3"/>
  <c r="N140" i="3"/>
  <c r="N113" i="3"/>
  <c r="N109" i="3"/>
  <c r="N105" i="3"/>
  <c r="N101" i="3"/>
  <c r="N97" i="3"/>
  <c r="N93" i="3"/>
  <c r="N89" i="3"/>
  <c r="N85" i="3"/>
  <c r="N81" i="3"/>
  <c r="N77" i="3"/>
  <c r="N73" i="3"/>
  <c r="N69" i="3"/>
  <c r="N65" i="3"/>
  <c r="N61" i="3"/>
  <c r="N57" i="3"/>
  <c r="N53" i="3"/>
  <c r="N49" i="3"/>
  <c r="N45" i="3"/>
  <c r="N41" i="3"/>
  <c r="N37" i="3"/>
  <c r="N624" i="3"/>
  <c r="N525" i="3"/>
  <c r="N481" i="3"/>
  <c r="N322" i="3"/>
  <c r="N290" i="3"/>
  <c r="N226" i="3"/>
  <c r="N179" i="3"/>
  <c r="N164" i="3"/>
  <c r="N147" i="3"/>
  <c r="N119" i="3"/>
  <c r="N118" i="3"/>
  <c r="N116" i="3"/>
  <c r="N112" i="3"/>
  <c r="N108" i="3"/>
  <c r="N104" i="3"/>
  <c r="N100" i="3"/>
  <c r="N96" i="3"/>
  <c r="N88" i="3"/>
  <c r="N84" i="3"/>
  <c r="N72" i="3"/>
  <c r="N56" i="3"/>
  <c r="N52" i="3"/>
  <c r="N48" i="3"/>
  <c r="N44" i="3"/>
  <c r="N36" i="3"/>
  <c r="N588" i="3"/>
  <c r="N524" i="3"/>
  <c r="N516" i="3"/>
  <c r="N472" i="3"/>
  <c r="N469" i="3"/>
  <c r="N419" i="3"/>
  <c r="N411" i="3"/>
  <c r="N403" i="3"/>
  <c r="N395" i="3"/>
  <c r="N350" i="3"/>
  <c r="N318" i="3"/>
  <c r="N286" i="3"/>
  <c r="N254" i="3"/>
  <c r="N222" i="3"/>
  <c r="N183" i="3"/>
  <c r="N170" i="3"/>
  <c r="N168" i="3"/>
  <c r="N151" i="3"/>
  <c r="N545" i="3"/>
  <c r="N428" i="3"/>
  <c r="N379" i="3"/>
  <c r="N354" i="3"/>
  <c r="N258" i="3"/>
  <c r="N166" i="3"/>
  <c r="N120" i="3"/>
  <c r="N92" i="3"/>
  <c r="N80" i="3"/>
  <c r="N76" i="3"/>
  <c r="N68" i="3"/>
  <c r="N64" i="3"/>
  <c r="N60" i="3"/>
  <c r="N40" i="3"/>
  <c r="AE3" i="3"/>
  <c r="O33" i="7"/>
  <c r="N34" i="5"/>
  <c r="O33" i="6"/>
  <c r="N33" i="4"/>
  <c r="AE2" i="6"/>
  <c r="AF2" i="6"/>
  <c r="AG3" i="7"/>
  <c r="AJ3" i="3"/>
  <c r="BC3" i="7"/>
  <c r="BC2" i="7"/>
  <c r="AL3" i="3"/>
  <c r="AV3" i="7"/>
  <c r="AL3" i="7"/>
  <c r="AV2" i="6"/>
  <c r="BB2" i="6"/>
  <c r="BD3" i="7"/>
  <c r="BD2" i="6"/>
  <c r="AL2" i="6"/>
  <c r="AF3" i="7"/>
  <c r="AK3" i="7"/>
  <c r="AJ2" i="6"/>
  <c r="BC2" i="6"/>
  <c r="BD3" i="3"/>
  <c r="BB3" i="7"/>
  <c r="AK2" i="6"/>
  <c r="AV3" i="3"/>
  <c r="AK3" i="3"/>
  <c r="AJ3" i="7"/>
  <c r="AD4" i="7"/>
  <c r="AD4" i="3"/>
  <c r="AG3" i="3"/>
  <c r="AG2" i="6"/>
  <c r="AL2" i="7"/>
  <c r="BB3" i="3"/>
  <c r="BD2" i="7"/>
  <c r="BC3" i="3"/>
  <c r="AD688" i="3"/>
  <c r="AD3" i="6"/>
  <c r="AB912" i="3" l="1"/>
  <c r="BY3" i="3"/>
  <c r="BX3" i="3"/>
  <c r="BZ3" i="3"/>
  <c r="AB355" i="4"/>
  <c r="J277" i="4"/>
  <c r="AB276" i="4" s="1"/>
  <c r="AB937" i="3"/>
  <c r="AB7" i="5"/>
  <c r="AB18" i="5"/>
  <c r="AB30" i="5"/>
  <c r="AB6" i="5"/>
  <c r="AB488" i="4"/>
  <c r="AB29" i="5"/>
  <c r="AB820" i="3"/>
  <c r="AB434" i="4"/>
  <c r="BJ2" i="7"/>
  <c r="AR2" i="7"/>
  <c r="AB472" i="4"/>
  <c r="AB27" i="5"/>
  <c r="AB11" i="5"/>
  <c r="AB639" i="4"/>
  <c r="AB400" i="4"/>
  <c r="AB556" i="4"/>
  <c r="AB619" i="4"/>
  <c r="AB791" i="3"/>
  <c r="AB799" i="3"/>
  <c r="AB466" i="4"/>
  <c r="AB32" i="5"/>
  <c r="AB743" i="3"/>
  <c r="AB795" i="3"/>
  <c r="AB457" i="4"/>
  <c r="AB385" i="4"/>
  <c r="AB34" i="5"/>
  <c r="AB470" i="4"/>
  <c r="AB21" i="5"/>
  <c r="AB25" i="5"/>
  <c r="AB608" i="4"/>
  <c r="AB593" i="4"/>
  <c r="AB666" i="4"/>
  <c r="AB458" i="4"/>
  <c r="AB16" i="5"/>
  <c r="AB5" i="5"/>
  <c r="AB8" i="5"/>
  <c r="AB4" i="5"/>
  <c r="AB380" i="4"/>
  <c r="AB481" i="4"/>
  <c r="AB23" i="5"/>
  <c r="AB22" i="5"/>
  <c r="AB412" i="4"/>
  <c r="AB401" i="4"/>
  <c r="AB663" i="4"/>
  <c r="AB632" i="4"/>
  <c r="AB28" i="5"/>
  <c r="AB31" i="5"/>
  <c r="AB17" i="5"/>
  <c r="AB13" i="5"/>
  <c r="AB15" i="5"/>
  <c r="AB33" i="5"/>
  <c r="AB14" i="5"/>
  <c r="AB10" i="5"/>
  <c r="AB24" i="5"/>
  <c r="AB3" i="5"/>
  <c r="AD3" i="5" s="1"/>
  <c r="AB19" i="5"/>
  <c r="BI2" i="7"/>
  <c r="AB351" i="4"/>
  <c r="AB354" i="4"/>
  <c r="J183" i="4"/>
  <c r="AB843" i="3"/>
  <c r="AB671" i="4"/>
  <c r="AB1578" i="3"/>
  <c r="AB1486" i="3"/>
  <c r="AB1511" i="3"/>
  <c r="AB1466" i="3"/>
  <c r="AB1549" i="3"/>
  <c r="AB1513" i="3"/>
  <c r="AB1566" i="3"/>
  <c r="AB1505" i="3"/>
  <c r="AB1571" i="3"/>
  <c r="AB1629" i="3"/>
  <c r="AB1472" i="3"/>
  <c r="AB1585" i="3"/>
  <c r="AB1470" i="3"/>
  <c r="AB1503" i="3"/>
  <c r="AB1572" i="3"/>
  <c r="AB1642" i="3"/>
  <c r="AB1493" i="3"/>
  <c r="AB1555" i="3"/>
  <c r="AB1681" i="3"/>
  <c r="AB1479" i="3"/>
  <c r="AB1573" i="3"/>
  <c r="AB1707" i="3"/>
  <c r="AB1515" i="3"/>
  <c r="AB1603" i="3"/>
  <c r="AB1970" i="3"/>
  <c r="AB1755" i="3"/>
  <c r="AB1798" i="3"/>
  <c r="AB1840" i="3"/>
  <c r="AB1883" i="3"/>
  <c r="AB1948" i="3"/>
  <c r="AB1602" i="3"/>
  <c r="AB1679" i="3"/>
  <c r="AB1781" i="3"/>
  <c r="AB1911" i="3"/>
  <c r="AB1947" i="3"/>
  <c r="AB1588" i="3"/>
  <c r="AB1652" i="3"/>
  <c r="AB1711" i="3"/>
  <c r="AB1754" i="3"/>
  <c r="AB1796" i="3"/>
  <c r="AB1839" i="3"/>
  <c r="AB1882" i="3"/>
  <c r="AB1937" i="3"/>
  <c r="AB1562" i="3"/>
  <c r="AB1626" i="3"/>
  <c r="AB1677" i="3"/>
  <c r="AB1769" i="3"/>
  <c r="AB1897" i="3"/>
  <c r="AB1637" i="3"/>
  <c r="AB1691" i="3"/>
  <c r="AB1742" i="3"/>
  <c r="AB1784" i="3"/>
  <c r="AB1827" i="3"/>
  <c r="AB1870" i="3"/>
  <c r="AB1903" i="3"/>
  <c r="AB1944" i="3"/>
  <c r="AB1709" i="3"/>
  <c r="AB1837" i="3"/>
  <c r="AB1949" i="3"/>
  <c r="AB1703" i="3"/>
  <c r="AB1746" i="3"/>
  <c r="AB1788" i="3"/>
  <c r="AB1831" i="3"/>
  <c r="AB1874" i="3"/>
  <c r="AB1933" i="3"/>
  <c r="AB2006" i="3"/>
  <c r="AB1994" i="3"/>
  <c r="AB2052" i="3"/>
  <c r="AB2153" i="3"/>
  <c r="AB2240" i="3"/>
  <c r="AB2342" i="3"/>
  <c r="AB1999" i="3"/>
  <c r="AB2057" i="3"/>
  <c r="AB2106" i="3"/>
  <c r="AB2152" i="3"/>
  <c r="AB2205" i="3"/>
  <c r="AB2262" i="3"/>
  <c r="AB2320" i="3"/>
  <c r="AB2561" i="3"/>
  <c r="AB1988" i="3"/>
  <c r="AB2051" i="3"/>
  <c r="AB2129" i="3"/>
  <c r="AB2215" i="3"/>
  <c r="AB2275" i="3"/>
  <c r="AB2385" i="3"/>
  <c r="AB2037" i="3"/>
  <c r="AB2093" i="3"/>
  <c r="AB2139" i="3"/>
  <c r="AB2192" i="3"/>
  <c r="AB2243" i="3"/>
  <c r="AB2303" i="3"/>
  <c r="AB2378" i="3"/>
  <c r="AB2002" i="3"/>
  <c r="AB2068" i="3"/>
  <c r="AB2150" i="3"/>
  <c r="AB2232" i="3"/>
  <c r="AB2301" i="3"/>
  <c r="AB2371" i="3"/>
  <c r="AB2061" i="3"/>
  <c r="AB2109" i="3"/>
  <c r="AB2162" i="3"/>
  <c r="AB2213" i="3"/>
  <c r="AB2280" i="3"/>
  <c r="AB2341" i="3"/>
  <c r="AB2027" i="3"/>
  <c r="AB2084" i="3"/>
  <c r="AB2161" i="3"/>
  <c r="AB2247" i="3"/>
  <c r="AB2279" i="3"/>
  <c r="AB2582" i="3"/>
  <c r="AB2090" i="3"/>
  <c r="AB2142" i="3"/>
  <c r="AB2195" i="3"/>
  <c r="AB2241" i="3"/>
  <c r="AB2305" i="3"/>
  <c r="AB2323" i="3"/>
  <c r="AB2412" i="3"/>
  <c r="AB2487" i="3"/>
  <c r="AB2554" i="3"/>
  <c r="AB2644" i="3"/>
  <c r="AB2404" i="3"/>
  <c r="AB2457" i="3"/>
  <c r="AB2538" i="3"/>
  <c r="AB2643" i="3"/>
  <c r="AB2362" i="3"/>
  <c r="AB2409" i="3"/>
  <c r="AB2484" i="3"/>
  <c r="AB2529" i="3"/>
  <c r="AB2593" i="3"/>
  <c r="AB2346" i="3"/>
  <c r="AB2423" i="3"/>
  <c r="AB2476" i="3"/>
  <c r="AB2557" i="3"/>
  <c r="AB2742" i="3"/>
  <c r="AB2402" i="3"/>
  <c r="AB2462" i="3"/>
  <c r="AB2523" i="3"/>
  <c r="AB2328" i="3"/>
  <c r="AB2413" i="3"/>
  <c r="AB2481" i="3"/>
  <c r="AB2535" i="3"/>
  <c r="AB2366" i="3"/>
  <c r="AB2434" i="3"/>
  <c r="AB2494" i="3"/>
  <c r="AB2605" i="3"/>
  <c r="AB2869" i="3"/>
  <c r="AB2686" i="3"/>
  <c r="AB2747" i="3"/>
  <c r="AB2810" i="3"/>
  <c r="AB2860" i="3"/>
  <c r="AB2631" i="3"/>
  <c r="AB2714" i="3"/>
  <c r="AB2774" i="3"/>
  <c r="AB2844" i="3"/>
  <c r="AB2572" i="3"/>
  <c r="AB2619" i="3"/>
  <c r="AB2678" i="3"/>
  <c r="AB2740" i="3"/>
  <c r="AB2791" i="3"/>
  <c r="AB2843" i="3"/>
  <c r="AB2558" i="3"/>
  <c r="AB2641" i="3"/>
  <c r="AB2713" i="3"/>
  <c r="AB2772" i="3"/>
  <c r="AB2848" i="3"/>
  <c r="AB2570" i="3"/>
  <c r="AB2623" i="3"/>
  <c r="AB2697" i="3"/>
  <c r="AB2751" i="3"/>
  <c r="AB2801" i="3"/>
  <c r="AB2863" i="3"/>
  <c r="AB2600" i="3"/>
  <c r="AB2675" i="3"/>
  <c r="AB2750" i="3"/>
  <c r="AB2824" i="3"/>
  <c r="AB2944" i="3"/>
  <c r="AB2681" i="3"/>
  <c r="AB2749" i="3"/>
  <c r="AB2799" i="3"/>
  <c r="AB2856" i="3"/>
  <c r="AB2906" i="3"/>
  <c r="AB2965" i="3"/>
  <c r="AB3032" i="3"/>
  <c r="AB2976" i="3"/>
  <c r="AB3050" i="3"/>
  <c r="AB3142" i="3"/>
  <c r="AB2926" i="3"/>
  <c r="AB3017" i="3"/>
  <c r="AB3167" i="3"/>
  <c r="AB2948" i="3"/>
  <c r="AB2987" i="3"/>
  <c r="AB3079" i="3"/>
  <c r="AB2908" i="3"/>
  <c r="AB2981" i="3"/>
  <c r="AB3137" i="3"/>
  <c r="AB2913" i="3"/>
  <c r="AB2961" i="3"/>
  <c r="AB3011" i="3"/>
  <c r="AB2912" i="3"/>
  <c r="AB2979" i="3"/>
  <c r="AB2933" i="3"/>
  <c r="AB2995" i="3"/>
  <c r="AB3108" i="3"/>
  <c r="AB3093" i="3"/>
  <c r="AB3149" i="3"/>
  <c r="AB3287" i="3"/>
  <c r="AB3162" i="3"/>
  <c r="AB3072" i="3"/>
  <c r="AB3146" i="3"/>
  <c r="AB3054" i="3"/>
  <c r="AB3125" i="3"/>
  <c r="AB3256" i="3"/>
  <c r="AB3053" i="3"/>
  <c r="AB3123" i="3"/>
  <c r="AB3203" i="3"/>
  <c r="AB3028" i="3"/>
  <c r="AB3095" i="3"/>
  <c r="AB3151" i="3"/>
  <c r="AB3262" i="3"/>
  <c r="AB3238" i="3"/>
  <c r="AB3195" i="3"/>
  <c r="AB3231" i="3"/>
  <c r="AB3297" i="3"/>
  <c r="AB3188" i="3"/>
  <c r="AB3260" i="3"/>
  <c r="AB3209" i="3"/>
  <c r="AB3244" i="3"/>
  <c r="AB3295" i="3"/>
  <c r="AB3178" i="3"/>
  <c r="AB3258" i="3"/>
  <c r="AB3165" i="3"/>
  <c r="AB3214" i="3"/>
  <c r="AB3269" i="3"/>
  <c r="AB3326" i="3"/>
  <c r="AB510" i="4"/>
  <c r="AB464" i="4"/>
  <c r="AB994" i="3"/>
  <c r="J334" i="4"/>
  <c r="AB993" i="3"/>
  <c r="AB456" i="4"/>
  <c r="AB454" i="4"/>
  <c r="AB455" i="4"/>
  <c r="AB415" i="4"/>
  <c r="AB414" i="4"/>
  <c r="AB413" i="4"/>
  <c r="AB343" i="4"/>
  <c r="AB969" i="3"/>
  <c r="J309" i="4"/>
  <c r="AB308" i="4" s="1"/>
  <c r="AB694" i="3"/>
  <c r="J34" i="4"/>
  <c r="AB687" i="3"/>
  <c r="AB684" i="3"/>
  <c r="AB689" i="3"/>
  <c r="AB683" i="3"/>
  <c r="AB682" i="3"/>
  <c r="AB680" i="3"/>
  <c r="AB663" i="3"/>
  <c r="AB665" i="3"/>
  <c r="AB692" i="3"/>
  <c r="AB693" i="3"/>
  <c r="AB690" i="3"/>
  <c r="AB667" i="3"/>
  <c r="AB672" i="3"/>
  <c r="AB686" i="3"/>
  <c r="AB679" i="3"/>
  <c r="AB674" i="3"/>
  <c r="AB678" i="3"/>
  <c r="AB664" i="3"/>
  <c r="AB688" i="3"/>
  <c r="AB670" i="3"/>
  <c r="AB666" i="3"/>
  <c r="AB669" i="3"/>
  <c r="AB673" i="3"/>
  <c r="AB668" i="3"/>
  <c r="AB681" i="3"/>
  <c r="AB691" i="3"/>
  <c r="AB676" i="3"/>
  <c r="AB671" i="3"/>
  <c r="AB675" i="3"/>
  <c r="AB677" i="3"/>
  <c r="J90" i="4"/>
  <c r="AB750" i="3"/>
  <c r="AB816" i="3"/>
  <c r="AB575" i="4"/>
  <c r="AB574" i="4"/>
  <c r="AB431" i="4"/>
  <c r="AB531" i="4"/>
  <c r="AB532" i="4"/>
  <c r="AB530" i="4"/>
  <c r="AB624" i="4"/>
  <c r="AB628" i="4"/>
  <c r="AB629" i="4"/>
  <c r="AB968" i="3"/>
  <c r="J308" i="4"/>
  <c r="J187" i="4"/>
  <c r="AB847" i="3"/>
  <c r="J109" i="4"/>
  <c r="AB769" i="3"/>
  <c r="J305" i="4"/>
  <c r="AB965" i="3"/>
  <c r="AB964" i="3"/>
  <c r="J326" i="4"/>
  <c r="AB986" i="3"/>
  <c r="AB576" i="4"/>
  <c r="AB559" i="4"/>
  <c r="AB614" i="4"/>
  <c r="J261" i="4"/>
  <c r="AB921" i="3"/>
  <c r="J193" i="4"/>
  <c r="AB852" i="3"/>
  <c r="AB853" i="3"/>
  <c r="AB838" i="3"/>
  <c r="J178" i="4"/>
  <c r="J300" i="4"/>
  <c r="AB960" i="3"/>
  <c r="AB487" i="4"/>
  <c r="AB486" i="4"/>
  <c r="AB378" i="4"/>
  <c r="AB341" i="4"/>
  <c r="AB748" i="3"/>
  <c r="J88" i="4"/>
  <c r="AB747" i="3"/>
  <c r="AB918" i="3"/>
  <c r="J258" i="4"/>
  <c r="AB534" i="4"/>
  <c r="AB562" i="4"/>
  <c r="AB586" i="4"/>
  <c r="AB425" i="4"/>
  <c r="J330" i="4"/>
  <c r="AB990" i="3"/>
  <c r="J271" i="4"/>
  <c r="AB931" i="3"/>
  <c r="AB506" i="4"/>
  <c r="AB507" i="4"/>
  <c r="J117" i="4"/>
  <c r="AB777" i="3"/>
  <c r="J281" i="4"/>
  <c r="AB941" i="3"/>
  <c r="J76" i="4"/>
  <c r="AB736" i="3"/>
  <c r="AB954" i="3"/>
  <c r="J294" i="4"/>
  <c r="AB953" i="3"/>
  <c r="AB976" i="3"/>
  <c r="J316" i="4"/>
  <c r="AB347" i="4"/>
  <c r="AB613" i="4"/>
  <c r="AB497" i="4"/>
  <c r="J212" i="4"/>
  <c r="AB871" i="3"/>
  <c r="AB872" i="3"/>
  <c r="J279" i="4"/>
  <c r="AB939" i="3"/>
  <c r="AB651" i="4"/>
  <c r="AB653" i="4"/>
  <c r="AB648" i="4"/>
  <c r="AB518" i="4"/>
  <c r="AB403" i="4"/>
  <c r="AB592" i="4"/>
  <c r="AB407" i="4"/>
  <c r="J105" i="4"/>
  <c r="AB765" i="3"/>
  <c r="J166" i="4"/>
  <c r="AB165" i="4" s="1"/>
  <c r="AB826" i="3"/>
  <c r="J101" i="4"/>
  <c r="AB759" i="3"/>
  <c r="AB761" i="3"/>
  <c r="AB760" i="3"/>
  <c r="AB533" i="4"/>
  <c r="J155" i="4"/>
  <c r="AB815" i="3"/>
  <c r="J182" i="4"/>
  <c r="AB842" i="3"/>
  <c r="AB1636" i="3"/>
  <c r="AB1616" i="3"/>
  <c r="AB1546" i="3"/>
  <c r="AB1476" i="3"/>
  <c r="AB1552" i="3"/>
  <c r="AB1545" i="3"/>
  <c r="AB1591" i="3"/>
  <c r="AB1506" i="3"/>
  <c r="AB1584" i="3"/>
  <c r="AB1729" i="3"/>
  <c r="AB1518" i="3"/>
  <c r="AB1597" i="3"/>
  <c r="AB1480" i="3"/>
  <c r="AB1510" i="3"/>
  <c r="AB1577" i="3"/>
  <c r="AB1643" i="3"/>
  <c r="AB1501" i="3"/>
  <c r="AB1587" i="3"/>
  <c r="AB1687" i="3"/>
  <c r="AB1488" i="3"/>
  <c r="AB1580" i="3"/>
  <c r="AB1907" i="3"/>
  <c r="AB1520" i="3"/>
  <c r="AB1623" i="3"/>
  <c r="AB2034" i="3"/>
  <c r="AB1760" i="3"/>
  <c r="AB1803" i="3"/>
  <c r="AB1846" i="3"/>
  <c r="AB1888" i="3"/>
  <c r="AB1964" i="3"/>
  <c r="AB1608" i="3"/>
  <c r="AB1693" i="3"/>
  <c r="AB1797" i="3"/>
  <c r="AB1917" i="3"/>
  <c r="AB1950" i="3"/>
  <c r="AB1595" i="3"/>
  <c r="AB1659" i="3"/>
  <c r="AB1716" i="3"/>
  <c r="AB1759" i="3"/>
  <c r="AB1802" i="3"/>
  <c r="AB1844" i="3"/>
  <c r="AB1887" i="3"/>
  <c r="AB1953" i="3"/>
  <c r="AB1568" i="3"/>
  <c r="AB1632" i="3"/>
  <c r="AB1678" i="3"/>
  <c r="AB1785" i="3"/>
  <c r="AB1916" i="3"/>
  <c r="AB1638" i="3"/>
  <c r="AB1704" i="3"/>
  <c r="AB1747" i="3"/>
  <c r="AB1790" i="3"/>
  <c r="AB1832" i="3"/>
  <c r="AB1875" i="3"/>
  <c r="AB1909" i="3"/>
  <c r="AB1957" i="3"/>
  <c r="AB1725" i="3"/>
  <c r="AB1853" i="3"/>
  <c r="AB1952" i="3"/>
  <c r="AB1708" i="3"/>
  <c r="AB1751" i="3"/>
  <c r="AB1794" i="3"/>
  <c r="AB1836" i="3"/>
  <c r="AB1879" i="3"/>
  <c r="AB1934" i="3"/>
  <c r="AB2020" i="3"/>
  <c r="AB2000" i="3"/>
  <c r="AB2071" i="3"/>
  <c r="AB2159" i="3"/>
  <c r="AB2246" i="3"/>
  <c r="AB2432" i="3"/>
  <c r="AB2004" i="3"/>
  <c r="AB2058" i="3"/>
  <c r="AB2111" i="3"/>
  <c r="AB2165" i="3"/>
  <c r="AB2210" i="3"/>
  <c r="AB2263" i="3"/>
  <c r="AB2331" i="3"/>
  <c r="AB1958" i="3"/>
  <c r="AB1993" i="3"/>
  <c r="AB2056" i="3"/>
  <c r="AB2140" i="3"/>
  <c r="AB2222" i="3"/>
  <c r="AB2283" i="3"/>
  <c r="AB2397" i="3"/>
  <c r="AB2044" i="3"/>
  <c r="AB2098" i="3"/>
  <c r="AB2145" i="3"/>
  <c r="AB2198" i="3"/>
  <c r="AB2250" i="3"/>
  <c r="AB2310" i="3"/>
  <c r="AB2439" i="3"/>
  <c r="AB2009" i="3"/>
  <c r="AB2080" i="3"/>
  <c r="AB2156" i="3"/>
  <c r="AB2249" i="3"/>
  <c r="AB2309" i="3"/>
  <c r="AB2377" i="3"/>
  <c r="AB2062" i="3"/>
  <c r="AB2114" i="3"/>
  <c r="AB2167" i="3"/>
  <c r="AB2219" i="3"/>
  <c r="AB2286" i="3"/>
  <c r="AB2357" i="3"/>
  <c r="AB2028" i="3"/>
  <c r="AB2096" i="3"/>
  <c r="AB2172" i="3"/>
  <c r="AB2253" i="3"/>
  <c r="AB2292" i="3"/>
  <c r="AB2040" i="3"/>
  <c r="AB2095" i="3"/>
  <c r="AB2147" i="3"/>
  <c r="AB2201" i="3"/>
  <c r="AB2277" i="3"/>
  <c r="AB2306" i="3"/>
  <c r="AB2337" i="3"/>
  <c r="AB2425" i="3"/>
  <c r="AB2500" i="3"/>
  <c r="AB2560" i="3"/>
  <c r="AB2656" i="3"/>
  <c r="AB2411" i="3"/>
  <c r="AB2458" i="3"/>
  <c r="AB2546" i="3"/>
  <c r="AB2650" i="3"/>
  <c r="AB2363" i="3"/>
  <c r="AB2410" i="3"/>
  <c r="AB2491" i="3"/>
  <c r="AB2530" i="3"/>
  <c r="AB2615" i="3"/>
  <c r="AB2353" i="3"/>
  <c r="AB2436" i="3"/>
  <c r="AB2489" i="3"/>
  <c r="AB2586" i="3"/>
  <c r="AB2756" i="3"/>
  <c r="AB2408" i="3"/>
  <c r="AB2463" i="3"/>
  <c r="AB2536" i="3"/>
  <c r="AB2344" i="3"/>
  <c r="AB2414" i="3"/>
  <c r="AB2482" i="3"/>
  <c r="AB2551" i="3"/>
  <c r="AB2367" i="3"/>
  <c r="AB2440" i="3"/>
  <c r="AB2495" i="3"/>
  <c r="AB2638" i="3"/>
  <c r="AB2882" i="3"/>
  <c r="AB2692" i="3"/>
  <c r="AB2755" i="3"/>
  <c r="AB2815" i="3"/>
  <c r="AB2871" i="3"/>
  <c r="AB2637" i="3"/>
  <c r="AB2721" i="3"/>
  <c r="AB2780" i="3"/>
  <c r="AB2865" i="3"/>
  <c r="AB2579" i="3"/>
  <c r="AB2625" i="3"/>
  <c r="AB2684" i="3"/>
  <c r="AB2746" i="3"/>
  <c r="AB2797" i="3"/>
  <c r="AB2849" i="3"/>
  <c r="AB2565" i="3"/>
  <c r="AB2647" i="3"/>
  <c r="AB2719" i="3"/>
  <c r="AB2784" i="3"/>
  <c r="AB2864" i="3"/>
  <c r="AB2578" i="3"/>
  <c r="AB2640" i="3"/>
  <c r="AB2705" i="3"/>
  <c r="AB2758" i="3"/>
  <c r="AB2813" i="3"/>
  <c r="AB2905" i="3"/>
  <c r="AB2611" i="3"/>
  <c r="AB2682" i="3"/>
  <c r="AB2764" i="3"/>
  <c r="AB2830" i="3"/>
  <c r="AB2622" i="3"/>
  <c r="AB2694" i="3"/>
  <c r="AB2757" i="3"/>
  <c r="AB2805" i="3"/>
  <c r="AB2861" i="3"/>
  <c r="AB2911" i="3"/>
  <c r="AB2971" i="3"/>
  <c r="AB3051" i="3"/>
  <c r="AB2977" i="3"/>
  <c r="AB3056" i="3"/>
  <c r="AB2888" i="3"/>
  <c r="AB2931" i="3"/>
  <c r="AB3033" i="3"/>
  <c r="AB3175" i="3"/>
  <c r="AB2949" i="3"/>
  <c r="AB2992" i="3"/>
  <c r="AB3087" i="3"/>
  <c r="AB2914" i="3"/>
  <c r="AB2997" i="3"/>
  <c r="AB3179" i="3"/>
  <c r="AB2929" i="3"/>
  <c r="AB2967" i="3"/>
  <c r="AB3013" i="3"/>
  <c r="AB2918" i="3"/>
  <c r="AB2985" i="3"/>
  <c r="AB2939" i="3"/>
  <c r="AB3003" i="3"/>
  <c r="AB3136" i="3"/>
  <c r="AB3099" i="3"/>
  <c r="AB3155" i="3"/>
  <c r="AB3119" i="3"/>
  <c r="AB3172" i="3"/>
  <c r="AB3078" i="3"/>
  <c r="AB3154" i="3"/>
  <c r="AB3071" i="3"/>
  <c r="AB3133" i="3"/>
  <c r="AB3280" i="3"/>
  <c r="AB3059" i="3"/>
  <c r="AB3124" i="3"/>
  <c r="AB3228" i="3"/>
  <c r="AB3035" i="3"/>
  <c r="AB3102" i="3"/>
  <c r="AB3152" i="3"/>
  <c r="AB3279" i="3"/>
  <c r="AB3246" i="3"/>
  <c r="AB3196" i="3"/>
  <c r="AB3232" i="3"/>
  <c r="AB3302" i="3"/>
  <c r="AB3194" i="3"/>
  <c r="AB3277" i="3"/>
  <c r="AB3217" i="3"/>
  <c r="AB3251" i="3"/>
  <c r="AB3296" i="3"/>
  <c r="AB3185" i="3"/>
  <c r="AB3275" i="3"/>
  <c r="AB3183" i="3"/>
  <c r="AB3223" i="3"/>
  <c r="AB3274" i="3"/>
  <c r="AB3323" i="3"/>
  <c r="AB524" i="4"/>
  <c r="AB525" i="4"/>
  <c r="J341" i="4"/>
  <c r="AB340" i="4" s="1"/>
  <c r="AB1453" i="3"/>
  <c r="AB1421" i="3"/>
  <c r="AB1389" i="3"/>
  <c r="AB1460" i="3"/>
  <c r="AB1428" i="3"/>
  <c r="AB1396" i="3"/>
  <c r="AB1364" i="3"/>
  <c r="AB1447" i="3"/>
  <c r="AB1415" i="3"/>
  <c r="AB1383" i="3"/>
  <c r="AB1454" i="3"/>
  <c r="AB1422" i="3"/>
  <c r="AB1390" i="3"/>
  <c r="AB1358" i="3"/>
  <c r="AB1334" i="3"/>
  <c r="AB1302" i="3"/>
  <c r="AB1270" i="3"/>
  <c r="AB1355" i="3"/>
  <c r="AB1317" i="3"/>
  <c r="AB1285" i="3"/>
  <c r="AB1253" i="3"/>
  <c r="AB1324" i="3"/>
  <c r="AB1292" i="3"/>
  <c r="AB1315" i="3"/>
  <c r="AB1234" i="3"/>
  <c r="AB1202" i="3"/>
  <c r="AB1170" i="3"/>
  <c r="AB1271" i="3"/>
  <c r="AB1225" i="3"/>
  <c r="AB1193" i="3"/>
  <c r="AB1161" i="3"/>
  <c r="AB1244" i="3"/>
  <c r="AB1212" i="3"/>
  <c r="AB1260" i="3"/>
  <c r="AB1227" i="3"/>
  <c r="AB1129" i="3"/>
  <c r="AB1097" i="3"/>
  <c r="AB1166" i="3"/>
  <c r="AB1147" i="3"/>
  <c r="AB1115" i="3"/>
  <c r="AB1083" i="3"/>
  <c r="AB1264" i="3"/>
  <c r="AB1078" i="3"/>
  <c r="AB1098" i="3"/>
  <c r="AB1018" i="3"/>
  <c r="AB1110" i="3"/>
  <c r="AB1112" i="3"/>
  <c r="AB1021" i="3"/>
  <c r="AB1180" i="3"/>
  <c r="AB1052" i="3"/>
  <c r="AB1114" i="3"/>
  <c r="AB1024" i="3"/>
  <c r="AB1126" i="3"/>
  <c r="AB1215" i="3"/>
  <c r="AB1068" i="3"/>
  <c r="AB1015" i="3"/>
  <c r="AB1449" i="3"/>
  <c r="AB1417" i="3"/>
  <c r="AB1385" i="3"/>
  <c r="AB1456" i="3"/>
  <c r="AB1424" i="3"/>
  <c r="AB1392" i="3"/>
  <c r="AB1360" i="3"/>
  <c r="AB1443" i="3"/>
  <c r="AB1411" i="3"/>
  <c r="AB1379" i="3"/>
  <c r="AB1450" i="3"/>
  <c r="AB1418" i="3"/>
  <c r="AB1386" i="3"/>
  <c r="AB1354" i="3"/>
  <c r="AB1330" i="3"/>
  <c r="AB1298" i="3"/>
  <c r="AB1266" i="3"/>
  <c r="AB1353" i="3"/>
  <c r="AB1313" i="3"/>
  <c r="AB1281" i="3"/>
  <c r="AB1345" i="3"/>
  <c r="AB1320" i="3"/>
  <c r="AB1343" i="3"/>
  <c r="AB1311" i="3"/>
  <c r="AB1230" i="3"/>
  <c r="AB1198" i="3"/>
  <c r="AB1299" i="3"/>
  <c r="AB1268" i="3"/>
  <c r="AB1221" i="3"/>
  <c r="AB1189" i="3"/>
  <c r="AB1157" i="3"/>
  <c r="AB1240" i="3"/>
  <c r="AB1208" i="3"/>
  <c r="AB1307" i="3"/>
  <c r="AB1211" i="3"/>
  <c r="AB1125" i="3"/>
  <c r="AB1093" i="3"/>
  <c r="AB1061" i="3"/>
  <c r="AB1245" i="3"/>
  <c r="AB1235" i="3"/>
  <c r="AB1143" i="3"/>
  <c r="AB1111" i="3"/>
  <c r="AB1079" i="3"/>
  <c r="AB1187" i="3"/>
  <c r="AB1045" i="3"/>
  <c r="AB1060" i="3"/>
  <c r="AB1014" i="3"/>
  <c r="AB1100" i="3"/>
  <c r="AB1092" i="3"/>
  <c r="AB1017" i="3"/>
  <c r="AB1176" i="3"/>
  <c r="AB1051" i="3"/>
  <c r="AB1104" i="3"/>
  <c r="AB1020" i="3"/>
  <c r="AB1116" i="3"/>
  <c r="AB1162" i="3"/>
  <c r="AB1066" i="3"/>
  <c r="AB1011" i="3"/>
  <c r="AB1409" i="3"/>
  <c r="AB1448" i="3"/>
  <c r="AB1384" i="3"/>
  <c r="AB1435" i="3"/>
  <c r="AB1371" i="3"/>
  <c r="AB1442" i="3"/>
  <c r="AB1378" i="3"/>
  <c r="AB1322" i="3"/>
  <c r="AB1258" i="3"/>
  <c r="AB1305" i="3"/>
  <c r="AB1344" i="3"/>
  <c r="AB1335" i="3"/>
  <c r="AB1222" i="3"/>
  <c r="AB1280" i="3"/>
  <c r="AB1213" i="3"/>
  <c r="AB1149" i="3"/>
  <c r="AB1200" i="3"/>
  <c r="AB1168" i="3"/>
  <c r="AB1085" i="3"/>
  <c r="AB1223" i="3"/>
  <c r="AB1135" i="3"/>
  <c r="AB1071" i="3"/>
  <c r="AB1037" i="3"/>
  <c r="AB1006" i="3"/>
  <c r="AB1082" i="3"/>
  <c r="AB1009" i="3"/>
  <c r="AB1041" i="3"/>
  <c r="AB1012" i="3"/>
  <c r="AB1138" i="3"/>
  <c r="AB1003" i="3"/>
  <c r="AB1445" i="3"/>
  <c r="AB1413" i="3"/>
  <c r="AB1381" i="3"/>
  <c r="AB1452" i="3"/>
  <c r="AB1420" i="3"/>
  <c r="AB1388" i="3"/>
  <c r="AB1356" i="3"/>
  <c r="AB1439" i="3"/>
  <c r="AB1407" i="3"/>
  <c r="AB1375" i="3"/>
  <c r="AB1446" i="3"/>
  <c r="AB1414" i="3"/>
  <c r="AB1382" i="3"/>
  <c r="AB1350" i="3"/>
  <c r="AB1326" i="3"/>
  <c r="AB1294" i="3"/>
  <c r="AB1262" i="3"/>
  <c r="AB1341" i="3"/>
  <c r="AB1309" i="3"/>
  <c r="AB1277" i="3"/>
  <c r="AB1357" i="3"/>
  <c r="AB1316" i="3"/>
  <c r="AB1339" i="3"/>
  <c r="AB1291" i="3"/>
  <c r="AB1226" i="3"/>
  <c r="AB1194" i="3"/>
  <c r="AB1247" i="3"/>
  <c r="AB1267" i="3"/>
  <c r="AB1217" i="3"/>
  <c r="AB1185" i="3"/>
  <c r="AB1153" i="3"/>
  <c r="AB1236" i="3"/>
  <c r="AB1204" i="3"/>
  <c r="AB1283" i="3"/>
  <c r="AB1195" i="3"/>
  <c r="AB1121" i="3"/>
  <c r="AB1089" i="3"/>
  <c r="AB1057" i="3"/>
  <c r="AB1239" i="3"/>
  <c r="AB1219" i="3"/>
  <c r="AB1139" i="3"/>
  <c r="AB1107" i="3"/>
  <c r="AB1075" i="3"/>
  <c r="AB1154" i="3"/>
  <c r="AB1044" i="3"/>
  <c r="AB1058" i="3"/>
  <c r="AB1010" i="3"/>
  <c r="AB1090" i="3"/>
  <c r="AB1084" i="3"/>
  <c r="AB1013" i="3"/>
  <c r="AB1160" i="3"/>
  <c r="AB1048" i="3"/>
  <c r="AB1076" i="3"/>
  <c r="AB1016" i="3"/>
  <c r="AB1094" i="3"/>
  <c r="AB1156" i="3"/>
  <c r="AB1046" i="3"/>
  <c r="AB1007" i="3"/>
  <c r="AB1441" i="3"/>
  <c r="AB1377" i="3"/>
  <c r="AB1416" i="3"/>
  <c r="AB1352" i="3"/>
  <c r="AB1403" i="3"/>
  <c r="AB1410" i="3"/>
  <c r="AB1346" i="3"/>
  <c r="AB1290" i="3"/>
  <c r="AB1337" i="3"/>
  <c r="AB1273" i="3"/>
  <c r="AB1312" i="3"/>
  <c r="AB1256" i="3"/>
  <c r="AB1190" i="3"/>
  <c r="AB1252" i="3"/>
  <c r="AB1181" i="3"/>
  <c r="AB1232" i="3"/>
  <c r="AB1259" i="3"/>
  <c r="AB1117" i="3"/>
  <c r="AB1053" i="3"/>
  <c r="AB1203" i="3"/>
  <c r="AB1103" i="3"/>
  <c r="AB1151" i="3"/>
  <c r="AB1043" i="3"/>
  <c r="AB1072" i="3"/>
  <c r="AB1134" i="3"/>
  <c r="AB1074" i="3"/>
  <c r="AB1086" i="3"/>
  <c r="AB1038" i="3"/>
  <c r="AB1437" i="3"/>
  <c r="AB1405" i="3"/>
  <c r="AB1373" i="3"/>
  <c r="AB1444" i="3"/>
  <c r="AB1412" i="3"/>
  <c r="AB1380" i="3"/>
  <c r="AB1348" i="3"/>
  <c r="AB1431" i="3"/>
  <c r="AB1399" i="3"/>
  <c r="AB1367" i="3"/>
  <c r="AB1438" i="3"/>
  <c r="AB1406" i="3"/>
  <c r="AB1374" i="3"/>
  <c r="AB1351" i="3"/>
  <c r="AB1318" i="3"/>
  <c r="AB1286" i="3"/>
  <c r="AB1254" i="3"/>
  <c r="AB1333" i="3"/>
  <c r="AB1301" i="3"/>
  <c r="AB1269" i="3"/>
  <c r="AB1340" i="3"/>
  <c r="AB1308" i="3"/>
  <c r="AB1331" i="3"/>
  <c r="AB1248" i="3"/>
  <c r="AB1218" i="3"/>
  <c r="AB1186" i="3"/>
  <c r="AB1279" i="3"/>
  <c r="AB1241" i="3"/>
  <c r="AB1209" i="3"/>
  <c r="AB1177" i="3"/>
  <c r="AB1295" i="3"/>
  <c r="AB1228" i="3"/>
  <c r="AB1196" i="3"/>
  <c r="AB1179" i="3"/>
  <c r="AB1145" i="3"/>
  <c r="AB1113" i="3"/>
  <c r="AB1081" i="3"/>
  <c r="AB1049" i="3"/>
  <c r="AB1207" i="3"/>
  <c r="AB1175" i="3"/>
  <c r="AB1131" i="3"/>
  <c r="AB1099" i="3"/>
  <c r="AB1067" i="3"/>
  <c r="AB1140" i="3"/>
  <c r="AB1036" i="3"/>
  <c r="AB1035" i="3"/>
  <c r="AB1002" i="3"/>
  <c r="AB1070" i="3"/>
  <c r="AB1042" i="3"/>
  <c r="AB1005" i="3"/>
  <c r="AB1124" i="3"/>
  <c r="AB1040" i="3"/>
  <c r="AB1047" i="3"/>
  <c r="AB1008" i="3"/>
  <c r="AB1056" i="3"/>
  <c r="AB1128" i="3"/>
  <c r="AB1031" i="3"/>
  <c r="AB1433" i="3"/>
  <c r="AB1401" i="3"/>
  <c r="AB1369" i="3"/>
  <c r="AB1440" i="3"/>
  <c r="AB1408" i="3"/>
  <c r="AB1376" i="3"/>
  <c r="AB1459" i="3"/>
  <c r="AB1427" i="3"/>
  <c r="AB1395" i="3"/>
  <c r="AB1363" i="3"/>
  <c r="AB1434" i="3"/>
  <c r="AB1402" i="3"/>
  <c r="AB1370" i="3"/>
  <c r="AB1349" i="3"/>
  <c r="AB1314" i="3"/>
  <c r="AB1282" i="3"/>
  <c r="AB1250" i="3"/>
  <c r="AB1329" i="3"/>
  <c r="AB1297" i="3"/>
  <c r="AB1265" i="3"/>
  <c r="AB1336" i="3"/>
  <c r="AB1304" i="3"/>
  <c r="AB1327" i="3"/>
  <c r="AB1255" i="3"/>
  <c r="AB1214" i="3"/>
  <c r="AB1182" i="3"/>
  <c r="AB1276" i="3"/>
  <c r="AB1237" i="3"/>
  <c r="AB1205" i="3"/>
  <c r="AB1173" i="3"/>
  <c r="AB1284" i="3"/>
  <c r="AB1224" i="3"/>
  <c r="AB1192" i="3"/>
  <c r="AB1150" i="3"/>
  <c r="AB1141" i="3"/>
  <c r="AB1109" i="3"/>
  <c r="AB1077" i="3"/>
  <c r="AB1184" i="3"/>
  <c r="AB1191" i="3"/>
  <c r="AB1158" i="3"/>
  <c r="AB1127" i="3"/>
  <c r="AB1095" i="3"/>
  <c r="AB1063" i="3"/>
  <c r="AB1118" i="3"/>
  <c r="AB1163" i="3"/>
  <c r="AB1030" i="3"/>
  <c r="AB1231" i="3"/>
  <c r="AB1159" i="3"/>
  <c r="AB1034" i="3"/>
  <c r="AB1001" i="3"/>
  <c r="AB1102" i="3"/>
  <c r="AB1303" i="3"/>
  <c r="AB1039" i="3"/>
  <c r="AB1004" i="3"/>
  <c r="AB1054" i="3"/>
  <c r="AB1106" i="3"/>
  <c r="AB1027" i="3"/>
  <c r="AB1429" i="3"/>
  <c r="AB1397" i="3"/>
  <c r="AB1365" i="3"/>
  <c r="AB1436" i="3"/>
  <c r="AB1404" i="3"/>
  <c r="AB1372" i="3"/>
  <c r="AB1455" i="3"/>
  <c r="AB1423" i="3"/>
  <c r="AB1391" i="3"/>
  <c r="AB1359" i="3"/>
  <c r="AB1430" i="3"/>
  <c r="AB1398" i="3"/>
  <c r="AB1366" i="3"/>
  <c r="AB1342" i="3"/>
  <c r="AB1310" i="3"/>
  <c r="AB1278" i="3"/>
  <c r="AB1246" i="3"/>
  <c r="AB1325" i="3"/>
  <c r="AB1293" i="3"/>
  <c r="AB1261" i="3"/>
  <c r="AB1332" i="3"/>
  <c r="AB1300" i="3"/>
  <c r="AB1323" i="3"/>
  <c r="AB1242" i="3"/>
  <c r="AB1210" i="3"/>
  <c r="AB1178" i="3"/>
  <c r="AB1275" i="3"/>
  <c r="AB1233" i="3"/>
  <c r="AB1201" i="3"/>
  <c r="AB1169" i="3"/>
  <c r="AB1263" i="3"/>
  <c r="AB1220" i="3"/>
  <c r="AB1188" i="3"/>
  <c r="AB1288" i="3"/>
  <c r="AB1137" i="3"/>
  <c r="AB1105" i="3"/>
  <c r="AB1073" i="3"/>
  <c r="AB1172" i="3"/>
  <c r="AB1183" i="3"/>
  <c r="AB1155" i="3"/>
  <c r="AB1123" i="3"/>
  <c r="AB1091" i="3"/>
  <c r="AB1059" i="3"/>
  <c r="AB1108" i="3"/>
  <c r="AB1130" i="3"/>
  <c r="AB1026" i="3"/>
  <c r="AB1142" i="3"/>
  <c r="AB1144" i="3"/>
  <c r="AB1029" i="3"/>
  <c r="AB1249" i="3"/>
  <c r="AB1064" i="3"/>
  <c r="AB1146" i="3"/>
  <c r="AB1033" i="3"/>
  <c r="AB1050" i="3"/>
  <c r="AB1096" i="3"/>
  <c r="AB1023" i="3"/>
  <c r="AB1065" i="3"/>
  <c r="AB1457" i="3"/>
  <c r="AB1425" i="3"/>
  <c r="AB1393" i="3"/>
  <c r="AB1361" i="3"/>
  <c r="AB1432" i="3"/>
  <c r="AB1400" i="3"/>
  <c r="AB1368" i="3"/>
  <c r="AB1451" i="3"/>
  <c r="AB1419" i="3"/>
  <c r="AB1387" i="3"/>
  <c r="AB1458" i="3"/>
  <c r="AB1426" i="3"/>
  <c r="AB1394" i="3"/>
  <c r="AB1362" i="3"/>
  <c r="AB1338" i="3"/>
  <c r="AB1306" i="3"/>
  <c r="AB1274" i="3"/>
  <c r="AB1347" i="3"/>
  <c r="AB1321" i="3"/>
  <c r="AB1289" i="3"/>
  <c r="AB1257" i="3"/>
  <c r="AB1328" i="3"/>
  <c r="AB1296" i="3"/>
  <c r="AB1319" i="3"/>
  <c r="AB1238" i="3"/>
  <c r="AB1206" i="3"/>
  <c r="AB1174" i="3"/>
  <c r="AB1272" i="3"/>
  <c r="AB1229" i="3"/>
  <c r="AB1197" i="3"/>
  <c r="AB1165" i="3"/>
  <c r="AB1251" i="3"/>
  <c r="AB1216" i="3"/>
  <c r="AB1287" i="3"/>
  <c r="AB1243" i="3"/>
  <c r="AB1133" i="3"/>
  <c r="AB1101" i="3"/>
  <c r="AB1069" i="3"/>
  <c r="AB1167" i="3"/>
  <c r="AB1171" i="3"/>
  <c r="AB1152" i="3"/>
  <c r="AB1119" i="3"/>
  <c r="AB1087" i="3"/>
  <c r="AB1055" i="3"/>
  <c r="AB1080" i="3"/>
  <c r="AB1120" i="3"/>
  <c r="AB1022" i="3"/>
  <c r="AB1132" i="3"/>
  <c r="AB1122" i="3"/>
  <c r="AB1025" i="3"/>
  <c r="AB1199" i="3"/>
  <c r="AB1062" i="3"/>
  <c r="AB1136" i="3"/>
  <c r="AB1028" i="3"/>
  <c r="AB1148" i="3"/>
  <c r="AB1032" i="3"/>
  <c r="AB1088" i="3"/>
  <c r="AB1019" i="3"/>
  <c r="AB1164" i="3"/>
  <c r="AB537" i="4"/>
  <c r="AB656" i="4"/>
  <c r="AB657" i="4"/>
  <c r="AB658" i="4"/>
  <c r="AB495" i="4"/>
  <c r="AB409" i="4"/>
  <c r="J228" i="4"/>
  <c r="AB888" i="3"/>
  <c r="J219" i="4"/>
  <c r="AB879" i="3"/>
  <c r="AB350" i="4"/>
  <c r="AB913" i="3"/>
  <c r="J253" i="4"/>
  <c r="J41" i="4"/>
  <c r="AB700" i="3"/>
  <c r="AB699" i="3"/>
  <c r="AB701" i="3"/>
  <c r="J173" i="4"/>
  <c r="AB831" i="3"/>
  <c r="AB833" i="3"/>
  <c r="AB832" i="3"/>
  <c r="AB708" i="3"/>
  <c r="J48" i="4"/>
  <c r="AB890" i="3"/>
  <c r="J230" i="4"/>
  <c r="J145" i="4"/>
  <c r="AB805" i="3"/>
  <c r="J75" i="4"/>
  <c r="AB735" i="3"/>
  <c r="J42" i="4"/>
  <c r="AB702" i="3"/>
  <c r="AB359" i="4"/>
  <c r="AB362" i="4"/>
  <c r="AB408" i="4"/>
  <c r="AB595" i="4"/>
  <c r="AB557" i="4"/>
  <c r="AB515" i="4"/>
  <c r="AB516" i="4"/>
  <c r="AB468" i="4"/>
  <c r="J73" i="4"/>
  <c r="AB733" i="3"/>
  <c r="AB577" i="4"/>
  <c r="J213" i="4"/>
  <c r="AB873" i="3"/>
  <c r="J232" i="4"/>
  <c r="AB892" i="3"/>
  <c r="J311" i="4"/>
  <c r="AB971" i="3"/>
  <c r="AB448" i="4"/>
  <c r="AB446" i="4"/>
  <c r="AB647" i="4"/>
  <c r="AB948" i="3"/>
  <c r="J290" i="4"/>
  <c r="AB949" i="3"/>
  <c r="AB950" i="3"/>
  <c r="AB680" i="4"/>
  <c r="J148" i="4"/>
  <c r="AB808" i="3"/>
  <c r="J149" i="4"/>
  <c r="AB809" i="3"/>
  <c r="AB561" i="4"/>
  <c r="AB643" i="4"/>
  <c r="AB978" i="3"/>
  <c r="J318" i="4"/>
  <c r="AB977" i="3"/>
  <c r="AB452" i="4"/>
  <c r="AB450" i="4"/>
  <c r="AB451" i="4"/>
  <c r="AB825" i="3"/>
  <c r="J165" i="4"/>
  <c r="AB824" i="3"/>
  <c r="J79" i="4"/>
  <c r="AB739" i="3"/>
  <c r="AB834" i="3"/>
  <c r="J174" i="4"/>
  <c r="O3323" i="3"/>
  <c r="O682" i="7" s="1"/>
  <c r="O3317" i="3"/>
  <c r="O676" i="7" s="1"/>
  <c r="O3326" i="3"/>
  <c r="O3324" i="3"/>
  <c r="O683" i="7" s="1"/>
  <c r="O3320" i="3"/>
  <c r="O679" i="7" s="1"/>
  <c r="O3314" i="3"/>
  <c r="O673" i="7" s="1"/>
  <c r="O3299" i="3"/>
  <c r="O658" i="7" s="1"/>
  <c r="O3294" i="3"/>
  <c r="O653" i="7" s="1"/>
  <c r="O3288" i="3"/>
  <c r="O647" i="7" s="1"/>
  <c r="O3281" i="3"/>
  <c r="O640" i="7" s="1"/>
  <c r="O3274" i="3"/>
  <c r="O633" i="7" s="1"/>
  <c r="O3269" i="3"/>
  <c r="O628" i="7" s="1"/>
  <c r="O3263" i="3"/>
  <c r="O622" i="7" s="1"/>
  <c r="O3257" i="3"/>
  <c r="O616" i="7" s="1"/>
  <c r="O3249" i="3"/>
  <c r="O608" i="7" s="1"/>
  <c r="O3240" i="3"/>
  <c r="O599" i="7" s="1"/>
  <c r="O3234" i="3"/>
  <c r="O593" i="7" s="1"/>
  <c r="O3229" i="3"/>
  <c r="O588" i="7" s="1"/>
  <c r="O3214" i="3"/>
  <c r="O573" i="7" s="1"/>
  <c r="O3205" i="3"/>
  <c r="O564" i="7" s="1"/>
  <c r="O3191" i="3"/>
  <c r="O550" i="7" s="1"/>
  <c r="O3183" i="3"/>
  <c r="O542" i="7" s="1"/>
  <c r="O3177" i="3"/>
  <c r="O536" i="7" s="1"/>
  <c r="O3176" i="3"/>
  <c r="O535" i="7" s="1"/>
  <c r="O3311" i="3"/>
  <c r="O670" i="7" s="1"/>
  <c r="O3306" i="3"/>
  <c r="O665" i="7" s="1"/>
  <c r="O3300" i="3"/>
  <c r="O659" i="7" s="1"/>
  <c r="O3289" i="3"/>
  <c r="O648" i="7" s="1"/>
  <c r="O3282" i="3"/>
  <c r="O641" i="7" s="1"/>
  <c r="O3264" i="3"/>
  <c r="O623" i="7" s="1"/>
  <c r="O3258" i="3"/>
  <c r="O617" i="7" s="1"/>
  <c r="O3250" i="3"/>
  <c r="O609" i="7" s="1"/>
  <c r="O3241" i="3"/>
  <c r="O600" i="7" s="1"/>
  <c r="O3224" i="3"/>
  <c r="O583" i="7" s="1"/>
  <c r="O3223" i="3"/>
  <c r="O582" i="7" s="1"/>
  <c r="O3215" i="3"/>
  <c r="O574" i="7" s="1"/>
  <c r="O3206" i="3"/>
  <c r="O565" i="7" s="1"/>
  <c r="O3200" i="3"/>
  <c r="O559" i="7" s="1"/>
  <c r="O3199" i="3"/>
  <c r="O558" i="7" s="1"/>
  <c r="O3192" i="3"/>
  <c r="O551" i="7" s="1"/>
  <c r="O3184" i="3"/>
  <c r="O543" i="7" s="1"/>
  <c r="O3178" i="3"/>
  <c r="O537" i="7" s="1"/>
  <c r="O3171" i="3"/>
  <c r="O530" i="7" s="1"/>
  <c r="O3166" i="3"/>
  <c r="O525" i="7" s="1"/>
  <c r="O3301" i="3"/>
  <c r="O660" i="7" s="1"/>
  <c r="O3295" i="3"/>
  <c r="O654" i="7" s="1"/>
  <c r="O3290" i="3"/>
  <c r="O649" i="7" s="1"/>
  <c r="O3276" i="3"/>
  <c r="O635" i="7" s="1"/>
  <c r="O3275" i="3"/>
  <c r="O634" i="7" s="1"/>
  <c r="O3270" i="3"/>
  <c r="O629" i="7" s="1"/>
  <c r="O3265" i="3"/>
  <c r="O624" i="7" s="1"/>
  <c r="O3242" i="3"/>
  <c r="O601" i="7" s="1"/>
  <c r="O3235" i="3"/>
  <c r="O594" i="7" s="1"/>
  <c r="O3230" i="3"/>
  <c r="O589" i="7" s="1"/>
  <c r="O3225" i="3"/>
  <c r="O584" i="7" s="1"/>
  <c r="O3216" i="3"/>
  <c r="O575" i="7" s="1"/>
  <c r="O3208" i="3"/>
  <c r="O567" i="7" s="1"/>
  <c r="O3207" i="3"/>
  <c r="O566" i="7" s="1"/>
  <c r="O3201" i="3"/>
  <c r="O560" i="7" s="1"/>
  <c r="O3193" i="3"/>
  <c r="O552" i="7" s="1"/>
  <c r="O3321" i="3"/>
  <c r="O680" i="7" s="1"/>
  <c r="O3318" i="3"/>
  <c r="O677" i="7" s="1"/>
  <c r="O3312" i="3"/>
  <c r="O671" i="7" s="1"/>
  <c r="O3308" i="3"/>
  <c r="O667" i="7" s="1"/>
  <c r="O3307" i="3"/>
  <c r="O666" i="7" s="1"/>
  <c r="O3296" i="3"/>
  <c r="O655" i="7" s="1"/>
  <c r="O3284" i="3"/>
  <c r="O643" i="7" s="1"/>
  <c r="O3283" i="3"/>
  <c r="O642" i="7" s="1"/>
  <c r="O3277" i="3"/>
  <c r="O636" i="7" s="1"/>
  <c r="O3259" i="3"/>
  <c r="O618" i="7" s="1"/>
  <c r="O3252" i="3"/>
  <c r="O611" i="7" s="1"/>
  <c r="O3251" i="3"/>
  <c r="O610" i="7" s="1"/>
  <c r="O3244" i="3"/>
  <c r="O603" i="7" s="1"/>
  <c r="O3243" i="3"/>
  <c r="O602" i="7" s="1"/>
  <c r="O3236" i="3"/>
  <c r="O595" i="7" s="1"/>
  <c r="O3218" i="3"/>
  <c r="O577" i="7" s="1"/>
  <c r="O3217" i="3"/>
  <c r="O576" i="7" s="1"/>
  <c r="O3210" i="3"/>
  <c r="O569" i="7" s="1"/>
  <c r="O3209" i="3"/>
  <c r="O568" i="7" s="1"/>
  <c r="O3194" i="3"/>
  <c r="O553" i="7" s="1"/>
  <c r="O3180" i="3"/>
  <c r="O539" i="7" s="1"/>
  <c r="O3179" i="3"/>
  <c r="O538" i="7" s="1"/>
  <c r="O3172" i="3"/>
  <c r="O531" i="7" s="1"/>
  <c r="O3167" i="3"/>
  <c r="O526" i="7" s="1"/>
  <c r="O3315" i="3"/>
  <c r="O674" i="7" s="1"/>
  <c r="O3309" i="3"/>
  <c r="O668" i="7" s="1"/>
  <c r="O3302" i="3"/>
  <c r="O661" i="7" s="1"/>
  <c r="O3297" i="3"/>
  <c r="O656" i="7" s="1"/>
  <c r="O3291" i="3"/>
  <c r="O650" i="7" s="1"/>
  <c r="O3285" i="3"/>
  <c r="O644" i="7" s="1"/>
  <c r="O3271" i="3"/>
  <c r="O630" i="7" s="1"/>
  <c r="O3266" i="3"/>
  <c r="O625" i="7" s="1"/>
  <c r="O3260" i="3"/>
  <c r="O619" i="7" s="1"/>
  <c r="O3253" i="3"/>
  <c r="O612" i="7" s="1"/>
  <c r="O3245" i="3"/>
  <c r="O604" i="7" s="1"/>
  <c r="O3237" i="3"/>
  <c r="O596" i="7" s="1"/>
  <c r="O3231" i="3"/>
  <c r="O590" i="7" s="1"/>
  <c r="O3226" i="3"/>
  <c r="O585" i="7" s="1"/>
  <c r="O3202" i="3"/>
  <c r="O561" i="7" s="1"/>
  <c r="O3313" i="3"/>
  <c r="O672" i="7" s="1"/>
  <c r="O3292" i="3"/>
  <c r="O651" i="7" s="1"/>
  <c r="O3286" i="3"/>
  <c r="O645" i="7" s="1"/>
  <c r="O3278" i="3"/>
  <c r="O637" i="7" s="1"/>
  <c r="O3272" i="3"/>
  <c r="O631" i="7" s="1"/>
  <c r="O3261" i="3"/>
  <c r="O620" i="7" s="1"/>
  <c r="O3254" i="3"/>
  <c r="O613" i="7" s="1"/>
  <c r="O3246" i="3"/>
  <c r="O605" i="7" s="1"/>
  <c r="O3238" i="3"/>
  <c r="O597" i="7" s="1"/>
  <c r="O3232" i="3"/>
  <c r="O591" i="7" s="1"/>
  <c r="O3220" i="3"/>
  <c r="O579" i="7" s="1"/>
  <c r="O3219" i="3"/>
  <c r="O578" i="7" s="1"/>
  <c r="O3212" i="3"/>
  <c r="O571" i="7" s="1"/>
  <c r="O3211" i="3"/>
  <c r="O570" i="7" s="1"/>
  <c r="O3305" i="3"/>
  <c r="O664" i="7" s="1"/>
  <c r="O3319" i="3"/>
  <c r="O678" i="7" s="1"/>
  <c r="O3273" i="3"/>
  <c r="O632" i="7" s="1"/>
  <c r="O3239" i="3"/>
  <c r="O598" i="7" s="1"/>
  <c r="O3196" i="3"/>
  <c r="O555" i="7" s="1"/>
  <c r="O3195" i="3"/>
  <c r="O554" i="7" s="1"/>
  <c r="O3185" i="3"/>
  <c r="O544" i="7" s="1"/>
  <c r="O3168" i="3"/>
  <c r="O527" i="7" s="1"/>
  <c r="O3165" i="3"/>
  <c r="O524" i="7" s="1"/>
  <c r="O3158" i="3"/>
  <c r="O517" i="7" s="1"/>
  <c r="O3151" i="3"/>
  <c r="O510" i="7" s="1"/>
  <c r="O3143" i="3"/>
  <c r="O502" i="7" s="1"/>
  <c r="O3137" i="3"/>
  <c r="O496" i="7" s="1"/>
  <c r="O3130" i="3"/>
  <c r="O489" i="7" s="1"/>
  <c r="O3115" i="3"/>
  <c r="O474" i="7" s="1"/>
  <c r="O3108" i="3"/>
  <c r="O467" i="7" s="1"/>
  <c r="O3102" i="3"/>
  <c r="O461" i="7" s="1"/>
  <c r="O3095" i="3"/>
  <c r="O454" i="7" s="1"/>
  <c r="O3088" i="3"/>
  <c r="O447" i="7" s="1"/>
  <c r="O3082" i="3"/>
  <c r="O441" i="7" s="1"/>
  <c r="O3069" i="3"/>
  <c r="O428" i="7" s="1"/>
  <c r="O3058" i="3"/>
  <c r="O417" i="7" s="1"/>
  <c r="O3057" i="3"/>
  <c r="O416" i="7" s="1"/>
  <c r="O3052" i="3"/>
  <c r="O411" i="7" s="1"/>
  <c r="O3047" i="3"/>
  <c r="O406" i="7" s="1"/>
  <c r="O3041" i="3"/>
  <c r="O400" i="7" s="1"/>
  <c r="O3035" i="3"/>
  <c r="O394" i="7" s="1"/>
  <c r="O3028" i="3"/>
  <c r="O387" i="7" s="1"/>
  <c r="O3021" i="3"/>
  <c r="O380" i="7" s="1"/>
  <c r="O3310" i="3"/>
  <c r="O669" i="7" s="1"/>
  <c r="O3267" i="3"/>
  <c r="O626" i="7" s="1"/>
  <c r="O3248" i="3"/>
  <c r="O607" i="7" s="1"/>
  <c r="O3227" i="3"/>
  <c r="O586" i="7" s="1"/>
  <c r="O3197" i="3"/>
  <c r="O556" i="7" s="1"/>
  <c r="O3152" i="3"/>
  <c r="O511" i="7" s="1"/>
  <c r="O3144" i="3"/>
  <c r="O503" i="7" s="1"/>
  <c r="O3138" i="3"/>
  <c r="O497" i="7" s="1"/>
  <c r="O3131" i="3"/>
  <c r="O490" i="7" s="1"/>
  <c r="O3123" i="3"/>
  <c r="O482" i="7" s="1"/>
  <c r="O3116" i="3"/>
  <c r="O475" i="7" s="1"/>
  <c r="O3109" i="3"/>
  <c r="O468" i="7" s="1"/>
  <c r="O3089" i="3"/>
  <c r="O448" i="7" s="1"/>
  <c r="O3083" i="3"/>
  <c r="O442" i="7" s="1"/>
  <c r="O3076" i="3"/>
  <c r="O435" i="7" s="1"/>
  <c r="O3070" i="3"/>
  <c r="O429" i="7" s="1"/>
  <c r="O3064" i="3"/>
  <c r="O423" i="7" s="1"/>
  <c r="O3059" i="3"/>
  <c r="O418" i="7" s="1"/>
  <c r="O3042" i="3"/>
  <c r="O401" i="7" s="1"/>
  <c r="O3036" i="3"/>
  <c r="O395" i="7" s="1"/>
  <c r="O3022" i="3"/>
  <c r="O381" i="7" s="1"/>
  <c r="O3016" i="3"/>
  <c r="O375" i="7" s="1"/>
  <c r="O3010" i="3"/>
  <c r="O369" i="7" s="1"/>
  <c r="O3009" i="3"/>
  <c r="O368" i="7" s="1"/>
  <c r="O3004" i="3"/>
  <c r="O363" i="7" s="1"/>
  <c r="O3262" i="3"/>
  <c r="O621" i="7" s="1"/>
  <c r="O3222" i="3"/>
  <c r="O581" i="7" s="1"/>
  <c r="O3187" i="3"/>
  <c r="O546" i="7" s="1"/>
  <c r="O3159" i="3"/>
  <c r="O518" i="7" s="1"/>
  <c r="O3153" i="3"/>
  <c r="O512" i="7" s="1"/>
  <c r="O3145" i="3"/>
  <c r="O504" i="7" s="1"/>
  <c r="O3132" i="3"/>
  <c r="O491" i="7" s="1"/>
  <c r="O3124" i="3"/>
  <c r="O483" i="7" s="1"/>
  <c r="O3117" i="3"/>
  <c r="O476" i="7" s="1"/>
  <c r="O3110" i="3"/>
  <c r="O469" i="7" s="1"/>
  <c r="O3103" i="3"/>
  <c r="O462" i="7" s="1"/>
  <c r="O3096" i="3"/>
  <c r="O455" i="7" s="1"/>
  <c r="O3090" i="3"/>
  <c r="O449" i="7" s="1"/>
  <c r="O3077" i="3"/>
  <c r="O436" i="7" s="1"/>
  <c r="O3071" i="3"/>
  <c r="O430" i="7" s="1"/>
  <c r="O3053" i="3"/>
  <c r="O412" i="7" s="1"/>
  <c r="O3048" i="3"/>
  <c r="O407" i="7" s="1"/>
  <c r="O3043" i="3"/>
  <c r="O402" i="7" s="1"/>
  <c r="O3325" i="3"/>
  <c r="O3303" i="3"/>
  <c r="O662" i="7" s="1"/>
  <c r="O3279" i="3"/>
  <c r="O638" i="7" s="1"/>
  <c r="O3255" i="3"/>
  <c r="O614" i="7" s="1"/>
  <c r="O3203" i="3"/>
  <c r="O562" i="7" s="1"/>
  <c r="O3190" i="3"/>
  <c r="O549" i="7" s="1"/>
  <c r="O3175" i="3"/>
  <c r="O534" i="7" s="1"/>
  <c r="O3161" i="3"/>
  <c r="O520" i="7" s="1"/>
  <c r="O3160" i="3"/>
  <c r="O519" i="7" s="1"/>
  <c r="O3154" i="3"/>
  <c r="O513" i="7" s="1"/>
  <c r="O3146" i="3"/>
  <c r="O505" i="7" s="1"/>
  <c r="O3139" i="3"/>
  <c r="O498" i="7" s="1"/>
  <c r="O3133" i="3"/>
  <c r="O492" i="7" s="1"/>
  <c r="O3125" i="3"/>
  <c r="O484" i="7" s="1"/>
  <c r="O3118" i="3"/>
  <c r="O477" i="7" s="1"/>
  <c r="O3104" i="3"/>
  <c r="O463" i="7" s="1"/>
  <c r="O3097" i="3"/>
  <c r="O456" i="7" s="1"/>
  <c r="O3091" i="3"/>
  <c r="O450" i="7" s="1"/>
  <c r="O3084" i="3"/>
  <c r="O443" i="7" s="1"/>
  <c r="O3078" i="3"/>
  <c r="O437" i="7" s="1"/>
  <c r="O3065" i="3"/>
  <c r="O424" i="7" s="1"/>
  <c r="O3060" i="3"/>
  <c r="O419" i="7" s="1"/>
  <c r="O3054" i="3"/>
  <c r="O413" i="7" s="1"/>
  <c r="O3038" i="3"/>
  <c r="O397" i="7" s="1"/>
  <c r="O3037" i="3"/>
  <c r="O396" i="7" s="1"/>
  <c r="O3316" i="3"/>
  <c r="O675" i="7" s="1"/>
  <c r="O3268" i="3"/>
  <c r="O627" i="7" s="1"/>
  <c r="O3228" i="3"/>
  <c r="O587" i="7" s="1"/>
  <c r="O3213" i="3"/>
  <c r="O572" i="7" s="1"/>
  <c r="O3198" i="3"/>
  <c r="O557" i="7" s="1"/>
  <c r="O3182" i="3"/>
  <c r="O541" i="7" s="1"/>
  <c r="O3174" i="3"/>
  <c r="O533" i="7" s="1"/>
  <c r="O3162" i="3"/>
  <c r="O521" i="7" s="1"/>
  <c r="O3147" i="3"/>
  <c r="O506" i="7" s="1"/>
  <c r="O3140" i="3"/>
  <c r="O499" i="7" s="1"/>
  <c r="O3134" i="3"/>
  <c r="O493" i="7" s="1"/>
  <c r="O3126" i="3"/>
  <c r="O485" i="7" s="1"/>
  <c r="O3119" i="3"/>
  <c r="O478" i="7" s="1"/>
  <c r="O3322" i="3"/>
  <c r="O681" i="7" s="1"/>
  <c r="O3298" i="3"/>
  <c r="O657" i="7" s="1"/>
  <c r="O3280" i="3"/>
  <c r="O639" i="7" s="1"/>
  <c r="O3256" i="3"/>
  <c r="O615" i="7" s="1"/>
  <c r="O3189" i="3"/>
  <c r="O548" i="7" s="1"/>
  <c r="O3186" i="3"/>
  <c r="O545" i="7" s="1"/>
  <c r="O3181" i="3"/>
  <c r="O540" i="7" s="1"/>
  <c r="O3170" i="3"/>
  <c r="O529" i="7" s="1"/>
  <c r="O3155" i="3"/>
  <c r="O514" i="7" s="1"/>
  <c r="O3148" i="3"/>
  <c r="O507" i="7" s="1"/>
  <c r="O3141" i="3"/>
  <c r="O500" i="7" s="1"/>
  <c r="O3127" i="3"/>
  <c r="O486" i="7" s="1"/>
  <c r="O3120" i="3"/>
  <c r="O479" i="7" s="1"/>
  <c r="O3112" i="3"/>
  <c r="O471" i="7" s="1"/>
  <c r="O3106" i="3"/>
  <c r="O465" i="7" s="1"/>
  <c r="O3099" i="3"/>
  <c r="O458" i="7" s="1"/>
  <c r="O3092" i="3"/>
  <c r="O451" i="7" s="1"/>
  <c r="O3086" i="3"/>
  <c r="O445" i="7" s="1"/>
  <c r="O3073" i="3"/>
  <c r="O432" i="7" s="1"/>
  <c r="O3067" i="3"/>
  <c r="O426" i="7" s="1"/>
  <c r="O3066" i="3"/>
  <c r="O425" i="7" s="1"/>
  <c r="O3061" i="3"/>
  <c r="O420" i="7" s="1"/>
  <c r="O3050" i="3"/>
  <c r="O409" i="7" s="1"/>
  <c r="O3247" i="3"/>
  <c r="O606" i="7" s="1"/>
  <c r="O3142" i="3"/>
  <c r="O501" i="7" s="1"/>
  <c r="O3135" i="3"/>
  <c r="O494" i="7" s="1"/>
  <c r="O3129" i="3"/>
  <c r="O488" i="7" s="1"/>
  <c r="O3094" i="3"/>
  <c r="O453" i="7" s="1"/>
  <c r="O3080" i="3"/>
  <c r="O439" i="7" s="1"/>
  <c r="O3062" i="3"/>
  <c r="O421" i="7" s="1"/>
  <c r="O3055" i="3"/>
  <c r="O414" i="7" s="1"/>
  <c r="O3031" i="3"/>
  <c r="O390" i="7" s="1"/>
  <c r="O3020" i="3"/>
  <c r="O379" i="7" s="1"/>
  <c r="O3011" i="3"/>
  <c r="O370" i="7" s="1"/>
  <c r="O2995" i="3"/>
  <c r="O354" i="7" s="1"/>
  <c r="O2989" i="3"/>
  <c r="O348" i="7" s="1"/>
  <c r="O2984" i="3"/>
  <c r="O343" i="7" s="1"/>
  <c r="O2978" i="3"/>
  <c r="O337" i="7" s="1"/>
  <c r="O2965" i="3"/>
  <c r="O324" i="7" s="1"/>
  <c r="O2959" i="3"/>
  <c r="O318" i="7" s="1"/>
  <c r="O2952" i="3"/>
  <c r="O311" i="7" s="1"/>
  <c r="O2945" i="3"/>
  <c r="O304" i="7" s="1"/>
  <c r="O2938" i="3"/>
  <c r="O297" i="7" s="1"/>
  <c r="O2922" i="3"/>
  <c r="O281" i="7" s="1"/>
  <c r="O3293" i="3"/>
  <c r="O652" i="7" s="1"/>
  <c r="O3114" i="3"/>
  <c r="O473" i="7" s="1"/>
  <c r="O3107" i="3"/>
  <c r="O466" i="7" s="1"/>
  <c r="O3101" i="3"/>
  <c r="O460" i="7" s="1"/>
  <c r="O3074" i="3"/>
  <c r="O433" i="7" s="1"/>
  <c r="O3072" i="3"/>
  <c r="O431" i="7" s="1"/>
  <c r="O3056" i="3"/>
  <c r="O415" i="7" s="1"/>
  <c r="O3029" i="3"/>
  <c r="O388" i="7" s="1"/>
  <c r="O3013" i="3"/>
  <c r="O372" i="7" s="1"/>
  <c r="O3007" i="3"/>
  <c r="O366" i="7" s="1"/>
  <c r="O3001" i="3"/>
  <c r="O360" i="7" s="1"/>
  <c r="O2990" i="3"/>
  <c r="O349" i="7" s="1"/>
  <c r="O2979" i="3"/>
  <c r="O338" i="7" s="1"/>
  <c r="O2972" i="3"/>
  <c r="O331" i="7" s="1"/>
  <c r="O2966" i="3"/>
  <c r="O325" i="7" s="1"/>
  <c r="O2939" i="3"/>
  <c r="O298" i="7" s="1"/>
  <c r="O2933" i="3"/>
  <c r="O292" i="7" s="1"/>
  <c r="O2928" i="3"/>
  <c r="O287" i="7" s="1"/>
  <c r="O2923" i="3"/>
  <c r="O282" i="7" s="1"/>
  <c r="O2917" i="3"/>
  <c r="O276" i="7" s="1"/>
  <c r="O2912" i="3"/>
  <c r="O271" i="7" s="1"/>
  <c r="O3287" i="3"/>
  <c r="O646" i="7" s="1"/>
  <c r="O3157" i="3"/>
  <c r="O516" i="7" s="1"/>
  <c r="O3081" i="3"/>
  <c r="O440" i="7" s="1"/>
  <c r="O3075" i="3"/>
  <c r="O434" i="7" s="1"/>
  <c r="O3063" i="3"/>
  <c r="O422" i="7" s="1"/>
  <c r="O3051" i="3"/>
  <c r="O410" i="7" s="1"/>
  <c r="O3049" i="3"/>
  <c r="O408" i="7" s="1"/>
  <c r="O3034" i="3"/>
  <c r="O393" i="7" s="1"/>
  <c r="O3026" i="3"/>
  <c r="O385" i="7" s="1"/>
  <c r="O3024" i="3"/>
  <c r="O383" i="7" s="1"/>
  <c r="O3019" i="3"/>
  <c r="O378" i="7" s="1"/>
  <c r="O2996" i="3"/>
  <c r="O355" i="7" s="1"/>
  <c r="O2991" i="3"/>
  <c r="O350" i="7" s="1"/>
  <c r="O2985" i="3"/>
  <c r="O344" i="7" s="1"/>
  <c r="O2980" i="3"/>
  <c r="O339" i="7" s="1"/>
  <c r="O2973" i="3"/>
  <c r="O332" i="7" s="1"/>
  <c r="O2967" i="3"/>
  <c r="O326" i="7" s="1"/>
  <c r="O2960" i="3"/>
  <c r="O319" i="7" s="1"/>
  <c r="O2953" i="3"/>
  <c r="O312" i="7" s="1"/>
  <c r="O2946" i="3"/>
  <c r="O305" i="7" s="1"/>
  <c r="O2940" i="3"/>
  <c r="O299" i="7" s="1"/>
  <c r="O2934" i="3"/>
  <c r="O293" i="7" s="1"/>
  <c r="O2918" i="3"/>
  <c r="O277" i="7" s="1"/>
  <c r="O2902" i="3"/>
  <c r="O261" i="7" s="1"/>
  <c r="O2886" i="3"/>
  <c r="O245" i="7" s="1"/>
  <c r="O2874" i="3"/>
  <c r="O233" i="7" s="1"/>
  <c r="O3163" i="3"/>
  <c r="O522" i="7" s="1"/>
  <c r="O3149" i="3"/>
  <c r="O508" i="7" s="1"/>
  <c r="O3136" i="3"/>
  <c r="O495" i="7" s="1"/>
  <c r="O3121" i="3"/>
  <c r="O480" i="7" s="1"/>
  <c r="O3044" i="3"/>
  <c r="O403" i="7" s="1"/>
  <c r="O3033" i="3"/>
  <c r="O392" i="7" s="1"/>
  <c r="O3015" i="3"/>
  <c r="O374" i="7" s="1"/>
  <c r="O2986" i="3"/>
  <c r="O345" i="7" s="1"/>
  <c r="O2974" i="3"/>
  <c r="O333" i="7" s="1"/>
  <c r="O2961" i="3"/>
  <c r="O320" i="7" s="1"/>
  <c r="O2947" i="3"/>
  <c r="O306" i="7" s="1"/>
  <c r="O2942" i="3"/>
  <c r="O301" i="7" s="1"/>
  <c r="O2941" i="3"/>
  <c r="O300" i="7" s="1"/>
  <c r="O2935" i="3"/>
  <c r="O294" i="7" s="1"/>
  <c r="O2929" i="3"/>
  <c r="O288" i="7" s="1"/>
  <c r="O2924" i="3"/>
  <c r="O283" i="7" s="1"/>
  <c r="O2919" i="3"/>
  <c r="O278" i="7" s="1"/>
  <c r="O2913" i="3"/>
  <c r="O272" i="7" s="1"/>
  <c r="O2908" i="3"/>
  <c r="O267" i="7" s="1"/>
  <c r="O2903" i="3"/>
  <c r="O262" i="7" s="1"/>
  <c r="O2897" i="3"/>
  <c r="O256" i="7" s="1"/>
  <c r="O3169" i="3"/>
  <c r="O528" i="7" s="1"/>
  <c r="O3068" i="3"/>
  <c r="O427" i="7" s="1"/>
  <c r="O3045" i="3"/>
  <c r="O404" i="7" s="1"/>
  <c r="O3032" i="3"/>
  <c r="O391" i="7" s="1"/>
  <c r="O3030" i="3"/>
  <c r="O389" i="7" s="1"/>
  <c r="O3017" i="3"/>
  <c r="O376" i="7" s="1"/>
  <c r="O3012" i="3"/>
  <c r="O371" i="7" s="1"/>
  <c r="O3002" i="3"/>
  <c r="O361" i="7" s="1"/>
  <c r="O2997" i="3"/>
  <c r="O356" i="7" s="1"/>
  <c r="O2992" i="3"/>
  <c r="O351" i="7" s="1"/>
  <c r="O2987" i="3"/>
  <c r="O346" i="7" s="1"/>
  <c r="O2981" i="3"/>
  <c r="O340" i="7" s="1"/>
  <c r="O2975" i="3"/>
  <c r="O334" i="7" s="1"/>
  <c r="O2968" i="3"/>
  <c r="O327" i="7" s="1"/>
  <c r="O2962" i="3"/>
  <c r="O321" i="7" s="1"/>
  <c r="O2954" i="3"/>
  <c r="O313" i="7" s="1"/>
  <c r="O2948" i="3"/>
  <c r="O307" i="7" s="1"/>
  <c r="O2943" i="3"/>
  <c r="O302" i="7" s="1"/>
  <c r="O2930" i="3"/>
  <c r="O289" i="7" s="1"/>
  <c r="O2914" i="3"/>
  <c r="O273" i="7" s="1"/>
  <c r="O2898" i="3"/>
  <c r="O257" i="7" s="1"/>
  <c r="O2882" i="3"/>
  <c r="O241" i="7" s="1"/>
  <c r="O2876" i="3"/>
  <c r="O235" i="7" s="1"/>
  <c r="O3304" i="3"/>
  <c r="O663" i="7" s="1"/>
  <c r="O3164" i="3"/>
  <c r="O523" i="7" s="1"/>
  <c r="O3128" i="3"/>
  <c r="O487" i="7" s="1"/>
  <c r="O3008" i="3"/>
  <c r="O367" i="7" s="1"/>
  <c r="O3005" i="3"/>
  <c r="O364" i="7" s="1"/>
  <c r="O2998" i="3"/>
  <c r="O357" i="7" s="1"/>
  <c r="O2982" i="3"/>
  <c r="O341" i="7" s="1"/>
  <c r="O2969" i="3"/>
  <c r="O328" i="7" s="1"/>
  <c r="O2963" i="3"/>
  <c r="O322" i="7" s="1"/>
  <c r="O2955" i="3"/>
  <c r="O314" i="7" s="1"/>
  <c r="O2950" i="3"/>
  <c r="O309" i="7" s="1"/>
  <c r="O2949" i="3"/>
  <c r="O308" i="7" s="1"/>
  <c r="O2936" i="3"/>
  <c r="O295" i="7" s="1"/>
  <c r="O2931" i="3"/>
  <c r="O290" i="7" s="1"/>
  <c r="O2925" i="3"/>
  <c r="O284" i="7" s="1"/>
  <c r="O2920" i="3"/>
  <c r="O279" i="7" s="1"/>
  <c r="O2915" i="3"/>
  <c r="O274" i="7" s="1"/>
  <c r="O2909" i="3"/>
  <c r="O268" i="7" s="1"/>
  <c r="O2904" i="3"/>
  <c r="O263" i="7" s="1"/>
  <c r="O2899" i="3"/>
  <c r="O258" i="7" s="1"/>
  <c r="O2893" i="3"/>
  <c r="O252" i="7" s="1"/>
  <c r="O2888" i="3"/>
  <c r="O247" i="7" s="1"/>
  <c r="O3221" i="3"/>
  <c r="O580" i="7" s="1"/>
  <c r="O3204" i="3"/>
  <c r="O563" i="7" s="1"/>
  <c r="O3173" i="3"/>
  <c r="O532" i="7" s="1"/>
  <c r="O3150" i="3"/>
  <c r="O509" i="7" s="1"/>
  <c r="O3122" i="3"/>
  <c r="O481" i="7" s="1"/>
  <c r="O3105" i="3"/>
  <c r="O464" i="7" s="1"/>
  <c r="O3098" i="3"/>
  <c r="O457" i="7" s="1"/>
  <c r="O3093" i="3"/>
  <c r="O452" i="7" s="1"/>
  <c r="O3085" i="3"/>
  <c r="O444" i="7" s="1"/>
  <c r="O3046" i="3"/>
  <c r="O405" i="7" s="1"/>
  <c r="O3023" i="3"/>
  <c r="O382" i="7" s="1"/>
  <c r="O3014" i="3"/>
  <c r="O373" i="7" s="1"/>
  <c r="O2999" i="3"/>
  <c r="O358" i="7" s="1"/>
  <c r="O2993" i="3"/>
  <c r="O352" i="7" s="1"/>
  <c r="O2988" i="3"/>
  <c r="O347" i="7" s="1"/>
  <c r="O2983" i="3"/>
  <c r="O342" i="7" s="1"/>
  <c r="O2976" i="3"/>
  <c r="O335" i="7" s="1"/>
  <c r="O2970" i="3"/>
  <c r="O329" i="7" s="1"/>
  <c r="O2964" i="3"/>
  <c r="O323" i="7" s="1"/>
  <c r="O3233" i="3"/>
  <c r="O592" i="7" s="1"/>
  <c r="O3188" i="3"/>
  <c r="O547" i="7" s="1"/>
  <c r="O3156" i="3"/>
  <c r="O515" i="7" s="1"/>
  <c r="O3113" i="3"/>
  <c r="O472" i="7" s="1"/>
  <c r="O3111" i="3"/>
  <c r="O470" i="7" s="1"/>
  <c r="O3100" i="3"/>
  <c r="O459" i="7" s="1"/>
  <c r="O3087" i="3"/>
  <c r="O446" i="7" s="1"/>
  <c r="O3079" i="3"/>
  <c r="O438" i="7" s="1"/>
  <c r="O3040" i="3"/>
  <c r="O399" i="7" s="1"/>
  <c r="O3039" i="3"/>
  <c r="O398" i="7" s="1"/>
  <c r="O3027" i="3"/>
  <c r="O386" i="7" s="1"/>
  <c r="O3025" i="3"/>
  <c r="O384" i="7" s="1"/>
  <c r="O3018" i="3"/>
  <c r="O377" i="7" s="1"/>
  <c r="O3006" i="3"/>
  <c r="O365" i="7" s="1"/>
  <c r="O3003" i="3"/>
  <c r="O362" i="7" s="1"/>
  <c r="O3000" i="3"/>
  <c r="O359" i="7" s="1"/>
  <c r="O2994" i="3"/>
  <c r="O353" i="7" s="1"/>
  <c r="O2977" i="3"/>
  <c r="O336" i="7" s="1"/>
  <c r="O2971" i="3"/>
  <c r="O330" i="7" s="1"/>
  <c r="O2958" i="3"/>
  <c r="O317" i="7" s="1"/>
  <c r="O2957" i="3"/>
  <c r="O316" i="7" s="1"/>
  <c r="O2937" i="3"/>
  <c r="O296" i="7" s="1"/>
  <c r="O2932" i="3"/>
  <c r="O291" i="7" s="1"/>
  <c r="O2927" i="3"/>
  <c r="O286" i="7" s="1"/>
  <c r="O2921" i="3"/>
  <c r="O280" i="7" s="1"/>
  <c r="O2916" i="3"/>
  <c r="O275" i="7" s="1"/>
  <c r="O2911" i="3"/>
  <c r="O270" i="7" s="1"/>
  <c r="O2905" i="3"/>
  <c r="O264" i="7" s="1"/>
  <c r="O2951" i="3"/>
  <c r="O310" i="7" s="1"/>
  <c r="O2910" i="3"/>
  <c r="O269" i="7" s="1"/>
  <c r="O2907" i="3"/>
  <c r="O266" i="7" s="1"/>
  <c r="O2891" i="3"/>
  <c r="O250" i="7" s="1"/>
  <c r="O2861" i="3"/>
  <c r="O220" i="7" s="1"/>
  <c r="O2856" i="3"/>
  <c r="O215" i="7" s="1"/>
  <c r="O2851" i="3"/>
  <c r="O210" i="7" s="1"/>
  <c r="O2846" i="3"/>
  <c r="O205" i="7" s="1"/>
  <c r="O2840" i="3"/>
  <c r="O199" i="7" s="1"/>
  <c r="O2829" i="3"/>
  <c r="O188" i="7" s="1"/>
  <c r="O2823" i="3"/>
  <c r="O182" i="7" s="1"/>
  <c r="O2816" i="3"/>
  <c r="O175" i="7" s="1"/>
  <c r="O2811" i="3"/>
  <c r="O170" i="7" s="1"/>
  <c r="O2804" i="3"/>
  <c r="O163" i="7" s="1"/>
  <c r="O2799" i="3"/>
  <c r="O158" i="7" s="1"/>
  <c r="O2794" i="3"/>
  <c r="O153" i="7" s="1"/>
  <c r="O2782" i="3"/>
  <c r="O141" i="7" s="1"/>
  <c r="O2770" i="3"/>
  <c r="O129" i="7" s="1"/>
  <c r="O2763" i="3"/>
  <c r="O122" i="7" s="1"/>
  <c r="O2756" i="3"/>
  <c r="O115" i="7" s="1"/>
  <c r="O2748" i="3"/>
  <c r="O107" i="7" s="1"/>
  <c r="O2736" i="3"/>
  <c r="O95" i="7" s="1"/>
  <c r="O2730" i="3"/>
  <c r="O89" i="7" s="1"/>
  <c r="O2729" i="3"/>
  <c r="O88" i="7" s="1"/>
  <c r="O2723" i="3"/>
  <c r="O82" i="7" s="1"/>
  <c r="O2716" i="3"/>
  <c r="O75" i="7" s="1"/>
  <c r="O2708" i="3"/>
  <c r="O67" i="7" s="1"/>
  <c r="O2703" i="3"/>
  <c r="O62" i="7" s="1"/>
  <c r="O2694" i="3"/>
  <c r="O53" i="7" s="1"/>
  <c r="O2693" i="3"/>
  <c r="O52" i="7" s="1"/>
  <c r="O2680" i="3"/>
  <c r="O39" i="7" s="1"/>
  <c r="O2668" i="3"/>
  <c r="O2663" i="3"/>
  <c r="O682" i="6" s="1"/>
  <c r="O2658" i="3"/>
  <c r="O677" i="6" s="1"/>
  <c r="O2657" i="3"/>
  <c r="O676" i="6" s="1"/>
  <c r="O2651" i="3"/>
  <c r="O670" i="6" s="1"/>
  <c r="O2644" i="3"/>
  <c r="O663" i="6" s="1"/>
  <c r="O2633" i="3"/>
  <c r="O652" i="6" s="1"/>
  <c r="O2887" i="3"/>
  <c r="O246" i="7" s="1"/>
  <c r="O2883" i="3"/>
  <c r="O242" i="7" s="1"/>
  <c r="O2881" i="3"/>
  <c r="O240" i="7" s="1"/>
  <c r="O2867" i="3"/>
  <c r="O226" i="7" s="1"/>
  <c r="O2841" i="3"/>
  <c r="O200" i="7" s="1"/>
  <c r="O2835" i="3"/>
  <c r="O194" i="7" s="1"/>
  <c r="O2830" i="3"/>
  <c r="O189" i="7" s="1"/>
  <c r="O2818" i="3"/>
  <c r="O177" i="7" s="1"/>
  <c r="O2817" i="3"/>
  <c r="O176" i="7" s="1"/>
  <c r="O2806" i="3"/>
  <c r="O165" i="7" s="1"/>
  <c r="O2805" i="3"/>
  <c r="O164" i="7" s="1"/>
  <c r="O2788" i="3"/>
  <c r="O147" i="7" s="1"/>
  <c r="O2776" i="3"/>
  <c r="O135" i="7" s="1"/>
  <c r="O2757" i="3"/>
  <c r="O116" i="7" s="1"/>
  <c r="O2750" i="3"/>
  <c r="O109" i="7" s="1"/>
  <c r="O2749" i="3"/>
  <c r="O108" i="7" s="1"/>
  <c r="O2743" i="3"/>
  <c r="O102" i="7" s="1"/>
  <c r="O2737" i="3"/>
  <c r="O96" i="7" s="1"/>
  <c r="O2717" i="3"/>
  <c r="O76" i="7" s="1"/>
  <c r="O2710" i="3"/>
  <c r="O69" i="7" s="1"/>
  <c r="O2709" i="3"/>
  <c r="O68" i="7" s="1"/>
  <c r="O2695" i="3"/>
  <c r="O54" i="7" s="1"/>
  <c r="O2688" i="3"/>
  <c r="O47" i="7" s="1"/>
  <c r="O2682" i="3"/>
  <c r="O41" i="7" s="1"/>
  <c r="O2681" i="3"/>
  <c r="O40" i="7" s="1"/>
  <c r="O2675" i="3"/>
  <c r="O34" i="7" s="1"/>
  <c r="O2669" i="3"/>
  <c r="O2646" i="3"/>
  <c r="O665" i="6" s="1"/>
  <c r="O2645" i="3"/>
  <c r="O664" i="6" s="1"/>
  <c r="O2639" i="3"/>
  <c r="O658" i="6" s="1"/>
  <c r="O2634" i="3"/>
  <c r="O653" i="6" s="1"/>
  <c r="O2628" i="3"/>
  <c r="O647" i="6" s="1"/>
  <c r="O2617" i="3"/>
  <c r="O636" i="6" s="1"/>
  <c r="O2611" i="3"/>
  <c r="O630" i="6" s="1"/>
  <c r="O2605" i="3"/>
  <c r="O624" i="6" s="1"/>
  <c r="O2594" i="3"/>
  <c r="O613" i="6" s="1"/>
  <c r="O2593" i="3"/>
  <c r="O612" i="6" s="1"/>
  <c r="O2576" i="3"/>
  <c r="O595" i="6" s="1"/>
  <c r="O2569" i="3"/>
  <c r="O588" i="6" s="1"/>
  <c r="O2563" i="3"/>
  <c r="O582" i="6" s="1"/>
  <c r="O2555" i="3"/>
  <c r="O574" i="6" s="1"/>
  <c r="O2549" i="3"/>
  <c r="O568" i="6" s="1"/>
  <c r="O2548" i="3"/>
  <c r="O567" i="6" s="1"/>
  <c r="O2944" i="3"/>
  <c r="O303" i="7" s="1"/>
  <c r="O2890" i="3"/>
  <c r="O249" i="7" s="1"/>
  <c r="O2870" i="3"/>
  <c r="O229" i="7" s="1"/>
  <c r="O2862" i="3"/>
  <c r="O221" i="7" s="1"/>
  <c r="O2857" i="3"/>
  <c r="O216" i="7" s="1"/>
  <c r="O2852" i="3"/>
  <c r="O211" i="7" s="1"/>
  <c r="O2847" i="3"/>
  <c r="O206" i="7" s="1"/>
  <c r="O2842" i="3"/>
  <c r="O201" i="7" s="1"/>
  <c r="O2824" i="3"/>
  <c r="O183" i="7" s="1"/>
  <c r="O2812" i="3"/>
  <c r="O171" i="7" s="1"/>
  <c r="O2800" i="3"/>
  <c r="O159" i="7" s="1"/>
  <c r="O2795" i="3"/>
  <c r="O154" i="7" s="1"/>
  <c r="O2790" i="3"/>
  <c r="O149" i="7" s="1"/>
  <c r="O2789" i="3"/>
  <c r="O148" i="7" s="1"/>
  <c r="O2783" i="3"/>
  <c r="O142" i="7" s="1"/>
  <c r="O2778" i="3"/>
  <c r="O137" i="7" s="1"/>
  <c r="O2777" i="3"/>
  <c r="O136" i="7" s="1"/>
  <c r="O2771" i="3"/>
  <c r="O130" i="7" s="1"/>
  <c r="O2764" i="3"/>
  <c r="O123" i="7" s="1"/>
  <c r="O2758" i="3"/>
  <c r="O117" i="7" s="1"/>
  <c r="O2751" i="3"/>
  <c r="O110" i="7" s="1"/>
  <c r="O2738" i="3"/>
  <c r="O97" i="7" s="1"/>
  <c r="O2731" i="3"/>
  <c r="O90" i="7" s="1"/>
  <c r="O2724" i="3"/>
  <c r="O83" i="7" s="1"/>
  <c r="O2718" i="3"/>
  <c r="O77" i="7" s="1"/>
  <c r="O2711" i="3"/>
  <c r="O70" i="7" s="1"/>
  <c r="O2704" i="3"/>
  <c r="O63" i="7" s="1"/>
  <c r="O2670" i="3"/>
  <c r="O2664" i="3"/>
  <c r="O683" i="6" s="1"/>
  <c r="O2659" i="3"/>
  <c r="O678" i="6" s="1"/>
  <c r="O2652" i="3"/>
  <c r="O671" i="6" s="1"/>
  <c r="O2629" i="3"/>
  <c r="O648" i="6" s="1"/>
  <c r="O2623" i="3"/>
  <c r="O642" i="6" s="1"/>
  <c r="O2618" i="3"/>
  <c r="O637" i="6" s="1"/>
  <c r="O2606" i="3"/>
  <c r="O625" i="6" s="1"/>
  <c r="O2600" i="3"/>
  <c r="O619" i="6" s="1"/>
  <c r="O2588" i="3"/>
  <c r="O607" i="6" s="1"/>
  <c r="O2583" i="3"/>
  <c r="O602" i="6" s="1"/>
  <c r="O2578" i="3"/>
  <c r="O597" i="6" s="1"/>
  <c r="O2577" i="3"/>
  <c r="O596" i="6" s="1"/>
  <c r="O2570" i="3"/>
  <c r="O589" i="6" s="1"/>
  <c r="O2900" i="3"/>
  <c r="O259" i="7" s="1"/>
  <c r="O2895" i="3"/>
  <c r="O254" i="7" s="1"/>
  <c r="O2878" i="3"/>
  <c r="O237" i="7" s="1"/>
  <c r="O2863" i="3"/>
  <c r="O222" i="7" s="1"/>
  <c r="O2858" i="3"/>
  <c r="O217" i="7" s="1"/>
  <c r="O2853" i="3"/>
  <c r="O212" i="7" s="1"/>
  <c r="O2836" i="3"/>
  <c r="O195" i="7" s="1"/>
  <c r="O2831" i="3"/>
  <c r="O190" i="7" s="1"/>
  <c r="O2826" i="3"/>
  <c r="O185" i="7" s="1"/>
  <c r="O2825" i="3"/>
  <c r="O184" i="7" s="1"/>
  <c r="O2819" i="3"/>
  <c r="O178" i="7" s="1"/>
  <c r="O2813" i="3"/>
  <c r="O172" i="7" s="1"/>
  <c r="O2807" i="3"/>
  <c r="O166" i="7" s="1"/>
  <c r="O2801" i="3"/>
  <c r="O160" i="7" s="1"/>
  <c r="O2766" i="3"/>
  <c r="O125" i="7" s="1"/>
  <c r="O2765" i="3"/>
  <c r="O124" i="7" s="1"/>
  <c r="O2759" i="3"/>
  <c r="O118" i="7" s="1"/>
  <c r="O2744" i="3"/>
  <c r="O103" i="7" s="1"/>
  <c r="O2739" i="3"/>
  <c r="O98" i="7" s="1"/>
  <c r="O2725" i="3"/>
  <c r="O84" i="7" s="1"/>
  <c r="O2719" i="3"/>
  <c r="O78" i="7" s="1"/>
  <c r="O2705" i="3"/>
  <c r="O64" i="7" s="1"/>
  <c r="O2697" i="3"/>
  <c r="O56" i="7" s="1"/>
  <c r="O2696" i="3"/>
  <c r="O55" i="7" s="1"/>
  <c r="O2689" i="3"/>
  <c r="O48" i="7" s="1"/>
  <c r="O2683" i="3"/>
  <c r="O42" i="7" s="1"/>
  <c r="O2676" i="3"/>
  <c r="O35" i="7" s="1"/>
  <c r="O2665" i="3"/>
  <c r="O2654" i="3"/>
  <c r="O673" i="6" s="1"/>
  <c r="O2653" i="3"/>
  <c r="O672" i="6" s="1"/>
  <c r="O2647" i="3"/>
  <c r="O666" i="6" s="1"/>
  <c r="O2640" i="3"/>
  <c r="O659" i="6" s="1"/>
  <c r="O2635" i="3"/>
  <c r="O654" i="6" s="1"/>
  <c r="O2630" i="3"/>
  <c r="O649" i="6" s="1"/>
  <c r="O2612" i="3"/>
  <c r="O631" i="6" s="1"/>
  <c r="O2601" i="3"/>
  <c r="O620" i="6" s="1"/>
  <c r="O2595" i="3"/>
  <c r="O614" i="6" s="1"/>
  <c r="O2589" i="3"/>
  <c r="O608" i="6" s="1"/>
  <c r="O2564" i="3"/>
  <c r="O583" i="6" s="1"/>
  <c r="O2558" i="3"/>
  <c r="O577" i="6" s="1"/>
  <c r="O2557" i="3"/>
  <c r="O576" i="6" s="1"/>
  <c r="O2926" i="3"/>
  <c r="O285" i="7" s="1"/>
  <c r="O2901" i="3"/>
  <c r="O260" i="7" s="1"/>
  <c r="O2896" i="3"/>
  <c r="O255" i="7" s="1"/>
  <c r="O2894" i="3"/>
  <c r="O253" i="7" s="1"/>
  <c r="O2885" i="3"/>
  <c r="O244" i="7" s="1"/>
  <c r="O2880" i="3"/>
  <c r="O239" i="7" s="1"/>
  <c r="O2873" i="3"/>
  <c r="O232" i="7" s="1"/>
  <c r="O2868" i="3"/>
  <c r="O227" i="7" s="1"/>
  <c r="O2864" i="3"/>
  <c r="O223" i="7" s="1"/>
  <c r="O2859" i="3"/>
  <c r="O218" i="7" s="1"/>
  <c r="O2854" i="3"/>
  <c r="O213" i="7" s="1"/>
  <c r="O2848" i="3"/>
  <c r="O207" i="7" s="1"/>
  <c r="O2843" i="3"/>
  <c r="O202" i="7" s="1"/>
  <c r="O2838" i="3"/>
  <c r="O197" i="7" s="1"/>
  <c r="O2837" i="3"/>
  <c r="O196" i="7" s="1"/>
  <c r="O2814" i="3"/>
  <c r="O173" i="7" s="1"/>
  <c r="O2802" i="3"/>
  <c r="O161" i="7" s="1"/>
  <c r="O2796" i="3"/>
  <c r="O155" i="7" s="1"/>
  <c r="O2791" i="3"/>
  <c r="O150" i="7" s="1"/>
  <c r="O2784" i="3"/>
  <c r="O143" i="7" s="1"/>
  <c r="O2779" i="3"/>
  <c r="O138" i="7" s="1"/>
  <c r="O2772" i="3"/>
  <c r="O131" i="7" s="1"/>
  <c r="O2767" i="3"/>
  <c r="O126" i="7" s="1"/>
  <c r="O2752" i="3"/>
  <c r="O111" i="7" s="1"/>
  <c r="O2746" i="3"/>
  <c r="O105" i="7" s="1"/>
  <c r="O2745" i="3"/>
  <c r="O104" i="7" s="1"/>
  <c r="O2732" i="3"/>
  <c r="O91" i="7" s="1"/>
  <c r="O2726" i="3"/>
  <c r="O85" i="7" s="1"/>
  <c r="O2713" i="3"/>
  <c r="O72" i="7" s="1"/>
  <c r="O2712" i="3"/>
  <c r="O71" i="7" s="1"/>
  <c r="O2706" i="3"/>
  <c r="O65" i="7" s="1"/>
  <c r="O2698" i="3"/>
  <c r="O57" i="7" s="1"/>
  <c r="O2690" i="3"/>
  <c r="O49" i="7" s="1"/>
  <c r="O2678" i="3"/>
  <c r="O37" i="7" s="1"/>
  <c r="O2677" i="3"/>
  <c r="O36" i="7" s="1"/>
  <c r="O2671" i="3"/>
  <c r="O2666" i="3"/>
  <c r="O2660" i="3"/>
  <c r="O679" i="6" s="1"/>
  <c r="O2642" i="3"/>
  <c r="O661" i="6" s="1"/>
  <c r="O2641" i="3"/>
  <c r="O660" i="6" s="1"/>
  <c r="O2624" i="3"/>
  <c r="O643" i="6" s="1"/>
  <c r="O2619" i="3"/>
  <c r="O638" i="6" s="1"/>
  <c r="O2614" i="3"/>
  <c r="O633" i="6" s="1"/>
  <c r="O2613" i="3"/>
  <c r="O632" i="6" s="1"/>
  <c r="O2607" i="3"/>
  <c r="O626" i="6" s="1"/>
  <c r="O2602" i="3"/>
  <c r="O621" i="6" s="1"/>
  <c r="O2590" i="3"/>
  <c r="O609" i="6" s="1"/>
  <c r="O2584" i="3"/>
  <c r="O603" i="6" s="1"/>
  <c r="O2579" i="3"/>
  <c r="O598" i="6" s="1"/>
  <c r="O2571" i="3"/>
  <c r="O590" i="6" s="1"/>
  <c r="O2565" i="3"/>
  <c r="O584" i="6" s="1"/>
  <c r="O2559" i="3"/>
  <c r="O578" i="6" s="1"/>
  <c r="O2889" i="3"/>
  <c r="O248" i="7" s="1"/>
  <c r="O2871" i="3"/>
  <c r="O230" i="7" s="1"/>
  <c r="O2865" i="3"/>
  <c r="O224" i="7" s="1"/>
  <c r="O2849" i="3"/>
  <c r="O208" i="7" s="1"/>
  <c r="O2832" i="3"/>
  <c r="O191" i="7" s="1"/>
  <c r="O2827" i="3"/>
  <c r="O186" i="7" s="1"/>
  <c r="O2820" i="3"/>
  <c r="O179" i="7" s="1"/>
  <c r="O2808" i="3"/>
  <c r="O167" i="7" s="1"/>
  <c r="O2797" i="3"/>
  <c r="O156" i="7" s="1"/>
  <c r="O2786" i="3"/>
  <c r="O145" i="7" s="1"/>
  <c r="O2785" i="3"/>
  <c r="O144" i="7" s="1"/>
  <c r="O2774" i="3"/>
  <c r="O133" i="7" s="1"/>
  <c r="O2773" i="3"/>
  <c r="O132" i="7" s="1"/>
  <c r="O2760" i="3"/>
  <c r="O119" i="7" s="1"/>
  <c r="O2754" i="3"/>
  <c r="O113" i="7" s="1"/>
  <c r="O2753" i="3"/>
  <c r="O112" i="7" s="1"/>
  <c r="O2740" i="3"/>
  <c r="O99" i="7" s="1"/>
  <c r="O2734" i="3"/>
  <c r="O93" i="7" s="1"/>
  <c r="O2733" i="3"/>
  <c r="O92" i="7" s="1"/>
  <c r="O2727" i="3"/>
  <c r="O86" i="7" s="1"/>
  <c r="O2720" i="3"/>
  <c r="O79" i="7" s="1"/>
  <c r="O2714" i="3"/>
  <c r="O73" i="7" s="1"/>
  <c r="O2699" i="3"/>
  <c r="O58" i="7" s="1"/>
  <c r="O2684" i="3"/>
  <c r="O43" i="7" s="1"/>
  <c r="O2661" i="3"/>
  <c r="O680" i="6" s="1"/>
  <c r="O2655" i="3"/>
  <c r="O674" i="6" s="1"/>
  <c r="O2648" i="3"/>
  <c r="O667" i="6" s="1"/>
  <c r="O2636" i="3"/>
  <c r="O655" i="6" s="1"/>
  <c r="O2631" i="3"/>
  <c r="O650" i="6" s="1"/>
  <c r="O2626" i="3"/>
  <c r="O645" i="6" s="1"/>
  <c r="O2625" i="3"/>
  <c r="O644" i="6" s="1"/>
  <c r="O2956" i="3"/>
  <c r="O315" i="7" s="1"/>
  <c r="O2906" i="3"/>
  <c r="O265" i="7" s="1"/>
  <c r="O2884" i="3"/>
  <c r="O243" i="7" s="1"/>
  <c r="O2875" i="3"/>
  <c r="O234" i="7" s="1"/>
  <c r="O2860" i="3"/>
  <c r="O219" i="7" s="1"/>
  <c r="O2855" i="3"/>
  <c r="O214" i="7" s="1"/>
  <c r="O2850" i="3"/>
  <c r="O209" i="7" s="1"/>
  <c r="O2844" i="3"/>
  <c r="O203" i="7" s="1"/>
  <c r="O2839" i="3"/>
  <c r="O198" i="7" s="1"/>
  <c r="O2833" i="3"/>
  <c r="O192" i="7" s="1"/>
  <c r="O2822" i="3"/>
  <c r="O181" i="7" s="1"/>
  <c r="O2821" i="3"/>
  <c r="O180" i="7" s="1"/>
  <c r="O2815" i="3"/>
  <c r="O174" i="7" s="1"/>
  <c r="O2810" i="3"/>
  <c r="O169" i="7" s="1"/>
  <c r="O2809" i="3"/>
  <c r="O168" i="7" s="1"/>
  <c r="O2803" i="3"/>
  <c r="O162" i="7" s="1"/>
  <c r="O2798" i="3"/>
  <c r="O157" i="7" s="1"/>
  <c r="O2792" i="3"/>
  <c r="O151" i="7" s="1"/>
  <c r="O2780" i="3"/>
  <c r="O139" i="7" s="1"/>
  <c r="O2768" i="3"/>
  <c r="O127" i="7" s="1"/>
  <c r="O2762" i="3"/>
  <c r="O121" i="7" s="1"/>
  <c r="O2761" i="3"/>
  <c r="O120" i="7" s="1"/>
  <c r="O2755" i="3"/>
  <c r="O114" i="7" s="1"/>
  <c r="O2747" i="3"/>
  <c r="O106" i="7" s="1"/>
  <c r="O2741" i="3"/>
  <c r="O100" i="7" s="1"/>
  <c r="O2735" i="3"/>
  <c r="O94" i="7" s="1"/>
  <c r="O2721" i="3"/>
  <c r="O80" i="7" s="1"/>
  <c r="O2715" i="3"/>
  <c r="O74" i="7" s="1"/>
  <c r="O2707" i="3"/>
  <c r="O66" i="7" s="1"/>
  <c r="O2691" i="3"/>
  <c r="O50" i="7" s="1"/>
  <c r="O2685" i="3"/>
  <c r="O44" i="7" s="1"/>
  <c r="O2679" i="3"/>
  <c r="O38" i="7" s="1"/>
  <c r="O2892" i="3"/>
  <c r="O251" i="7" s="1"/>
  <c r="O2879" i="3"/>
  <c r="O238" i="7" s="1"/>
  <c r="O2877" i="3"/>
  <c r="O236" i="7" s="1"/>
  <c r="O2872" i="3"/>
  <c r="O231" i="7" s="1"/>
  <c r="O2869" i="3"/>
  <c r="O228" i="7" s="1"/>
  <c r="O2866" i="3"/>
  <c r="O225" i="7" s="1"/>
  <c r="O2845" i="3"/>
  <c r="O204" i="7" s="1"/>
  <c r="O2834" i="3"/>
  <c r="O193" i="7" s="1"/>
  <c r="O2828" i="3"/>
  <c r="O187" i="7" s="1"/>
  <c r="O2622" i="3"/>
  <c r="O641" i="6" s="1"/>
  <c r="O2592" i="3"/>
  <c r="O611" i="6" s="1"/>
  <c r="O2587" i="3"/>
  <c r="O606" i="6" s="1"/>
  <c r="O2585" i="3"/>
  <c r="O604" i="6" s="1"/>
  <c r="O2567" i="3"/>
  <c r="O586" i="6" s="1"/>
  <c r="O2551" i="3"/>
  <c r="O570" i="6" s="1"/>
  <c r="O2540" i="3"/>
  <c r="O559" i="6" s="1"/>
  <c r="O2534" i="3"/>
  <c r="O553" i="6" s="1"/>
  <c r="O2521" i="3"/>
  <c r="O540" i="6" s="1"/>
  <c r="O2515" i="3"/>
  <c r="O534" i="6" s="1"/>
  <c r="O2508" i="3"/>
  <c r="O527" i="6" s="1"/>
  <c r="O2493" i="3"/>
  <c r="O512" i="6" s="1"/>
  <c r="O2487" i="3"/>
  <c r="O506" i="6" s="1"/>
  <c r="O2473" i="3"/>
  <c r="O492" i="6" s="1"/>
  <c r="O2467" i="3"/>
  <c r="O486" i="6" s="1"/>
  <c r="O2460" i="3"/>
  <c r="O479" i="6" s="1"/>
  <c r="O2453" i="3"/>
  <c r="O472" i="6" s="1"/>
  <c r="O2447" i="3"/>
  <c r="O466" i="6" s="1"/>
  <c r="O2446" i="3"/>
  <c r="O465" i="6" s="1"/>
  <c r="O2440" i="3"/>
  <c r="O459" i="6" s="1"/>
  <c r="O2433" i="3"/>
  <c r="O452" i="6" s="1"/>
  <c r="O2426" i="3"/>
  <c r="O445" i="6" s="1"/>
  <c r="O2420" i="3"/>
  <c r="O439" i="6" s="1"/>
  <c r="O2406" i="3"/>
  <c r="O425" i="6" s="1"/>
  <c r="O2400" i="3"/>
  <c r="O419" i="6" s="1"/>
  <c r="O2386" i="3"/>
  <c r="O405" i="6" s="1"/>
  <c r="O2379" i="3"/>
  <c r="O398" i="6" s="1"/>
  <c r="O2365" i="3"/>
  <c r="O384" i="6" s="1"/>
  <c r="O2686" i="3"/>
  <c r="O45" i="7" s="1"/>
  <c r="O2674" i="3"/>
  <c r="O2616" i="3"/>
  <c r="O635" i="6" s="1"/>
  <c r="O2610" i="3"/>
  <c r="O629" i="6" s="1"/>
  <c r="O2568" i="3"/>
  <c r="O587" i="6" s="1"/>
  <c r="O2566" i="3"/>
  <c r="O585" i="6" s="1"/>
  <c r="O2541" i="3"/>
  <c r="O560" i="6" s="1"/>
  <c r="O2535" i="3"/>
  <c r="O554" i="6" s="1"/>
  <c r="O2527" i="3"/>
  <c r="O546" i="6" s="1"/>
  <c r="O2522" i="3"/>
  <c r="O541" i="6" s="1"/>
  <c r="O2516" i="3"/>
  <c r="O535" i="6" s="1"/>
  <c r="O2501" i="3"/>
  <c r="O520" i="6" s="1"/>
  <c r="O2495" i="3"/>
  <c r="O514" i="6" s="1"/>
  <c r="O2494" i="3"/>
  <c r="O513" i="6" s="1"/>
  <c r="O2488" i="3"/>
  <c r="O507" i="6" s="1"/>
  <c r="O2481" i="3"/>
  <c r="O500" i="6" s="1"/>
  <c r="O2474" i="3"/>
  <c r="O493" i="6" s="1"/>
  <c r="O2468" i="3"/>
  <c r="O487" i="6" s="1"/>
  <c r="O2454" i="3"/>
  <c r="O473" i="6" s="1"/>
  <c r="O2448" i="3"/>
  <c r="O467" i="6" s="1"/>
  <c r="O2434" i="3"/>
  <c r="O453" i="6" s="1"/>
  <c r="O2427" i="3"/>
  <c r="O446" i="6" s="1"/>
  <c r="O2413" i="3"/>
  <c r="O432" i="6" s="1"/>
  <c r="O2407" i="3"/>
  <c r="O426" i="6" s="1"/>
  <c r="O2393" i="3"/>
  <c r="O412" i="6" s="1"/>
  <c r="O2387" i="3"/>
  <c r="O406" i="6" s="1"/>
  <c r="O2380" i="3"/>
  <c r="O399" i="6" s="1"/>
  <c r="O2373" i="3"/>
  <c r="O392" i="6" s="1"/>
  <c r="O2367" i="3"/>
  <c r="O386" i="6" s="1"/>
  <c r="O2366" i="3"/>
  <c r="O385" i="6" s="1"/>
  <c r="O2359" i="3"/>
  <c r="O378" i="6" s="1"/>
  <c r="O2358" i="3"/>
  <c r="O377" i="6" s="1"/>
  <c r="O2352" i="3"/>
  <c r="O371" i="6" s="1"/>
  <c r="O2344" i="3"/>
  <c r="O363" i="6" s="1"/>
  <c r="O2692" i="3"/>
  <c r="O51" i="7" s="1"/>
  <c r="O2656" i="3"/>
  <c r="O675" i="6" s="1"/>
  <c r="O2638" i="3"/>
  <c r="O657" i="6" s="1"/>
  <c r="O2609" i="3"/>
  <c r="O628" i="6" s="1"/>
  <c r="O2582" i="3"/>
  <c r="O601" i="6" s="1"/>
  <c r="O2581" i="3"/>
  <c r="O600" i="6" s="1"/>
  <c r="O2556" i="3"/>
  <c r="O575" i="6" s="1"/>
  <c r="O2542" i="3"/>
  <c r="O561" i="6" s="1"/>
  <c r="O2523" i="3"/>
  <c r="O542" i="6" s="1"/>
  <c r="O2509" i="3"/>
  <c r="O528" i="6" s="1"/>
  <c r="O2502" i="3"/>
  <c r="O521" i="6" s="1"/>
  <c r="O2496" i="3"/>
  <c r="O515" i="6" s="1"/>
  <c r="O2482" i="3"/>
  <c r="O501" i="6" s="1"/>
  <c r="O2475" i="3"/>
  <c r="O494" i="6" s="1"/>
  <c r="O2461" i="3"/>
  <c r="O480" i="6" s="1"/>
  <c r="O2455" i="3"/>
  <c r="O474" i="6" s="1"/>
  <c r="O2441" i="3"/>
  <c r="O460" i="6" s="1"/>
  <c r="O2435" i="3"/>
  <c r="O454" i="6" s="1"/>
  <c r="O2428" i="3"/>
  <c r="O447" i="6" s="1"/>
  <c r="O2421" i="3"/>
  <c r="O440" i="6" s="1"/>
  <c r="O2415" i="3"/>
  <c r="O434" i="6" s="1"/>
  <c r="O2414" i="3"/>
  <c r="O433" i="6" s="1"/>
  <c r="O2408" i="3"/>
  <c r="O427" i="6" s="1"/>
  <c r="O2401" i="3"/>
  <c r="O420" i="6" s="1"/>
  <c r="O2394" i="3"/>
  <c r="O413" i="6" s="1"/>
  <c r="O2388" i="3"/>
  <c r="O407" i="6" s="1"/>
  <c r="O2374" i="3"/>
  <c r="O393" i="6" s="1"/>
  <c r="O2368" i="3"/>
  <c r="O387" i="6" s="1"/>
  <c r="O2769" i="3"/>
  <c r="O128" i="7" s="1"/>
  <c r="O2702" i="3"/>
  <c r="O61" i="7" s="1"/>
  <c r="O2700" i="3"/>
  <c r="O59" i="7" s="1"/>
  <c r="O2608" i="3"/>
  <c r="O627" i="6" s="1"/>
  <c r="O2603" i="3"/>
  <c r="O622" i="6" s="1"/>
  <c r="O2598" i="3"/>
  <c r="O617" i="6" s="1"/>
  <c r="O2580" i="3"/>
  <c r="O599" i="6" s="1"/>
  <c r="O2575" i="3"/>
  <c r="O594" i="6" s="1"/>
  <c r="O2562" i="3"/>
  <c r="O581" i="6" s="1"/>
  <c r="O2561" i="3"/>
  <c r="O580" i="6" s="1"/>
  <c r="O2552" i="3"/>
  <c r="O571" i="6" s="1"/>
  <c r="O2543" i="3"/>
  <c r="O562" i="6" s="1"/>
  <c r="O2536" i="3"/>
  <c r="O555" i="6" s="1"/>
  <c r="O2528" i="3"/>
  <c r="O547" i="6" s="1"/>
  <c r="O2517" i="3"/>
  <c r="O536" i="6" s="1"/>
  <c r="O2511" i="3"/>
  <c r="O530" i="6" s="1"/>
  <c r="O2510" i="3"/>
  <c r="O529" i="6" s="1"/>
  <c r="O2503" i="3"/>
  <c r="O522" i="6" s="1"/>
  <c r="O2489" i="3"/>
  <c r="O508" i="6" s="1"/>
  <c r="O2483" i="3"/>
  <c r="O502" i="6" s="1"/>
  <c r="O2476" i="3"/>
  <c r="O495" i="6" s="1"/>
  <c r="O2469" i="3"/>
  <c r="O488" i="6" s="1"/>
  <c r="O2463" i="3"/>
  <c r="O482" i="6" s="1"/>
  <c r="O2462" i="3"/>
  <c r="O481" i="6" s="1"/>
  <c r="O2456" i="3"/>
  <c r="O475" i="6" s="1"/>
  <c r="O2449" i="3"/>
  <c r="O468" i="6" s="1"/>
  <c r="O2442" i="3"/>
  <c r="O461" i="6" s="1"/>
  <c r="O2436" i="3"/>
  <c r="O455" i="6" s="1"/>
  <c r="O2422" i="3"/>
  <c r="O441" i="6" s="1"/>
  <c r="O2416" i="3"/>
  <c r="O435" i="6" s="1"/>
  <c r="O2402" i="3"/>
  <c r="O421" i="6" s="1"/>
  <c r="O2395" i="3"/>
  <c r="O414" i="6" s="1"/>
  <c r="O2381" i="3"/>
  <c r="O400" i="6" s="1"/>
  <c r="O2375" i="3"/>
  <c r="O394" i="6" s="1"/>
  <c r="O2353" i="3"/>
  <c r="O372" i="6" s="1"/>
  <c r="O2345" i="3"/>
  <c r="O364" i="6" s="1"/>
  <c r="O2775" i="3"/>
  <c r="O134" i="7" s="1"/>
  <c r="O2742" i="3"/>
  <c r="O101" i="7" s="1"/>
  <c r="O2722" i="3"/>
  <c r="O81" i="7" s="1"/>
  <c r="O2672" i="3"/>
  <c r="O2632" i="3"/>
  <c r="O651" i="6" s="1"/>
  <c r="O2627" i="3"/>
  <c r="O646" i="6" s="1"/>
  <c r="O2604" i="3"/>
  <c r="O623" i="6" s="1"/>
  <c r="O2599" i="3"/>
  <c r="O618" i="6" s="1"/>
  <c r="O2574" i="3"/>
  <c r="O593" i="6" s="1"/>
  <c r="O2560" i="3"/>
  <c r="O579" i="6" s="1"/>
  <c r="O2554" i="3"/>
  <c r="O573" i="6" s="1"/>
  <c r="O2537" i="3"/>
  <c r="O556" i="6" s="1"/>
  <c r="O2524" i="3"/>
  <c r="O543" i="6" s="1"/>
  <c r="O2519" i="3"/>
  <c r="O538" i="6" s="1"/>
  <c r="O2518" i="3"/>
  <c r="O537" i="6" s="1"/>
  <c r="O2512" i="3"/>
  <c r="O531" i="6" s="1"/>
  <c r="O2504" i="3"/>
  <c r="O523" i="6" s="1"/>
  <c r="O2497" i="3"/>
  <c r="O516" i="6" s="1"/>
  <c r="O2490" i="3"/>
  <c r="O509" i="6" s="1"/>
  <c r="O2484" i="3"/>
  <c r="O503" i="6" s="1"/>
  <c r="O2470" i="3"/>
  <c r="O489" i="6" s="1"/>
  <c r="O2464" i="3"/>
  <c r="O483" i="6" s="1"/>
  <c r="O2450" i="3"/>
  <c r="O469" i="6" s="1"/>
  <c r="O2443" i="3"/>
  <c r="O462" i="6" s="1"/>
  <c r="O2429" i="3"/>
  <c r="O448" i="6" s="1"/>
  <c r="O2423" i="3"/>
  <c r="O442" i="6" s="1"/>
  <c r="O2409" i="3"/>
  <c r="O428" i="6" s="1"/>
  <c r="O2403" i="3"/>
  <c r="O422" i="6" s="1"/>
  <c r="O2396" i="3"/>
  <c r="O415" i="6" s="1"/>
  <c r="O2389" i="3"/>
  <c r="O408" i="6" s="1"/>
  <c r="O2383" i="3"/>
  <c r="O402" i="6" s="1"/>
  <c r="O2382" i="3"/>
  <c r="O401" i="6" s="1"/>
  <c r="O2376" i="3"/>
  <c r="O395" i="6" s="1"/>
  <c r="O2369" i="3"/>
  <c r="O388" i="6" s="1"/>
  <c r="O2361" i="3"/>
  <c r="O380" i="6" s="1"/>
  <c r="O2354" i="3"/>
  <c r="O373" i="6" s="1"/>
  <c r="O2346" i="3"/>
  <c r="O365" i="6" s="1"/>
  <c r="O2781" i="3"/>
  <c r="O140" i="7" s="1"/>
  <c r="O2687" i="3"/>
  <c r="O46" i="7" s="1"/>
  <c r="O2546" i="3"/>
  <c r="O565" i="6" s="1"/>
  <c r="O2545" i="3"/>
  <c r="O564" i="6" s="1"/>
  <c r="O2544" i="3"/>
  <c r="O563" i="6" s="1"/>
  <c r="O2538" i="3"/>
  <c r="O557" i="6" s="1"/>
  <c r="O2531" i="3"/>
  <c r="O550" i="6" s="1"/>
  <c r="O2530" i="3"/>
  <c r="O549" i="6" s="1"/>
  <c r="O2529" i="3"/>
  <c r="O548" i="6" s="1"/>
  <c r="O2498" i="3"/>
  <c r="O517" i="6" s="1"/>
  <c r="O2491" i="3"/>
  <c r="O510" i="6" s="1"/>
  <c r="O2477" i="3"/>
  <c r="O496" i="6" s="1"/>
  <c r="O2471" i="3"/>
  <c r="O490" i="6" s="1"/>
  <c r="O2457" i="3"/>
  <c r="O476" i="6" s="1"/>
  <c r="O2451" i="3"/>
  <c r="O470" i="6" s="1"/>
  <c r="O2444" i="3"/>
  <c r="O463" i="6" s="1"/>
  <c r="O2437" i="3"/>
  <c r="O456" i="6" s="1"/>
  <c r="O2431" i="3"/>
  <c r="O450" i="6" s="1"/>
  <c r="O2430" i="3"/>
  <c r="O449" i="6" s="1"/>
  <c r="O2424" i="3"/>
  <c r="O443" i="6" s="1"/>
  <c r="O2417" i="3"/>
  <c r="O436" i="6" s="1"/>
  <c r="O2410" i="3"/>
  <c r="O429" i="6" s="1"/>
  <c r="O2404" i="3"/>
  <c r="O423" i="6" s="1"/>
  <c r="O2390" i="3"/>
  <c r="O409" i="6" s="1"/>
  <c r="O2787" i="3"/>
  <c r="O146" i="7" s="1"/>
  <c r="O2728" i="3"/>
  <c r="O87" i="7" s="1"/>
  <c r="O2667" i="3"/>
  <c r="O2649" i="3"/>
  <c r="O668" i="6" s="1"/>
  <c r="O2620" i="3"/>
  <c r="O639" i="6" s="1"/>
  <c r="O2793" i="3"/>
  <c r="O152" i="7" s="1"/>
  <c r="O2701" i="3"/>
  <c r="O60" i="7" s="1"/>
  <c r="O2673" i="3"/>
  <c r="O2662" i="3"/>
  <c r="O681" i="6" s="1"/>
  <c r="O2650" i="3"/>
  <c r="O669" i="6" s="1"/>
  <c r="O2643" i="3"/>
  <c r="O662" i="6" s="1"/>
  <c r="O2637" i="3"/>
  <c r="O656" i="6" s="1"/>
  <c r="O2621" i="3"/>
  <c r="O640" i="6" s="1"/>
  <c r="O2615" i="3"/>
  <c r="O634" i="6" s="1"/>
  <c r="O2596" i="3"/>
  <c r="O615" i="6" s="1"/>
  <c r="O2591" i="3"/>
  <c r="O610" i="6" s="1"/>
  <c r="O2586" i="3"/>
  <c r="O605" i="6" s="1"/>
  <c r="O2572" i="3"/>
  <c r="O591" i="6" s="1"/>
  <c r="O2553" i="3"/>
  <c r="O572" i="6" s="1"/>
  <c r="O2533" i="3"/>
  <c r="O552" i="6" s="1"/>
  <c r="O2532" i="3"/>
  <c r="O551" i="6" s="1"/>
  <c r="O2526" i="3"/>
  <c r="O545" i="6" s="1"/>
  <c r="O2514" i="3"/>
  <c r="O533" i="6" s="1"/>
  <c r="O2507" i="3"/>
  <c r="O526" i="6" s="1"/>
  <c r="O2506" i="3"/>
  <c r="O525" i="6" s="1"/>
  <c r="O2500" i="3"/>
  <c r="O519" i="6" s="1"/>
  <c r="O2486" i="3"/>
  <c r="O505" i="6" s="1"/>
  <c r="O2480" i="3"/>
  <c r="O499" i="6" s="1"/>
  <c r="O2466" i="3"/>
  <c r="O485" i="6" s="1"/>
  <c r="O2459" i="3"/>
  <c r="O478" i="6" s="1"/>
  <c r="O2445" i="3"/>
  <c r="O464" i="6" s="1"/>
  <c r="O2439" i="3"/>
  <c r="O458" i="6" s="1"/>
  <c r="O2425" i="3"/>
  <c r="O444" i="6" s="1"/>
  <c r="O2419" i="3"/>
  <c r="O438" i="6" s="1"/>
  <c r="O2412" i="3"/>
  <c r="O431" i="6" s="1"/>
  <c r="O2405" i="3"/>
  <c r="O424" i="6" s="1"/>
  <c r="O2399" i="3"/>
  <c r="O418" i="6" s="1"/>
  <c r="O2398" i="3"/>
  <c r="O417" i="6" s="1"/>
  <c r="O2539" i="3"/>
  <c r="O558" i="6" s="1"/>
  <c r="O2513" i="3"/>
  <c r="O532" i="6" s="1"/>
  <c r="O2505" i="3"/>
  <c r="O524" i="6" s="1"/>
  <c r="O2492" i="3"/>
  <c r="O511" i="6" s="1"/>
  <c r="O2432" i="3"/>
  <c r="O451" i="6" s="1"/>
  <c r="O2392" i="3"/>
  <c r="O411" i="6" s="1"/>
  <c r="O2378" i="3"/>
  <c r="O397" i="6" s="1"/>
  <c r="O2372" i="3"/>
  <c r="O391" i="6" s="1"/>
  <c r="O2356" i="3"/>
  <c r="O375" i="6" s="1"/>
  <c r="O2348" i="3"/>
  <c r="O367" i="6" s="1"/>
  <c r="O2332" i="3"/>
  <c r="O351" i="6" s="1"/>
  <c r="O2321" i="3"/>
  <c r="O340" i="6" s="1"/>
  <c r="O2313" i="3"/>
  <c r="O332" i="6" s="1"/>
  <c r="O2305" i="3"/>
  <c r="O324" i="6" s="1"/>
  <c r="O2297" i="3"/>
  <c r="O316" i="6" s="1"/>
  <c r="O2290" i="3"/>
  <c r="O309" i="6" s="1"/>
  <c r="O2285" i="3"/>
  <c r="O304" i="6" s="1"/>
  <c r="O2277" i="3"/>
  <c r="O296" i="6" s="1"/>
  <c r="O2271" i="3"/>
  <c r="O290" i="6" s="1"/>
  <c r="O2264" i="3"/>
  <c r="O283" i="6" s="1"/>
  <c r="O2252" i="3"/>
  <c r="O271" i="6" s="1"/>
  <c r="O2240" i="3"/>
  <c r="O259" i="6" s="1"/>
  <c r="O2235" i="3"/>
  <c r="O254" i="6" s="1"/>
  <c r="O2230" i="3"/>
  <c r="O249" i="6" s="1"/>
  <c r="O2218" i="3"/>
  <c r="O237" i="6" s="1"/>
  <c r="O2217" i="3"/>
  <c r="O236" i="6" s="1"/>
  <c r="O2211" i="3"/>
  <c r="O230" i="6" s="1"/>
  <c r="O2206" i="3"/>
  <c r="O225" i="6" s="1"/>
  <c r="O2200" i="3"/>
  <c r="O219" i="6" s="1"/>
  <c r="O2195" i="3"/>
  <c r="O214" i="6" s="1"/>
  <c r="O2188" i="3"/>
  <c r="O207" i="6" s="1"/>
  <c r="O2176" i="3"/>
  <c r="O195" i="6" s="1"/>
  <c r="O2171" i="3"/>
  <c r="O190" i="6" s="1"/>
  <c r="O2166" i="3"/>
  <c r="O185" i="6" s="1"/>
  <c r="O2154" i="3"/>
  <c r="O173" i="6" s="1"/>
  <c r="O2153" i="3"/>
  <c r="O172" i="6" s="1"/>
  <c r="O2147" i="3"/>
  <c r="O166" i="6" s="1"/>
  <c r="O2142" i="3"/>
  <c r="O161" i="6" s="1"/>
  <c r="O2136" i="3"/>
  <c r="O155" i="6" s="1"/>
  <c r="O2131" i="3"/>
  <c r="O150" i="6" s="1"/>
  <c r="O2124" i="3"/>
  <c r="O143" i="6" s="1"/>
  <c r="O2112" i="3"/>
  <c r="O131" i="6" s="1"/>
  <c r="O2107" i="3"/>
  <c r="O126" i="6" s="1"/>
  <c r="O2100" i="3"/>
  <c r="O119" i="6" s="1"/>
  <c r="O2095" i="3"/>
  <c r="O114" i="6" s="1"/>
  <c r="O2090" i="3"/>
  <c r="O109" i="6" s="1"/>
  <c r="O2089" i="3"/>
  <c r="O108" i="6" s="1"/>
  <c r="O2083" i="3"/>
  <c r="O102" i="6" s="1"/>
  <c r="O2078" i="3"/>
  <c r="O97" i="6" s="1"/>
  <c r="O2066" i="3"/>
  <c r="O85" i="6" s="1"/>
  <c r="O2059" i="3"/>
  <c r="O78" i="6" s="1"/>
  <c r="O2597" i="3"/>
  <c r="O616" i="6" s="1"/>
  <c r="O2465" i="3"/>
  <c r="O484" i="6" s="1"/>
  <c r="O2351" i="3"/>
  <c r="O370" i="6" s="1"/>
  <c r="O2341" i="3"/>
  <c r="O360" i="6" s="1"/>
  <c r="O2338" i="3"/>
  <c r="O357" i="6" s="1"/>
  <c r="O2335" i="3"/>
  <c r="O354" i="6" s="1"/>
  <c r="O2329" i="3"/>
  <c r="O348" i="6" s="1"/>
  <c r="O2323" i="3"/>
  <c r="O342" i="6" s="1"/>
  <c r="O2322" i="3"/>
  <c r="O341" i="6" s="1"/>
  <c r="O2315" i="3"/>
  <c r="O334" i="6" s="1"/>
  <c r="O2314" i="3"/>
  <c r="O333" i="6" s="1"/>
  <c r="O2307" i="3"/>
  <c r="O326" i="6" s="1"/>
  <c r="O2306" i="3"/>
  <c r="O325" i="6" s="1"/>
  <c r="O2299" i="3"/>
  <c r="O318" i="6" s="1"/>
  <c r="O2298" i="3"/>
  <c r="O317" i="6" s="1"/>
  <c r="O2292" i="3"/>
  <c r="O311" i="6" s="1"/>
  <c r="O2291" i="3"/>
  <c r="O310" i="6" s="1"/>
  <c r="O2272" i="3"/>
  <c r="O291" i="6" s="1"/>
  <c r="O2265" i="3"/>
  <c r="O284" i="6" s="1"/>
  <c r="O2258" i="3"/>
  <c r="O277" i="6" s="1"/>
  <c r="O2253" i="3"/>
  <c r="O272" i="6" s="1"/>
  <c r="O2247" i="3"/>
  <c r="O266" i="6" s="1"/>
  <c r="O2241" i="3"/>
  <c r="O260" i="6" s="1"/>
  <c r="O2224" i="3"/>
  <c r="O243" i="6" s="1"/>
  <c r="O2201" i="3"/>
  <c r="O220" i="6" s="1"/>
  <c r="O2190" i="3"/>
  <c r="O209" i="6" s="1"/>
  <c r="O2189" i="3"/>
  <c r="O208" i="6" s="1"/>
  <c r="O2183" i="3"/>
  <c r="O202" i="6" s="1"/>
  <c r="O2177" i="3"/>
  <c r="O196" i="6" s="1"/>
  <c r="O2160" i="3"/>
  <c r="O179" i="6" s="1"/>
  <c r="O2137" i="3"/>
  <c r="O156" i="6" s="1"/>
  <c r="O2126" i="3"/>
  <c r="O145" i="6" s="1"/>
  <c r="O2125" i="3"/>
  <c r="O144" i="6" s="1"/>
  <c r="O2119" i="3"/>
  <c r="O138" i="6" s="1"/>
  <c r="O2113" i="3"/>
  <c r="O132" i="6" s="1"/>
  <c r="O2102" i="3"/>
  <c r="O121" i="6" s="1"/>
  <c r="O2101" i="3"/>
  <c r="O120" i="6" s="1"/>
  <c r="O2072" i="3"/>
  <c r="O91" i="6" s="1"/>
  <c r="O2053" i="3"/>
  <c r="O72" i="6" s="1"/>
  <c r="O2048" i="3"/>
  <c r="O67" i="6" s="1"/>
  <c r="O2040" i="3"/>
  <c r="O59" i="6" s="1"/>
  <c r="O2035" i="3"/>
  <c r="O54" i="6" s="1"/>
  <c r="O2027" i="3"/>
  <c r="O46" i="6" s="1"/>
  <c r="O2001" i="3"/>
  <c r="O681" i="5" s="1"/>
  <c r="O2525" i="3"/>
  <c r="O544" i="6" s="1"/>
  <c r="O2479" i="3"/>
  <c r="O498" i="6" s="1"/>
  <c r="O2452" i="3"/>
  <c r="O471" i="6" s="1"/>
  <c r="O2438" i="3"/>
  <c r="O457" i="6" s="1"/>
  <c r="O2360" i="3"/>
  <c r="O379" i="6" s="1"/>
  <c r="O2355" i="3"/>
  <c r="O374" i="6" s="1"/>
  <c r="O2324" i="3"/>
  <c r="O343" i="6" s="1"/>
  <c r="O2316" i="3"/>
  <c r="O335" i="6" s="1"/>
  <c r="O2308" i="3"/>
  <c r="O327" i="6" s="1"/>
  <c r="O2300" i="3"/>
  <c r="O319" i="6" s="1"/>
  <c r="O2286" i="3"/>
  <c r="O305" i="6" s="1"/>
  <c r="O2279" i="3"/>
  <c r="O298" i="6" s="1"/>
  <c r="O2278" i="3"/>
  <c r="O297" i="6" s="1"/>
  <c r="O2266" i="3"/>
  <c r="O285" i="6" s="1"/>
  <c r="O2259" i="3"/>
  <c r="O278" i="6" s="1"/>
  <c r="O2242" i="3"/>
  <c r="O261" i="6" s="1"/>
  <c r="O2236" i="3"/>
  <c r="O255" i="6" s="1"/>
  <c r="O2231" i="3"/>
  <c r="O250" i="6" s="1"/>
  <c r="O2226" i="3"/>
  <c r="O245" i="6" s="1"/>
  <c r="O2225" i="3"/>
  <c r="O244" i="6" s="1"/>
  <c r="O2219" i="3"/>
  <c r="O238" i="6" s="1"/>
  <c r="O2212" i="3"/>
  <c r="O231" i="6" s="1"/>
  <c r="O2207" i="3"/>
  <c r="O226" i="6" s="1"/>
  <c r="O2202" i="3"/>
  <c r="O221" i="6" s="1"/>
  <c r="O2196" i="3"/>
  <c r="O215" i="6" s="1"/>
  <c r="O2178" i="3"/>
  <c r="O197" i="6" s="1"/>
  <c r="O2172" i="3"/>
  <c r="O191" i="6" s="1"/>
  <c r="O2167" i="3"/>
  <c r="O186" i="6" s="1"/>
  <c r="O2162" i="3"/>
  <c r="O181" i="6" s="1"/>
  <c r="O2161" i="3"/>
  <c r="O180" i="6" s="1"/>
  <c r="O2155" i="3"/>
  <c r="O174" i="6" s="1"/>
  <c r="O2148" i="3"/>
  <c r="O167" i="6" s="1"/>
  <c r="O2143" i="3"/>
  <c r="O162" i="6" s="1"/>
  <c r="O2138" i="3"/>
  <c r="O157" i="6" s="1"/>
  <c r="O2132" i="3"/>
  <c r="O151" i="6" s="1"/>
  <c r="O2114" i="3"/>
  <c r="O133" i="6" s="1"/>
  <c r="O2108" i="3"/>
  <c r="O127" i="6" s="1"/>
  <c r="O2096" i="3"/>
  <c r="O115" i="6" s="1"/>
  <c r="O2091" i="3"/>
  <c r="O110" i="6" s="1"/>
  <c r="O2084" i="3"/>
  <c r="O103" i="6" s="1"/>
  <c r="O2079" i="3"/>
  <c r="O98" i="6" s="1"/>
  <c r="O2074" i="3"/>
  <c r="O93" i="6" s="1"/>
  <c r="O2073" i="3"/>
  <c r="O92" i="6" s="1"/>
  <c r="O2067" i="3"/>
  <c r="O86" i="6" s="1"/>
  <c r="O2060" i="3"/>
  <c r="O79" i="6" s="1"/>
  <c r="O2573" i="3"/>
  <c r="O592" i="6" s="1"/>
  <c r="O2343" i="3"/>
  <c r="O362" i="6" s="1"/>
  <c r="O2339" i="3"/>
  <c r="O358" i="6" s="1"/>
  <c r="O2325" i="3"/>
  <c r="O344" i="6" s="1"/>
  <c r="O2317" i="3"/>
  <c r="O336" i="6" s="1"/>
  <c r="O2309" i="3"/>
  <c r="O328" i="6" s="1"/>
  <c r="O2301" i="3"/>
  <c r="O320" i="6" s="1"/>
  <c r="O2293" i="3"/>
  <c r="O312" i="6" s="1"/>
  <c r="O2287" i="3"/>
  <c r="O306" i="6" s="1"/>
  <c r="O2280" i="3"/>
  <c r="O299" i="6" s="1"/>
  <c r="O2273" i="3"/>
  <c r="O292" i="6" s="1"/>
  <c r="O2267" i="3"/>
  <c r="O286" i="6" s="1"/>
  <c r="O2260" i="3"/>
  <c r="O279" i="6" s="1"/>
  <c r="O2254" i="3"/>
  <c r="O273" i="6" s="1"/>
  <c r="O2248" i="3"/>
  <c r="O267" i="6" s="1"/>
  <c r="O2237" i="3"/>
  <c r="O256" i="6" s="1"/>
  <c r="O2214" i="3"/>
  <c r="O233" i="6" s="1"/>
  <c r="O2213" i="3"/>
  <c r="O232" i="6" s="1"/>
  <c r="O2197" i="3"/>
  <c r="O216" i="6" s="1"/>
  <c r="O2191" i="3"/>
  <c r="O210" i="6" s="1"/>
  <c r="O2184" i="3"/>
  <c r="O203" i="6" s="1"/>
  <c r="O2173" i="3"/>
  <c r="O192" i="6" s="1"/>
  <c r="O2150" i="3"/>
  <c r="O169" i="6" s="1"/>
  <c r="O2149" i="3"/>
  <c r="O168" i="6" s="1"/>
  <c r="O2133" i="3"/>
  <c r="O152" i="6" s="1"/>
  <c r="O2127" i="3"/>
  <c r="O146" i="6" s="1"/>
  <c r="O2120" i="3"/>
  <c r="O139" i="6" s="1"/>
  <c r="O2109" i="3"/>
  <c r="O128" i="6" s="1"/>
  <c r="O2103" i="3"/>
  <c r="O122" i="6" s="1"/>
  <c r="O2097" i="3"/>
  <c r="O116" i="6" s="1"/>
  <c r="O2086" i="3"/>
  <c r="O105" i="6" s="1"/>
  <c r="O2085" i="3"/>
  <c r="O104" i="6" s="1"/>
  <c r="O2062" i="3"/>
  <c r="O81" i="6" s="1"/>
  <c r="O2061" i="3"/>
  <c r="O80" i="6" s="1"/>
  <c r="O2049" i="3"/>
  <c r="O68" i="6" s="1"/>
  <c r="O2043" i="3"/>
  <c r="O62" i="6" s="1"/>
  <c r="O2036" i="3"/>
  <c r="O55" i="6" s="1"/>
  <c r="O2029" i="3"/>
  <c r="O48" i="6" s="1"/>
  <c r="O2022" i="3"/>
  <c r="O41" i="6" s="1"/>
  <c r="O2008" i="3"/>
  <c r="O2002" i="3"/>
  <c r="O682" i="5" s="1"/>
  <c r="O1997" i="3"/>
  <c r="O677" i="5" s="1"/>
  <c r="O1991" i="3"/>
  <c r="O671" i="5" s="1"/>
  <c r="O1986" i="3"/>
  <c r="O666" i="5" s="1"/>
  <c r="O1981" i="3"/>
  <c r="O661" i="5" s="1"/>
  <c r="O2520" i="3"/>
  <c r="O539" i="6" s="1"/>
  <c r="O2472" i="3"/>
  <c r="O491" i="6" s="1"/>
  <c r="O2458" i="3"/>
  <c r="O477" i="6" s="1"/>
  <c r="O2384" i="3"/>
  <c r="O403" i="6" s="1"/>
  <c r="O2363" i="3"/>
  <c r="O382" i="6" s="1"/>
  <c r="O2350" i="3"/>
  <c r="O369" i="6" s="1"/>
  <c r="O2347" i="3"/>
  <c r="O366" i="6" s="1"/>
  <c r="O2336" i="3"/>
  <c r="O355" i="6" s="1"/>
  <c r="O2333" i="3"/>
  <c r="O352" i="6" s="1"/>
  <c r="O2330" i="3"/>
  <c r="O349" i="6" s="1"/>
  <c r="O2288" i="3"/>
  <c r="O307" i="6" s="1"/>
  <c r="O2281" i="3"/>
  <c r="O300" i="6" s="1"/>
  <c r="O2268" i="3"/>
  <c r="O287" i="6" s="1"/>
  <c r="O2255" i="3"/>
  <c r="O274" i="6" s="1"/>
  <c r="O2250" i="3"/>
  <c r="O269" i="6" s="1"/>
  <c r="O2249" i="3"/>
  <c r="O268" i="6" s="1"/>
  <c r="O2243" i="3"/>
  <c r="O262" i="6" s="1"/>
  <c r="O2238" i="3"/>
  <c r="O257" i="6" s="1"/>
  <c r="O2232" i="3"/>
  <c r="O251" i="6" s="1"/>
  <c r="O2227" i="3"/>
  <c r="O246" i="6" s="1"/>
  <c r="O2220" i="3"/>
  <c r="O239" i="6" s="1"/>
  <c r="O2208" i="3"/>
  <c r="O227" i="6" s="1"/>
  <c r="O2203" i="3"/>
  <c r="O222" i="6" s="1"/>
  <c r="O2198" i="3"/>
  <c r="O217" i="6" s="1"/>
  <c r="O2186" i="3"/>
  <c r="O205" i="6" s="1"/>
  <c r="O2185" i="3"/>
  <c r="O204" i="6" s="1"/>
  <c r="O2179" i="3"/>
  <c r="O198" i="6" s="1"/>
  <c r="O2174" i="3"/>
  <c r="O193" i="6" s="1"/>
  <c r="O2168" i="3"/>
  <c r="O187" i="6" s="1"/>
  <c r="O2163" i="3"/>
  <c r="O182" i="6" s="1"/>
  <c r="O2156" i="3"/>
  <c r="O175" i="6" s="1"/>
  <c r="O2144" i="3"/>
  <c r="O163" i="6" s="1"/>
  <c r="O2139" i="3"/>
  <c r="O158" i="6" s="1"/>
  <c r="O2134" i="3"/>
  <c r="O153" i="6" s="1"/>
  <c r="O2122" i="3"/>
  <c r="O141" i="6" s="1"/>
  <c r="O2121" i="3"/>
  <c r="O140" i="6" s="1"/>
  <c r="O2115" i="3"/>
  <c r="O134" i="6" s="1"/>
  <c r="O2110" i="3"/>
  <c r="O129" i="6" s="1"/>
  <c r="O2098" i="3"/>
  <c r="O117" i="6" s="1"/>
  <c r="O2092" i="3"/>
  <c r="O111" i="6" s="1"/>
  <c r="O2080" i="3"/>
  <c r="O99" i="6" s="1"/>
  <c r="O2075" i="3"/>
  <c r="O94" i="6" s="1"/>
  <c r="O2068" i="3"/>
  <c r="O87" i="6" s="1"/>
  <c r="O2063" i="3"/>
  <c r="O82" i="6" s="1"/>
  <c r="O2055" i="3"/>
  <c r="O74" i="6" s="1"/>
  <c r="O2050" i="3"/>
  <c r="O69" i="6" s="1"/>
  <c r="O2031" i="3"/>
  <c r="O50" i="6" s="1"/>
  <c r="O2030" i="3"/>
  <c r="O49" i="6" s="1"/>
  <c r="O2017" i="3"/>
  <c r="O36" i="6" s="1"/>
  <c r="O2011" i="3"/>
  <c r="O2010" i="3"/>
  <c r="O2009" i="3"/>
  <c r="O2003" i="3"/>
  <c r="O683" i="5" s="1"/>
  <c r="O1992" i="3"/>
  <c r="O672" i="5" s="1"/>
  <c r="O1976" i="3"/>
  <c r="O656" i="5" s="1"/>
  <c r="O2550" i="3"/>
  <c r="O569" i="6" s="1"/>
  <c r="O2499" i="3"/>
  <c r="O518" i="6" s="1"/>
  <c r="O2485" i="3"/>
  <c r="O504" i="6" s="1"/>
  <c r="O2391" i="3"/>
  <c r="O410" i="6" s="1"/>
  <c r="O2364" i="3"/>
  <c r="O383" i="6" s="1"/>
  <c r="O2342" i="3"/>
  <c r="O361" i="6" s="1"/>
  <c r="O2340" i="3"/>
  <c r="O359" i="6" s="1"/>
  <c r="O2327" i="3"/>
  <c r="O346" i="6" s="1"/>
  <c r="O2326" i="3"/>
  <c r="O345" i="6" s="1"/>
  <c r="O2319" i="3"/>
  <c r="O338" i="6" s="1"/>
  <c r="O2318" i="3"/>
  <c r="O337" i="6" s="1"/>
  <c r="O2311" i="3"/>
  <c r="O330" i="6" s="1"/>
  <c r="O2310" i="3"/>
  <c r="O329" i="6" s="1"/>
  <c r="O2303" i="3"/>
  <c r="O322" i="6" s="1"/>
  <c r="O2302" i="3"/>
  <c r="O321" i="6" s="1"/>
  <c r="O2295" i="3"/>
  <c r="O314" i="6" s="1"/>
  <c r="O2294" i="3"/>
  <c r="O313" i="6" s="1"/>
  <c r="O2282" i="3"/>
  <c r="O301" i="6" s="1"/>
  <c r="O2274" i="3"/>
  <c r="O293" i="6" s="1"/>
  <c r="O2269" i="3"/>
  <c r="O288" i="6" s="1"/>
  <c r="O2261" i="3"/>
  <c r="O280" i="6" s="1"/>
  <c r="O2256" i="3"/>
  <c r="O275" i="6" s="1"/>
  <c r="O2233" i="3"/>
  <c r="O252" i="6" s="1"/>
  <c r="O2222" i="3"/>
  <c r="O241" i="6" s="1"/>
  <c r="O2221" i="3"/>
  <c r="O240" i="6" s="1"/>
  <c r="O2215" i="3"/>
  <c r="O234" i="6" s="1"/>
  <c r="O2209" i="3"/>
  <c r="O228" i="6" s="1"/>
  <c r="O2192" i="3"/>
  <c r="O211" i="6" s="1"/>
  <c r="O2169" i="3"/>
  <c r="O188" i="6" s="1"/>
  <c r="O2158" i="3"/>
  <c r="O177" i="6" s="1"/>
  <c r="O2157" i="3"/>
  <c r="O176" i="6" s="1"/>
  <c r="O2151" i="3"/>
  <c r="O170" i="6" s="1"/>
  <c r="O2145" i="3"/>
  <c r="O164" i="6" s="1"/>
  <c r="O2128" i="3"/>
  <c r="O147" i="6" s="1"/>
  <c r="O2104" i="3"/>
  <c r="O123" i="6" s="1"/>
  <c r="O2093" i="3"/>
  <c r="O112" i="6" s="1"/>
  <c r="O2087" i="3"/>
  <c r="O106" i="6" s="1"/>
  <c r="O2081" i="3"/>
  <c r="O100" i="6" s="1"/>
  <c r="O2070" i="3"/>
  <c r="O89" i="6" s="1"/>
  <c r="O2069" i="3"/>
  <c r="O88" i="6" s="1"/>
  <c r="O2051" i="3"/>
  <c r="O70" i="6" s="1"/>
  <c r="O2044" i="3"/>
  <c r="O63" i="6" s="1"/>
  <c r="O2038" i="3"/>
  <c r="O57" i="6" s="1"/>
  <c r="O2037" i="3"/>
  <c r="O56" i="6" s="1"/>
  <c r="O2023" i="3"/>
  <c r="O42" i="6" s="1"/>
  <c r="O2018" i="3"/>
  <c r="O37" i="6" s="1"/>
  <c r="O1998" i="3"/>
  <c r="O678" i="5" s="1"/>
  <c r="O1993" i="3"/>
  <c r="O673" i="5" s="1"/>
  <c r="O1987" i="3"/>
  <c r="O667" i="5" s="1"/>
  <c r="O1982" i="3"/>
  <c r="O662" i="5" s="1"/>
  <c r="O1977" i="3"/>
  <c r="O657" i="5" s="1"/>
  <c r="O1971" i="3"/>
  <c r="O651" i="5" s="1"/>
  <c r="O1966" i="3"/>
  <c r="O646" i="5" s="1"/>
  <c r="O1958" i="3"/>
  <c r="O638" i="5" s="1"/>
  <c r="O2478" i="3"/>
  <c r="O497" i="6" s="1"/>
  <c r="O2397" i="3"/>
  <c r="O416" i="6" s="1"/>
  <c r="O2377" i="3"/>
  <c r="O396" i="6" s="1"/>
  <c r="O2370" i="3"/>
  <c r="O389" i="6" s="1"/>
  <c r="O2362" i="3"/>
  <c r="O381" i="6" s="1"/>
  <c r="O2349" i="3"/>
  <c r="O368" i="6" s="1"/>
  <c r="O2331" i="3"/>
  <c r="O350" i="6" s="1"/>
  <c r="O2328" i="3"/>
  <c r="O347" i="6" s="1"/>
  <c r="O2320" i="3"/>
  <c r="O339" i="6" s="1"/>
  <c r="O2312" i="3"/>
  <c r="O331" i="6" s="1"/>
  <c r="O2304" i="3"/>
  <c r="O323" i="6" s="1"/>
  <c r="O2296" i="3"/>
  <c r="O315" i="6" s="1"/>
  <c r="O2289" i="3"/>
  <c r="O308" i="6" s="1"/>
  <c r="O2283" i="3"/>
  <c r="O302" i="6" s="1"/>
  <c r="O2276" i="3"/>
  <c r="O295" i="6" s="1"/>
  <c r="O2275" i="3"/>
  <c r="O294" i="6" s="1"/>
  <c r="O2251" i="3"/>
  <c r="O270" i="6" s="1"/>
  <c r="O2244" i="3"/>
  <c r="O263" i="6" s="1"/>
  <c r="O2239" i="3"/>
  <c r="O258" i="6" s="1"/>
  <c r="O2234" i="3"/>
  <c r="O253" i="6" s="1"/>
  <c r="O2228" i="3"/>
  <c r="O247" i="6" s="1"/>
  <c r="O2210" i="3"/>
  <c r="O229" i="6" s="1"/>
  <c r="O2204" i="3"/>
  <c r="O223" i="6" s="1"/>
  <c r="O2199" i="3"/>
  <c r="O218" i="6" s="1"/>
  <c r="O2194" i="3"/>
  <c r="O213" i="6" s="1"/>
  <c r="O2193" i="3"/>
  <c r="O212" i="6" s="1"/>
  <c r="O2187" i="3"/>
  <c r="O206" i="6" s="1"/>
  <c r="O2180" i="3"/>
  <c r="O199" i="6" s="1"/>
  <c r="O2175" i="3"/>
  <c r="O194" i="6" s="1"/>
  <c r="O2170" i="3"/>
  <c r="O189" i="6" s="1"/>
  <c r="O2164" i="3"/>
  <c r="O183" i="6" s="1"/>
  <c r="O2146" i="3"/>
  <c r="O165" i="6" s="1"/>
  <c r="O2140" i="3"/>
  <c r="O159" i="6" s="1"/>
  <c r="O2135" i="3"/>
  <c r="O154" i="6" s="1"/>
  <c r="O2130" i="3"/>
  <c r="O149" i="6" s="1"/>
  <c r="O2129" i="3"/>
  <c r="O148" i="6" s="1"/>
  <c r="O2123" i="3"/>
  <c r="O142" i="6" s="1"/>
  <c r="O2116" i="3"/>
  <c r="O135" i="6" s="1"/>
  <c r="O2111" i="3"/>
  <c r="O130" i="6" s="1"/>
  <c r="O2106" i="3"/>
  <c r="O125" i="6" s="1"/>
  <c r="O2105" i="3"/>
  <c r="O124" i="6" s="1"/>
  <c r="O2099" i="3"/>
  <c r="O118" i="6" s="1"/>
  <c r="O2094" i="3"/>
  <c r="O113" i="6" s="1"/>
  <c r="O2082" i="3"/>
  <c r="O101" i="6" s="1"/>
  <c r="O2076" i="3"/>
  <c r="O95" i="6" s="1"/>
  <c r="O2064" i="3"/>
  <c r="O83" i="6" s="1"/>
  <c r="O2056" i="3"/>
  <c r="O75" i="6" s="1"/>
  <c r="O2045" i="3"/>
  <c r="O64" i="6" s="1"/>
  <c r="O2032" i="3"/>
  <c r="O51" i="6" s="1"/>
  <c r="O2019" i="3"/>
  <c r="O38" i="6" s="1"/>
  <c r="O2012" i="3"/>
  <c r="O2004" i="3"/>
  <c r="O684" i="5" s="1"/>
  <c r="O1988" i="3"/>
  <c r="O668" i="5" s="1"/>
  <c r="O2547" i="3"/>
  <c r="O566" i="6" s="1"/>
  <c r="O2418" i="3"/>
  <c r="O437" i="6" s="1"/>
  <c r="O2411" i="3"/>
  <c r="O430" i="6" s="1"/>
  <c r="O2385" i="3"/>
  <c r="O404" i="6" s="1"/>
  <c r="O2371" i="3"/>
  <c r="O390" i="6" s="1"/>
  <c r="O2357" i="3"/>
  <c r="O376" i="6" s="1"/>
  <c r="O2337" i="3"/>
  <c r="O356" i="6" s="1"/>
  <c r="O2334" i="3"/>
  <c r="O353" i="6" s="1"/>
  <c r="O2284" i="3"/>
  <c r="O303" i="6" s="1"/>
  <c r="O2270" i="3"/>
  <c r="O289" i="6" s="1"/>
  <c r="O2263" i="3"/>
  <c r="O282" i="6" s="1"/>
  <c r="O2262" i="3"/>
  <c r="O281" i="6" s="1"/>
  <c r="O2257" i="3"/>
  <c r="O276" i="6" s="1"/>
  <c r="O2246" i="3"/>
  <c r="O265" i="6" s="1"/>
  <c r="O2245" i="3"/>
  <c r="O264" i="6" s="1"/>
  <c r="O2229" i="3"/>
  <c r="O248" i="6" s="1"/>
  <c r="O2223" i="3"/>
  <c r="O242" i="6" s="1"/>
  <c r="O2216" i="3"/>
  <c r="O235" i="6" s="1"/>
  <c r="O2205" i="3"/>
  <c r="O224" i="6" s="1"/>
  <c r="O2182" i="3"/>
  <c r="O201" i="6" s="1"/>
  <c r="O2181" i="3"/>
  <c r="O200" i="6" s="1"/>
  <c r="O2165" i="3"/>
  <c r="O184" i="6" s="1"/>
  <c r="O2159" i="3"/>
  <c r="O178" i="6" s="1"/>
  <c r="O2152" i="3"/>
  <c r="O171" i="6" s="1"/>
  <c r="O2141" i="3"/>
  <c r="O160" i="6" s="1"/>
  <c r="O2118" i="3"/>
  <c r="O137" i="6" s="1"/>
  <c r="O2117" i="3"/>
  <c r="O136" i="6" s="1"/>
  <c r="O2088" i="3"/>
  <c r="O107" i="6" s="1"/>
  <c r="O2077" i="3"/>
  <c r="O96" i="6" s="1"/>
  <c r="O2071" i="3"/>
  <c r="O90" i="6" s="1"/>
  <c r="O2065" i="3"/>
  <c r="O84" i="6" s="1"/>
  <c r="O2058" i="3"/>
  <c r="O77" i="6" s="1"/>
  <c r="O2057" i="3"/>
  <c r="O76" i="6" s="1"/>
  <c r="O2052" i="3"/>
  <c r="O71" i="6" s="1"/>
  <c r="O2047" i="3"/>
  <c r="O66" i="6" s="1"/>
  <c r="O2046" i="3"/>
  <c r="O65" i="6" s="1"/>
  <c r="O2039" i="3"/>
  <c r="O58" i="6" s="1"/>
  <c r="O2033" i="3"/>
  <c r="O52" i="6" s="1"/>
  <c r="O2024" i="3"/>
  <c r="O43" i="6" s="1"/>
  <c r="O2013" i="3"/>
  <c r="O1999" i="3"/>
  <c r="O679" i="5" s="1"/>
  <c r="O1994" i="3"/>
  <c r="O674" i="5" s="1"/>
  <c r="O1989" i="3"/>
  <c r="O669" i="5" s="1"/>
  <c r="O1983" i="3"/>
  <c r="O663" i="5" s="1"/>
  <c r="O1978" i="3"/>
  <c r="O658" i="5" s="1"/>
  <c r="O1973" i="3"/>
  <c r="O653" i="5" s="1"/>
  <c r="O1967" i="3"/>
  <c r="O647" i="5" s="1"/>
  <c r="O2028" i="3"/>
  <c r="O47" i="6" s="1"/>
  <c r="O2025" i="3"/>
  <c r="O44" i="6" s="1"/>
  <c r="O2005" i="3"/>
  <c r="O2000" i="3"/>
  <c r="O680" i="5" s="1"/>
  <c r="O1957" i="3"/>
  <c r="O637" i="5" s="1"/>
  <c r="O1955" i="3"/>
  <c r="O635" i="5" s="1"/>
  <c r="O1949" i="3"/>
  <c r="O629" i="5" s="1"/>
  <c r="O1941" i="3"/>
  <c r="O621" i="5" s="1"/>
  <c r="O1933" i="3"/>
  <c r="O613" i="5" s="1"/>
  <c r="O1907" i="3"/>
  <c r="O587" i="5" s="1"/>
  <c r="O1906" i="3"/>
  <c r="O586" i="5" s="1"/>
  <c r="O1900" i="3"/>
  <c r="O580" i="5" s="1"/>
  <c r="O1895" i="3"/>
  <c r="O575" i="5" s="1"/>
  <c r="O1889" i="3"/>
  <c r="O569" i="5" s="1"/>
  <c r="O1884" i="3"/>
  <c r="O564" i="5" s="1"/>
  <c r="O1879" i="3"/>
  <c r="O559" i="5" s="1"/>
  <c r="O1873" i="3"/>
  <c r="O553" i="5" s="1"/>
  <c r="O1868" i="3"/>
  <c r="O548" i="5" s="1"/>
  <c r="O1863" i="3"/>
  <c r="O543" i="5" s="1"/>
  <c r="O1857" i="3"/>
  <c r="O537" i="5" s="1"/>
  <c r="O1852" i="3"/>
  <c r="O532" i="5" s="1"/>
  <c r="O1847" i="3"/>
  <c r="O527" i="5" s="1"/>
  <c r="O1841" i="3"/>
  <c r="O521" i="5" s="1"/>
  <c r="O1836" i="3"/>
  <c r="O516" i="5" s="1"/>
  <c r="O1831" i="3"/>
  <c r="O511" i="5" s="1"/>
  <c r="O1825" i="3"/>
  <c r="O505" i="5" s="1"/>
  <c r="O1820" i="3"/>
  <c r="O500" i="5" s="1"/>
  <c r="O1815" i="3"/>
  <c r="O495" i="5" s="1"/>
  <c r="O1809" i="3"/>
  <c r="O489" i="5" s="1"/>
  <c r="O1804" i="3"/>
  <c r="O484" i="5" s="1"/>
  <c r="O1799" i="3"/>
  <c r="O479" i="5" s="1"/>
  <c r="O1793" i="3"/>
  <c r="O473" i="5" s="1"/>
  <c r="O1788" i="3"/>
  <c r="O468" i="5" s="1"/>
  <c r="O1783" i="3"/>
  <c r="O463" i="5" s="1"/>
  <c r="O1777" i="3"/>
  <c r="O457" i="5" s="1"/>
  <c r="O1772" i="3"/>
  <c r="O452" i="5" s="1"/>
  <c r="O1767" i="3"/>
  <c r="O447" i="5" s="1"/>
  <c r="O1761" i="3"/>
  <c r="O441" i="5" s="1"/>
  <c r="O1756" i="3"/>
  <c r="O436" i="5" s="1"/>
  <c r="O1751" i="3"/>
  <c r="O431" i="5" s="1"/>
  <c r="O1745" i="3"/>
  <c r="O425" i="5" s="1"/>
  <c r="O1740" i="3"/>
  <c r="O420" i="5" s="1"/>
  <c r="O1735" i="3"/>
  <c r="O415" i="5" s="1"/>
  <c r="O1729" i="3"/>
  <c r="O409" i="5" s="1"/>
  <c r="O1724" i="3"/>
  <c r="O404" i="5" s="1"/>
  <c r="O1719" i="3"/>
  <c r="O399" i="5" s="1"/>
  <c r="O1713" i="3"/>
  <c r="O393" i="5" s="1"/>
  <c r="O1708" i="3"/>
  <c r="O388" i="5" s="1"/>
  <c r="O1703" i="3"/>
  <c r="O383" i="5" s="1"/>
  <c r="O1696" i="3"/>
  <c r="O376" i="5" s="1"/>
  <c r="O1683" i="3"/>
  <c r="O363" i="5" s="1"/>
  <c r="O1682" i="3"/>
  <c r="O362" i="5" s="1"/>
  <c r="O1681" i="3"/>
  <c r="O361" i="5" s="1"/>
  <c r="O2054" i="3"/>
  <c r="O73" i="6" s="1"/>
  <c r="O2034" i="3"/>
  <c r="O53" i="6" s="1"/>
  <c r="O2014" i="3"/>
  <c r="O1972" i="3"/>
  <c r="O652" i="5" s="1"/>
  <c r="O1965" i="3"/>
  <c r="O645" i="5" s="1"/>
  <c r="O1963" i="3"/>
  <c r="O643" i="5" s="1"/>
  <c r="O1952" i="3"/>
  <c r="O632" i="5" s="1"/>
  <c r="O1935" i="3"/>
  <c r="O615" i="5" s="1"/>
  <c r="O1934" i="3"/>
  <c r="O614" i="5" s="1"/>
  <c r="O1927" i="3"/>
  <c r="O607" i="5" s="1"/>
  <c r="O1921" i="3"/>
  <c r="O601" i="5" s="1"/>
  <c r="O1914" i="3"/>
  <c r="O594" i="5" s="1"/>
  <c r="O1908" i="3"/>
  <c r="O588" i="5" s="1"/>
  <c r="O1890" i="3"/>
  <c r="O570" i="5" s="1"/>
  <c r="O1874" i="3"/>
  <c r="O554" i="5" s="1"/>
  <c r="O1858" i="3"/>
  <c r="O538" i="5" s="1"/>
  <c r="O1842" i="3"/>
  <c r="O522" i="5" s="1"/>
  <c r="O1826" i="3"/>
  <c r="O506" i="5" s="1"/>
  <c r="O1810" i="3"/>
  <c r="O490" i="5" s="1"/>
  <c r="O1794" i="3"/>
  <c r="O474" i="5" s="1"/>
  <c r="O1778" i="3"/>
  <c r="O458" i="5" s="1"/>
  <c r="O1762" i="3"/>
  <c r="O442" i="5" s="1"/>
  <c r="O1746" i="3"/>
  <c r="O426" i="5" s="1"/>
  <c r="O1730" i="3"/>
  <c r="O410" i="5" s="1"/>
  <c r="O1714" i="3"/>
  <c r="O394" i="5" s="1"/>
  <c r="O1690" i="3"/>
  <c r="O370" i="5" s="1"/>
  <c r="O1689" i="3"/>
  <c r="O369" i="5" s="1"/>
  <c r="O1668" i="3"/>
  <c r="O348" i="5" s="1"/>
  <c r="O1656" i="3"/>
  <c r="O336" i="5" s="1"/>
  <c r="O2026" i="3"/>
  <c r="O45" i="6" s="1"/>
  <c r="O2020" i="3"/>
  <c r="O39" i="6" s="1"/>
  <c r="O2006" i="3"/>
  <c r="O1980" i="3"/>
  <c r="O660" i="5" s="1"/>
  <c r="O1979" i="3"/>
  <c r="O659" i="5" s="1"/>
  <c r="O1961" i="3"/>
  <c r="O641" i="5" s="1"/>
  <c r="O1959" i="3"/>
  <c r="O639" i="5" s="1"/>
  <c r="O1942" i="3"/>
  <c r="O622" i="5" s="1"/>
  <c r="O1936" i="3"/>
  <c r="O616" i="5" s="1"/>
  <c r="O1929" i="3"/>
  <c r="O609" i="5" s="1"/>
  <c r="O1928" i="3"/>
  <c r="O608" i="5" s="1"/>
  <c r="O1915" i="3"/>
  <c r="O595" i="5" s="1"/>
  <c r="O1909" i="3"/>
  <c r="O589" i="5" s="1"/>
  <c r="O1901" i="3"/>
  <c r="O581" i="5" s="1"/>
  <c r="O1896" i="3"/>
  <c r="O576" i="5" s="1"/>
  <c r="O1891" i="3"/>
  <c r="O571" i="5" s="1"/>
  <c r="O1885" i="3"/>
  <c r="O565" i="5" s="1"/>
  <c r="O1880" i="3"/>
  <c r="O560" i="5" s="1"/>
  <c r="O1875" i="3"/>
  <c r="O555" i="5" s="1"/>
  <c r="O1869" i="3"/>
  <c r="O549" i="5" s="1"/>
  <c r="O1864" i="3"/>
  <c r="O544" i="5" s="1"/>
  <c r="O1859" i="3"/>
  <c r="O539" i="5" s="1"/>
  <c r="O1853" i="3"/>
  <c r="O533" i="5" s="1"/>
  <c r="O1848" i="3"/>
  <c r="O528" i="5" s="1"/>
  <c r="O1843" i="3"/>
  <c r="O523" i="5" s="1"/>
  <c r="O1837" i="3"/>
  <c r="O517" i="5" s="1"/>
  <c r="O1832" i="3"/>
  <c r="O512" i="5" s="1"/>
  <c r="O1827" i="3"/>
  <c r="O507" i="5" s="1"/>
  <c r="O1821" i="3"/>
  <c r="O501" i="5" s="1"/>
  <c r="O1816" i="3"/>
  <c r="O496" i="5" s="1"/>
  <c r="O1811" i="3"/>
  <c r="O491" i="5" s="1"/>
  <c r="O1805" i="3"/>
  <c r="O485" i="5" s="1"/>
  <c r="O1800" i="3"/>
  <c r="O480" i="5" s="1"/>
  <c r="O1795" i="3"/>
  <c r="O475" i="5" s="1"/>
  <c r="O1789" i="3"/>
  <c r="O469" i="5" s="1"/>
  <c r="O1784" i="3"/>
  <c r="O464" i="5" s="1"/>
  <c r="O1779" i="3"/>
  <c r="O459" i="5" s="1"/>
  <c r="O1773" i="3"/>
  <c r="O453" i="5" s="1"/>
  <c r="O1768" i="3"/>
  <c r="O448" i="5" s="1"/>
  <c r="O1763" i="3"/>
  <c r="O443" i="5" s="1"/>
  <c r="O1757" i="3"/>
  <c r="O437" i="5" s="1"/>
  <c r="O1752" i="3"/>
  <c r="O432" i="5" s="1"/>
  <c r="O1747" i="3"/>
  <c r="O427" i="5" s="1"/>
  <c r="O1741" i="3"/>
  <c r="O421" i="5" s="1"/>
  <c r="O1736" i="3"/>
  <c r="O416" i="5" s="1"/>
  <c r="O1731" i="3"/>
  <c r="O411" i="5" s="1"/>
  <c r="O1725" i="3"/>
  <c r="O405" i="5" s="1"/>
  <c r="O1720" i="3"/>
  <c r="O400" i="5" s="1"/>
  <c r="O1715" i="3"/>
  <c r="O395" i="5" s="1"/>
  <c r="O1709" i="3"/>
  <c r="O389" i="5" s="1"/>
  <c r="O1704" i="3"/>
  <c r="O384" i="5" s="1"/>
  <c r="O1698" i="3"/>
  <c r="O378" i="5" s="1"/>
  <c r="O1697" i="3"/>
  <c r="O377" i="5" s="1"/>
  <c r="O1691" i="3"/>
  <c r="O371" i="5" s="1"/>
  <c r="O1684" i="3"/>
  <c r="O364" i="5" s="1"/>
  <c r="O1676" i="3"/>
  <c r="O356" i="5" s="1"/>
  <c r="O1662" i="3"/>
  <c r="O342" i="5" s="1"/>
  <c r="O1650" i="3"/>
  <c r="O330" i="5" s="1"/>
  <c r="O1644" i="3"/>
  <c r="O324" i="5" s="1"/>
  <c r="O1637" i="3"/>
  <c r="O317" i="5" s="1"/>
  <c r="O2041" i="3"/>
  <c r="O60" i="6" s="1"/>
  <c r="O2015" i="3"/>
  <c r="O34" i="6" s="1"/>
  <c r="O1953" i="3"/>
  <c r="O633" i="5" s="1"/>
  <c r="O1945" i="3"/>
  <c r="O625" i="5" s="1"/>
  <c r="O1944" i="3"/>
  <c r="O624" i="5" s="1"/>
  <c r="O1943" i="3"/>
  <c r="O623" i="5" s="1"/>
  <c r="O1923" i="3"/>
  <c r="O603" i="5" s="1"/>
  <c r="O1922" i="3"/>
  <c r="O602" i="5" s="1"/>
  <c r="O1916" i="3"/>
  <c r="O596" i="5" s="1"/>
  <c r="O1903" i="3"/>
  <c r="O583" i="5" s="1"/>
  <c r="O1902" i="3"/>
  <c r="O582" i="5" s="1"/>
  <c r="O1886" i="3"/>
  <c r="O566" i="5" s="1"/>
  <c r="O1870" i="3"/>
  <c r="O550" i="5" s="1"/>
  <c r="O1854" i="3"/>
  <c r="O534" i="5" s="1"/>
  <c r="O1838" i="3"/>
  <c r="O518" i="5" s="1"/>
  <c r="O1822" i="3"/>
  <c r="O502" i="5" s="1"/>
  <c r="O1806" i="3"/>
  <c r="O486" i="5" s="1"/>
  <c r="O1790" i="3"/>
  <c r="O470" i="5" s="1"/>
  <c r="O1774" i="3"/>
  <c r="O454" i="5" s="1"/>
  <c r="O1758" i="3"/>
  <c r="O438" i="5" s="1"/>
  <c r="O1742" i="3"/>
  <c r="O422" i="5" s="1"/>
  <c r="O1726" i="3"/>
  <c r="O406" i="5" s="1"/>
  <c r="O1710" i="3"/>
  <c r="O390" i="5" s="1"/>
  <c r="O1699" i="3"/>
  <c r="O379" i="5" s="1"/>
  <c r="O1669" i="3"/>
  <c r="O349" i="5" s="1"/>
  <c r="O1663" i="3"/>
  <c r="O343" i="5" s="1"/>
  <c r="O1657" i="3"/>
  <c r="O337" i="5" s="1"/>
  <c r="O1651" i="3"/>
  <c r="O331" i="5" s="1"/>
  <c r="O1638" i="3"/>
  <c r="O318" i="5" s="1"/>
  <c r="O1632" i="3"/>
  <c r="O312" i="5" s="1"/>
  <c r="O1625" i="3"/>
  <c r="O305" i="5" s="1"/>
  <c r="O1619" i="3"/>
  <c r="O299" i="5" s="1"/>
  <c r="O1606" i="3"/>
  <c r="O286" i="5" s="1"/>
  <c r="O1600" i="3"/>
  <c r="O280" i="5" s="1"/>
  <c r="O1593" i="3"/>
  <c r="O273" i="5" s="1"/>
  <c r="O1587" i="3"/>
  <c r="O267" i="5" s="1"/>
  <c r="O1574" i="3"/>
  <c r="O254" i="5" s="1"/>
  <c r="O1568" i="3"/>
  <c r="O248" i="5" s="1"/>
  <c r="O1561" i="3"/>
  <c r="O241" i="5" s="1"/>
  <c r="O1995" i="3"/>
  <c r="O675" i="5" s="1"/>
  <c r="O1975" i="3"/>
  <c r="O655" i="5" s="1"/>
  <c r="O1970" i="3"/>
  <c r="O650" i="5" s="1"/>
  <c r="O1956" i="3"/>
  <c r="O636" i="5" s="1"/>
  <c r="O1950" i="3"/>
  <c r="O630" i="5" s="1"/>
  <c r="O1937" i="3"/>
  <c r="O617" i="5" s="1"/>
  <c r="O1930" i="3"/>
  <c r="O610" i="5" s="1"/>
  <c r="O1924" i="3"/>
  <c r="O604" i="5" s="1"/>
  <c r="O1910" i="3"/>
  <c r="O590" i="5" s="1"/>
  <c r="O1904" i="3"/>
  <c r="O584" i="5" s="1"/>
  <c r="O1897" i="3"/>
  <c r="O577" i="5" s="1"/>
  <c r="O1892" i="3"/>
  <c r="O572" i="5" s="1"/>
  <c r="O1887" i="3"/>
  <c r="O567" i="5" s="1"/>
  <c r="O1881" i="3"/>
  <c r="O561" i="5" s="1"/>
  <c r="O1876" i="3"/>
  <c r="O556" i="5" s="1"/>
  <c r="O1871" i="3"/>
  <c r="O551" i="5" s="1"/>
  <c r="O1865" i="3"/>
  <c r="O545" i="5" s="1"/>
  <c r="O1860" i="3"/>
  <c r="O540" i="5" s="1"/>
  <c r="O1855" i="3"/>
  <c r="O535" i="5" s="1"/>
  <c r="O1849" i="3"/>
  <c r="O529" i="5" s="1"/>
  <c r="O1844" i="3"/>
  <c r="O524" i="5" s="1"/>
  <c r="O1839" i="3"/>
  <c r="O519" i="5" s="1"/>
  <c r="O1833" i="3"/>
  <c r="O513" i="5" s="1"/>
  <c r="O1828" i="3"/>
  <c r="O508" i="5" s="1"/>
  <c r="O1823" i="3"/>
  <c r="O503" i="5" s="1"/>
  <c r="O1817" i="3"/>
  <c r="O497" i="5" s="1"/>
  <c r="O1812" i="3"/>
  <c r="O492" i="5" s="1"/>
  <c r="O1807" i="3"/>
  <c r="O487" i="5" s="1"/>
  <c r="O1801" i="3"/>
  <c r="O481" i="5" s="1"/>
  <c r="O1796" i="3"/>
  <c r="O476" i="5" s="1"/>
  <c r="O1791" i="3"/>
  <c r="O471" i="5" s="1"/>
  <c r="O1785" i="3"/>
  <c r="O465" i="5" s="1"/>
  <c r="O1780" i="3"/>
  <c r="O460" i="5" s="1"/>
  <c r="O1775" i="3"/>
  <c r="O455" i="5" s="1"/>
  <c r="O1769" i="3"/>
  <c r="O449" i="5" s="1"/>
  <c r="O1764" i="3"/>
  <c r="O444" i="5" s="1"/>
  <c r="O1759" i="3"/>
  <c r="O439" i="5" s="1"/>
  <c r="O1753" i="3"/>
  <c r="O433" i="5" s="1"/>
  <c r="O1748" i="3"/>
  <c r="O428" i="5" s="1"/>
  <c r="O1743" i="3"/>
  <c r="O423" i="5" s="1"/>
  <c r="O1737" i="3"/>
  <c r="O417" i="5" s="1"/>
  <c r="O1732" i="3"/>
  <c r="O412" i="5" s="1"/>
  <c r="O1727" i="3"/>
  <c r="O407" i="5" s="1"/>
  <c r="O1721" i="3"/>
  <c r="O401" i="5" s="1"/>
  <c r="O1716" i="3"/>
  <c r="O396" i="5" s="1"/>
  <c r="O1711" i="3"/>
  <c r="O391" i="5" s="1"/>
  <c r="O1705" i="3"/>
  <c r="O385" i="5" s="1"/>
  <c r="O1700" i="3"/>
  <c r="O380" i="5" s="1"/>
  <c r="O1692" i="3"/>
  <c r="O372" i="5" s="1"/>
  <c r="O1685" i="3"/>
  <c r="O365" i="5" s="1"/>
  <c r="O1678" i="3"/>
  <c r="O358" i="5" s="1"/>
  <c r="O1677" i="3"/>
  <c r="O357" i="5" s="1"/>
  <c r="O1670" i="3"/>
  <c r="O350" i="5" s="1"/>
  <c r="O1664" i="3"/>
  <c r="O344" i="5" s="1"/>
  <c r="O1658" i="3"/>
  <c r="O338" i="5" s="1"/>
  <c r="O1652" i="3"/>
  <c r="O332" i="5" s="1"/>
  <c r="O1645" i="3"/>
  <c r="O325" i="5" s="1"/>
  <c r="O1639" i="3"/>
  <c r="O319" i="5" s="1"/>
  <c r="O1626" i="3"/>
  <c r="O306" i="5" s="1"/>
  <c r="O1620" i="3"/>
  <c r="O300" i="5" s="1"/>
  <c r="O1613" i="3"/>
  <c r="O293" i="5" s="1"/>
  <c r="O1607" i="3"/>
  <c r="O287" i="5" s="1"/>
  <c r="O1594" i="3"/>
  <c r="O274" i="5" s="1"/>
  <c r="O1588" i="3"/>
  <c r="O268" i="5" s="1"/>
  <c r="O2021" i="3"/>
  <c r="O40" i="6" s="1"/>
  <c r="O2007" i="3"/>
  <c r="O1996" i="3"/>
  <c r="O676" i="5" s="1"/>
  <c r="O1990" i="3"/>
  <c r="O670" i="5" s="1"/>
  <c r="O1974" i="3"/>
  <c r="O654" i="5" s="1"/>
  <c r="O1969" i="3"/>
  <c r="O649" i="5" s="1"/>
  <c r="O1964" i="3"/>
  <c r="O644" i="5" s="1"/>
  <c r="O1946" i="3"/>
  <c r="O626" i="5" s="1"/>
  <c r="O1931" i="3"/>
  <c r="O611" i="5" s="1"/>
  <c r="O1925" i="3"/>
  <c r="O605" i="5" s="1"/>
  <c r="O1917" i="3"/>
  <c r="O597" i="5" s="1"/>
  <c r="O1898" i="3"/>
  <c r="O578" i="5" s="1"/>
  <c r="O1882" i="3"/>
  <c r="O562" i="5" s="1"/>
  <c r="O1866" i="3"/>
  <c r="O546" i="5" s="1"/>
  <c r="O1850" i="3"/>
  <c r="O530" i="5" s="1"/>
  <c r="O1834" i="3"/>
  <c r="O514" i="5" s="1"/>
  <c r="O1818" i="3"/>
  <c r="O498" i="5" s="1"/>
  <c r="O1802" i="3"/>
  <c r="O482" i="5" s="1"/>
  <c r="O1786" i="3"/>
  <c r="O466" i="5" s="1"/>
  <c r="O1770" i="3"/>
  <c r="O450" i="5" s="1"/>
  <c r="O1754" i="3"/>
  <c r="O434" i="5" s="1"/>
  <c r="O1738" i="3"/>
  <c r="O418" i="5" s="1"/>
  <c r="O1722" i="3"/>
  <c r="O402" i="5" s="1"/>
  <c r="O1706" i="3"/>
  <c r="O386" i="5" s="1"/>
  <c r="O1686" i="3"/>
  <c r="O366" i="5" s="1"/>
  <c r="O1679" i="3"/>
  <c r="O359" i="5" s="1"/>
  <c r="O1672" i="3"/>
  <c r="O352" i="5" s="1"/>
  <c r="O1671" i="3"/>
  <c r="O351" i="5" s="1"/>
  <c r="O1665" i="3"/>
  <c r="O345" i="5" s="1"/>
  <c r="O1659" i="3"/>
  <c r="O339" i="5" s="1"/>
  <c r="O1646" i="3"/>
  <c r="O326" i="5" s="1"/>
  <c r="O1640" i="3"/>
  <c r="O320" i="5" s="1"/>
  <c r="O1633" i="3"/>
  <c r="O313" i="5" s="1"/>
  <c r="O1627" i="3"/>
  <c r="O307" i="5" s="1"/>
  <c r="O1614" i="3"/>
  <c r="O294" i="5" s="1"/>
  <c r="O1608" i="3"/>
  <c r="O288" i="5" s="1"/>
  <c r="O1601" i="3"/>
  <c r="O281" i="5" s="1"/>
  <c r="O1595" i="3"/>
  <c r="O275" i="5" s="1"/>
  <c r="O1582" i="3"/>
  <c r="O262" i="5" s="1"/>
  <c r="O1576" i="3"/>
  <c r="O256" i="5" s="1"/>
  <c r="O1569" i="3"/>
  <c r="O249" i="5" s="1"/>
  <c r="O2016" i="3"/>
  <c r="O35" i="6" s="1"/>
  <c r="O1962" i="3"/>
  <c r="O642" i="5" s="1"/>
  <c r="O1960" i="3"/>
  <c r="O640" i="5" s="1"/>
  <c r="O1954" i="3"/>
  <c r="O634" i="5" s="1"/>
  <c r="O1947" i="3"/>
  <c r="O627" i="5" s="1"/>
  <c r="O1939" i="3"/>
  <c r="O619" i="5" s="1"/>
  <c r="O1938" i="3"/>
  <c r="O618" i="5" s="1"/>
  <c r="O1932" i="3"/>
  <c r="O612" i="5" s="1"/>
  <c r="O1919" i="3"/>
  <c r="O599" i="5" s="1"/>
  <c r="O1918" i="3"/>
  <c r="O598" i="5" s="1"/>
  <c r="O1911" i="3"/>
  <c r="O591" i="5" s="1"/>
  <c r="O1905" i="3"/>
  <c r="O585" i="5" s="1"/>
  <c r="O1899" i="3"/>
  <c r="O579" i="5" s="1"/>
  <c r="O1893" i="3"/>
  <c r="O573" i="5" s="1"/>
  <c r="O1888" i="3"/>
  <c r="O568" i="5" s="1"/>
  <c r="O1883" i="3"/>
  <c r="O563" i="5" s="1"/>
  <c r="O1877" i="3"/>
  <c r="O557" i="5" s="1"/>
  <c r="O1872" i="3"/>
  <c r="O552" i="5" s="1"/>
  <c r="O1867" i="3"/>
  <c r="O547" i="5" s="1"/>
  <c r="O1861" i="3"/>
  <c r="O541" i="5" s="1"/>
  <c r="O1856" i="3"/>
  <c r="O536" i="5" s="1"/>
  <c r="O1851" i="3"/>
  <c r="O531" i="5" s="1"/>
  <c r="O1845" i="3"/>
  <c r="O525" i="5" s="1"/>
  <c r="O1840" i="3"/>
  <c r="O520" i="5" s="1"/>
  <c r="O1835" i="3"/>
  <c r="O515" i="5" s="1"/>
  <c r="O1829" i="3"/>
  <c r="O509" i="5" s="1"/>
  <c r="O1824" i="3"/>
  <c r="O504" i="5" s="1"/>
  <c r="O1819" i="3"/>
  <c r="O499" i="5" s="1"/>
  <c r="O1813" i="3"/>
  <c r="O493" i="5" s="1"/>
  <c r="O1808" i="3"/>
  <c r="O488" i="5" s="1"/>
  <c r="O1803" i="3"/>
  <c r="O483" i="5" s="1"/>
  <c r="O1797" i="3"/>
  <c r="O477" i="5" s="1"/>
  <c r="O1792" i="3"/>
  <c r="O472" i="5" s="1"/>
  <c r="O1787" i="3"/>
  <c r="O467" i="5" s="1"/>
  <c r="O1781" i="3"/>
  <c r="O461" i="5" s="1"/>
  <c r="O1776" i="3"/>
  <c r="O456" i="5" s="1"/>
  <c r="O1771" i="3"/>
  <c r="O451" i="5" s="1"/>
  <c r="O1765" i="3"/>
  <c r="O445" i="5" s="1"/>
  <c r="O1760" i="3"/>
  <c r="O440" i="5" s="1"/>
  <c r="O1755" i="3"/>
  <c r="O435" i="5" s="1"/>
  <c r="O1749" i="3"/>
  <c r="O429" i="5" s="1"/>
  <c r="O1744" i="3"/>
  <c r="O424" i="5" s="1"/>
  <c r="O1739" i="3"/>
  <c r="O419" i="5" s="1"/>
  <c r="O1733" i="3"/>
  <c r="O413" i="5" s="1"/>
  <c r="O1728" i="3"/>
  <c r="O408" i="5" s="1"/>
  <c r="O1723" i="3"/>
  <c r="O403" i="5" s="1"/>
  <c r="O2042" i="3"/>
  <c r="O61" i="6" s="1"/>
  <c r="O1985" i="3"/>
  <c r="O665" i="5" s="1"/>
  <c r="O1984" i="3"/>
  <c r="O664" i="5" s="1"/>
  <c r="O1968" i="3"/>
  <c r="O648" i="5" s="1"/>
  <c r="O1951" i="3"/>
  <c r="O631" i="5" s="1"/>
  <c r="O1948" i="3"/>
  <c r="O628" i="5" s="1"/>
  <c r="O1940" i="3"/>
  <c r="O620" i="5" s="1"/>
  <c r="O1926" i="3"/>
  <c r="O606" i="5" s="1"/>
  <c r="O1661" i="3"/>
  <c r="O341" i="5" s="1"/>
  <c r="O1654" i="3"/>
  <c r="O334" i="5" s="1"/>
  <c r="O1643" i="3"/>
  <c r="O323" i="5" s="1"/>
  <c r="O1642" i="3"/>
  <c r="O322" i="5" s="1"/>
  <c r="O1641" i="3"/>
  <c r="O321" i="5" s="1"/>
  <c r="O1636" i="3"/>
  <c r="O316" i="5" s="1"/>
  <c r="O1631" i="3"/>
  <c r="O311" i="5" s="1"/>
  <c r="O1598" i="3"/>
  <c r="O278" i="5" s="1"/>
  <c r="O1590" i="3"/>
  <c r="O270" i="5" s="1"/>
  <c r="O1575" i="3"/>
  <c r="O255" i="5" s="1"/>
  <c r="O1562" i="3"/>
  <c r="O242" i="5" s="1"/>
  <c r="O1559" i="3"/>
  <c r="O239" i="5" s="1"/>
  <c r="O1546" i="3"/>
  <c r="O226" i="5" s="1"/>
  <c r="O1540" i="3"/>
  <c r="O220" i="5" s="1"/>
  <c r="O1533" i="3"/>
  <c r="O213" i="5" s="1"/>
  <c r="O1525" i="3"/>
  <c r="O205" i="5" s="1"/>
  <c r="O1520" i="3"/>
  <c r="O200" i="5" s="1"/>
  <c r="O1507" i="3"/>
  <c r="O187" i="5" s="1"/>
  <c r="O1499" i="3"/>
  <c r="O179" i="5" s="1"/>
  <c r="O1492" i="3"/>
  <c r="O172" i="5" s="1"/>
  <c r="O1486" i="3"/>
  <c r="O166" i="5" s="1"/>
  <c r="O1485" i="3"/>
  <c r="O165" i="5" s="1"/>
  <c r="O1478" i="3"/>
  <c r="O158" i="5" s="1"/>
  <c r="O1466" i="3"/>
  <c r="O146" i="5" s="1"/>
  <c r="O1465" i="3"/>
  <c r="O145" i="5" s="1"/>
  <c r="O1440" i="3"/>
  <c r="O120" i="5" s="1"/>
  <c r="O1437" i="3"/>
  <c r="O117" i="5" s="1"/>
  <c r="O1434" i="3"/>
  <c r="O114" i="5" s="1"/>
  <c r="O1431" i="3"/>
  <c r="O111" i="5" s="1"/>
  <c r="O1415" i="3"/>
  <c r="O95" i="5" s="1"/>
  <c r="O1412" i="3"/>
  <c r="O92" i="5" s="1"/>
  <c r="O1405" i="3"/>
  <c r="O85" i="5" s="1"/>
  <c r="O1394" i="3"/>
  <c r="O74" i="5" s="1"/>
  <c r="O1383" i="3"/>
  <c r="O63" i="5" s="1"/>
  <c r="O1380" i="3"/>
  <c r="O60" i="5" s="1"/>
  <c r="O1373" i="3"/>
  <c r="O53" i="5" s="1"/>
  <c r="O1362" i="3"/>
  <c r="O42" i="5" s="1"/>
  <c r="O1355" i="3"/>
  <c r="O35" i="5" s="1"/>
  <c r="O1351" i="3"/>
  <c r="O1340" i="3"/>
  <c r="O679" i="4" s="1"/>
  <c r="O1329" i="3"/>
  <c r="O668" i="4" s="1"/>
  <c r="O1322" i="3"/>
  <c r="O661" i="4" s="1"/>
  <c r="O1315" i="3"/>
  <c r="O654" i="4" s="1"/>
  <c r="O1308" i="3"/>
  <c r="O647" i="4" s="1"/>
  <c r="O1301" i="3"/>
  <c r="O640" i="4" s="1"/>
  <c r="O1294" i="3"/>
  <c r="O633" i="4" s="1"/>
  <c r="O1291" i="3"/>
  <c r="O630" i="4" s="1"/>
  <c r="O1287" i="3"/>
  <c r="O626" i="4" s="1"/>
  <c r="O1283" i="3"/>
  <c r="O622" i="4" s="1"/>
  <c r="O1280" i="3"/>
  <c r="O619" i="4" s="1"/>
  <c r="O1269" i="3"/>
  <c r="O608" i="4" s="1"/>
  <c r="O1262" i="3"/>
  <c r="O601" i="4" s="1"/>
  <c r="O1256" i="3"/>
  <c r="O595" i="4" s="1"/>
  <c r="O1249" i="3"/>
  <c r="O588" i="4" s="1"/>
  <c r="O1246" i="3"/>
  <c r="O585" i="4" s="1"/>
  <c r="O1239" i="3"/>
  <c r="O578" i="4" s="1"/>
  <c r="O1229" i="3"/>
  <c r="O568" i="4" s="1"/>
  <c r="O1695" i="3"/>
  <c r="O375" i="5" s="1"/>
  <c r="O1655" i="3"/>
  <c r="O335" i="5" s="1"/>
  <c r="O1635" i="3"/>
  <c r="O315" i="5" s="1"/>
  <c r="O1630" i="3"/>
  <c r="O310" i="5" s="1"/>
  <c r="O1622" i="3"/>
  <c r="O302" i="5" s="1"/>
  <c r="O1610" i="3"/>
  <c r="O290" i="5" s="1"/>
  <c r="O1602" i="3"/>
  <c r="O282" i="5" s="1"/>
  <c r="O1586" i="3"/>
  <c r="O266" i="5" s="1"/>
  <c r="O1577" i="3"/>
  <c r="O257" i="5" s="1"/>
  <c r="O1572" i="3"/>
  <c r="O252" i="5" s="1"/>
  <c r="O1570" i="3"/>
  <c r="O250" i="5" s="1"/>
  <c r="O1553" i="3"/>
  <c r="O233" i="5" s="1"/>
  <c r="O1547" i="3"/>
  <c r="O227" i="5" s="1"/>
  <c r="O1534" i="3"/>
  <c r="O214" i="5" s="1"/>
  <c r="O1526" i="3"/>
  <c r="O206" i="5" s="1"/>
  <c r="O1515" i="3"/>
  <c r="O195" i="5" s="1"/>
  <c r="O1514" i="3"/>
  <c r="O194" i="5" s="1"/>
  <c r="O1508" i="3"/>
  <c r="O188" i="5" s="1"/>
  <c r="O1500" i="3"/>
  <c r="O180" i="5" s="1"/>
  <c r="O1488" i="3"/>
  <c r="O168" i="5" s="1"/>
  <c r="O1487" i="3"/>
  <c r="O167" i="5" s="1"/>
  <c r="O1479" i="3"/>
  <c r="O159" i="5" s="1"/>
  <c r="O1474" i="3"/>
  <c r="O154" i="5" s="1"/>
  <c r="O1467" i="3"/>
  <c r="O147" i="5" s="1"/>
  <c r="O1452" i="3"/>
  <c r="O132" i="5" s="1"/>
  <c r="O1449" i="3"/>
  <c r="O129" i="5" s="1"/>
  <c r="O1446" i="3"/>
  <c r="O126" i="5" s="1"/>
  <c r="O1443" i="3"/>
  <c r="O123" i="5" s="1"/>
  <c r="O1419" i="3"/>
  <c r="O99" i="5" s="1"/>
  <c r="O1416" i="3"/>
  <c r="O96" i="5" s="1"/>
  <c r="O1409" i="3"/>
  <c r="O89" i="5" s="1"/>
  <c r="O1398" i="3"/>
  <c r="O78" i="5" s="1"/>
  <c r="O1387" i="3"/>
  <c r="O67" i="5" s="1"/>
  <c r="O1384" i="3"/>
  <c r="O64" i="5" s="1"/>
  <c r="O1377" i="3"/>
  <c r="O57" i="5" s="1"/>
  <c r="O1366" i="3"/>
  <c r="O46" i="5" s="1"/>
  <c r="O1352" i="3"/>
  <c r="O1348" i="3"/>
  <c r="O1344" i="3"/>
  <c r="O683" i="4" s="1"/>
  <c r="O1333" i="3"/>
  <c r="O672" i="4" s="1"/>
  <c r="O1326" i="3"/>
  <c r="O665" i="4" s="1"/>
  <c r="O1913" i="3"/>
  <c r="O593" i="5" s="1"/>
  <c r="O1718" i="3"/>
  <c r="O398" i="5" s="1"/>
  <c r="O1712" i="3"/>
  <c r="O392" i="5" s="1"/>
  <c r="O1634" i="3"/>
  <c r="O314" i="5" s="1"/>
  <c r="O1618" i="3"/>
  <c r="O298" i="5" s="1"/>
  <c r="O1597" i="3"/>
  <c r="O277" i="5" s="1"/>
  <c r="O1585" i="3"/>
  <c r="O265" i="5" s="1"/>
  <c r="O1579" i="3"/>
  <c r="O259" i="5" s="1"/>
  <c r="O1565" i="3"/>
  <c r="O245" i="5" s="1"/>
  <c r="O1560" i="3"/>
  <c r="O240" i="5" s="1"/>
  <c r="O1554" i="3"/>
  <c r="O234" i="5" s="1"/>
  <c r="O1548" i="3"/>
  <c r="O228" i="5" s="1"/>
  <c r="O1541" i="3"/>
  <c r="O221" i="5" s="1"/>
  <c r="O1535" i="3"/>
  <c r="O215" i="5" s="1"/>
  <c r="O1527" i="3"/>
  <c r="O207" i="5" s="1"/>
  <c r="O1521" i="3"/>
  <c r="O201" i="5" s="1"/>
  <c r="O1516" i="3"/>
  <c r="O196" i="5" s="1"/>
  <c r="O1509" i="3"/>
  <c r="O189" i="5" s="1"/>
  <c r="O1501" i="3"/>
  <c r="O181" i="5" s="1"/>
  <c r="O1493" i="3"/>
  <c r="O173" i="5" s="1"/>
  <c r="O1475" i="3"/>
  <c r="O155" i="5" s="1"/>
  <c r="O1468" i="3"/>
  <c r="O148" i="5" s="1"/>
  <c r="O1461" i="3"/>
  <c r="O141" i="5" s="1"/>
  <c r="O1458" i="3"/>
  <c r="O138" i="5" s="1"/>
  <c r="O1455" i="3"/>
  <c r="O135" i="5" s="1"/>
  <c r="O1432" i="3"/>
  <c r="O112" i="5" s="1"/>
  <c r="O1429" i="3"/>
  <c r="O109" i="5" s="1"/>
  <c r="O1426" i="3"/>
  <c r="O106" i="5" s="1"/>
  <c r="O1423" i="3"/>
  <c r="O103" i="5" s="1"/>
  <c r="O1420" i="3"/>
  <c r="O100" i="5" s="1"/>
  <c r="O1413" i="3"/>
  <c r="O93" i="5" s="1"/>
  <c r="O1402" i="3"/>
  <c r="O82" i="5" s="1"/>
  <c r="O1391" i="3"/>
  <c r="O71" i="5" s="1"/>
  <c r="O1388" i="3"/>
  <c r="O68" i="5" s="1"/>
  <c r="O1381" i="3"/>
  <c r="O61" i="5" s="1"/>
  <c r="O1370" i="3"/>
  <c r="O50" i="5" s="1"/>
  <c r="O1359" i="3"/>
  <c r="O39" i="5" s="1"/>
  <c r="O1356" i="3"/>
  <c r="O36" i="5" s="1"/>
  <c r="O1337" i="3"/>
  <c r="O676" i="4" s="1"/>
  <c r="O1330" i="3"/>
  <c r="O669" i="4" s="1"/>
  <c r="O1323" i="3"/>
  <c r="O662" i="4" s="1"/>
  <c r="O1316" i="3"/>
  <c r="O655" i="4" s="1"/>
  <c r="O1894" i="3"/>
  <c r="O574" i="5" s="1"/>
  <c r="O1862" i="3"/>
  <c r="O542" i="5" s="1"/>
  <c r="O1830" i="3"/>
  <c r="O510" i="5" s="1"/>
  <c r="O1798" i="3"/>
  <c r="O478" i="5" s="1"/>
  <c r="O1766" i="3"/>
  <c r="O446" i="5" s="1"/>
  <c r="O1734" i="3"/>
  <c r="O414" i="5" s="1"/>
  <c r="O1707" i="3"/>
  <c r="O387" i="5" s="1"/>
  <c r="O1701" i="3"/>
  <c r="O381" i="5" s="1"/>
  <c r="O1680" i="3"/>
  <c r="O360" i="5" s="1"/>
  <c r="O1629" i="3"/>
  <c r="O309" i="5" s="1"/>
  <c r="O1617" i="3"/>
  <c r="O297" i="5" s="1"/>
  <c r="O1609" i="3"/>
  <c r="O289" i="5" s="1"/>
  <c r="O1605" i="3"/>
  <c r="O285" i="5" s="1"/>
  <c r="O1604" i="3"/>
  <c r="O284" i="5" s="1"/>
  <c r="O1592" i="3"/>
  <c r="O272" i="5" s="1"/>
  <c r="O1589" i="3"/>
  <c r="O269" i="5" s="1"/>
  <c r="O1584" i="3"/>
  <c r="O264" i="5" s="1"/>
  <c r="O1567" i="3"/>
  <c r="O247" i="5" s="1"/>
  <c r="O1563" i="3"/>
  <c r="O243" i="5" s="1"/>
  <c r="O1555" i="3"/>
  <c r="O235" i="5" s="1"/>
  <c r="O1542" i="3"/>
  <c r="O222" i="5" s="1"/>
  <c r="O1536" i="3"/>
  <c r="O216" i="5" s="1"/>
  <c r="O1528" i="3"/>
  <c r="O208" i="5" s="1"/>
  <c r="O1489" i="3"/>
  <c r="O169" i="5" s="1"/>
  <c r="O1480" i="3"/>
  <c r="O160" i="5" s="1"/>
  <c r="O1444" i="3"/>
  <c r="O124" i="5" s="1"/>
  <c r="O1441" i="3"/>
  <c r="O121" i="5" s="1"/>
  <c r="O1438" i="3"/>
  <c r="O118" i="5" s="1"/>
  <c r="O1435" i="3"/>
  <c r="O115" i="5" s="1"/>
  <c r="O1417" i="3"/>
  <c r="O97" i="5" s="1"/>
  <c r="O1406" i="3"/>
  <c r="O86" i="5" s="1"/>
  <c r="O1395" i="3"/>
  <c r="O75" i="5" s="1"/>
  <c r="O1392" i="3"/>
  <c r="O72" i="5" s="1"/>
  <c r="O1385" i="3"/>
  <c r="O65" i="5" s="1"/>
  <c r="O1374" i="3"/>
  <c r="O54" i="5" s="1"/>
  <c r="O1363" i="3"/>
  <c r="O43" i="5" s="1"/>
  <c r="O1360" i="3"/>
  <c r="O40" i="5" s="1"/>
  <c r="O1353" i="3"/>
  <c r="O1349" i="3"/>
  <c r="O1345" i="3"/>
  <c r="O684" i="4" s="1"/>
  <c r="O1341" i="3"/>
  <c r="O680" i="4" s="1"/>
  <c r="O1334" i="3"/>
  <c r="O673" i="4" s="1"/>
  <c r="O1327" i="3"/>
  <c r="O666" i="4" s="1"/>
  <c r="O1320" i="3"/>
  <c r="O659" i="4" s="1"/>
  <c r="O1309" i="3"/>
  <c r="O648" i="4" s="1"/>
  <c r="O1299" i="3"/>
  <c r="O638" i="4" s="1"/>
  <c r="O1281" i="3"/>
  <c r="O620" i="4" s="1"/>
  <c r="O1274" i="3"/>
  <c r="O613" i="4" s="1"/>
  <c r="O1267" i="3"/>
  <c r="O606" i="4" s="1"/>
  <c r="O1257" i="3"/>
  <c r="O596" i="4" s="1"/>
  <c r="O1240" i="3"/>
  <c r="O579" i="4" s="1"/>
  <c r="O1237" i="3"/>
  <c r="O576" i="4" s="1"/>
  <c r="O1234" i="3"/>
  <c r="O573" i="4" s="1"/>
  <c r="O1674" i="3"/>
  <c r="O354" i="5" s="1"/>
  <c r="O1673" i="3"/>
  <c r="O353" i="5" s="1"/>
  <c r="O1666" i="3"/>
  <c r="O346" i="5" s="1"/>
  <c r="O1648" i="3"/>
  <c r="O328" i="5" s="1"/>
  <c r="O1628" i="3"/>
  <c r="O308" i="5" s="1"/>
  <c r="O1591" i="3"/>
  <c r="O271" i="5" s="1"/>
  <c r="O1571" i="3"/>
  <c r="O251" i="5" s="1"/>
  <c r="O1564" i="3"/>
  <c r="O244" i="5" s="1"/>
  <c r="O1550" i="3"/>
  <c r="O230" i="5" s="1"/>
  <c r="O1544" i="3"/>
  <c r="O224" i="5" s="1"/>
  <c r="O1537" i="3"/>
  <c r="O217" i="5" s="1"/>
  <c r="O1530" i="3"/>
  <c r="O210" i="5" s="1"/>
  <c r="O1523" i="3"/>
  <c r="O203" i="5" s="1"/>
  <c r="O1511" i="3"/>
  <c r="O191" i="5" s="1"/>
  <c r="O1490" i="3"/>
  <c r="O170" i="5" s="1"/>
  <c r="O1483" i="3"/>
  <c r="O163" i="5" s="1"/>
  <c r="O1472" i="3"/>
  <c r="O152" i="5" s="1"/>
  <c r="O1471" i="3"/>
  <c r="O151" i="5" s="1"/>
  <c r="O1463" i="3"/>
  <c r="O143" i="5" s="1"/>
  <c r="O1459" i="3"/>
  <c r="O139" i="5" s="1"/>
  <c r="O1436" i="3"/>
  <c r="O116" i="5" s="1"/>
  <c r="O1433" i="3"/>
  <c r="O113" i="5" s="1"/>
  <c r="O1430" i="3"/>
  <c r="O110" i="5" s="1"/>
  <c r="O1427" i="3"/>
  <c r="O107" i="5" s="1"/>
  <c r="O1414" i="3"/>
  <c r="O94" i="5" s="1"/>
  <c r="O1403" i="3"/>
  <c r="O83" i="5" s="1"/>
  <c r="O1400" i="3"/>
  <c r="O80" i="5" s="1"/>
  <c r="O1393" i="3"/>
  <c r="O73" i="5" s="1"/>
  <c r="O1382" i="3"/>
  <c r="O62" i="5" s="1"/>
  <c r="O1371" i="3"/>
  <c r="O51" i="5" s="1"/>
  <c r="O1368" i="3"/>
  <c r="O48" i="5" s="1"/>
  <c r="O1361" i="3"/>
  <c r="O41" i="5" s="1"/>
  <c r="O1354" i="3"/>
  <c r="O1350" i="3"/>
  <c r="O1342" i="3"/>
  <c r="O681" i="4" s="1"/>
  <c r="O1335" i="3"/>
  <c r="O674" i="4" s="1"/>
  <c r="O1328" i="3"/>
  <c r="O667" i="4" s="1"/>
  <c r="O1317" i="3"/>
  <c r="O656" i="4" s="1"/>
  <c r="O1310" i="3"/>
  <c r="O649" i="4" s="1"/>
  <c r="O1300" i="3"/>
  <c r="O639" i="4" s="1"/>
  <c r="O1293" i="3"/>
  <c r="O632" i="4" s="1"/>
  <c r="O1289" i="3"/>
  <c r="O628" i="4" s="1"/>
  <c r="O1285" i="3"/>
  <c r="O624" i="4" s="1"/>
  <c r="O1275" i="3"/>
  <c r="O614" i="4" s="1"/>
  <c r="O1268" i="3"/>
  <c r="O607" i="4" s="1"/>
  <c r="O1264" i="3"/>
  <c r="O603" i="4" s="1"/>
  <c r="O1248" i="3"/>
  <c r="O587" i="4" s="1"/>
  <c r="O1241" i="3"/>
  <c r="O580" i="4" s="1"/>
  <c r="O1238" i="3"/>
  <c r="O577" i="4" s="1"/>
  <c r="O1224" i="3"/>
  <c r="O563" i="4" s="1"/>
  <c r="O1221" i="3"/>
  <c r="O560" i="4" s="1"/>
  <c r="O1218" i="3"/>
  <c r="O557" i="4" s="1"/>
  <c r="O1920" i="3"/>
  <c r="O600" i="5" s="1"/>
  <c r="O1912" i="3"/>
  <c r="O592" i="5" s="1"/>
  <c r="O1702" i="3"/>
  <c r="O382" i="5" s="1"/>
  <c r="O1694" i="3"/>
  <c r="O374" i="5" s="1"/>
  <c r="O1675" i="3"/>
  <c r="O355" i="5" s="1"/>
  <c r="O1660" i="3"/>
  <c r="O340" i="5" s="1"/>
  <c r="O1649" i="3"/>
  <c r="O329" i="5" s="1"/>
  <c r="O1647" i="3"/>
  <c r="O327" i="5" s="1"/>
  <c r="O1623" i="3"/>
  <c r="O303" i="5" s="1"/>
  <c r="O1612" i="3"/>
  <c r="O292" i="5" s="1"/>
  <c r="O1603" i="3"/>
  <c r="O283" i="5" s="1"/>
  <c r="O1583" i="3"/>
  <c r="O263" i="5" s="1"/>
  <c r="O1578" i="3"/>
  <c r="O258" i="5" s="1"/>
  <c r="O1566" i="3"/>
  <c r="O246" i="5" s="1"/>
  <c r="O1557" i="3"/>
  <c r="O237" i="5" s="1"/>
  <c r="O1551" i="3"/>
  <c r="O231" i="5" s="1"/>
  <c r="O1538" i="3"/>
  <c r="O218" i="5" s="1"/>
  <c r="O1531" i="3"/>
  <c r="O211" i="5" s="1"/>
  <c r="O1524" i="3"/>
  <c r="O204" i="5" s="1"/>
  <c r="O1518" i="3"/>
  <c r="O198" i="5" s="1"/>
  <c r="O1512" i="3"/>
  <c r="O192" i="5" s="1"/>
  <c r="O1505" i="3"/>
  <c r="O185" i="5" s="1"/>
  <c r="O1497" i="3"/>
  <c r="O177" i="5" s="1"/>
  <c r="O1491" i="3"/>
  <c r="O171" i="5" s="1"/>
  <c r="O1484" i="3"/>
  <c r="O164" i="5" s="1"/>
  <c r="O1477" i="3"/>
  <c r="O157" i="5" s="1"/>
  <c r="O1448" i="3"/>
  <c r="O128" i="5" s="1"/>
  <c r="O1445" i="3"/>
  <c r="O125" i="5" s="1"/>
  <c r="O1442" i="3"/>
  <c r="O122" i="5" s="1"/>
  <c r="O1439" i="3"/>
  <c r="O119" i="5" s="1"/>
  <c r="O1418" i="3"/>
  <c r="O98" i="5" s="1"/>
  <c r="O1407" i="3"/>
  <c r="O87" i="5" s="1"/>
  <c r="O1404" i="3"/>
  <c r="O84" i="5" s="1"/>
  <c r="O1397" i="3"/>
  <c r="O77" i="5" s="1"/>
  <c r="O1386" i="3"/>
  <c r="O66" i="5" s="1"/>
  <c r="O1375" i="3"/>
  <c r="O55" i="5" s="1"/>
  <c r="O1372" i="3"/>
  <c r="O52" i="5" s="1"/>
  <c r="O1365" i="3"/>
  <c r="O45" i="5" s="1"/>
  <c r="O1339" i="3"/>
  <c r="O678" i="4" s="1"/>
  <c r="O1332" i="3"/>
  <c r="O671" i="4" s="1"/>
  <c r="O1321" i="3"/>
  <c r="O660" i="4" s="1"/>
  <c r="O1314" i="3"/>
  <c r="O653" i="4" s="1"/>
  <c r="O1307" i="3"/>
  <c r="O646" i="4" s="1"/>
  <c r="O1304" i="3"/>
  <c r="O643" i="4" s="1"/>
  <c r="O1282" i="3"/>
  <c r="O621" i="4" s="1"/>
  <c r="O1279" i="3"/>
  <c r="O618" i="4" s="1"/>
  <c r="O1272" i="3"/>
  <c r="O611" i="4" s="1"/>
  <c r="O1261" i="3"/>
  <c r="O600" i="4" s="1"/>
  <c r="O1258" i="3"/>
  <c r="O597" i="4" s="1"/>
  <c r="O1255" i="3"/>
  <c r="O594" i="4" s="1"/>
  <c r="O1245" i="3"/>
  <c r="O584" i="4" s="1"/>
  <c r="O1242" i="3"/>
  <c r="O581" i="4" s="1"/>
  <c r="O1235" i="3"/>
  <c r="O574" i="4" s="1"/>
  <c r="O1228" i="3"/>
  <c r="O567" i="4" s="1"/>
  <c r="O1215" i="3"/>
  <c r="O554" i="4" s="1"/>
  <c r="O1878" i="3"/>
  <c r="O558" i="5" s="1"/>
  <c r="O1750" i="3"/>
  <c r="O430" i="5" s="1"/>
  <c r="O1621" i="3"/>
  <c r="O301" i="5" s="1"/>
  <c r="O1495" i="3"/>
  <c r="O175" i="5" s="1"/>
  <c r="O1454" i="3"/>
  <c r="O134" i="5" s="1"/>
  <c r="O1421" i="3"/>
  <c r="O101" i="5" s="1"/>
  <c r="O1399" i="3"/>
  <c r="O79" i="5" s="1"/>
  <c r="O1396" i="3"/>
  <c r="O76" i="5" s="1"/>
  <c r="O1369" i="3"/>
  <c r="O49" i="5" s="1"/>
  <c r="O1358" i="3"/>
  <c r="O38" i="5" s="1"/>
  <c r="O1347" i="3"/>
  <c r="O1336" i="3"/>
  <c r="O675" i="4" s="1"/>
  <c r="O1324" i="3"/>
  <c r="O663" i="4" s="1"/>
  <c r="O1318" i="3"/>
  <c r="O657" i="4" s="1"/>
  <c r="O1312" i="3"/>
  <c r="O651" i="4" s="1"/>
  <c r="O1305" i="3"/>
  <c r="O644" i="4" s="1"/>
  <c r="O1298" i="3"/>
  <c r="O637" i="4" s="1"/>
  <c r="O1297" i="3"/>
  <c r="O636" i="4" s="1"/>
  <c r="O1296" i="3"/>
  <c r="O635" i="4" s="1"/>
  <c r="O1295" i="3"/>
  <c r="O634" i="4" s="1"/>
  <c r="O1254" i="3"/>
  <c r="O593" i="4" s="1"/>
  <c r="O1252" i="3"/>
  <c r="O591" i="4" s="1"/>
  <c r="O1251" i="3"/>
  <c r="O590" i="4" s="1"/>
  <c r="O1250" i="3"/>
  <c r="O589" i="4" s="1"/>
  <c r="O1210" i="3"/>
  <c r="O549" i="4" s="1"/>
  <c r="O1200" i="3"/>
  <c r="O539" i="4" s="1"/>
  <c r="O1197" i="3"/>
  <c r="O536" i="4" s="1"/>
  <c r="O1194" i="3"/>
  <c r="O533" i="4" s="1"/>
  <c r="O1187" i="3"/>
  <c r="O526" i="4" s="1"/>
  <c r="O1176" i="3"/>
  <c r="O515" i="4" s="1"/>
  <c r="O1173" i="3"/>
  <c r="O512" i="4" s="1"/>
  <c r="O1170" i="3"/>
  <c r="O509" i="4" s="1"/>
  <c r="O1166" i="3"/>
  <c r="O505" i="4" s="1"/>
  <c r="O1159" i="3"/>
  <c r="O498" i="4" s="1"/>
  <c r="O1152" i="3"/>
  <c r="O491" i="4" s="1"/>
  <c r="O1149" i="3"/>
  <c r="O488" i="4" s="1"/>
  <c r="O1145" i="3"/>
  <c r="O484" i="4" s="1"/>
  <c r="O1141" i="3"/>
  <c r="O480" i="4" s="1"/>
  <c r="O1137" i="3"/>
  <c r="O476" i="4" s="1"/>
  <c r="O1133" i="3"/>
  <c r="O472" i="4" s="1"/>
  <c r="O1126" i="3"/>
  <c r="O465" i="4" s="1"/>
  <c r="O1095" i="3"/>
  <c r="O434" i="4" s="1"/>
  <c r="O1088" i="3"/>
  <c r="O427" i="4" s="1"/>
  <c r="O1074" i="3"/>
  <c r="O413" i="4" s="1"/>
  <c r="O1034" i="3"/>
  <c r="O373" i="4" s="1"/>
  <c r="O1024" i="3"/>
  <c r="O363" i="4" s="1"/>
  <c r="O1008" i="3"/>
  <c r="O347" i="4" s="1"/>
  <c r="O992" i="3"/>
  <c r="O331" i="4" s="1"/>
  <c r="O976" i="3"/>
  <c r="O315" i="4" s="1"/>
  <c r="O962" i="3"/>
  <c r="O301" i="4" s="1"/>
  <c r="O959" i="3"/>
  <c r="O298" i="4" s="1"/>
  <c r="O949" i="3"/>
  <c r="O288" i="4" s="1"/>
  <c r="O1667" i="3"/>
  <c r="O347" i="5" s="1"/>
  <c r="O1573" i="3"/>
  <c r="O253" i="5" s="1"/>
  <c r="O1539" i="3"/>
  <c r="O219" i="5" s="1"/>
  <c r="O1502" i="3"/>
  <c r="O182" i="5" s="1"/>
  <c r="O1462" i="3"/>
  <c r="O142" i="5" s="1"/>
  <c r="O1457" i="3"/>
  <c r="O137" i="5" s="1"/>
  <c r="O1424" i="3"/>
  <c r="O104" i="5" s="1"/>
  <c r="O1410" i="3"/>
  <c r="O90" i="5" s="1"/>
  <c r="O1331" i="3"/>
  <c r="O670" i="4" s="1"/>
  <c r="O1319" i="3"/>
  <c r="O658" i="4" s="1"/>
  <c r="O1313" i="3"/>
  <c r="O652" i="4" s="1"/>
  <c r="O1311" i="3"/>
  <c r="O650" i="4" s="1"/>
  <c r="O1306" i="3"/>
  <c r="O645" i="4" s="1"/>
  <c r="O1303" i="3"/>
  <c r="O642" i="4" s="1"/>
  <c r="O1302" i="3"/>
  <c r="O641" i="4" s="1"/>
  <c r="O1259" i="3"/>
  <c r="O598" i="4" s="1"/>
  <c r="O1212" i="3"/>
  <c r="O551" i="4" s="1"/>
  <c r="O1207" i="3"/>
  <c r="O546" i="4" s="1"/>
  <c r="O1180" i="3"/>
  <c r="O519" i="4" s="1"/>
  <c r="O1163" i="3"/>
  <c r="O502" i="4" s="1"/>
  <c r="O1130" i="3"/>
  <c r="O469" i="4" s="1"/>
  <c r="O1119" i="3"/>
  <c r="O458" i="4" s="1"/>
  <c r="O1115" i="3"/>
  <c r="O454" i="4" s="1"/>
  <c r="O1111" i="3"/>
  <c r="O450" i="4" s="1"/>
  <c r="O1107" i="3"/>
  <c r="O446" i="4" s="1"/>
  <c r="O1103" i="3"/>
  <c r="O442" i="4" s="1"/>
  <c r="O1099" i="3"/>
  <c r="O438" i="4" s="1"/>
  <c r="O1092" i="3"/>
  <c r="O431" i="4" s="1"/>
  <c r="O1089" i="3"/>
  <c r="O428" i="4" s="1"/>
  <c r="O1078" i="3"/>
  <c r="O417" i="4" s="1"/>
  <c r="O1071" i="3"/>
  <c r="O410" i="4" s="1"/>
  <c r="O1067" i="3"/>
  <c r="O406" i="4" s="1"/>
  <c r="O1063" i="3"/>
  <c r="O402" i="4" s="1"/>
  <c r="O1059" i="3"/>
  <c r="O398" i="4" s="1"/>
  <c r="O1055" i="3"/>
  <c r="O394" i="4" s="1"/>
  <c r="O1051" i="3"/>
  <c r="O390" i="4" s="1"/>
  <c r="O1047" i="3"/>
  <c r="O386" i="4" s="1"/>
  <c r="O1039" i="3"/>
  <c r="O378" i="4" s="1"/>
  <c r="O1031" i="3"/>
  <c r="O370" i="4" s="1"/>
  <c r="O1021" i="3"/>
  <c r="O360" i="4" s="1"/>
  <c r="O1018" i="3"/>
  <c r="O357" i="4" s="1"/>
  <c r="O1015" i="3"/>
  <c r="O354" i="4" s="1"/>
  <c r="O1005" i="3"/>
  <c r="O344" i="4" s="1"/>
  <c r="O1002" i="3"/>
  <c r="O341" i="4" s="1"/>
  <c r="O999" i="3"/>
  <c r="O338" i="4" s="1"/>
  <c r="O989" i="3"/>
  <c r="O328" i="4" s="1"/>
  <c r="O986" i="3"/>
  <c r="O325" i="4" s="1"/>
  <c r="O983" i="3"/>
  <c r="O322" i="4" s="1"/>
  <c r="O969" i="3"/>
  <c r="O308" i="4" s="1"/>
  <c r="O966" i="3"/>
  <c r="O305" i="4" s="1"/>
  <c r="O963" i="3"/>
  <c r="O302" i="4" s="1"/>
  <c r="O956" i="3"/>
  <c r="O295" i="4" s="1"/>
  <c r="O946" i="3"/>
  <c r="O285" i="4" s="1"/>
  <c r="O1846" i="3"/>
  <c r="O526" i="5" s="1"/>
  <c r="O1687" i="3"/>
  <c r="O367" i="5" s="1"/>
  <c r="O1653" i="3"/>
  <c r="O333" i="5" s="1"/>
  <c r="O1624" i="3"/>
  <c r="O304" i="5" s="1"/>
  <c r="O1519" i="3"/>
  <c r="O199" i="5" s="1"/>
  <c r="O1506" i="3"/>
  <c r="O186" i="5" s="1"/>
  <c r="O1496" i="3"/>
  <c r="O176" i="5" s="1"/>
  <c r="O1389" i="3"/>
  <c r="O69" i="5" s="1"/>
  <c r="O1367" i="3"/>
  <c r="O47" i="5" s="1"/>
  <c r="O1364" i="3"/>
  <c r="O44" i="5" s="1"/>
  <c r="O1325" i="3"/>
  <c r="O664" i="4" s="1"/>
  <c r="O1266" i="3"/>
  <c r="O605" i="4" s="1"/>
  <c r="O1263" i="3"/>
  <c r="O602" i="4" s="1"/>
  <c r="O1260" i="3"/>
  <c r="O599" i="4" s="1"/>
  <c r="O1227" i="3"/>
  <c r="O566" i="4" s="1"/>
  <c r="O1204" i="3"/>
  <c r="O543" i="4" s="1"/>
  <c r="O1201" i="3"/>
  <c r="O540" i="4" s="1"/>
  <c r="O1198" i="3"/>
  <c r="O537" i="4" s="1"/>
  <c r="O1191" i="3"/>
  <c r="O530" i="4" s="1"/>
  <c r="O1184" i="3"/>
  <c r="O523" i="4" s="1"/>
  <c r="O1177" i="3"/>
  <c r="O516" i="4" s="1"/>
  <c r="O1174" i="3"/>
  <c r="O513" i="4" s="1"/>
  <c r="O1167" i="3"/>
  <c r="O506" i="4" s="1"/>
  <c r="O1156" i="3"/>
  <c r="O495" i="4" s="1"/>
  <c r="O1153" i="3"/>
  <c r="O492" i="4" s="1"/>
  <c r="O1150" i="3"/>
  <c r="O489" i="4" s="1"/>
  <c r="O1146" i="3"/>
  <c r="O485" i="4" s="1"/>
  <c r="O1142" i="3"/>
  <c r="O481" i="4" s="1"/>
  <c r="O1138" i="3"/>
  <c r="O477" i="4" s="1"/>
  <c r="O1134" i="3"/>
  <c r="O473" i="4" s="1"/>
  <c r="O1123" i="3"/>
  <c r="O462" i="4" s="1"/>
  <c r="O1093" i="3"/>
  <c r="O432" i="4" s="1"/>
  <c r="O1086" i="3"/>
  <c r="O425" i="4" s="1"/>
  <c r="O1082" i="3"/>
  <c r="O421" i="4" s="1"/>
  <c r="O1075" i="3"/>
  <c r="O414" i="4" s="1"/>
  <c r="O1043" i="3"/>
  <c r="O382" i="4" s="1"/>
  <c r="O1035" i="3"/>
  <c r="O374" i="4" s="1"/>
  <c r="O1028" i="3"/>
  <c r="O367" i="4" s="1"/>
  <c r="O1012" i="3"/>
  <c r="O351" i="4" s="1"/>
  <c r="O996" i="3"/>
  <c r="O335" i="4" s="1"/>
  <c r="O980" i="3"/>
  <c r="O319" i="4" s="1"/>
  <c r="O973" i="3"/>
  <c r="O312" i="4" s="1"/>
  <c r="O1581" i="3"/>
  <c r="O261" i="5" s="1"/>
  <c r="O1558" i="3"/>
  <c r="O238" i="5" s="1"/>
  <c r="O1545" i="3"/>
  <c r="O225" i="5" s="1"/>
  <c r="O1522" i="3"/>
  <c r="O202" i="5" s="1"/>
  <c r="O1513" i="3"/>
  <c r="O193" i="5" s="1"/>
  <c r="O1503" i="3"/>
  <c r="O183" i="5" s="1"/>
  <c r="O1481" i="3"/>
  <c r="O161" i="5" s="1"/>
  <c r="O1460" i="3"/>
  <c r="O140" i="5" s="1"/>
  <c r="O1450" i="3"/>
  <c r="O130" i="5" s="1"/>
  <c r="O1447" i="3"/>
  <c r="O127" i="5" s="1"/>
  <c r="O1378" i="3"/>
  <c r="O58" i="5" s="1"/>
  <c r="O1273" i="3"/>
  <c r="O612" i="4" s="1"/>
  <c r="O1265" i="3"/>
  <c r="O604" i="4" s="1"/>
  <c r="O1236" i="3"/>
  <c r="O575" i="4" s="1"/>
  <c r="O1233" i="3"/>
  <c r="O572" i="4" s="1"/>
  <c r="O1226" i="3"/>
  <c r="O565" i="4" s="1"/>
  <c r="O1217" i="3"/>
  <c r="O556" i="4" s="1"/>
  <c r="O1214" i="3"/>
  <c r="O553" i="4" s="1"/>
  <c r="O1195" i="3"/>
  <c r="O534" i="4" s="1"/>
  <c r="O1188" i="3"/>
  <c r="O527" i="4" s="1"/>
  <c r="O1181" i="3"/>
  <c r="O520" i="4" s="1"/>
  <c r="O1178" i="3"/>
  <c r="O517" i="4" s="1"/>
  <c r="O1171" i="3"/>
  <c r="O510" i="4" s="1"/>
  <c r="O1160" i="3"/>
  <c r="O499" i="4" s="1"/>
  <c r="O1127" i="3"/>
  <c r="O466" i="4" s="1"/>
  <c r="O1096" i="3"/>
  <c r="O435" i="4" s="1"/>
  <c r="O1079" i="3"/>
  <c r="O418" i="4" s="1"/>
  <c r="O1072" i="3"/>
  <c r="O411" i="4" s="1"/>
  <c r="O1068" i="3"/>
  <c r="O407" i="4" s="1"/>
  <c r="O1064" i="3"/>
  <c r="O403" i="4" s="1"/>
  <c r="O1060" i="3"/>
  <c r="O399" i="4" s="1"/>
  <c r="O1056" i="3"/>
  <c r="O395" i="4" s="1"/>
  <c r="O1052" i="3"/>
  <c r="O391" i="4" s="1"/>
  <c r="O1048" i="3"/>
  <c r="O387" i="4" s="1"/>
  <c r="O1044" i="3"/>
  <c r="O383" i="4" s="1"/>
  <c r="O1040" i="3"/>
  <c r="O379" i="4" s="1"/>
  <c r="O1036" i="3"/>
  <c r="O375" i="4" s="1"/>
  <c r="O1025" i="3"/>
  <c r="O364" i="4" s="1"/>
  <c r="O1022" i="3"/>
  <c r="O361" i="4" s="1"/>
  <c r="O1019" i="3"/>
  <c r="O358" i="4" s="1"/>
  <c r="O1009" i="3"/>
  <c r="O348" i="4" s="1"/>
  <c r="O1006" i="3"/>
  <c r="O345" i="4" s="1"/>
  <c r="O1003" i="3"/>
  <c r="O342" i="4" s="1"/>
  <c r="O993" i="3"/>
  <c r="O332" i="4" s="1"/>
  <c r="O990" i="3"/>
  <c r="O329" i="4" s="1"/>
  <c r="O987" i="3"/>
  <c r="O326" i="4" s="1"/>
  <c r="O977" i="3"/>
  <c r="O316" i="4" s="1"/>
  <c r="O970" i="3"/>
  <c r="O309" i="4" s="1"/>
  <c r="O967" i="3"/>
  <c r="O306" i="4" s="1"/>
  <c r="O960" i="3"/>
  <c r="O299" i="4" s="1"/>
  <c r="O1814" i="3"/>
  <c r="O494" i="5" s="1"/>
  <c r="O1611" i="3"/>
  <c r="O291" i="5" s="1"/>
  <c r="O1596" i="3"/>
  <c r="O276" i="5" s="1"/>
  <c r="O1517" i="3"/>
  <c r="O197" i="5" s="1"/>
  <c r="O1510" i="3"/>
  <c r="O190" i="5" s="1"/>
  <c r="O1469" i="3"/>
  <c r="O149" i="5" s="1"/>
  <c r="O1453" i="3"/>
  <c r="O133" i="5" s="1"/>
  <c r="O1422" i="3"/>
  <c r="O102" i="5" s="1"/>
  <c r="O1408" i="3"/>
  <c r="O88" i="5" s="1"/>
  <c r="O1357" i="3"/>
  <c r="O37" i="5" s="1"/>
  <c r="O1346" i="3"/>
  <c r="O1276" i="3"/>
  <c r="O615" i="4" s="1"/>
  <c r="O1271" i="3"/>
  <c r="O610" i="4" s="1"/>
  <c r="O1270" i="3"/>
  <c r="O609" i="4" s="1"/>
  <c r="O1232" i="3"/>
  <c r="O571" i="4" s="1"/>
  <c r="O1223" i="3"/>
  <c r="O562" i="4" s="1"/>
  <c r="O1220" i="3"/>
  <c r="O559" i="4" s="1"/>
  <c r="O1208" i="3"/>
  <c r="O547" i="4" s="1"/>
  <c r="O1205" i="3"/>
  <c r="O544" i="4" s="1"/>
  <c r="O1202" i="3"/>
  <c r="O541" i="4" s="1"/>
  <c r="O1185" i="3"/>
  <c r="O524" i="4" s="1"/>
  <c r="O1182" i="3"/>
  <c r="O521" i="4" s="1"/>
  <c r="O1164" i="3"/>
  <c r="O503" i="4" s="1"/>
  <c r="O1157" i="3"/>
  <c r="O496" i="4" s="1"/>
  <c r="O1154" i="3"/>
  <c r="O493" i="4" s="1"/>
  <c r="O1147" i="3"/>
  <c r="O486" i="4" s="1"/>
  <c r="O1143" i="3"/>
  <c r="O482" i="4" s="1"/>
  <c r="O1139" i="3"/>
  <c r="O478" i="4" s="1"/>
  <c r="O1135" i="3"/>
  <c r="O474" i="4" s="1"/>
  <c r="O1131" i="3"/>
  <c r="O470" i="4" s="1"/>
  <c r="O1120" i="3"/>
  <c r="O459" i="4" s="1"/>
  <c r="O1116" i="3"/>
  <c r="O455" i="4" s="1"/>
  <c r="O1112" i="3"/>
  <c r="O451" i="4" s="1"/>
  <c r="O1108" i="3"/>
  <c r="O447" i="4" s="1"/>
  <c r="O1104" i="3"/>
  <c r="O443" i="4" s="1"/>
  <c r="O1100" i="3"/>
  <c r="O439" i="4" s="1"/>
  <c r="O1097" i="3"/>
  <c r="O436" i="4" s="1"/>
  <c r="O1090" i="3"/>
  <c r="O429" i="4" s="1"/>
  <c r="O1083" i="3"/>
  <c r="O422" i="4" s="1"/>
  <c r="O1076" i="3"/>
  <c r="O415" i="4" s="1"/>
  <c r="O1069" i="3"/>
  <c r="O408" i="4" s="1"/>
  <c r="O1065" i="3"/>
  <c r="O404" i="4" s="1"/>
  <c r="O1061" i="3"/>
  <c r="O400" i="4" s="1"/>
  <c r="O1057" i="3"/>
  <c r="O396" i="4" s="1"/>
  <c r="O1053" i="3"/>
  <c r="O392" i="4" s="1"/>
  <c r="O1049" i="3"/>
  <c r="O388" i="4" s="1"/>
  <c r="O1045" i="3"/>
  <c r="O384" i="4" s="1"/>
  <c r="O1041" i="3"/>
  <c r="O380" i="4" s="1"/>
  <c r="O1037" i="3"/>
  <c r="O376" i="4" s="1"/>
  <c r="O1032" i="3"/>
  <c r="O371" i="4" s="1"/>
  <c r="O1016" i="3"/>
  <c r="O355" i="4" s="1"/>
  <c r="O1000" i="3"/>
  <c r="O339" i="4" s="1"/>
  <c r="O984" i="3"/>
  <c r="O323" i="4" s="1"/>
  <c r="O974" i="3"/>
  <c r="O313" i="4" s="1"/>
  <c r="O971" i="3"/>
  <c r="O310" i="4" s="1"/>
  <c r="O964" i="3"/>
  <c r="O303" i="4" s="1"/>
  <c r="O1615" i="3"/>
  <c r="O295" i="5" s="1"/>
  <c r="O1552" i="3"/>
  <c r="O232" i="5" s="1"/>
  <c r="O1549" i="3"/>
  <c r="O229" i="5" s="1"/>
  <c r="O1543" i="3"/>
  <c r="O223" i="5" s="1"/>
  <c r="O1532" i="3"/>
  <c r="O212" i="5" s="1"/>
  <c r="O1529" i="3"/>
  <c r="O209" i="5" s="1"/>
  <c r="O1504" i="3"/>
  <c r="O184" i="5" s="1"/>
  <c r="O1482" i="3"/>
  <c r="O162" i="5" s="1"/>
  <c r="O1476" i="3"/>
  <c r="O156" i="5" s="1"/>
  <c r="O1456" i="3"/>
  <c r="O136" i="5" s="1"/>
  <c r="O1425" i="3"/>
  <c r="O105" i="5" s="1"/>
  <c r="O1411" i="3"/>
  <c r="O91" i="5" s="1"/>
  <c r="O1278" i="3"/>
  <c r="O617" i="4" s="1"/>
  <c r="O1277" i="3"/>
  <c r="O616" i="4" s="1"/>
  <c r="O1231" i="3"/>
  <c r="O570" i="4" s="1"/>
  <c r="O1230" i="3"/>
  <c r="O569" i="4" s="1"/>
  <c r="O1219" i="3"/>
  <c r="O558" i="4" s="1"/>
  <c r="O1216" i="3"/>
  <c r="O555" i="4" s="1"/>
  <c r="O1211" i="3"/>
  <c r="O550" i="4" s="1"/>
  <c r="O1199" i="3"/>
  <c r="O538" i="4" s="1"/>
  <c r="O1192" i="3"/>
  <c r="O531" i="4" s="1"/>
  <c r="O1189" i="3"/>
  <c r="O528" i="4" s="1"/>
  <c r="O1175" i="3"/>
  <c r="O514" i="4" s="1"/>
  <c r="O1168" i="3"/>
  <c r="O507" i="4" s="1"/>
  <c r="O1161" i="3"/>
  <c r="O500" i="4" s="1"/>
  <c r="O1151" i="3"/>
  <c r="O490" i="4" s="1"/>
  <c r="O1124" i="3"/>
  <c r="O463" i="4" s="1"/>
  <c r="O1121" i="3"/>
  <c r="O460" i="4" s="1"/>
  <c r="O1117" i="3"/>
  <c r="O456" i="4" s="1"/>
  <c r="O1113" i="3"/>
  <c r="O452" i="4" s="1"/>
  <c r="O1109" i="3"/>
  <c r="O448" i="4" s="1"/>
  <c r="O1105" i="3"/>
  <c r="O444" i="4" s="1"/>
  <c r="O1101" i="3"/>
  <c r="O440" i="4" s="1"/>
  <c r="O1094" i="3"/>
  <c r="O433" i="4" s="1"/>
  <c r="O1087" i="3"/>
  <c r="O426" i="4" s="1"/>
  <c r="O1080" i="3"/>
  <c r="O419" i="4" s="1"/>
  <c r="O1073" i="3"/>
  <c r="O412" i="4" s="1"/>
  <c r="O1033" i="3"/>
  <c r="O372" i="4" s="1"/>
  <c r="O1029" i="3"/>
  <c r="O368" i="4" s="1"/>
  <c r="O1026" i="3"/>
  <c r="O365" i="4" s="1"/>
  <c r="O1023" i="3"/>
  <c r="O362" i="4" s="1"/>
  <c r="O1013" i="3"/>
  <c r="O352" i="4" s="1"/>
  <c r="O1010" i="3"/>
  <c r="O349" i="4" s="1"/>
  <c r="O1007" i="3"/>
  <c r="O346" i="4" s="1"/>
  <c r="O997" i="3"/>
  <c r="O336" i="4" s="1"/>
  <c r="O994" i="3"/>
  <c r="O333" i="4" s="1"/>
  <c r="O991" i="3"/>
  <c r="O330" i="4" s="1"/>
  <c r="O1782" i="3"/>
  <c r="O462" i="5" s="1"/>
  <c r="O1599" i="3"/>
  <c r="O279" i="5" s="1"/>
  <c r="O1556" i="3"/>
  <c r="O236" i="5" s="1"/>
  <c r="O1494" i="3"/>
  <c r="O174" i="5" s="1"/>
  <c r="O1473" i="3"/>
  <c r="O153" i="5" s="1"/>
  <c r="O1470" i="3"/>
  <c r="O150" i="5" s="1"/>
  <c r="O1401" i="3"/>
  <c r="O81" i="5" s="1"/>
  <c r="O1390" i="3"/>
  <c r="O70" i="5" s="1"/>
  <c r="O1376" i="3"/>
  <c r="O56" i="5" s="1"/>
  <c r="O1343" i="3"/>
  <c r="O682" i="4" s="1"/>
  <c r="O1338" i="3"/>
  <c r="O677" i="4" s="1"/>
  <c r="O1292" i="3"/>
  <c r="O631" i="4" s="1"/>
  <c r="O1290" i="3"/>
  <c r="O629" i="4" s="1"/>
  <c r="O1288" i="3"/>
  <c r="O627" i="4" s="1"/>
  <c r="O1286" i="3"/>
  <c r="O625" i="4" s="1"/>
  <c r="O1284" i="3"/>
  <c r="O623" i="4" s="1"/>
  <c r="O1243" i="3"/>
  <c r="O582" i="4" s="1"/>
  <c r="O1222" i="3"/>
  <c r="O561" i="4" s="1"/>
  <c r="O1213" i="3"/>
  <c r="O552" i="4" s="1"/>
  <c r="O1209" i="3"/>
  <c r="O548" i="4" s="1"/>
  <c r="O1206" i="3"/>
  <c r="O545" i="4" s="1"/>
  <c r="O1196" i="3"/>
  <c r="O535" i="4" s="1"/>
  <c r="O1186" i="3"/>
  <c r="O525" i="4" s="1"/>
  <c r="O1179" i="3"/>
  <c r="O518" i="4" s="1"/>
  <c r="O1172" i="3"/>
  <c r="O511" i="4" s="1"/>
  <c r="O1169" i="3"/>
  <c r="O508" i="4" s="1"/>
  <c r="O1165" i="3"/>
  <c r="O504" i="4" s="1"/>
  <c r="O1162" i="3"/>
  <c r="O501" i="4" s="1"/>
  <c r="O1158" i="3"/>
  <c r="O497" i="4" s="1"/>
  <c r="O1128" i="3"/>
  <c r="O467" i="4" s="1"/>
  <c r="O1125" i="3"/>
  <c r="O464" i="4" s="1"/>
  <c r="O1098" i="3"/>
  <c r="O437" i="4" s="1"/>
  <c r="O1091" i="3"/>
  <c r="O430" i="4" s="1"/>
  <c r="O1084" i="3"/>
  <c r="O423" i="4" s="1"/>
  <c r="O1077" i="3"/>
  <c r="O416" i="4" s="1"/>
  <c r="O1046" i="3"/>
  <c r="O385" i="4" s="1"/>
  <c r="O1038" i="3"/>
  <c r="O377" i="4" s="1"/>
  <c r="O1020" i="3"/>
  <c r="O359" i="4" s="1"/>
  <c r="O1004" i="3"/>
  <c r="O343" i="4" s="1"/>
  <c r="O988" i="3"/>
  <c r="O327" i="4" s="1"/>
  <c r="O968" i="3"/>
  <c r="O307" i="4" s="1"/>
  <c r="O961" i="3"/>
  <c r="O300" i="4" s="1"/>
  <c r="O958" i="3"/>
  <c r="O297" i="4" s="1"/>
  <c r="O955" i="3"/>
  <c r="O294" i="4" s="1"/>
  <c r="O928" i="3"/>
  <c r="O267" i="4" s="1"/>
  <c r="O924" i="3"/>
  <c r="O263" i="4" s="1"/>
  <c r="O921" i="3"/>
  <c r="O260" i="4" s="1"/>
  <c r="O906" i="3"/>
  <c r="O245" i="4" s="1"/>
  <c r="O1203" i="3"/>
  <c r="O542" i="4" s="1"/>
  <c r="O1155" i="3"/>
  <c r="O494" i="4" s="1"/>
  <c r="O1110" i="3"/>
  <c r="O449" i="4" s="1"/>
  <c r="O995" i="3"/>
  <c r="O334" i="4" s="1"/>
  <c r="O985" i="3"/>
  <c r="O324" i="4" s="1"/>
  <c r="O950" i="3"/>
  <c r="O289" i="4" s="1"/>
  <c r="O943" i="3"/>
  <c r="O282" i="4" s="1"/>
  <c r="O922" i="3"/>
  <c r="O261" i="4" s="1"/>
  <c r="O913" i="3"/>
  <c r="O252" i="4" s="1"/>
  <c r="O911" i="3"/>
  <c r="O250" i="4" s="1"/>
  <c r="O904" i="3"/>
  <c r="O243" i="4" s="1"/>
  <c r="O899" i="3"/>
  <c r="O238" i="4" s="1"/>
  <c r="O884" i="3"/>
  <c r="O223" i="4" s="1"/>
  <c r="O880" i="3"/>
  <c r="O219" i="4" s="1"/>
  <c r="O876" i="3"/>
  <c r="O215" i="4" s="1"/>
  <c r="O873" i="3"/>
  <c r="O212" i="4" s="1"/>
  <c r="O866" i="3"/>
  <c r="O205" i="4" s="1"/>
  <c r="O862" i="3"/>
  <c r="O201" i="4" s="1"/>
  <c r="O851" i="3"/>
  <c r="O190" i="4" s="1"/>
  <c r="O840" i="3"/>
  <c r="O179" i="4" s="1"/>
  <c r="O837" i="3"/>
  <c r="O176" i="4" s="1"/>
  <c r="O830" i="3"/>
  <c r="O169" i="4" s="1"/>
  <c r="O826" i="3"/>
  <c r="O165" i="4" s="1"/>
  <c r="O819" i="3"/>
  <c r="O158" i="4" s="1"/>
  <c r="O815" i="3"/>
  <c r="O154" i="4" s="1"/>
  <c r="O807" i="3"/>
  <c r="O146" i="4" s="1"/>
  <c r="O790" i="3"/>
  <c r="O129" i="4" s="1"/>
  <c r="O786" i="3"/>
  <c r="O125" i="4" s="1"/>
  <c r="O777" i="3"/>
  <c r="O116" i="4" s="1"/>
  <c r="O774" i="3"/>
  <c r="O113" i="4" s="1"/>
  <c r="O771" i="3"/>
  <c r="O110" i="4" s="1"/>
  <c r="O755" i="3"/>
  <c r="O94" i="4" s="1"/>
  <c r="O739" i="3"/>
  <c r="O78" i="4" s="1"/>
  <c r="O711" i="3"/>
  <c r="O50" i="4" s="1"/>
  <c r="O695" i="3"/>
  <c r="O34" i="4" s="1"/>
  <c r="O1580" i="3"/>
  <c r="O260" i="5" s="1"/>
  <c r="O1244" i="3"/>
  <c r="O583" i="4" s="1"/>
  <c r="O1183" i="3"/>
  <c r="O522" i="4" s="1"/>
  <c r="O1148" i="3"/>
  <c r="O487" i="4" s="1"/>
  <c r="O1132" i="3"/>
  <c r="O471" i="4" s="1"/>
  <c r="O1106" i="3"/>
  <c r="O445" i="4" s="1"/>
  <c r="O1081" i="3"/>
  <c r="O420" i="4" s="1"/>
  <c r="O1058" i="3"/>
  <c r="O397" i="4" s="1"/>
  <c r="O1017" i="3"/>
  <c r="O356" i="4" s="1"/>
  <c r="O975" i="3"/>
  <c r="O314" i="4" s="1"/>
  <c r="O957" i="3"/>
  <c r="O296" i="4" s="1"/>
  <c r="O939" i="3"/>
  <c r="O278" i="4" s="1"/>
  <c r="O935" i="3"/>
  <c r="O274" i="4" s="1"/>
  <c r="O918" i="3"/>
  <c r="O257" i="4" s="1"/>
  <c r="O888" i="3"/>
  <c r="O227" i="4" s="1"/>
  <c r="O885" i="3"/>
  <c r="O224" i="4" s="1"/>
  <c r="O881" i="3"/>
  <c r="O220" i="4" s="1"/>
  <c r="O877" i="3"/>
  <c r="O216" i="4" s="1"/>
  <c r="O870" i="3"/>
  <c r="O209" i="4" s="1"/>
  <c r="O855" i="3"/>
  <c r="O194" i="4" s="1"/>
  <c r="O844" i="3"/>
  <c r="O183" i="4" s="1"/>
  <c r="O841" i="3"/>
  <c r="O180" i="4" s="1"/>
  <c r="O834" i="3"/>
  <c r="O173" i="4" s="1"/>
  <c r="O803" i="3"/>
  <c r="O142" i="4" s="1"/>
  <c r="O799" i="3"/>
  <c r="O138" i="4" s="1"/>
  <c r="O782" i="3"/>
  <c r="O121" i="4" s="1"/>
  <c r="O768" i="3"/>
  <c r="O107" i="4" s="1"/>
  <c r="O765" i="3"/>
  <c r="O104" i="4" s="1"/>
  <c r="O762" i="3"/>
  <c r="O101" i="4" s="1"/>
  <c r="O752" i="3"/>
  <c r="O91" i="4" s="1"/>
  <c r="O749" i="3"/>
  <c r="O88" i="4" s="1"/>
  <c r="O746" i="3"/>
  <c r="O85" i="4" s="1"/>
  <c r="O736" i="3"/>
  <c r="O75" i="4" s="1"/>
  <c r="O733" i="3"/>
  <c r="O72" i="4" s="1"/>
  <c r="O730" i="3"/>
  <c r="O69" i="4" s="1"/>
  <c r="O727" i="3"/>
  <c r="O66" i="4" s="1"/>
  <c r="O724" i="3"/>
  <c r="O63" i="4" s="1"/>
  <c r="O721" i="3"/>
  <c r="O60" i="4" s="1"/>
  <c r="O718" i="3"/>
  <c r="O57" i="4" s="1"/>
  <c r="O708" i="3"/>
  <c r="O47" i="4" s="1"/>
  <c r="O705" i="3"/>
  <c r="O44" i="4" s="1"/>
  <c r="O702" i="3"/>
  <c r="O41" i="4" s="1"/>
  <c r="O692" i="3"/>
  <c r="O689" i="3"/>
  <c r="O686" i="3"/>
  <c r="O1379" i="3"/>
  <c r="O59" i="5" s="1"/>
  <c r="O1253" i="3"/>
  <c r="O592" i="4" s="1"/>
  <c r="O1102" i="3"/>
  <c r="O441" i="4" s="1"/>
  <c r="O1085" i="3"/>
  <c r="O424" i="4" s="1"/>
  <c r="O1070" i="3"/>
  <c r="O409" i="4" s="1"/>
  <c r="O1001" i="3"/>
  <c r="O340" i="4" s="1"/>
  <c r="O954" i="3"/>
  <c r="O293" i="4" s="1"/>
  <c r="O945" i="3"/>
  <c r="O284" i="4" s="1"/>
  <c r="O941" i="3"/>
  <c r="O280" i="4" s="1"/>
  <c r="O937" i="3"/>
  <c r="O276" i="4" s="1"/>
  <c r="O933" i="3"/>
  <c r="O272" i="4" s="1"/>
  <c r="O920" i="3"/>
  <c r="O259" i="4" s="1"/>
  <c r="O909" i="3"/>
  <c r="O248" i="4" s="1"/>
  <c r="O907" i="3"/>
  <c r="O246" i="4" s="1"/>
  <c r="O896" i="3"/>
  <c r="O235" i="4" s="1"/>
  <c r="O892" i="3"/>
  <c r="O231" i="4" s="1"/>
  <c r="O889" i="3"/>
  <c r="O228" i="4" s="1"/>
  <c r="O874" i="3"/>
  <c r="O213" i="4" s="1"/>
  <c r="O863" i="3"/>
  <c r="O202" i="4" s="1"/>
  <c r="O859" i="3"/>
  <c r="O198" i="4" s="1"/>
  <c r="O848" i="3"/>
  <c r="O187" i="4" s="1"/>
  <c r="O845" i="3"/>
  <c r="O184" i="4" s="1"/>
  <c r="O838" i="3"/>
  <c r="O177" i="4" s="1"/>
  <c r="O827" i="3"/>
  <c r="O166" i="4" s="1"/>
  <c r="O823" i="3"/>
  <c r="O162" i="4" s="1"/>
  <c r="O812" i="3"/>
  <c r="O151" i="4" s="1"/>
  <c r="O808" i="3"/>
  <c r="O147" i="4" s="1"/>
  <c r="O795" i="3"/>
  <c r="O134" i="4" s="1"/>
  <c r="O791" i="3"/>
  <c r="O130" i="4" s="1"/>
  <c r="O778" i="3"/>
  <c r="O117" i="4" s="1"/>
  <c r="O759" i="3"/>
  <c r="O98" i="4" s="1"/>
  <c r="O743" i="3"/>
  <c r="O82" i="4" s="1"/>
  <c r="O715" i="3"/>
  <c r="O54" i="4" s="1"/>
  <c r="O699" i="3"/>
  <c r="O38" i="4" s="1"/>
  <c r="O1616" i="3"/>
  <c r="O296" i="5" s="1"/>
  <c r="O1498" i="3"/>
  <c r="O178" i="5" s="1"/>
  <c r="O1225" i="3"/>
  <c r="O564" i="4" s="1"/>
  <c r="O1193" i="3"/>
  <c r="O532" i="4" s="1"/>
  <c r="O1136" i="3"/>
  <c r="O475" i="4" s="1"/>
  <c r="O1050" i="3"/>
  <c r="O389" i="4" s="1"/>
  <c r="O1030" i="3"/>
  <c r="O369" i="4" s="1"/>
  <c r="O978" i="3"/>
  <c r="O317" i="4" s="1"/>
  <c r="O972" i="3"/>
  <c r="O311" i="4" s="1"/>
  <c r="O948" i="3"/>
  <c r="O287" i="4" s="1"/>
  <c r="O947" i="3"/>
  <c r="O286" i="4" s="1"/>
  <c r="O931" i="3"/>
  <c r="O270" i="4" s="1"/>
  <c r="O929" i="3"/>
  <c r="O268" i="4" s="1"/>
  <c r="O927" i="3"/>
  <c r="O266" i="4" s="1"/>
  <c r="O916" i="3"/>
  <c r="O255" i="4" s="1"/>
  <c r="O914" i="3"/>
  <c r="O253" i="4" s="1"/>
  <c r="O905" i="3"/>
  <c r="O244" i="4" s="1"/>
  <c r="O903" i="3"/>
  <c r="O242" i="4" s="1"/>
  <c r="O900" i="3"/>
  <c r="O239" i="4" s="1"/>
  <c r="O897" i="3"/>
  <c r="O236" i="4" s="1"/>
  <c r="O893" i="3"/>
  <c r="O232" i="4" s="1"/>
  <c r="O886" i="3"/>
  <c r="O225" i="4" s="1"/>
  <c r="O882" i="3"/>
  <c r="O221" i="4" s="1"/>
  <c r="O878" i="3"/>
  <c r="O217" i="4" s="1"/>
  <c r="O867" i="3"/>
  <c r="O206" i="4" s="1"/>
  <c r="O852" i="3"/>
  <c r="O191" i="4" s="1"/>
  <c r="O849" i="3"/>
  <c r="O188" i="4" s="1"/>
  <c r="O842" i="3"/>
  <c r="O181" i="4" s="1"/>
  <c r="O831" i="3"/>
  <c r="O170" i="4" s="1"/>
  <c r="O820" i="3"/>
  <c r="O159" i="4" s="1"/>
  <c r="O816" i="3"/>
  <c r="O155" i="4" s="1"/>
  <c r="O809" i="3"/>
  <c r="O148" i="4" s="1"/>
  <c r="O804" i="3"/>
  <c r="O143" i="4" s="1"/>
  <c r="O787" i="3"/>
  <c r="O126" i="4" s="1"/>
  <c r="O783" i="3"/>
  <c r="O122" i="4" s="1"/>
  <c r="O775" i="3"/>
  <c r="O114" i="4" s="1"/>
  <c r="O772" i="3"/>
  <c r="O111" i="4" s="1"/>
  <c r="O769" i="3"/>
  <c r="O108" i="4" s="1"/>
  <c r="O766" i="3"/>
  <c r="O105" i="4" s="1"/>
  <c r="O756" i="3"/>
  <c r="O95" i="4" s="1"/>
  <c r="O753" i="3"/>
  <c r="O92" i="4" s="1"/>
  <c r="O750" i="3"/>
  <c r="O89" i="4" s="1"/>
  <c r="O740" i="3"/>
  <c r="O79" i="4" s="1"/>
  <c r="O737" i="3"/>
  <c r="O76" i="4" s="1"/>
  <c r="O734" i="3"/>
  <c r="O73" i="4" s="1"/>
  <c r="O725" i="3"/>
  <c r="O64" i="4" s="1"/>
  <c r="O722" i="3"/>
  <c r="O61" i="4" s="1"/>
  <c r="O712" i="3"/>
  <c r="O51" i="4" s="1"/>
  <c r="O709" i="3"/>
  <c r="O48" i="4" s="1"/>
  <c r="O706" i="3"/>
  <c r="O45" i="4" s="1"/>
  <c r="O696" i="3"/>
  <c r="O35" i="4" s="1"/>
  <c r="O693" i="3"/>
  <c r="O690" i="3"/>
  <c r="O1688" i="3"/>
  <c r="O368" i="5" s="1"/>
  <c r="O1129" i="3"/>
  <c r="O468" i="4" s="1"/>
  <c r="O1062" i="3"/>
  <c r="O401" i="4" s="1"/>
  <c r="O1014" i="3"/>
  <c r="O353" i="4" s="1"/>
  <c r="O981" i="3"/>
  <c r="O320" i="4" s="1"/>
  <c r="O953" i="3"/>
  <c r="O292" i="4" s="1"/>
  <c r="O925" i="3"/>
  <c r="O264" i="4" s="1"/>
  <c r="O901" i="3"/>
  <c r="O240" i="4" s="1"/>
  <c r="O890" i="3"/>
  <c r="O229" i="4" s="1"/>
  <c r="O871" i="3"/>
  <c r="O210" i="4" s="1"/>
  <c r="O856" i="3"/>
  <c r="O195" i="4" s="1"/>
  <c r="O853" i="3"/>
  <c r="O192" i="4" s="1"/>
  <c r="O846" i="3"/>
  <c r="O185" i="4" s="1"/>
  <c r="O835" i="3"/>
  <c r="O174" i="4" s="1"/>
  <c r="O817" i="3"/>
  <c r="O156" i="4" s="1"/>
  <c r="O813" i="3"/>
  <c r="O152" i="4" s="1"/>
  <c r="O810" i="3"/>
  <c r="O149" i="4" s="1"/>
  <c r="O805" i="3"/>
  <c r="O144" i="4" s="1"/>
  <c r="O800" i="3"/>
  <c r="O139" i="4" s="1"/>
  <c r="O796" i="3"/>
  <c r="O135" i="4" s="1"/>
  <c r="O763" i="3"/>
  <c r="O102" i="4" s="1"/>
  <c r="O747" i="3"/>
  <c r="O86" i="4" s="1"/>
  <c r="O731" i="3"/>
  <c r="O70" i="4" s="1"/>
  <c r="O728" i="3"/>
  <c r="O67" i="4" s="1"/>
  <c r="O719" i="3"/>
  <c r="O58" i="4" s="1"/>
  <c r="O703" i="3"/>
  <c r="O42" i="4" s="1"/>
  <c r="O687" i="3"/>
  <c r="O1717" i="3"/>
  <c r="O397" i="5" s="1"/>
  <c r="O1140" i="3"/>
  <c r="O479" i="4" s="1"/>
  <c r="O1122" i="3"/>
  <c r="O461" i="4" s="1"/>
  <c r="O998" i="3"/>
  <c r="O337" i="4" s="1"/>
  <c r="O965" i="3"/>
  <c r="O304" i="4" s="1"/>
  <c r="O944" i="3"/>
  <c r="O283" i="4" s="1"/>
  <c r="O942" i="3"/>
  <c r="O281" i="4" s="1"/>
  <c r="O940" i="3"/>
  <c r="O279" i="4" s="1"/>
  <c r="O936" i="3"/>
  <c r="O275" i="4" s="1"/>
  <c r="O934" i="3"/>
  <c r="O273" i="4" s="1"/>
  <c r="O923" i="3"/>
  <c r="O262" i="4" s="1"/>
  <c r="O919" i="3"/>
  <c r="O258" i="4" s="1"/>
  <c r="O912" i="3"/>
  <c r="O251" i="4" s="1"/>
  <c r="O910" i="3"/>
  <c r="O249" i="4" s="1"/>
  <c r="O898" i="3"/>
  <c r="O237" i="4" s="1"/>
  <c r="O894" i="3"/>
  <c r="O233" i="4" s="1"/>
  <c r="O883" i="3"/>
  <c r="O222" i="4" s="1"/>
  <c r="O879" i="3"/>
  <c r="O218" i="4" s="1"/>
  <c r="O875" i="3"/>
  <c r="O214" i="4" s="1"/>
  <c r="O864" i="3"/>
  <c r="O203" i="4" s="1"/>
  <c r="O860" i="3"/>
  <c r="O199" i="4" s="1"/>
  <c r="O857" i="3"/>
  <c r="O196" i="4" s="1"/>
  <c r="O850" i="3"/>
  <c r="O189" i="4" s="1"/>
  <c r="O839" i="3"/>
  <c r="O178" i="4" s="1"/>
  <c r="O828" i="3"/>
  <c r="O167" i="4" s="1"/>
  <c r="O824" i="3"/>
  <c r="O163" i="4" s="1"/>
  <c r="O821" i="3"/>
  <c r="O160" i="4" s="1"/>
  <c r="O818" i="3"/>
  <c r="O157" i="4" s="1"/>
  <c r="O801" i="3"/>
  <c r="O140" i="4" s="1"/>
  <c r="O797" i="3"/>
  <c r="O136" i="4" s="1"/>
  <c r="O792" i="3"/>
  <c r="O131" i="4" s="1"/>
  <c r="O788" i="3"/>
  <c r="O127" i="4" s="1"/>
  <c r="O779" i="3"/>
  <c r="O118" i="4" s="1"/>
  <c r="O773" i="3"/>
  <c r="O112" i="4" s="1"/>
  <c r="O770" i="3"/>
  <c r="O109" i="4" s="1"/>
  <c r="O760" i="3"/>
  <c r="O99" i="4" s="1"/>
  <c r="O757" i="3"/>
  <c r="O96" i="4" s="1"/>
  <c r="O754" i="3"/>
  <c r="O93" i="4" s="1"/>
  <c r="O744" i="3"/>
  <c r="O83" i="4" s="1"/>
  <c r="O741" i="3"/>
  <c r="O80" i="4" s="1"/>
  <c r="O738" i="3"/>
  <c r="O77" i="4" s="1"/>
  <c r="O716" i="3"/>
  <c r="O55" i="4" s="1"/>
  <c r="O713" i="3"/>
  <c r="O52" i="4" s="1"/>
  <c r="O710" i="3"/>
  <c r="O49" i="4" s="1"/>
  <c r="O700" i="3"/>
  <c r="O39" i="4" s="1"/>
  <c r="O697" i="3"/>
  <c r="O36" i="4" s="1"/>
  <c r="O694" i="3"/>
  <c r="O1693" i="3"/>
  <c r="O373" i="5" s="1"/>
  <c r="O1464" i="3"/>
  <c r="O144" i="5" s="1"/>
  <c r="O1190" i="3"/>
  <c r="O529" i="4" s="1"/>
  <c r="O1118" i="3"/>
  <c r="O457" i="4" s="1"/>
  <c r="O1054" i="3"/>
  <c r="O393" i="4" s="1"/>
  <c r="O1027" i="3"/>
  <c r="O366" i="4" s="1"/>
  <c r="O979" i="3"/>
  <c r="O318" i="4" s="1"/>
  <c r="O952" i="3"/>
  <c r="O291" i="4" s="1"/>
  <c r="O951" i="3"/>
  <c r="O290" i="4" s="1"/>
  <c r="O938" i="3"/>
  <c r="O277" i="4" s="1"/>
  <c r="O917" i="3"/>
  <c r="O256" i="4" s="1"/>
  <c r="O915" i="3"/>
  <c r="O254" i="4" s="1"/>
  <c r="O887" i="3"/>
  <c r="O226" i="4" s="1"/>
  <c r="O868" i="3"/>
  <c r="O207" i="4" s="1"/>
  <c r="O865" i="3"/>
  <c r="O204" i="4" s="1"/>
  <c r="O861" i="3"/>
  <c r="O200" i="4" s="1"/>
  <c r="O854" i="3"/>
  <c r="O193" i="4" s="1"/>
  <c r="O843" i="3"/>
  <c r="O182" i="4" s="1"/>
  <c r="O832" i="3"/>
  <c r="O171" i="4" s="1"/>
  <c r="O829" i="3"/>
  <c r="O168" i="4" s="1"/>
  <c r="O825" i="3"/>
  <c r="O164" i="4" s="1"/>
  <c r="O814" i="3"/>
  <c r="O153" i="4" s="1"/>
  <c r="O806" i="3"/>
  <c r="O145" i="4" s="1"/>
  <c r="O802" i="3"/>
  <c r="O141" i="4" s="1"/>
  <c r="O793" i="3"/>
  <c r="O132" i="4" s="1"/>
  <c r="O789" i="3"/>
  <c r="O128" i="4" s="1"/>
  <c r="O784" i="3"/>
  <c r="O123" i="4" s="1"/>
  <c r="O780" i="3"/>
  <c r="O119" i="4" s="1"/>
  <c r="O776" i="3"/>
  <c r="O115" i="4" s="1"/>
  <c r="O767" i="3"/>
  <c r="O106" i="4" s="1"/>
  <c r="O751" i="3"/>
  <c r="O90" i="4" s="1"/>
  <c r="O735" i="3"/>
  <c r="O74" i="4" s="1"/>
  <c r="O729" i="3"/>
  <c r="O68" i="4" s="1"/>
  <c r="O726" i="3"/>
  <c r="O65" i="4" s="1"/>
  <c r="O723" i="3"/>
  <c r="O62" i="4" s="1"/>
  <c r="O707" i="3"/>
  <c r="O46" i="4" s="1"/>
  <c r="O691" i="3"/>
  <c r="O1451" i="3"/>
  <c r="O131" i="5" s="1"/>
  <c r="O1428" i="3"/>
  <c r="O108" i="5" s="1"/>
  <c r="O1247" i="3"/>
  <c r="O586" i="4" s="1"/>
  <c r="O1144" i="3"/>
  <c r="O483" i="4" s="1"/>
  <c r="O1114" i="3"/>
  <c r="O453" i="4" s="1"/>
  <c r="O1066" i="3"/>
  <c r="O405" i="4" s="1"/>
  <c r="O1042" i="3"/>
  <c r="O381" i="4" s="1"/>
  <c r="O1011" i="3"/>
  <c r="O350" i="4" s="1"/>
  <c r="O982" i="3"/>
  <c r="O321" i="4" s="1"/>
  <c r="O932" i="3"/>
  <c r="O271" i="4" s="1"/>
  <c r="O930" i="3"/>
  <c r="O269" i="4" s="1"/>
  <c r="O926" i="3"/>
  <c r="O265" i="4" s="1"/>
  <c r="O908" i="3"/>
  <c r="O247" i="4" s="1"/>
  <c r="O902" i="3"/>
  <c r="O241" i="4" s="1"/>
  <c r="O895" i="3"/>
  <c r="O234" i="4" s="1"/>
  <c r="O891" i="3"/>
  <c r="O230" i="4" s="1"/>
  <c r="O872" i="3"/>
  <c r="O211" i="4" s="1"/>
  <c r="O869" i="3"/>
  <c r="O208" i="4" s="1"/>
  <c r="O858" i="3"/>
  <c r="O197" i="4" s="1"/>
  <c r="O847" i="3"/>
  <c r="O186" i="4" s="1"/>
  <c r="O836" i="3"/>
  <c r="O175" i="4" s="1"/>
  <c r="O833" i="3"/>
  <c r="O172" i="4" s="1"/>
  <c r="O822" i="3"/>
  <c r="O161" i="4" s="1"/>
  <c r="O811" i="3"/>
  <c r="O150" i="4" s="1"/>
  <c r="O798" i="3"/>
  <c r="O137" i="4" s="1"/>
  <c r="O794" i="3"/>
  <c r="O133" i="4" s="1"/>
  <c r="O785" i="3"/>
  <c r="O124" i="4" s="1"/>
  <c r="O781" i="3"/>
  <c r="O120" i="4" s="1"/>
  <c r="O764" i="3"/>
  <c r="O103" i="4" s="1"/>
  <c r="O761" i="3"/>
  <c r="O100" i="4" s="1"/>
  <c r="O758" i="3"/>
  <c r="O97" i="4" s="1"/>
  <c r="O748" i="3"/>
  <c r="O87" i="4" s="1"/>
  <c r="O745" i="3"/>
  <c r="O84" i="4" s="1"/>
  <c r="O742" i="3"/>
  <c r="O81" i="4" s="1"/>
  <c r="O732" i="3"/>
  <c r="O71" i="4" s="1"/>
  <c r="O720" i="3"/>
  <c r="O59" i="4" s="1"/>
  <c r="O717" i="3"/>
  <c r="O56" i="4" s="1"/>
  <c r="O714" i="3"/>
  <c r="O53" i="4" s="1"/>
  <c r="O704" i="3"/>
  <c r="O43" i="4" s="1"/>
  <c r="O701" i="3"/>
  <c r="O40" i="4" s="1"/>
  <c r="O698" i="3"/>
  <c r="O37" i="4" s="1"/>
  <c r="O688" i="3"/>
  <c r="AB866" i="3"/>
  <c r="J206" i="4"/>
  <c r="AB966" i="3"/>
  <c r="J306" i="4"/>
  <c r="AB462" i="4"/>
  <c r="AB463" i="4"/>
  <c r="AB467" i="4"/>
  <c r="AB469" i="4"/>
  <c r="AB402" i="4"/>
  <c r="AB738" i="3"/>
  <c r="J78" i="4"/>
  <c r="J250" i="4"/>
  <c r="AB910" i="3"/>
  <c r="J111" i="4"/>
  <c r="AB771" i="3"/>
  <c r="AB989" i="3"/>
  <c r="J329" i="4"/>
  <c r="AB886" i="3"/>
  <c r="J226" i="4"/>
  <c r="J237" i="4"/>
  <c r="AB897" i="3"/>
  <c r="AB517" i="4"/>
  <c r="AB585" i="4"/>
  <c r="AB649" i="4"/>
  <c r="AB650" i="4"/>
  <c r="AB674" i="4"/>
  <c r="J138" i="4"/>
  <c r="AB798" i="3"/>
  <c r="AB1695" i="3"/>
  <c r="AB1641" i="3"/>
  <c r="AB1556" i="3"/>
  <c r="AB1485" i="3"/>
  <c r="AB1567" i="3"/>
  <c r="AB1624" i="3"/>
  <c r="AB1667" i="3"/>
  <c r="AB1512" i="3"/>
  <c r="AB1589" i="3"/>
  <c r="AB1761" i="3"/>
  <c r="AB1531" i="3"/>
  <c r="AB1655" i="3"/>
  <c r="AB1481" i="3"/>
  <c r="AB1522" i="3"/>
  <c r="AB1579" i="3"/>
  <c r="AB1660" i="3"/>
  <c r="AB1509" i="3"/>
  <c r="AB1590" i="3"/>
  <c r="AB1713" i="3"/>
  <c r="AB1500" i="3"/>
  <c r="AB1599" i="3"/>
  <c r="AB1913" i="3"/>
  <c r="AB1525" i="3"/>
  <c r="AB1628" i="3"/>
  <c r="AB1723" i="3"/>
  <c r="AB1766" i="3"/>
  <c r="AB1808" i="3"/>
  <c r="AB1851" i="3"/>
  <c r="AB1894" i="3"/>
  <c r="AB1975" i="3"/>
  <c r="AB1615" i="3"/>
  <c r="AB1694" i="3"/>
  <c r="AB1813" i="3"/>
  <c r="AB1918" i="3"/>
  <c r="AB1956" i="3"/>
  <c r="AB1613" i="3"/>
  <c r="AB1665" i="3"/>
  <c r="AB1722" i="3"/>
  <c r="AB1764" i="3"/>
  <c r="AB1807" i="3"/>
  <c r="AB1850" i="3"/>
  <c r="AB1892" i="3"/>
  <c r="AB1961" i="3"/>
  <c r="AB1575" i="3"/>
  <c r="AB1639" i="3"/>
  <c r="AB1685" i="3"/>
  <c r="AB1801" i="3"/>
  <c r="AB1924" i="3"/>
  <c r="AB1644" i="3"/>
  <c r="AB1710" i="3"/>
  <c r="AB1752" i="3"/>
  <c r="AB1795" i="3"/>
  <c r="AB1838" i="3"/>
  <c r="AB1880" i="3"/>
  <c r="AB1922" i="3"/>
  <c r="AB1963" i="3"/>
  <c r="AB1741" i="3"/>
  <c r="AB1869" i="3"/>
  <c r="AB1955" i="3"/>
  <c r="AB1714" i="3"/>
  <c r="AB1756" i="3"/>
  <c r="AB1799" i="3"/>
  <c r="AB1842" i="3"/>
  <c r="AB1884" i="3"/>
  <c r="AB1935" i="3"/>
  <c r="AB2029" i="3"/>
  <c r="AB2005" i="3"/>
  <c r="AB2089" i="3"/>
  <c r="AB2176" i="3"/>
  <c r="AB2252" i="3"/>
  <c r="AB2486" i="3"/>
  <c r="AB2013" i="3"/>
  <c r="AB2065" i="3"/>
  <c r="AB2117" i="3"/>
  <c r="AB2170" i="3"/>
  <c r="AB2216" i="3"/>
  <c r="AB2276" i="3"/>
  <c r="AB2340" i="3"/>
  <c r="AB1959" i="3"/>
  <c r="AB1998" i="3"/>
  <c r="AB2064" i="3"/>
  <c r="AB2151" i="3"/>
  <c r="AB2228" i="3"/>
  <c r="AB2333" i="3"/>
  <c r="AB2507" i="3"/>
  <c r="AB2050" i="3"/>
  <c r="AB2104" i="3"/>
  <c r="AB2157" i="3"/>
  <c r="AB2203" i="3"/>
  <c r="AB2281" i="3"/>
  <c r="AB2311" i="3"/>
  <c r="AB2485" i="3"/>
  <c r="AB2010" i="3"/>
  <c r="AB2086" i="3"/>
  <c r="AB2168" i="3"/>
  <c r="AB2254" i="3"/>
  <c r="AB2317" i="3"/>
  <c r="AB2399" i="3"/>
  <c r="AB2067" i="3"/>
  <c r="AB2120" i="3"/>
  <c r="AB2173" i="3"/>
  <c r="AB2226" i="3"/>
  <c r="AB2287" i="3"/>
  <c r="AB2364" i="3"/>
  <c r="AB2035" i="3"/>
  <c r="AB2102" i="3"/>
  <c r="AB2183" i="3"/>
  <c r="AB2258" i="3"/>
  <c r="AB2332" i="3"/>
  <c r="AB2053" i="3"/>
  <c r="AB2101" i="3"/>
  <c r="AB2154" i="3"/>
  <c r="AB2206" i="3"/>
  <c r="AB2285" i="3"/>
  <c r="AB2307" i="3"/>
  <c r="AB2358" i="3"/>
  <c r="AB2426" i="3"/>
  <c r="AB2515" i="3"/>
  <c r="AB2562" i="3"/>
  <c r="AB2674" i="3"/>
  <c r="AB2417" i="3"/>
  <c r="AB2477" i="3"/>
  <c r="AB2566" i="3"/>
  <c r="AB2662" i="3"/>
  <c r="AB2369" i="3"/>
  <c r="AB2429" i="3"/>
  <c r="AB2497" i="3"/>
  <c r="AB2544" i="3"/>
  <c r="AB2667" i="3"/>
  <c r="AB2354" i="3"/>
  <c r="AB2443" i="3"/>
  <c r="AB2490" i="3"/>
  <c r="AB2591" i="3"/>
  <c r="AB2775" i="3"/>
  <c r="AB2421" i="3"/>
  <c r="AB2483" i="3"/>
  <c r="AB2542" i="3"/>
  <c r="AB2352" i="3"/>
  <c r="AB2415" i="3"/>
  <c r="AB2488" i="3"/>
  <c r="AB2553" i="3"/>
  <c r="AB2387" i="3"/>
  <c r="AB2453" i="3"/>
  <c r="AB2508" i="3"/>
  <c r="AB2680" i="3"/>
  <c r="AB2889" i="3"/>
  <c r="AB2700" i="3"/>
  <c r="AB2762" i="3"/>
  <c r="AB2822" i="3"/>
  <c r="AB2873" i="3"/>
  <c r="AB2649" i="3"/>
  <c r="AB2727" i="3"/>
  <c r="AB2786" i="3"/>
  <c r="AB2886" i="3"/>
  <c r="AB2585" i="3"/>
  <c r="AB2636" i="3"/>
  <c r="AB2690" i="3"/>
  <c r="AB2753" i="3"/>
  <c r="AB2802" i="3"/>
  <c r="AB2854" i="3"/>
  <c r="AB2584" i="3"/>
  <c r="AB2654" i="3"/>
  <c r="AB2732" i="3"/>
  <c r="AB2796" i="3"/>
  <c r="AB2870" i="3"/>
  <c r="AB2583" i="3"/>
  <c r="AB2653" i="3"/>
  <c r="AB2711" i="3"/>
  <c r="AB2765" i="3"/>
  <c r="AB2825" i="3"/>
  <c r="AB2555" i="3"/>
  <c r="AB2629" i="3"/>
  <c r="AB2688" i="3"/>
  <c r="AB2777" i="3"/>
  <c r="AB2835" i="3"/>
  <c r="AB2628" i="3"/>
  <c r="AB2703" i="3"/>
  <c r="AB2763" i="3"/>
  <c r="AB2811" i="3"/>
  <c r="AB2877" i="3"/>
  <c r="AB2916" i="3"/>
  <c r="AB2978" i="3"/>
  <c r="AB3063" i="3"/>
  <c r="AB2983" i="3"/>
  <c r="AB3074" i="3"/>
  <c r="AB2894" i="3"/>
  <c r="AB2936" i="3"/>
  <c r="AB3034" i="3"/>
  <c r="AB3239" i="3"/>
  <c r="AB2950" i="3"/>
  <c r="AB2998" i="3"/>
  <c r="AB3111" i="3"/>
  <c r="AB2919" i="3"/>
  <c r="AB3026" i="3"/>
  <c r="AB3190" i="3"/>
  <c r="AB2940" i="3"/>
  <c r="AB2974" i="3"/>
  <c r="AB3020" i="3"/>
  <c r="AB2923" i="3"/>
  <c r="AB3001" i="3"/>
  <c r="AB2945" i="3"/>
  <c r="AB3018" i="3"/>
  <c r="AB3182" i="3"/>
  <c r="AB3100" i="3"/>
  <c r="AB3156" i="3"/>
  <c r="AB3120" i="3"/>
  <c r="AB3176" i="3"/>
  <c r="AB3085" i="3"/>
  <c r="AB3180" i="3"/>
  <c r="AB3084" i="3"/>
  <c r="AB3159" i="3"/>
  <c r="AB3316" i="3"/>
  <c r="AB3064" i="3"/>
  <c r="AB3131" i="3"/>
  <c r="AB3240" i="3"/>
  <c r="AB3042" i="3"/>
  <c r="AB3109" i="3"/>
  <c r="AB3158" i="3"/>
  <c r="AB3288" i="3"/>
  <c r="AB3254" i="3"/>
  <c r="AB3202" i="3"/>
  <c r="AB3261" i="3"/>
  <c r="AB3309" i="3"/>
  <c r="AB3210" i="3"/>
  <c r="AB3285" i="3"/>
  <c r="AB3225" i="3"/>
  <c r="AB3252" i="3"/>
  <c r="AB3301" i="3"/>
  <c r="AB3206" i="3"/>
  <c r="AB3276" i="3"/>
  <c r="AB3184" i="3"/>
  <c r="AB3224" i="3"/>
  <c r="AB3289" i="3"/>
  <c r="AB424" i="4"/>
  <c r="AB558" i="4"/>
  <c r="AB388" i="4"/>
  <c r="AB371" i="4"/>
  <c r="AB370" i="4"/>
  <c r="AB496" i="4"/>
  <c r="AB494" i="4"/>
  <c r="AB601" i="4"/>
  <c r="AB526" i="4"/>
  <c r="AB754" i="3"/>
  <c r="J94" i="4"/>
  <c r="AB942" i="3"/>
  <c r="J282" i="4"/>
  <c r="J276" i="4"/>
  <c r="AB275" i="4" s="1"/>
  <c r="AB936" i="3"/>
  <c r="J222" i="4"/>
  <c r="AB221" i="4" s="1"/>
  <c r="AB882" i="3"/>
  <c r="J338" i="4"/>
  <c r="AB996" i="3"/>
  <c r="AB997" i="3"/>
  <c r="AB998" i="3"/>
  <c r="J184" i="4"/>
  <c r="AB844" i="3"/>
  <c r="AB345" i="4"/>
  <c r="J50" i="4"/>
  <c r="AB710" i="3"/>
  <c r="AB711" i="3"/>
  <c r="J51" i="4"/>
  <c r="J235" i="4"/>
  <c r="AB895" i="3"/>
  <c r="AB360" i="4"/>
  <c r="AB957" i="3"/>
  <c r="J297" i="4"/>
  <c r="AB956" i="3"/>
  <c r="AB610" i="4"/>
  <c r="AB527" i="4"/>
  <c r="J327" i="4"/>
  <c r="AB987" i="3"/>
  <c r="AB523" i="4"/>
  <c r="AB489" i="4"/>
  <c r="AB426" i="4"/>
  <c r="AB622" i="4"/>
  <c r="AB569" i="4"/>
  <c r="J122" i="4"/>
  <c r="AB782" i="3"/>
  <c r="AB854" i="3"/>
  <c r="J194" i="4"/>
  <c r="AB713" i="3"/>
  <c r="J53" i="4"/>
  <c r="AB712" i="3"/>
  <c r="J241" i="4"/>
  <c r="AB900" i="3"/>
  <c r="AB901" i="3"/>
  <c r="J227" i="4"/>
  <c r="AB887" i="3"/>
  <c r="AB461" i="4"/>
  <c r="AB952" i="3"/>
  <c r="AB410" i="4"/>
  <c r="AB818" i="3"/>
  <c r="J158" i="4"/>
  <c r="J68" i="4"/>
  <c r="AB728" i="3"/>
  <c r="AB727" i="3"/>
  <c r="AB772" i="3"/>
  <c r="J112" i="4"/>
  <c r="AB111" i="4" s="1"/>
  <c r="J319" i="4"/>
  <c r="AB979" i="3"/>
  <c r="AB369" i="4"/>
  <c r="AB368" i="4"/>
  <c r="AB599" i="4"/>
  <c r="AB598" i="4"/>
  <c r="J328" i="4"/>
  <c r="AB988" i="3"/>
  <c r="AB513" i="4"/>
  <c r="J126" i="4"/>
  <c r="AB786" i="3"/>
  <c r="J180" i="4"/>
  <c r="AB840" i="3"/>
  <c r="AB616" i="4"/>
  <c r="AB621" i="4"/>
  <c r="AB822" i="3"/>
  <c r="J162" i="4"/>
  <c r="AB390" i="4"/>
  <c r="J108" i="4"/>
  <c r="AB768" i="3"/>
  <c r="AB813" i="3"/>
  <c r="J153" i="4"/>
  <c r="AB812" i="3"/>
  <c r="AB406" i="4"/>
  <c r="J218" i="4"/>
  <c r="AB878" i="3"/>
  <c r="AB570" i="4"/>
  <c r="AB572" i="4"/>
  <c r="AB571" i="4"/>
  <c r="AB397" i="4"/>
  <c r="AB479" i="4"/>
  <c r="AB478" i="4"/>
  <c r="J335" i="4"/>
  <c r="AB995" i="3"/>
  <c r="AB352" i="4"/>
  <c r="AB353" i="4"/>
  <c r="AB501" i="4"/>
  <c r="AB566" i="4"/>
  <c r="AB623" i="4"/>
  <c r="AB483" i="4"/>
  <c r="AB482" i="4"/>
  <c r="AB830" i="3"/>
  <c r="J170" i="4"/>
  <c r="J202" i="4"/>
  <c r="AB862" i="3"/>
  <c r="J201" i="4"/>
  <c r="AB860" i="3"/>
  <c r="AB861" i="3"/>
  <c r="AB697" i="3"/>
  <c r="J37" i="4"/>
  <c r="AB696" i="3"/>
  <c r="AB857" i="3"/>
  <c r="J197" i="4"/>
  <c r="AB855" i="3"/>
  <c r="J254" i="4"/>
  <c r="AB253" i="4" s="1"/>
  <c r="AB914" i="3"/>
  <c r="J189" i="4"/>
  <c r="AB849" i="3"/>
  <c r="AB1621" i="3"/>
  <c r="AB1464" i="3"/>
  <c r="AB1559" i="3"/>
  <c r="AB1504" i="3"/>
  <c r="AB1596" i="3"/>
  <c r="AB1653" i="3"/>
  <c r="AB1477" i="3"/>
  <c r="AB1519" i="3"/>
  <c r="AB1592" i="3"/>
  <c r="AB1793" i="3"/>
  <c r="AB1537" i="3"/>
  <c r="AB1661" i="3"/>
  <c r="AB1482" i="3"/>
  <c r="AB1528" i="3"/>
  <c r="AB1586" i="3"/>
  <c r="AB1675" i="3"/>
  <c r="AB1516" i="3"/>
  <c r="AB1598" i="3"/>
  <c r="AB1745" i="3"/>
  <c r="AB1508" i="3"/>
  <c r="AB1611" i="3"/>
  <c r="AB1467" i="3"/>
  <c r="AB1526" i="3"/>
  <c r="AB1680" i="3"/>
  <c r="AB1728" i="3"/>
  <c r="AB1771" i="3"/>
  <c r="AB1814" i="3"/>
  <c r="AB1856" i="3"/>
  <c r="AB1899" i="3"/>
  <c r="AB1569" i="3"/>
  <c r="AB1633" i="3"/>
  <c r="AB1701" i="3"/>
  <c r="AB1829" i="3"/>
  <c r="AB1919" i="3"/>
  <c r="AB1967" i="3"/>
  <c r="AB1614" i="3"/>
  <c r="AB1671" i="3"/>
  <c r="AB1727" i="3"/>
  <c r="AB1770" i="3"/>
  <c r="AB1812" i="3"/>
  <c r="AB1855" i="3"/>
  <c r="AB1898" i="3"/>
  <c r="AB1983" i="3"/>
  <c r="AB1593" i="3"/>
  <c r="AB1657" i="3"/>
  <c r="AB1699" i="3"/>
  <c r="AB1817" i="3"/>
  <c r="AB1945" i="3"/>
  <c r="AB1651" i="3"/>
  <c r="AB1715" i="3"/>
  <c r="AB1758" i="3"/>
  <c r="AB1800" i="3"/>
  <c r="AB1843" i="3"/>
  <c r="AB1886" i="3"/>
  <c r="AB1923" i="3"/>
  <c r="AB1990" i="3"/>
  <c r="AB1757" i="3"/>
  <c r="AB1885" i="3"/>
  <c r="AB2015" i="3"/>
  <c r="AB1719" i="3"/>
  <c r="AB1762" i="3"/>
  <c r="AB1804" i="3"/>
  <c r="AB1847" i="3"/>
  <c r="AB1890" i="3"/>
  <c r="AB1941" i="3"/>
  <c r="AB1968" i="3"/>
  <c r="AB2014" i="3"/>
  <c r="AB2100" i="3"/>
  <c r="AB2182" i="3"/>
  <c r="AB2257" i="3"/>
  <c r="AB2492" i="3"/>
  <c r="AB2019" i="3"/>
  <c r="AB2077" i="3"/>
  <c r="AB2123" i="3"/>
  <c r="AB2175" i="3"/>
  <c r="AB2229" i="3"/>
  <c r="AB2284" i="3"/>
  <c r="AB2350" i="3"/>
  <c r="AB1960" i="3"/>
  <c r="AB2012" i="3"/>
  <c r="AB2070" i="3"/>
  <c r="AB2158" i="3"/>
  <c r="AB2244" i="3"/>
  <c r="AB2336" i="3"/>
  <c r="AB1971" i="3"/>
  <c r="AB2055" i="3"/>
  <c r="AB2110" i="3"/>
  <c r="AB2163" i="3"/>
  <c r="AB2209" i="3"/>
  <c r="AB2282" i="3"/>
  <c r="AB2318" i="3"/>
  <c r="AB1976" i="3"/>
  <c r="AB2017" i="3"/>
  <c r="AB2092" i="3"/>
  <c r="AB2185" i="3"/>
  <c r="AB2255" i="3"/>
  <c r="AB2325" i="3"/>
  <c r="AB2466" i="3"/>
  <c r="AB2074" i="3"/>
  <c r="AB2133" i="3"/>
  <c r="AB2178" i="3"/>
  <c r="AB2231" i="3"/>
  <c r="AB2300" i="3"/>
  <c r="AB2506" i="3"/>
  <c r="AB2041" i="3"/>
  <c r="AB2108" i="3"/>
  <c r="AB2190" i="3"/>
  <c r="AB2259" i="3"/>
  <c r="AB2335" i="3"/>
  <c r="AB2059" i="3"/>
  <c r="AB2107" i="3"/>
  <c r="AB2160" i="3"/>
  <c r="AB2211" i="3"/>
  <c r="AB2290" i="3"/>
  <c r="AB2313" i="3"/>
  <c r="AB2398" i="3"/>
  <c r="AB2445" i="3"/>
  <c r="AB2521" i="3"/>
  <c r="AB2575" i="3"/>
  <c r="AB2816" i="3"/>
  <c r="AB2418" i="3"/>
  <c r="AB2478" i="3"/>
  <c r="AB2569" i="3"/>
  <c r="AB2787" i="3"/>
  <c r="AB2370" i="3"/>
  <c r="AB2430" i="3"/>
  <c r="AB2498" i="3"/>
  <c r="AB2545" i="3"/>
  <c r="AB2673" i="3"/>
  <c r="AB2381" i="3"/>
  <c r="AB2449" i="3"/>
  <c r="AB2517" i="3"/>
  <c r="AB2592" i="3"/>
  <c r="AB2368" i="3"/>
  <c r="AB2422" i="3"/>
  <c r="AB2496" i="3"/>
  <c r="AB2548" i="3"/>
  <c r="AB2373" i="3"/>
  <c r="AB2435" i="3"/>
  <c r="AB2501" i="3"/>
  <c r="AB2573" i="3"/>
  <c r="AB2400" i="3"/>
  <c r="AB2454" i="3"/>
  <c r="AB2534" i="3"/>
  <c r="AB2729" i="3"/>
  <c r="AB2895" i="3"/>
  <c r="AB2701" i="3"/>
  <c r="AB2769" i="3"/>
  <c r="AB2828" i="3"/>
  <c r="AB2880" i="3"/>
  <c r="AB2655" i="3"/>
  <c r="AB2734" i="3"/>
  <c r="AB2792" i="3"/>
  <c r="AB2907" i="3"/>
  <c r="AB2590" i="3"/>
  <c r="AB2642" i="3"/>
  <c r="AB2698" i="3"/>
  <c r="AB2760" i="3"/>
  <c r="AB2808" i="3"/>
  <c r="AB2859" i="3"/>
  <c r="AB2595" i="3"/>
  <c r="AB2660" i="3"/>
  <c r="AB2739" i="3"/>
  <c r="AB2807" i="3"/>
  <c r="AB2874" i="3"/>
  <c r="AB2589" i="3"/>
  <c r="AB2659" i="3"/>
  <c r="AB2718" i="3"/>
  <c r="AB2771" i="3"/>
  <c r="AB2836" i="3"/>
  <c r="AB2556" i="3"/>
  <c r="AB2634" i="3"/>
  <c r="AB2695" i="3"/>
  <c r="AB2789" i="3"/>
  <c r="AB2852" i="3"/>
  <c r="AB2645" i="3"/>
  <c r="AB2709" i="3"/>
  <c r="AB2770" i="3"/>
  <c r="AB2817" i="3"/>
  <c r="AB2879" i="3"/>
  <c r="AB2922" i="3"/>
  <c r="AB2989" i="3"/>
  <c r="AB3075" i="3"/>
  <c r="AB2988" i="3"/>
  <c r="AB3081" i="3"/>
  <c r="AB2899" i="3"/>
  <c r="AB2963" i="3"/>
  <c r="AB3055" i="3"/>
  <c r="AB2876" i="3"/>
  <c r="AB2955" i="3"/>
  <c r="AB3002" i="3"/>
  <c r="AB3122" i="3"/>
  <c r="AB2924" i="3"/>
  <c r="AB3039" i="3"/>
  <c r="AB3227" i="3"/>
  <c r="AB2941" i="3"/>
  <c r="AB2980" i="3"/>
  <c r="AB3031" i="3"/>
  <c r="AB2928" i="3"/>
  <c r="AB3027" i="3"/>
  <c r="AB2952" i="3"/>
  <c r="AB3023" i="3"/>
  <c r="AB3293" i="3"/>
  <c r="AB3106" i="3"/>
  <c r="AB3163" i="3"/>
  <c r="AB3126" i="3"/>
  <c r="AB3247" i="3"/>
  <c r="AB3091" i="3"/>
  <c r="AB3204" i="3"/>
  <c r="AB3090" i="3"/>
  <c r="AB3160" i="3"/>
  <c r="AB3004" i="3"/>
  <c r="AB3070" i="3"/>
  <c r="AB3132" i="3"/>
  <c r="AB3249" i="3"/>
  <c r="AB3047" i="3"/>
  <c r="AB3115" i="3"/>
  <c r="AB3170" i="3"/>
  <c r="AB3305" i="3"/>
  <c r="AB3278" i="3"/>
  <c r="AB3211" i="3"/>
  <c r="AB3266" i="3"/>
  <c r="AB3315" i="3"/>
  <c r="AB3218" i="3"/>
  <c r="AB3312" i="3"/>
  <c r="AB3230" i="3"/>
  <c r="AB3265" i="3"/>
  <c r="AB3307" i="3"/>
  <c r="AB3207" i="3"/>
  <c r="AB3282" i="3"/>
  <c r="AB3191" i="3"/>
  <c r="AB3229" i="3"/>
  <c r="AB3294" i="3"/>
  <c r="AB471" i="4"/>
  <c r="AB583" i="4"/>
  <c r="AB582" i="4"/>
  <c r="AB514" i="4"/>
  <c r="AB972" i="3"/>
  <c r="AB391" i="4"/>
  <c r="J266" i="4"/>
  <c r="AB926" i="3"/>
  <c r="J125" i="4"/>
  <c r="AB784" i="3"/>
  <c r="AB785" i="3"/>
  <c r="AB783" i="3"/>
  <c r="AB922" i="3"/>
  <c r="J262" i="4"/>
  <c r="AB512" i="4"/>
  <c r="AB445" i="4"/>
  <c r="AB749" i="3"/>
  <c r="J89" i="4"/>
  <c r="AB88" i="4" s="1"/>
  <c r="J98" i="4"/>
  <c r="AB758" i="3"/>
  <c r="J66" i="4"/>
  <c r="AB726" i="3"/>
  <c r="J209" i="4"/>
  <c r="AB869" i="3"/>
  <c r="AB867" i="3"/>
  <c r="AB868" i="3"/>
  <c r="J92" i="4"/>
  <c r="AB752" i="3"/>
  <c r="J259" i="4"/>
  <c r="AB919" i="3"/>
  <c r="J107" i="4"/>
  <c r="AB767" i="3"/>
  <c r="J102" i="4"/>
  <c r="AB762" i="3"/>
  <c r="AB476" i="4"/>
  <c r="AB433" i="4"/>
  <c r="AB596" i="4"/>
  <c r="AB443" i="4"/>
  <c r="AB444" i="4"/>
  <c r="AB442" i="4"/>
  <c r="AB646" i="4"/>
  <c r="AB584" i="4"/>
  <c r="AB654" i="4"/>
  <c r="J224" i="4"/>
  <c r="AB884" i="3"/>
  <c r="AB367" i="4"/>
  <c r="AB376" i="4"/>
  <c r="AB474" i="4"/>
  <c r="AB475" i="4"/>
  <c r="J38" i="4"/>
  <c r="AB698" i="3"/>
  <c r="J315" i="4"/>
  <c r="AB975" i="3"/>
  <c r="AB364" i="4"/>
  <c r="AB365" i="4"/>
  <c r="AB491" i="4"/>
  <c r="AB493" i="4"/>
  <c r="AB356" i="4"/>
  <c r="AB999" i="3"/>
  <c r="J339" i="4"/>
  <c r="AB538" i="4"/>
  <c r="AB823" i="3"/>
  <c r="AB874" i="3"/>
  <c r="J216" i="4"/>
  <c r="AB876" i="3"/>
  <c r="AB580" i="4"/>
  <c r="AB492" i="4"/>
  <c r="AB626" i="4"/>
  <c r="AB635" i="4"/>
  <c r="AB522" i="4"/>
  <c r="AB880" i="3"/>
  <c r="J220" i="4"/>
  <c r="AB1606" i="3"/>
  <c r="AB1483" i="3"/>
  <c r="AB1564" i="3"/>
  <c r="AB1507" i="3"/>
  <c r="AB1635" i="3"/>
  <c r="AB1465" i="3"/>
  <c r="AB1484" i="3"/>
  <c r="AB1524" i="3"/>
  <c r="AB1604" i="3"/>
  <c r="AB1825" i="3"/>
  <c r="AB1538" i="3"/>
  <c r="AB1688" i="3"/>
  <c r="AB1489" i="3"/>
  <c r="AB1536" i="3"/>
  <c r="AB1610" i="3"/>
  <c r="AB1702" i="3"/>
  <c r="AB1521" i="3"/>
  <c r="AB1631" i="3"/>
  <c r="AB1777" i="3"/>
  <c r="AB1527" i="3"/>
  <c r="AB1612" i="3"/>
  <c r="AB1474" i="3"/>
  <c r="AB1533" i="3"/>
  <c r="AB1712" i="3"/>
  <c r="AB1734" i="3"/>
  <c r="AB1776" i="3"/>
  <c r="AB1819" i="3"/>
  <c r="AB1862" i="3"/>
  <c r="AB1905" i="3"/>
  <c r="AB1570" i="3"/>
  <c r="AB1634" i="3"/>
  <c r="AB1717" i="3"/>
  <c r="AB1845" i="3"/>
  <c r="AB1925" i="3"/>
  <c r="AB1979" i="3"/>
  <c r="AB1620" i="3"/>
  <c r="AB1686" i="3"/>
  <c r="AB1732" i="3"/>
  <c r="AB1775" i="3"/>
  <c r="AB1818" i="3"/>
  <c r="AB1860" i="3"/>
  <c r="AB1904" i="3"/>
  <c r="AB2008" i="3"/>
  <c r="AB1594" i="3"/>
  <c r="AB1658" i="3"/>
  <c r="AB1705" i="3"/>
  <c r="AB1833" i="3"/>
  <c r="AB1965" i="3"/>
  <c r="AB1662" i="3"/>
  <c r="AB1720" i="3"/>
  <c r="AB1763" i="3"/>
  <c r="AB1806" i="3"/>
  <c r="AB1848" i="3"/>
  <c r="AB1891" i="3"/>
  <c r="AB1929" i="3"/>
  <c r="AB1656" i="3"/>
  <c r="AB1773" i="3"/>
  <c r="AB1914" i="3"/>
  <c r="AB1683" i="3"/>
  <c r="AB1724" i="3"/>
  <c r="AB1767" i="3"/>
  <c r="AB1810" i="3"/>
  <c r="AB1852" i="3"/>
  <c r="AB1895" i="3"/>
  <c r="AB1962" i="3"/>
  <c r="AB1973" i="3"/>
  <c r="AB2025" i="3"/>
  <c r="AB2112" i="3"/>
  <c r="AB2188" i="3"/>
  <c r="AB2264" i="3"/>
  <c r="AB2505" i="3"/>
  <c r="AB2024" i="3"/>
  <c r="AB2082" i="3"/>
  <c r="AB2130" i="3"/>
  <c r="AB2181" i="3"/>
  <c r="AB2234" i="3"/>
  <c r="AB2289" i="3"/>
  <c r="AB2359" i="3"/>
  <c r="AB1966" i="3"/>
  <c r="AB2018" i="3"/>
  <c r="AB2076" i="3"/>
  <c r="AB2164" i="3"/>
  <c r="AB2256" i="3"/>
  <c r="AB2343" i="3"/>
  <c r="AB1987" i="3"/>
  <c r="AB2063" i="3"/>
  <c r="AB2115" i="3"/>
  <c r="AB2169" i="3"/>
  <c r="AB2221" i="3"/>
  <c r="AB2288" i="3"/>
  <c r="AB2319" i="3"/>
  <c r="AB1981" i="3"/>
  <c r="AB2022" i="3"/>
  <c r="AB2103" i="3"/>
  <c r="AB2191" i="3"/>
  <c r="AB2260" i="3"/>
  <c r="AB2339" i="3"/>
  <c r="AB2472" i="3"/>
  <c r="AB2079" i="3"/>
  <c r="AB2138" i="3"/>
  <c r="AB2184" i="3"/>
  <c r="AB2237" i="3"/>
  <c r="AB2308" i="3"/>
  <c r="AB2514" i="3"/>
  <c r="AB2042" i="3"/>
  <c r="AB2119" i="3"/>
  <c r="AB2196" i="3"/>
  <c r="AB2265" i="3"/>
  <c r="AB2338" i="3"/>
  <c r="AB2066" i="3"/>
  <c r="AB2113" i="3"/>
  <c r="AB2166" i="3"/>
  <c r="AB2218" i="3"/>
  <c r="AB2291" i="3"/>
  <c r="AB2314" i="3"/>
  <c r="AB2465" i="3"/>
  <c r="AB2446" i="3"/>
  <c r="AB2526" i="3"/>
  <c r="AB2598" i="3"/>
  <c r="AB2608" i="3"/>
  <c r="AB2424" i="3"/>
  <c r="AB2479" i="3"/>
  <c r="AB2581" i="3"/>
  <c r="AB2804" i="3"/>
  <c r="AB2376" i="3"/>
  <c r="AB2431" i="3"/>
  <c r="AB2504" i="3"/>
  <c r="AB2549" i="3"/>
  <c r="AB2687" i="3"/>
  <c r="AB2382" i="3"/>
  <c r="AB2450" i="3"/>
  <c r="AB2518" i="3"/>
  <c r="AB2621" i="3"/>
  <c r="AB2375" i="3"/>
  <c r="AB2428" i="3"/>
  <c r="AB2503" i="3"/>
  <c r="AB2627" i="3"/>
  <c r="AB2374" i="3"/>
  <c r="AB2448" i="3"/>
  <c r="AB2502" i="3"/>
  <c r="AB2597" i="3"/>
  <c r="AB2407" i="3"/>
  <c r="AB2460" i="3"/>
  <c r="AB2541" i="3"/>
  <c r="AB2829" i="3"/>
  <c r="AB2900" i="3"/>
  <c r="AB2707" i="3"/>
  <c r="AB2781" i="3"/>
  <c r="AB2839" i="3"/>
  <c r="AB2885" i="3"/>
  <c r="AB2672" i="3"/>
  <c r="AB2741" i="3"/>
  <c r="AB2809" i="3"/>
  <c r="AB2956" i="3"/>
  <c r="AB2596" i="3"/>
  <c r="AB2648" i="3"/>
  <c r="AB2706" i="3"/>
  <c r="AB2767" i="3"/>
  <c r="AB2814" i="3"/>
  <c r="AB2868" i="3"/>
  <c r="AB2613" i="3"/>
  <c r="AB2677" i="3"/>
  <c r="AB2745" i="3"/>
  <c r="AB2819" i="3"/>
  <c r="AB2883" i="3"/>
  <c r="AB2601" i="3"/>
  <c r="AB2665" i="3"/>
  <c r="AB2725" i="3"/>
  <c r="AB2778" i="3"/>
  <c r="AB2842" i="3"/>
  <c r="AB2563" i="3"/>
  <c r="AB2639" i="3"/>
  <c r="AB2704" i="3"/>
  <c r="AB2800" i="3"/>
  <c r="AB2857" i="3"/>
  <c r="AB2651" i="3"/>
  <c r="AB2717" i="3"/>
  <c r="AB2776" i="3"/>
  <c r="AB2823" i="3"/>
  <c r="AB2884" i="3"/>
  <c r="AB2927" i="3"/>
  <c r="AB3000" i="3"/>
  <c r="AB3157" i="3"/>
  <c r="AB2994" i="3"/>
  <c r="AB3088" i="3"/>
  <c r="AB2904" i="3"/>
  <c r="AB2970" i="3"/>
  <c r="AB3073" i="3"/>
  <c r="AB2893" i="3"/>
  <c r="AB2968" i="3"/>
  <c r="AB3019" i="3"/>
  <c r="AB3150" i="3"/>
  <c r="AB2930" i="3"/>
  <c r="AB3040" i="3"/>
  <c r="AB3273" i="3"/>
  <c r="AB2942" i="3"/>
  <c r="AB2986" i="3"/>
  <c r="AB3046" i="3"/>
  <c r="AB2934" i="3"/>
  <c r="AB3066" i="3"/>
  <c r="AB2959" i="3"/>
  <c r="AB3025" i="3"/>
  <c r="AB3045" i="3"/>
  <c r="AB3113" i="3"/>
  <c r="AB3164" i="3"/>
  <c r="AB3134" i="3"/>
  <c r="AB3298" i="3"/>
  <c r="AB3105" i="3"/>
  <c r="AB3037" i="3"/>
  <c r="AB3097" i="3"/>
  <c r="AB3161" i="3"/>
  <c r="AB3016" i="3"/>
  <c r="AB3077" i="3"/>
  <c r="AB3138" i="3"/>
  <c r="AB3268" i="3"/>
  <c r="AB3052" i="3"/>
  <c r="AB3116" i="3"/>
  <c r="AB3181" i="3"/>
  <c r="AB3310" i="3"/>
  <c r="AB3286" i="3"/>
  <c r="AB3212" i="3"/>
  <c r="AB3271" i="3"/>
  <c r="AB3318" i="3"/>
  <c r="AB3237" i="3"/>
  <c r="AB3321" i="3"/>
  <c r="AB3235" i="3"/>
  <c r="AB3270" i="3"/>
  <c r="AB3308" i="3"/>
  <c r="AB3208" i="3"/>
  <c r="AB3306" i="3"/>
  <c r="AB3192" i="3"/>
  <c r="AB3234" i="3"/>
  <c r="AB3299" i="3"/>
  <c r="J86" i="4"/>
  <c r="AB746" i="3"/>
  <c r="AB678" i="4"/>
  <c r="AB553" i="4"/>
  <c r="AB404" i="4"/>
  <c r="AB594" i="4"/>
  <c r="AB399" i="4"/>
  <c r="AB405" i="4"/>
  <c r="J310" i="4"/>
  <c r="AB970" i="3"/>
  <c r="AB625" i="4"/>
  <c r="AB567" i="4"/>
  <c r="AB544" i="4"/>
  <c r="AB543" i="4"/>
  <c r="AB542" i="4"/>
  <c r="AB591" i="4"/>
  <c r="AB590" i="4"/>
  <c r="AB465" i="4"/>
  <c r="AB509" i="4"/>
  <c r="J72" i="4"/>
  <c r="AB732" i="3"/>
  <c r="AB731" i="3"/>
  <c r="AB519" i="4"/>
  <c r="AB962" i="3"/>
  <c r="J302" i="4"/>
  <c r="J130" i="4"/>
  <c r="AB790" i="3"/>
  <c r="J157" i="4"/>
  <c r="AB817" i="3"/>
  <c r="AB672" i="4"/>
  <c r="AB377" i="4"/>
  <c r="J270" i="4"/>
  <c r="AB930" i="3"/>
  <c r="AB929" i="3"/>
  <c r="AB770" i="3"/>
  <c r="J110" i="4"/>
  <c r="J95" i="4"/>
  <c r="AB755" i="3"/>
  <c r="J65" i="4"/>
  <c r="AB725" i="3"/>
  <c r="J44" i="4"/>
  <c r="AB704" i="3"/>
  <c r="AB703" i="3"/>
  <c r="AB845" i="3"/>
  <c r="J185" i="4"/>
  <c r="AB366" i="4"/>
  <c r="AB427" i="4"/>
  <c r="AB555" i="4"/>
  <c r="AB554" i="4"/>
  <c r="AB560" i="4"/>
  <c r="AB631" i="4"/>
  <c r="AB597" i="4"/>
  <c r="J69" i="4"/>
  <c r="AB729" i="3"/>
  <c r="J257" i="4"/>
  <c r="AB917" i="3"/>
  <c r="AB915" i="3"/>
  <c r="AB916" i="3"/>
  <c r="J97" i="4"/>
  <c r="AB757" i="3"/>
  <c r="AB756" i="3"/>
  <c r="J322" i="4"/>
  <c r="AB981" i="3"/>
  <c r="AB980" i="3"/>
  <c r="AB982" i="3"/>
  <c r="J285" i="4"/>
  <c r="AB945" i="3"/>
  <c r="AB944" i="3"/>
  <c r="J58" i="4"/>
  <c r="AB718" i="3"/>
  <c r="AB480" i="4"/>
  <c r="AB389" i="4"/>
  <c r="AB670" i="4"/>
  <c r="AB669" i="4"/>
  <c r="AB668" i="4"/>
  <c r="AB578" i="4"/>
  <c r="AB898" i="3"/>
  <c r="J238" i="4"/>
  <c r="J234" i="4"/>
  <c r="AB894" i="3"/>
  <c r="J151" i="4"/>
  <c r="AB811" i="3"/>
  <c r="AB870" i="3"/>
  <c r="J210" i="4"/>
  <c r="AB420" i="4"/>
  <c r="AB437" i="4"/>
  <c r="AB342" i="4"/>
  <c r="AB609" i="4"/>
  <c r="AB858" i="3"/>
  <c r="J198" i="4"/>
  <c r="AB197" i="4" s="1"/>
  <c r="J150" i="4"/>
  <c r="AB810" i="3"/>
  <c r="AB856" i="3"/>
  <c r="AB617" i="4"/>
  <c r="AB615" i="4"/>
  <c r="AB935" i="3"/>
  <c r="J275" i="4"/>
  <c r="J146" i="4"/>
  <c r="AB806" i="3"/>
  <c r="J236" i="4"/>
  <c r="AB896" i="3"/>
  <c r="AB422" i="4"/>
  <c r="AB421" i="4"/>
  <c r="AB545" i="4"/>
  <c r="AB652" i="4"/>
  <c r="J45" i="4"/>
  <c r="AB705" i="3"/>
  <c r="AB902" i="3"/>
  <c r="J242" i="4"/>
  <c r="J251" i="4"/>
  <c r="AB911" i="3"/>
  <c r="J301" i="4"/>
  <c r="AB961" i="3"/>
  <c r="J81" i="4"/>
  <c r="AB741" i="3"/>
  <c r="J239" i="4"/>
  <c r="AB899" i="3"/>
  <c r="AB1682" i="3"/>
  <c r="AB1530" i="3"/>
  <c r="AB1618" i="3"/>
  <c r="AB1523" i="3"/>
  <c r="AB1517" i="3"/>
  <c r="AB1490" i="3"/>
  <c r="AB1491" i="3"/>
  <c r="AB1539" i="3"/>
  <c r="AB1605" i="3"/>
  <c r="AB1857" i="3"/>
  <c r="AB1544" i="3"/>
  <c r="AB1920" i="3"/>
  <c r="AB1494" i="3"/>
  <c r="AB1543" i="3"/>
  <c r="AB1619" i="3"/>
  <c r="AB1461" i="3"/>
  <c r="AB1541" i="3"/>
  <c r="AB1649" i="3"/>
  <c r="AB1809" i="3"/>
  <c r="AB1535" i="3"/>
  <c r="AB1648" i="3"/>
  <c r="AB1487" i="3"/>
  <c r="AB1534" i="3"/>
  <c r="AB1926" i="3"/>
  <c r="AB1739" i="3"/>
  <c r="AB1782" i="3"/>
  <c r="AB1824" i="3"/>
  <c r="AB1867" i="3"/>
  <c r="AB1912" i="3"/>
  <c r="AB1576" i="3"/>
  <c r="AB1640" i="3"/>
  <c r="AB1733" i="3"/>
  <c r="AB1861" i="3"/>
  <c r="AB1938" i="3"/>
  <c r="AB1980" i="3"/>
  <c r="AB1627" i="3"/>
  <c r="AB1692" i="3"/>
  <c r="AB1738" i="3"/>
  <c r="AB1780" i="3"/>
  <c r="AB1823" i="3"/>
  <c r="AB1866" i="3"/>
  <c r="AB1910" i="3"/>
  <c r="AB2016" i="3"/>
  <c r="AB1600" i="3"/>
  <c r="AB1664" i="3"/>
  <c r="AB1721" i="3"/>
  <c r="AB1849" i="3"/>
  <c r="AB1985" i="3"/>
  <c r="AB1663" i="3"/>
  <c r="AB1726" i="3"/>
  <c r="AB1768" i="3"/>
  <c r="AB1811" i="3"/>
  <c r="AB1854" i="3"/>
  <c r="AB1896" i="3"/>
  <c r="AB1936" i="3"/>
  <c r="AB1668" i="3"/>
  <c r="AB1789" i="3"/>
  <c r="AB1915" i="3"/>
  <c r="AB1689" i="3"/>
  <c r="AB1730" i="3"/>
  <c r="AB1772" i="3"/>
  <c r="AB1815" i="3"/>
  <c r="AB1858" i="3"/>
  <c r="AB1900" i="3"/>
  <c r="AB1969" i="3"/>
  <c r="AB1978" i="3"/>
  <c r="AB2026" i="3"/>
  <c r="AB2118" i="3"/>
  <c r="AB2200" i="3"/>
  <c r="AB2270" i="3"/>
  <c r="AB2513" i="3"/>
  <c r="AB2032" i="3"/>
  <c r="AB2088" i="3"/>
  <c r="AB2135" i="3"/>
  <c r="AB2187" i="3"/>
  <c r="AB2239" i="3"/>
  <c r="AB2296" i="3"/>
  <c r="AB2386" i="3"/>
  <c r="AB1972" i="3"/>
  <c r="AB2023" i="3"/>
  <c r="AB2087" i="3"/>
  <c r="AB2180" i="3"/>
  <c r="AB2261" i="3"/>
  <c r="AB2360" i="3"/>
  <c r="AB2003" i="3"/>
  <c r="AB2069" i="3"/>
  <c r="AB2122" i="3"/>
  <c r="AB2174" i="3"/>
  <c r="AB2227" i="3"/>
  <c r="AB2294" i="3"/>
  <c r="AB2326" i="3"/>
  <c r="AB1986" i="3"/>
  <c r="AB2030" i="3"/>
  <c r="AB2121" i="3"/>
  <c r="AB2208" i="3"/>
  <c r="AB2268" i="3"/>
  <c r="AB2348" i="3"/>
  <c r="AB2520" i="3"/>
  <c r="AB2085" i="3"/>
  <c r="AB2143" i="3"/>
  <c r="AB2197" i="3"/>
  <c r="AB2242" i="3"/>
  <c r="AB2316" i="3"/>
  <c r="AB1996" i="3"/>
  <c r="AB2048" i="3"/>
  <c r="AB2126" i="3"/>
  <c r="AB2212" i="3"/>
  <c r="AB2266" i="3"/>
  <c r="AB2349" i="3"/>
  <c r="AB2072" i="3"/>
  <c r="AB2125" i="3"/>
  <c r="AB2171" i="3"/>
  <c r="AB2224" i="3"/>
  <c r="AB2297" i="3"/>
  <c r="AB2315" i="3"/>
  <c r="AB2392" i="3"/>
  <c r="AB2447" i="3"/>
  <c r="AB2540" i="3"/>
  <c r="AB2603" i="3"/>
  <c r="AB2668" i="3"/>
  <c r="AB2437" i="3"/>
  <c r="AB2499" i="3"/>
  <c r="AB2609" i="3"/>
  <c r="AB2347" i="3"/>
  <c r="AB2389" i="3"/>
  <c r="AB2451" i="3"/>
  <c r="AB2512" i="3"/>
  <c r="AB2567" i="3"/>
  <c r="AB2693" i="3"/>
  <c r="AB2383" i="3"/>
  <c r="AB2456" i="3"/>
  <c r="AB2528" i="3"/>
  <c r="AB2633" i="3"/>
  <c r="AB2388" i="3"/>
  <c r="AB2441" i="3"/>
  <c r="AB2509" i="3"/>
  <c r="AB2702" i="3"/>
  <c r="AB2380" i="3"/>
  <c r="AB2455" i="3"/>
  <c r="AB2516" i="3"/>
  <c r="AB2632" i="3"/>
  <c r="AB2420" i="3"/>
  <c r="AB2473" i="3"/>
  <c r="AB2574" i="3"/>
  <c r="AB2834" i="3"/>
  <c r="AB2901" i="3"/>
  <c r="AB2715" i="3"/>
  <c r="AB2793" i="3"/>
  <c r="AB2845" i="3"/>
  <c r="AB2921" i="3"/>
  <c r="AB2685" i="3"/>
  <c r="AB2754" i="3"/>
  <c r="AB2821" i="3"/>
  <c r="AB2552" i="3"/>
  <c r="AB2602" i="3"/>
  <c r="AB2661" i="3"/>
  <c r="AB2720" i="3"/>
  <c r="AB2773" i="3"/>
  <c r="AB2820" i="3"/>
  <c r="AB2878" i="3"/>
  <c r="AB2624" i="3"/>
  <c r="AB2683" i="3"/>
  <c r="AB2752" i="3"/>
  <c r="AB2826" i="3"/>
  <c r="AB2891" i="3"/>
  <c r="AB2606" i="3"/>
  <c r="AB2670" i="3"/>
  <c r="AB2731" i="3"/>
  <c r="AB2783" i="3"/>
  <c r="AB2847" i="3"/>
  <c r="AB2577" i="3"/>
  <c r="AB2646" i="3"/>
  <c r="AB2710" i="3"/>
  <c r="AB2806" i="3"/>
  <c r="AB2862" i="3"/>
  <c r="AB2658" i="3"/>
  <c r="AB2723" i="3"/>
  <c r="AB2782" i="3"/>
  <c r="AB2841" i="3"/>
  <c r="AB2896" i="3"/>
  <c r="AB2932" i="3"/>
  <c r="AB3006" i="3"/>
  <c r="AB3189" i="3"/>
  <c r="AB2999" i="3"/>
  <c r="AB3107" i="3"/>
  <c r="AB2910" i="3"/>
  <c r="AB2993" i="3"/>
  <c r="AB3094" i="3"/>
  <c r="AB2909" i="3"/>
  <c r="AB2969" i="3"/>
  <c r="AB3024" i="3"/>
  <c r="AB2892" i="3"/>
  <c r="AB2935" i="3"/>
  <c r="AB3069" i="3"/>
  <c r="AB2875" i="3"/>
  <c r="AB2947" i="3"/>
  <c r="AB2991" i="3"/>
  <c r="AB3058" i="3"/>
  <c r="AB2946" i="3"/>
  <c r="AB3068" i="3"/>
  <c r="AB2966" i="3"/>
  <c r="AB3044" i="3"/>
  <c r="AB3062" i="3"/>
  <c r="AB3121" i="3"/>
  <c r="AB3233" i="3"/>
  <c r="AB3141" i="3"/>
  <c r="AB3049" i="3"/>
  <c r="AB3118" i="3"/>
  <c r="AB3038" i="3"/>
  <c r="AB3103" i="3"/>
  <c r="AB3177" i="3"/>
  <c r="AB3029" i="3"/>
  <c r="AB3083" i="3"/>
  <c r="AB3145" i="3"/>
  <c r="AB3009" i="3"/>
  <c r="AB3076" i="3"/>
  <c r="AB3130" i="3"/>
  <c r="AB3186" i="3"/>
  <c r="AB3319" i="3"/>
  <c r="AB3303" i="3"/>
  <c r="AB3219" i="3"/>
  <c r="AB3272" i="3"/>
  <c r="AB3168" i="3"/>
  <c r="AB3245" i="3"/>
  <c r="AB3324" i="3"/>
  <c r="AB3236" i="3"/>
  <c r="AB3283" i="3"/>
  <c r="AB3325" i="3"/>
  <c r="AB3215" i="3"/>
  <c r="AB3311" i="3"/>
  <c r="AB3199" i="3"/>
  <c r="AB3241" i="3"/>
  <c r="AB3300" i="3"/>
  <c r="AB573" i="4"/>
  <c r="AB552" i="4"/>
  <c r="J114" i="4"/>
  <c r="AB774" i="3"/>
  <c r="J85" i="4"/>
  <c r="AB744" i="3"/>
  <c r="AB745" i="3"/>
  <c r="J205" i="4"/>
  <c r="AB863" i="3"/>
  <c r="AB864" i="3"/>
  <c r="AB865" i="3"/>
  <c r="J137" i="4"/>
  <c r="AB797" i="3"/>
  <c r="AB940" i="3"/>
  <c r="J231" i="4"/>
  <c r="AB891" i="3"/>
  <c r="J179" i="4"/>
  <c r="AB839" i="3"/>
  <c r="AB490" i="4"/>
  <c r="AB349" i="4"/>
  <c r="AB348" i="4"/>
  <c r="AB460" i="4"/>
  <c r="AB459" i="4"/>
  <c r="J323" i="4"/>
  <c r="AB983" i="3"/>
  <c r="AB682" i="4"/>
  <c r="AB423" i="4"/>
  <c r="AB429" i="4"/>
  <c r="J314" i="4"/>
  <c r="AB974" i="3"/>
  <c r="AB973" i="3"/>
  <c r="AB379" i="4"/>
  <c r="J181" i="4"/>
  <c r="AB841" i="3"/>
  <c r="J134" i="4"/>
  <c r="AB794" i="3"/>
  <c r="AB803" i="3"/>
  <c r="J143" i="4"/>
  <c r="AB142" i="4" s="1"/>
  <c r="J147" i="4"/>
  <c r="AB807" i="3"/>
  <c r="AB508" i="4"/>
  <c r="AB396" i="4"/>
  <c r="AB587" i="4"/>
  <c r="AB428" i="4"/>
  <c r="AB620" i="4"/>
  <c r="AB505" i="4"/>
  <c r="AB447" i="4"/>
  <c r="AB453" i="4"/>
  <c r="AB393" i="4"/>
  <c r="AB675" i="4"/>
  <c r="AB588" i="4"/>
  <c r="AB589" i="4"/>
  <c r="J225" i="4"/>
  <c r="AB885" i="3"/>
  <c r="J274" i="4"/>
  <c r="AB934" i="3"/>
  <c r="J46" i="4"/>
  <c r="AB706" i="3"/>
  <c r="J60" i="4"/>
  <c r="AB720" i="3"/>
  <c r="AB719" i="3"/>
  <c r="J291" i="4"/>
  <c r="AB951" i="3"/>
  <c r="J307" i="4"/>
  <c r="AB306" i="4" s="1"/>
  <c r="AB967" i="3"/>
  <c r="J61" i="4"/>
  <c r="AB721" i="3"/>
  <c r="J188" i="4"/>
  <c r="AB848" i="3"/>
  <c r="J331" i="4"/>
  <c r="AB991" i="3"/>
  <c r="AB641" i="4"/>
  <c r="AB642" i="4"/>
  <c r="AB640" i="4"/>
  <c r="J303" i="4"/>
  <c r="AB963" i="3"/>
  <c r="AB579" i="4"/>
  <c r="J263" i="4"/>
  <c r="AB923" i="3"/>
  <c r="AB695" i="3"/>
  <c r="J35" i="4"/>
  <c r="J74" i="4"/>
  <c r="AB734" i="3"/>
  <c r="J93" i="4"/>
  <c r="AB753" i="3"/>
  <c r="AB394" i="4"/>
  <c r="AB358" i="4"/>
  <c r="AB511" i="4"/>
  <c r="AB676" i="4"/>
  <c r="AB677" i="4"/>
  <c r="AB627" i="4"/>
  <c r="J133" i="4"/>
  <c r="AB793" i="3"/>
  <c r="AB792" i="3"/>
  <c r="J141" i="4"/>
  <c r="AB801" i="3"/>
  <c r="AB1565" i="3"/>
  <c r="AB1550" i="3"/>
  <c r="AB1654" i="3"/>
  <c r="AB1529" i="3"/>
  <c r="AB1718" i="3"/>
  <c r="AB1496" i="3"/>
  <c r="AB1497" i="3"/>
  <c r="AB1557" i="3"/>
  <c r="AB1609" i="3"/>
  <c r="AB1889" i="3"/>
  <c r="AB1551" i="3"/>
  <c r="AB1462" i="3"/>
  <c r="AB1495" i="3"/>
  <c r="AB1560" i="3"/>
  <c r="AB1622" i="3"/>
  <c r="AB1468" i="3"/>
  <c r="AB1542" i="3"/>
  <c r="AB1650" i="3"/>
  <c r="AB1841" i="3"/>
  <c r="AB1553" i="3"/>
  <c r="AB1673" i="3"/>
  <c r="AB1492" i="3"/>
  <c r="AB1540" i="3"/>
  <c r="AB1951" i="3"/>
  <c r="AB1744" i="3"/>
  <c r="AB1787" i="3"/>
  <c r="AB1830" i="3"/>
  <c r="AB1872" i="3"/>
  <c r="AB1932" i="3"/>
  <c r="AB1583" i="3"/>
  <c r="AB1647" i="3"/>
  <c r="AB1749" i="3"/>
  <c r="AB1877" i="3"/>
  <c r="AB1939" i="3"/>
  <c r="AB1581" i="3"/>
  <c r="AB1645" i="3"/>
  <c r="AB1700" i="3"/>
  <c r="AB1743" i="3"/>
  <c r="AB1786" i="3"/>
  <c r="AB1828" i="3"/>
  <c r="AB1871" i="3"/>
  <c r="AB1930" i="3"/>
  <c r="AB2049" i="3"/>
  <c r="AB1607" i="3"/>
  <c r="AB1669" i="3"/>
  <c r="AB1737" i="3"/>
  <c r="AB1865" i="3"/>
  <c r="AB1991" i="3"/>
  <c r="AB1676" i="3"/>
  <c r="AB1731" i="3"/>
  <c r="AB1774" i="3"/>
  <c r="AB1816" i="3"/>
  <c r="AB1859" i="3"/>
  <c r="AB1901" i="3"/>
  <c r="AB1942" i="3"/>
  <c r="AB1697" i="3"/>
  <c r="AB1805" i="3"/>
  <c r="AB1921" i="3"/>
  <c r="AB1690" i="3"/>
  <c r="AB1735" i="3"/>
  <c r="AB1778" i="3"/>
  <c r="AB1820" i="3"/>
  <c r="AB1863" i="3"/>
  <c r="AB1908" i="3"/>
  <c r="AB1974" i="3"/>
  <c r="AB1984" i="3"/>
  <c r="AB2039" i="3"/>
  <c r="AB2124" i="3"/>
  <c r="AB2217" i="3"/>
  <c r="AB2271" i="3"/>
  <c r="AB2539" i="3"/>
  <c r="AB2033" i="3"/>
  <c r="AB2094" i="3"/>
  <c r="AB2141" i="3"/>
  <c r="AB2194" i="3"/>
  <c r="AB2245" i="3"/>
  <c r="AB2304" i="3"/>
  <c r="AB2459" i="3"/>
  <c r="AB1977" i="3"/>
  <c r="AB2038" i="3"/>
  <c r="AB2105" i="3"/>
  <c r="AB2193" i="3"/>
  <c r="AB2269" i="3"/>
  <c r="AB2372" i="3"/>
  <c r="AB2011" i="3"/>
  <c r="AB2075" i="3"/>
  <c r="AB2128" i="3"/>
  <c r="AB2179" i="3"/>
  <c r="AB2233" i="3"/>
  <c r="AB2295" i="3"/>
  <c r="AB2327" i="3"/>
  <c r="AB1992" i="3"/>
  <c r="AB2036" i="3"/>
  <c r="AB2127" i="3"/>
  <c r="AB2214" i="3"/>
  <c r="AB2273" i="3"/>
  <c r="AB2351" i="3"/>
  <c r="AB2532" i="3"/>
  <c r="AB2091" i="3"/>
  <c r="AB2149" i="3"/>
  <c r="AB2202" i="3"/>
  <c r="AB2248" i="3"/>
  <c r="AB2324" i="3"/>
  <c r="AB2001" i="3"/>
  <c r="AB2060" i="3"/>
  <c r="AB2132" i="3"/>
  <c r="AB2225" i="3"/>
  <c r="AB2272" i="3"/>
  <c r="AB2419" i="3"/>
  <c r="AB2078" i="3"/>
  <c r="AB2131" i="3"/>
  <c r="AB2177" i="3"/>
  <c r="AB2230" i="3"/>
  <c r="AB2298" i="3"/>
  <c r="AB2321" i="3"/>
  <c r="AB2405" i="3"/>
  <c r="AB2467" i="3"/>
  <c r="AB2547" i="3"/>
  <c r="AB2604" i="3"/>
  <c r="AB2384" i="3"/>
  <c r="AB2438" i="3"/>
  <c r="AB2525" i="3"/>
  <c r="AB2610" i="3"/>
  <c r="AB2355" i="3"/>
  <c r="AB2390" i="3"/>
  <c r="AB2464" i="3"/>
  <c r="AB2519" i="3"/>
  <c r="AB2568" i="3"/>
  <c r="AB2748" i="3"/>
  <c r="AB2403" i="3"/>
  <c r="AB2469" i="3"/>
  <c r="AB2537" i="3"/>
  <c r="AB2708" i="3"/>
  <c r="AB2395" i="3"/>
  <c r="AB2442" i="3"/>
  <c r="AB2510" i="3"/>
  <c r="AB2716" i="3"/>
  <c r="AB2393" i="3"/>
  <c r="AB2468" i="3"/>
  <c r="AB2522" i="3"/>
  <c r="AB2657" i="3"/>
  <c r="AB2427" i="3"/>
  <c r="AB2474" i="3"/>
  <c r="AB2576" i="3"/>
  <c r="AB2840" i="3"/>
  <c r="AB2951" i="3"/>
  <c r="AB2728" i="3"/>
  <c r="AB2798" i="3"/>
  <c r="AB2850" i="3"/>
  <c r="AB2620" i="3"/>
  <c r="AB2691" i="3"/>
  <c r="AB2761" i="3"/>
  <c r="AB2827" i="3"/>
  <c r="AB2559" i="3"/>
  <c r="AB2607" i="3"/>
  <c r="AB2666" i="3"/>
  <c r="AB2726" i="3"/>
  <c r="AB2779" i="3"/>
  <c r="AB2832" i="3"/>
  <c r="AB2887" i="3"/>
  <c r="AB2630" i="3"/>
  <c r="AB2689" i="3"/>
  <c r="AB2759" i="3"/>
  <c r="AB2831" i="3"/>
  <c r="AB2958" i="3"/>
  <c r="AB2612" i="3"/>
  <c r="AB2676" i="3"/>
  <c r="AB2738" i="3"/>
  <c r="AB2790" i="3"/>
  <c r="AB2853" i="3"/>
  <c r="AB2588" i="3"/>
  <c r="AB2652" i="3"/>
  <c r="AB2724" i="3"/>
  <c r="AB2812" i="3"/>
  <c r="AB2867" i="3"/>
  <c r="AB2663" i="3"/>
  <c r="AB2730" i="3"/>
  <c r="AB2788" i="3"/>
  <c r="AB2846" i="3"/>
  <c r="AB2902" i="3"/>
  <c r="AB2937" i="3"/>
  <c r="AB3014" i="3"/>
  <c r="AB3267" i="3"/>
  <c r="AB3008" i="3"/>
  <c r="AB3114" i="3"/>
  <c r="AB2915" i="3"/>
  <c r="AB3005" i="3"/>
  <c r="AB3101" i="3"/>
  <c r="AB2925" i="3"/>
  <c r="AB2975" i="3"/>
  <c r="AB3041" i="3"/>
  <c r="AB2898" i="3"/>
  <c r="AB2954" i="3"/>
  <c r="AB3098" i="3"/>
  <c r="AB2881" i="3"/>
  <c r="AB2953" i="3"/>
  <c r="AB2996" i="3"/>
  <c r="AB3092" i="3"/>
  <c r="AB2972" i="3"/>
  <c r="AB3174" i="3"/>
  <c r="AB2984" i="3"/>
  <c r="AB3057" i="3"/>
  <c r="AB3080" i="3"/>
  <c r="AB3127" i="3"/>
  <c r="AB3257" i="3"/>
  <c r="AB3147" i="3"/>
  <c r="AB3060" i="3"/>
  <c r="AB3139" i="3"/>
  <c r="AB3043" i="3"/>
  <c r="AB3104" i="3"/>
  <c r="AB3198" i="3"/>
  <c r="AB3030" i="3"/>
  <c r="AB3096" i="3"/>
  <c r="AB3153" i="3"/>
  <c r="AB3010" i="3"/>
  <c r="AB3082" i="3"/>
  <c r="AB3143" i="3"/>
  <c r="AB3222" i="3"/>
  <c r="AB3197" i="3"/>
  <c r="AB3304" i="3"/>
  <c r="AB3220" i="3"/>
  <c r="AB3291" i="3"/>
  <c r="AB3173" i="3"/>
  <c r="AB3253" i="3"/>
  <c r="AB3193" i="3"/>
  <c r="AB3242" i="3"/>
  <c r="AB3284" i="3"/>
  <c r="AB3166" i="3"/>
  <c r="AB3216" i="3"/>
  <c r="AB3314" i="3"/>
  <c r="AB3200" i="3"/>
  <c r="AB3263" i="3"/>
  <c r="AB3320" i="3"/>
  <c r="J215" i="4"/>
  <c r="AB875" i="3"/>
  <c r="AB346" i="4"/>
  <c r="AB439" i="4"/>
  <c r="AB440" i="4"/>
  <c r="AB438" i="4"/>
  <c r="AB645" i="4"/>
  <c r="AB644" i="4"/>
  <c r="J287" i="4"/>
  <c r="AB947" i="3"/>
  <c r="AB633" i="4"/>
  <c r="AB634" i="4"/>
  <c r="J298" i="4"/>
  <c r="AB958" i="3"/>
  <c r="J169" i="4"/>
  <c r="AB828" i="3"/>
  <c r="AB829" i="3"/>
  <c r="J159" i="4"/>
  <c r="AB819" i="3"/>
  <c r="J62" i="4"/>
  <c r="AB722" i="3"/>
  <c r="J104" i="4"/>
  <c r="AB764" i="3"/>
  <c r="AB763" i="3"/>
  <c r="J176" i="4"/>
  <c r="AB835" i="3"/>
  <c r="AB836" i="3"/>
  <c r="J286" i="4"/>
  <c r="AB946" i="3"/>
  <c r="AB564" i="4"/>
  <c r="AB411" i="4"/>
  <c r="AB485" i="4"/>
  <c r="AB796" i="3"/>
  <c r="AB789" i="3"/>
  <c r="J129" i="4"/>
  <c r="AB788" i="3"/>
  <c r="AB787" i="3"/>
  <c r="J265" i="4"/>
  <c r="AB924" i="3"/>
  <c r="AB925" i="3"/>
  <c r="J106" i="4"/>
  <c r="AB766" i="3"/>
  <c r="J77" i="4"/>
  <c r="AB737" i="3"/>
  <c r="AB909" i="3"/>
  <c r="J249" i="4"/>
  <c r="J229" i="4"/>
  <c r="AB889" i="3"/>
  <c r="AB529" i="4"/>
  <c r="AB449" i="4"/>
  <c r="AB535" i="4"/>
  <c r="AB673" i="4"/>
  <c r="J121" i="4"/>
  <c r="AB779" i="3"/>
  <c r="AB781" i="3"/>
  <c r="AB778" i="3"/>
  <c r="J190" i="4"/>
  <c r="AB850" i="3"/>
  <c r="J47" i="4"/>
  <c r="AB707" i="3"/>
  <c r="J116" i="4"/>
  <c r="AB776" i="3"/>
  <c r="AB775" i="3"/>
  <c r="AB502" i="4"/>
  <c r="AB503" i="4"/>
  <c r="AB477" i="4"/>
  <c r="AB773" i="3"/>
  <c r="J113" i="4"/>
  <c r="J295" i="4"/>
  <c r="AB955" i="3"/>
  <c r="AB927" i="3"/>
  <c r="J267" i="4"/>
  <c r="J49" i="4"/>
  <c r="AB709" i="3"/>
  <c r="J233" i="4"/>
  <c r="AB893" i="3"/>
  <c r="J283" i="4"/>
  <c r="AB943" i="3"/>
  <c r="AB436" i="4"/>
  <c r="AB655" i="4"/>
  <c r="AB540" i="4"/>
  <c r="AB539" i="4"/>
  <c r="AB568" i="4"/>
  <c r="AB846" i="3"/>
  <c r="J191" i="4"/>
  <c r="AB851" i="3"/>
  <c r="AB992" i="3"/>
  <c r="J332" i="4"/>
  <c r="AB331" i="4" s="1"/>
  <c r="J54" i="4"/>
  <c r="AB53" i="4" s="1"/>
  <c r="AB714" i="3"/>
  <c r="J246" i="4"/>
  <c r="AB906" i="3"/>
  <c r="J268" i="4"/>
  <c r="AB928" i="3"/>
  <c r="J245" i="4"/>
  <c r="AB903" i="3"/>
  <c r="AB904" i="3"/>
  <c r="AB905" i="3"/>
  <c r="J91" i="4"/>
  <c r="AB751" i="3"/>
  <c r="J70" i="4"/>
  <c r="AB730" i="3"/>
  <c r="AB536" i="4"/>
  <c r="AB618" i="4"/>
  <c r="AB611" i="4"/>
  <c r="AB612" i="4"/>
  <c r="AB430" i="4"/>
  <c r="AB387" i="4"/>
  <c r="AB375" i="4"/>
  <c r="J64" i="4"/>
  <c r="AB724" i="3"/>
  <c r="J82" i="4"/>
  <c r="AB742" i="3"/>
  <c r="AB717" i="3"/>
  <c r="J57" i="4"/>
  <c r="AB55" i="4" s="1"/>
  <c r="AB716" i="3"/>
  <c r="J278" i="4"/>
  <c r="AB938" i="3"/>
  <c r="AB398" i="4"/>
  <c r="J63" i="4"/>
  <c r="AB723" i="3"/>
  <c r="J299" i="4"/>
  <c r="AB959" i="3"/>
  <c r="AB1471" i="3"/>
  <c r="AB1473" i="3"/>
  <c r="AB1906" i="3"/>
  <c r="AB1532" i="3"/>
  <c r="AB1478" i="3"/>
  <c r="AB1499" i="3"/>
  <c r="AB1498" i="3"/>
  <c r="AB1558" i="3"/>
  <c r="AB1617" i="3"/>
  <c r="AB1463" i="3"/>
  <c r="AB1574" i="3"/>
  <c r="AB1469" i="3"/>
  <c r="AB1502" i="3"/>
  <c r="AB1563" i="3"/>
  <c r="AB1630" i="3"/>
  <c r="AB1475" i="3"/>
  <c r="AB1548" i="3"/>
  <c r="AB1666" i="3"/>
  <c r="AB1873" i="3"/>
  <c r="AB1554" i="3"/>
  <c r="AB1674" i="3"/>
  <c r="AB1514" i="3"/>
  <c r="AB1547" i="3"/>
  <c r="AB1954" i="3"/>
  <c r="AB1750" i="3"/>
  <c r="AB1792" i="3"/>
  <c r="AB1835" i="3"/>
  <c r="AB1878" i="3"/>
  <c r="AB1940" i="3"/>
  <c r="AB1601" i="3"/>
  <c r="AB1672" i="3"/>
  <c r="AB1765" i="3"/>
  <c r="AB1893" i="3"/>
  <c r="AB1946" i="3"/>
  <c r="AB1582" i="3"/>
  <c r="AB1646" i="3"/>
  <c r="AB1706" i="3"/>
  <c r="AB1748" i="3"/>
  <c r="AB1791" i="3"/>
  <c r="AB1834" i="3"/>
  <c r="AB1876" i="3"/>
  <c r="AB1931" i="3"/>
  <c r="AB1561" i="3"/>
  <c r="AB1625" i="3"/>
  <c r="AB1670" i="3"/>
  <c r="AB1753" i="3"/>
  <c r="AB1881" i="3"/>
  <c r="AB2007" i="3"/>
  <c r="AB1684" i="3"/>
  <c r="AB1736" i="3"/>
  <c r="AB1779" i="3"/>
  <c r="AB1822" i="3"/>
  <c r="AB1864" i="3"/>
  <c r="AB1902" i="3"/>
  <c r="AB1943" i="3"/>
  <c r="AB1698" i="3"/>
  <c r="AB1821" i="3"/>
  <c r="AB1928" i="3"/>
  <c r="AB1696" i="3"/>
  <c r="AB1740" i="3"/>
  <c r="AB1783" i="3"/>
  <c r="AB1826" i="3"/>
  <c r="AB1868" i="3"/>
  <c r="AB1927" i="3"/>
  <c r="AB1995" i="3"/>
  <c r="AB1989" i="3"/>
  <c r="AB2047" i="3"/>
  <c r="AB2136" i="3"/>
  <c r="AB2223" i="3"/>
  <c r="AB2334" i="3"/>
  <c r="AB2580" i="3"/>
  <c r="AB2046" i="3"/>
  <c r="AB2099" i="3"/>
  <c r="AB2146" i="3"/>
  <c r="AB2199" i="3"/>
  <c r="AB2251" i="3"/>
  <c r="AB2312" i="3"/>
  <c r="AB2533" i="3"/>
  <c r="AB1982" i="3"/>
  <c r="AB2045" i="3"/>
  <c r="AB2116" i="3"/>
  <c r="AB2204" i="3"/>
  <c r="AB2274" i="3"/>
  <c r="AB2379" i="3"/>
  <c r="AB2031" i="3"/>
  <c r="AB2081" i="3"/>
  <c r="AB2134" i="3"/>
  <c r="AB2186" i="3"/>
  <c r="AB2238" i="3"/>
  <c r="AB2302" i="3"/>
  <c r="AB2330" i="3"/>
  <c r="AB1997" i="3"/>
  <c r="AB2043" i="3"/>
  <c r="AB2144" i="3"/>
  <c r="AB2220" i="3"/>
  <c r="AB2293" i="3"/>
  <c r="AB2356" i="3"/>
  <c r="AB2054" i="3"/>
  <c r="AB2097" i="3"/>
  <c r="AB2155" i="3"/>
  <c r="AB2207" i="3"/>
  <c r="AB2267" i="3"/>
  <c r="AB2329" i="3"/>
  <c r="AB2021" i="3"/>
  <c r="AB2073" i="3"/>
  <c r="AB2148" i="3"/>
  <c r="AB2236" i="3"/>
  <c r="AB2278" i="3"/>
  <c r="AB2452" i="3"/>
  <c r="AB2083" i="3"/>
  <c r="AB2137" i="3"/>
  <c r="AB2189" i="3"/>
  <c r="AB2235" i="3"/>
  <c r="AB2299" i="3"/>
  <c r="AB2322" i="3"/>
  <c r="AB2406" i="3"/>
  <c r="AB2480" i="3"/>
  <c r="AB2550" i="3"/>
  <c r="AB2617" i="3"/>
  <c r="AB2391" i="3"/>
  <c r="AB2444" i="3"/>
  <c r="AB2531" i="3"/>
  <c r="AB2616" i="3"/>
  <c r="AB2361" i="3"/>
  <c r="AB2396" i="3"/>
  <c r="AB2471" i="3"/>
  <c r="AB2524" i="3"/>
  <c r="AB2587" i="3"/>
  <c r="AB2345" i="3"/>
  <c r="AB2416" i="3"/>
  <c r="AB2470" i="3"/>
  <c r="AB2543" i="3"/>
  <c r="AB2722" i="3"/>
  <c r="AB2401" i="3"/>
  <c r="AB2461" i="3"/>
  <c r="AB2511" i="3"/>
  <c r="AB2736" i="3"/>
  <c r="AB2394" i="3"/>
  <c r="AB2475" i="3"/>
  <c r="AB2527" i="3"/>
  <c r="AB2365" i="3"/>
  <c r="AB2433" i="3"/>
  <c r="AB2493" i="3"/>
  <c r="AB2599" i="3"/>
  <c r="AB2866" i="3"/>
  <c r="AB2679" i="3"/>
  <c r="AB2735" i="3"/>
  <c r="AB2803" i="3"/>
  <c r="AB2855" i="3"/>
  <c r="AB2626" i="3"/>
  <c r="AB2699" i="3"/>
  <c r="AB2768" i="3"/>
  <c r="AB2833" i="3"/>
  <c r="AB2571" i="3"/>
  <c r="AB2614" i="3"/>
  <c r="AB2671" i="3"/>
  <c r="AB2733" i="3"/>
  <c r="AB2785" i="3"/>
  <c r="AB2838" i="3"/>
  <c r="AB2890" i="3"/>
  <c r="AB2635" i="3"/>
  <c r="AB2712" i="3"/>
  <c r="AB2766" i="3"/>
  <c r="AB2837" i="3"/>
  <c r="AB2564" i="3"/>
  <c r="AB2618" i="3"/>
  <c r="AB2696" i="3"/>
  <c r="AB2744" i="3"/>
  <c r="AB2795" i="3"/>
  <c r="AB2858" i="3"/>
  <c r="AB2594" i="3"/>
  <c r="AB2664" i="3"/>
  <c r="AB2743" i="3"/>
  <c r="AB2818" i="3"/>
  <c r="AB2872" i="3"/>
  <c r="AB2669" i="3"/>
  <c r="AB2737" i="3"/>
  <c r="AB2794" i="3"/>
  <c r="AB2851" i="3"/>
  <c r="AB2957" i="3"/>
  <c r="AB2938" i="3"/>
  <c r="AB3021" i="3"/>
  <c r="AB2964" i="3"/>
  <c r="AB3012" i="3"/>
  <c r="AB3135" i="3"/>
  <c r="AB2920" i="3"/>
  <c r="AB3015" i="3"/>
  <c r="AB3129" i="3"/>
  <c r="AB2943" i="3"/>
  <c r="AB2982" i="3"/>
  <c r="AB3061" i="3"/>
  <c r="AB2903" i="3"/>
  <c r="AB2962" i="3"/>
  <c r="AB3112" i="3"/>
  <c r="AB2897" i="3"/>
  <c r="AB2960" i="3"/>
  <c r="AB3007" i="3"/>
  <c r="AB3248" i="3"/>
  <c r="AB2973" i="3"/>
  <c r="AB2917" i="3"/>
  <c r="AB2990" i="3"/>
  <c r="AB3067" i="3"/>
  <c r="AB3086" i="3"/>
  <c r="AB3128" i="3"/>
  <c r="AB3281" i="3"/>
  <c r="AB3148" i="3"/>
  <c r="AB3065" i="3"/>
  <c r="AB3140" i="3"/>
  <c r="AB3048" i="3"/>
  <c r="AB3110" i="3"/>
  <c r="AB3213" i="3"/>
  <c r="AB3036" i="3"/>
  <c r="AB3117" i="3"/>
  <c r="AB3169" i="3"/>
  <c r="AB3022" i="3"/>
  <c r="AB3089" i="3"/>
  <c r="AB3144" i="3"/>
  <c r="AB3255" i="3"/>
  <c r="AB3221" i="3"/>
  <c r="AB3313" i="3"/>
  <c r="AB3226" i="3"/>
  <c r="AB3292" i="3"/>
  <c r="AB3187" i="3"/>
  <c r="AB3259" i="3"/>
  <c r="AB3201" i="3"/>
  <c r="AB3243" i="3"/>
  <c r="AB3290" i="3"/>
  <c r="AB3171" i="3"/>
  <c r="AB3250" i="3"/>
  <c r="AB3317" i="3"/>
  <c r="AB3205" i="3"/>
  <c r="AB3264" i="3"/>
  <c r="AB3322" i="3"/>
  <c r="J260" i="4"/>
  <c r="AB920" i="3"/>
  <c r="AB432" i="4"/>
  <c r="AB372" i="4"/>
  <c r="AB659" i="4"/>
  <c r="AB602" i="4"/>
  <c r="AB605" i="4"/>
  <c r="AB603" i="4"/>
  <c r="AB604" i="4"/>
  <c r="AB520" i="4"/>
  <c r="J248" i="4"/>
  <c r="AB908" i="3"/>
  <c r="AB907" i="3"/>
  <c r="AB667" i="4"/>
  <c r="AB877" i="3"/>
  <c r="J217" i="4"/>
  <c r="AB498" i="4"/>
  <c r="J142" i="4"/>
  <c r="AB802" i="3"/>
  <c r="J325" i="4"/>
  <c r="AB985" i="3"/>
  <c r="AB984" i="3"/>
  <c r="J161" i="4"/>
  <c r="AB821" i="3"/>
  <c r="AB357" i="4"/>
  <c r="AB344" i="4"/>
  <c r="AB883" i="3"/>
  <c r="J223" i="4"/>
  <c r="AB607" i="4"/>
  <c r="AB504" i="4"/>
  <c r="AB392" i="4"/>
  <c r="AB541" i="4"/>
  <c r="AB637" i="4"/>
  <c r="AB636" i="4"/>
  <c r="AB435" i="4"/>
  <c r="AB740" i="3"/>
  <c r="AB374" i="4"/>
  <c r="AB373" i="4"/>
  <c r="AB814" i="3"/>
  <c r="J154" i="4"/>
  <c r="AB499" i="4"/>
  <c r="AB500" i="4"/>
  <c r="AB395" i="4"/>
  <c r="AB546" i="4"/>
  <c r="AB547" i="4"/>
  <c r="AB548" i="4"/>
  <c r="AB881" i="3"/>
  <c r="J221" i="4"/>
  <c r="AB220" i="4" s="1"/>
  <c r="J177" i="4"/>
  <c r="AB837" i="3"/>
  <c r="AB565" i="4"/>
  <c r="AB419" i="4"/>
  <c r="AB563" i="4"/>
  <c r="AB665" i="4"/>
  <c r="AB664" i="4"/>
  <c r="J273" i="4"/>
  <c r="AB932" i="3"/>
  <c r="AB933" i="3"/>
  <c r="AB381" i="4"/>
  <c r="AB382" i="4"/>
  <c r="AB383" i="4"/>
  <c r="AB662" i="4"/>
  <c r="AE688" i="3"/>
  <c r="AE3" i="6"/>
  <c r="AP2" i="6"/>
  <c r="AE4" i="3"/>
  <c r="AE4" i="7"/>
  <c r="BI2" i="6"/>
  <c r="BP3" i="3"/>
  <c r="AH3" i="3"/>
  <c r="BH3" i="7"/>
  <c r="BQ2" i="7" s="1"/>
  <c r="BH2" i="6"/>
  <c r="BH3" i="3"/>
  <c r="BQ3" i="3" s="1"/>
  <c r="BP3" i="7"/>
  <c r="AH3" i="7"/>
  <c r="AQ2" i="6"/>
  <c r="AP3" i="3"/>
  <c r="AP3" i="7"/>
  <c r="BI3" i="3"/>
  <c r="BR3" i="3" s="1"/>
  <c r="BI3" i="7"/>
  <c r="BR2" i="7" s="1"/>
  <c r="AH2" i="6"/>
  <c r="BP2" i="6"/>
  <c r="AQ3" i="7"/>
  <c r="O684" i="3"/>
  <c r="O679" i="3"/>
  <c r="O674" i="3"/>
  <c r="O663" i="3"/>
  <c r="O660" i="3"/>
  <c r="O647" i="3"/>
  <c r="O644" i="3"/>
  <c r="O631" i="3"/>
  <c r="O628" i="3"/>
  <c r="O615" i="3"/>
  <c r="O612" i="3"/>
  <c r="O592" i="3"/>
  <c r="O591" i="3"/>
  <c r="O590" i="3"/>
  <c r="O589" i="3"/>
  <c r="O588" i="3"/>
  <c r="O584" i="3"/>
  <c r="O580" i="3"/>
  <c r="O576" i="3"/>
  <c r="O572" i="3"/>
  <c r="O568" i="3"/>
  <c r="O564" i="3"/>
  <c r="O560" i="3"/>
  <c r="O556" i="3"/>
  <c r="O552" i="3"/>
  <c r="O548" i="3"/>
  <c r="O544" i="3"/>
  <c r="O540" i="3"/>
  <c r="O536" i="3"/>
  <c r="O532" i="3"/>
  <c r="O528" i="3"/>
  <c r="O524" i="3"/>
  <c r="O520" i="3"/>
  <c r="O516" i="3"/>
  <c r="O512" i="3"/>
  <c r="O508" i="3"/>
  <c r="O504" i="3"/>
  <c r="O500" i="3"/>
  <c r="O496" i="3"/>
  <c r="O492" i="3"/>
  <c r="O488" i="3"/>
  <c r="O484" i="3"/>
  <c r="O480" i="3"/>
  <c r="O476" i="3"/>
  <c r="O472" i="3"/>
  <c r="O468" i="3"/>
  <c r="O464" i="3"/>
  <c r="O460" i="3"/>
  <c r="O456" i="3"/>
  <c r="O452" i="3"/>
  <c r="O448" i="3"/>
  <c r="O444" i="3"/>
  <c r="O440" i="3"/>
  <c r="O436" i="3"/>
  <c r="O432" i="3"/>
  <c r="O428" i="3"/>
  <c r="O424" i="3"/>
  <c r="O670" i="3"/>
  <c r="O657" i="3"/>
  <c r="O654" i="3"/>
  <c r="O641" i="3"/>
  <c r="O638" i="3"/>
  <c r="O625" i="3"/>
  <c r="O622" i="3"/>
  <c r="O681" i="3"/>
  <c r="O676" i="3"/>
  <c r="O667" i="3"/>
  <c r="O664" i="3"/>
  <c r="O651" i="3"/>
  <c r="O648" i="3"/>
  <c r="O635" i="3"/>
  <c r="O632" i="3"/>
  <c r="O619" i="3"/>
  <c r="O616" i="3"/>
  <c r="O603" i="3"/>
  <c r="O600" i="3"/>
  <c r="O599" i="3"/>
  <c r="O598" i="3"/>
  <c r="O597" i="3"/>
  <c r="O587" i="3"/>
  <c r="O583" i="3"/>
  <c r="O579" i="3"/>
  <c r="O575" i="3"/>
  <c r="O571" i="3"/>
  <c r="O567" i="3"/>
  <c r="O563" i="3"/>
  <c r="O559" i="3"/>
  <c r="O555" i="3"/>
  <c r="O551" i="3"/>
  <c r="O547" i="3"/>
  <c r="O543" i="3"/>
  <c r="O539" i="3"/>
  <c r="O535" i="3"/>
  <c r="O531" i="3"/>
  <c r="O527" i="3"/>
  <c r="O523" i="3"/>
  <c r="O519" i="3"/>
  <c r="O515" i="3"/>
  <c r="O511" i="3"/>
  <c r="O507" i="3"/>
  <c r="O503" i="3"/>
  <c r="O499" i="3"/>
  <c r="O495" i="3"/>
  <c r="O491" i="3"/>
  <c r="O487" i="3"/>
  <c r="O483" i="3"/>
  <c r="O479" i="3"/>
  <c r="O475" i="3"/>
  <c r="O471" i="3"/>
  <c r="O467" i="3"/>
  <c r="O463" i="3"/>
  <c r="O459" i="3"/>
  <c r="O455" i="3"/>
  <c r="O451" i="3"/>
  <c r="O447" i="3"/>
  <c r="O443" i="3"/>
  <c r="O439" i="3"/>
  <c r="O435" i="3"/>
  <c r="O431" i="3"/>
  <c r="O427" i="3"/>
  <c r="O423" i="3"/>
  <c r="O419" i="3"/>
  <c r="O415" i="3"/>
  <c r="O411" i="3"/>
  <c r="O407" i="3"/>
  <c r="O403" i="3"/>
  <c r="O399" i="3"/>
  <c r="O395" i="3"/>
  <c r="O391" i="3"/>
  <c r="O387" i="3"/>
  <c r="O383" i="3"/>
  <c r="O379" i="3"/>
  <c r="O375" i="3"/>
  <c r="O371" i="3"/>
  <c r="O367" i="3"/>
  <c r="O683" i="3"/>
  <c r="O678" i="3"/>
  <c r="O661" i="3"/>
  <c r="O658" i="3"/>
  <c r="O645" i="3"/>
  <c r="O642" i="3"/>
  <c r="O629" i="3"/>
  <c r="O626" i="3"/>
  <c r="O613" i="3"/>
  <c r="O610" i="3"/>
  <c r="O680" i="3"/>
  <c r="O675" i="3"/>
  <c r="O665" i="3"/>
  <c r="O662" i="3"/>
  <c r="O649" i="3"/>
  <c r="O646" i="3"/>
  <c r="O633" i="3"/>
  <c r="O630" i="3"/>
  <c r="O617" i="3"/>
  <c r="O614" i="3"/>
  <c r="O601" i="3"/>
  <c r="O682" i="3"/>
  <c r="O659" i="3"/>
  <c r="O656" i="3"/>
  <c r="O643" i="3"/>
  <c r="O640" i="3"/>
  <c r="O627" i="3"/>
  <c r="O624" i="3"/>
  <c r="O611" i="3"/>
  <c r="O608" i="3"/>
  <c r="O585" i="3"/>
  <c r="O581" i="3"/>
  <c r="O577" i="3"/>
  <c r="O573" i="3"/>
  <c r="O569" i="3"/>
  <c r="O565" i="3"/>
  <c r="O561" i="3"/>
  <c r="O557" i="3"/>
  <c r="O553" i="3"/>
  <c r="O549" i="3"/>
  <c r="O545" i="3"/>
  <c r="O541" i="3"/>
  <c r="O537" i="3"/>
  <c r="O533" i="3"/>
  <c r="O529" i="3"/>
  <c r="O525" i="3"/>
  <c r="O521" i="3"/>
  <c r="O517" i="3"/>
  <c r="O513" i="3"/>
  <c r="O509" i="3"/>
  <c r="O505" i="3"/>
  <c r="O501" i="3"/>
  <c r="O497" i="3"/>
  <c r="O493" i="3"/>
  <c r="O489" i="3"/>
  <c r="O485" i="3"/>
  <c r="O481" i="3"/>
  <c r="O477" i="3"/>
  <c r="O473" i="3"/>
  <c r="O469" i="3"/>
  <c r="O465" i="3"/>
  <c r="O461" i="3"/>
  <c r="O457" i="3"/>
  <c r="O453" i="3"/>
  <c r="O449" i="3"/>
  <c r="O445" i="3"/>
  <c r="O441" i="3"/>
  <c r="O437" i="3"/>
  <c r="O433" i="3"/>
  <c r="O653" i="3"/>
  <c r="O650" i="3"/>
  <c r="O574" i="3"/>
  <c r="O542" i="3"/>
  <c r="O510" i="3"/>
  <c r="O478" i="3"/>
  <c r="O446" i="3"/>
  <c r="O422" i="3"/>
  <c r="O376" i="3"/>
  <c r="O374" i="3"/>
  <c r="O373" i="3"/>
  <c r="O672" i="3"/>
  <c r="O639" i="3"/>
  <c r="O620" i="3"/>
  <c r="O609" i="3"/>
  <c r="O606" i="3"/>
  <c r="O562" i="3"/>
  <c r="O530" i="3"/>
  <c r="O498" i="3"/>
  <c r="O466" i="3"/>
  <c r="O434" i="3"/>
  <c r="O420" i="3"/>
  <c r="O416" i="3"/>
  <c r="O412" i="3"/>
  <c r="O408" i="3"/>
  <c r="O404" i="3"/>
  <c r="O400" i="3"/>
  <c r="O396" i="3"/>
  <c r="O372" i="3"/>
  <c r="O370" i="3"/>
  <c r="O369" i="3"/>
  <c r="O360" i="3"/>
  <c r="O356" i="3"/>
  <c r="O352" i="3"/>
  <c r="O348" i="3"/>
  <c r="O344" i="3"/>
  <c r="O340" i="3"/>
  <c r="O336" i="3"/>
  <c r="O332" i="3"/>
  <c r="O328" i="3"/>
  <c r="O324" i="3"/>
  <c r="O320" i="3"/>
  <c r="O316" i="3"/>
  <c r="O312" i="3"/>
  <c r="O308" i="3"/>
  <c r="O304" i="3"/>
  <c r="O300" i="3"/>
  <c r="O296" i="3"/>
  <c r="O292" i="3"/>
  <c r="O288" i="3"/>
  <c r="O284" i="3"/>
  <c r="O280" i="3"/>
  <c r="O276" i="3"/>
  <c r="O272" i="3"/>
  <c r="O268" i="3"/>
  <c r="O264" i="3"/>
  <c r="O260" i="3"/>
  <c r="O256" i="3"/>
  <c r="O252" i="3"/>
  <c r="O248" i="3"/>
  <c r="O244" i="3"/>
  <c r="O240" i="3"/>
  <c r="O236" i="3"/>
  <c r="O232" i="3"/>
  <c r="O228" i="3"/>
  <c r="O224" i="3"/>
  <c r="O220" i="3"/>
  <c r="O216" i="3"/>
  <c r="O212" i="3"/>
  <c r="O208" i="3"/>
  <c r="O204" i="3"/>
  <c r="O200" i="3"/>
  <c r="O196" i="3"/>
  <c r="O192" i="3"/>
  <c r="O188" i="3"/>
  <c r="O184" i="3"/>
  <c r="O180" i="3"/>
  <c r="O176" i="3"/>
  <c r="O172" i="3"/>
  <c r="O168" i="3"/>
  <c r="O164" i="3"/>
  <c r="O160" i="3"/>
  <c r="O156" i="3"/>
  <c r="O152" i="3"/>
  <c r="O148" i="3"/>
  <c r="O144" i="3"/>
  <c r="O140" i="3"/>
  <c r="O637" i="3"/>
  <c r="O634" i="3"/>
  <c r="O602" i="3"/>
  <c r="O582" i="3"/>
  <c r="O550" i="3"/>
  <c r="O518" i="3"/>
  <c r="O486" i="3"/>
  <c r="O454" i="3"/>
  <c r="O429" i="3"/>
  <c r="O417" i="3"/>
  <c r="O413" i="3"/>
  <c r="O409" i="3"/>
  <c r="O405" i="3"/>
  <c r="O401" i="3"/>
  <c r="O397" i="3"/>
  <c r="O368" i="3"/>
  <c r="O366" i="3"/>
  <c r="O365" i="3"/>
  <c r="O668" i="3"/>
  <c r="O623" i="3"/>
  <c r="O607" i="3"/>
  <c r="O570" i="3"/>
  <c r="O538" i="3"/>
  <c r="O506" i="3"/>
  <c r="O474" i="3"/>
  <c r="O442" i="3"/>
  <c r="O425" i="3"/>
  <c r="O393" i="3"/>
  <c r="O364" i="3"/>
  <c r="O363" i="3"/>
  <c r="O359" i="3"/>
  <c r="O355" i="3"/>
  <c r="O351" i="3"/>
  <c r="O347" i="3"/>
  <c r="O343" i="3"/>
  <c r="O339" i="3"/>
  <c r="O335" i="3"/>
  <c r="O331" i="3"/>
  <c r="O327" i="3"/>
  <c r="O323" i="3"/>
  <c r="O319" i="3"/>
  <c r="O315" i="3"/>
  <c r="O311" i="3"/>
  <c r="O307" i="3"/>
  <c r="O303" i="3"/>
  <c r="O299" i="3"/>
  <c r="O295" i="3"/>
  <c r="O291" i="3"/>
  <c r="O287" i="3"/>
  <c r="O283" i="3"/>
  <c r="O279" i="3"/>
  <c r="O275" i="3"/>
  <c r="O271" i="3"/>
  <c r="O267" i="3"/>
  <c r="O263" i="3"/>
  <c r="O259" i="3"/>
  <c r="O255" i="3"/>
  <c r="O251" i="3"/>
  <c r="O247" i="3"/>
  <c r="O243" i="3"/>
  <c r="O239" i="3"/>
  <c r="O235" i="3"/>
  <c r="O231" i="3"/>
  <c r="O227" i="3"/>
  <c r="O223" i="3"/>
  <c r="O219" i="3"/>
  <c r="O215" i="3"/>
  <c r="O211" i="3"/>
  <c r="O207" i="3"/>
  <c r="O203" i="3"/>
  <c r="O199" i="3"/>
  <c r="O195" i="3"/>
  <c r="O191" i="3"/>
  <c r="O187" i="3"/>
  <c r="O183" i="3"/>
  <c r="O179" i="3"/>
  <c r="O175" i="3"/>
  <c r="O171" i="3"/>
  <c r="O167" i="3"/>
  <c r="O163" i="3"/>
  <c r="O159" i="3"/>
  <c r="O155" i="3"/>
  <c r="O151" i="3"/>
  <c r="O147" i="3"/>
  <c r="O143" i="3"/>
  <c r="O139" i="3"/>
  <c r="O135" i="3"/>
  <c r="O131" i="3"/>
  <c r="O127" i="3"/>
  <c r="O677" i="3"/>
  <c r="O673" i="3"/>
  <c r="O621" i="3"/>
  <c r="O618" i="3"/>
  <c r="O558" i="3"/>
  <c r="O526" i="3"/>
  <c r="O494" i="3"/>
  <c r="O462" i="3"/>
  <c r="O421" i="3"/>
  <c r="O392" i="3"/>
  <c r="O390" i="3"/>
  <c r="O389" i="3"/>
  <c r="O671" i="3"/>
  <c r="O652" i="3"/>
  <c r="O604" i="3"/>
  <c r="O578" i="3"/>
  <c r="O546" i="3"/>
  <c r="O414" i="3"/>
  <c r="O406" i="3"/>
  <c r="O398" i="3"/>
  <c r="O381" i="3"/>
  <c r="O380" i="3"/>
  <c r="O362" i="3"/>
  <c r="O357" i="3"/>
  <c r="O330" i="3"/>
  <c r="O325" i="3"/>
  <c r="O298" i="3"/>
  <c r="O293" i="3"/>
  <c r="O266" i="3"/>
  <c r="O261" i="3"/>
  <c r="O234" i="3"/>
  <c r="O229" i="3"/>
  <c r="O177" i="3"/>
  <c r="O158" i="3"/>
  <c r="O145" i="3"/>
  <c r="O126" i="3"/>
  <c r="O125" i="3"/>
  <c r="O115" i="3"/>
  <c r="O111" i="3"/>
  <c r="O107" i="3"/>
  <c r="O103" i="3"/>
  <c r="O99" i="3"/>
  <c r="O95" i="3"/>
  <c r="O91" i="3"/>
  <c r="O87" i="3"/>
  <c r="O83" i="3"/>
  <c r="O79" i="3"/>
  <c r="O75" i="3"/>
  <c r="O71" i="3"/>
  <c r="O67" i="3"/>
  <c r="O63" i="3"/>
  <c r="O59" i="3"/>
  <c r="O55" i="3"/>
  <c r="O51" i="3"/>
  <c r="O47" i="3"/>
  <c r="O43" i="3"/>
  <c r="O39" i="3"/>
  <c r="O35" i="3"/>
  <c r="O522" i="3"/>
  <c r="O482" i="3"/>
  <c r="O438" i="3"/>
  <c r="O430" i="3"/>
  <c r="O382" i="3"/>
  <c r="O361" i="3"/>
  <c r="O334" i="3"/>
  <c r="O329" i="3"/>
  <c r="O302" i="3"/>
  <c r="O297" i="3"/>
  <c r="O270" i="3"/>
  <c r="O265" i="3"/>
  <c r="O238" i="3"/>
  <c r="O233" i="3"/>
  <c r="O206" i="3"/>
  <c r="O173" i="3"/>
  <c r="O154" i="3"/>
  <c r="O141" i="3"/>
  <c r="P34" i="3"/>
  <c r="O655" i="3"/>
  <c r="O596" i="3"/>
  <c r="O594" i="3"/>
  <c r="O554" i="3"/>
  <c r="O388" i="3"/>
  <c r="O386" i="3"/>
  <c r="O385" i="3"/>
  <c r="O384" i="3"/>
  <c r="O338" i="3"/>
  <c r="O333" i="3"/>
  <c r="O306" i="3"/>
  <c r="O301" i="3"/>
  <c r="O274" i="3"/>
  <c r="O269" i="3"/>
  <c r="O242" i="3"/>
  <c r="O237" i="3"/>
  <c r="O210" i="3"/>
  <c r="O205" i="3"/>
  <c r="O182" i="3"/>
  <c r="O169" i="3"/>
  <c r="O150" i="3"/>
  <c r="O114" i="3"/>
  <c r="O110" i="3"/>
  <c r="O106" i="3"/>
  <c r="O102" i="3"/>
  <c r="O98" i="3"/>
  <c r="O94" i="3"/>
  <c r="O90" i="3"/>
  <c r="O86" i="3"/>
  <c r="O82" i="3"/>
  <c r="O78" i="3"/>
  <c r="O74" i="3"/>
  <c r="O70" i="3"/>
  <c r="O66" i="3"/>
  <c r="O62" i="3"/>
  <c r="O58" i="3"/>
  <c r="O54" i="3"/>
  <c r="O50" i="3"/>
  <c r="O46" i="3"/>
  <c r="O42" i="3"/>
  <c r="O38" i="3"/>
  <c r="O490" i="3"/>
  <c r="O450" i="3"/>
  <c r="O342" i="3"/>
  <c r="O337" i="3"/>
  <c r="O310" i="3"/>
  <c r="O305" i="3"/>
  <c r="O278" i="3"/>
  <c r="O273" i="3"/>
  <c r="O246" i="3"/>
  <c r="O241" i="3"/>
  <c r="O214" i="3"/>
  <c r="O209" i="3"/>
  <c r="O202" i="3"/>
  <c r="O198" i="3"/>
  <c r="O194" i="3"/>
  <c r="O190" i="3"/>
  <c r="O186" i="3"/>
  <c r="O178" i="3"/>
  <c r="O165" i="3"/>
  <c r="O146" i="3"/>
  <c r="O136" i="3"/>
  <c r="O132" i="3"/>
  <c r="O128" i="3"/>
  <c r="O669" i="3"/>
  <c r="O566" i="3"/>
  <c r="O426" i="3"/>
  <c r="O418" i="3"/>
  <c r="O410" i="3"/>
  <c r="O402" i="3"/>
  <c r="O394" i="3"/>
  <c r="O346" i="3"/>
  <c r="O341" i="3"/>
  <c r="O314" i="3"/>
  <c r="O309" i="3"/>
  <c r="O282" i="3"/>
  <c r="O277" i="3"/>
  <c r="O250" i="3"/>
  <c r="O245" i="3"/>
  <c r="O218" i="3"/>
  <c r="O213" i="3"/>
  <c r="O174" i="3"/>
  <c r="O161" i="3"/>
  <c r="O142" i="3"/>
  <c r="O113" i="3"/>
  <c r="O109" i="3"/>
  <c r="O105" i="3"/>
  <c r="O101" i="3"/>
  <c r="O97" i="3"/>
  <c r="O93" i="3"/>
  <c r="O89" i="3"/>
  <c r="O85" i="3"/>
  <c r="O81" i="3"/>
  <c r="O77" i="3"/>
  <c r="O73" i="3"/>
  <c r="O69" i="3"/>
  <c r="O65" i="3"/>
  <c r="O61" i="3"/>
  <c r="O57" i="3"/>
  <c r="O53" i="3"/>
  <c r="O49" i="3"/>
  <c r="O45" i="3"/>
  <c r="O41" i="3"/>
  <c r="O37" i="3"/>
  <c r="O636" i="3"/>
  <c r="O605" i="3"/>
  <c r="O593" i="3"/>
  <c r="O502" i="3"/>
  <c r="O458" i="3"/>
  <c r="O350" i="3"/>
  <c r="O345" i="3"/>
  <c r="O318" i="3"/>
  <c r="O313" i="3"/>
  <c r="O286" i="3"/>
  <c r="O281" i="3"/>
  <c r="O254" i="3"/>
  <c r="O249" i="3"/>
  <c r="O222" i="3"/>
  <c r="O217" i="3"/>
  <c r="O170" i="3"/>
  <c r="O157" i="3"/>
  <c r="O137" i="3"/>
  <c r="O133" i="3"/>
  <c r="O129" i="3"/>
  <c r="O586" i="3"/>
  <c r="O358" i="3"/>
  <c r="O353" i="3"/>
  <c r="O225" i="3"/>
  <c r="O138" i="3"/>
  <c r="O134" i="3"/>
  <c r="O122" i="3"/>
  <c r="O121" i="3"/>
  <c r="O666" i="3"/>
  <c r="O595" i="3"/>
  <c r="O378" i="3"/>
  <c r="O377" i="3"/>
  <c r="O354" i="3"/>
  <c r="O349" i="3"/>
  <c r="O322" i="3"/>
  <c r="O317" i="3"/>
  <c r="O290" i="3"/>
  <c r="O285" i="3"/>
  <c r="O258" i="3"/>
  <c r="O253" i="3"/>
  <c r="O226" i="3"/>
  <c r="O221" i="3"/>
  <c r="O201" i="3"/>
  <c r="O197" i="3"/>
  <c r="O193" i="3"/>
  <c r="O189" i="3"/>
  <c r="O185" i="3"/>
  <c r="O166" i="3"/>
  <c r="O153" i="3"/>
  <c r="O120" i="3"/>
  <c r="O119" i="3"/>
  <c r="O118" i="3"/>
  <c r="O117" i="3"/>
  <c r="O116" i="3"/>
  <c r="O112" i="3"/>
  <c r="O108" i="3"/>
  <c r="O104" i="3"/>
  <c r="O100" i="3"/>
  <c r="O96" i="3"/>
  <c r="O92" i="3"/>
  <c r="O88" i="3"/>
  <c r="O84" i="3"/>
  <c r="O80" i="3"/>
  <c r="O76" i="3"/>
  <c r="O72" i="3"/>
  <c r="O68" i="3"/>
  <c r="O64" i="3"/>
  <c r="O60" i="3"/>
  <c r="O56" i="3"/>
  <c r="O52" i="3"/>
  <c r="O48" i="3"/>
  <c r="O44" i="3"/>
  <c r="O40" i="3"/>
  <c r="O36" i="3"/>
  <c r="O534" i="3"/>
  <c r="O514" i="3"/>
  <c r="O470" i="3"/>
  <c r="O326" i="3"/>
  <c r="O321" i="3"/>
  <c r="O294" i="3"/>
  <c r="O289" i="3"/>
  <c r="O262" i="3"/>
  <c r="O257" i="3"/>
  <c r="O230" i="3"/>
  <c r="O181" i="3"/>
  <c r="O162" i="3"/>
  <c r="O149" i="3"/>
  <c r="O130" i="3"/>
  <c r="O124" i="3"/>
  <c r="O123" i="3"/>
  <c r="P33" i="6"/>
  <c r="P33" i="7"/>
  <c r="O34" i="5"/>
  <c r="O33" i="4"/>
  <c r="BE3" i="6"/>
  <c r="BE4" i="7"/>
  <c r="BD3" i="5"/>
  <c r="AJ3" i="5"/>
  <c r="BB3" i="5"/>
  <c r="BC4" i="3"/>
  <c r="AK4" i="3"/>
  <c r="AD5" i="3"/>
  <c r="AF4" i="3"/>
  <c r="BE3" i="3"/>
  <c r="AG3" i="6"/>
  <c r="AX3" i="3"/>
  <c r="AD5" i="7"/>
  <c r="AV4" i="3"/>
  <c r="BD4" i="3"/>
  <c r="AK3" i="6"/>
  <c r="AL3" i="5"/>
  <c r="BB3" i="6"/>
  <c r="BE2" i="7"/>
  <c r="AL4" i="7"/>
  <c r="AD4" i="6"/>
  <c r="BE3" i="7"/>
  <c r="BB4" i="7"/>
  <c r="AV3" i="5"/>
  <c r="AM2" i="6"/>
  <c r="AD689" i="3"/>
  <c r="AD4" i="5"/>
  <c r="AV3" i="6"/>
  <c r="AF3" i="5"/>
  <c r="AM4" i="3"/>
  <c r="AG4" i="7"/>
  <c r="BC3" i="5"/>
  <c r="BD3" i="6"/>
  <c r="BE2" i="6"/>
  <c r="AJ3" i="6"/>
  <c r="AL4" i="3"/>
  <c r="AM3" i="3"/>
  <c r="AY2" i="7"/>
  <c r="AW2" i="7"/>
  <c r="AM2" i="7"/>
  <c r="AG4" i="3"/>
  <c r="BB4" i="3"/>
  <c r="BD4" i="7"/>
  <c r="AM4" i="7"/>
  <c r="BC3" i="6"/>
  <c r="AF3" i="6"/>
  <c r="BE4" i="3"/>
  <c r="AJ4" i="3"/>
  <c r="AG3" i="5"/>
  <c r="AM3" i="7"/>
  <c r="AJ4" i="7"/>
  <c r="AM3" i="6"/>
  <c r="AK4" i="7"/>
  <c r="BC4" i="7"/>
  <c r="AX2" i="7"/>
  <c r="AV4" i="7"/>
  <c r="AL3" i="6"/>
  <c r="AF4" i="7"/>
  <c r="AK3" i="5"/>
  <c r="AB161" i="4" l="1"/>
  <c r="BZ4" i="3"/>
  <c r="BY4" i="3"/>
  <c r="BX4" i="3"/>
  <c r="BJ3" i="3"/>
  <c r="BS3" i="3" s="1"/>
  <c r="CD3" i="3"/>
  <c r="CC3" i="3"/>
  <c r="CB3" i="3"/>
  <c r="CA3" i="3"/>
  <c r="BW3" i="3"/>
  <c r="BZ3" i="5"/>
  <c r="BY3" i="5"/>
  <c r="BX3" i="5"/>
  <c r="AB159" i="4"/>
  <c r="AB109" i="4"/>
  <c r="AB87" i="4"/>
  <c r="AB339" i="4"/>
  <c r="AB160" i="4"/>
  <c r="AB307" i="4"/>
  <c r="AZ3" i="3"/>
  <c r="BK3" i="7"/>
  <c r="BT2" i="7" s="1"/>
  <c r="BJ3" i="7"/>
  <c r="BS2" i="7" s="1"/>
  <c r="BK2" i="7"/>
  <c r="AS3" i="7"/>
  <c r="AR3" i="7"/>
  <c r="AS2" i="7"/>
  <c r="BJ2" i="6"/>
  <c r="BK2" i="6"/>
  <c r="AR2" i="6"/>
  <c r="AS2" i="6"/>
  <c r="BL3" i="3"/>
  <c r="BU3" i="3" s="1"/>
  <c r="BK3" i="3"/>
  <c r="BT3" i="3" s="1"/>
  <c r="AQ3" i="3"/>
  <c r="AR3" i="3"/>
  <c r="AS3" i="3"/>
  <c r="AB279" i="4"/>
  <c r="AB110" i="4"/>
  <c r="AB141" i="4"/>
  <c r="BI3" i="5"/>
  <c r="BR3" i="5" s="1"/>
  <c r="AP3" i="5"/>
  <c r="BH3" i="5"/>
  <c r="BQ3" i="5" s="1"/>
  <c r="AQ3" i="5"/>
  <c r="AE4" i="5"/>
  <c r="AH3" i="5"/>
  <c r="CA3" i="5" s="1"/>
  <c r="BP3" i="5"/>
  <c r="AB119" i="4"/>
  <c r="AB251" i="4"/>
  <c r="AB139" i="4"/>
  <c r="AB176" i="4"/>
  <c r="AB189" i="4"/>
  <c r="AB213" i="4"/>
  <c r="AB85" i="4"/>
  <c r="AB234" i="4"/>
  <c r="AB236" i="4"/>
  <c r="AB249" i="4"/>
  <c r="AB305" i="4"/>
  <c r="AE3" i="5"/>
  <c r="AB190" i="4"/>
  <c r="AB250" i="4"/>
  <c r="AB107" i="4"/>
  <c r="AB157" i="4"/>
  <c r="AB195" i="4"/>
  <c r="AB118" i="4"/>
  <c r="AB334" i="4"/>
  <c r="AB54" i="4"/>
  <c r="AB224" i="4"/>
  <c r="AB149" i="4"/>
  <c r="AB84" i="4"/>
  <c r="AB82" i="4"/>
  <c r="AB83" i="4"/>
  <c r="AB112" i="4"/>
  <c r="AB297" i="4"/>
  <c r="AB273" i="4"/>
  <c r="AB146" i="4"/>
  <c r="AB230" i="4"/>
  <c r="AB241" i="4"/>
  <c r="AB57" i="4"/>
  <c r="AB68" i="4"/>
  <c r="AB184" i="4"/>
  <c r="AB94" i="4"/>
  <c r="AB105" i="4"/>
  <c r="AB106" i="4"/>
  <c r="AB207" i="4"/>
  <c r="AB206" i="4"/>
  <c r="AB208" i="4"/>
  <c r="AB265" i="4"/>
  <c r="AB36" i="4"/>
  <c r="AB35" i="4"/>
  <c r="AB226" i="4"/>
  <c r="AB144" i="4"/>
  <c r="AB170" i="4"/>
  <c r="AB172" i="4"/>
  <c r="AB171" i="4"/>
  <c r="AB278" i="4"/>
  <c r="AB108" i="4"/>
  <c r="AB89" i="4"/>
  <c r="AB247" i="4"/>
  <c r="AB246" i="4"/>
  <c r="AB62" i="4"/>
  <c r="AB81" i="4"/>
  <c r="AB232" i="4"/>
  <c r="AB46" i="4"/>
  <c r="AB76" i="4"/>
  <c r="AB128" i="4"/>
  <c r="AB126" i="4"/>
  <c r="AB127" i="4"/>
  <c r="AB285" i="4"/>
  <c r="AB61" i="4"/>
  <c r="AB262" i="4"/>
  <c r="AB329" i="4"/>
  <c r="AB330" i="4"/>
  <c r="AB290" i="4"/>
  <c r="AB238" i="4"/>
  <c r="AB235" i="4"/>
  <c r="AB209" i="4"/>
  <c r="AB156" i="4"/>
  <c r="AB261" i="4"/>
  <c r="AB188" i="4"/>
  <c r="AB179" i="4"/>
  <c r="AB67" i="4"/>
  <c r="AB66" i="4"/>
  <c r="AB326" i="4"/>
  <c r="AB183" i="4"/>
  <c r="AB147" i="4"/>
  <c r="AB229" i="4"/>
  <c r="AB212" i="4"/>
  <c r="AB218" i="4"/>
  <c r="AB116" i="4"/>
  <c r="AB78" i="4"/>
  <c r="AB316" i="4"/>
  <c r="AB317" i="4"/>
  <c r="AB72" i="4"/>
  <c r="AB293" i="4"/>
  <c r="AB292" i="4"/>
  <c r="AB291" i="4"/>
  <c r="AB180" i="4"/>
  <c r="AB186" i="4"/>
  <c r="AB153" i="4"/>
  <c r="AB216" i="4"/>
  <c r="AB63" i="4"/>
  <c r="AB242" i="4"/>
  <c r="AB243" i="4"/>
  <c r="AB244" i="4"/>
  <c r="AB48" i="4"/>
  <c r="AB287" i="4"/>
  <c r="AB158" i="4"/>
  <c r="AB56" i="4"/>
  <c r="AB92" i="4"/>
  <c r="AB187" i="4"/>
  <c r="AB136" i="4"/>
  <c r="AB135" i="4"/>
  <c r="AB134" i="4"/>
  <c r="AB80" i="4"/>
  <c r="AB79" i="4"/>
  <c r="AB44" i="4"/>
  <c r="AB145" i="4"/>
  <c r="AB284" i="4"/>
  <c r="AB283" i="4"/>
  <c r="AB335" i="4"/>
  <c r="AB338" i="4"/>
  <c r="AB314" i="4"/>
  <c r="AB223" i="4"/>
  <c r="AB117" i="4"/>
  <c r="AB125" i="4"/>
  <c r="AB239" i="4"/>
  <c r="AB240" i="4"/>
  <c r="AB50" i="4"/>
  <c r="AB281" i="4"/>
  <c r="AB137" i="4"/>
  <c r="AB225" i="4"/>
  <c r="AB77" i="4"/>
  <c r="AB310" i="4"/>
  <c r="AB47" i="4"/>
  <c r="AB227" i="4"/>
  <c r="AB99" i="4"/>
  <c r="AB100" i="4"/>
  <c r="AB98" i="4"/>
  <c r="AB211" i="4"/>
  <c r="AB210" i="4"/>
  <c r="AB191" i="4"/>
  <c r="AB192" i="4"/>
  <c r="AB325" i="4"/>
  <c r="AB333" i="4"/>
  <c r="AB332" i="4"/>
  <c r="AB182" i="4"/>
  <c r="AB272" i="4"/>
  <c r="AB271" i="4"/>
  <c r="AB121" i="4"/>
  <c r="AB259" i="4"/>
  <c r="AB277" i="4"/>
  <c r="AB266" i="4"/>
  <c r="AB174" i="4"/>
  <c r="AB175" i="4"/>
  <c r="AB286" i="4"/>
  <c r="AB214" i="4"/>
  <c r="AB302" i="4"/>
  <c r="AB58" i="4"/>
  <c r="AB59" i="4"/>
  <c r="AB133" i="4"/>
  <c r="AB113" i="4"/>
  <c r="AB274" i="4"/>
  <c r="AB150" i="4"/>
  <c r="AB43" i="4"/>
  <c r="AB42" i="4"/>
  <c r="AB129" i="4"/>
  <c r="AB91" i="4"/>
  <c r="AB97" i="4"/>
  <c r="AB200" i="4"/>
  <c r="AB199" i="4"/>
  <c r="AB217" i="4"/>
  <c r="AB318" i="4"/>
  <c r="AB205" i="4"/>
  <c r="AB164" i="4"/>
  <c r="AB163" i="4"/>
  <c r="AB162" i="4"/>
  <c r="AB41" i="4"/>
  <c r="AB40" i="4"/>
  <c r="AB39" i="4"/>
  <c r="AB38" i="4"/>
  <c r="AB181" i="4"/>
  <c r="AB257" i="4"/>
  <c r="AB185" i="4"/>
  <c r="AB131" i="4"/>
  <c r="AB132" i="4"/>
  <c r="AB130" i="4"/>
  <c r="AB95" i="4"/>
  <c r="AB96" i="4"/>
  <c r="AB71" i="4"/>
  <c r="AB70" i="4"/>
  <c r="P3324" i="3"/>
  <c r="P683" i="7" s="1"/>
  <c r="P3318" i="3"/>
  <c r="P677" i="7" s="1"/>
  <c r="P3310" i="3"/>
  <c r="P669" i="7" s="1"/>
  <c r="P3325" i="3"/>
  <c r="P3317" i="3"/>
  <c r="P676" i="7" s="1"/>
  <c r="P3311" i="3"/>
  <c r="P670" i="7" s="1"/>
  <c r="P3306" i="3"/>
  <c r="P665" i="7" s="1"/>
  <c r="P3300" i="3"/>
  <c r="P659" i="7" s="1"/>
  <c r="P3289" i="3"/>
  <c r="P648" i="7" s="1"/>
  <c r="P3282" i="3"/>
  <c r="P641" i="7" s="1"/>
  <c r="P3264" i="3"/>
  <c r="P623" i="7" s="1"/>
  <c r="P3258" i="3"/>
  <c r="P617" i="7" s="1"/>
  <c r="P3250" i="3"/>
  <c r="P609" i="7" s="1"/>
  <c r="P3241" i="3"/>
  <c r="P600" i="7" s="1"/>
  <c r="P3224" i="3"/>
  <c r="P583" i="7" s="1"/>
  <c r="P3223" i="3"/>
  <c r="P582" i="7" s="1"/>
  <c r="P3215" i="3"/>
  <c r="P574" i="7" s="1"/>
  <c r="P3206" i="3"/>
  <c r="P565" i="7" s="1"/>
  <c r="P3200" i="3"/>
  <c r="P559" i="7" s="1"/>
  <c r="P3199" i="3"/>
  <c r="P558" i="7" s="1"/>
  <c r="P3192" i="3"/>
  <c r="P551" i="7" s="1"/>
  <c r="P3184" i="3"/>
  <c r="P543" i="7" s="1"/>
  <c r="P3178" i="3"/>
  <c r="P537" i="7" s="1"/>
  <c r="P3171" i="3"/>
  <c r="P530" i="7" s="1"/>
  <c r="P3166" i="3"/>
  <c r="P525" i="7" s="1"/>
  <c r="P3301" i="3"/>
  <c r="P660" i="7" s="1"/>
  <c r="P3295" i="3"/>
  <c r="P654" i="7" s="1"/>
  <c r="P3290" i="3"/>
  <c r="P649" i="7" s="1"/>
  <c r="P3276" i="3"/>
  <c r="P635" i="7" s="1"/>
  <c r="P3275" i="3"/>
  <c r="P634" i="7" s="1"/>
  <c r="P3270" i="3"/>
  <c r="P629" i="7" s="1"/>
  <c r="P3265" i="3"/>
  <c r="P624" i="7" s="1"/>
  <c r="P3242" i="3"/>
  <c r="P601" i="7" s="1"/>
  <c r="P3235" i="3"/>
  <c r="P594" i="7" s="1"/>
  <c r="P3230" i="3"/>
  <c r="P589" i="7" s="1"/>
  <c r="P3225" i="3"/>
  <c r="P584" i="7" s="1"/>
  <c r="P3216" i="3"/>
  <c r="P575" i="7" s="1"/>
  <c r="P3208" i="3"/>
  <c r="P567" i="7" s="1"/>
  <c r="P3207" i="3"/>
  <c r="P566" i="7" s="1"/>
  <c r="P3201" i="3"/>
  <c r="P560" i="7" s="1"/>
  <c r="P3193" i="3"/>
  <c r="P552" i="7" s="1"/>
  <c r="P3186" i="3"/>
  <c r="P545" i="7" s="1"/>
  <c r="P3185" i="3"/>
  <c r="P544" i="7" s="1"/>
  <c r="P3321" i="3"/>
  <c r="P680" i="7" s="1"/>
  <c r="P3312" i="3"/>
  <c r="P671" i="7" s="1"/>
  <c r="P3308" i="3"/>
  <c r="P667" i="7" s="1"/>
  <c r="P3307" i="3"/>
  <c r="P666" i="7" s="1"/>
  <c r="P3296" i="3"/>
  <c r="P655" i="7" s="1"/>
  <c r="P3284" i="3"/>
  <c r="P643" i="7" s="1"/>
  <c r="P3283" i="3"/>
  <c r="P642" i="7" s="1"/>
  <c r="P3277" i="3"/>
  <c r="P636" i="7" s="1"/>
  <c r="P3259" i="3"/>
  <c r="P618" i="7" s="1"/>
  <c r="P3252" i="3"/>
  <c r="P611" i="7" s="1"/>
  <c r="P3251" i="3"/>
  <c r="P610" i="7" s="1"/>
  <c r="P3244" i="3"/>
  <c r="P603" i="7" s="1"/>
  <c r="P3243" i="3"/>
  <c r="P602" i="7" s="1"/>
  <c r="P3236" i="3"/>
  <c r="P595" i="7" s="1"/>
  <c r="P3218" i="3"/>
  <c r="P577" i="7" s="1"/>
  <c r="P3217" i="3"/>
  <c r="P576" i="7" s="1"/>
  <c r="P3210" i="3"/>
  <c r="P569" i="7" s="1"/>
  <c r="P3209" i="3"/>
  <c r="P568" i="7" s="1"/>
  <c r="P3194" i="3"/>
  <c r="P553" i="7" s="1"/>
  <c r="P3323" i="3"/>
  <c r="P682" i="7" s="1"/>
  <c r="P3315" i="3"/>
  <c r="P674" i="7" s="1"/>
  <c r="P3309" i="3"/>
  <c r="P668" i="7" s="1"/>
  <c r="P3302" i="3"/>
  <c r="P661" i="7" s="1"/>
  <c r="P3297" i="3"/>
  <c r="P656" i="7" s="1"/>
  <c r="P3291" i="3"/>
  <c r="P650" i="7" s="1"/>
  <c r="P3285" i="3"/>
  <c r="P644" i="7" s="1"/>
  <c r="P3271" i="3"/>
  <c r="P630" i="7" s="1"/>
  <c r="P3266" i="3"/>
  <c r="P625" i="7" s="1"/>
  <c r="P3260" i="3"/>
  <c r="P619" i="7" s="1"/>
  <c r="P3253" i="3"/>
  <c r="P612" i="7" s="1"/>
  <c r="P3245" i="3"/>
  <c r="P604" i="7" s="1"/>
  <c r="P3237" i="3"/>
  <c r="P596" i="7" s="1"/>
  <c r="P3231" i="3"/>
  <c r="P590" i="7" s="1"/>
  <c r="P3226" i="3"/>
  <c r="P585" i="7" s="1"/>
  <c r="P3202" i="3"/>
  <c r="P561" i="7" s="1"/>
  <c r="P3195" i="3"/>
  <c r="P554" i="7" s="1"/>
  <c r="P3188" i="3"/>
  <c r="P547" i="7" s="1"/>
  <c r="P3187" i="3"/>
  <c r="P546" i="7" s="1"/>
  <c r="P3181" i="3"/>
  <c r="P540" i="7" s="1"/>
  <c r="P3173" i="3"/>
  <c r="P532" i="7" s="1"/>
  <c r="P3168" i="3"/>
  <c r="P527" i="7" s="1"/>
  <c r="P3313" i="3"/>
  <c r="P672" i="7" s="1"/>
  <c r="P3292" i="3"/>
  <c r="P651" i="7" s="1"/>
  <c r="P3286" i="3"/>
  <c r="P645" i="7" s="1"/>
  <c r="P3278" i="3"/>
  <c r="P637" i="7" s="1"/>
  <c r="P3272" i="3"/>
  <c r="P631" i="7" s="1"/>
  <c r="P3261" i="3"/>
  <c r="P620" i="7" s="1"/>
  <c r="P3254" i="3"/>
  <c r="P613" i="7" s="1"/>
  <c r="P3246" i="3"/>
  <c r="P605" i="7" s="1"/>
  <c r="P3238" i="3"/>
  <c r="P597" i="7" s="1"/>
  <c r="P3232" i="3"/>
  <c r="P591" i="7" s="1"/>
  <c r="P3220" i="3"/>
  <c r="P579" i="7" s="1"/>
  <c r="P3219" i="3"/>
  <c r="P578" i="7" s="1"/>
  <c r="P3212" i="3"/>
  <c r="P571" i="7" s="1"/>
  <c r="P3211" i="3"/>
  <c r="P570" i="7" s="1"/>
  <c r="P3196" i="3"/>
  <c r="P555" i="7" s="1"/>
  <c r="P3322" i="3"/>
  <c r="P681" i="7" s="1"/>
  <c r="P3319" i="3"/>
  <c r="P678" i="7" s="1"/>
  <c r="P3316" i="3"/>
  <c r="P675" i="7" s="1"/>
  <c r="P3304" i="3"/>
  <c r="P663" i="7" s="1"/>
  <c r="P3303" i="3"/>
  <c r="P662" i="7" s="1"/>
  <c r="P3298" i="3"/>
  <c r="P657" i="7" s="1"/>
  <c r="P3293" i="3"/>
  <c r="P652" i="7" s="1"/>
  <c r="P3273" i="3"/>
  <c r="P632" i="7" s="1"/>
  <c r="P3267" i="3"/>
  <c r="P626" i="7" s="1"/>
  <c r="P3262" i="3"/>
  <c r="P621" i="7" s="1"/>
  <c r="P3233" i="3"/>
  <c r="P592" i="7" s="1"/>
  <c r="P3227" i="3"/>
  <c r="P586" i="7" s="1"/>
  <c r="P3221" i="3"/>
  <c r="P580" i="7" s="1"/>
  <c r="P3213" i="3"/>
  <c r="P572" i="7" s="1"/>
  <c r="P3203" i="3"/>
  <c r="P562" i="7" s="1"/>
  <c r="P3197" i="3"/>
  <c r="P556" i="7" s="1"/>
  <c r="P3320" i="3"/>
  <c r="P679" i="7" s="1"/>
  <c r="P3314" i="3"/>
  <c r="P673" i="7" s="1"/>
  <c r="P3299" i="3"/>
  <c r="P658" i="7" s="1"/>
  <c r="P3294" i="3"/>
  <c r="P653" i="7" s="1"/>
  <c r="P3326" i="3"/>
  <c r="P3248" i="3"/>
  <c r="P607" i="7" s="1"/>
  <c r="P3205" i="3"/>
  <c r="P564" i="7" s="1"/>
  <c r="P3180" i="3"/>
  <c r="P539" i="7" s="1"/>
  <c r="P3152" i="3"/>
  <c r="P511" i="7" s="1"/>
  <c r="P3144" i="3"/>
  <c r="P503" i="7" s="1"/>
  <c r="P3138" i="3"/>
  <c r="P497" i="7" s="1"/>
  <c r="P3131" i="3"/>
  <c r="P490" i="7" s="1"/>
  <c r="P3123" i="3"/>
  <c r="P482" i="7" s="1"/>
  <c r="P3116" i="3"/>
  <c r="P475" i="7" s="1"/>
  <c r="P3109" i="3"/>
  <c r="P468" i="7" s="1"/>
  <c r="P3089" i="3"/>
  <c r="P448" i="7" s="1"/>
  <c r="P3083" i="3"/>
  <c r="P442" i="7" s="1"/>
  <c r="P3076" i="3"/>
  <c r="P435" i="7" s="1"/>
  <c r="P3070" i="3"/>
  <c r="P429" i="7" s="1"/>
  <c r="P3064" i="3"/>
  <c r="P423" i="7" s="1"/>
  <c r="P3059" i="3"/>
  <c r="P418" i="7" s="1"/>
  <c r="P3042" i="3"/>
  <c r="P401" i="7" s="1"/>
  <c r="P3036" i="3"/>
  <c r="P395" i="7" s="1"/>
  <c r="P3022" i="3"/>
  <c r="P381" i="7" s="1"/>
  <c r="P3016" i="3"/>
  <c r="P375" i="7" s="1"/>
  <c r="P3010" i="3"/>
  <c r="P369" i="7" s="1"/>
  <c r="P3222" i="3"/>
  <c r="P581" i="7" s="1"/>
  <c r="P3176" i="3"/>
  <c r="P535" i="7" s="1"/>
  <c r="P3172" i="3"/>
  <c r="P531" i="7" s="1"/>
  <c r="P3159" i="3"/>
  <c r="P518" i="7" s="1"/>
  <c r="P3153" i="3"/>
  <c r="P512" i="7" s="1"/>
  <c r="P3145" i="3"/>
  <c r="P504" i="7" s="1"/>
  <c r="P3132" i="3"/>
  <c r="P491" i="7" s="1"/>
  <c r="P3124" i="3"/>
  <c r="P483" i="7" s="1"/>
  <c r="P3117" i="3"/>
  <c r="P476" i="7" s="1"/>
  <c r="P3110" i="3"/>
  <c r="P469" i="7" s="1"/>
  <c r="P3103" i="3"/>
  <c r="P462" i="7" s="1"/>
  <c r="P3096" i="3"/>
  <c r="P455" i="7" s="1"/>
  <c r="P3090" i="3"/>
  <c r="P449" i="7" s="1"/>
  <c r="P3077" i="3"/>
  <c r="P436" i="7" s="1"/>
  <c r="P3071" i="3"/>
  <c r="P430" i="7" s="1"/>
  <c r="P3053" i="3"/>
  <c r="P412" i="7" s="1"/>
  <c r="P3048" i="3"/>
  <c r="P407" i="7" s="1"/>
  <c r="P3043" i="3"/>
  <c r="P402" i="7" s="1"/>
  <c r="P3030" i="3"/>
  <c r="P389" i="7" s="1"/>
  <c r="P3029" i="3"/>
  <c r="P388" i="7" s="1"/>
  <c r="P3023" i="3"/>
  <c r="P382" i="7" s="1"/>
  <c r="P3011" i="3"/>
  <c r="P370" i="7" s="1"/>
  <c r="P3288" i="3"/>
  <c r="P647" i="7" s="1"/>
  <c r="P3279" i="3"/>
  <c r="P638" i="7" s="1"/>
  <c r="P3255" i="3"/>
  <c r="P614" i="7" s="1"/>
  <c r="P3234" i="3"/>
  <c r="P593" i="7" s="1"/>
  <c r="P3191" i="3"/>
  <c r="P550" i="7" s="1"/>
  <c r="P3190" i="3"/>
  <c r="P549" i="7" s="1"/>
  <c r="P3175" i="3"/>
  <c r="P534" i="7" s="1"/>
  <c r="P3161" i="3"/>
  <c r="P520" i="7" s="1"/>
  <c r="P3160" i="3"/>
  <c r="P519" i="7" s="1"/>
  <c r="P3154" i="3"/>
  <c r="P513" i="7" s="1"/>
  <c r="P3146" i="3"/>
  <c r="P505" i="7" s="1"/>
  <c r="P3139" i="3"/>
  <c r="P498" i="7" s="1"/>
  <c r="P3133" i="3"/>
  <c r="P492" i="7" s="1"/>
  <c r="P3125" i="3"/>
  <c r="P484" i="7" s="1"/>
  <c r="P3118" i="3"/>
  <c r="P477" i="7" s="1"/>
  <c r="P3104" i="3"/>
  <c r="P463" i="7" s="1"/>
  <c r="P3097" i="3"/>
  <c r="P456" i="7" s="1"/>
  <c r="P3091" i="3"/>
  <c r="P450" i="7" s="1"/>
  <c r="P3084" i="3"/>
  <c r="P443" i="7" s="1"/>
  <c r="P3078" i="3"/>
  <c r="P437" i="7" s="1"/>
  <c r="P3065" i="3"/>
  <c r="P424" i="7" s="1"/>
  <c r="P3060" i="3"/>
  <c r="P419" i="7" s="1"/>
  <c r="P3054" i="3"/>
  <c r="P413" i="7" s="1"/>
  <c r="P3038" i="3"/>
  <c r="P397" i="7" s="1"/>
  <c r="P3037" i="3"/>
  <c r="P396" i="7" s="1"/>
  <c r="P3305" i="3"/>
  <c r="P664" i="7" s="1"/>
  <c r="P3274" i="3"/>
  <c r="P633" i="7" s="1"/>
  <c r="P3268" i="3"/>
  <c r="P627" i="7" s="1"/>
  <c r="P3249" i="3"/>
  <c r="P608" i="7" s="1"/>
  <c r="P3240" i="3"/>
  <c r="P599" i="7" s="1"/>
  <c r="P3228" i="3"/>
  <c r="P587" i="7" s="1"/>
  <c r="P3198" i="3"/>
  <c r="P557" i="7" s="1"/>
  <c r="P3183" i="3"/>
  <c r="P542" i="7" s="1"/>
  <c r="P3182" i="3"/>
  <c r="P541" i="7" s="1"/>
  <c r="P3179" i="3"/>
  <c r="P538" i="7" s="1"/>
  <c r="P3174" i="3"/>
  <c r="P533" i="7" s="1"/>
  <c r="P3167" i="3"/>
  <c r="P526" i="7" s="1"/>
  <c r="P3162" i="3"/>
  <c r="P521" i="7" s="1"/>
  <c r="P3147" i="3"/>
  <c r="P506" i="7" s="1"/>
  <c r="P3140" i="3"/>
  <c r="P499" i="7" s="1"/>
  <c r="P3134" i="3"/>
  <c r="P493" i="7" s="1"/>
  <c r="P3126" i="3"/>
  <c r="P485" i="7" s="1"/>
  <c r="P3119" i="3"/>
  <c r="P478" i="7" s="1"/>
  <c r="P3111" i="3"/>
  <c r="P470" i="7" s="1"/>
  <c r="P3105" i="3"/>
  <c r="P464" i="7" s="1"/>
  <c r="P3098" i="3"/>
  <c r="P457" i="7" s="1"/>
  <c r="P3085" i="3"/>
  <c r="P444" i="7" s="1"/>
  <c r="P3079" i="3"/>
  <c r="P438" i="7" s="1"/>
  <c r="P3072" i="3"/>
  <c r="P431" i="7" s="1"/>
  <c r="P3055" i="3"/>
  <c r="P414" i="7" s="1"/>
  <c r="P3049" i="3"/>
  <c r="P408" i="7" s="1"/>
  <c r="P3044" i="3"/>
  <c r="P403" i="7" s="1"/>
  <c r="P3039" i="3"/>
  <c r="P398" i="7" s="1"/>
  <c r="P3280" i="3"/>
  <c r="P639" i="7" s="1"/>
  <c r="P3256" i="3"/>
  <c r="P615" i="7" s="1"/>
  <c r="P3189" i="3"/>
  <c r="P548" i="7" s="1"/>
  <c r="P3170" i="3"/>
  <c r="P529" i="7" s="1"/>
  <c r="P3155" i="3"/>
  <c r="P514" i="7" s="1"/>
  <c r="P3148" i="3"/>
  <c r="P507" i="7" s="1"/>
  <c r="P3141" i="3"/>
  <c r="P500" i="7" s="1"/>
  <c r="P3127" i="3"/>
  <c r="P486" i="7" s="1"/>
  <c r="P3120" i="3"/>
  <c r="P479" i="7" s="1"/>
  <c r="P3263" i="3"/>
  <c r="P622" i="7" s="1"/>
  <c r="P3204" i="3"/>
  <c r="P563" i="7" s="1"/>
  <c r="P3169" i="3"/>
  <c r="P528" i="7" s="1"/>
  <c r="P3164" i="3"/>
  <c r="P523" i="7" s="1"/>
  <c r="P3163" i="3"/>
  <c r="P522" i="7" s="1"/>
  <c r="P3156" i="3"/>
  <c r="P515" i="7" s="1"/>
  <c r="P3149" i="3"/>
  <c r="P508" i="7" s="1"/>
  <c r="P3142" i="3"/>
  <c r="P501" i="7" s="1"/>
  <c r="P3135" i="3"/>
  <c r="P494" i="7" s="1"/>
  <c r="P3128" i="3"/>
  <c r="P487" i="7" s="1"/>
  <c r="P3121" i="3"/>
  <c r="P480" i="7" s="1"/>
  <c r="P3113" i="3"/>
  <c r="P472" i="7" s="1"/>
  <c r="P3100" i="3"/>
  <c r="P459" i="7" s="1"/>
  <c r="P3093" i="3"/>
  <c r="P452" i="7" s="1"/>
  <c r="P3087" i="3"/>
  <c r="P446" i="7" s="1"/>
  <c r="P3080" i="3"/>
  <c r="P439" i="7" s="1"/>
  <c r="P3074" i="3"/>
  <c r="P433" i="7" s="1"/>
  <c r="P3068" i="3"/>
  <c r="P427" i="7" s="1"/>
  <c r="P3062" i="3"/>
  <c r="P421" i="7" s="1"/>
  <c r="P3056" i="3"/>
  <c r="P415" i="7" s="1"/>
  <c r="P3051" i="3"/>
  <c r="P410" i="7" s="1"/>
  <c r="P3045" i="3"/>
  <c r="P404" i="7" s="1"/>
  <c r="P3214" i="3"/>
  <c r="P573" i="7" s="1"/>
  <c r="P3165" i="3"/>
  <c r="P524" i="7" s="1"/>
  <c r="P3151" i="3"/>
  <c r="P510" i="7" s="1"/>
  <c r="P3114" i="3"/>
  <c r="P473" i="7" s="1"/>
  <c r="P3107" i="3"/>
  <c r="P466" i="7" s="1"/>
  <c r="P3101" i="3"/>
  <c r="P460" i="7" s="1"/>
  <c r="P3061" i="3"/>
  <c r="P420" i="7" s="1"/>
  <c r="P3041" i="3"/>
  <c r="P400" i="7" s="1"/>
  <c r="P3013" i="3"/>
  <c r="P372" i="7" s="1"/>
  <c r="P3009" i="3"/>
  <c r="P368" i="7" s="1"/>
  <c r="P3007" i="3"/>
  <c r="P366" i="7" s="1"/>
  <c r="P3001" i="3"/>
  <c r="P360" i="7" s="1"/>
  <c r="P2990" i="3"/>
  <c r="P349" i="7" s="1"/>
  <c r="P2979" i="3"/>
  <c r="P338" i="7" s="1"/>
  <c r="P2972" i="3"/>
  <c r="P331" i="7" s="1"/>
  <c r="P2966" i="3"/>
  <c r="P325" i="7" s="1"/>
  <c r="P2939" i="3"/>
  <c r="P298" i="7" s="1"/>
  <c r="P2933" i="3"/>
  <c r="P292" i="7" s="1"/>
  <c r="P2928" i="3"/>
  <c r="P287" i="7" s="1"/>
  <c r="P2923" i="3"/>
  <c r="P282" i="7" s="1"/>
  <c r="P2917" i="3"/>
  <c r="P276" i="7" s="1"/>
  <c r="P2912" i="3"/>
  <c r="P271" i="7" s="1"/>
  <c r="P3287" i="3"/>
  <c r="P646" i="7" s="1"/>
  <c r="P3269" i="3"/>
  <c r="P628" i="7" s="1"/>
  <c r="P3157" i="3"/>
  <c r="P516" i="7" s="1"/>
  <c r="P3088" i="3"/>
  <c r="P447" i="7" s="1"/>
  <c r="P3081" i="3"/>
  <c r="P440" i="7" s="1"/>
  <c r="P3075" i="3"/>
  <c r="P434" i="7" s="1"/>
  <c r="P3073" i="3"/>
  <c r="P432" i="7" s="1"/>
  <c r="P3063" i="3"/>
  <c r="P422" i="7" s="1"/>
  <c r="P3034" i="3"/>
  <c r="P393" i="7" s="1"/>
  <c r="P3026" i="3"/>
  <c r="P385" i="7" s="1"/>
  <c r="P3024" i="3"/>
  <c r="P383" i="7" s="1"/>
  <c r="P3019" i="3"/>
  <c r="P378" i="7" s="1"/>
  <c r="P3004" i="3"/>
  <c r="P363" i="7" s="1"/>
  <c r="P2996" i="3"/>
  <c r="P355" i="7" s="1"/>
  <c r="P2991" i="3"/>
  <c r="P350" i="7" s="1"/>
  <c r="P2985" i="3"/>
  <c r="P344" i="7" s="1"/>
  <c r="P2980" i="3"/>
  <c r="P339" i="7" s="1"/>
  <c r="P2973" i="3"/>
  <c r="P332" i="7" s="1"/>
  <c r="P2967" i="3"/>
  <c r="P326" i="7" s="1"/>
  <c r="P2960" i="3"/>
  <c r="P319" i="7" s="1"/>
  <c r="P2953" i="3"/>
  <c r="P312" i="7" s="1"/>
  <c r="P2946" i="3"/>
  <c r="P305" i="7" s="1"/>
  <c r="P2940" i="3"/>
  <c r="P299" i="7" s="1"/>
  <c r="P2934" i="3"/>
  <c r="P293" i="7" s="1"/>
  <c r="P2918" i="3"/>
  <c r="P277" i="7" s="1"/>
  <c r="P3136" i="3"/>
  <c r="P495" i="7" s="1"/>
  <c r="P3130" i="3"/>
  <c r="P489" i="7" s="1"/>
  <c r="P3102" i="3"/>
  <c r="P461" i="7" s="1"/>
  <c r="P3095" i="3"/>
  <c r="P454" i="7" s="1"/>
  <c r="P3050" i="3"/>
  <c r="P409" i="7" s="1"/>
  <c r="P3035" i="3"/>
  <c r="P394" i="7" s="1"/>
  <c r="P3033" i="3"/>
  <c r="P392" i="7" s="1"/>
  <c r="P3015" i="3"/>
  <c r="P374" i="7" s="1"/>
  <c r="P2986" i="3"/>
  <c r="P345" i="7" s="1"/>
  <c r="P2974" i="3"/>
  <c r="P333" i="7" s="1"/>
  <c r="P2961" i="3"/>
  <c r="P320" i="7" s="1"/>
  <c r="P2947" i="3"/>
  <c r="P306" i="7" s="1"/>
  <c r="P2942" i="3"/>
  <c r="P301" i="7" s="1"/>
  <c r="P2941" i="3"/>
  <c r="P300" i="7" s="1"/>
  <c r="P2935" i="3"/>
  <c r="P294" i="7" s="1"/>
  <c r="P2929" i="3"/>
  <c r="P288" i="7" s="1"/>
  <c r="P2924" i="3"/>
  <c r="P283" i="7" s="1"/>
  <c r="P2919" i="3"/>
  <c r="P278" i="7" s="1"/>
  <c r="P2913" i="3"/>
  <c r="P272" i="7" s="1"/>
  <c r="P2908" i="3"/>
  <c r="P267" i="7" s="1"/>
  <c r="P2903" i="3"/>
  <c r="P262" i="7" s="1"/>
  <c r="P2897" i="3"/>
  <c r="P256" i="7" s="1"/>
  <c r="P2892" i="3"/>
  <c r="P251" i="7" s="1"/>
  <c r="P2887" i="3"/>
  <c r="P246" i="7" s="1"/>
  <c r="P2881" i="3"/>
  <c r="P240" i="7" s="1"/>
  <c r="P2875" i="3"/>
  <c r="P234" i="7" s="1"/>
  <c r="P3281" i="3"/>
  <c r="P640" i="7" s="1"/>
  <c r="P3143" i="3"/>
  <c r="P502" i="7" s="1"/>
  <c r="P3115" i="3"/>
  <c r="P474" i="7" s="1"/>
  <c r="P3108" i="3"/>
  <c r="P467" i="7" s="1"/>
  <c r="P3082" i="3"/>
  <c r="P441" i="7" s="1"/>
  <c r="P3057" i="3"/>
  <c r="P416" i="7" s="1"/>
  <c r="P3032" i="3"/>
  <c r="P391" i="7" s="1"/>
  <c r="P3017" i="3"/>
  <c r="P376" i="7" s="1"/>
  <c r="P3012" i="3"/>
  <c r="P371" i="7" s="1"/>
  <c r="P3002" i="3"/>
  <c r="P361" i="7" s="1"/>
  <c r="P2997" i="3"/>
  <c r="P356" i="7" s="1"/>
  <c r="P2992" i="3"/>
  <c r="P351" i="7" s="1"/>
  <c r="P2987" i="3"/>
  <c r="P346" i="7" s="1"/>
  <c r="P2981" i="3"/>
  <c r="P340" i="7" s="1"/>
  <c r="P2975" i="3"/>
  <c r="P334" i="7" s="1"/>
  <c r="P2968" i="3"/>
  <c r="P327" i="7" s="1"/>
  <c r="P2962" i="3"/>
  <c r="P321" i="7" s="1"/>
  <c r="P2954" i="3"/>
  <c r="P313" i="7" s="1"/>
  <c r="P2948" i="3"/>
  <c r="P307" i="7" s="1"/>
  <c r="P2943" i="3"/>
  <c r="P302" i="7" s="1"/>
  <c r="P2930" i="3"/>
  <c r="P289" i="7" s="1"/>
  <c r="P2914" i="3"/>
  <c r="P273" i="7" s="1"/>
  <c r="P2898" i="3"/>
  <c r="P257" i="7" s="1"/>
  <c r="P3158" i="3"/>
  <c r="P517" i="7" s="1"/>
  <c r="P3067" i="3"/>
  <c r="P426" i="7" s="1"/>
  <c r="P3052" i="3"/>
  <c r="P411" i="7" s="1"/>
  <c r="P3028" i="3"/>
  <c r="P387" i="7" s="1"/>
  <c r="P3008" i="3"/>
  <c r="P367" i="7" s="1"/>
  <c r="P3005" i="3"/>
  <c r="P364" i="7" s="1"/>
  <c r="P2998" i="3"/>
  <c r="P357" i="7" s="1"/>
  <c r="P2982" i="3"/>
  <c r="P341" i="7" s="1"/>
  <c r="P2969" i="3"/>
  <c r="P328" i="7" s="1"/>
  <c r="P2963" i="3"/>
  <c r="P322" i="7" s="1"/>
  <c r="P2955" i="3"/>
  <c r="P314" i="7" s="1"/>
  <c r="P2950" i="3"/>
  <c r="P309" i="7" s="1"/>
  <c r="P2949" i="3"/>
  <c r="P308" i="7" s="1"/>
  <c r="P2936" i="3"/>
  <c r="P295" i="7" s="1"/>
  <c r="P2931" i="3"/>
  <c r="P290" i="7" s="1"/>
  <c r="P2925" i="3"/>
  <c r="P284" i="7" s="1"/>
  <c r="P2920" i="3"/>
  <c r="P279" i="7" s="1"/>
  <c r="P2915" i="3"/>
  <c r="P274" i="7" s="1"/>
  <c r="P2909" i="3"/>
  <c r="P268" i="7" s="1"/>
  <c r="P2904" i="3"/>
  <c r="P263" i="7" s="1"/>
  <c r="P2899" i="3"/>
  <c r="P258" i="7" s="1"/>
  <c r="P2893" i="3"/>
  <c r="P252" i="7" s="1"/>
  <c r="P2888" i="3"/>
  <c r="P247" i="7" s="1"/>
  <c r="P2883" i="3"/>
  <c r="P242" i="7" s="1"/>
  <c r="P2871" i="3"/>
  <c r="P230" i="7" s="1"/>
  <c r="P3229" i="3"/>
  <c r="P588" i="7" s="1"/>
  <c r="P3177" i="3"/>
  <c r="P536" i="7" s="1"/>
  <c r="P3150" i="3"/>
  <c r="P509" i="7" s="1"/>
  <c r="P3137" i="3"/>
  <c r="P496" i="7" s="1"/>
  <c r="P3122" i="3"/>
  <c r="P481" i="7" s="1"/>
  <c r="P3099" i="3"/>
  <c r="P458" i="7" s="1"/>
  <c r="P3066" i="3"/>
  <c r="P425" i="7" s="1"/>
  <c r="P3058" i="3"/>
  <c r="P417" i="7" s="1"/>
  <c r="P3046" i="3"/>
  <c r="P405" i="7" s="1"/>
  <c r="P3021" i="3"/>
  <c r="P380" i="7" s="1"/>
  <c r="P3014" i="3"/>
  <c r="P373" i="7" s="1"/>
  <c r="P2999" i="3"/>
  <c r="P358" i="7" s="1"/>
  <c r="P2993" i="3"/>
  <c r="P352" i="7" s="1"/>
  <c r="P2988" i="3"/>
  <c r="P347" i="7" s="1"/>
  <c r="P2983" i="3"/>
  <c r="P342" i="7" s="1"/>
  <c r="P2976" i="3"/>
  <c r="P335" i="7" s="1"/>
  <c r="P2970" i="3"/>
  <c r="P329" i="7" s="1"/>
  <c r="P2964" i="3"/>
  <c r="P323" i="7" s="1"/>
  <c r="P2956" i="3"/>
  <c r="P315" i="7" s="1"/>
  <c r="P2951" i="3"/>
  <c r="P310" i="7" s="1"/>
  <c r="P2944" i="3"/>
  <c r="P303" i="7" s="1"/>
  <c r="P2926" i="3"/>
  <c r="P285" i="7" s="1"/>
  <c r="P2910" i="3"/>
  <c r="P269" i="7" s="1"/>
  <c r="P2894" i="3"/>
  <c r="P253" i="7" s="1"/>
  <c r="P3239" i="3"/>
  <c r="P598" i="7" s="1"/>
  <c r="P3106" i="3"/>
  <c r="P465" i="7" s="1"/>
  <c r="P3092" i="3"/>
  <c r="P451" i="7" s="1"/>
  <c r="P3086" i="3"/>
  <c r="P445" i="7" s="1"/>
  <c r="P3069" i="3"/>
  <c r="P428" i="7" s="1"/>
  <c r="P3040" i="3"/>
  <c r="P399" i="7" s="1"/>
  <c r="P3027" i="3"/>
  <c r="P386" i="7" s="1"/>
  <c r="P3025" i="3"/>
  <c r="P384" i="7" s="1"/>
  <c r="P3018" i="3"/>
  <c r="P377" i="7" s="1"/>
  <c r="P3006" i="3"/>
  <c r="P365" i="7" s="1"/>
  <c r="P3003" i="3"/>
  <c r="P362" i="7" s="1"/>
  <c r="P3000" i="3"/>
  <c r="P359" i="7" s="1"/>
  <c r="P2994" i="3"/>
  <c r="P353" i="7" s="1"/>
  <c r="P2977" i="3"/>
  <c r="P336" i="7" s="1"/>
  <c r="P2971" i="3"/>
  <c r="P330" i="7" s="1"/>
  <c r="P3257" i="3"/>
  <c r="P616" i="7" s="1"/>
  <c r="P3247" i="3"/>
  <c r="P606" i="7" s="1"/>
  <c r="P3129" i="3"/>
  <c r="P488" i="7" s="1"/>
  <c r="P3112" i="3"/>
  <c r="P471" i="7" s="1"/>
  <c r="P3094" i="3"/>
  <c r="P453" i="7" s="1"/>
  <c r="P3047" i="3"/>
  <c r="P406" i="7" s="1"/>
  <c r="P3031" i="3"/>
  <c r="P390" i="7" s="1"/>
  <c r="P3020" i="3"/>
  <c r="P379" i="7" s="1"/>
  <c r="P2995" i="3"/>
  <c r="P354" i="7" s="1"/>
  <c r="P2989" i="3"/>
  <c r="P348" i="7" s="1"/>
  <c r="P2984" i="3"/>
  <c r="P343" i="7" s="1"/>
  <c r="P2978" i="3"/>
  <c r="P337" i="7" s="1"/>
  <c r="P2965" i="3"/>
  <c r="P324" i="7" s="1"/>
  <c r="P2959" i="3"/>
  <c r="P318" i="7" s="1"/>
  <c r="P2952" i="3"/>
  <c r="P311" i="7" s="1"/>
  <c r="P2945" i="3"/>
  <c r="P304" i="7" s="1"/>
  <c r="P2938" i="3"/>
  <c r="P297" i="7" s="1"/>
  <c r="P2922" i="3"/>
  <c r="P281" i="7" s="1"/>
  <c r="P2906" i="3"/>
  <c r="P265" i="7" s="1"/>
  <c r="P2927" i="3"/>
  <c r="P286" i="7" s="1"/>
  <c r="P2921" i="3"/>
  <c r="P280" i="7" s="1"/>
  <c r="P2867" i="3"/>
  <c r="P226" i="7" s="1"/>
  <c r="P2841" i="3"/>
  <c r="P200" i="7" s="1"/>
  <c r="P2835" i="3"/>
  <c r="P194" i="7" s="1"/>
  <c r="P2830" i="3"/>
  <c r="P189" i="7" s="1"/>
  <c r="P2818" i="3"/>
  <c r="P177" i="7" s="1"/>
  <c r="P2817" i="3"/>
  <c r="P176" i="7" s="1"/>
  <c r="P2806" i="3"/>
  <c r="P165" i="7" s="1"/>
  <c r="P2805" i="3"/>
  <c r="P164" i="7" s="1"/>
  <c r="P2788" i="3"/>
  <c r="P147" i="7" s="1"/>
  <c r="P2776" i="3"/>
  <c r="P135" i="7" s="1"/>
  <c r="P2757" i="3"/>
  <c r="P116" i="7" s="1"/>
  <c r="P2750" i="3"/>
  <c r="P109" i="7" s="1"/>
  <c r="P2749" i="3"/>
  <c r="P108" i="7" s="1"/>
  <c r="P2743" i="3"/>
  <c r="P102" i="7" s="1"/>
  <c r="P2737" i="3"/>
  <c r="P96" i="7" s="1"/>
  <c r="P2717" i="3"/>
  <c r="P76" i="7" s="1"/>
  <c r="P2710" i="3"/>
  <c r="P69" i="7" s="1"/>
  <c r="P2709" i="3"/>
  <c r="P68" i="7" s="1"/>
  <c r="P2695" i="3"/>
  <c r="P54" i="7" s="1"/>
  <c r="P2688" i="3"/>
  <c r="P47" i="7" s="1"/>
  <c r="P2682" i="3"/>
  <c r="P41" i="7" s="1"/>
  <c r="P2681" i="3"/>
  <c r="P40" i="7" s="1"/>
  <c r="P2675" i="3"/>
  <c r="P34" i="7" s="1"/>
  <c r="P2669" i="3"/>
  <c r="P2646" i="3"/>
  <c r="P665" i="6" s="1"/>
  <c r="P2645" i="3"/>
  <c r="P664" i="6" s="1"/>
  <c r="P2639" i="3"/>
  <c r="P658" i="6" s="1"/>
  <c r="P2634" i="3"/>
  <c r="P653" i="6" s="1"/>
  <c r="P2628" i="3"/>
  <c r="P647" i="6" s="1"/>
  <c r="P2890" i="3"/>
  <c r="P249" i="7" s="1"/>
  <c r="P2874" i="3"/>
  <c r="P233" i="7" s="1"/>
  <c r="P2870" i="3"/>
  <c r="P229" i="7" s="1"/>
  <c r="P2862" i="3"/>
  <c r="P221" i="7" s="1"/>
  <c r="P2857" i="3"/>
  <c r="P216" i="7" s="1"/>
  <c r="P2852" i="3"/>
  <c r="P211" i="7" s="1"/>
  <c r="P2847" i="3"/>
  <c r="P206" i="7" s="1"/>
  <c r="P2842" i="3"/>
  <c r="P201" i="7" s="1"/>
  <c r="P2824" i="3"/>
  <c r="P183" i="7" s="1"/>
  <c r="P2812" i="3"/>
  <c r="P171" i="7" s="1"/>
  <c r="P2800" i="3"/>
  <c r="P159" i="7" s="1"/>
  <c r="P2795" i="3"/>
  <c r="P154" i="7" s="1"/>
  <c r="P2790" i="3"/>
  <c r="P149" i="7" s="1"/>
  <c r="P2789" i="3"/>
  <c r="P148" i="7" s="1"/>
  <c r="P2783" i="3"/>
  <c r="P142" i="7" s="1"/>
  <c r="P2778" i="3"/>
  <c r="P137" i="7" s="1"/>
  <c r="P2777" i="3"/>
  <c r="P136" i="7" s="1"/>
  <c r="P2771" i="3"/>
  <c r="P130" i="7" s="1"/>
  <c r="P2764" i="3"/>
  <c r="P123" i="7" s="1"/>
  <c r="P2758" i="3"/>
  <c r="P117" i="7" s="1"/>
  <c r="P2751" i="3"/>
  <c r="P110" i="7" s="1"/>
  <c r="P2738" i="3"/>
  <c r="P97" i="7" s="1"/>
  <c r="P2731" i="3"/>
  <c r="P90" i="7" s="1"/>
  <c r="P2724" i="3"/>
  <c r="P83" i="7" s="1"/>
  <c r="P2718" i="3"/>
  <c r="P77" i="7" s="1"/>
  <c r="P2711" i="3"/>
  <c r="P70" i="7" s="1"/>
  <c r="P2704" i="3"/>
  <c r="P63" i="7" s="1"/>
  <c r="P2670" i="3"/>
  <c r="P2664" i="3"/>
  <c r="P683" i="6" s="1"/>
  <c r="P2659" i="3"/>
  <c r="P678" i="6" s="1"/>
  <c r="P2652" i="3"/>
  <c r="P671" i="6" s="1"/>
  <c r="P2629" i="3"/>
  <c r="P648" i="6" s="1"/>
  <c r="P2623" i="3"/>
  <c r="P642" i="6" s="1"/>
  <c r="P2618" i="3"/>
  <c r="P637" i="6" s="1"/>
  <c r="P2606" i="3"/>
  <c r="P625" i="6" s="1"/>
  <c r="P2600" i="3"/>
  <c r="P619" i="6" s="1"/>
  <c r="P2588" i="3"/>
  <c r="P607" i="6" s="1"/>
  <c r="P2583" i="3"/>
  <c r="P602" i="6" s="1"/>
  <c r="P2578" i="3"/>
  <c r="P597" i="6" s="1"/>
  <c r="P2577" i="3"/>
  <c r="P596" i="6" s="1"/>
  <c r="P2570" i="3"/>
  <c r="P589" i="6" s="1"/>
  <c r="P2556" i="3"/>
  <c r="P575" i="6" s="1"/>
  <c r="P2550" i="3"/>
  <c r="P569" i="6" s="1"/>
  <c r="P2957" i="3"/>
  <c r="P316" i="7" s="1"/>
  <c r="P2916" i="3"/>
  <c r="P275" i="7" s="1"/>
  <c r="P2900" i="3"/>
  <c r="P259" i="7" s="1"/>
  <c r="P2895" i="3"/>
  <c r="P254" i="7" s="1"/>
  <c r="P2886" i="3"/>
  <c r="P245" i="7" s="1"/>
  <c r="P2878" i="3"/>
  <c r="P237" i="7" s="1"/>
  <c r="P2876" i="3"/>
  <c r="P235" i="7" s="1"/>
  <c r="P2863" i="3"/>
  <c r="P222" i="7" s="1"/>
  <c r="P2858" i="3"/>
  <c r="P217" i="7" s="1"/>
  <c r="P2853" i="3"/>
  <c r="P212" i="7" s="1"/>
  <c r="P2836" i="3"/>
  <c r="P195" i="7" s="1"/>
  <c r="P2831" i="3"/>
  <c r="P190" i="7" s="1"/>
  <c r="P2826" i="3"/>
  <c r="P185" i="7" s="1"/>
  <c r="P2825" i="3"/>
  <c r="P184" i="7" s="1"/>
  <c r="P2819" i="3"/>
  <c r="P178" i="7" s="1"/>
  <c r="P2813" i="3"/>
  <c r="P172" i="7" s="1"/>
  <c r="P2807" i="3"/>
  <c r="P166" i="7" s="1"/>
  <c r="P2801" i="3"/>
  <c r="P160" i="7" s="1"/>
  <c r="P2766" i="3"/>
  <c r="P125" i="7" s="1"/>
  <c r="P2765" i="3"/>
  <c r="P124" i="7" s="1"/>
  <c r="P2759" i="3"/>
  <c r="P118" i="7" s="1"/>
  <c r="P2744" i="3"/>
  <c r="P103" i="7" s="1"/>
  <c r="P2739" i="3"/>
  <c r="P98" i="7" s="1"/>
  <c r="P2725" i="3"/>
  <c r="P84" i="7" s="1"/>
  <c r="P2719" i="3"/>
  <c r="P78" i="7" s="1"/>
  <c r="P2705" i="3"/>
  <c r="P64" i="7" s="1"/>
  <c r="P2697" i="3"/>
  <c r="P56" i="7" s="1"/>
  <c r="P2696" i="3"/>
  <c r="P55" i="7" s="1"/>
  <c r="P2689" i="3"/>
  <c r="P48" i="7" s="1"/>
  <c r="P2683" i="3"/>
  <c r="P42" i="7" s="1"/>
  <c r="P2676" i="3"/>
  <c r="P35" i="7" s="1"/>
  <c r="P2665" i="3"/>
  <c r="P2654" i="3"/>
  <c r="P673" i="6" s="1"/>
  <c r="P2653" i="3"/>
  <c r="P672" i="6" s="1"/>
  <c r="P2647" i="3"/>
  <c r="P666" i="6" s="1"/>
  <c r="P2640" i="3"/>
  <c r="P659" i="6" s="1"/>
  <c r="P2635" i="3"/>
  <c r="P654" i="6" s="1"/>
  <c r="P2630" i="3"/>
  <c r="P649" i="6" s="1"/>
  <c r="P2612" i="3"/>
  <c r="P631" i="6" s="1"/>
  <c r="P2601" i="3"/>
  <c r="P620" i="6" s="1"/>
  <c r="P2595" i="3"/>
  <c r="P614" i="6" s="1"/>
  <c r="P2589" i="3"/>
  <c r="P608" i="6" s="1"/>
  <c r="P2564" i="3"/>
  <c r="P583" i="6" s="1"/>
  <c r="P2558" i="3"/>
  <c r="P577" i="6" s="1"/>
  <c r="P2901" i="3"/>
  <c r="P260" i="7" s="1"/>
  <c r="P2896" i="3"/>
  <c r="P255" i="7" s="1"/>
  <c r="P2885" i="3"/>
  <c r="P244" i="7" s="1"/>
  <c r="P2880" i="3"/>
  <c r="P239" i="7" s="1"/>
  <c r="P2873" i="3"/>
  <c r="P232" i="7" s="1"/>
  <c r="P2868" i="3"/>
  <c r="P227" i="7" s="1"/>
  <c r="P2864" i="3"/>
  <c r="P223" i="7" s="1"/>
  <c r="P2859" i="3"/>
  <c r="P218" i="7" s="1"/>
  <c r="P2854" i="3"/>
  <c r="P213" i="7" s="1"/>
  <c r="P2848" i="3"/>
  <c r="P207" i="7" s="1"/>
  <c r="P2843" i="3"/>
  <c r="P202" i="7" s="1"/>
  <c r="P2838" i="3"/>
  <c r="P197" i="7" s="1"/>
  <c r="P2837" i="3"/>
  <c r="P196" i="7" s="1"/>
  <c r="P2814" i="3"/>
  <c r="P173" i="7" s="1"/>
  <c r="P2802" i="3"/>
  <c r="P161" i="7" s="1"/>
  <c r="P2796" i="3"/>
  <c r="P155" i="7" s="1"/>
  <c r="P2791" i="3"/>
  <c r="P150" i="7" s="1"/>
  <c r="P2784" i="3"/>
  <c r="P143" i="7" s="1"/>
  <c r="P2779" i="3"/>
  <c r="P138" i="7" s="1"/>
  <c r="P2772" i="3"/>
  <c r="P131" i="7" s="1"/>
  <c r="P2767" i="3"/>
  <c r="P126" i="7" s="1"/>
  <c r="P2752" i="3"/>
  <c r="P111" i="7" s="1"/>
  <c r="P2746" i="3"/>
  <c r="P105" i="7" s="1"/>
  <c r="P2745" i="3"/>
  <c r="P104" i="7" s="1"/>
  <c r="P2732" i="3"/>
  <c r="P91" i="7" s="1"/>
  <c r="P2726" i="3"/>
  <c r="P85" i="7" s="1"/>
  <c r="P2713" i="3"/>
  <c r="P72" i="7" s="1"/>
  <c r="P2712" i="3"/>
  <c r="P71" i="7" s="1"/>
  <c r="P2706" i="3"/>
  <c r="P65" i="7" s="1"/>
  <c r="P2698" i="3"/>
  <c r="P57" i="7" s="1"/>
  <c r="P2690" i="3"/>
  <c r="P49" i="7" s="1"/>
  <c r="P2678" i="3"/>
  <c r="P37" i="7" s="1"/>
  <c r="P2677" i="3"/>
  <c r="P36" i="7" s="1"/>
  <c r="P2671" i="3"/>
  <c r="P2666" i="3"/>
  <c r="P2660" i="3"/>
  <c r="P679" i="6" s="1"/>
  <c r="P2642" i="3"/>
  <c r="P661" i="6" s="1"/>
  <c r="P2641" i="3"/>
  <c r="P660" i="6" s="1"/>
  <c r="P2624" i="3"/>
  <c r="P643" i="6" s="1"/>
  <c r="P2619" i="3"/>
  <c r="P638" i="6" s="1"/>
  <c r="P2614" i="3"/>
  <c r="P633" i="6" s="1"/>
  <c r="P2613" i="3"/>
  <c r="P632" i="6" s="1"/>
  <c r="P2607" i="3"/>
  <c r="P626" i="6" s="1"/>
  <c r="P2602" i="3"/>
  <c r="P621" i="6" s="1"/>
  <c r="P2590" i="3"/>
  <c r="P609" i="6" s="1"/>
  <c r="P2584" i="3"/>
  <c r="P603" i="6" s="1"/>
  <c r="P2579" i="3"/>
  <c r="P598" i="6" s="1"/>
  <c r="P2571" i="3"/>
  <c r="P590" i="6" s="1"/>
  <c r="P2565" i="3"/>
  <c r="P584" i="6" s="1"/>
  <c r="P2559" i="3"/>
  <c r="P578" i="6" s="1"/>
  <c r="P2937" i="3"/>
  <c r="P296" i="7" s="1"/>
  <c r="P2911" i="3"/>
  <c r="P270" i="7" s="1"/>
  <c r="P2902" i="3"/>
  <c r="P261" i="7" s="1"/>
  <c r="P2889" i="3"/>
  <c r="P248" i="7" s="1"/>
  <c r="P2865" i="3"/>
  <c r="P224" i="7" s="1"/>
  <c r="P2849" i="3"/>
  <c r="P208" i="7" s="1"/>
  <c r="P2832" i="3"/>
  <c r="P191" i="7" s="1"/>
  <c r="P2827" i="3"/>
  <c r="P186" i="7" s="1"/>
  <c r="P2820" i="3"/>
  <c r="P179" i="7" s="1"/>
  <c r="P2808" i="3"/>
  <c r="P167" i="7" s="1"/>
  <c r="P2797" i="3"/>
  <c r="P156" i="7" s="1"/>
  <c r="P2786" i="3"/>
  <c r="P145" i="7" s="1"/>
  <c r="P2785" i="3"/>
  <c r="P144" i="7" s="1"/>
  <c r="P2774" i="3"/>
  <c r="P133" i="7" s="1"/>
  <c r="P2773" i="3"/>
  <c r="P132" i="7" s="1"/>
  <c r="P2760" i="3"/>
  <c r="P119" i="7" s="1"/>
  <c r="P2754" i="3"/>
  <c r="P113" i="7" s="1"/>
  <c r="P2753" i="3"/>
  <c r="P112" i="7" s="1"/>
  <c r="P2740" i="3"/>
  <c r="P99" i="7" s="1"/>
  <c r="P2734" i="3"/>
  <c r="P93" i="7" s="1"/>
  <c r="P2733" i="3"/>
  <c r="P92" i="7" s="1"/>
  <c r="P2727" i="3"/>
  <c r="P86" i="7" s="1"/>
  <c r="P2720" i="3"/>
  <c r="P79" i="7" s="1"/>
  <c r="P2714" i="3"/>
  <c r="P73" i="7" s="1"/>
  <c r="P2699" i="3"/>
  <c r="P58" i="7" s="1"/>
  <c r="P2684" i="3"/>
  <c r="P43" i="7" s="1"/>
  <c r="P2661" i="3"/>
  <c r="P680" i="6" s="1"/>
  <c r="P2655" i="3"/>
  <c r="P674" i="6" s="1"/>
  <c r="P2648" i="3"/>
  <c r="P667" i="6" s="1"/>
  <c r="P2636" i="3"/>
  <c r="P655" i="6" s="1"/>
  <c r="P2631" i="3"/>
  <c r="P650" i="6" s="1"/>
  <c r="P2626" i="3"/>
  <c r="P645" i="6" s="1"/>
  <c r="P2625" i="3"/>
  <c r="P644" i="6" s="1"/>
  <c r="P2596" i="3"/>
  <c r="P615" i="6" s="1"/>
  <c r="P2585" i="3"/>
  <c r="P604" i="6" s="1"/>
  <c r="P2572" i="3"/>
  <c r="P591" i="6" s="1"/>
  <c r="P2566" i="3"/>
  <c r="P585" i="6" s="1"/>
  <c r="P2958" i="3"/>
  <c r="P317" i="7" s="1"/>
  <c r="P2884" i="3"/>
  <c r="P243" i="7" s="1"/>
  <c r="P2882" i="3"/>
  <c r="P241" i="7" s="1"/>
  <c r="P2860" i="3"/>
  <c r="P219" i="7" s="1"/>
  <c r="P2855" i="3"/>
  <c r="P214" i="7" s="1"/>
  <c r="P2850" i="3"/>
  <c r="P209" i="7" s="1"/>
  <c r="P2844" i="3"/>
  <c r="P203" i="7" s="1"/>
  <c r="P2839" i="3"/>
  <c r="P198" i="7" s="1"/>
  <c r="P2833" i="3"/>
  <c r="P192" i="7" s="1"/>
  <c r="P2822" i="3"/>
  <c r="P181" i="7" s="1"/>
  <c r="P2821" i="3"/>
  <c r="P180" i="7" s="1"/>
  <c r="P2815" i="3"/>
  <c r="P174" i="7" s="1"/>
  <c r="P2810" i="3"/>
  <c r="P169" i="7" s="1"/>
  <c r="P2809" i="3"/>
  <c r="P168" i="7" s="1"/>
  <c r="P2803" i="3"/>
  <c r="P162" i="7" s="1"/>
  <c r="P2798" i="3"/>
  <c r="P157" i="7" s="1"/>
  <c r="P2792" i="3"/>
  <c r="P151" i="7" s="1"/>
  <c r="P2780" i="3"/>
  <c r="P139" i="7" s="1"/>
  <c r="P2768" i="3"/>
  <c r="P127" i="7" s="1"/>
  <c r="P2762" i="3"/>
  <c r="P121" i="7" s="1"/>
  <c r="P2761" i="3"/>
  <c r="P120" i="7" s="1"/>
  <c r="P2755" i="3"/>
  <c r="P114" i="7" s="1"/>
  <c r="P2747" i="3"/>
  <c r="P106" i="7" s="1"/>
  <c r="P2741" i="3"/>
  <c r="P100" i="7" s="1"/>
  <c r="P2735" i="3"/>
  <c r="P94" i="7" s="1"/>
  <c r="P2721" i="3"/>
  <c r="P80" i="7" s="1"/>
  <c r="P2715" i="3"/>
  <c r="P74" i="7" s="1"/>
  <c r="P2707" i="3"/>
  <c r="P66" i="7" s="1"/>
  <c r="P2691" i="3"/>
  <c r="P50" i="7" s="1"/>
  <c r="P2685" i="3"/>
  <c r="P44" i="7" s="1"/>
  <c r="P2679" i="3"/>
  <c r="P38" i="7" s="1"/>
  <c r="P2672" i="3"/>
  <c r="P2667" i="3"/>
  <c r="P2662" i="3"/>
  <c r="P681" i="6" s="1"/>
  <c r="P2650" i="3"/>
  <c r="P669" i="6" s="1"/>
  <c r="P2649" i="3"/>
  <c r="P668" i="6" s="1"/>
  <c r="P2643" i="3"/>
  <c r="P662" i="6" s="1"/>
  <c r="P2637" i="3"/>
  <c r="P656" i="6" s="1"/>
  <c r="P2620" i="3"/>
  <c r="P639" i="6" s="1"/>
  <c r="P2615" i="3"/>
  <c r="P634" i="6" s="1"/>
  <c r="P2932" i="3"/>
  <c r="P291" i="7" s="1"/>
  <c r="P2905" i="3"/>
  <c r="P264" i="7" s="1"/>
  <c r="P2879" i="3"/>
  <c r="P238" i="7" s="1"/>
  <c r="P2877" i="3"/>
  <c r="P236" i="7" s="1"/>
  <c r="P2872" i="3"/>
  <c r="P231" i="7" s="1"/>
  <c r="P2869" i="3"/>
  <c r="P228" i="7" s="1"/>
  <c r="P2866" i="3"/>
  <c r="P225" i="7" s="1"/>
  <c r="P2845" i="3"/>
  <c r="P204" i="7" s="1"/>
  <c r="P2834" i="3"/>
  <c r="P193" i="7" s="1"/>
  <c r="P2828" i="3"/>
  <c r="P187" i="7" s="1"/>
  <c r="P2793" i="3"/>
  <c r="P152" i="7" s="1"/>
  <c r="P2787" i="3"/>
  <c r="P146" i="7" s="1"/>
  <c r="P2781" i="3"/>
  <c r="P140" i="7" s="1"/>
  <c r="P2775" i="3"/>
  <c r="P134" i="7" s="1"/>
  <c r="P2769" i="3"/>
  <c r="P128" i="7" s="1"/>
  <c r="P2742" i="3"/>
  <c r="P101" i="7" s="1"/>
  <c r="P2728" i="3"/>
  <c r="P87" i="7" s="1"/>
  <c r="P2722" i="3"/>
  <c r="P81" i="7" s="1"/>
  <c r="P2702" i="3"/>
  <c r="P61" i="7" s="1"/>
  <c r="P2701" i="3"/>
  <c r="P60" i="7" s="1"/>
  <c r="P2700" i="3"/>
  <c r="P59" i="7" s="1"/>
  <c r="P2692" i="3"/>
  <c r="P51" i="7" s="1"/>
  <c r="P2687" i="3"/>
  <c r="P46" i="7" s="1"/>
  <c r="P2686" i="3"/>
  <c r="P45" i="7" s="1"/>
  <c r="P2907" i="3"/>
  <c r="P266" i="7" s="1"/>
  <c r="P2891" i="3"/>
  <c r="P250" i="7" s="1"/>
  <c r="P2861" i="3"/>
  <c r="P220" i="7" s="1"/>
  <c r="P2856" i="3"/>
  <c r="P215" i="7" s="1"/>
  <c r="P2851" i="3"/>
  <c r="P210" i="7" s="1"/>
  <c r="P2846" i="3"/>
  <c r="P205" i="7" s="1"/>
  <c r="P2840" i="3"/>
  <c r="P199" i="7" s="1"/>
  <c r="P2829" i="3"/>
  <c r="P188" i="7" s="1"/>
  <c r="P2799" i="3"/>
  <c r="P158" i="7" s="1"/>
  <c r="P2763" i="3"/>
  <c r="P122" i="7" s="1"/>
  <c r="P2694" i="3"/>
  <c r="P53" i="7" s="1"/>
  <c r="P2674" i="3"/>
  <c r="P2616" i="3"/>
  <c r="P635" i="6" s="1"/>
  <c r="P2610" i="3"/>
  <c r="P629" i="6" s="1"/>
  <c r="P2594" i="3"/>
  <c r="P613" i="6" s="1"/>
  <c r="P2593" i="3"/>
  <c r="P612" i="6" s="1"/>
  <c r="P2568" i="3"/>
  <c r="P587" i="6" s="1"/>
  <c r="P2557" i="3"/>
  <c r="P576" i="6" s="1"/>
  <c r="P2541" i="3"/>
  <c r="P560" i="6" s="1"/>
  <c r="P2535" i="3"/>
  <c r="P554" i="6" s="1"/>
  <c r="P2527" i="3"/>
  <c r="P546" i="6" s="1"/>
  <c r="P2522" i="3"/>
  <c r="P541" i="6" s="1"/>
  <c r="P2516" i="3"/>
  <c r="P535" i="6" s="1"/>
  <c r="P2501" i="3"/>
  <c r="P520" i="6" s="1"/>
  <c r="P2495" i="3"/>
  <c r="P514" i="6" s="1"/>
  <c r="P2494" i="3"/>
  <c r="P513" i="6" s="1"/>
  <c r="P2488" i="3"/>
  <c r="P507" i="6" s="1"/>
  <c r="P2481" i="3"/>
  <c r="P500" i="6" s="1"/>
  <c r="P2474" i="3"/>
  <c r="P493" i="6" s="1"/>
  <c r="P2468" i="3"/>
  <c r="P487" i="6" s="1"/>
  <c r="P2454" i="3"/>
  <c r="P473" i="6" s="1"/>
  <c r="P2448" i="3"/>
  <c r="P467" i="6" s="1"/>
  <c r="P2434" i="3"/>
  <c r="P453" i="6" s="1"/>
  <c r="P2427" i="3"/>
  <c r="P446" i="6" s="1"/>
  <c r="P2413" i="3"/>
  <c r="P432" i="6" s="1"/>
  <c r="P2407" i="3"/>
  <c r="P426" i="6" s="1"/>
  <c r="P2393" i="3"/>
  <c r="P412" i="6" s="1"/>
  <c r="P2387" i="3"/>
  <c r="P406" i="6" s="1"/>
  <c r="P2380" i="3"/>
  <c r="P399" i="6" s="1"/>
  <c r="P2373" i="3"/>
  <c r="P392" i="6" s="1"/>
  <c r="P2367" i="3"/>
  <c r="P386" i="6" s="1"/>
  <c r="P2366" i="3"/>
  <c r="P385" i="6" s="1"/>
  <c r="P2816" i="3"/>
  <c r="P175" i="7" s="1"/>
  <c r="P2782" i="3"/>
  <c r="P141" i="7" s="1"/>
  <c r="P2668" i="3"/>
  <c r="P2656" i="3"/>
  <c r="P675" i="6" s="1"/>
  <c r="P2638" i="3"/>
  <c r="P657" i="6" s="1"/>
  <c r="P2609" i="3"/>
  <c r="P628" i="6" s="1"/>
  <c r="P2582" i="3"/>
  <c r="P601" i="6" s="1"/>
  <c r="P2581" i="3"/>
  <c r="P600" i="6" s="1"/>
  <c r="P2569" i="3"/>
  <c r="P588" i="6" s="1"/>
  <c r="P2548" i="3"/>
  <c r="P567" i="6" s="1"/>
  <c r="P2542" i="3"/>
  <c r="P561" i="6" s="1"/>
  <c r="P2523" i="3"/>
  <c r="P542" i="6" s="1"/>
  <c r="P2509" i="3"/>
  <c r="P528" i="6" s="1"/>
  <c r="P2502" i="3"/>
  <c r="P521" i="6" s="1"/>
  <c r="P2496" i="3"/>
  <c r="P515" i="6" s="1"/>
  <c r="P2482" i="3"/>
  <c r="P501" i="6" s="1"/>
  <c r="P2475" i="3"/>
  <c r="P494" i="6" s="1"/>
  <c r="P2461" i="3"/>
  <c r="P480" i="6" s="1"/>
  <c r="P2455" i="3"/>
  <c r="P474" i="6" s="1"/>
  <c r="P2441" i="3"/>
  <c r="P460" i="6" s="1"/>
  <c r="P2435" i="3"/>
  <c r="P454" i="6" s="1"/>
  <c r="P2428" i="3"/>
  <c r="P447" i="6" s="1"/>
  <c r="P2421" i="3"/>
  <c r="P440" i="6" s="1"/>
  <c r="P2415" i="3"/>
  <c r="P434" i="6" s="1"/>
  <c r="P2414" i="3"/>
  <c r="P433" i="6" s="1"/>
  <c r="P2408" i="3"/>
  <c r="P427" i="6" s="1"/>
  <c r="P2401" i="3"/>
  <c r="P420" i="6" s="1"/>
  <c r="P2394" i="3"/>
  <c r="P413" i="6" s="1"/>
  <c r="P2388" i="3"/>
  <c r="P407" i="6" s="1"/>
  <c r="P2374" i="3"/>
  <c r="P393" i="6" s="1"/>
  <c r="P2368" i="3"/>
  <c r="P387" i="6" s="1"/>
  <c r="P2360" i="3"/>
  <c r="P379" i="6" s="1"/>
  <c r="P2337" i="3"/>
  <c r="P356" i="6" s="1"/>
  <c r="P2811" i="3"/>
  <c r="P170" i="7" s="1"/>
  <c r="P2729" i="3"/>
  <c r="P88" i="7" s="1"/>
  <c r="P2680" i="3"/>
  <c r="P39" i="7" s="1"/>
  <c r="P2663" i="3"/>
  <c r="P682" i="6" s="1"/>
  <c r="P2651" i="3"/>
  <c r="P670" i="6" s="1"/>
  <c r="P2644" i="3"/>
  <c r="P663" i="6" s="1"/>
  <c r="P2617" i="3"/>
  <c r="P636" i="6" s="1"/>
  <c r="P2611" i="3"/>
  <c r="P630" i="6" s="1"/>
  <c r="P2608" i="3"/>
  <c r="P627" i="6" s="1"/>
  <c r="P2603" i="3"/>
  <c r="P622" i="6" s="1"/>
  <c r="P2598" i="3"/>
  <c r="P617" i="6" s="1"/>
  <c r="P2580" i="3"/>
  <c r="P599" i="6" s="1"/>
  <c r="P2575" i="3"/>
  <c r="P594" i="6" s="1"/>
  <c r="P2562" i="3"/>
  <c r="P581" i="6" s="1"/>
  <c r="P2561" i="3"/>
  <c r="P580" i="6" s="1"/>
  <c r="P2552" i="3"/>
  <c r="P571" i="6" s="1"/>
  <c r="P2543" i="3"/>
  <c r="P562" i="6" s="1"/>
  <c r="P2536" i="3"/>
  <c r="P555" i="6" s="1"/>
  <c r="P2528" i="3"/>
  <c r="P547" i="6" s="1"/>
  <c r="P2517" i="3"/>
  <c r="P536" i="6" s="1"/>
  <c r="P2511" i="3"/>
  <c r="P530" i="6" s="1"/>
  <c r="P2510" i="3"/>
  <c r="P529" i="6" s="1"/>
  <c r="P2503" i="3"/>
  <c r="P522" i="6" s="1"/>
  <c r="P2489" i="3"/>
  <c r="P508" i="6" s="1"/>
  <c r="P2483" i="3"/>
  <c r="P502" i="6" s="1"/>
  <c r="P2476" i="3"/>
  <c r="P495" i="6" s="1"/>
  <c r="P2469" i="3"/>
  <c r="P488" i="6" s="1"/>
  <c r="P2463" i="3"/>
  <c r="P482" i="6" s="1"/>
  <c r="P2462" i="3"/>
  <c r="P481" i="6" s="1"/>
  <c r="P2456" i="3"/>
  <c r="P475" i="6" s="1"/>
  <c r="P2449" i="3"/>
  <c r="P468" i="6" s="1"/>
  <c r="P2442" i="3"/>
  <c r="P461" i="6" s="1"/>
  <c r="P2436" i="3"/>
  <c r="P455" i="6" s="1"/>
  <c r="P2422" i="3"/>
  <c r="P441" i="6" s="1"/>
  <c r="P2416" i="3"/>
  <c r="P435" i="6" s="1"/>
  <c r="P2402" i="3"/>
  <c r="P421" i="6" s="1"/>
  <c r="P2395" i="3"/>
  <c r="P414" i="6" s="1"/>
  <c r="P2381" i="3"/>
  <c r="P400" i="6" s="1"/>
  <c r="P2375" i="3"/>
  <c r="P394" i="6" s="1"/>
  <c r="P2794" i="3"/>
  <c r="P153" i="7" s="1"/>
  <c r="P2632" i="3"/>
  <c r="P651" i="6" s="1"/>
  <c r="P2627" i="3"/>
  <c r="P646" i="6" s="1"/>
  <c r="P2604" i="3"/>
  <c r="P623" i="6" s="1"/>
  <c r="P2599" i="3"/>
  <c r="P618" i="6" s="1"/>
  <c r="P2574" i="3"/>
  <c r="P593" i="6" s="1"/>
  <c r="P2563" i="3"/>
  <c r="P582" i="6" s="1"/>
  <c r="P2560" i="3"/>
  <c r="P579" i="6" s="1"/>
  <c r="P2555" i="3"/>
  <c r="P574" i="6" s="1"/>
  <c r="P2554" i="3"/>
  <c r="P573" i="6" s="1"/>
  <c r="P2549" i="3"/>
  <c r="P568" i="6" s="1"/>
  <c r="P2537" i="3"/>
  <c r="P556" i="6" s="1"/>
  <c r="P2524" i="3"/>
  <c r="P543" i="6" s="1"/>
  <c r="P2519" i="3"/>
  <c r="P538" i="6" s="1"/>
  <c r="P2518" i="3"/>
  <c r="P537" i="6" s="1"/>
  <c r="P2512" i="3"/>
  <c r="P531" i="6" s="1"/>
  <c r="P2504" i="3"/>
  <c r="P523" i="6" s="1"/>
  <c r="P2497" i="3"/>
  <c r="P516" i="6" s="1"/>
  <c r="P2490" i="3"/>
  <c r="P509" i="6" s="1"/>
  <c r="P2484" i="3"/>
  <c r="P503" i="6" s="1"/>
  <c r="P2470" i="3"/>
  <c r="P489" i="6" s="1"/>
  <c r="P2464" i="3"/>
  <c r="P483" i="6" s="1"/>
  <c r="P2450" i="3"/>
  <c r="P469" i="6" s="1"/>
  <c r="P2443" i="3"/>
  <c r="P462" i="6" s="1"/>
  <c r="P2429" i="3"/>
  <c r="P448" i="6" s="1"/>
  <c r="P2423" i="3"/>
  <c r="P442" i="6" s="1"/>
  <c r="P2409" i="3"/>
  <c r="P428" i="6" s="1"/>
  <c r="P2403" i="3"/>
  <c r="P422" i="6" s="1"/>
  <c r="P2396" i="3"/>
  <c r="P415" i="6" s="1"/>
  <c r="P2389" i="3"/>
  <c r="P408" i="6" s="1"/>
  <c r="P2383" i="3"/>
  <c r="P402" i="6" s="1"/>
  <c r="P2382" i="3"/>
  <c r="P401" i="6" s="1"/>
  <c r="P2376" i="3"/>
  <c r="P395" i="6" s="1"/>
  <c r="P2369" i="3"/>
  <c r="P388" i="6" s="1"/>
  <c r="P2361" i="3"/>
  <c r="P380" i="6" s="1"/>
  <c r="P2354" i="3"/>
  <c r="P373" i="6" s="1"/>
  <c r="P2346" i="3"/>
  <c r="P365" i="6" s="1"/>
  <c r="P2823" i="3"/>
  <c r="P182" i="7" s="1"/>
  <c r="P2736" i="3"/>
  <c r="P95" i="7" s="1"/>
  <c r="P2730" i="3"/>
  <c r="P89" i="7" s="1"/>
  <c r="P2716" i="3"/>
  <c r="P75" i="7" s="1"/>
  <c r="P2657" i="3"/>
  <c r="P676" i="6" s="1"/>
  <c r="P2605" i="3"/>
  <c r="P624" i="6" s="1"/>
  <c r="P2576" i="3"/>
  <c r="P595" i="6" s="1"/>
  <c r="P2546" i="3"/>
  <c r="P565" i="6" s="1"/>
  <c r="P2545" i="3"/>
  <c r="P564" i="6" s="1"/>
  <c r="P2544" i="3"/>
  <c r="P563" i="6" s="1"/>
  <c r="P2538" i="3"/>
  <c r="P557" i="6" s="1"/>
  <c r="P2531" i="3"/>
  <c r="P550" i="6" s="1"/>
  <c r="P2530" i="3"/>
  <c r="P549" i="6" s="1"/>
  <c r="P2529" i="3"/>
  <c r="P548" i="6" s="1"/>
  <c r="P2498" i="3"/>
  <c r="P517" i="6" s="1"/>
  <c r="P2491" i="3"/>
  <c r="P510" i="6" s="1"/>
  <c r="P2477" i="3"/>
  <c r="P496" i="6" s="1"/>
  <c r="P2471" i="3"/>
  <c r="P490" i="6" s="1"/>
  <c r="P2457" i="3"/>
  <c r="P476" i="6" s="1"/>
  <c r="P2451" i="3"/>
  <c r="P470" i="6" s="1"/>
  <c r="P2444" i="3"/>
  <c r="P463" i="6" s="1"/>
  <c r="P2437" i="3"/>
  <c r="P456" i="6" s="1"/>
  <c r="P2431" i="3"/>
  <c r="P450" i="6" s="1"/>
  <c r="P2430" i="3"/>
  <c r="P449" i="6" s="1"/>
  <c r="P2424" i="3"/>
  <c r="P443" i="6" s="1"/>
  <c r="P2417" i="3"/>
  <c r="P436" i="6" s="1"/>
  <c r="P2410" i="3"/>
  <c r="P429" i="6" s="1"/>
  <c r="P2404" i="3"/>
  <c r="P423" i="6" s="1"/>
  <c r="P2390" i="3"/>
  <c r="P409" i="6" s="1"/>
  <c r="P2384" i="3"/>
  <c r="P403" i="6" s="1"/>
  <c r="P2370" i="3"/>
  <c r="P389" i="6" s="1"/>
  <c r="P2363" i="3"/>
  <c r="P382" i="6" s="1"/>
  <c r="P2362" i="3"/>
  <c r="P381" i="6" s="1"/>
  <c r="P2355" i="3"/>
  <c r="P374" i="6" s="1"/>
  <c r="P2348" i="3"/>
  <c r="P367" i="6" s="1"/>
  <c r="P2347" i="3"/>
  <c r="P366" i="6" s="1"/>
  <c r="P2756" i="3"/>
  <c r="P115" i="7" s="1"/>
  <c r="P2708" i="3"/>
  <c r="P67" i="7" s="1"/>
  <c r="P2658" i="3"/>
  <c r="P677" i="6" s="1"/>
  <c r="P2597" i="3"/>
  <c r="P616" i="6" s="1"/>
  <c r="P2573" i="3"/>
  <c r="P592" i="6" s="1"/>
  <c r="P2547" i="3"/>
  <c r="P566" i="6" s="1"/>
  <c r="P2539" i="3"/>
  <c r="P558" i="6" s="1"/>
  <c r="P2525" i="3"/>
  <c r="P544" i="6" s="1"/>
  <c r="P2520" i="3"/>
  <c r="P539" i="6" s="1"/>
  <c r="P2513" i="3"/>
  <c r="P532" i="6" s="1"/>
  <c r="P2505" i="3"/>
  <c r="P524" i="6" s="1"/>
  <c r="P2499" i="3"/>
  <c r="P518" i="6" s="1"/>
  <c r="P2492" i="3"/>
  <c r="P511" i="6" s="1"/>
  <c r="P2485" i="3"/>
  <c r="P504" i="6" s="1"/>
  <c r="P2479" i="3"/>
  <c r="P498" i="6" s="1"/>
  <c r="P2478" i="3"/>
  <c r="P497" i="6" s="1"/>
  <c r="P2472" i="3"/>
  <c r="P491" i="6" s="1"/>
  <c r="P2465" i="3"/>
  <c r="P484" i="6" s="1"/>
  <c r="P2458" i="3"/>
  <c r="P477" i="6" s="1"/>
  <c r="P2452" i="3"/>
  <c r="P471" i="6" s="1"/>
  <c r="P2438" i="3"/>
  <c r="P457" i="6" s="1"/>
  <c r="P2432" i="3"/>
  <c r="P451" i="6" s="1"/>
  <c r="P2418" i="3"/>
  <c r="P437" i="6" s="1"/>
  <c r="P2411" i="3"/>
  <c r="P430" i="6" s="1"/>
  <c r="P2397" i="3"/>
  <c r="P416" i="6" s="1"/>
  <c r="P2391" i="3"/>
  <c r="P410" i="6" s="1"/>
  <c r="P2748" i="3"/>
  <c r="P107" i="7" s="1"/>
  <c r="P2703" i="3"/>
  <c r="P62" i="7" s="1"/>
  <c r="P2693" i="3"/>
  <c r="P52" i="7" s="1"/>
  <c r="P2673" i="3"/>
  <c r="P2633" i="3"/>
  <c r="P652" i="6" s="1"/>
  <c r="P2621" i="3"/>
  <c r="P640" i="6" s="1"/>
  <c r="P2804" i="3"/>
  <c r="P163" i="7" s="1"/>
  <c r="P2770" i="3"/>
  <c r="P129" i="7" s="1"/>
  <c r="P2723" i="3"/>
  <c r="P82" i="7" s="1"/>
  <c r="P2622" i="3"/>
  <c r="P641" i="6" s="1"/>
  <c r="P2592" i="3"/>
  <c r="P611" i="6" s="1"/>
  <c r="P2587" i="3"/>
  <c r="P606" i="6" s="1"/>
  <c r="P2567" i="3"/>
  <c r="P586" i="6" s="1"/>
  <c r="P2551" i="3"/>
  <c r="P570" i="6" s="1"/>
  <c r="P2540" i="3"/>
  <c r="P559" i="6" s="1"/>
  <c r="P2534" i="3"/>
  <c r="P553" i="6" s="1"/>
  <c r="P2521" i="3"/>
  <c r="P540" i="6" s="1"/>
  <c r="P2515" i="3"/>
  <c r="P534" i="6" s="1"/>
  <c r="P2508" i="3"/>
  <c r="P527" i="6" s="1"/>
  <c r="P2493" i="3"/>
  <c r="P512" i="6" s="1"/>
  <c r="P2487" i="3"/>
  <c r="P506" i="6" s="1"/>
  <c r="P2473" i="3"/>
  <c r="P492" i="6" s="1"/>
  <c r="P2467" i="3"/>
  <c r="P486" i="6" s="1"/>
  <c r="P2460" i="3"/>
  <c r="P479" i="6" s="1"/>
  <c r="P2453" i="3"/>
  <c r="P472" i="6" s="1"/>
  <c r="P2447" i="3"/>
  <c r="P466" i="6" s="1"/>
  <c r="P2446" i="3"/>
  <c r="P465" i="6" s="1"/>
  <c r="P2440" i="3"/>
  <c r="P459" i="6" s="1"/>
  <c r="P2433" i="3"/>
  <c r="P452" i="6" s="1"/>
  <c r="P2426" i="3"/>
  <c r="P445" i="6" s="1"/>
  <c r="P2420" i="3"/>
  <c r="P439" i="6" s="1"/>
  <c r="P2406" i="3"/>
  <c r="P425" i="6" s="1"/>
  <c r="P2400" i="3"/>
  <c r="P419" i="6" s="1"/>
  <c r="P2533" i="3"/>
  <c r="P552" i="6" s="1"/>
  <c r="P2459" i="3"/>
  <c r="P478" i="6" s="1"/>
  <c r="P2351" i="3"/>
  <c r="P370" i="6" s="1"/>
  <c r="P2345" i="3"/>
  <c r="P364" i="6" s="1"/>
  <c r="P2341" i="3"/>
  <c r="P360" i="6" s="1"/>
  <c r="P2338" i="3"/>
  <c r="P357" i="6" s="1"/>
  <c r="P2335" i="3"/>
  <c r="P354" i="6" s="1"/>
  <c r="P2329" i="3"/>
  <c r="P348" i="6" s="1"/>
  <c r="P2323" i="3"/>
  <c r="P342" i="6" s="1"/>
  <c r="P2322" i="3"/>
  <c r="P341" i="6" s="1"/>
  <c r="P2315" i="3"/>
  <c r="P334" i="6" s="1"/>
  <c r="P2314" i="3"/>
  <c r="P333" i="6" s="1"/>
  <c r="P2307" i="3"/>
  <c r="P326" i="6" s="1"/>
  <c r="P2306" i="3"/>
  <c r="P325" i="6" s="1"/>
  <c r="P2299" i="3"/>
  <c r="P318" i="6" s="1"/>
  <c r="P2298" i="3"/>
  <c r="P317" i="6" s="1"/>
  <c r="P2292" i="3"/>
  <c r="P311" i="6" s="1"/>
  <c r="P2291" i="3"/>
  <c r="P310" i="6" s="1"/>
  <c r="P2272" i="3"/>
  <c r="P291" i="6" s="1"/>
  <c r="P2265" i="3"/>
  <c r="P284" i="6" s="1"/>
  <c r="P2258" i="3"/>
  <c r="P277" i="6" s="1"/>
  <c r="P2253" i="3"/>
  <c r="P272" i="6" s="1"/>
  <c r="P2247" i="3"/>
  <c r="P266" i="6" s="1"/>
  <c r="P2241" i="3"/>
  <c r="P260" i="6" s="1"/>
  <c r="P2224" i="3"/>
  <c r="P243" i="6" s="1"/>
  <c r="P2201" i="3"/>
  <c r="P220" i="6" s="1"/>
  <c r="P2190" i="3"/>
  <c r="P209" i="6" s="1"/>
  <c r="P2189" i="3"/>
  <c r="P208" i="6" s="1"/>
  <c r="P2183" i="3"/>
  <c r="P202" i="6" s="1"/>
  <c r="P2177" i="3"/>
  <c r="P196" i="6" s="1"/>
  <c r="P2160" i="3"/>
  <c r="P179" i="6" s="1"/>
  <c r="P2137" i="3"/>
  <c r="P156" i="6" s="1"/>
  <c r="P2126" i="3"/>
  <c r="P145" i="6" s="1"/>
  <c r="P2125" i="3"/>
  <c r="P144" i="6" s="1"/>
  <c r="P2119" i="3"/>
  <c r="P138" i="6" s="1"/>
  <c r="P2113" i="3"/>
  <c r="P132" i="6" s="1"/>
  <c r="P2102" i="3"/>
  <c r="P121" i="6" s="1"/>
  <c r="P2101" i="3"/>
  <c r="P120" i="6" s="1"/>
  <c r="P2072" i="3"/>
  <c r="P91" i="6" s="1"/>
  <c r="P2053" i="3"/>
  <c r="P72" i="6" s="1"/>
  <c r="P2048" i="3"/>
  <c r="P67" i="6" s="1"/>
  <c r="P2040" i="3"/>
  <c r="P59" i="6" s="1"/>
  <c r="P2553" i="3"/>
  <c r="P572" i="6" s="1"/>
  <c r="P2500" i="3"/>
  <c r="P519" i="6" s="1"/>
  <c r="P2486" i="3"/>
  <c r="P505" i="6" s="1"/>
  <c r="P2386" i="3"/>
  <c r="P405" i="6" s="1"/>
  <c r="P2379" i="3"/>
  <c r="P398" i="6" s="1"/>
  <c r="P2344" i="3"/>
  <c r="P363" i="6" s="1"/>
  <c r="P2324" i="3"/>
  <c r="P343" i="6" s="1"/>
  <c r="P2316" i="3"/>
  <c r="P335" i="6" s="1"/>
  <c r="P2308" i="3"/>
  <c r="P327" i="6" s="1"/>
  <c r="P2300" i="3"/>
  <c r="P319" i="6" s="1"/>
  <c r="P2286" i="3"/>
  <c r="P305" i="6" s="1"/>
  <c r="P2279" i="3"/>
  <c r="P298" i="6" s="1"/>
  <c r="P2278" i="3"/>
  <c r="P297" i="6" s="1"/>
  <c r="P2266" i="3"/>
  <c r="P285" i="6" s="1"/>
  <c r="P2259" i="3"/>
  <c r="P278" i="6" s="1"/>
  <c r="P2242" i="3"/>
  <c r="P261" i="6" s="1"/>
  <c r="P2236" i="3"/>
  <c r="P255" i="6" s="1"/>
  <c r="P2231" i="3"/>
  <c r="P250" i="6" s="1"/>
  <c r="P2226" i="3"/>
  <c r="P245" i="6" s="1"/>
  <c r="P2225" i="3"/>
  <c r="P244" i="6" s="1"/>
  <c r="P2219" i="3"/>
  <c r="P238" i="6" s="1"/>
  <c r="P2212" i="3"/>
  <c r="P231" i="6" s="1"/>
  <c r="P2207" i="3"/>
  <c r="P226" i="6" s="1"/>
  <c r="P2202" i="3"/>
  <c r="P221" i="6" s="1"/>
  <c r="P2196" i="3"/>
  <c r="P215" i="6" s="1"/>
  <c r="P2178" i="3"/>
  <c r="P197" i="6" s="1"/>
  <c r="P2172" i="3"/>
  <c r="P191" i="6" s="1"/>
  <c r="P2167" i="3"/>
  <c r="P186" i="6" s="1"/>
  <c r="P2162" i="3"/>
  <c r="P181" i="6" s="1"/>
  <c r="P2161" i="3"/>
  <c r="P180" i="6" s="1"/>
  <c r="P2155" i="3"/>
  <c r="P174" i="6" s="1"/>
  <c r="P2148" i="3"/>
  <c r="P167" i="6" s="1"/>
  <c r="P2143" i="3"/>
  <c r="P162" i="6" s="1"/>
  <c r="P2138" i="3"/>
  <c r="P157" i="6" s="1"/>
  <c r="P2132" i="3"/>
  <c r="P151" i="6" s="1"/>
  <c r="P2114" i="3"/>
  <c r="P133" i="6" s="1"/>
  <c r="P2108" i="3"/>
  <c r="P127" i="6" s="1"/>
  <c r="P2096" i="3"/>
  <c r="P115" i="6" s="1"/>
  <c r="P2091" i="3"/>
  <c r="P110" i="6" s="1"/>
  <c r="P2084" i="3"/>
  <c r="P103" i="6" s="1"/>
  <c r="P2079" i="3"/>
  <c r="P98" i="6" s="1"/>
  <c r="P2074" i="3"/>
  <c r="P93" i="6" s="1"/>
  <c r="P2073" i="3"/>
  <c r="P92" i="6" s="1"/>
  <c r="P2067" i="3"/>
  <c r="P86" i="6" s="1"/>
  <c r="P2060" i="3"/>
  <c r="P79" i="6" s="1"/>
  <c r="P2054" i="3"/>
  <c r="P73" i="6" s="1"/>
  <c r="P2042" i="3"/>
  <c r="P61" i="6" s="1"/>
  <c r="P2041" i="3"/>
  <c r="P60" i="6" s="1"/>
  <c r="P2028" i="3"/>
  <c r="P47" i="6" s="1"/>
  <c r="P2021" i="3"/>
  <c r="P40" i="6" s="1"/>
  <c r="P2016" i="3"/>
  <c r="P35" i="6" s="1"/>
  <c r="P2007" i="3"/>
  <c r="P1996" i="3"/>
  <c r="P676" i="5" s="1"/>
  <c r="P2398" i="3"/>
  <c r="P417" i="6" s="1"/>
  <c r="P2343" i="3"/>
  <c r="P362" i="6" s="1"/>
  <c r="P2339" i="3"/>
  <c r="P358" i="6" s="1"/>
  <c r="P2325" i="3"/>
  <c r="P344" i="6" s="1"/>
  <c r="P2317" i="3"/>
  <c r="P336" i="6" s="1"/>
  <c r="P2309" i="3"/>
  <c r="P328" i="6" s="1"/>
  <c r="P2301" i="3"/>
  <c r="P320" i="6" s="1"/>
  <c r="P2293" i="3"/>
  <c r="P312" i="6" s="1"/>
  <c r="P2287" i="3"/>
  <c r="P306" i="6" s="1"/>
  <c r="P2280" i="3"/>
  <c r="P299" i="6" s="1"/>
  <c r="P2273" i="3"/>
  <c r="P292" i="6" s="1"/>
  <c r="P2267" i="3"/>
  <c r="P286" i="6" s="1"/>
  <c r="P2260" i="3"/>
  <c r="P279" i="6" s="1"/>
  <c r="P2254" i="3"/>
  <c r="P273" i="6" s="1"/>
  <c r="P2248" i="3"/>
  <c r="P267" i="6" s="1"/>
  <c r="P2237" i="3"/>
  <c r="P256" i="6" s="1"/>
  <c r="P2214" i="3"/>
  <c r="P233" i="6" s="1"/>
  <c r="P2213" i="3"/>
  <c r="P232" i="6" s="1"/>
  <c r="P2197" i="3"/>
  <c r="P216" i="6" s="1"/>
  <c r="P2191" i="3"/>
  <c r="P210" i="6" s="1"/>
  <c r="P2184" i="3"/>
  <c r="P203" i="6" s="1"/>
  <c r="P2173" i="3"/>
  <c r="P192" i="6" s="1"/>
  <c r="P2150" i="3"/>
  <c r="P169" i="6" s="1"/>
  <c r="P2149" i="3"/>
  <c r="P168" i="6" s="1"/>
  <c r="P2133" i="3"/>
  <c r="P152" i="6" s="1"/>
  <c r="P2127" i="3"/>
  <c r="P146" i="6" s="1"/>
  <c r="P2120" i="3"/>
  <c r="P139" i="6" s="1"/>
  <c r="P2109" i="3"/>
  <c r="P128" i="6" s="1"/>
  <c r="P2103" i="3"/>
  <c r="P122" i="6" s="1"/>
  <c r="P2097" i="3"/>
  <c r="P116" i="6" s="1"/>
  <c r="P2086" i="3"/>
  <c r="P105" i="6" s="1"/>
  <c r="P2085" i="3"/>
  <c r="P104" i="6" s="1"/>
  <c r="P2062" i="3"/>
  <c r="P81" i="6" s="1"/>
  <c r="P2061" i="3"/>
  <c r="P80" i="6" s="1"/>
  <c r="P2419" i="3"/>
  <c r="P438" i="6" s="1"/>
  <c r="P2412" i="3"/>
  <c r="P431" i="6" s="1"/>
  <c r="P2359" i="3"/>
  <c r="P378" i="6" s="1"/>
  <c r="P2350" i="3"/>
  <c r="P369" i="6" s="1"/>
  <c r="P2336" i="3"/>
  <c r="P355" i="6" s="1"/>
  <c r="P2333" i="3"/>
  <c r="P352" i="6" s="1"/>
  <c r="P2330" i="3"/>
  <c r="P349" i="6" s="1"/>
  <c r="P2288" i="3"/>
  <c r="P307" i="6" s="1"/>
  <c r="P2281" i="3"/>
  <c r="P300" i="6" s="1"/>
  <c r="P2268" i="3"/>
  <c r="P287" i="6" s="1"/>
  <c r="P2255" i="3"/>
  <c r="P274" i="6" s="1"/>
  <c r="P2250" i="3"/>
  <c r="P269" i="6" s="1"/>
  <c r="P2249" i="3"/>
  <c r="P268" i="6" s="1"/>
  <c r="P2243" i="3"/>
  <c r="P262" i="6" s="1"/>
  <c r="P2238" i="3"/>
  <c r="P257" i="6" s="1"/>
  <c r="P2232" i="3"/>
  <c r="P251" i="6" s="1"/>
  <c r="P2227" i="3"/>
  <c r="P246" i="6" s="1"/>
  <c r="P2220" i="3"/>
  <c r="P239" i="6" s="1"/>
  <c r="P2208" i="3"/>
  <c r="P227" i="6" s="1"/>
  <c r="P2203" i="3"/>
  <c r="P222" i="6" s="1"/>
  <c r="P2198" i="3"/>
  <c r="P217" i="6" s="1"/>
  <c r="P2186" i="3"/>
  <c r="P205" i="6" s="1"/>
  <c r="P2185" i="3"/>
  <c r="P204" i="6" s="1"/>
  <c r="P2179" i="3"/>
  <c r="P198" i="6" s="1"/>
  <c r="P2174" i="3"/>
  <c r="P193" i="6" s="1"/>
  <c r="P2168" i="3"/>
  <c r="P187" i="6" s="1"/>
  <c r="P2163" i="3"/>
  <c r="P182" i="6" s="1"/>
  <c r="P2156" i="3"/>
  <c r="P175" i="6" s="1"/>
  <c r="P2144" i="3"/>
  <c r="P163" i="6" s="1"/>
  <c r="P2139" i="3"/>
  <c r="P158" i="6" s="1"/>
  <c r="P2134" i="3"/>
  <c r="P153" i="6" s="1"/>
  <c r="P2122" i="3"/>
  <c r="P141" i="6" s="1"/>
  <c r="P2121" i="3"/>
  <c r="P140" i="6" s="1"/>
  <c r="P2115" i="3"/>
  <c r="P134" i="6" s="1"/>
  <c r="P2110" i="3"/>
  <c r="P129" i="6" s="1"/>
  <c r="P2098" i="3"/>
  <c r="P117" i="6" s="1"/>
  <c r="P2092" i="3"/>
  <c r="P111" i="6" s="1"/>
  <c r="P2080" i="3"/>
  <c r="P99" i="6" s="1"/>
  <c r="P2075" i="3"/>
  <c r="P94" i="6" s="1"/>
  <c r="P2068" i="3"/>
  <c r="P87" i="6" s="1"/>
  <c r="P2063" i="3"/>
  <c r="P82" i="6" s="1"/>
  <c r="P2055" i="3"/>
  <c r="P74" i="6" s="1"/>
  <c r="P2050" i="3"/>
  <c r="P69" i="6" s="1"/>
  <c r="P2031" i="3"/>
  <c r="P50" i="6" s="1"/>
  <c r="P2030" i="3"/>
  <c r="P49" i="6" s="1"/>
  <c r="P2017" i="3"/>
  <c r="P36" i="6" s="1"/>
  <c r="P2011" i="3"/>
  <c r="P2010" i="3"/>
  <c r="P2009" i="3"/>
  <c r="P2003" i="3"/>
  <c r="P683" i="5" s="1"/>
  <c r="P1992" i="3"/>
  <c r="P672" i="5" s="1"/>
  <c r="P1976" i="3"/>
  <c r="P656" i="5" s="1"/>
  <c r="P2514" i="3"/>
  <c r="P533" i="6" s="1"/>
  <c r="P2506" i="3"/>
  <c r="P525" i="6" s="1"/>
  <c r="P2425" i="3"/>
  <c r="P444" i="6" s="1"/>
  <c r="P2364" i="3"/>
  <c r="P383" i="6" s="1"/>
  <c r="P2342" i="3"/>
  <c r="P361" i="6" s="1"/>
  <c r="P2340" i="3"/>
  <c r="P359" i="6" s="1"/>
  <c r="P2327" i="3"/>
  <c r="P346" i="6" s="1"/>
  <c r="P2326" i="3"/>
  <c r="P345" i="6" s="1"/>
  <c r="P2319" i="3"/>
  <c r="P338" i="6" s="1"/>
  <c r="P2318" i="3"/>
  <c r="P337" i="6" s="1"/>
  <c r="P2311" i="3"/>
  <c r="P330" i="6" s="1"/>
  <c r="P2310" i="3"/>
  <c r="P329" i="6" s="1"/>
  <c r="P2303" i="3"/>
  <c r="P322" i="6" s="1"/>
  <c r="P2302" i="3"/>
  <c r="P321" i="6" s="1"/>
  <c r="P2295" i="3"/>
  <c r="P314" i="6" s="1"/>
  <c r="P2294" i="3"/>
  <c r="P313" i="6" s="1"/>
  <c r="P2282" i="3"/>
  <c r="P301" i="6" s="1"/>
  <c r="P2274" i="3"/>
  <c r="P293" i="6" s="1"/>
  <c r="P2269" i="3"/>
  <c r="P288" i="6" s="1"/>
  <c r="P2261" i="3"/>
  <c r="P280" i="6" s="1"/>
  <c r="P2256" i="3"/>
  <c r="P275" i="6" s="1"/>
  <c r="P2233" i="3"/>
  <c r="P252" i="6" s="1"/>
  <c r="P2222" i="3"/>
  <c r="P241" i="6" s="1"/>
  <c r="P2221" i="3"/>
  <c r="P240" i="6" s="1"/>
  <c r="P2215" i="3"/>
  <c r="P234" i="6" s="1"/>
  <c r="P2209" i="3"/>
  <c r="P228" i="6" s="1"/>
  <c r="P2192" i="3"/>
  <c r="P211" i="6" s="1"/>
  <c r="P2169" i="3"/>
  <c r="P188" i="6" s="1"/>
  <c r="P2158" i="3"/>
  <c r="P177" i="6" s="1"/>
  <c r="P2157" i="3"/>
  <c r="P176" i="6" s="1"/>
  <c r="P2151" i="3"/>
  <c r="P170" i="6" s="1"/>
  <c r="P2145" i="3"/>
  <c r="P164" i="6" s="1"/>
  <c r="P2128" i="3"/>
  <c r="P147" i="6" s="1"/>
  <c r="P2104" i="3"/>
  <c r="P123" i="6" s="1"/>
  <c r="P2093" i="3"/>
  <c r="P112" i="6" s="1"/>
  <c r="P2087" i="3"/>
  <c r="P106" i="6" s="1"/>
  <c r="P2081" i="3"/>
  <c r="P100" i="6" s="1"/>
  <c r="P2070" i="3"/>
  <c r="P89" i="6" s="1"/>
  <c r="P2069" i="3"/>
  <c r="P88" i="6" s="1"/>
  <c r="P2051" i="3"/>
  <c r="P70" i="6" s="1"/>
  <c r="P2044" i="3"/>
  <c r="P63" i="6" s="1"/>
  <c r="P2038" i="3"/>
  <c r="P57" i="6" s="1"/>
  <c r="P2037" i="3"/>
  <c r="P56" i="6" s="1"/>
  <c r="P2023" i="3"/>
  <c r="P42" i="6" s="1"/>
  <c r="P2018" i="3"/>
  <c r="P37" i="6" s="1"/>
  <c r="P1998" i="3"/>
  <c r="P678" i="5" s="1"/>
  <c r="P1993" i="3"/>
  <c r="P673" i="5" s="1"/>
  <c r="P1987" i="3"/>
  <c r="P667" i="5" s="1"/>
  <c r="P1982" i="3"/>
  <c r="P662" i="5" s="1"/>
  <c r="P1977" i="3"/>
  <c r="P657" i="5" s="1"/>
  <c r="P1971" i="3"/>
  <c r="P651" i="5" s="1"/>
  <c r="P2586" i="3"/>
  <c r="P605" i="6" s="1"/>
  <c r="P2532" i="3"/>
  <c r="P551" i="6" s="1"/>
  <c r="P2466" i="3"/>
  <c r="P485" i="6" s="1"/>
  <c r="P2399" i="3"/>
  <c r="P418" i="6" s="1"/>
  <c r="P2377" i="3"/>
  <c r="P396" i="6" s="1"/>
  <c r="P2358" i="3"/>
  <c r="P377" i="6" s="1"/>
  <c r="P2349" i="3"/>
  <c r="P368" i="6" s="1"/>
  <c r="P2331" i="3"/>
  <c r="P350" i="6" s="1"/>
  <c r="P2328" i="3"/>
  <c r="P347" i="6" s="1"/>
  <c r="P2320" i="3"/>
  <c r="P339" i="6" s="1"/>
  <c r="P2312" i="3"/>
  <c r="P331" i="6" s="1"/>
  <c r="P2304" i="3"/>
  <c r="P323" i="6" s="1"/>
  <c r="P2296" i="3"/>
  <c r="P315" i="6" s="1"/>
  <c r="P2289" i="3"/>
  <c r="P308" i="6" s="1"/>
  <c r="P2283" i="3"/>
  <c r="P302" i="6" s="1"/>
  <c r="P2276" i="3"/>
  <c r="P295" i="6" s="1"/>
  <c r="P2275" i="3"/>
  <c r="P294" i="6" s="1"/>
  <c r="P2251" i="3"/>
  <c r="P270" i="6" s="1"/>
  <c r="P2244" i="3"/>
  <c r="P263" i="6" s="1"/>
  <c r="P2239" i="3"/>
  <c r="P258" i="6" s="1"/>
  <c r="P2234" i="3"/>
  <c r="P253" i="6" s="1"/>
  <c r="P2228" i="3"/>
  <c r="P247" i="6" s="1"/>
  <c r="P2210" i="3"/>
  <c r="P229" i="6" s="1"/>
  <c r="P2204" i="3"/>
  <c r="P223" i="6" s="1"/>
  <c r="P2199" i="3"/>
  <c r="P218" i="6" s="1"/>
  <c r="P2194" i="3"/>
  <c r="P213" i="6" s="1"/>
  <c r="P2193" i="3"/>
  <c r="P212" i="6" s="1"/>
  <c r="P2187" i="3"/>
  <c r="P206" i="6" s="1"/>
  <c r="P2180" i="3"/>
  <c r="P199" i="6" s="1"/>
  <c r="P2175" i="3"/>
  <c r="P194" i="6" s="1"/>
  <c r="P2170" i="3"/>
  <c r="P189" i="6" s="1"/>
  <c r="P2164" i="3"/>
  <c r="P183" i="6" s="1"/>
  <c r="P2146" i="3"/>
  <c r="P165" i="6" s="1"/>
  <c r="P2140" i="3"/>
  <c r="P159" i="6" s="1"/>
  <c r="P2135" i="3"/>
  <c r="P154" i="6" s="1"/>
  <c r="P2130" i="3"/>
  <c r="P149" i="6" s="1"/>
  <c r="P2129" i="3"/>
  <c r="P148" i="6" s="1"/>
  <c r="P2123" i="3"/>
  <c r="P142" i="6" s="1"/>
  <c r="P2116" i="3"/>
  <c r="P135" i="6" s="1"/>
  <c r="P2111" i="3"/>
  <c r="P130" i="6" s="1"/>
  <c r="P2106" i="3"/>
  <c r="P125" i="6" s="1"/>
  <c r="P2105" i="3"/>
  <c r="P124" i="6" s="1"/>
  <c r="P2099" i="3"/>
  <c r="P118" i="6" s="1"/>
  <c r="P2094" i="3"/>
  <c r="P113" i="6" s="1"/>
  <c r="P2082" i="3"/>
  <c r="P101" i="6" s="1"/>
  <c r="P2076" i="3"/>
  <c r="P95" i="6" s="1"/>
  <c r="P2064" i="3"/>
  <c r="P83" i="6" s="1"/>
  <c r="P2056" i="3"/>
  <c r="P75" i="6" s="1"/>
  <c r="P2045" i="3"/>
  <c r="P64" i="6" s="1"/>
  <c r="P2032" i="3"/>
  <c r="P51" i="6" s="1"/>
  <c r="P2019" i="3"/>
  <c r="P38" i="6" s="1"/>
  <c r="P2012" i="3"/>
  <c r="P2004" i="3"/>
  <c r="P684" i="5" s="1"/>
  <c r="P1988" i="3"/>
  <c r="P668" i="5" s="1"/>
  <c r="P1972" i="3"/>
  <c r="P652" i="5" s="1"/>
  <c r="P1961" i="3"/>
  <c r="P641" i="5" s="1"/>
  <c r="P1960" i="3"/>
  <c r="P640" i="5" s="1"/>
  <c r="P1959" i="3"/>
  <c r="P639" i="5" s="1"/>
  <c r="P2591" i="3"/>
  <c r="P610" i="6" s="1"/>
  <c r="P2526" i="3"/>
  <c r="P545" i="6" s="1"/>
  <c r="P2480" i="3"/>
  <c r="P499" i="6" s="1"/>
  <c r="P2439" i="3"/>
  <c r="P458" i="6" s="1"/>
  <c r="P2405" i="3"/>
  <c r="P424" i="6" s="1"/>
  <c r="P2385" i="3"/>
  <c r="P404" i="6" s="1"/>
  <c r="P2371" i="3"/>
  <c r="P390" i="6" s="1"/>
  <c r="P2357" i="3"/>
  <c r="P376" i="6" s="1"/>
  <c r="P2353" i="3"/>
  <c r="P372" i="6" s="1"/>
  <c r="P2334" i="3"/>
  <c r="P353" i="6" s="1"/>
  <c r="P2284" i="3"/>
  <c r="P303" i="6" s="1"/>
  <c r="P2270" i="3"/>
  <c r="P289" i="6" s="1"/>
  <c r="P2263" i="3"/>
  <c r="P282" i="6" s="1"/>
  <c r="P2262" i="3"/>
  <c r="P281" i="6" s="1"/>
  <c r="P2257" i="3"/>
  <c r="P276" i="6" s="1"/>
  <c r="P2246" i="3"/>
  <c r="P265" i="6" s="1"/>
  <c r="P2245" i="3"/>
  <c r="P264" i="6" s="1"/>
  <c r="P2229" i="3"/>
  <c r="P248" i="6" s="1"/>
  <c r="P2223" i="3"/>
  <c r="P242" i="6" s="1"/>
  <c r="P2216" i="3"/>
  <c r="P235" i="6" s="1"/>
  <c r="P2205" i="3"/>
  <c r="P224" i="6" s="1"/>
  <c r="P2182" i="3"/>
  <c r="P201" i="6" s="1"/>
  <c r="P2181" i="3"/>
  <c r="P200" i="6" s="1"/>
  <c r="P2165" i="3"/>
  <c r="P184" i="6" s="1"/>
  <c r="P2159" i="3"/>
  <c r="P178" i="6" s="1"/>
  <c r="P2152" i="3"/>
  <c r="P171" i="6" s="1"/>
  <c r="P2141" i="3"/>
  <c r="P160" i="6" s="1"/>
  <c r="P2118" i="3"/>
  <c r="P137" i="6" s="1"/>
  <c r="P2117" i="3"/>
  <c r="P136" i="6" s="1"/>
  <c r="P2088" i="3"/>
  <c r="P107" i="6" s="1"/>
  <c r="P2077" i="3"/>
  <c r="P96" i="6" s="1"/>
  <c r="P2071" i="3"/>
  <c r="P90" i="6" s="1"/>
  <c r="P2065" i="3"/>
  <c r="P84" i="6" s="1"/>
  <c r="P2058" i="3"/>
  <c r="P77" i="6" s="1"/>
  <c r="P2057" i="3"/>
  <c r="P76" i="6" s="1"/>
  <c r="P2052" i="3"/>
  <c r="P71" i="6" s="1"/>
  <c r="P2047" i="3"/>
  <c r="P66" i="6" s="1"/>
  <c r="P2046" i="3"/>
  <c r="P65" i="6" s="1"/>
  <c r="P2039" i="3"/>
  <c r="P58" i="6" s="1"/>
  <c r="P2033" i="3"/>
  <c r="P52" i="6" s="1"/>
  <c r="P2024" i="3"/>
  <c r="P43" i="6" s="1"/>
  <c r="P2013" i="3"/>
  <c r="P1999" i="3"/>
  <c r="P679" i="5" s="1"/>
  <c r="P1994" i="3"/>
  <c r="P674" i="5" s="1"/>
  <c r="P1989" i="3"/>
  <c r="P669" i="5" s="1"/>
  <c r="P2507" i="3"/>
  <c r="P526" i="6" s="1"/>
  <c r="P2445" i="3"/>
  <c r="P464" i="6" s="1"/>
  <c r="P2392" i="3"/>
  <c r="P411" i="6" s="1"/>
  <c r="P2378" i="3"/>
  <c r="P397" i="6" s="1"/>
  <c r="P2372" i="3"/>
  <c r="P391" i="6" s="1"/>
  <c r="P2365" i="3"/>
  <c r="P384" i="6" s="1"/>
  <c r="P2356" i="3"/>
  <c r="P375" i="6" s="1"/>
  <c r="P2352" i="3"/>
  <c r="P371" i="6" s="1"/>
  <c r="P2332" i="3"/>
  <c r="P351" i="6" s="1"/>
  <c r="P2321" i="3"/>
  <c r="P340" i="6" s="1"/>
  <c r="P2313" i="3"/>
  <c r="P332" i="6" s="1"/>
  <c r="P2305" i="3"/>
  <c r="P324" i="6" s="1"/>
  <c r="P2297" i="3"/>
  <c r="P316" i="6" s="1"/>
  <c r="P2290" i="3"/>
  <c r="P309" i="6" s="1"/>
  <c r="P2285" i="3"/>
  <c r="P304" i="6" s="1"/>
  <c r="P2277" i="3"/>
  <c r="P296" i="6" s="1"/>
  <c r="P2271" i="3"/>
  <c r="P290" i="6" s="1"/>
  <c r="P2264" i="3"/>
  <c r="P283" i="6" s="1"/>
  <c r="P2252" i="3"/>
  <c r="P271" i="6" s="1"/>
  <c r="P2240" i="3"/>
  <c r="P259" i="6" s="1"/>
  <c r="P2235" i="3"/>
  <c r="P254" i="6" s="1"/>
  <c r="P2230" i="3"/>
  <c r="P249" i="6" s="1"/>
  <c r="P2218" i="3"/>
  <c r="P237" i="6" s="1"/>
  <c r="P2217" i="3"/>
  <c r="P236" i="6" s="1"/>
  <c r="P2211" i="3"/>
  <c r="P230" i="6" s="1"/>
  <c r="P2206" i="3"/>
  <c r="P225" i="6" s="1"/>
  <c r="P2200" i="3"/>
  <c r="P219" i="6" s="1"/>
  <c r="P2195" i="3"/>
  <c r="P214" i="6" s="1"/>
  <c r="P2188" i="3"/>
  <c r="P207" i="6" s="1"/>
  <c r="P2176" i="3"/>
  <c r="P195" i="6" s="1"/>
  <c r="P2171" i="3"/>
  <c r="P190" i="6" s="1"/>
  <c r="P2166" i="3"/>
  <c r="P185" i="6" s="1"/>
  <c r="P2154" i="3"/>
  <c r="P173" i="6" s="1"/>
  <c r="P2153" i="3"/>
  <c r="P172" i="6" s="1"/>
  <c r="P2147" i="3"/>
  <c r="P166" i="6" s="1"/>
  <c r="P2142" i="3"/>
  <c r="P161" i="6" s="1"/>
  <c r="P2136" i="3"/>
  <c r="P155" i="6" s="1"/>
  <c r="P2131" i="3"/>
  <c r="P150" i="6" s="1"/>
  <c r="P2124" i="3"/>
  <c r="P143" i="6" s="1"/>
  <c r="P2112" i="3"/>
  <c r="P131" i="6" s="1"/>
  <c r="P2107" i="3"/>
  <c r="P126" i="6" s="1"/>
  <c r="P2100" i="3"/>
  <c r="P119" i="6" s="1"/>
  <c r="P2095" i="3"/>
  <c r="P114" i="6" s="1"/>
  <c r="P2090" i="3"/>
  <c r="P109" i="6" s="1"/>
  <c r="P2089" i="3"/>
  <c r="P108" i="6" s="1"/>
  <c r="P2083" i="3"/>
  <c r="P102" i="6" s="1"/>
  <c r="P2078" i="3"/>
  <c r="P97" i="6" s="1"/>
  <c r="P2066" i="3"/>
  <c r="P85" i="6" s="1"/>
  <c r="P2059" i="3"/>
  <c r="P78" i="6" s="1"/>
  <c r="P2034" i="3"/>
  <c r="P53" i="6" s="1"/>
  <c r="P2026" i="3"/>
  <c r="P45" i="6" s="1"/>
  <c r="P2025" i="3"/>
  <c r="P44" i="6" s="1"/>
  <c r="P2020" i="3"/>
  <c r="P39" i="6" s="1"/>
  <c r="P2015" i="3"/>
  <c r="P34" i="6" s="1"/>
  <c r="P2014" i="3"/>
  <c r="P2006" i="3"/>
  <c r="P2005" i="3"/>
  <c r="P2000" i="3"/>
  <c r="P680" i="5" s="1"/>
  <c r="P1984" i="3"/>
  <c r="P664" i="5" s="1"/>
  <c r="P1968" i="3"/>
  <c r="P648" i="5" s="1"/>
  <c r="P1962" i="3"/>
  <c r="P642" i="5" s="1"/>
  <c r="P1954" i="3"/>
  <c r="P634" i="5" s="1"/>
  <c r="P2022" i="3"/>
  <c r="P41" i="6" s="1"/>
  <c r="P1997" i="3"/>
  <c r="P677" i="5" s="1"/>
  <c r="P1986" i="3"/>
  <c r="P666" i="5" s="1"/>
  <c r="P1983" i="3"/>
  <c r="P663" i="5" s="1"/>
  <c r="P1965" i="3"/>
  <c r="P645" i="5" s="1"/>
  <c r="P1963" i="3"/>
  <c r="P643" i="5" s="1"/>
  <c r="P1952" i="3"/>
  <c r="P632" i="5" s="1"/>
  <c r="P1935" i="3"/>
  <c r="P615" i="5" s="1"/>
  <c r="P1934" i="3"/>
  <c r="P614" i="5" s="1"/>
  <c r="P1927" i="3"/>
  <c r="P607" i="5" s="1"/>
  <c r="P1921" i="3"/>
  <c r="P601" i="5" s="1"/>
  <c r="P1914" i="3"/>
  <c r="P594" i="5" s="1"/>
  <c r="P1908" i="3"/>
  <c r="P588" i="5" s="1"/>
  <c r="P1890" i="3"/>
  <c r="P570" i="5" s="1"/>
  <c r="P1874" i="3"/>
  <c r="P554" i="5" s="1"/>
  <c r="P1858" i="3"/>
  <c r="P538" i="5" s="1"/>
  <c r="P1842" i="3"/>
  <c r="P522" i="5" s="1"/>
  <c r="P1826" i="3"/>
  <c r="P506" i="5" s="1"/>
  <c r="P1810" i="3"/>
  <c r="P490" i="5" s="1"/>
  <c r="P1794" i="3"/>
  <c r="P474" i="5" s="1"/>
  <c r="P1778" i="3"/>
  <c r="P458" i="5" s="1"/>
  <c r="P1762" i="3"/>
  <c r="P442" i="5" s="1"/>
  <c r="P1746" i="3"/>
  <c r="P426" i="5" s="1"/>
  <c r="P1730" i="3"/>
  <c r="P410" i="5" s="1"/>
  <c r="P1714" i="3"/>
  <c r="P394" i="5" s="1"/>
  <c r="P1690" i="3"/>
  <c r="P370" i="5" s="1"/>
  <c r="P1689" i="3"/>
  <c r="P369" i="5" s="1"/>
  <c r="P1981" i="3"/>
  <c r="P661" i="5" s="1"/>
  <c r="P1980" i="3"/>
  <c r="P660" i="5" s="1"/>
  <c r="P1979" i="3"/>
  <c r="P659" i="5" s="1"/>
  <c r="P1978" i="3"/>
  <c r="P658" i="5" s="1"/>
  <c r="P1942" i="3"/>
  <c r="P622" i="5" s="1"/>
  <c r="P1936" i="3"/>
  <c r="P616" i="5" s="1"/>
  <c r="P1929" i="3"/>
  <c r="P609" i="5" s="1"/>
  <c r="P1928" i="3"/>
  <c r="P608" i="5" s="1"/>
  <c r="P1915" i="3"/>
  <c r="P595" i="5" s="1"/>
  <c r="P1909" i="3"/>
  <c r="P589" i="5" s="1"/>
  <c r="P1901" i="3"/>
  <c r="P581" i="5" s="1"/>
  <c r="P1896" i="3"/>
  <c r="P576" i="5" s="1"/>
  <c r="P1891" i="3"/>
  <c r="P571" i="5" s="1"/>
  <c r="P1885" i="3"/>
  <c r="P565" i="5" s="1"/>
  <c r="P1880" i="3"/>
  <c r="P560" i="5" s="1"/>
  <c r="P1875" i="3"/>
  <c r="P555" i="5" s="1"/>
  <c r="P1869" i="3"/>
  <c r="P549" i="5" s="1"/>
  <c r="P1864" i="3"/>
  <c r="P544" i="5" s="1"/>
  <c r="P1859" i="3"/>
  <c r="P539" i="5" s="1"/>
  <c r="P1853" i="3"/>
  <c r="P533" i="5" s="1"/>
  <c r="P1848" i="3"/>
  <c r="P528" i="5" s="1"/>
  <c r="P1843" i="3"/>
  <c r="P523" i="5" s="1"/>
  <c r="P1837" i="3"/>
  <c r="P517" i="5" s="1"/>
  <c r="P1832" i="3"/>
  <c r="P512" i="5" s="1"/>
  <c r="P1827" i="3"/>
  <c r="P507" i="5" s="1"/>
  <c r="P1821" i="3"/>
  <c r="P501" i="5" s="1"/>
  <c r="P1816" i="3"/>
  <c r="P496" i="5" s="1"/>
  <c r="P1811" i="3"/>
  <c r="P491" i="5" s="1"/>
  <c r="P1805" i="3"/>
  <c r="P485" i="5" s="1"/>
  <c r="P1800" i="3"/>
  <c r="P480" i="5" s="1"/>
  <c r="P1795" i="3"/>
  <c r="P475" i="5" s="1"/>
  <c r="P1789" i="3"/>
  <c r="P469" i="5" s="1"/>
  <c r="P1784" i="3"/>
  <c r="P464" i="5" s="1"/>
  <c r="P1779" i="3"/>
  <c r="P459" i="5" s="1"/>
  <c r="P1773" i="3"/>
  <c r="P453" i="5" s="1"/>
  <c r="P1768" i="3"/>
  <c r="P448" i="5" s="1"/>
  <c r="P1763" i="3"/>
  <c r="P443" i="5" s="1"/>
  <c r="P1757" i="3"/>
  <c r="P437" i="5" s="1"/>
  <c r="P1752" i="3"/>
  <c r="P432" i="5" s="1"/>
  <c r="P1747" i="3"/>
  <c r="P427" i="5" s="1"/>
  <c r="P1741" i="3"/>
  <c r="P421" i="5" s="1"/>
  <c r="P1736" i="3"/>
  <c r="P416" i="5" s="1"/>
  <c r="P1731" i="3"/>
  <c r="P411" i="5" s="1"/>
  <c r="P1725" i="3"/>
  <c r="P405" i="5" s="1"/>
  <c r="P1720" i="3"/>
  <c r="P400" i="5" s="1"/>
  <c r="P1715" i="3"/>
  <c r="P395" i="5" s="1"/>
  <c r="P1709" i="3"/>
  <c r="P389" i="5" s="1"/>
  <c r="P1704" i="3"/>
  <c r="P384" i="5" s="1"/>
  <c r="P1698" i="3"/>
  <c r="P378" i="5" s="1"/>
  <c r="P1697" i="3"/>
  <c r="P377" i="5" s="1"/>
  <c r="P1691" i="3"/>
  <c r="P371" i="5" s="1"/>
  <c r="P1684" i="3"/>
  <c r="P364" i="5" s="1"/>
  <c r="P1676" i="3"/>
  <c r="P356" i="5" s="1"/>
  <c r="P1662" i="3"/>
  <c r="P342" i="5" s="1"/>
  <c r="P2035" i="3"/>
  <c r="P54" i="6" s="1"/>
  <c r="P2001" i="3"/>
  <c r="P681" i="5" s="1"/>
  <c r="P1953" i="3"/>
  <c r="P633" i="5" s="1"/>
  <c r="P1945" i="3"/>
  <c r="P625" i="5" s="1"/>
  <c r="P1944" i="3"/>
  <c r="P624" i="5" s="1"/>
  <c r="P1943" i="3"/>
  <c r="P623" i="5" s="1"/>
  <c r="P1923" i="3"/>
  <c r="P603" i="5" s="1"/>
  <c r="P1922" i="3"/>
  <c r="P602" i="5" s="1"/>
  <c r="P1916" i="3"/>
  <c r="P596" i="5" s="1"/>
  <c r="P1903" i="3"/>
  <c r="P583" i="5" s="1"/>
  <c r="P1902" i="3"/>
  <c r="P582" i="5" s="1"/>
  <c r="P1886" i="3"/>
  <c r="P566" i="5" s="1"/>
  <c r="P1870" i="3"/>
  <c r="P550" i="5" s="1"/>
  <c r="P1854" i="3"/>
  <c r="P534" i="5" s="1"/>
  <c r="P1838" i="3"/>
  <c r="P518" i="5" s="1"/>
  <c r="P1822" i="3"/>
  <c r="P502" i="5" s="1"/>
  <c r="P1806" i="3"/>
  <c r="P486" i="5" s="1"/>
  <c r="P1790" i="3"/>
  <c r="P470" i="5" s="1"/>
  <c r="P1774" i="3"/>
  <c r="P454" i="5" s="1"/>
  <c r="P1758" i="3"/>
  <c r="P438" i="5" s="1"/>
  <c r="P1742" i="3"/>
  <c r="P422" i="5" s="1"/>
  <c r="P1726" i="3"/>
  <c r="P406" i="5" s="1"/>
  <c r="P1710" i="3"/>
  <c r="P390" i="5" s="1"/>
  <c r="P1699" i="3"/>
  <c r="P379" i="5" s="1"/>
  <c r="P1669" i="3"/>
  <c r="P349" i="5" s="1"/>
  <c r="P1663" i="3"/>
  <c r="P343" i="5" s="1"/>
  <c r="P1657" i="3"/>
  <c r="P337" i="5" s="1"/>
  <c r="P1651" i="3"/>
  <c r="P331" i="5" s="1"/>
  <c r="P1638" i="3"/>
  <c r="P318" i="5" s="1"/>
  <c r="P2043" i="3"/>
  <c r="P62" i="6" s="1"/>
  <c r="P2029" i="3"/>
  <c r="P48" i="6" s="1"/>
  <c r="P1995" i="3"/>
  <c r="P675" i="5" s="1"/>
  <c r="P1975" i="3"/>
  <c r="P655" i="5" s="1"/>
  <c r="P1970" i="3"/>
  <c r="P650" i="5" s="1"/>
  <c r="P1967" i="3"/>
  <c r="P647" i="5" s="1"/>
  <c r="P1956" i="3"/>
  <c r="P636" i="5" s="1"/>
  <c r="P1950" i="3"/>
  <c r="P630" i="5" s="1"/>
  <c r="P1937" i="3"/>
  <c r="P617" i="5" s="1"/>
  <c r="P1930" i="3"/>
  <c r="P610" i="5" s="1"/>
  <c r="P1924" i="3"/>
  <c r="P604" i="5" s="1"/>
  <c r="P1910" i="3"/>
  <c r="P590" i="5" s="1"/>
  <c r="P1904" i="3"/>
  <c r="P584" i="5" s="1"/>
  <c r="P1897" i="3"/>
  <c r="P577" i="5" s="1"/>
  <c r="P1892" i="3"/>
  <c r="P572" i="5" s="1"/>
  <c r="P1887" i="3"/>
  <c r="P567" i="5" s="1"/>
  <c r="P1881" i="3"/>
  <c r="P561" i="5" s="1"/>
  <c r="P1876" i="3"/>
  <c r="P556" i="5" s="1"/>
  <c r="P1871" i="3"/>
  <c r="P551" i="5" s="1"/>
  <c r="P1865" i="3"/>
  <c r="P545" i="5" s="1"/>
  <c r="P1860" i="3"/>
  <c r="P540" i="5" s="1"/>
  <c r="P1855" i="3"/>
  <c r="P535" i="5" s="1"/>
  <c r="P1849" i="3"/>
  <c r="P529" i="5" s="1"/>
  <c r="P1844" i="3"/>
  <c r="P524" i="5" s="1"/>
  <c r="P1839" i="3"/>
  <c r="P519" i="5" s="1"/>
  <c r="P1833" i="3"/>
  <c r="P513" i="5" s="1"/>
  <c r="P1828" i="3"/>
  <c r="P508" i="5" s="1"/>
  <c r="P1823" i="3"/>
  <c r="P503" i="5" s="1"/>
  <c r="P1817" i="3"/>
  <c r="P497" i="5" s="1"/>
  <c r="P1812" i="3"/>
  <c r="P492" i="5" s="1"/>
  <c r="P1807" i="3"/>
  <c r="P487" i="5" s="1"/>
  <c r="P1801" i="3"/>
  <c r="P481" i="5" s="1"/>
  <c r="P1796" i="3"/>
  <c r="P476" i="5" s="1"/>
  <c r="P1791" i="3"/>
  <c r="P471" i="5" s="1"/>
  <c r="P1785" i="3"/>
  <c r="P465" i="5" s="1"/>
  <c r="P1780" i="3"/>
  <c r="P460" i="5" s="1"/>
  <c r="P1775" i="3"/>
  <c r="P455" i="5" s="1"/>
  <c r="P1769" i="3"/>
  <c r="P449" i="5" s="1"/>
  <c r="P1764" i="3"/>
  <c r="P444" i="5" s="1"/>
  <c r="P1759" i="3"/>
  <c r="P439" i="5" s="1"/>
  <c r="P1753" i="3"/>
  <c r="P433" i="5" s="1"/>
  <c r="P1748" i="3"/>
  <c r="P428" i="5" s="1"/>
  <c r="P1743" i="3"/>
  <c r="P423" i="5" s="1"/>
  <c r="P1737" i="3"/>
  <c r="P417" i="5" s="1"/>
  <c r="P1732" i="3"/>
  <c r="P412" i="5" s="1"/>
  <c r="P1727" i="3"/>
  <c r="P407" i="5" s="1"/>
  <c r="P1721" i="3"/>
  <c r="P401" i="5" s="1"/>
  <c r="P1716" i="3"/>
  <c r="P396" i="5" s="1"/>
  <c r="P1711" i="3"/>
  <c r="P391" i="5" s="1"/>
  <c r="P1705" i="3"/>
  <c r="P385" i="5" s="1"/>
  <c r="P1700" i="3"/>
  <c r="P380" i="5" s="1"/>
  <c r="P1692" i="3"/>
  <c r="P372" i="5" s="1"/>
  <c r="P1685" i="3"/>
  <c r="P365" i="5" s="1"/>
  <c r="P1678" i="3"/>
  <c r="P358" i="5" s="1"/>
  <c r="P1677" i="3"/>
  <c r="P357" i="5" s="1"/>
  <c r="P1670" i="3"/>
  <c r="P350" i="5" s="1"/>
  <c r="P1664" i="3"/>
  <c r="P344" i="5" s="1"/>
  <c r="P1658" i="3"/>
  <c r="P338" i="5" s="1"/>
  <c r="P1652" i="3"/>
  <c r="P332" i="5" s="1"/>
  <c r="P1645" i="3"/>
  <c r="P325" i="5" s="1"/>
  <c r="P1639" i="3"/>
  <c r="P319" i="5" s="1"/>
  <c r="P1626" i="3"/>
  <c r="P306" i="5" s="1"/>
  <c r="P1620" i="3"/>
  <c r="P300" i="5" s="1"/>
  <c r="P1613" i="3"/>
  <c r="P293" i="5" s="1"/>
  <c r="P1607" i="3"/>
  <c r="P287" i="5" s="1"/>
  <c r="P1594" i="3"/>
  <c r="P274" i="5" s="1"/>
  <c r="P1588" i="3"/>
  <c r="P268" i="5" s="1"/>
  <c r="P1581" i="3"/>
  <c r="P261" i="5" s="1"/>
  <c r="P1575" i="3"/>
  <c r="P255" i="5" s="1"/>
  <c r="P1562" i="3"/>
  <c r="P242" i="5" s="1"/>
  <c r="P2027" i="3"/>
  <c r="P46" i="6" s="1"/>
  <c r="P1990" i="3"/>
  <c r="P670" i="5" s="1"/>
  <c r="P1974" i="3"/>
  <c r="P654" i="5" s="1"/>
  <c r="P1969" i="3"/>
  <c r="P649" i="5" s="1"/>
  <c r="P1964" i="3"/>
  <c r="P644" i="5" s="1"/>
  <c r="P1946" i="3"/>
  <c r="P626" i="5" s="1"/>
  <c r="P1931" i="3"/>
  <c r="P611" i="5" s="1"/>
  <c r="P1925" i="3"/>
  <c r="P605" i="5" s="1"/>
  <c r="P1917" i="3"/>
  <c r="P597" i="5" s="1"/>
  <c r="P1898" i="3"/>
  <c r="P578" i="5" s="1"/>
  <c r="P1882" i="3"/>
  <c r="P562" i="5" s="1"/>
  <c r="P1866" i="3"/>
  <c r="P546" i="5" s="1"/>
  <c r="P1850" i="3"/>
  <c r="P530" i="5" s="1"/>
  <c r="P1834" i="3"/>
  <c r="P514" i="5" s="1"/>
  <c r="P1818" i="3"/>
  <c r="P498" i="5" s="1"/>
  <c r="P1802" i="3"/>
  <c r="P482" i="5" s="1"/>
  <c r="P1786" i="3"/>
  <c r="P466" i="5" s="1"/>
  <c r="P1770" i="3"/>
  <c r="P450" i="5" s="1"/>
  <c r="P1754" i="3"/>
  <c r="P434" i="5" s="1"/>
  <c r="P1738" i="3"/>
  <c r="P418" i="5" s="1"/>
  <c r="P1722" i="3"/>
  <c r="P402" i="5" s="1"/>
  <c r="P1706" i="3"/>
  <c r="P386" i="5" s="1"/>
  <c r="P1686" i="3"/>
  <c r="P366" i="5" s="1"/>
  <c r="P1679" i="3"/>
  <c r="P359" i="5" s="1"/>
  <c r="P1672" i="3"/>
  <c r="P352" i="5" s="1"/>
  <c r="P1671" i="3"/>
  <c r="P351" i="5" s="1"/>
  <c r="P1665" i="3"/>
  <c r="P345" i="5" s="1"/>
  <c r="P1659" i="3"/>
  <c r="P339" i="5" s="1"/>
  <c r="P1646" i="3"/>
  <c r="P326" i="5" s="1"/>
  <c r="P1640" i="3"/>
  <c r="P320" i="5" s="1"/>
  <c r="P1633" i="3"/>
  <c r="P313" i="5" s="1"/>
  <c r="P1627" i="3"/>
  <c r="P307" i="5" s="1"/>
  <c r="P1614" i="3"/>
  <c r="P294" i="5" s="1"/>
  <c r="P1608" i="3"/>
  <c r="P288" i="5" s="1"/>
  <c r="P1601" i="3"/>
  <c r="P281" i="5" s="1"/>
  <c r="P1595" i="3"/>
  <c r="P275" i="5" s="1"/>
  <c r="P1582" i="3"/>
  <c r="P262" i="5" s="1"/>
  <c r="P1958" i="3"/>
  <c r="P638" i="5" s="1"/>
  <c r="P1947" i="3"/>
  <c r="P627" i="5" s="1"/>
  <c r="P1939" i="3"/>
  <c r="P619" i="5" s="1"/>
  <c r="P1938" i="3"/>
  <c r="P618" i="5" s="1"/>
  <c r="P1932" i="3"/>
  <c r="P612" i="5" s="1"/>
  <c r="P1919" i="3"/>
  <c r="P599" i="5" s="1"/>
  <c r="P1918" i="3"/>
  <c r="P598" i="5" s="1"/>
  <c r="P1911" i="3"/>
  <c r="P591" i="5" s="1"/>
  <c r="P1905" i="3"/>
  <c r="P585" i="5" s="1"/>
  <c r="P1899" i="3"/>
  <c r="P579" i="5" s="1"/>
  <c r="P1893" i="3"/>
  <c r="P573" i="5" s="1"/>
  <c r="P1888" i="3"/>
  <c r="P568" i="5" s="1"/>
  <c r="P1883" i="3"/>
  <c r="P563" i="5" s="1"/>
  <c r="P1877" i="3"/>
  <c r="P557" i="5" s="1"/>
  <c r="P1872" i="3"/>
  <c r="P552" i="5" s="1"/>
  <c r="P1867" i="3"/>
  <c r="P547" i="5" s="1"/>
  <c r="P1861" i="3"/>
  <c r="P541" i="5" s="1"/>
  <c r="P1856" i="3"/>
  <c r="P536" i="5" s="1"/>
  <c r="P1851" i="3"/>
  <c r="P531" i="5" s="1"/>
  <c r="P1845" i="3"/>
  <c r="P525" i="5" s="1"/>
  <c r="P1840" i="3"/>
  <c r="P520" i="5" s="1"/>
  <c r="P1835" i="3"/>
  <c r="P515" i="5" s="1"/>
  <c r="P1829" i="3"/>
  <c r="P509" i="5" s="1"/>
  <c r="P1824" i="3"/>
  <c r="P504" i="5" s="1"/>
  <c r="P1819" i="3"/>
  <c r="P499" i="5" s="1"/>
  <c r="P1813" i="3"/>
  <c r="P493" i="5" s="1"/>
  <c r="P1808" i="3"/>
  <c r="P488" i="5" s="1"/>
  <c r="P1803" i="3"/>
  <c r="P483" i="5" s="1"/>
  <c r="P1797" i="3"/>
  <c r="P477" i="5" s="1"/>
  <c r="P1792" i="3"/>
  <c r="P472" i="5" s="1"/>
  <c r="P1787" i="3"/>
  <c r="P467" i="5" s="1"/>
  <c r="P1781" i="3"/>
  <c r="P461" i="5" s="1"/>
  <c r="P1776" i="3"/>
  <c r="P456" i="5" s="1"/>
  <c r="P1771" i="3"/>
  <c r="P451" i="5" s="1"/>
  <c r="P1765" i="3"/>
  <c r="P445" i="5" s="1"/>
  <c r="P1760" i="3"/>
  <c r="P440" i="5" s="1"/>
  <c r="P1755" i="3"/>
  <c r="P435" i="5" s="1"/>
  <c r="P1749" i="3"/>
  <c r="P429" i="5" s="1"/>
  <c r="P1744" i="3"/>
  <c r="P424" i="5" s="1"/>
  <c r="P1739" i="3"/>
  <c r="P419" i="5" s="1"/>
  <c r="P1733" i="3"/>
  <c r="P413" i="5" s="1"/>
  <c r="P1728" i="3"/>
  <c r="P408" i="5" s="1"/>
  <c r="P1723" i="3"/>
  <c r="P403" i="5" s="1"/>
  <c r="P1717" i="3"/>
  <c r="P397" i="5" s="1"/>
  <c r="P1712" i="3"/>
  <c r="P392" i="5" s="1"/>
  <c r="P1707" i="3"/>
  <c r="P387" i="5" s="1"/>
  <c r="P1701" i="3"/>
  <c r="P381" i="5" s="1"/>
  <c r="P1694" i="3"/>
  <c r="P374" i="5" s="1"/>
  <c r="P1693" i="3"/>
  <c r="P373" i="5" s="1"/>
  <c r="P1687" i="3"/>
  <c r="P367" i="5" s="1"/>
  <c r="P1680" i="3"/>
  <c r="P360" i="5" s="1"/>
  <c r="P1666" i="3"/>
  <c r="P346" i="5" s="1"/>
  <c r="P1660" i="3"/>
  <c r="P340" i="5" s="1"/>
  <c r="P1653" i="3"/>
  <c r="P333" i="5" s="1"/>
  <c r="P1647" i="3"/>
  <c r="P327" i="5" s="1"/>
  <c r="P1634" i="3"/>
  <c r="P314" i="5" s="1"/>
  <c r="P1628" i="3"/>
  <c r="P308" i="5" s="1"/>
  <c r="P1621" i="3"/>
  <c r="P301" i="5" s="1"/>
  <c r="P1615" i="3"/>
  <c r="P295" i="5" s="1"/>
  <c r="P1602" i="3"/>
  <c r="P282" i="5" s="1"/>
  <c r="P1596" i="3"/>
  <c r="P276" i="5" s="1"/>
  <c r="P1589" i="3"/>
  <c r="P269" i="5" s="1"/>
  <c r="P1583" i="3"/>
  <c r="P263" i="5" s="1"/>
  <c r="P1570" i="3"/>
  <c r="P250" i="5" s="1"/>
  <c r="P1564" i="3"/>
  <c r="P244" i="5" s="1"/>
  <c r="P2049" i="3"/>
  <c r="P68" i="6" s="1"/>
  <c r="P2036" i="3"/>
  <c r="P55" i="6" s="1"/>
  <c r="P2002" i="3"/>
  <c r="P682" i="5" s="1"/>
  <c r="P1985" i="3"/>
  <c r="P665" i="5" s="1"/>
  <c r="P1973" i="3"/>
  <c r="P653" i="5" s="1"/>
  <c r="P1966" i="3"/>
  <c r="P646" i="5" s="1"/>
  <c r="P1951" i="3"/>
  <c r="P631" i="5" s="1"/>
  <c r="P1948" i="3"/>
  <c r="P628" i="5" s="1"/>
  <c r="P1940" i="3"/>
  <c r="P620" i="5" s="1"/>
  <c r="P1926" i="3"/>
  <c r="P606" i="5" s="1"/>
  <c r="P1920" i="3"/>
  <c r="P600" i="5" s="1"/>
  <c r="P1913" i="3"/>
  <c r="P593" i="5" s="1"/>
  <c r="P1912" i="3"/>
  <c r="P592" i="5" s="1"/>
  <c r="P1894" i="3"/>
  <c r="P574" i="5" s="1"/>
  <c r="P1878" i="3"/>
  <c r="P558" i="5" s="1"/>
  <c r="P1862" i="3"/>
  <c r="P542" i="5" s="1"/>
  <c r="P1846" i="3"/>
  <c r="P526" i="5" s="1"/>
  <c r="P1830" i="3"/>
  <c r="P510" i="5" s="1"/>
  <c r="P1814" i="3"/>
  <c r="P494" i="5" s="1"/>
  <c r="P1798" i="3"/>
  <c r="P478" i="5" s="1"/>
  <c r="P1782" i="3"/>
  <c r="P462" i="5" s="1"/>
  <c r="P1766" i="3"/>
  <c r="P446" i="5" s="1"/>
  <c r="P1750" i="3"/>
  <c r="P430" i="5" s="1"/>
  <c r="P1734" i="3"/>
  <c r="P414" i="5" s="1"/>
  <c r="P2008" i="3"/>
  <c r="P1991" i="3"/>
  <c r="P671" i="5" s="1"/>
  <c r="P1957" i="3"/>
  <c r="P637" i="5" s="1"/>
  <c r="P1955" i="3"/>
  <c r="P635" i="5" s="1"/>
  <c r="P1949" i="3"/>
  <c r="P629" i="5" s="1"/>
  <c r="P1941" i="3"/>
  <c r="P621" i="5" s="1"/>
  <c r="P1933" i="3"/>
  <c r="P613" i="5" s="1"/>
  <c r="P1889" i="3"/>
  <c r="P569" i="5" s="1"/>
  <c r="P1857" i="3"/>
  <c r="P537" i="5" s="1"/>
  <c r="P1825" i="3"/>
  <c r="P505" i="5" s="1"/>
  <c r="P1793" i="3"/>
  <c r="P473" i="5" s="1"/>
  <c r="P1761" i="3"/>
  <c r="P441" i="5" s="1"/>
  <c r="P1729" i="3"/>
  <c r="P409" i="5" s="1"/>
  <c r="P1703" i="3"/>
  <c r="P383" i="5" s="1"/>
  <c r="P1695" i="3"/>
  <c r="P375" i="5" s="1"/>
  <c r="P1668" i="3"/>
  <c r="P348" i="5" s="1"/>
  <c r="P1655" i="3"/>
  <c r="P335" i="5" s="1"/>
  <c r="P1644" i="3"/>
  <c r="P324" i="5" s="1"/>
  <c r="P1635" i="3"/>
  <c r="P315" i="5" s="1"/>
  <c r="P1630" i="3"/>
  <c r="P310" i="5" s="1"/>
  <c r="P1622" i="3"/>
  <c r="P302" i="5" s="1"/>
  <c r="P1619" i="3"/>
  <c r="P299" i="5" s="1"/>
  <c r="P1610" i="3"/>
  <c r="P290" i="5" s="1"/>
  <c r="P1586" i="3"/>
  <c r="P266" i="5" s="1"/>
  <c r="P1577" i="3"/>
  <c r="P257" i="5" s="1"/>
  <c r="P1572" i="3"/>
  <c r="P252" i="5" s="1"/>
  <c r="P1553" i="3"/>
  <c r="P233" i="5" s="1"/>
  <c r="P1547" i="3"/>
  <c r="P227" i="5" s="1"/>
  <c r="P1534" i="3"/>
  <c r="P214" i="5" s="1"/>
  <c r="P1526" i="3"/>
  <c r="P206" i="5" s="1"/>
  <c r="P1515" i="3"/>
  <c r="P195" i="5" s="1"/>
  <c r="P1514" i="3"/>
  <c r="P194" i="5" s="1"/>
  <c r="P1508" i="3"/>
  <c r="P188" i="5" s="1"/>
  <c r="P1500" i="3"/>
  <c r="P180" i="5" s="1"/>
  <c r="P1488" i="3"/>
  <c r="P168" i="5" s="1"/>
  <c r="P1487" i="3"/>
  <c r="P167" i="5" s="1"/>
  <c r="P1479" i="3"/>
  <c r="P159" i="5" s="1"/>
  <c r="P1474" i="3"/>
  <c r="P154" i="5" s="1"/>
  <c r="P1467" i="3"/>
  <c r="P147" i="5" s="1"/>
  <c r="P1452" i="3"/>
  <c r="P132" i="5" s="1"/>
  <c r="P1449" i="3"/>
  <c r="P129" i="5" s="1"/>
  <c r="P1446" i="3"/>
  <c r="P126" i="5" s="1"/>
  <c r="P1443" i="3"/>
  <c r="P123" i="5" s="1"/>
  <c r="P1419" i="3"/>
  <c r="P99" i="5" s="1"/>
  <c r="P1416" i="3"/>
  <c r="P96" i="5" s="1"/>
  <c r="P1409" i="3"/>
  <c r="P89" i="5" s="1"/>
  <c r="P1398" i="3"/>
  <c r="P78" i="5" s="1"/>
  <c r="P1387" i="3"/>
  <c r="P67" i="5" s="1"/>
  <c r="P1384" i="3"/>
  <c r="P64" i="5" s="1"/>
  <c r="P1377" i="3"/>
  <c r="P57" i="5" s="1"/>
  <c r="P1366" i="3"/>
  <c r="P46" i="5" s="1"/>
  <c r="P1352" i="3"/>
  <c r="P1348" i="3"/>
  <c r="P1344" i="3"/>
  <c r="P683" i="4" s="1"/>
  <c r="P1333" i="3"/>
  <c r="P672" i="4" s="1"/>
  <c r="P1326" i="3"/>
  <c r="P665" i="4" s="1"/>
  <c r="P1319" i="3"/>
  <c r="P658" i="4" s="1"/>
  <c r="P1312" i="3"/>
  <c r="P651" i="4" s="1"/>
  <c r="P1305" i="3"/>
  <c r="P644" i="4" s="1"/>
  <c r="P1298" i="3"/>
  <c r="P637" i="4" s="1"/>
  <c r="P1273" i="3"/>
  <c r="P612" i="4" s="1"/>
  <c r="P1266" i="3"/>
  <c r="P605" i="4" s="1"/>
  <c r="P1259" i="3"/>
  <c r="P598" i="4" s="1"/>
  <c r="P1253" i="3"/>
  <c r="P592" i="4" s="1"/>
  <c r="P1243" i="3"/>
  <c r="P582" i="4" s="1"/>
  <c r="P1236" i="3"/>
  <c r="P575" i="4" s="1"/>
  <c r="P1233" i="3"/>
  <c r="P572" i="4" s="1"/>
  <c r="P1230" i="3"/>
  <c r="P569" i="4" s="1"/>
  <c r="P1906" i="3"/>
  <c r="P586" i="5" s="1"/>
  <c r="P1884" i="3"/>
  <c r="P564" i="5" s="1"/>
  <c r="P1852" i="3"/>
  <c r="P532" i="5" s="1"/>
  <c r="P1820" i="3"/>
  <c r="P500" i="5" s="1"/>
  <c r="P1788" i="3"/>
  <c r="P468" i="5" s="1"/>
  <c r="P1756" i="3"/>
  <c r="P436" i="5" s="1"/>
  <c r="P1724" i="3"/>
  <c r="P404" i="5" s="1"/>
  <c r="P1718" i="3"/>
  <c r="P398" i="5" s="1"/>
  <c r="P1683" i="3"/>
  <c r="P363" i="5" s="1"/>
  <c r="P1637" i="3"/>
  <c r="P317" i="5" s="1"/>
  <c r="P1618" i="3"/>
  <c r="P298" i="5" s="1"/>
  <c r="P1606" i="3"/>
  <c r="P286" i="5" s="1"/>
  <c r="P1597" i="3"/>
  <c r="P277" i="5" s="1"/>
  <c r="P1585" i="3"/>
  <c r="P265" i="5" s="1"/>
  <c r="P1579" i="3"/>
  <c r="P259" i="5" s="1"/>
  <c r="P1565" i="3"/>
  <c r="P245" i="5" s="1"/>
  <c r="P1560" i="3"/>
  <c r="P240" i="5" s="1"/>
  <c r="P1554" i="3"/>
  <c r="P234" i="5" s="1"/>
  <c r="P1548" i="3"/>
  <c r="P228" i="5" s="1"/>
  <c r="P1541" i="3"/>
  <c r="P221" i="5" s="1"/>
  <c r="P1535" i="3"/>
  <c r="P215" i="5" s="1"/>
  <c r="P1527" i="3"/>
  <c r="P207" i="5" s="1"/>
  <c r="P1521" i="3"/>
  <c r="P201" i="5" s="1"/>
  <c r="P1516" i="3"/>
  <c r="P196" i="5" s="1"/>
  <c r="P1509" i="3"/>
  <c r="P189" i="5" s="1"/>
  <c r="P1501" i="3"/>
  <c r="P181" i="5" s="1"/>
  <c r="P1493" i="3"/>
  <c r="P173" i="5" s="1"/>
  <c r="P1475" i="3"/>
  <c r="P155" i="5" s="1"/>
  <c r="P1468" i="3"/>
  <c r="P148" i="5" s="1"/>
  <c r="P1461" i="3"/>
  <c r="P141" i="5" s="1"/>
  <c r="P1458" i="3"/>
  <c r="P138" i="5" s="1"/>
  <c r="P1455" i="3"/>
  <c r="P135" i="5" s="1"/>
  <c r="P1432" i="3"/>
  <c r="P112" i="5" s="1"/>
  <c r="P1429" i="3"/>
  <c r="P109" i="5" s="1"/>
  <c r="P1426" i="3"/>
  <c r="P106" i="5" s="1"/>
  <c r="P1423" i="3"/>
  <c r="P103" i="5" s="1"/>
  <c r="P1420" i="3"/>
  <c r="P100" i="5" s="1"/>
  <c r="P1413" i="3"/>
  <c r="P93" i="5" s="1"/>
  <c r="P1402" i="3"/>
  <c r="P82" i="5" s="1"/>
  <c r="P1391" i="3"/>
  <c r="P71" i="5" s="1"/>
  <c r="P1388" i="3"/>
  <c r="P68" i="5" s="1"/>
  <c r="P1381" i="3"/>
  <c r="P61" i="5" s="1"/>
  <c r="P1370" i="3"/>
  <c r="P50" i="5" s="1"/>
  <c r="P1359" i="3"/>
  <c r="P39" i="5" s="1"/>
  <c r="P1356" i="3"/>
  <c r="P36" i="5" s="1"/>
  <c r="P1337" i="3"/>
  <c r="P676" i="4" s="1"/>
  <c r="P1330" i="3"/>
  <c r="P669" i="4" s="1"/>
  <c r="P1656" i="3"/>
  <c r="P336" i="5" s="1"/>
  <c r="P1629" i="3"/>
  <c r="P309" i="5" s="1"/>
  <c r="P1617" i="3"/>
  <c r="P297" i="5" s="1"/>
  <c r="P1609" i="3"/>
  <c r="P289" i="5" s="1"/>
  <c r="P1605" i="3"/>
  <c r="P285" i="5" s="1"/>
  <c r="P1604" i="3"/>
  <c r="P284" i="5" s="1"/>
  <c r="P1593" i="3"/>
  <c r="P273" i="5" s="1"/>
  <c r="P1592" i="3"/>
  <c r="P272" i="5" s="1"/>
  <c r="P1584" i="3"/>
  <c r="P264" i="5" s="1"/>
  <c r="P1567" i="3"/>
  <c r="P247" i="5" s="1"/>
  <c r="P1563" i="3"/>
  <c r="P243" i="5" s="1"/>
  <c r="P1555" i="3"/>
  <c r="P235" i="5" s="1"/>
  <c r="P1542" i="3"/>
  <c r="P222" i="5" s="1"/>
  <c r="P1536" i="3"/>
  <c r="P216" i="5" s="1"/>
  <c r="P1528" i="3"/>
  <c r="P208" i="5" s="1"/>
  <c r="P1489" i="3"/>
  <c r="P169" i="5" s="1"/>
  <c r="P1480" i="3"/>
  <c r="P160" i="5" s="1"/>
  <c r="P1444" i="3"/>
  <c r="P124" i="5" s="1"/>
  <c r="P1441" i="3"/>
  <c r="P121" i="5" s="1"/>
  <c r="P1438" i="3"/>
  <c r="P118" i="5" s="1"/>
  <c r="P1435" i="3"/>
  <c r="P115" i="5" s="1"/>
  <c r="P1417" i="3"/>
  <c r="P97" i="5" s="1"/>
  <c r="P1406" i="3"/>
  <c r="P86" i="5" s="1"/>
  <c r="P1395" i="3"/>
  <c r="P75" i="5" s="1"/>
  <c r="P1392" i="3"/>
  <c r="P72" i="5" s="1"/>
  <c r="P1385" i="3"/>
  <c r="P65" i="5" s="1"/>
  <c r="P1374" i="3"/>
  <c r="P54" i="5" s="1"/>
  <c r="P1363" i="3"/>
  <c r="P43" i="5" s="1"/>
  <c r="P1360" i="3"/>
  <c r="P40" i="5" s="1"/>
  <c r="P1353" i="3"/>
  <c r="P1349" i="3"/>
  <c r="P1345" i="3"/>
  <c r="P684" i="4" s="1"/>
  <c r="P1341" i="3"/>
  <c r="P680" i="4" s="1"/>
  <c r="P1334" i="3"/>
  <c r="P673" i="4" s="1"/>
  <c r="P1327" i="3"/>
  <c r="P666" i="4" s="1"/>
  <c r="P1320" i="3"/>
  <c r="P659" i="4" s="1"/>
  <c r="P1907" i="3"/>
  <c r="P587" i="5" s="1"/>
  <c r="P1879" i="3"/>
  <c r="P559" i="5" s="1"/>
  <c r="P1847" i="3"/>
  <c r="P527" i="5" s="1"/>
  <c r="P1815" i="3"/>
  <c r="P495" i="5" s="1"/>
  <c r="P1783" i="3"/>
  <c r="P463" i="5" s="1"/>
  <c r="P1751" i="3"/>
  <c r="P431" i="5" s="1"/>
  <c r="P1625" i="3"/>
  <c r="P305" i="5" s="1"/>
  <c r="P1624" i="3"/>
  <c r="P304" i="5" s="1"/>
  <c r="P1616" i="3"/>
  <c r="P296" i="5" s="1"/>
  <c r="P1574" i="3"/>
  <c r="P254" i="5" s="1"/>
  <c r="P1556" i="3"/>
  <c r="P236" i="5" s="1"/>
  <c r="P1549" i="3"/>
  <c r="P229" i="5" s="1"/>
  <c r="P1543" i="3"/>
  <c r="P223" i="5" s="1"/>
  <c r="P1529" i="3"/>
  <c r="P209" i="5" s="1"/>
  <c r="P1522" i="3"/>
  <c r="P202" i="5" s="1"/>
  <c r="P1517" i="3"/>
  <c r="P197" i="5" s="1"/>
  <c r="P1510" i="3"/>
  <c r="P190" i="5" s="1"/>
  <c r="P1504" i="3"/>
  <c r="P184" i="5" s="1"/>
  <c r="P1503" i="3"/>
  <c r="P183" i="5" s="1"/>
  <c r="P1502" i="3"/>
  <c r="P182" i="5" s="1"/>
  <c r="P1496" i="3"/>
  <c r="P176" i="5" s="1"/>
  <c r="P1495" i="3"/>
  <c r="P175" i="5" s="1"/>
  <c r="P1494" i="3"/>
  <c r="P174" i="5" s="1"/>
  <c r="P1482" i="3"/>
  <c r="P162" i="5" s="1"/>
  <c r="P1481" i="3"/>
  <c r="P161" i="5" s="1"/>
  <c r="P1476" i="3"/>
  <c r="P156" i="5" s="1"/>
  <c r="P1470" i="3"/>
  <c r="P150" i="5" s="1"/>
  <c r="P1469" i="3"/>
  <c r="P149" i="5" s="1"/>
  <c r="P1462" i="3"/>
  <c r="P142" i="5" s="1"/>
  <c r="P1456" i="3"/>
  <c r="P136" i="5" s="1"/>
  <c r="P1453" i="3"/>
  <c r="P133" i="5" s="1"/>
  <c r="P1450" i="3"/>
  <c r="P130" i="5" s="1"/>
  <c r="P1447" i="3"/>
  <c r="P127" i="5" s="1"/>
  <c r="P1424" i="3"/>
  <c r="P104" i="5" s="1"/>
  <c r="P1421" i="3"/>
  <c r="P101" i="5" s="1"/>
  <c r="P1410" i="3"/>
  <c r="P90" i="5" s="1"/>
  <c r="P1399" i="3"/>
  <c r="P79" i="5" s="1"/>
  <c r="P1396" i="3"/>
  <c r="P76" i="5" s="1"/>
  <c r="P1389" i="3"/>
  <c r="P69" i="5" s="1"/>
  <c r="P1378" i="3"/>
  <c r="P58" i="5" s="1"/>
  <c r="P1367" i="3"/>
  <c r="P47" i="5" s="1"/>
  <c r="P1364" i="3"/>
  <c r="P44" i="5" s="1"/>
  <c r="P1357" i="3"/>
  <c r="P37" i="5" s="1"/>
  <c r="P1346" i="3"/>
  <c r="P1338" i="3"/>
  <c r="P677" i="4" s="1"/>
  <c r="P1331" i="3"/>
  <c r="P670" i="4" s="1"/>
  <c r="P1324" i="3"/>
  <c r="P663" i="4" s="1"/>
  <c r="P1313" i="3"/>
  <c r="P652" i="4" s="1"/>
  <c r="P1306" i="3"/>
  <c r="P645" i="4" s="1"/>
  <c r="P1303" i="3"/>
  <c r="P642" i="4" s="1"/>
  <c r="P1296" i="3"/>
  <c r="P635" i="4" s="1"/>
  <c r="P1278" i="3"/>
  <c r="P617" i="4" s="1"/>
  <c r="P1271" i="3"/>
  <c r="P610" i="4" s="1"/>
  <c r="P1260" i="3"/>
  <c r="P599" i="4" s="1"/>
  <c r="P1254" i="3"/>
  <c r="P593" i="4" s="1"/>
  <c r="P1251" i="3"/>
  <c r="P590" i="4" s="1"/>
  <c r="P1244" i="3"/>
  <c r="P583" i="4" s="1"/>
  <c r="P1900" i="3"/>
  <c r="P580" i="5" s="1"/>
  <c r="P1868" i="3"/>
  <c r="P548" i="5" s="1"/>
  <c r="P1836" i="3"/>
  <c r="P516" i="5" s="1"/>
  <c r="P1804" i="3"/>
  <c r="P484" i="5" s="1"/>
  <c r="P1772" i="3"/>
  <c r="P452" i="5" s="1"/>
  <c r="P1740" i="3"/>
  <c r="P420" i="5" s="1"/>
  <c r="P1713" i="3"/>
  <c r="P393" i="5" s="1"/>
  <c r="P1702" i="3"/>
  <c r="P382" i="5" s="1"/>
  <c r="P1681" i="3"/>
  <c r="P361" i="5" s="1"/>
  <c r="P1675" i="3"/>
  <c r="P355" i="5" s="1"/>
  <c r="P1649" i="3"/>
  <c r="P329" i="5" s="1"/>
  <c r="P1623" i="3"/>
  <c r="P303" i="5" s="1"/>
  <c r="P1612" i="3"/>
  <c r="P292" i="5" s="1"/>
  <c r="P1603" i="3"/>
  <c r="P283" i="5" s="1"/>
  <c r="P1600" i="3"/>
  <c r="P280" i="5" s="1"/>
  <c r="P1578" i="3"/>
  <c r="P258" i="5" s="1"/>
  <c r="P1566" i="3"/>
  <c r="P246" i="5" s="1"/>
  <c r="P1561" i="3"/>
  <c r="P241" i="5" s="1"/>
  <c r="P1557" i="3"/>
  <c r="P237" i="5" s="1"/>
  <c r="P1551" i="3"/>
  <c r="P231" i="5" s="1"/>
  <c r="P1538" i="3"/>
  <c r="P218" i="5" s="1"/>
  <c r="P1531" i="3"/>
  <c r="P211" i="5" s="1"/>
  <c r="P1524" i="3"/>
  <c r="P204" i="5" s="1"/>
  <c r="P1518" i="3"/>
  <c r="P198" i="5" s="1"/>
  <c r="P1512" i="3"/>
  <c r="P192" i="5" s="1"/>
  <c r="P1505" i="3"/>
  <c r="P185" i="5" s="1"/>
  <c r="P1497" i="3"/>
  <c r="P177" i="5" s="1"/>
  <c r="P1491" i="3"/>
  <c r="P171" i="5" s="1"/>
  <c r="P1484" i="3"/>
  <c r="P164" i="5" s="1"/>
  <c r="P1477" i="3"/>
  <c r="P157" i="5" s="1"/>
  <c r="P1448" i="3"/>
  <c r="P128" i="5" s="1"/>
  <c r="P1445" i="3"/>
  <c r="P125" i="5" s="1"/>
  <c r="P1442" i="3"/>
  <c r="P122" i="5" s="1"/>
  <c r="P1439" i="3"/>
  <c r="P119" i="5" s="1"/>
  <c r="P1418" i="3"/>
  <c r="P98" i="5" s="1"/>
  <c r="P1407" i="3"/>
  <c r="P87" i="5" s="1"/>
  <c r="P1404" i="3"/>
  <c r="P84" i="5" s="1"/>
  <c r="P1397" i="3"/>
  <c r="P77" i="5" s="1"/>
  <c r="P1386" i="3"/>
  <c r="P66" i="5" s="1"/>
  <c r="P1375" i="3"/>
  <c r="P55" i="5" s="1"/>
  <c r="P1372" i="3"/>
  <c r="P52" i="5" s="1"/>
  <c r="P1365" i="3"/>
  <c r="P45" i="5" s="1"/>
  <c r="P1339" i="3"/>
  <c r="P678" i="4" s="1"/>
  <c r="P1332" i="3"/>
  <c r="P671" i="4" s="1"/>
  <c r="P1321" i="3"/>
  <c r="P660" i="4" s="1"/>
  <c r="P1314" i="3"/>
  <c r="P653" i="4" s="1"/>
  <c r="P1307" i="3"/>
  <c r="P646" i="4" s="1"/>
  <c r="P1304" i="3"/>
  <c r="P643" i="4" s="1"/>
  <c r="P1282" i="3"/>
  <c r="P621" i="4" s="1"/>
  <c r="P1279" i="3"/>
  <c r="P618" i="4" s="1"/>
  <c r="P1272" i="3"/>
  <c r="P611" i="4" s="1"/>
  <c r="P1261" i="3"/>
  <c r="P600" i="4" s="1"/>
  <c r="P1258" i="3"/>
  <c r="P597" i="4" s="1"/>
  <c r="P1255" i="3"/>
  <c r="P594" i="4" s="1"/>
  <c r="P1245" i="3"/>
  <c r="P584" i="4" s="1"/>
  <c r="P1242" i="3"/>
  <c r="P581" i="4" s="1"/>
  <c r="P1235" i="3"/>
  <c r="P574" i="4" s="1"/>
  <c r="P1228" i="3"/>
  <c r="P567" i="4" s="1"/>
  <c r="P1215" i="3"/>
  <c r="P554" i="4" s="1"/>
  <c r="P1708" i="3"/>
  <c r="P388" i="5" s="1"/>
  <c r="P1688" i="3"/>
  <c r="P368" i="5" s="1"/>
  <c r="P1667" i="3"/>
  <c r="P347" i="5" s="1"/>
  <c r="P1650" i="3"/>
  <c r="P330" i="5" s="1"/>
  <c r="P1632" i="3"/>
  <c r="P312" i="5" s="1"/>
  <c r="P1611" i="3"/>
  <c r="P291" i="5" s="1"/>
  <c r="P1599" i="3"/>
  <c r="P279" i="5" s="1"/>
  <c r="P1580" i="3"/>
  <c r="P260" i="5" s="1"/>
  <c r="P1573" i="3"/>
  <c r="P253" i="5" s="1"/>
  <c r="P1558" i="3"/>
  <c r="P238" i="5" s="1"/>
  <c r="P1552" i="3"/>
  <c r="P232" i="5" s="1"/>
  <c r="P1545" i="3"/>
  <c r="P225" i="5" s="1"/>
  <c r="P1539" i="3"/>
  <c r="P219" i="5" s="1"/>
  <c r="P1532" i="3"/>
  <c r="P212" i="5" s="1"/>
  <c r="P1519" i="3"/>
  <c r="P199" i="5" s="1"/>
  <c r="P1513" i="3"/>
  <c r="P193" i="5" s="1"/>
  <c r="P1506" i="3"/>
  <c r="P186" i="5" s="1"/>
  <c r="P1498" i="3"/>
  <c r="P178" i="5" s="1"/>
  <c r="P1473" i="3"/>
  <c r="P153" i="5" s="1"/>
  <c r="P1464" i="3"/>
  <c r="P144" i="5" s="1"/>
  <c r="P1460" i="3"/>
  <c r="P140" i="5" s="1"/>
  <c r="P1457" i="3"/>
  <c r="P137" i="5" s="1"/>
  <c r="P1454" i="3"/>
  <c r="P134" i="5" s="1"/>
  <c r="P1451" i="3"/>
  <c r="P131" i="5" s="1"/>
  <c r="P1428" i="3"/>
  <c r="P108" i="5" s="1"/>
  <c r="P1425" i="3"/>
  <c r="P105" i="5" s="1"/>
  <c r="P1422" i="3"/>
  <c r="P102" i="5" s="1"/>
  <c r="P1411" i="3"/>
  <c r="P91" i="5" s="1"/>
  <c r="P1408" i="3"/>
  <c r="P88" i="5" s="1"/>
  <c r="P1401" i="3"/>
  <c r="P81" i="5" s="1"/>
  <c r="P1390" i="3"/>
  <c r="P70" i="5" s="1"/>
  <c r="P1379" i="3"/>
  <c r="P59" i="5" s="1"/>
  <c r="P1376" i="3"/>
  <c r="P56" i="5" s="1"/>
  <c r="P1369" i="3"/>
  <c r="P49" i="5" s="1"/>
  <c r="P1358" i="3"/>
  <c r="P38" i="5" s="1"/>
  <c r="P1347" i="3"/>
  <c r="P1343" i="3"/>
  <c r="P682" i="4" s="1"/>
  <c r="P1336" i="3"/>
  <c r="P675" i="4" s="1"/>
  <c r="P1325" i="3"/>
  <c r="P664" i="4" s="1"/>
  <c r="P1318" i="3"/>
  <c r="P657" i="4" s="1"/>
  <c r="P1311" i="3"/>
  <c r="P650" i="4" s="1"/>
  <c r="P1297" i="3"/>
  <c r="P636" i="4" s="1"/>
  <c r="P1290" i="3"/>
  <c r="P629" i="4" s="1"/>
  <c r="P1286" i="3"/>
  <c r="P625" i="4" s="1"/>
  <c r="P1276" i="3"/>
  <c r="P615" i="4" s="1"/>
  <c r="P1265" i="3"/>
  <c r="P604" i="4" s="1"/>
  <c r="P1252" i="3"/>
  <c r="P591" i="4" s="1"/>
  <c r="P1232" i="3"/>
  <c r="P571" i="4" s="1"/>
  <c r="P1225" i="3"/>
  <c r="P564" i="4" s="1"/>
  <c r="P1222" i="3"/>
  <c r="P561" i="4" s="1"/>
  <c r="P1636" i="3"/>
  <c r="P316" i="5" s="1"/>
  <c r="P1590" i="3"/>
  <c r="P270" i="5" s="1"/>
  <c r="P1568" i="3"/>
  <c r="P248" i="5" s="1"/>
  <c r="P1533" i="3"/>
  <c r="P213" i="5" s="1"/>
  <c r="P1492" i="3"/>
  <c r="P172" i="5" s="1"/>
  <c r="P1486" i="3"/>
  <c r="P166" i="5" s="1"/>
  <c r="P1471" i="3"/>
  <c r="P151" i="5" s="1"/>
  <c r="P1412" i="3"/>
  <c r="P92" i="5" s="1"/>
  <c r="P1382" i="3"/>
  <c r="P62" i="5" s="1"/>
  <c r="P1361" i="3"/>
  <c r="P41" i="5" s="1"/>
  <c r="P1350" i="3"/>
  <c r="P1308" i="3"/>
  <c r="P647" i="4" s="1"/>
  <c r="P1302" i="3"/>
  <c r="P641" i="4" s="1"/>
  <c r="P1299" i="3"/>
  <c r="P638" i="4" s="1"/>
  <c r="P1256" i="3"/>
  <c r="P595" i="4" s="1"/>
  <c r="P1249" i="3"/>
  <c r="P588" i="4" s="1"/>
  <c r="P1248" i="3"/>
  <c r="P587" i="4" s="1"/>
  <c r="P1218" i="3"/>
  <c r="P557" i="4" s="1"/>
  <c r="P1212" i="3"/>
  <c r="P551" i="4" s="1"/>
  <c r="P1207" i="3"/>
  <c r="P546" i="4" s="1"/>
  <c r="P1180" i="3"/>
  <c r="P519" i="4" s="1"/>
  <c r="P1163" i="3"/>
  <c r="P502" i="4" s="1"/>
  <c r="P1130" i="3"/>
  <c r="P469" i="4" s="1"/>
  <c r="P1119" i="3"/>
  <c r="P458" i="4" s="1"/>
  <c r="P1115" i="3"/>
  <c r="P454" i="4" s="1"/>
  <c r="P1111" i="3"/>
  <c r="P450" i="4" s="1"/>
  <c r="P1107" i="3"/>
  <c r="P446" i="4" s="1"/>
  <c r="P1103" i="3"/>
  <c r="P442" i="4" s="1"/>
  <c r="P1099" i="3"/>
  <c r="P438" i="4" s="1"/>
  <c r="P1092" i="3"/>
  <c r="P431" i="4" s="1"/>
  <c r="P1089" i="3"/>
  <c r="P428" i="4" s="1"/>
  <c r="P1078" i="3"/>
  <c r="P417" i="4" s="1"/>
  <c r="P1071" i="3"/>
  <c r="P410" i="4" s="1"/>
  <c r="P1067" i="3"/>
  <c r="P406" i="4" s="1"/>
  <c r="P1063" i="3"/>
  <c r="P402" i="4" s="1"/>
  <c r="P1059" i="3"/>
  <c r="P398" i="4" s="1"/>
  <c r="P1055" i="3"/>
  <c r="P394" i="4" s="1"/>
  <c r="P1051" i="3"/>
  <c r="P390" i="4" s="1"/>
  <c r="P1047" i="3"/>
  <c r="P386" i="4" s="1"/>
  <c r="P1039" i="3"/>
  <c r="P378" i="4" s="1"/>
  <c r="P1031" i="3"/>
  <c r="P370" i="4" s="1"/>
  <c r="P1021" i="3"/>
  <c r="P360" i="4" s="1"/>
  <c r="P1018" i="3"/>
  <c r="P357" i="4" s="1"/>
  <c r="P1015" i="3"/>
  <c r="P354" i="4" s="1"/>
  <c r="P1005" i="3"/>
  <c r="P344" i="4" s="1"/>
  <c r="P1002" i="3"/>
  <c r="P341" i="4" s="1"/>
  <c r="P999" i="3"/>
  <c r="P338" i="4" s="1"/>
  <c r="P989" i="3"/>
  <c r="P328" i="4" s="1"/>
  <c r="P986" i="3"/>
  <c r="P325" i="4" s="1"/>
  <c r="P983" i="3"/>
  <c r="P322" i="4" s="1"/>
  <c r="P969" i="3"/>
  <c r="P308" i="4" s="1"/>
  <c r="P966" i="3"/>
  <c r="P305" i="4" s="1"/>
  <c r="P963" i="3"/>
  <c r="P302" i="4" s="1"/>
  <c r="P956" i="3"/>
  <c r="P295" i="4" s="1"/>
  <c r="P946" i="3"/>
  <c r="P285" i="4" s="1"/>
  <c r="P1895" i="3"/>
  <c r="P575" i="5" s="1"/>
  <c r="P1873" i="3"/>
  <c r="P553" i="5" s="1"/>
  <c r="P1767" i="3"/>
  <c r="P447" i="5" s="1"/>
  <c r="P1745" i="3"/>
  <c r="P425" i="5" s="1"/>
  <c r="P1682" i="3"/>
  <c r="P362" i="5" s="1"/>
  <c r="P1571" i="3"/>
  <c r="P251" i="5" s="1"/>
  <c r="P1436" i="3"/>
  <c r="P116" i="5" s="1"/>
  <c r="P1431" i="3"/>
  <c r="P111" i="5" s="1"/>
  <c r="P1328" i="3"/>
  <c r="P667" i="4" s="1"/>
  <c r="P1310" i="3"/>
  <c r="P649" i="4" s="1"/>
  <c r="P1309" i="3"/>
  <c r="P648" i="4" s="1"/>
  <c r="P1301" i="3"/>
  <c r="P640" i="4" s="1"/>
  <c r="P1300" i="3"/>
  <c r="P639" i="4" s="1"/>
  <c r="P1263" i="3"/>
  <c r="P602" i="4" s="1"/>
  <c r="P1262" i="3"/>
  <c r="P601" i="4" s="1"/>
  <c r="P1257" i="3"/>
  <c r="P596" i="4" s="1"/>
  <c r="P1227" i="3"/>
  <c r="P566" i="4" s="1"/>
  <c r="P1221" i="3"/>
  <c r="P560" i="4" s="1"/>
  <c r="P1204" i="3"/>
  <c r="P543" i="4" s="1"/>
  <c r="P1201" i="3"/>
  <c r="P540" i="4" s="1"/>
  <c r="P1198" i="3"/>
  <c r="P537" i="4" s="1"/>
  <c r="P1191" i="3"/>
  <c r="P530" i="4" s="1"/>
  <c r="P1184" i="3"/>
  <c r="P523" i="4" s="1"/>
  <c r="P1177" i="3"/>
  <c r="P516" i="4" s="1"/>
  <c r="P1174" i="3"/>
  <c r="P513" i="4" s="1"/>
  <c r="P1167" i="3"/>
  <c r="P506" i="4" s="1"/>
  <c r="P1156" i="3"/>
  <c r="P495" i="4" s="1"/>
  <c r="P1153" i="3"/>
  <c r="P492" i="4" s="1"/>
  <c r="P1150" i="3"/>
  <c r="P489" i="4" s="1"/>
  <c r="P1146" i="3"/>
  <c r="P485" i="4" s="1"/>
  <c r="P1142" i="3"/>
  <c r="P481" i="4" s="1"/>
  <c r="P1138" i="3"/>
  <c r="P477" i="4" s="1"/>
  <c r="P1134" i="3"/>
  <c r="P473" i="4" s="1"/>
  <c r="P1123" i="3"/>
  <c r="P462" i="4" s="1"/>
  <c r="P1093" i="3"/>
  <c r="P432" i="4" s="1"/>
  <c r="P1086" i="3"/>
  <c r="P425" i="4" s="1"/>
  <c r="P1082" i="3"/>
  <c r="P421" i="4" s="1"/>
  <c r="P1075" i="3"/>
  <c r="P414" i="4" s="1"/>
  <c r="P1043" i="3"/>
  <c r="P382" i="4" s="1"/>
  <c r="P1035" i="3"/>
  <c r="P374" i="4" s="1"/>
  <c r="P1028" i="3"/>
  <c r="P367" i="4" s="1"/>
  <c r="P1012" i="3"/>
  <c r="P351" i="4" s="1"/>
  <c r="P996" i="3"/>
  <c r="P335" i="4" s="1"/>
  <c r="P980" i="3"/>
  <c r="P319" i="4" s="1"/>
  <c r="P973" i="3"/>
  <c r="P312" i="4" s="1"/>
  <c r="P953" i="3"/>
  <c r="P292" i="4" s="1"/>
  <c r="P950" i="3"/>
  <c r="P289" i="4" s="1"/>
  <c r="P947" i="3"/>
  <c r="P286" i="4" s="1"/>
  <c r="P1591" i="3"/>
  <c r="P271" i="5" s="1"/>
  <c r="P1576" i="3"/>
  <c r="P256" i="5" s="1"/>
  <c r="P1537" i="3"/>
  <c r="P217" i="5" s="1"/>
  <c r="P1499" i="3"/>
  <c r="P179" i="5" s="1"/>
  <c r="P1490" i="3"/>
  <c r="P170" i="5" s="1"/>
  <c r="P1472" i="3"/>
  <c r="P152" i="5" s="1"/>
  <c r="P1465" i="3"/>
  <c r="P145" i="5" s="1"/>
  <c r="P1415" i="3"/>
  <c r="P95" i="5" s="1"/>
  <c r="P1400" i="3"/>
  <c r="P80" i="5" s="1"/>
  <c r="P1394" i="3"/>
  <c r="P74" i="5" s="1"/>
  <c r="P1380" i="3"/>
  <c r="P60" i="5" s="1"/>
  <c r="P1342" i="3"/>
  <c r="P681" i="4" s="1"/>
  <c r="P1267" i="3"/>
  <c r="P606" i="4" s="1"/>
  <c r="P1226" i="3"/>
  <c r="P565" i="4" s="1"/>
  <c r="P1224" i="3"/>
  <c r="P563" i="4" s="1"/>
  <c r="P1217" i="3"/>
  <c r="P556" i="4" s="1"/>
  <c r="P1214" i="3"/>
  <c r="P553" i="4" s="1"/>
  <c r="P1195" i="3"/>
  <c r="P534" i="4" s="1"/>
  <c r="P1188" i="3"/>
  <c r="P527" i="4" s="1"/>
  <c r="P1181" i="3"/>
  <c r="P520" i="4" s="1"/>
  <c r="P1178" i="3"/>
  <c r="P517" i="4" s="1"/>
  <c r="P1171" i="3"/>
  <c r="P510" i="4" s="1"/>
  <c r="P1160" i="3"/>
  <c r="P499" i="4" s="1"/>
  <c r="P1127" i="3"/>
  <c r="P466" i="4" s="1"/>
  <c r="P1096" i="3"/>
  <c r="P435" i="4" s="1"/>
  <c r="P1079" i="3"/>
  <c r="P418" i="4" s="1"/>
  <c r="P1072" i="3"/>
  <c r="P411" i="4" s="1"/>
  <c r="P1068" i="3"/>
  <c r="P407" i="4" s="1"/>
  <c r="P1064" i="3"/>
  <c r="P403" i="4" s="1"/>
  <c r="P1060" i="3"/>
  <c r="P399" i="4" s="1"/>
  <c r="P1056" i="3"/>
  <c r="P395" i="4" s="1"/>
  <c r="P1052" i="3"/>
  <c r="P391" i="4" s="1"/>
  <c r="P1048" i="3"/>
  <c r="P387" i="4" s="1"/>
  <c r="P1044" i="3"/>
  <c r="P383" i="4" s="1"/>
  <c r="P1040" i="3"/>
  <c r="P379" i="4" s="1"/>
  <c r="P1036" i="3"/>
  <c r="P375" i="4" s="1"/>
  <c r="P1025" i="3"/>
  <c r="P364" i="4" s="1"/>
  <c r="P1022" i="3"/>
  <c r="P361" i="4" s="1"/>
  <c r="P1019" i="3"/>
  <c r="P358" i="4" s="1"/>
  <c r="P1009" i="3"/>
  <c r="P348" i="4" s="1"/>
  <c r="P1006" i="3"/>
  <c r="P345" i="4" s="1"/>
  <c r="P1003" i="3"/>
  <c r="P342" i="4" s="1"/>
  <c r="P993" i="3"/>
  <c r="P332" i="4" s="1"/>
  <c r="P990" i="3"/>
  <c r="P329" i="4" s="1"/>
  <c r="P987" i="3"/>
  <c r="P326" i="4" s="1"/>
  <c r="P977" i="3"/>
  <c r="P316" i="4" s="1"/>
  <c r="P970" i="3"/>
  <c r="P309" i="4" s="1"/>
  <c r="P967" i="3"/>
  <c r="P306" i="4" s="1"/>
  <c r="P960" i="3"/>
  <c r="P299" i="4" s="1"/>
  <c r="P1863" i="3"/>
  <c r="P543" i="5" s="1"/>
  <c r="P1841" i="3"/>
  <c r="P521" i="5" s="1"/>
  <c r="P1735" i="3"/>
  <c r="P415" i="5" s="1"/>
  <c r="P1674" i="3"/>
  <c r="P354" i="5" s="1"/>
  <c r="P1648" i="3"/>
  <c r="P328" i="5" s="1"/>
  <c r="P1642" i="3"/>
  <c r="P322" i="5" s="1"/>
  <c r="P1598" i="3"/>
  <c r="P278" i="5" s="1"/>
  <c r="P1569" i="3"/>
  <c r="P249" i="5" s="1"/>
  <c r="P1525" i="3"/>
  <c r="P205" i="5" s="1"/>
  <c r="P1478" i="3"/>
  <c r="P158" i="5" s="1"/>
  <c r="P1463" i="3"/>
  <c r="P143" i="5" s="1"/>
  <c r="P1434" i="3"/>
  <c r="P114" i="5" s="1"/>
  <c r="P1427" i="3"/>
  <c r="P107" i="5" s="1"/>
  <c r="P1405" i="3"/>
  <c r="P85" i="5" s="1"/>
  <c r="P1354" i="3"/>
  <c r="P1315" i="3"/>
  <c r="P654" i="4" s="1"/>
  <c r="P1274" i="3"/>
  <c r="P613" i="4" s="1"/>
  <c r="P1270" i="3"/>
  <c r="P609" i="4" s="1"/>
  <c r="P1269" i="3"/>
  <c r="P608" i="4" s="1"/>
  <c r="P1268" i="3"/>
  <c r="P607" i="4" s="1"/>
  <c r="P1264" i="3"/>
  <c r="P603" i="4" s="1"/>
  <c r="P1237" i="3"/>
  <c r="P576" i="4" s="1"/>
  <c r="P1234" i="3"/>
  <c r="P573" i="4" s="1"/>
  <c r="P1223" i="3"/>
  <c r="P562" i="4" s="1"/>
  <c r="P1220" i="3"/>
  <c r="P559" i="4" s="1"/>
  <c r="P1208" i="3"/>
  <c r="P547" i="4" s="1"/>
  <c r="P1205" i="3"/>
  <c r="P544" i="4" s="1"/>
  <c r="P1202" i="3"/>
  <c r="P541" i="4" s="1"/>
  <c r="P1185" i="3"/>
  <c r="P524" i="4" s="1"/>
  <c r="P1182" i="3"/>
  <c r="P521" i="4" s="1"/>
  <c r="P1164" i="3"/>
  <c r="P503" i="4" s="1"/>
  <c r="P1157" i="3"/>
  <c r="P496" i="4" s="1"/>
  <c r="P1154" i="3"/>
  <c r="P493" i="4" s="1"/>
  <c r="P1147" i="3"/>
  <c r="P486" i="4" s="1"/>
  <c r="P1143" i="3"/>
  <c r="P482" i="4" s="1"/>
  <c r="P1139" i="3"/>
  <c r="P478" i="4" s="1"/>
  <c r="P1135" i="3"/>
  <c r="P474" i="4" s="1"/>
  <c r="P1131" i="3"/>
  <c r="P470" i="4" s="1"/>
  <c r="P1120" i="3"/>
  <c r="P459" i="4" s="1"/>
  <c r="P1116" i="3"/>
  <c r="P455" i="4" s="1"/>
  <c r="P1112" i="3"/>
  <c r="P451" i="4" s="1"/>
  <c r="P1108" i="3"/>
  <c r="P447" i="4" s="1"/>
  <c r="P1104" i="3"/>
  <c r="P443" i="4" s="1"/>
  <c r="P1100" i="3"/>
  <c r="P439" i="4" s="1"/>
  <c r="P1097" i="3"/>
  <c r="P436" i="4" s="1"/>
  <c r="P1090" i="3"/>
  <c r="P429" i="4" s="1"/>
  <c r="P1083" i="3"/>
  <c r="P422" i="4" s="1"/>
  <c r="P1076" i="3"/>
  <c r="P415" i="4" s="1"/>
  <c r="P1069" i="3"/>
  <c r="P408" i="4" s="1"/>
  <c r="P1065" i="3"/>
  <c r="P404" i="4" s="1"/>
  <c r="P1061" i="3"/>
  <c r="P400" i="4" s="1"/>
  <c r="P1057" i="3"/>
  <c r="P396" i="4" s="1"/>
  <c r="P1053" i="3"/>
  <c r="P392" i="4" s="1"/>
  <c r="P1049" i="3"/>
  <c r="P388" i="4" s="1"/>
  <c r="P1045" i="3"/>
  <c r="P384" i="4" s="1"/>
  <c r="P1041" i="3"/>
  <c r="P380" i="4" s="1"/>
  <c r="P1037" i="3"/>
  <c r="P376" i="4" s="1"/>
  <c r="P1032" i="3"/>
  <c r="P371" i="4" s="1"/>
  <c r="P1016" i="3"/>
  <c r="P355" i="4" s="1"/>
  <c r="P1000" i="3"/>
  <c r="P339" i="4" s="1"/>
  <c r="P984" i="3"/>
  <c r="P323" i="4" s="1"/>
  <c r="P974" i="3"/>
  <c r="P313" i="4" s="1"/>
  <c r="P971" i="3"/>
  <c r="P310" i="4" s="1"/>
  <c r="P964" i="3"/>
  <c r="P303" i="4" s="1"/>
  <c r="P957" i="3"/>
  <c r="P296" i="4" s="1"/>
  <c r="P1696" i="3"/>
  <c r="P376" i="5" s="1"/>
  <c r="P1661" i="3"/>
  <c r="P341" i="5" s="1"/>
  <c r="P1587" i="3"/>
  <c r="P267" i="5" s="1"/>
  <c r="P1540" i="3"/>
  <c r="P220" i="5" s="1"/>
  <c r="P1403" i="3"/>
  <c r="P83" i="5" s="1"/>
  <c r="P1383" i="3"/>
  <c r="P63" i="5" s="1"/>
  <c r="P1368" i="3"/>
  <c r="P48" i="5" s="1"/>
  <c r="P1362" i="3"/>
  <c r="P42" i="5" s="1"/>
  <c r="P1351" i="3"/>
  <c r="P1340" i="3"/>
  <c r="P679" i="4" s="1"/>
  <c r="P1335" i="3"/>
  <c r="P674" i="4" s="1"/>
  <c r="P1280" i="3"/>
  <c r="P619" i="4" s="1"/>
  <c r="P1277" i="3"/>
  <c r="P616" i="4" s="1"/>
  <c r="P1275" i="3"/>
  <c r="P614" i="4" s="1"/>
  <c r="P1239" i="3"/>
  <c r="P578" i="4" s="1"/>
  <c r="P1238" i="3"/>
  <c r="P577" i="4" s="1"/>
  <c r="P1231" i="3"/>
  <c r="P570" i="4" s="1"/>
  <c r="P1219" i="3"/>
  <c r="P558" i="4" s="1"/>
  <c r="P1216" i="3"/>
  <c r="P555" i="4" s="1"/>
  <c r="P1211" i="3"/>
  <c r="P550" i="4" s="1"/>
  <c r="P1199" i="3"/>
  <c r="P538" i="4" s="1"/>
  <c r="P1192" i="3"/>
  <c r="P531" i="4" s="1"/>
  <c r="P1189" i="3"/>
  <c r="P528" i="4" s="1"/>
  <c r="P1175" i="3"/>
  <c r="P514" i="4" s="1"/>
  <c r="P1168" i="3"/>
  <c r="P507" i="4" s="1"/>
  <c r="P1161" i="3"/>
  <c r="P500" i="4" s="1"/>
  <c r="P1151" i="3"/>
  <c r="P490" i="4" s="1"/>
  <c r="P1124" i="3"/>
  <c r="P463" i="4" s="1"/>
  <c r="P1121" i="3"/>
  <c r="P460" i="4" s="1"/>
  <c r="P1117" i="3"/>
  <c r="P456" i="4" s="1"/>
  <c r="P1113" i="3"/>
  <c r="P452" i="4" s="1"/>
  <c r="P1109" i="3"/>
  <c r="P448" i="4" s="1"/>
  <c r="P1105" i="3"/>
  <c r="P444" i="4" s="1"/>
  <c r="P1101" i="3"/>
  <c r="P440" i="4" s="1"/>
  <c r="P1094" i="3"/>
  <c r="P433" i="4" s="1"/>
  <c r="P1087" i="3"/>
  <c r="P426" i="4" s="1"/>
  <c r="P1080" i="3"/>
  <c r="P419" i="4" s="1"/>
  <c r="P1073" i="3"/>
  <c r="P412" i="4" s="1"/>
  <c r="P1033" i="3"/>
  <c r="P372" i="4" s="1"/>
  <c r="P1029" i="3"/>
  <c r="P368" i="4" s="1"/>
  <c r="P1026" i="3"/>
  <c r="P365" i="4" s="1"/>
  <c r="P1023" i="3"/>
  <c r="P362" i="4" s="1"/>
  <c r="P1013" i="3"/>
  <c r="P352" i="4" s="1"/>
  <c r="P1010" i="3"/>
  <c r="P349" i="4" s="1"/>
  <c r="P1007" i="3"/>
  <c r="P346" i="4" s="1"/>
  <c r="P997" i="3"/>
  <c r="P336" i="4" s="1"/>
  <c r="P994" i="3"/>
  <c r="P333" i="4" s="1"/>
  <c r="P991" i="3"/>
  <c r="P330" i="4" s="1"/>
  <c r="P981" i="3"/>
  <c r="P320" i="4" s="1"/>
  <c r="P978" i="3"/>
  <c r="P317" i="4" s="1"/>
  <c r="P975" i="3"/>
  <c r="P314" i="4" s="1"/>
  <c r="P1831" i="3"/>
  <c r="P511" i="5" s="1"/>
  <c r="P1809" i="3"/>
  <c r="P489" i="5" s="1"/>
  <c r="P1523" i="3"/>
  <c r="P203" i="5" s="1"/>
  <c r="P1520" i="3"/>
  <c r="P200" i="5" s="1"/>
  <c r="P1507" i="3"/>
  <c r="P187" i="5" s="1"/>
  <c r="P1485" i="3"/>
  <c r="P165" i="5" s="1"/>
  <c r="P1466" i="3"/>
  <c r="P146" i="5" s="1"/>
  <c r="P1437" i="3"/>
  <c r="P117" i="5" s="1"/>
  <c r="P1430" i="3"/>
  <c r="P110" i="5" s="1"/>
  <c r="P1373" i="3"/>
  <c r="P53" i="5" s="1"/>
  <c r="P1329" i="3"/>
  <c r="P668" i="4" s="1"/>
  <c r="P1322" i="3"/>
  <c r="P661" i="4" s="1"/>
  <c r="P1316" i="3"/>
  <c r="P655" i="4" s="1"/>
  <c r="P1292" i="3"/>
  <c r="P631" i="4" s="1"/>
  <c r="P1291" i="3"/>
  <c r="P630" i="4" s="1"/>
  <c r="P1288" i="3"/>
  <c r="P627" i="4" s="1"/>
  <c r="P1287" i="3"/>
  <c r="P626" i="4" s="1"/>
  <c r="P1284" i="3"/>
  <c r="P623" i="4" s="1"/>
  <c r="P1283" i="3"/>
  <c r="P622" i="4" s="1"/>
  <c r="P1281" i="3"/>
  <c r="P620" i="4" s="1"/>
  <c r="P1240" i="3"/>
  <c r="P579" i="4" s="1"/>
  <c r="P1213" i="3"/>
  <c r="P552" i="4" s="1"/>
  <c r="P1209" i="3"/>
  <c r="P548" i="4" s="1"/>
  <c r="P1206" i="3"/>
  <c r="P545" i="4" s="1"/>
  <c r="P1196" i="3"/>
  <c r="P535" i="4" s="1"/>
  <c r="P1186" i="3"/>
  <c r="P525" i="4" s="1"/>
  <c r="P1179" i="3"/>
  <c r="P518" i="4" s="1"/>
  <c r="P1172" i="3"/>
  <c r="P511" i="4" s="1"/>
  <c r="P1169" i="3"/>
  <c r="P508" i="4" s="1"/>
  <c r="P1165" i="3"/>
  <c r="P504" i="4" s="1"/>
  <c r="P1162" i="3"/>
  <c r="P501" i="4" s="1"/>
  <c r="P1158" i="3"/>
  <c r="P497" i="4" s="1"/>
  <c r="P1128" i="3"/>
  <c r="P467" i="4" s="1"/>
  <c r="P1125" i="3"/>
  <c r="P464" i="4" s="1"/>
  <c r="P1098" i="3"/>
  <c r="P437" i="4" s="1"/>
  <c r="P1091" i="3"/>
  <c r="P430" i="4" s="1"/>
  <c r="P1084" i="3"/>
  <c r="P423" i="4" s="1"/>
  <c r="P1077" i="3"/>
  <c r="P416" i="4" s="1"/>
  <c r="P1046" i="3"/>
  <c r="P385" i="4" s="1"/>
  <c r="P1038" i="3"/>
  <c r="P377" i="4" s="1"/>
  <c r="P1020" i="3"/>
  <c r="P359" i="4" s="1"/>
  <c r="P1004" i="3"/>
  <c r="P343" i="4" s="1"/>
  <c r="P1654" i="3"/>
  <c r="P334" i="5" s="1"/>
  <c r="P1631" i="3"/>
  <c r="P311" i="5" s="1"/>
  <c r="P1559" i="3"/>
  <c r="P239" i="5" s="1"/>
  <c r="P1546" i="3"/>
  <c r="P226" i="5" s="1"/>
  <c r="P1511" i="3"/>
  <c r="P191" i="5" s="1"/>
  <c r="P1414" i="3"/>
  <c r="P94" i="5" s="1"/>
  <c r="P1393" i="3"/>
  <c r="P73" i="5" s="1"/>
  <c r="P1371" i="3"/>
  <c r="P51" i="5" s="1"/>
  <c r="P1247" i="3"/>
  <c r="P586" i="4" s="1"/>
  <c r="P1246" i="3"/>
  <c r="P585" i="4" s="1"/>
  <c r="P1241" i="3"/>
  <c r="P580" i="4" s="1"/>
  <c r="P1203" i="3"/>
  <c r="P542" i="4" s="1"/>
  <c r="P1193" i="3"/>
  <c r="P532" i="4" s="1"/>
  <c r="P1190" i="3"/>
  <c r="P529" i="4" s="1"/>
  <c r="P1183" i="3"/>
  <c r="P522" i="4" s="1"/>
  <c r="P1155" i="3"/>
  <c r="P494" i="4" s="1"/>
  <c r="P1148" i="3"/>
  <c r="P487" i="4" s="1"/>
  <c r="P1144" i="3"/>
  <c r="P483" i="4" s="1"/>
  <c r="P1140" i="3"/>
  <c r="P479" i="4" s="1"/>
  <c r="P1136" i="3"/>
  <c r="P475" i="4" s="1"/>
  <c r="P1132" i="3"/>
  <c r="P471" i="4" s="1"/>
  <c r="P1129" i="3"/>
  <c r="P468" i="4" s="1"/>
  <c r="P1122" i="3"/>
  <c r="P461" i="4" s="1"/>
  <c r="P1118" i="3"/>
  <c r="P457" i="4" s="1"/>
  <c r="P1114" i="3"/>
  <c r="P453" i="4" s="1"/>
  <c r="P1110" i="3"/>
  <c r="P449" i="4" s="1"/>
  <c r="P1106" i="3"/>
  <c r="P445" i="4" s="1"/>
  <c r="P1102" i="3"/>
  <c r="P441" i="4" s="1"/>
  <c r="P1085" i="3"/>
  <c r="P424" i="4" s="1"/>
  <c r="P1081" i="3"/>
  <c r="P420" i="4" s="1"/>
  <c r="P1070" i="3"/>
  <c r="P409" i="4" s="1"/>
  <c r="P1066" i="3"/>
  <c r="P405" i="4" s="1"/>
  <c r="P1062" i="3"/>
  <c r="P401" i="4" s="1"/>
  <c r="P1058" i="3"/>
  <c r="P397" i="4" s="1"/>
  <c r="P1054" i="3"/>
  <c r="P393" i="4" s="1"/>
  <c r="P1050" i="3"/>
  <c r="P389" i="4" s="1"/>
  <c r="P1042" i="3"/>
  <c r="P381" i="4" s="1"/>
  <c r="P1030" i="3"/>
  <c r="P369" i="4" s="1"/>
  <c r="P1027" i="3"/>
  <c r="P366" i="4" s="1"/>
  <c r="P1017" i="3"/>
  <c r="P356" i="4" s="1"/>
  <c r="P1014" i="3"/>
  <c r="P353" i="4" s="1"/>
  <c r="P1011" i="3"/>
  <c r="P350" i="4" s="1"/>
  <c r="P1001" i="3"/>
  <c r="P340" i="4" s="1"/>
  <c r="P998" i="3"/>
  <c r="P337" i="4" s="1"/>
  <c r="P995" i="3"/>
  <c r="P334" i="4" s="1"/>
  <c r="P985" i="3"/>
  <c r="P324" i="4" s="1"/>
  <c r="P982" i="3"/>
  <c r="P321" i="4" s="1"/>
  <c r="P979" i="3"/>
  <c r="P318" i="4" s="1"/>
  <c r="P972" i="3"/>
  <c r="P311" i="4" s="1"/>
  <c r="P965" i="3"/>
  <c r="P304" i="4" s="1"/>
  <c r="P952" i="3"/>
  <c r="P291" i="4" s="1"/>
  <c r="P945" i="3"/>
  <c r="P284" i="4" s="1"/>
  <c r="P942" i="3"/>
  <c r="P281" i="4" s="1"/>
  <c r="P939" i="3"/>
  <c r="P278" i="4" s="1"/>
  <c r="P925" i="3"/>
  <c r="P264" i="4" s="1"/>
  <c r="P918" i="3"/>
  <c r="P257" i="4" s="1"/>
  <c r="P914" i="3"/>
  <c r="P253" i="4" s="1"/>
  <c r="P910" i="3"/>
  <c r="P249" i="4" s="1"/>
  <c r="P1550" i="3"/>
  <c r="P230" i="5" s="1"/>
  <c r="P1355" i="3"/>
  <c r="P35" i="5" s="1"/>
  <c r="P1295" i="3"/>
  <c r="P634" i="4" s="1"/>
  <c r="P1159" i="3"/>
  <c r="P498" i="4" s="1"/>
  <c r="P1088" i="3"/>
  <c r="P427" i="4" s="1"/>
  <c r="P961" i="3"/>
  <c r="P300" i="4" s="1"/>
  <c r="P935" i="3"/>
  <c r="P274" i="4" s="1"/>
  <c r="P888" i="3"/>
  <c r="P227" i="4" s="1"/>
  <c r="P885" i="3"/>
  <c r="P224" i="4" s="1"/>
  <c r="P881" i="3"/>
  <c r="P220" i="4" s="1"/>
  <c r="P877" i="3"/>
  <c r="P216" i="4" s="1"/>
  <c r="P870" i="3"/>
  <c r="P209" i="4" s="1"/>
  <c r="P855" i="3"/>
  <c r="P194" i="4" s="1"/>
  <c r="P844" i="3"/>
  <c r="P183" i="4" s="1"/>
  <c r="P841" i="3"/>
  <c r="P180" i="4" s="1"/>
  <c r="P834" i="3"/>
  <c r="P173" i="4" s="1"/>
  <c r="P803" i="3"/>
  <c r="P142" i="4" s="1"/>
  <c r="P799" i="3"/>
  <c r="P138" i="4" s="1"/>
  <c r="P782" i="3"/>
  <c r="P121" i="4" s="1"/>
  <c r="P768" i="3"/>
  <c r="P107" i="4" s="1"/>
  <c r="P765" i="3"/>
  <c r="P104" i="4" s="1"/>
  <c r="P762" i="3"/>
  <c r="P101" i="4" s="1"/>
  <c r="P752" i="3"/>
  <c r="P91" i="4" s="1"/>
  <c r="P749" i="3"/>
  <c r="P88" i="4" s="1"/>
  <c r="P746" i="3"/>
  <c r="P85" i="4" s="1"/>
  <c r="P736" i="3"/>
  <c r="P75" i="4" s="1"/>
  <c r="P733" i="3"/>
  <c r="P72" i="4" s="1"/>
  <c r="P730" i="3"/>
  <c r="P69" i="4" s="1"/>
  <c r="P727" i="3"/>
  <c r="P66" i="4" s="1"/>
  <c r="P724" i="3"/>
  <c r="P63" i="4" s="1"/>
  <c r="P721" i="3"/>
  <c r="P60" i="4" s="1"/>
  <c r="P718" i="3"/>
  <c r="P57" i="4" s="1"/>
  <c r="P708" i="3"/>
  <c r="P47" i="4" s="1"/>
  <c r="P705" i="3"/>
  <c r="P44" i="4" s="1"/>
  <c r="P702" i="3"/>
  <c r="P41" i="4" s="1"/>
  <c r="P692" i="3"/>
  <c r="P689" i="3"/>
  <c r="P686" i="3"/>
  <c r="P1323" i="3"/>
  <c r="P662" i="4" s="1"/>
  <c r="P1187" i="3"/>
  <c r="P526" i="4" s="1"/>
  <c r="P1176" i="3"/>
  <c r="P515" i="4" s="1"/>
  <c r="P1141" i="3"/>
  <c r="P480" i="4" s="1"/>
  <c r="P1024" i="3"/>
  <c r="P363" i="4" s="1"/>
  <c r="P988" i="3"/>
  <c r="P327" i="4" s="1"/>
  <c r="P955" i="3"/>
  <c r="P294" i="4" s="1"/>
  <c r="P954" i="3"/>
  <c r="P293" i="4" s="1"/>
  <c r="P941" i="3"/>
  <c r="P280" i="4" s="1"/>
  <c r="P937" i="3"/>
  <c r="P276" i="4" s="1"/>
  <c r="P933" i="3"/>
  <c r="P272" i="4" s="1"/>
  <c r="P924" i="3"/>
  <c r="P263" i="4" s="1"/>
  <c r="P920" i="3"/>
  <c r="P259" i="4" s="1"/>
  <c r="P909" i="3"/>
  <c r="P248" i="4" s="1"/>
  <c r="P907" i="3"/>
  <c r="P246" i="4" s="1"/>
  <c r="P896" i="3"/>
  <c r="P235" i="4" s="1"/>
  <c r="P892" i="3"/>
  <c r="P231" i="4" s="1"/>
  <c r="P889" i="3"/>
  <c r="P228" i="4" s="1"/>
  <c r="P874" i="3"/>
  <c r="P213" i="4" s="1"/>
  <c r="P863" i="3"/>
  <c r="P202" i="4" s="1"/>
  <c r="P859" i="3"/>
  <c r="P198" i="4" s="1"/>
  <c r="P848" i="3"/>
  <c r="P187" i="4" s="1"/>
  <c r="P845" i="3"/>
  <c r="P184" i="4" s="1"/>
  <c r="P838" i="3"/>
  <c r="P177" i="4" s="1"/>
  <c r="P827" i="3"/>
  <c r="P166" i="4" s="1"/>
  <c r="P823" i="3"/>
  <c r="P162" i="4" s="1"/>
  <c r="P812" i="3"/>
  <c r="P151" i="4" s="1"/>
  <c r="P808" i="3"/>
  <c r="P147" i="4" s="1"/>
  <c r="P795" i="3"/>
  <c r="P134" i="4" s="1"/>
  <c r="P791" i="3"/>
  <c r="P130" i="4" s="1"/>
  <c r="P778" i="3"/>
  <c r="P117" i="4" s="1"/>
  <c r="P759" i="3"/>
  <c r="P98" i="4" s="1"/>
  <c r="P743" i="3"/>
  <c r="P82" i="4" s="1"/>
  <c r="P715" i="3"/>
  <c r="P54" i="4" s="1"/>
  <c r="P699" i="3"/>
  <c r="P38" i="4" s="1"/>
  <c r="P1777" i="3"/>
  <c r="P457" i="5" s="1"/>
  <c r="P1673" i="3"/>
  <c r="P353" i="5" s="1"/>
  <c r="P1317" i="3"/>
  <c r="P656" i="4" s="1"/>
  <c r="P1285" i="3"/>
  <c r="P624" i="4" s="1"/>
  <c r="P1008" i="3"/>
  <c r="P347" i="4" s="1"/>
  <c r="P958" i="3"/>
  <c r="P297" i="4" s="1"/>
  <c r="P949" i="3"/>
  <c r="P288" i="4" s="1"/>
  <c r="P948" i="3"/>
  <c r="P287" i="4" s="1"/>
  <c r="P931" i="3"/>
  <c r="P270" i="4" s="1"/>
  <c r="P929" i="3"/>
  <c r="P268" i="4" s="1"/>
  <c r="P927" i="3"/>
  <c r="P266" i="4" s="1"/>
  <c r="P916" i="3"/>
  <c r="P255" i="4" s="1"/>
  <c r="P905" i="3"/>
  <c r="P244" i="4" s="1"/>
  <c r="P903" i="3"/>
  <c r="P242" i="4" s="1"/>
  <c r="P900" i="3"/>
  <c r="P239" i="4" s="1"/>
  <c r="P897" i="3"/>
  <c r="P236" i="4" s="1"/>
  <c r="P893" i="3"/>
  <c r="P232" i="4" s="1"/>
  <c r="P886" i="3"/>
  <c r="P225" i="4" s="1"/>
  <c r="P882" i="3"/>
  <c r="P221" i="4" s="1"/>
  <c r="P878" i="3"/>
  <c r="P217" i="4" s="1"/>
  <c r="P867" i="3"/>
  <c r="P206" i="4" s="1"/>
  <c r="P852" i="3"/>
  <c r="P191" i="4" s="1"/>
  <c r="P849" i="3"/>
  <c r="P188" i="4" s="1"/>
  <c r="P842" i="3"/>
  <c r="P181" i="4" s="1"/>
  <c r="P831" i="3"/>
  <c r="P170" i="4" s="1"/>
  <c r="P820" i="3"/>
  <c r="P159" i="4" s="1"/>
  <c r="P816" i="3"/>
  <c r="P155" i="4" s="1"/>
  <c r="P809" i="3"/>
  <c r="P148" i="4" s="1"/>
  <c r="P804" i="3"/>
  <c r="P143" i="4" s="1"/>
  <c r="P787" i="3"/>
  <c r="P126" i="4" s="1"/>
  <c r="P783" i="3"/>
  <c r="P122" i="4" s="1"/>
  <c r="P775" i="3"/>
  <c r="P114" i="4" s="1"/>
  <c r="P772" i="3"/>
  <c r="P111" i="4" s="1"/>
  <c r="P769" i="3"/>
  <c r="P108" i="4" s="1"/>
  <c r="P766" i="3"/>
  <c r="P105" i="4" s="1"/>
  <c r="P756" i="3"/>
  <c r="P95" i="4" s="1"/>
  <c r="P753" i="3"/>
  <c r="P92" i="4" s="1"/>
  <c r="P750" i="3"/>
  <c r="P89" i="4" s="1"/>
  <c r="P740" i="3"/>
  <c r="P79" i="4" s="1"/>
  <c r="P737" i="3"/>
  <c r="P76" i="4" s="1"/>
  <c r="P734" i="3"/>
  <c r="P73" i="4" s="1"/>
  <c r="P725" i="3"/>
  <c r="P64" i="4" s="1"/>
  <c r="P722" i="3"/>
  <c r="P61" i="4" s="1"/>
  <c r="P712" i="3"/>
  <c r="P51" i="4" s="1"/>
  <c r="P709" i="3"/>
  <c r="P48" i="4" s="1"/>
  <c r="P706" i="3"/>
  <c r="P45" i="4" s="1"/>
  <c r="P696" i="3"/>
  <c r="P35" i="4" s="1"/>
  <c r="P693" i="3"/>
  <c r="P690" i="3"/>
  <c r="P1530" i="3"/>
  <c r="P210" i="5" s="1"/>
  <c r="P1483" i="3"/>
  <c r="P163" i="5" s="1"/>
  <c r="P1459" i="3"/>
  <c r="P139" i="5" s="1"/>
  <c r="P1440" i="3"/>
  <c r="P120" i="5" s="1"/>
  <c r="P1294" i="3"/>
  <c r="P633" i="4" s="1"/>
  <c r="P1200" i="3"/>
  <c r="P539" i="4" s="1"/>
  <c r="P1173" i="3"/>
  <c r="P512" i="4" s="1"/>
  <c r="P1152" i="3"/>
  <c r="P491" i="4" s="1"/>
  <c r="P1145" i="3"/>
  <c r="P484" i="4" s="1"/>
  <c r="P1034" i="3"/>
  <c r="P373" i="4" s="1"/>
  <c r="P992" i="3"/>
  <c r="P331" i="4" s="1"/>
  <c r="P962" i="3"/>
  <c r="P301" i="4" s="1"/>
  <c r="P901" i="3"/>
  <c r="P240" i="4" s="1"/>
  <c r="P890" i="3"/>
  <c r="P229" i="4" s="1"/>
  <c r="P871" i="3"/>
  <c r="P210" i="4" s="1"/>
  <c r="P856" i="3"/>
  <c r="P195" i="4" s="1"/>
  <c r="P853" i="3"/>
  <c r="P192" i="4" s="1"/>
  <c r="P846" i="3"/>
  <c r="P185" i="4" s="1"/>
  <c r="P835" i="3"/>
  <c r="P174" i="4" s="1"/>
  <c r="P817" i="3"/>
  <c r="P156" i="4" s="1"/>
  <c r="P813" i="3"/>
  <c r="P152" i="4" s="1"/>
  <c r="P810" i="3"/>
  <c r="P149" i="4" s="1"/>
  <c r="P805" i="3"/>
  <c r="P144" i="4" s="1"/>
  <c r="P800" i="3"/>
  <c r="P139" i="4" s="1"/>
  <c r="P796" i="3"/>
  <c r="P135" i="4" s="1"/>
  <c r="P763" i="3"/>
  <c r="P102" i="4" s="1"/>
  <c r="P747" i="3"/>
  <c r="P86" i="4" s="1"/>
  <c r="P731" i="3"/>
  <c r="P70" i="4" s="1"/>
  <c r="P728" i="3"/>
  <c r="P67" i="4" s="1"/>
  <c r="P719" i="3"/>
  <c r="P58" i="4" s="1"/>
  <c r="P703" i="3"/>
  <c r="P42" i="4" s="1"/>
  <c r="P687" i="3"/>
  <c r="P1641" i="3"/>
  <c r="P321" i="5" s="1"/>
  <c r="P1433" i="3"/>
  <c r="P113" i="5" s="1"/>
  <c r="P1289" i="3"/>
  <c r="P628" i="4" s="1"/>
  <c r="P1210" i="3"/>
  <c r="P549" i="4" s="1"/>
  <c r="P944" i="3"/>
  <c r="P283" i="4" s="1"/>
  <c r="P940" i="3"/>
  <c r="P279" i="4" s="1"/>
  <c r="P936" i="3"/>
  <c r="P275" i="4" s="1"/>
  <c r="P934" i="3"/>
  <c r="P273" i="4" s="1"/>
  <c r="P923" i="3"/>
  <c r="P262" i="4" s="1"/>
  <c r="P921" i="3"/>
  <c r="P260" i="4" s="1"/>
  <c r="P919" i="3"/>
  <c r="P258" i="4" s="1"/>
  <c r="P912" i="3"/>
  <c r="P251" i="4" s="1"/>
  <c r="P898" i="3"/>
  <c r="P237" i="4" s="1"/>
  <c r="P894" i="3"/>
  <c r="P233" i="4" s="1"/>
  <c r="P883" i="3"/>
  <c r="P222" i="4" s="1"/>
  <c r="P879" i="3"/>
  <c r="P218" i="4" s="1"/>
  <c r="P875" i="3"/>
  <c r="P214" i="4" s="1"/>
  <c r="P864" i="3"/>
  <c r="P203" i="4" s="1"/>
  <c r="P860" i="3"/>
  <c r="P199" i="4" s="1"/>
  <c r="P857" i="3"/>
  <c r="P196" i="4" s="1"/>
  <c r="P850" i="3"/>
  <c r="P189" i="4" s="1"/>
  <c r="P839" i="3"/>
  <c r="P178" i="4" s="1"/>
  <c r="P828" i="3"/>
  <c r="P167" i="4" s="1"/>
  <c r="P824" i="3"/>
  <c r="P163" i="4" s="1"/>
  <c r="P821" i="3"/>
  <c r="P160" i="4" s="1"/>
  <c r="P818" i="3"/>
  <c r="P157" i="4" s="1"/>
  <c r="P801" i="3"/>
  <c r="P140" i="4" s="1"/>
  <c r="P797" i="3"/>
  <c r="P136" i="4" s="1"/>
  <c r="P792" i="3"/>
  <c r="P131" i="4" s="1"/>
  <c r="P788" i="3"/>
  <c r="P127" i="4" s="1"/>
  <c r="P779" i="3"/>
  <c r="P118" i="4" s="1"/>
  <c r="P773" i="3"/>
  <c r="P112" i="4" s="1"/>
  <c r="P770" i="3"/>
  <c r="P109" i="4" s="1"/>
  <c r="P760" i="3"/>
  <c r="P99" i="4" s="1"/>
  <c r="P757" i="3"/>
  <c r="P96" i="4" s="1"/>
  <c r="P754" i="3"/>
  <c r="P93" i="4" s="1"/>
  <c r="P744" i="3"/>
  <c r="P83" i="4" s="1"/>
  <c r="P741" i="3"/>
  <c r="P80" i="4" s="1"/>
  <c r="P738" i="3"/>
  <c r="P77" i="4" s="1"/>
  <c r="P716" i="3"/>
  <c r="P55" i="4" s="1"/>
  <c r="P713" i="3"/>
  <c r="P52" i="4" s="1"/>
  <c r="P710" i="3"/>
  <c r="P49" i="4" s="1"/>
  <c r="P700" i="3"/>
  <c r="P39" i="4" s="1"/>
  <c r="P697" i="3"/>
  <c r="P36" i="4" s="1"/>
  <c r="P694" i="3"/>
  <c r="P1799" i="3"/>
  <c r="P479" i="5" s="1"/>
  <c r="P1250" i="3"/>
  <c r="P589" i="4" s="1"/>
  <c r="P1197" i="3"/>
  <c r="P536" i="4" s="1"/>
  <c r="P1170" i="3"/>
  <c r="P509" i="4" s="1"/>
  <c r="P1166" i="3"/>
  <c r="P505" i="4" s="1"/>
  <c r="P1149" i="3"/>
  <c r="P488" i="4" s="1"/>
  <c r="P1133" i="3"/>
  <c r="P472" i="4" s="1"/>
  <c r="P1074" i="3"/>
  <c r="P413" i="4" s="1"/>
  <c r="P976" i="3"/>
  <c r="P315" i="4" s="1"/>
  <c r="P959" i="3"/>
  <c r="P298" i="4" s="1"/>
  <c r="P951" i="3"/>
  <c r="P290" i="4" s="1"/>
  <c r="P938" i="3"/>
  <c r="P277" i="4" s="1"/>
  <c r="P917" i="3"/>
  <c r="P256" i="4" s="1"/>
  <c r="P915" i="3"/>
  <c r="P254" i="4" s="1"/>
  <c r="P887" i="3"/>
  <c r="P226" i="4" s="1"/>
  <c r="P868" i="3"/>
  <c r="P207" i="4" s="1"/>
  <c r="P865" i="3"/>
  <c r="P204" i="4" s="1"/>
  <c r="P861" i="3"/>
  <c r="P200" i="4" s="1"/>
  <c r="P854" i="3"/>
  <c r="P193" i="4" s="1"/>
  <c r="P843" i="3"/>
  <c r="P182" i="4" s="1"/>
  <c r="P832" i="3"/>
  <c r="P171" i="4" s="1"/>
  <c r="P829" i="3"/>
  <c r="P168" i="4" s="1"/>
  <c r="P825" i="3"/>
  <c r="P164" i="4" s="1"/>
  <c r="P814" i="3"/>
  <c r="P153" i="4" s="1"/>
  <c r="P806" i="3"/>
  <c r="P145" i="4" s="1"/>
  <c r="P802" i="3"/>
  <c r="P141" i="4" s="1"/>
  <c r="P793" i="3"/>
  <c r="P132" i="4" s="1"/>
  <c r="P789" i="3"/>
  <c r="P128" i="4" s="1"/>
  <c r="P784" i="3"/>
  <c r="P123" i="4" s="1"/>
  <c r="P780" i="3"/>
  <c r="P119" i="4" s="1"/>
  <c r="P776" i="3"/>
  <c r="P115" i="4" s="1"/>
  <c r="P767" i="3"/>
  <c r="P106" i="4" s="1"/>
  <c r="P751" i="3"/>
  <c r="P90" i="4" s="1"/>
  <c r="P735" i="3"/>
  <c r="P74" i="4" s="1"/>
  <c r="P729" i="3"/>
  <c r="P68" i="4" s="1"/>
  <c r="P726" i="3"/>
  <c r="P65" i="4" s="1"/>
  <c r="P723" i="3"/>
  <c r="P62" i="4" s="1"/>
  <c r="P707" i="3"/>
  <c r="P46" i="4" s="1"/>
  <c r="P691" i="3"/>
  <c r="P1719" i="3"/>
  <c r="P399" i="5" s="1"/>
  <c r="P1643" i="3"/>
  <c r="P323" i="5" s="1"/>
  <c r="P1293" i="3"/>
  <c r="P632" i="4" s="1"/>
  <c r="P1126" i="3"/>
  <c r="P465" i="4" s="1"/>
  <c r="P968" i="3"/>
  <c r="P307" i="4" s="1"/>
  <c r="P932" i="3"/>
  <c r="P271" i="4" s="1"/>
  <c r="P930" i="3"/>
  <c r="P269" i="4" s="1"/>
  <c r="P926" i="3"/>
  <c r="P265" i="4" s="1"/>
  <c r="P908" i="3"/>
  <c r="P247" i="4" s="1"/>
  <c r="P906" i="3"/>
  <c r="P245" i="4" s="1"/>
  <c r="P902" i="3"/>
  <c r="P241" i="4" s="1"/>
  <c r="P895" i="3"/>
  <c r="P234" i="4" s="1"/>
  <c r="P891" i="3"/>
  <c r="P230" i="4" s="1"/>
  <c r="P872" i="3"/>
  <c r="P211" i="4" s="1"/>
  <c r="P869" i="3"/>
  <c r="P208" i="4" s="1"/>
  <c r="P858" i="3"/>
  <c r="P197" i="4" s="1"/>
  <c r="P847" i="3"/>
  <c r="P186" i="4" s="1"/>
  <c r="P836" i="3"/>
  <c r="P175" i="4" s="1"/>
  <c r="P833" i="3"/>
  <c r="P172" i="4" s="1"/>
  <c r="P822" i="3"/>
  <c r="P161" i="4" s="1"/>
  <c r="P811" i="3"/>
  <c r="P150" i="4" s="1"/>
  <c r="P798" i="3"/>
  <c r="P137" i="4" s="1"/>
  <c r="P794" i="3"/>
  <c r="P133" i="4" s="1"/>
  <c r="P785" i="3"/>
  <c r="P124" i="4" s="1"/>
  <c r="P781" i="3"/>
  <c r="P120" i="4" s="1"/>
  <c r="P764" i="3"/>
  <c r="P103" i="4" s="1"/>
  <c r="P761" i="3"/>
  <c r="P100" i="4" s="1"/>
  <c r="P758" i="3"/>
  <c r="P97" i="4" s="1"/>
  <c r="P748" i="3"/>
  <c r="P87" i="4" s="1"/>
  <c r="P745" i="3"/>
  <c r="P84" i="4" s="1"/>
  <c r="P742" i="3"/>
  <c r="P81" i="4" s="1"/>
  <c r="P732" i="3"/>
  <c r="P71" i="4" s="1"/>
  <c r="P720" i="3"/>
  <c r="P59" i="4" s="1"/>
  <c r="P717" i="3"/>
  <c r="P56" i="4" s="1"/>
  <c r="P714" i="3"/>
  <c r="P53" i="4" s="1"/>
  <c r="P704" i="3"/>
  <c r="P43" i="4" s="1"/>
  <c r="P701" i="3"/>
  <c r="P40" i="4" s="1"/>
  <c r="P698" i="3"/>
  <c r="P37" i="4" s="1"/>
  <c r="P688" i="3"/>
  <c r="P1544" i="3"/>
  <c r="P224" i="5" s="1"/>
  <c r="P1229" i="3"/>
  <c r="P568" i="4" s="1"/>
  <c r="P1194" i="3"/>
  <c r="P533" i="4" s="1"/>
  <c r="P1137" i="3"/>
  <c r="P476" i="4" s="1"/>
  <c r="P1095" i="3"/>
  <c r="P434" i="4" s="1"/>
  <c r="P943" i="3"/>
  <c r="P282" i="4" s="1"/>
  <c r="P928" i="3"/>
  <c r="P267" i="4" s="1"/>
  <c r="P922" i="3"/>
  <c r="P261" i="4" s="1"/>
  <c r="P913" i="3"/>
  <c r="P252" i="4" s="1"/>
  <c r="P911" i="3"/>
  <c r="P250" i="4" s="1"/>
  <c r="P904" i="3"/>
  <c r="P243" i="4" s="1"/>
  <c r="P899" i="3"/>
  <c r="P238" i="4" s="1"/>
  <c r="P884" i="3"/>
  <c r="P223" i="4" s="1"/>
  <c r="P880" i="3"/>
  <c r="P219" i="4" s="1"/>
  <c r="P876" i="3"/>
  <c r="P215" i="4" s="1"/>
  <c r="P873" i="3"/>
  <c r="P212" i="4" s="1"/>
  <c r="P866" i="3"/>
  <c r="P205" i="4" s="1"/>
  <c r="P862" i="3"/>
  <c r="P201" i="4" s="1"/>
  <c r="P851" i="3"/>
  <c r="P190" i="4" s="1"/>
  <c r="P840" i="3"/>
  <c r="P179" i="4" s="1"/>
  <c r="P837" i="3"/>
  <c r="P176" i="4" s="1"/>
  <c r="P830" i="3"/>
  <c r="P169" i="4" s="1"/>
  <c r="P826" i="3"/>
  <c r="P165" i="4" s="1"/>
  <c r="P819" i="3"/>
  <c r="P158" i="4" s="1"/>
  <c r="P815" i="3"/>
  <c r="P154" i="4" s="1"/>
  <c r="P807" i="3"/>
  <c r="P146" i="4" s="1"/>
  <c r="P790" i="3"/>
  <c r="P129" i="4" s="1"/>
  <c r="P786" i="3"/>
  <c r="P125" i="4" s="1"/>
  <c r="P777" i="3"/>
  <c r="P116" i="4" s="1"/>
  <c r="P774" i="3"/>
  <c r="P113" i="4" s="1"/>
  <c r="P771" i="3"/>
  <c r="P110" i="4" s="1"/>
  <c r="P755" i="3"/>
  <c r="P94" i="4" s="1"/>
  <c r="P739" i="3"/>
  <c r="P78" i="4" s="1"/>
  <c r="P711" i="3"/>
  <c r="P50" i="4" s="1"/>
  <c r="P695" i="3"/>
  <c r="P34" i="4" s="1"/>
  <c r="AB69" i="4"/>
  <c r="AB267" i="4"/>
  <c r="AB228" i="4"/>
  <c r="AB73" i="4"/>
  <c r="AB60" i="4"/>
  <c r="AB300" i="4"/>
  <c r="AB268" i="4"/>
  <c r="AB269" i="4"/>
  <c r="AB301" i="4"/>
  <c r="AB309" i="4"/>
  <c r="AB37" i="4"/>
  <c r="AB196" i="4"/>
  <c r="AB52" i="4"/>
  <c r="AB51" i="4"/>
  <c r="AB295" i="4"/>
  <c r="AB296" i="4"/>
  <c r="AB93" i="4"/>
  <c r="AB328" i="4"/>
  <c r="AB289" i="4"/>
  <c r="AB288" i="4"/>
  <c r="AB231" i="4"/>
  <c r="AB252" i="4"/>
  <c r="AB75" i="4"/>
  <c r="AB270" i="4"/>
  <c r="AB313" i="4"/>
  <c r="AB312" i="4"/>
  <c r="AB311" i="4"/>
  <c r="AB258" i="4"/>
  <c r="AB155" i="4"/>
  <c r="AB248" i="4"/>
  <c r="AB264" i="4"/>
  <c r="AB263" i="4"/>
  <c r="AB167" i="4"/>
  <c r="AB168" i="4"/>
  <c r="AB34" i="4"/>
  <c r="AB45" i="4"/>
  <c r="AB178" i="4"/>
  <c r="AB233" i="4"/>
  <c r="AB255" i="4"/>
  <c r="AB254" i="4"/>
  <c r="AB256" i="4"/>
  <c r="AB64" i="4"/>
  <c r="AB101" i="4"/>
  <c r="AB122" i="4"/>
  <c r="AB124" i="4"/>
  <c r="AB123" i="4"/>
  <c r="AB201" i="4"/>
  <c r="AB327" i="4"/>
  <c r="AB49" i="4"/>
  <c r="AB337" i="4"/>
  <c r="AB336" i="4"/>
  <c r="AB74" i="4"/>
  <c r="AB154" i="4"/>
  <c r="AB299" i="4"/>
  <c r="AB260" i="4"/>
  <c r="AB303" i="4"/>
  <c r="AB304" i="4"/>
  <c r="AB194" i="4"/>
  <c r="AB65" i="4"/>
  <c r="AB138" i="4"/>
  <c r="AB222" i="4"/>
  <c r="AB324" i="4"/>
  <c r="AB323" i="4"/>
  <c r="AB298" i="4"/>
  <c r="AB90" i="4"/>
  <c r="AB245" i="4"/>
  <c r="AB282" i="4"/>
  <c r="AB294" i="4"/>
  <c r="AB114" i="4"/>
  <c r="AB115" i="4"/>
  <c r="AB120" i="4"/>
  <c r="AB102" i="4"/>
  <c r="AB103" i="4"/>
  <c r="AB140" i="4"/>
  <c r="AB322" i="4"/>
  <c r="AB202" i="4"/>
  <c r="AB204" i="4"/>
  <c r="AB203" i="4"/>
  <c r="AB237" i="4"/>
  <c r="AB320" i="4"/>
  <c r="AB319" i="4"/>
  <c r="AB321" i="4"/>
  <c r="AB219" i="4"/>
  <c r="AB215" i="4"/>
  <c r="AB169" i="4"/>
  <c r="AB152" i="4"/>
  <c r="AB151" i="4"/>
  <c r="AB193" i="4"/>
  <c r="AB173" i="4"/>
  <c r="AB148" i="4"/>
  <c r="AB104" i="4"/>
  <c r="AB315" i="4"/>
  <c r="AB280" i="4"/>
  <c r="AB86" i="4"/>
  <c r="AB177" i="4"/>
  <c r="AB17" i="4"/>
  <c r="AB25" i="4"/>
  <c r="AB24" i="4"/>
  <c r="AB11" i="4"/>
  <c r="AB13" i="4"/>
  <c r="AB15" i="4"/>
  <c r="AB19" i="4"/>
  <c r="AB21" i="4"/>
  <c r="AB31" i="4"/>
  <c r="AB16" i="4"/>
  <c r="AB27" i="4"/>
  <c r="AB10" i="4"/>
  <c r="AB32" i="4"/>
  <c r="AB14" i="4"/>
  <c r="AB22" i="4"/>
  <c r="AB29" i="4"/>
  <c r="AB2" i="4"/>
  <c r="AD2" i="4" s="1"/>
  <c r="AB8" i="4"/>
  <c r="AB26" i="4"/>
  <c r="AB30" i="4"/>
  <c r="AB28" i="4"/>
  <c r="AB4" i="4"/>
  <c r="AB33" i="4"/>
  <c r="AB23" i="4"/>
  <c r="AB5" i="4"/>
  <c r="AB12" i="4"/>
  <c r="AB20" i="4"/>
  <c r="AB9" i="4"/>
  <c r="AB18" i="4"/>
  <c r="AB7" i="4"/>
  <c r="AB6" i="4"/>
  <c r="AB3" i="4"/>
  <c r="AE689" i="3"/>
  <c r="BI4" i="7"/>
  <c r="BR3" i="7" s="1"/>
  <c r="BI4" i="3"/>
  <c r="BR4" i="3" s="1"/>
  <c r="BI3" i="6"/>
  <c r="BR2" i="6" s="1"/>
  <c r="AH4" i="7"/>
  <c r="BP4" i="7"/>
  <c r="BH3" i="6"/>
  <c r="BQ2" i="6" s="1"/>
  <c r="AQ3" i="6"/>
  <c r="BH4" i="7"/>
  <c r="BQ3" i="7" s="1"/>
  <c r="AE5" i="3"/>
  <c r="AE4" i="6"/>
  <c r="BP3" i="6"/>
  <c r="AH3" i="6"/>
  <c r="AE5" i="7"/>
  <c r="BP4" i="3"/>
  <c r="AH4" i="3"/>
  <c r="AP4" i="7"/>
  <c r="BH4" i="3"/>
  <c r="BQ4" i="3" s="1"/>
  <c r="AQ4" i="7"/>
  <c r="AP4" i="3"/>
  <c r="AP3" i="6"/>
  <c r="P34" i="5"/>
  <c r="P33" i="4"/>
  <c r="Q33" i="6"/>
  <c r="P684" i="3"/>
  <c r="P680" i="3"/>
  <c r="P676" i="3"/>
  <c r="P672" i="3"/>
  <c r="P668" i="3"/>
  <c r="P664" i="3"/>
  <c r="P660" i="3"/>
  <c r="P656" i="3"/>
  <c r="P652" i="3"/>
  <c r="P648" i="3"/>
  <c r="P644" i="3"/>
  <c r="P640" i="3"/>
  <c r="P636" i="3"/>
  <c r="P632" i="3"/>
  <c r="P628" i="3"/>
  <c r="P624" i="3"/>
  <c r="P620" i="3"/>
  <c r="P616" i="3"/>
  <c r="P612" i="3"/>
  <c r="P608" i="3"/>
  <c r="P604" i="3"/>
  <c r="P600" i="3"/>
  <c r="P596" i="3"/>
  <c r="P592" i="3"/>
  <c r="P683" i="3"/>
  <c r="P679" i="3"/>
  <c r="P675" i="3"/>
  <c r="P682" i="3"/>
  <c r="P678" i="3"/>
  <c r="P674" i="3"/>
  <c r="P670" i="3"/>
  <c r="P666" i="3"/>
  <c r="P662" i="3"/>
  <c r="P658" i="3"/>
  <c r="P654" i="3"/>
  <c r="P650" i="3"/>
  <c r="P646" i="3"/>
  <c r="P642" i="3"/>
  <c r="P638" i="3"/>
  <c r="P634" i="3"/>
  <c r="P630" i="3"/>
  <c r="P626" i="3"/>
  <c r="P622" i="3"/>
  <c r="P618" i="3"/>
  <c r="P614" i="3"/>
  <c r="P610" i="3"/>
  <c r="P606" i="3"/>
  <c r="P602" i="3"/>
  <c r="P657" i="3"/>
  <c r="P641" i="3"/>
  <c r="P625" i="3"/>
  <c r="P609" i="3"/>
  <c r="P595" i="3"/>
  <c r="P594" i="3"/>
  <c r="P593" i="3"/>
  <c r="P681" i="3"/>
  <c r="P667" i="3"/>
  <c r="P651" i="3"/>
  <c r="P635" i="3"/>
  <c r="P619" i="3"/>
  <c r="P661" i="3"/>
  <c r="P645" i="3"/>
  <c r="P629" i="3"/>
  <c r="P613" i="3"/>
  <c r="P673" i="3"/>
  <c r="P671" i="3"/>
  <c r="P655" i="3"/>
  <c r="P639" i="3"/>
  <c r="P623" i="3"/>
  <c r="P607" i="3"/>
  <c r="P586" i="3"/>
  <c r="P582" i="3"/>
  <c r="P578" i="3"/>
  <c r="P574" i="3"/>
  <c r="P570" i="3"/>
  <c r="P566" i="3"/>
  <c r="P562" i="3"/>
  <c r="P558" i="3"/>
  <c r="P554" i="3"/>
  <c r="P550" i="3"/>
  <c r="P546" i="3"/>
  <c r="P542" i="3"/>
  <c r="P538" i="3"/>
  <c r="P534" i="3"/>
  <c r="P530" i="3"/>
  <c r="P526" i="3"/>
  <c r="P522" i="3"/>
  <c r="P518" i="3"/>
  <c r="P514" i="3"/>
  <c r="P510" i="3"/>
  <c r="P506" i="3"/>
  <c r="P502" i="3"/>
  <c r="P498" i="3"/>
  <c r="P494" i="3"/>
  <c r="P490" i="3"/>
  <c r="P486" i="3"/>
  <c r="P482" i="3"/>
  <c r="P478" i="3"/>
  <c r="P474" i="3"/>
  <c r="P470" i="3"/>
  <c r="P466" i="3"/>
  <c r="P462" i="3"/>
  <c r="P458" i="3"/>
  <c r="P454" i="3"/>
  <c r="P450" i="3"/>
  <c r="P446" i="3"/>
  <c r="P442" i="3"/>
  <c r="P438" i="3"/>
  <c r="P434" i="3"/>
  <c r="P659" i="3"/>
  <c r="P643" i="3"/>
  <c r="P627" i="3"/>
  <c r="P611" i="3"/>
  <c r="P585" i="3"/>
  <c r="P581" i="3"/>
  <c r="P577" i="3"/>
  <c r="P573" i="3"/>
  <c r="P569" i="3"/>
  <c r="P565" i="3"/>
  <c r="P561" i="3"/>
  <c r="P557" i="3"/>
  <c r="P553" i="3"/>
  <c r="P549" i="3"/>
  <c r="P545" i="3"/>
  <c r="P541" i="3"/>
  <c r="P537" i="3"/>
  <c r="P533" i="3"/>
  <c r="P529" i="3"/>
  <c r="P525" i="3"/>
  <c r="P521" i="3"/>
  <c r="P517" i="3"/>
  <c r="P513" i="3"/>
  <c r="P509" i="3"/>
  <c r="P505" i="3"/>
  <c r="P501" i="3"/>
  <c r="P497" i="3"/>
  <c r="P493" i="3"/>
  <c r="P489" i="3"/>
  <c r="P485" i="3"/>
  <c r="P481" i="3"/>
  <c r="P477" i="3"/>
  <c r="P473" i="3"/>
  <c r="P469" i="3"/>
  <c r="P465" i="3"/>
  <c r="P461" i="3"/>
  <c r="P457" i="3"/>
  <c r="P453" i="3"/>
  <c r="P449" i="3"/>
  <c r="P445" i="3"/>
  <c r="P441" i="3"/>
  <c r="P437" i="3"/>
  <c r="P433" i="3"/>
  <c r="P429" i="3"/>
  <c r="P425" i="3"/>
  <c r="P421" i="3"/>
  <c r="P417" i="3"/>
  <c r="P413" i="3"/>
  <c r="P409" i="3"/>
  <c r="P405" i="3"/>
  <c r="P401" i="3"/>
  <c r="P397" i="3"/>
  <c r="P677" i="3"/>
  <c r="P669" i="3"/>
  <c r="P653" i="3"/>
  <c r="P637" i="3"/>
  <c r="P621" i="3"/>
  <c r="P605" i="3"/>
  <c r="P647" i="3"/>
  <c r="P599" i="3"/>
  <c r="P598" i="3"/>
  <c r="P597" i="3"/>
  <c r="P590" i="3"/>
  <c r="P564" i="3"/>
  <c r="P563" i="3"/>
  <c r="P532" i="3"/>
  <c r="P531" i="3"/>
  <c r="P500" i="3"/>
  <c r="P499" i="3"/>
  <c r="P468" i="3"/>
  <c r="P467" i="3"/>
  <c r="P436" i="3"/>
  <c r="P435" i="3"/>
  <c r="P420" i="3"/>
  <c r="P416" i="3"/>
  <c r="P412" i="3"/>
  <c r="P408" i="3"/>
  <c r="P404" i="3"/>
  <c r="P400" i="3"/>
  <c r="P396" i="3"/>
  <c r="P372" i="3"/>
  <c r="P371" i="3"/>
  <c r="P370" i="3"/>
  <c r="P369" i="3"/>
  <c r="P360" i="3"/>
  <c r="P356" i="3"/>
  <c r="P352" i="3"/>
  <c r="P348" i="3"/>
  <c r="P344" i="3"/>
  <c r="P340" i="3"/>
  <c r="P336" i="3"/>
  <c r="P332" i="3"/>
  <c r="P328" i="3"/>
  <c r="P324" i="3"/>
  <c r="P320" i="3"/>
  <c r="P316" i="3"/>
  <c r="P312" i="3"/>
  <c r="P308" i="3"/>
  <c r="P304" i="3"/>
  <c r="P300" i="3"/>
  <c r="P296" i="3"/>
  <c r="P292" i="3"/>
  <c r="P288" i="3"/>
  <c r="P284" i="3"/>
  <c r="P280" i="3"/>
  <c r="P276" i="3"/>
  <c r="P272" i="3"/>
  <c r="P268" i="3"/>
  <c r="P264" i="3"/>
  <c r="P260" i="3"/>
  <c r="P256" i="3"/>
  <c r="P252" i="3"/>
  <c r="P248" i="3"/>
  <c r="P244" i="3"/>
  <c r="P240" i="3"/>
  <c r="P236" i="3"/>
  <c r="P232" i="3"/>
  <c r="P228" i="3"/>
  <c r="P224" i="3"/>
  <c r="P220" i="3"/>
  <c r="P216" i="3"/>
  <c r="P212" i="3"/>
  <c r="P208" i="3"/>
  <c r="P204" i="3"/>
  <c r="P200" i="3"/>
  <c r="P196" i="3"/>
  <c r="P192" i="3"/>
  <c r="P188" i="3"/>
  <c r="P184" i="3"/>
  <c r="P180" i="3"/>
  <c r="P176" i="3"/>
  <c r="P172" i="3"/>
  <c r="P168" i="3"/>
  <c r="P164" i="3"/>
  <c r="P160" i="3"/>
  <c r="P156" i="3"/>
  <c r="P152" i="3"/>
  <c r="P148" i="3"/>
  <c r="P144" i="3"/>
  <c r="P140" i="3"/>
  <c r="P136" i="3"/>
  <c r="P132" i="3"/>
  <c r="P128" i="3"/>
  <c r="P124" i="3"/>
  <c r="P120" i="3"/>
  <c r="P617" i="3"/>
  <c r="P601" i="3"/>
  <c r="P584" i="3"/>
  <c r="P583" i="3"/>
  <c r="P552" i="3"/>
  <c r="P551" i="3"/>
  <c r="P520" i="3"/>
  <c r="P519" i="3"/>
  <c r="P488" i="3"/>
  <c r="P487" i="3"/>
  <c r="P456" i="3"/>
  <c r="P455" i="3"/>
  <c r="P368" i="3"/>
  <c r="P367" i="3"/>
  <c r="P366" i="3"/>
  <c r="P365" i="3"/>
  <c r="P631" i="3"/>
  <c r="P591" i="3"/>
  <c r="P572" i="3"/>
  <c r="P571" i="3"/>
  <c r="P540" i="3"/>
  <c r="P539" i="3"/>
  <c r="P508" i="3"/>
  <c r="P507" i="3"/>
  <c r="P476" i="3"/>
  <c r="P475" i="3"/>
  <c r="P444" i="3"/>
  <c r="P443" i="3"/>
  <c r="P427" i="3"/>
  <c r="P393" i="3"/>
  <c r="P364" i="3"/>
  <c r="P363" i="3"/>
  <c r="P359" i="3"/>
  <c r="P355" i="3"/>
  <c r="P351" i="3"/>
  <c r="P347" i="3"/>
  <c r="P343" i="3"/>
  <c r="P339" i="3"/>
  <c r="P335" i="3"/>
  <c r="P331" i="3"/>
  <c r="P327" i="3"/>
  <c r="P323" i="3"/>
  <c r="P319" i="3"/>
  <c r="P315" i="3"/>
  <c r="P311" i="3"/>
  <c r="P307" i="3"/>
  <c r="P303" i="3"/>
  <c r="P299" i="3"/>
  <c r="P295" i="3"/>
  <c r="P291" i="3"/>
  <c r="P287" i="3"/>
  <c r="P283" i="3"/>
  <c r="P279" i="3"/>
  <c r="P275" i="3"/>
  <c r="P271" i="3"/>
  <c r="P267" i="3"/>
  <c r="P263" i="3"/>
  <c r="P259" i="3"/>
  <c r="P255" i="3"/>
  <c r="P251" i="3"/>
  <c r="P247" i="3"/>
  <c r="P243" i="3"/>
  <c r="P239" i="3"/>
  <c r="P235" i="3"/>
  <c r="P231" i="3"/>
  <c r="P227" i="3"/>
  <c r="P223" i="3"/>
  <c r="P219" i="3"/>
  <c r="P215" i="3"/>
  <c r="P211" i="3"/>
  <c r="P207" i="3"/>
  <c r="P203" i="3"/>
  <c r="P199" i="3"/>
  <c r="P195" i="3"/>
  <c r="P191" i="3"/>
  <c r="P187" i="3"/>
  <c r="P665" i="3"/>
  <c r="P603" i="3"/>
  <c r="P560" i="3"/>
  <c r="P559" i="3"/>
  <c r="P528" i="3"/>
  <c r="P527" i="3"/>
  <c r="P496" i="3"/>
  <c r="P495" i="3"/>
  <c r="P464" i="3"/>
  <c r="P463" i="3"/>
  <c r="P432" i="3"/>
  <c r="P431" i="3"/>
  <c r="P423" i="3"/>
  <c r="P392" i="3"/>
  <c r="P391" i="3"/>
  <c r="P390" i="3"/>
  <c r="P389" i="3"/>
  <c r="P615" i="3"/>
  <c r="P580" i="3"/>
  <c r="P579" i="3"/>
  <c r="P548" i="3"/>
  <c r="P547" i="3"/>
  <c r="P516" i="3"/>
  <c r="P515" i="3"/>
  <c r="P484" i="3"/>
  <c r="P483" i="3"/>
  <c r="P452" i="3"/>
  <c r="P451" i="3"/>
  <c r="P418" i="3"/>
  <c r="P414" i="3"/>
  <c r="P410" i="3"/>
  <c r="P406" i="3"/>
  <c r="P402" i="3"/>
  <c r="P398" i="3"/>
  <c r="P394" i="3"/>
  <c r="P388" i="3"/>
  <c r="P387" i="3"/>
  <c r="P386" i="3"/>
  <c r="P385" i="3"/>
  <c r="P362" i="3"/>
  <c r="P358" i="3"/>
  <c r="P354" i="3"/>
  <c r="P350" i="3"/>
  <c r="P346" i="3"/>
  <c r="P342" i="3"/>
  <c r="P338" i="3"/>
  <c r="P334" i="3"/>
  <c r="P330" i="3"/>
  <c r="P326" i="3"/>
  <c r="P322" i="3"/>
  <c r="P318" i="3"/>
  <c r="P314" i="3"/>
  <c r="P310" i="3"/>
  <c r="P306" i="3"/>
  <c r="P302" i="3"/>
  <c r="P298" i="3"/>
  <c r="P294" i="3"/>
  <c r="P290" i="3"/>
  <c r="P286" i="3"/>
  <c r="P282" i="3"/>
  <c r="P278" i="3"/>
  <c r="P274" i="3"/>
  <c r="P270" i="3"/>
  <c r="P266" i="3"/>
  <c r="P262" i="3"/>
  <c r="P258" i="3"/>
  <c r="P254" i="3"/>
  <c r="P250" i="3"/>
  <c r="P246" i="3"/>
  <c r="P242" i="3"/>
  <c r="P238" i="3"/>
  <c r="P234" i="3"/>
  <c r="P230" i="3"/>
  <c r="P226" i="3"/>
  <c r="P222" i="3"/>
  <c r="P218" i="3"/>
  <c r="P214" i="3"/>
  <c r="P210" i="3"/>
  <c r="P206" i="3"/>
  <c r="P649" i="3"/>
  <c r="P568" i="3"/>
  <c r="P567" i="3"/>
  <c r="P536" i="3"/>
  <c r="P535" i="3"/>
  <c r="P633" i="3"/>
  <c r="P556" i="3"/>
  <c r="P448" i="3"/>
  <c r="P430" i="3"/>
  <c r="P383" i="3"/>
  <c r="P382" i="3"/>
  <c r="P361" i="3"/>
  <c r="P329" i="3"/>
  <c r="P297" i="3"/>
  <c r="P265" i="3"/>
  <c r="P233" i="3"/>
  <c r="P173" i="3"/>
  <c r="P171" i="3"/>
  <c r="P154" i="3"/>
  <c r="P141" i="3"/>
  <c r="P139" i="3"/>
  <c r="P135" i="3"/>
  <c r="P131" i="3"/>
  <c r="P127" i="3"/>
  <c r="Q34" i="3"/>
  <c r="P587" i="3"/>
  <c r="P543" i="3"/>
  <c r="P511" i="3"/>
  <c r="P471" i="3"/>
  <c r="P460" i="3"/>
  <c r="P415" i="3"/>
  <c r="P407" i="3"/>
  <c r="P399" i="3"/>
  <c r="P384" i="3"/>
  <c r="P333" i="3"/>
  <c r="P301" i="3"/>
  <c r="P269" i="3"/>
  <c r="P237" i="3"/>
  <c r="P205" i="3"/>
  <c r="P182" i="3"/>
  <c r="P169" i="3"/>
  <c r="P167" i="3"/>
  <c r="P150" i="3"/>
  <c r="P114" i="3"/>
  <c r="P110" i="3"/>
  <c r="P106" i="3"/>
  <c r="P102" i="3"/>
  <c r="P98" i="3"/>
  <c r="P94" i="3"/>
  <c r="P90" i="3"/>
  <c r="P86" i="3"/>
  <c r="P82" i="3"/>
  <c r="P78" i="3"/>
  <c r="P74" i="3"/>
  <c r="P70" i="3"/>
  <c r="P66" i="3"/>
  <c r="P62" i="3"/>
  <c r="P58" i="3"/>
  <c r="P54" i="3"/>
  <c r="P50" i="3"/>
  <c r="P46" i="3"/>
  <c r="P42" i="3"/>
  <c r="P38" i="3"/>
  <c r="P589" i="3"/>
  <c r="P576" i="3"/>
  <c r="P523" i="3"/>
  <c r="P337" i="3"/>
  <c r="P305" i="3"/>
  <c r="P273" i="3"/>
  <c r="P241" i="3"/>
  <c r="P209" i="3"/>
  <c r="P202" i="3"/>
  <c r="P198" i="3"/>
  <c r="P194" i="3"/>
  <c r="P190" i="3"/>
  <c r="P186" i="3"/>
  <c r="P178" i="3"/>
  <c r="P165" i="3"/>
  <c r="P163" i="3"/>
  <c r="P146" i="3"/>
  <c r="P504" i="3"/>
  <c r="P479" i="3"/>
  <c r="P439" i="3"/>
  <c r="P426" i="3"/>
  <c r="P422" i="3"/>
  <c r="P341" i="3"/>
  <c r="P309" i="3"/>
  <c r="P277" i="3"/>
  <c r="P245" i="3"/>
  <c r="P213" i="3"/>
  <c r="P174" i="3"/>
  <c r="P161" i="3"/>
  <c r="P159" i="3"/>
  <c r="P142" i="3"/>
  <c r="P113" i="3"/>
  <c r="P109" i="3"/>
  <c r="P105" i="3"/>
  <c r="P101" i="3"/>
  <c r="P97" i="3"/>
  <c r="P93" i="3"/>
  <c r="P89" i="3"/>
  <c r="P85" i="3"/>
  <c r="P81" i="3"/>
  <c r="P77" i="3"/>
  <c r="P73" i="3"/>
  <c r="P69" i="3"/>
  <c r="P65" i="3"/>
  <c r="P61" i="3"/>
  <c r="P57" i="3"/>
  <c r="P53" i="3"/>
  <c r="P49" i="3"/>
  <c r="P45" i="3"/>
  <c r="P41" i="3"/>
  <c r="P37" i="3"/>
  <c r="P555" i="3"/>
  <c r="P512" i="3"/>
  <c r="P491" i="3"/>
  <c r="P345" i="3"/>
  <c r="P313" i="3"/>
  <c r="P281" i="3"/>
  <c r="P249" i="3"/>
  <c r="P217" i="3"/>
  <c r="P170" i="3"/>
  <c r="P157" i="3"/>
  <c r="P155" i="3"/>
  <c r="P137" i="3"/>
  <c r="P133" i="3"/>
  <c r="P129" i="3"/>
  <c r="P588" i="3"/>
  <c r="P544" i="3"/>
  <c r="P524" i="3"/>
  <c r="P472" i="3"/>
  <c r="P447" i="3"/>
  <c r="P419" i="3"/>
  <c r="P411" i="3"/>
  <c r="P403" i="3"/>
  <c r="P395" i="3"/>
  <c r="P378" i="3"/>
  <c r="P377" i="3"/>
  <c r="P375" i="3"/>
  <c r="P374" i="3"/>
  <c r="P373" i="3"/>
  <c r="P349" i="3"/>
  <c r="P317" i="3"/>
  <c r="P285" i="3"/>
  <c r="P253" i="3"/>
  <c r="P221" i="3"/>
  <c r="P201" i="3"/>
  <c r="P197" i="3"/>
  <c r="P193" i="3"/>
  <c r="P189" i="3"/>
  <c r="P185" i="3"/>
  <c r="P183" i="3"/>
  <c r="P166" i="3"/>
  <c r="P153" i="3"/>
  <c r="P151" i="3"/>
  <c r="P119" i="3"/>
  <c r="P118" i="3"/>
  <c r="P117" i="3"/>
  <c r="P116" i="3"/>
  <c r="P112" i="3"/>
  <c r="P108" i="3"/>
  <c r="P104" i="3"/>
  <c r="P100" i="3"/>
  <c r="P96" i="3"/>
  <c r="P92" i="3"/>
  <c r="P88" i="3"/>
  <c r="P84" i="3"/>
  <c r="P80" i="3"/>
  <c r="P76" i="3"/>
  <c r="P72" i="3"/>
  <c r="P68" i="3"/>
  <c r="P64" i="3"/>
  <c r="P60" i="3"/>
  <c r="P56" i="3"/>
  <c r="P52" i="3"/>
  <c r="P48" i="3"/>
  <c r="P44" i="3"/>
  <c r="P40" i="3"/>
  <c r="P36" i="3"/>
  <c r="P503" i="3"/>
  <c r="P440" i="3"/>
  <c r="P357" i="3"/>
  <c r="P229" i="3"/>
  <c r="P175" i="3"/>
  <c r="P145" i="3"/>
  <c r="P107" i="3"/>
  <c r="P103" i="3"/>
  <c r="P99" i="3"/>
  <c r="P87" i="3"/>
  <c r="P55" i="3"/>
  <c r="P575" i="3"/>
  <c r="P480" i="3"/>
  <c r="P459" i="3"/>
  <c r="P428" i="3"/>
  <c r="P379" i="3"/>
  <c r="P376" i="3"/>
  <c r="P353" i="3"/>
  <c r="P321" i="3"/>
  <c r="P289" i="3"/>
  <c r="P257" i="3"/>
  <c r="P225" i="3"/>
  <c r="P181" i="3"/>
  <c r="P179" i="3"/>
  <c r="P162" i="3"/>
  <c r="P149" i="3"/>
  <c r="P147" i="3"/>
  <c r="P138" i="3"/>
  <c r="P134" i="3"/>
  <c r="P130" i="3"/>
  <c r="P123" i="3"/>
  <c r="P122" i="3"/>
  <c r="P121" i="3"/>
  <c r="P663" i="3"/>
  <c r="P492" i="3"/>
  <c r="P424" i="3"/>
  <c r="P381" i="3"/>
  <c r="P380" i="3"/>
  <c r="P325" i="3"/>
  <c r="P293" i="3"/>
  <c r="P261" i="3"/>
  <c r="P177" i="3"/>
  <c r="P158" i="3"/>
  <c r="P143" i="3"/>
  <c r="P126" i="3"/>
  <c r="P125" i="3"/>
  <c r="P115" i="3"/>
  <c r="P111" i="3"/>
  <c r="P95" i="3"/>
  <c r="P91" i="3"/>
  <c r="P83" i="3"/>
  <c r="P79" i="3"/>
  <c r="P75" i="3"/>
  <c r="P71" i="3"/>
  <c r="P67" i="3"/>
  <c r="P63" i="3"/>
  <c r="P59" i="3"/>
  <c r="P51" i="3"/>
  <c r="P47" i="3"/>
  <c r="P43" i="3"/>
  <c r="P39" i="3"/>
  <c r="P35" i="3"/>
  <c r="Q33" i="7"/>
  <c r="AY3" i="3"/>
  <c r="AF5" i="7"/>
  <c r="AD690" i="3"/>
  <c r="AD6" i="7"/>
  <c r="BF4" i="3"/>
  <c r="AZ2" i="6"/>
  <c r="AM5" i="7"/>
  <c r="AJ4" i="5"/>
  <c r="BE2" i="4"/>
  <c r="AL5" i="7"/>
  <c r="AW3" i="3"/>
  <c r="BF2" i="7"/>
  <c r="AG4" i="5"/>
  <c r="BB5" i="7"/>
  <c r="BD5" i="3"/>
  <c r="AN4" i="3"/>
  <c r="BF2" i="6"/>
  <c r="AM3" i="5"/>
  <c r="AD5" i="6"/>
  <c r="AW3" i="7"/>
  <c r="AF4" i="5"/>
  <c r="AK4" i="6"/>
  <c r="BF5" i="7"/>
  <c r="AM4" i="5"/>
  <c r="BB5" i="3"/>
  <c r="BD5" i="7"/>
  <c r="AK5" i="7"/>
  <c r="AV5" i="3"/>
  <c r="BC5" i="7"/>
  <c r="AX2" i="6"/>
  <c r="AG4" i="6"/>
  <c r="AM5" i="3"/>
  <c r="BC5" i="3"/>
  <c r="BE3" i="5"/>
  <c r="BB4" i="6"/>
  <c r="AZ2" i="7"/>
  <c r="AD6" i="3"/>
  <c r="AN3" i="3"/>
  <c r="BF3" i="3"/>
  <c r="AM4" i="6"/>
  <c r="BF3" i="6"/>
  <c r="AF5" i="3"/>
  <c r="BC4" i="6"/>
  <c r="AG5" i="3"/>
  <c r="AJ4" i="6"/>
  <c r="AN4" i="7"/>
  <c r="BD4" i="6"/>
  <c r="BF4" i="7"/>
  <c r="BD4" i="5"/>
  <c r="AD5" i="5"/>
  <c r="AK4" i="5"/>
  <c r="BF5" i="3"/>
  <c r="BB4" i="5"/>
  <c r="AN5" i="3"/>
  <c r="AJ5" i="7"/>
  <c r="AV4" i="6"/>
  <c r="AY3" i="7"/>
  <c r="AL5" i="3"/>
  <c r="AZ3" i="7"/>
  <c r="AG5" i="7"/>
  <c r="BE5" i="3"/>
  <c r="BE5" i="7"/>
  <c r="AN2" i="6"/>
  <c r="AN3" i="7"/>
  <c r="AX3" i="7"/>
  <c r="AN3" i="6"/>
  <c r="AN5" i="7"/>
  <c r="BC4" i="5"/>
  <c r="AV5" i="7"/>
  <c r="AN2" i="7"/>
  <c r="AY2" i="6"/>
  <c r="BE4" i="5"/>
  <c r="BE4" i="6"/>
  <c r="AW2" i="6"/>
  <c r="AN4" i="6"/>
  <c r="BF3" i="7"/>
  <c r="AK5" i="3"/>
  <c r="AM2" i="4"/>
  <c r="AL4" i="5"/>
  <c r="BF4" i="6"/>
  <c r="AJ5" i="3"/>
  <c r="AL4" i="6"/>
  <c r="AV4" i="5"/>
  <c r="AF4" i="6"/>
  <c r="BZ5" i="3" l="1"/>
  <c r="BY5" i="3"/>
  <c r="BX5" i="3"/>
  <c r="CD4" i="3"/>
  <c r="CC4" i="3"/>
  <c r="CB4" i="3"/>
  <c r="CA4" i="3"/>
  <c r="BW4" i="3"/>
  <c r="CB3" i="5"/>
  <c r="CC3" i="5"/>
  <c r="BW3" i="5"/>
  <c r="BZ4" i="5"/>
  <c r="BY4" i="5"/>
  <c r="BX4" i="5"/>
  <c r="AQ4" i="5"/>
  <c r="BI4" i="5"/>
  <c r="BR4" i="5" s="1"/>
  <c r="AE5" i="5"/>
  <c r="AP4" i="5"/>
  <c r="BP4" i="5"/>
  <c r="AH4" i="5"/>
  <c r="AZ4" i="5" s="1"/>
  <c r="BH4" i="5"/>
  <c r="BQ4" i="5" s="1"/>
  <c r="AT3" i="3"/>
  <c r="AZ4" i="3"/>
  <c r="BL3" i="7"/>
  <c r="BU2" i="7" s="1"/>
  <c r="BK4" i="7"/>
  <c r="BT3" i="7" s="1"/>
  <c r="BJ4" i="7"/>
  <c r="BS3" i="7" s="1"/>
  <c r="BL4" i="7"/>
  <c r="BU3" i="7" s="1"/>
  <c r="BL2" i="7"/>
  <c r="AT3" i="7"/>
  <c r="AS4" i="7"/>
  <c r="AR4" i="7"/>
  <c r="AT4" i="7"/>
  <c r="AT2" i="7"/>
  <c r="BL3" i="6"/>
  <c r="BU2" i="6" s="1"/>
  <c r="BK3" i="6"/>
  <c r="BT2" i="6" s="1"/>
  <c r="BJ3" i="6"/>
  <c r="BS2" i="6" s="1"/>
  <c r="BL2" i="6"/>
  <c r="AT3" i="6"/>
  <c r="AS3" i="6"/>
  <c r="AR3" i="6"/>
  <c r="AT2" i="6"/>
  <c r="BK3" i="5"/>
  <c r="BT3" i="5" s="1"/>
  <c r="BJ3" i="5"/>
  <c r="BS3" i="5" s="1"/>
  <c r="AS3" i="5"/>
  <c r="AR3" i="5"/>
  <c r="BL4" i="3"/>
  <c r="BU4" i="3" s="1"/>
  <c r="BK4" i="3"/>
  <c r="BT4" i="3" s="1"/>
  <c r="BJ4" i="3"/>
  <c r="BS4" i="3" s="1"/>
  <c r="AT4" i="3"/>
  <c r="AS4" i="3"/>
  <c r="AR4" i="3"/>
  <c r="AQ4" i="3"/>
  <c r="Q3301" i="3"/>
  <c r="Q660" i="7" s="1"/>
  <c r="Q3295" i="3"/>
  <c r="Q654" i="7" s="1"/>
  <c r="Q3290" i="3"/>
  <c r="Q649" i="7" s="1"/>
  <c r="Q3276" i="3"/>
  <c r="Q635" i="7" s="1"/>
  <c r="Q3275" i="3"/>
  <c r="Q634" i="7" s="1"/>
  <c r="Q3270" i="3"/>
  <c r="Q629" i="7" s="1"/>
  <c r="Q3265" i="3"/>
  <c r="Q624" i="7" s="1"/>
  <c r="Q3242" i="3"/>
  <c r="Q601" i="7" s="1"/>
  <c r="Q3235" i="3"/>
  <c r="Q594" i="7" s="1"/>
  <c r="Q3230" i="3"/>
  <c r="Q589" i="7" s="1"/>
  <c r="Q3225" i="3"/>
  <c r="Q584" i="7" s="1"/>
  <c r="Q3216" i="3"/>
  <c r="Q575" i="7" s="1"/>
  <c r="Q3208" i="3"/>
  <c r="Q567" i="7" s="1"/>
  <c r="Q3207" i="3"/>
  <c r="Q566" i="7" s="1"/>
  <c r="Q3201" i="3"/>
  <c r="Q560" i="7" s="1"/>
  <c r="Q3193" i="3"/>
  <c r="Q552" i="7" s="1"/>
  <c r="Q3186" i="3"/>
  <c r="Q545" i="7" s="1"/>
  <c r="Q3185" i="3"/>
  <c r="Q544" i="7" s="1"/>
  <c r="Q3321" i="3"/>
  <c r="Q680" i="7" s="1"/>
  <c r="Q3312" i="3"/>
  <c r="Q671" i="7" s="1"/>
  <c r="Q3308" i="3"/>
  <c r="Q667" i="7" s="1"/>
  <c r="Q3307" i="3"/>
  <c r="Q666" i="7" s="1"/>
  <c r="Q3296" i="3"/>
  <c r="Q655" i="7" s="1"/>
  <c r="Q3284" i="3"/>
  <c r="Q643" i="7" s="1"/>
  <c r="Q3283" i="3"/>
  <c r="Q642" i="7" s="1"/>
  <c r="Q3277" i="3"/>
  <c r="Q636" i="7" s="1"/>
  <c r="Q3259" i="3"/>
  <c r="Q618" i="7" s="1"/>
  <c r="Q3252" i="3"/>
  <c r="Q611" i="7" s="1"/>
  <c r="Q3251" i="3"/>
  <c r="Q610" i="7" s="1"/>
  <c r="Q3244" i="3"/>
  <c r="Q603" i="7" s="1"/>
  <c r="Q3243" i="3"/>
  <c r="Q602" i="7" s="1"/>
  <c r="Q3236" i="3"/>
  <c r="Q595" i="7" s="1"/>
  <c r="Q3218" i="3"/>
  <c r="Q577" i="7" s="1"/>
  <c r="Q3217" i="3"/>
  <c r="Q576" i="7" s="1"/>
  <c r="Q3210" i="3"/>
  <c r="Q569" i="7" s="1"/>
  <c r="Q3209" i="3"/>
  <c r="Q568" i="7" s="1"/>
  <c r="Q3194" i="3"/>
  <c r="Q553" i="7" s="1"/>
  <c r="Q3180" i="3"/>
  <c r="Q539" i="7" s="1"/>
  <c r="Q3179" i="3"/>
  <c r="Q538" i="7" s="1"/>
  <c r="Q3172" i="3"/>
  <c r="Q531" i="7" s="1"/>
  <c r="Q3167" i="3"/>
  <c r="Q526" i="7" s="1"/>
  <c r="Q3323" i="3"/>
  <c r="Q682" i="7" s="1"/>
  <c r="Q3318" i="3"/>
  <c r="Q677" i="7" s="1"/>
  <c r="Q3315" i="3"/>
  <c r="Q674" i="7" s="1"/>
  <c r="Q3309" i="3"/>
  <c r="Q668" i="7" s="1"/>
  <c r="Q3302" i="3"/>
  <c r="Q661" i="7" s="1"/>
  <c r="Q3297" i="3"/>
  <c r="Q656" i="7" s="1"/>
  <c r="Q3291" i="3"/>
  <c r="Q650" i="7" s="1"/>
  <c r="Q3285" i="3"/>
  <c r="Q644" i="7" s="1"/>
  <c r="Q3271" i="3"/>
  <c r="Q630" i="7" s="1"/>
  <c r="Q3266" i="3"/>
  <c r="Q625" i="7" s="1"/>
  <c r="Q3260" i="3"/>
  <c r="Q619" i="7" s="1"/>
  <c r="Q3253" i="3"/>
  <c r="Q612" i="7" s="1"/>
  <c r="Q3245" i="3"/>
  <c r="Q604" i="7" s="1"/>
  <c r="Q3237" i="3"/>
  <c r="Q596" i="7" s="1"/>
  <c r="Q3231" i="3"/>
  <c r="Q590" i="7" s="1"/>
  <c r="Q3226" i="3"/>
  <c r="Q585" i="7" s="1"/>
  <c r="Q3202" i="3"/>
  <c r="Q561" i="7" s="1"/>
  <c r="Q3195" i="3"/>
  <c r="Q554" i="7" s="1"/>
  <c r="Q3313" i="3"/>
  <c r="Q672" i="7" s="1"/>
  <c r="Q3292" i="3"/>
  <c r="Q651" i="7" s="1"/>
  <c r="Q3286" i="3"/>
  <c r="Q645" i="7" s="1"/>
  <c r="Q3278" i="3"/>
  <c r="Q637" i="7" s="1"/>
  <c r="Q3272" i="3"/>
  <c r="Q631" i="7" s="1"/>
  <c r="Q3261" i="3"/>
  <c r="Q620" i="7" s="1"/>
  <c r="Q3254" i="3"/>
  <c r="Q613" i="7" s="1"/>
  <c r="Q3246" i="3"/>
  <c r="Q605" i="7" s="1"/>
  <c r="Q3238" i="3"/>
  <c r="Q597" i="7" s="1"/>
  <c r="Q3232" i="3"/>
  <c r="Q591" i="7" s="1"/>
  <c r="Q3220" i="3"/>
  <c r="Q579" i="7" s="1"/>
  <c r="Q3219" i="3"/>
  <c r="Q578" i="7" s="1"/>
  <c r="Q3212" i="3"/>
  <c r="Q571" i="7" s="1"/>
  <c r="Q3211" i="3"/>
  <c r="Q570" i="7" s="1"/>
  <c r="Q3196" i="3"/>
  <c r="Q555" i="7" s="1"/>
  <c r="Q3189" i="3"/>
  <c r="Q548" i="7" s="1"/>
  <c r="Q3174" i="3"/>
  <c r="Q533" i="7" s="1"/>
  <c r="Q3169" i="3"/>
  <c r="Q528" i="7" s="1"/>
  <c r="Q3322" i="3"/>
  <c r="Q681" i="7" s="1"/>
  <c r="Q3319" i="3"/>
  <c r="Q678" i="7" s="1"/>
  <c r="Q3316" i="3"/>
  <c r="Q675" i="7" s="1"/>
  <c r="Q3304" i="3"/>
  <c r="Q663" i="7" s="1"/>
  <c r="Q3303" i="3"/>
  <c r="Q662" i="7" s="1"/>
  <c r="Q3298" i="3"/>
  <c r="Q657" i="7" s="1"/>
  <c r="Q3293" i="3"/>
  <c r="Q652" i="7" s="1"/>
  <c r="Q3273" i="3"/>
  <c r="Q632" i="7" s="1"/>
  <c r="Q3267" i="3"/>
  <c r="Q626" i="7" s="1"/>
  <c r="Q3262" i="3"/>
  <c r="Q621" i="7" s="1"/>
  <c r="Q3233" i="3"/>
  <c r="Q592" i="7" s="1"/>
  <c r="Q3227" i="3"/>
  <c r="Q586" i="7" s="1"/>
  <c r="Q3221" i="3"/>
  <c r="Q580" i="7" s="1"/>
  <c r="Q3213" i="3"/>
  <c r="Q572" i="7" s="1"/>
  <c r="Q3203" i="3"/>
  <c r="Q562" i="7" s="1"/>
  <c r="Q3197" i="3"/>
  <c r="Q556" i="7" s="1"/>
  <c r="Q3326" i="3"/>
  <c r="Q3325" i="3"/>
  <c r="Q3310" i="3"/>
  <c r="Q669" i="7" s="1"/>
  <c r="Q3305" i="3"/>
  <c r="Q664" i="7" s="1"/>
  <c r="Q3287" i="3"/>
  <c r="Q646" i="7" s="1"/>
  <c r="Q3280" i="3"/>
  <c r="Q639" i="7" s="1"/>
  <c r="Q3279" i="3"/>
  <c r="Q638" i="7" s="1"/>
  <c r="Q3268" i="3"/>
  <c r="Q627" i="7" s="1"/>
  <c r="Q3256" i="3"/>
  <c r="Q615" i="7" s="1"/>
  <c r="Q3255" i="3"/>
  <c r="Q614" i="7" s="1"/>
  <c r="Q3248" i="3"/>
  <c r="Q607" i="7" s="1"/>
  <c r="Q3247" i="3"/>
  <c r="Q606" i="7" s="1"/>
  <c r="Q3239" i="3"/>
  <c r="Q598" i="7" s="1"/>
  <c r="Q3228" i="3"/>
  <c r="Q587" i="7" s="1"/>
  <c r="Q3222" i="3"/>
  <c r="Q581" i="7" s="1"/>
  <c r="Q3204" i="3"/>
  <c r="Q563" i="7" s="1"/>
  <c r="Q3198" i="3"/>
  <c r="Q557" i="7" s="1"/>
  <c r="Q3324" i="3"/>
  <c r="Q683" i="7" s="1"/>
  <c r="Q3317" i="3"/>
  <c r="Q676" i="7" s="1"/>
  <c r="Q3311" i="3"/>
  <c r="Q670" i="7" s="1"/>
  <c r="Q3306" i="3"/>
  <c r="Q665" i="7" s="1"/>
  <c r="Q3300" i="3"/>
  <c r="Q659" i="7" s="1"/>
  <c r="Q3264" i="3"/>
  <c r="Q623" i="7" s="1"/>
  <c r="Q3224" i="3"/>
  <c r="Q583" i="7" s="1"/>
  <c r="Q3176" i="3"/>
  <c r="Q535" i="7" s="1"/>
  <c r="Q3159" i="3"/>
  <c r="Q518" i="7" s="1"/>
  <c r="Q3153" i="3"/>
  <c r="Q512" i="7" s="1"/>
  <c r="Q3145" i="3"/>
  <c r="Q504" i="7" s="1"/>
  <c r="Q3132" i="3"/>
  <c r="Q491" i="7" s="1"/>
  <c r="Q3124" i="3"/>
  <c r="Q483" i="7" s="1"/>
  <c r="Q3117" i="3"/>
  <c r="Q476" i="7" s="1"/>
  <c r="Q3110" i="3"/>
  <c r="Q469" i="7" s="1"/>
  <c r="Q3103" i="3"/>
  <c r="Q462" i="7" s="1"/>
  <c r="Q3096" i="3"/>
  <c r="Q455" i="7" s="1"/>
  <c r="Q3090" i="3"/>
  <c r="Q449" i="7" s="1"/>
  <c r="Q3077" i="3"/>
  <c r="Q436" i="7" s="1"/>
  <c r="Q3071" i="3"/>
  <c r="Q430" i="7" s="1"/>
  <c r="Q3053" i="3"/>
  <c r="Q412" i="7" s="1"/>
  <c r="Q3048" i="3"/>
  <c r="Q407" i="7" s="1"/>
  <c r="Q3043" i="3"/>
  <c r="Q402" i="7" s="1"/>
  <c r="Q3030" i="3"/>
  <c r="Q389" i="7" s="1"/>
  <c r="Q3029" i="3"/>
  <c r="Q388" i="7" s="1"/>
  <c r="Q3023" i="3"/>
  <c r="Q382" i="7" s="1"/>
  <c r="Q3011" i="3"/>
  <c r="Q370" i="7" s="1"/>
  <c r="Q3299" i="3"/>
  <c r="Q658" i="7" s="1"/>
  <c r="Q3288" i="3"/>
  <c r="Q647" i="7" s="1"/>
  <c r="Q3234" i="3"/>
  <c r="Q593" i="7" s="1"/>
  <c r="Q3191" i="3"/>
  <c r="Q550" i="7" s="1"/>
  <c r="Q3190" i="3"/>
  <c r="Q549" i="7" s="1"/>
  <c r="Q3187" i="3"/>
  <c r="Q546" i="7" s="1"/>
  <c r="Q3184" i="3"/>
  <c r="Q543" i="7" s="1"/>
  <c r="Q3175" i="3"/>
  <c r="Q534" i="7" s="1"/>
  <c r="Q3161" i="3"/>
  <c r="Q520" i="7" s="1"/>
  <c r="Q3160" i="3"/>
  <c r="Q519" i="7" s="1"/>
  <c r="Q3154" i="3"/>
  <c r="Q513" i="7" s="1"/>
  <c r="Q3146" i="3"/>
  <c r="Q505" i="7" s="1"/>
  <c r="Q3139" i="3"/>
  <c r="Q498" i="7" s="1"/>
  <c r="Q3133" i="3"/>
  <c r="Q492" i="7" s="1"/>
  <c r="Q3125" i="3"/>
  <c r="Q484" i="7" s="1"/>
  <c r="Q3118" i="3"/>
  <c r="Q477" i="7" s="1"/>
  <c r="Q3104" i="3"/>
  <c r="Q463" i="7" s="1"/>
  <c r="Q3097" i="3"/>
  <c r="Q456" i="7" s="1"/>
  <c r="Q3091" i="3"/>
  <c r="Q450" i="7" s="1"/>
  <c r="Q3084" i="3"/>
  <c r="Q443" i="7" s="1"/>
  <c r="Q3078" i="3"/>
  <c r="Q437" i="7" s="1"/>
  <c r="Q3065" i="3"/>
  <c r="Q424" i="7" s="1"/>
  <c r="Q3060" i="3"/>
  <c r="Q419" i="7" s="1"/>
  <c r="Q3054" i="3"/>
  <c r="Q413" i="7" s="1"/>
  <c r="Q3038" i="3"/>
  <c r="Q397" i="7" s="1"/>
  <c r="Q3037" i="3"/>
  <c r="Q396" i="7" s="1"/>
  <c r="Q3031" i="3"/>
  <c r="Q390" i="7" s="1"/>
  <c r="Q3024" i="3"/>
  <c r="Q383" i="7" s="1"/>
  <c r="Q3018" i="3"/>
  <c r="Q377" i="7" s="1"/>
  <c r="Q3017" i="3"/>
  <c r="Q376" i="7" s="1"/>
  <c r="Q3012" i="3"/>
  <c r="Q371" i="7" s="1"/>
  <c r="Q3005" i="3"/>
  <c r="Q364" i="7" s="1"/>
  <c r="Q3282" i="3"/>
  <c r="Q641" i="7" s="1"/>
  <c r="Q3274" i="3"/>
  <c r="Q633" i="7" s="1"/>
  <c r="Q3258" i="3"/>
  <c r="Q617" i="7" s="1"/>
  <c r="Q3249" i="3"/>
  <c r="Q608" i="7" s="1"/>
  <c r="Q3240" i="3"/>
  <c r="Q599" i="7" s="1"/>
  <c r="Q3215" i="3"/>
  <c r="Q574" i="7" s="1"/>
  <c r="Q3200" i="3"/>
  <c r="Q559" i="7" s="1"/>
  <c r="Q3192" i="3"/>
  <c r="Q551" i="7" s="1"/>
  <c r="Q3183" i="3"/>
  <c r="Q542" i="7" s="1"/>
  <c r="Q3182" i="3"/>
  <c r="Q541" i="7" s="1"/>
  <c r="Q3162" i="3"/>
  <c r="Q521" i="7" s="1"/>
  <c r="Q3147" i="3"/>
  <c r="Q506" i="7" s="1"/>
  <c r="Q3140" i="3"/>
  <c r="Q499" i="7" s="1"/>
  <c r="Q3134" i="3"/>
  <c r="Q493" i="7" s="1"/>
  <c r="Q3126" i="3"/>
  <c r="Q485" i="7" s="1"/>
  <c r="Q3119" i="3"/>
  <c r="Q478" i="7" s="1"/>
  <c r="Q3111" i="3"/>
  <c r="Q470" i="7" s="1"/>
  <c r="Q3105" i="3"/>
  <c r="Q464" i="7" s="1"/>
  <c r="Q3098" i="3"/>
  <c r="Q457" i="7" s="1"/>
  <c r="Q3085" i="3"/>
  <c r="Q444" i="7" s="1"/>
  <c r="Q3079" i="3"/>
  <c r="Q438" i="7" s="1"/>
  <c r="Q3072" i="3"/>
  <c r="Q431" i="7" s="1"/>
  <c r="Q3055" i="3"/>
  <c r="Q414" i="7" s="1"/>
  <c r="Q3049" i="3"/>
  <c r="Q408" i="7" s="1"/>
  <c r="Q3044" i="3"/>
  <c r="Q403" i="7" s="1"/>
  <c r="Q3039" i="3"/>
  <c r="Q398" i="7" s="1"/>
  <c r="Q3032" i="3"/>
  <c r="Q391" i="7" s="1"/>
  <c r="Q3314" i="3"/>
  <c r="Q673" i="7" s="1"/>
  <c r="Q3294" i="3"/>
  <c r="Q653" i="7" s="1"/>
  <c r="Q3206" i="3"/>
  <c r="Q565" i="7" s="1"/>
  <c r="Q3171" i="3"/>
  <c r="Q530" i="7" s="1"/>
  <c r="Q3170" i="3"/>
  <c r="Q529" i="7" s="1"/>
  <c r="Q3155" i="3"/>
  <c r="Q514" i="7" s="1"/>
  <c r="Q3148" i="3"/>
  <c r="Q507" i="7" s="1"/>
  <c r="Q3141" i="3"/>
  <c r="Q500" i="7" s="1"/>
  <c r="Q3127" i="3"/>
  <c r="Q486" i="7" s="1"/>
  <c r="Q3120" i="3"/>
  <c r="Q479" i="7" s="1"/>
  <c r="Q3112" i="3"/>
  <c r="Q471" i="7" s="1"/>
  <c r="Q3106" i="3"/>
  <c r="Q465" i="7" s="1"/>
  <c r="Q3099" i="3"/>
  <c r="Q458" i="7" s="1"/>
  <c r="Q3092" i="3"/>
  <c r="Q451" i="7" s="1"/>
  <c r="Q3086" i="3"/>
  <c r="Q445" i="7" s="1"/>
  <c r="Q3073" i="3"/>
  <c r="Q432" i="7" s="1"/>
  <c r="Q3067" i="3"/>
  <c r="Q426" i="7" s="1"/>
  <c r="Q3066" i="3"/>
  <c r="Q425" i="7" s="1"/>
  <c r="Q3061" i="3"/>
  <c r="Q420" i="7" s="1"/>
  <c r="Q3050" i="3"/>
  <c r="Q409" i="7" s="1"/>
  <c r="Q3320" i="3"/>
  <c r="Q679" i="7" s="1"/>
  <c r="Q3263" i="3"/>
  <c r="Q622" i="7" s="1"/>
  <c r="Q3181" i="3"/>
  <c r="Q540" i="7" s="1"/>
  <c r="Q3164" i="3"/>
  <c r="Q523" i="7" s="1"/>
  <c r="Q3163" i="3"/>
  <c r="Q522" i="7" s="1"/>
  <c r="Q3156" i="3"/>
  <c r="Q515" i="7" s="1"/>
  <c r="Q3149" i="3"/>
  <c r="Q508" i="7" s="1"/>
  <c r="Q3142" i="3"/>
  <c r="Q501" i="7" s="1"/>
  <c r="Q3135" i="3"/>
  <c r="Q494" i="7" s="1"/>
  <c r="Q3128" i="3"/>
  <c r="Q487" i="7" s="1"/>
  <c r="Q3121" i="3"/>
  <c r="Q480" i="7" s="1"/>
  <c r="Q3289" i="3"/>
  <c r="Q648" i="7" s="1"/>
  <c r="Q3269" i="3"/>
  <c r="Q628" i="7" s="1"/>
  <c r="Q3229" i="3"/>
  <c r="Q588" i="7" s="1"/>
  <c r="Q3223" i="3"/>
  <c r="Q582" i="7" s="1"/>
  <c r="Q3178" i="3"/>
  <c r="Q537" i="7" s="1"/>
  <c r="Q3173" i="3"/>
  <c r="Q532" i="7" s="1"/>
  <c r="Q3166" i="3"/>
  <c r="Q525" i="7" s="1"/>
  <c r="Q3157" i="3"/>
  <c r="Q516" i="7" s="1"/>
  <c r="Q3150" i="3"/>
  <c r="Q509" i="7" s="1"/>
  <c r="Q3136" i="3"/>
  <c r="Q495" i="7" s="1"/>
  <c r="Q3129" i="3"/>
  <c r="Q488" i="7" s="1"/>
  <c r="Q3122" i="3"/>
  <c r="Q481" i="7" s="1"/>
  <c r="Q3114" i="3"/>
  <c r="Q473" i="7" s="1"/>
  <c r="Q3107" i="3"/>
  <c r="Q466" i="7" s="1"/>
  <c r="Q3101" i="3"/>
  <c r="Q460" i="7" s="1"/>
  <c r="Q3094" i="3"/>
  <c r="Q453" i="7" s="1"/>
  <c r="Q3081" i="3"/>
  <c r="Q440" i="7" s="1"/>
  <c r="Q3075" i="3"/>
  <c r="Q434" i="7" s="1"/>
  <c r="Q3063" i="3"/>
  <c r="Q422" i="7" s="1"/>
  <c r="Q3046" i="3"/>
  <c r="Q405" i="7" s="1"/>
  <c r="Q3241" i="3"/>
  <c r="Q600" i="7" s="1"/>
  <c r="Q3138" i="3"/>
  <c r="Q497" i="7" s="1"/>
  <c r="Q3088" i="3"/>
  <c r="Q447" i="7" s="1"/>
  <c r="Q3074" i="3"/>
  <c r="Q433" i="7" s="1"/>
  <c r="Q3056" i="3"/>
  <c r="Q415" i="7" s="1"/>
  <c r="Q3042" i="3"/>
  <c r="Q401" i="7" s="1"/>
  <c r="Q3034" i="3"/>
  <c r="Q393" i="7" s="1"/>
  <c r="Q3026" i="3"/>
  <c r="Q385" i="7" s="1"/>
  <c r="Q3019" i="3"/>
  <c r="Q378" i="7" s="1"/>
  <c r="Q3004" i="3"/>
  <c r="Q363" i="7" s="1"/>
  <c r="Q2996" i="3"/>
  <c r="Q355" i="7" s="1"/>
  <c r="Q2991" i="3"/>
  <c r="Q350" i="7" s="1"/>
  <c r="Q2985" i="3"/>
  <c r="Q344" i="7" s="1"/>
  <c r="Q2980" i="3"/>
  <c r="Q339" i="7" s="1"/>
  <c r="Q2973" i="3"/>
  <c r="Q332" i="7" s="1"/>
  <c r="Q2967" i="3"/>
  <c r="Q326" i="7" s="1"/>
  <c r="Q2960" i="3"/>
  <c r="Q319" i="7" s="1"/>
  <c r="Q2953" i="3"/>
  <c r="Q312" i="7" s="1"/>
  <c r="Q2946" i="3"/>
  <c r="Q305" i="7" s="1"/>
  <c r="Q2940" i="3"/>
  <c r="Q299" i="7" s="1"/>
  <c r="Q2934" i="3"/>
  <c r="Q293" i="7" s="1"/>
  <c r="Q2918" i="3"/>
  <c r="Q277" i="7" s="1"/>
  <c r="Q3130" i="3"/>
  <c r="Q489" i="7" s="1"/>
  <c r="Q3123" i="3"/>
  <c r="Q482" i="7" s="1"/>
  <c r="Q3102" i="3"/>
  <c r="Q461" i="7" s="1"/>
  <c r="Q3095" i="3"/>
  <c r="Q454" i="7" s="1"/>
  <c r="Q3051" i="3"/>
  <c r="Q410" i="7" s="1"/>
  <c r="Q3035" i="3"/>
  <c r="Q394" i="7" s="1"/>
  <c r="Q3033" i="3"/>
  <c r="Q392" i="7" s="1"/>
  <c r="Q3022" i="3"/>
  <c r="Q381" i="7" s="1"/>
  <c r="Q3015" i="3"/>
  <c r="Q374" i="7" s="1"/>
  <c r="Q2986" i="3"/>
  <c r="Q345" i="7" s="1"/>
  <c r="Q2974" i="3"/>
  <c r="Q333" i="7" s="1"/>
  <c r="Q2961" i="3"/>
  <c r="Q320" i="7" s="1"/>
  <c r="Q2947" i="3"/>
  <c r="Q306" i="7" s="1"/>
  <c r="Q2942" i="3"/>
  <c r="Q301" i="7" s="1"/>
  <c r="Q2941" i="3"/>
  <c r="Q300" i="7" s="1"/>
  <c r="Q2935" i="3"/>
  <c r="Q294" i="7" s="1"/>
  <c r="Q2929" i="3"/>
  <c r="Q288" i="7" s="1"/>
  <c r="Q2924" i="3"/>
  <c r="Q283" i="7" s="1"/>
  <c r="Q2919" i="3"/>
  <c r="Q278" i="7" s="1"/>
  <c r="Q2913" i="3"/>
  <c r="Q272" i="7" s="1"/>
  <c r="Q3281" i="3"/>
  <c r="Q640" i="7" s="1"/>
  <c r="Q3205" i="3"/>
  <c r="Q564" i="7" s="1"/>
  <c r="Q3168" i="3"/>
  <c r="Q527" i="7" s="1"/>
  <c r="Q3143" i="3"/>
  <c r="Q502" i="7" s="1"/>
  <c r="Q3115" i="3"/>
  <c r="Q474" i="7" s="1"/>
  <c r="Q3108" i="3"/>
  <c r="Q467" i="7" s="1"/>
  <c r="Q3089" i="3"/>
  <c r="Q448" i="7" s="1"/>
  <c r="Q3082" i="3"/>
  <c r="Q441" i="7" s="1"/>
  <c r="Q3057" i="3"/>
  <c r="Q416" i="7" s="1"/>
  <c r="Q3036" i="3"/>
  <c r="Q395" i="7" s="1"/>
  <c r="Q3002" i="3"/>
  <c r="Q361" i="7" s="1"/>
  <c r="Q2997" i="3"/>
  <c r="Q356" i="7" s="1"/>
  <c r="Q2992" i="3"/>
  <c r="Q351" i="7" s="1"/>
  <c r="Q2987" i="3"/>
  <c r="Q346" i="7" s="1"/>
  <c r="Q2981" i="3"/>
  <c r="Q340" i="7" s="1"/>
  <c r="Q2975" i="3"/>
  <c r="Q334" i="7" s="1"/>
  <c r="Q2968" i="3"/>
  <c r="Q327" i="7" s="1"/>
  <c r="Q2962" i="3"/>
  <c r="Q321" i="7" s="1"/>
  <c r="Q2954" i="3"/>
  <c r="Q313" i="7" s="1"/>
  <c r="Q2948" i="3"/>
  <c r="Q307" i="7" s="1"/>
  <c r="Q2943" i="3"/>
  <c r="Q302" i="7" s="1"/>
  <c r="Q2930" i="3"/>
  <c r="Q289" i="7" s="1"/>
  <c r="Q2914" i="3"/>
  <c r="Q273" i="7" s="1"/>
  <c r="Q2898" i="3"/>
  <c r="Q257" i="7" s="1"/>
  <c r="Q2882" i="3"/>
  <c r="Q241" i="7" s="1"/>
  <c r="Q2876" i="3"/>
  <c r="Q235" i="7" s="1"/>
  <c r="Q3158" i="3"/>
  <c r="Q517" i="7" s="1"/>
  <c r="Q3152" i="3"/>
  <c r="Q511" i="7" s="1"/>
  <c r="Q3076" i="3"/>
  <c r="Q435" i="7" s="1"/>
  <c r="Q3068" i="3"/>
  <c r="Q427" i="7" s="1"/>
  <c r="Q3064" i="3"/>
  <c r="Q423" i="7" s="1"/>
  <c r="Q3052" i="3"/>
  <c r="Q411" i="7" s="1"/>
  <c r="Q3045" i="3"/>
  <c r="Q404" i="7" s="1"/>
  <c r="Q3028" i="3"/>
  <c r="Q387" i="7" s="1"/>
  <c r="Q3010" i="3"/>
  <c r="Q369" i="7" s="1"/>
  <c r="Q3008" i="3"/>
  <c r="Q367" i="7" s="1"/>
  <c r="Q2998" i="3"/>
  <c r="Q357" i="7" s="1"/>
  <c r="Q2982" i="3"/>
  <c r="Q341" i="7" s="1"/>
  <c r="Q2969" i="3"/>
  <c r="Q328" i="7" s="1"/>
  <c r="Q2963" i="3"/>
  <c r="Q322" i="7" s="1"/>
  <c r="Q2955" i="3"/>
  <c r="Q314" i="7" s="1"/>
  <c r="Q2950" i="3"/>
  <c r="Q309" i="7" s="1"/>
  <c r="Q2949" i="3"/>
  <c r="Q308" i="7" s="1"/>
  <c r="Q2936" i="3"/>
  <c r="Q295" i="7" s="1"/>
  <c r="Q2931" i="3"/>
  <c r="Q290" i="7" s="1"/>
  <c r="Q2925" i="3"/>
  <c r="Q284" i="7" s="1"/>
  <c r="Q2920" i="3"/>
  <c r="Q279" i="7" s="1"/>
  <c r="Q2915" i="3"/>
  <c r="Q274" i="7" s="1"/>
  <c r="Q2909" i="3"/>
  <c r="Q268" i="7" s="1"/>
  <c r="Q2904" i="3"/>
  <c r="Q263" i="7" s="1"/>
  <c r="Q2899" i="3"/>
  <c r="Q258" i="7" s="1"/>
  <c r="Q2893" i="3"/>
  <c r="Q252" i="7" s="1"/>
  <c r="Q3199" i="3"/>
  <c r="Q558" i="7" s="1"/>
  <c r="Q3177" i="3"/>
  <c r="Q536" i="7" s="1"/>
  <c r="Q3137" i="3"/>
  <c r="Q496" i="7" s="1"/>
  <c r="Q3109" i="3"/>
  <c r="Q468" i="7" s="1"/>
  <c r="Q3083" i="3"/>
  <c r="Q442" i="7" s="1"/>
  <c r="Q3058" i="3"/>
  <c r="Q417" i="7" s="1"/>
  <c r="Q3021" i="3"/>
  <c r="Q380" i="7" s="1"/>
  <c r="Q3014" i="3"/>
  <c r="Q373" i="7" s="1"/>
  <c r="Q2999" i="3"/>
  <c r="Q358" i="7" s="1"/>
  <c r="Q2993" i="3"/>
  <c r="Q352" i="7" s="1"/>
  <c r="Q2988" i="3"/>
  <c r="Q347" i="7" s="1"/>
  <c r="Q2983" i="3"/>
  <c r="Q342" i="7" s="1"/>
  <c r="Q2976" i="3"/>
  <c r="Q335" i="7" s="1"/>
  <c r="Q2970" i="3"/>
  <c r="Q329" i="7" s="1"/>
  <c r="Q2964" i="3"/>
  <c r="Q323" i="7" s="1"/>
  <c r="Q2956" i="3"/>
  <c r="Q315" i="7" s="1"/>
  <c r="Q2951" i="3"/>
  <c r="Q310" i="7" s="1"/>
  <c r="Q2944" i="3"/>
  <c r="Q303" i="7" s="1"/>
  <c r="Q2926" i="3"/>
  <c r="Q285" i="7" s="1"/>
  <c r="Q2910" i="3"/>
  <c r="Q269" i="7" s="1"/>
  <c r="Q2894" i="3"/>
  <c r="Q253" i="7" s="1"/>
  <c r="Q2877" i="3"/>
  <c r="Q236" i="7" s="1"/>
  <c r="Q2872" i="3"/>
  <c r="Q231" i="7" s="1"/>
  <c r="Q3250" i="3"/>
  <c r="Q609" i="7" s="1"/>
  <c r="Q3131" i="3"/>
  <c r="Q490" i="7" s="1"/>
  <c r="Q3093" i="3"/>
  <c r="Q452" i="7" s="1"/>
  <c r="Q3069" i="3"/>
  <c r="Q428" i="7" s="1"/>
  <c r="Q3040" i="3"/>
  <c r="Q399" i="7" s="1"/>
  <c r="Q3027" i="3"/>
  <c r="Q386" i="7" s="1"/>
  <c r="Q3025" i="3"/>
  <c r="Q384" i="7" s="1"/>
  <c r="Q3006" i="3"/>
  <c r="Q365" i="7" s="1"/>
  <c r="Q3003" i="3"/>
  <c r="Q362" i="7" s="1"/>
  <c r="Q3000" i="3"/>
  <c r="Q359" i="7" s="1"/>
  <c r="Q2994" i="3"/>
  <c r="Q353" i="7" s="1"/>
  <c r="Q2977" i="3"/>
  <c r="Q336" i="7" s="1"/>
  <c r="Q2971" i="3"/>
  <c r="Q330" i="7" s="1"/>
  <c r="Q2958" i="3"/>
  <c r="Q317" i="7" s="1"/>
  <c r="Q2957" i="3"/>
  <c r="Q316" i="7" s="1"/>
  <c r="Q2937" i="3"/>
  <c r="Q296" i="7" s="1"/>
  <c r="Q2932" i="3"/>
  <c r="Q291" i="7" s="1"/>
  <c r="Q2927" i="3"/>
  <c r="Q286" i="7" s="1"/>
  <c r="Q2921" i="3"/>
  <c r="Q280" i="7" s="1"/>
  <c r="Q2916" i="3"/>
  <c r="Q275" i="7" s="1"/>
  <c r="Q2911" i="3"/>
  <c r="Q270" i="7" s="1"/>
  <c r="Q2905" i="3"/>
  <c r="Q264" i="7" s="1"/>
  <c r="Q2900" i="3"/>
  <c r="Q259" i="7" s="1"/>
  <c r="Q2895" i="3"/>
  <c r="Q254" i="7" s="1"/>
  <c r="Q2889" i="3"/>
  <c r="Q248" i="7" s="1"/>
  <c r="Q3257" i="3"/>
  <c r="Q616" i="7" s="1"/>
  <c r="Q3188" i="3"/>
  <c r="Q547" i="7" s="1"/>
  <c r="Q3144" i="3"/>
  <c r="Q503" i="7" s="1"/>
  <c r="Q3116" i="3"/>
  <c r="Q475" i="7" s="1"/>
  <c r="Q3113" i="3"/>
  <c r="Q472" i="7" s="1"/>
  <c r="Q3100" i="3"/>
  <c r="Q459" i="7" s="1"/>
  <c r="Q3087" i="3"/>
  <c r="Q446" i="7" s="1"/>
  <c r="Q3059" i="3"/>
  <c r="Q418" i="7" s="1"/>
  <c r="Q3047" i="3"/>
  <c r="Q406" i="7" s="1"/>
  <c r="Q3020" i="3"/>
  <c r="Q379" i="7" s="1"/>
  <c r="Q2995" i="3"/>
  <c r="Q354" i="7" s="1"/>
  <c r="Q2989" i="3"/>
  <c r="Q348" i="7" s="1"/>
  <c r="Q2984" i="3"/>
  <c r="Q343" i="7" s="1"/>
  <c r="Q2978" i="3"/>
  <c r="Q337" i="7" s="1"/>
  <c r="Q2965" i="3"/>
  <c r="Q324" i="7" s="1"/>
  <c r="Q3214" i="3"/>
  <c r="Q573" i="7" s="1"/>
  <c r="Q3165" i="3"/>
  <c r="Q524" i="7" s="1"/>
  <c r="Q3151" i="3"/>
  <c r="Q510" i="7" s="1"/>
  <c r="Q3080" i="3"/>
  <c r="Q439" i="7" s="1"/>
  <c r="Q3070" i="3"/>
  <c r="Q429" i="7" s="1"/>
  <c r="Q3062" i="3"/>
  <c r="Q421" i="7" s="1"/>
  <c r="Q3041" i="3"/>
  <c r="Q400" i="7" s="1"/>
  <c r="Q3016" i="3"/>
  <c r="Q375" i="7" s="1"/>
  <c r="Q3013" i="3"/>
  <c r="Q372" i="7" s="1"/>
  <c r="Q3009" i="3"/>
  <c r="Q368" i="7" s="1"/>
  <c r="Q3007" i="3"/>
  <c r="Q366" i="7" s="1"/>
  <c r="Q3001" i="3"/>
  <c r="Q360" i="7" s="1"/>
  <c r="Q2990" i="3"/>
  <c r="Q349" i="7" s="1"/>
  <c r="Q2979" i="3"/>
  <c r="Q338" i="7" s="1"/>
  <c r="Q2972" i="3"/>
  <c r="Q331" i="7" s="1"/>
  <c r="Q2966" i="3"/>
  <c r="Q325" i="7" s="1"/>
  <c r="Q2939" i="3"/>
  <c r="Q298" i="7" s="1"/>
  <c r="Q2933" i="3"/>
  <c r="Q292" i="7" s="1"/>
  <c r="Q2928" i="3"/>
  <c r="Q287" i="7" s="1"/>
  <c r="Q2923" i="3"/>
  <c r="Q282" i="7" s="1"/>
  <c r="Q2917" i="3"/>
  <c r="Q276" i="7" s="1"/>
  <c r="Q2912" i="3"/>
  <c r="Q271" i="7" s="1"/>
  <c r="Q2907" i="3"/>
  <c r="Q266" i="7" s="1"/>
  <c r="Q2959" i="3"/>
  <c r="Q318" i="7" s="1"/>
  <c r="Q2890" i="3"/>
  <c r="Q249" i="7" s="1"/>
  <c r="Q2887" i="3"/>
  <c r="Q246" i="7" s="1"/>
  <c r="Q2883" i="3"/>
  <c r="Q242" i="7" s="1"/>
  <c r="Q2881" i="3"/>
  <c r="Q240" i="7" s="1"/>
  <c r="Q2874" i="3"/>
  <c r="Q233" i="7" s="1"/>
  <c r="Q2870" i="3"/>
  <c r="Q229" i="7" s="1"/>
  <c r="Q2862" i="3"/>
  <c r="Q221" i="7" s="1"/>
  <c r="Q2857" i="3"/>
  <c r="Q216" i="7" s="1"/>
  <c r="Q2852" i="3"/>
  <c r="Q211" i="7" s="1"/>
  <c r="Q2847" i="3"/>
  <c r="Q206" i="7" s="1"/>
  <c r="Q2842" i="3"/>
  <c r="Q201" i="7" s="1"/>
  <c r="Q2824" i="3"/>
  <c r="Q183" i="7" s="1"/>
  <c r="Q2812" i="3"/>
  <c r="Q171" i="7" s="1"/>
  <c r="Q2800" i="3"/>
  <c r="Q159" i="7" s="1"/>
  <c r="Q2795" i="3"/>
  <c r="Q154" i="7" s="1"/>
  <c r="Q2790" i="3"/>
  <c r="Q149" i="7" s="1"/>
  <c r="Q2789" i="3"/>
  <c r="Q148" i="7" s="1"/>
  <c r="Q2783" i="3"/>
  <c r="Q142" i="7" s="1"/>
  <c r="Q2778" i="3"/>
  <c r="Q137" i="7" s="1"/>
  <c r="Q2777" i="3"/>
  <c r="Q136" i="7" s="1"/>
  <c r="Q2771" i="3"/>
  <c r="Q130" i="7" s="1"/>
  <c r="Q2764" i="3"/>
  <c r="Q123" i="7" s="1"/>
  <c r="Q2758" i="3"/>
  <c r="Q117" i="7" s="1"/>
  <c r="Q2751" i="3"/>
  <c r="Q110" i="7" s="1"/>
  <c r="Q2738" i="3"/>
  <c r="Q97" i="7" s="1"/>
  <c r="Q2731" i="3"/>
  <c r="Q90" i="7" s="1"/>
  <c r="Q2724" i="3"/>
  <c r="Q83" i="7" s="1"/>
  <c r="Q2718" i="3"/>
  <c r="Q77" i="7" s="1"/>
  <c r="Q2711" i="3"/>
  <c r="Q70" i="7" s="1"/>
  <c r="Q2704" i="3"/>
  <c r="Q63" i="7" s="1"/>
  <c r="Q2670" i="3"/>
  <c r="Q2664" i="3"/>
  <c r="Q683" i="6" s="1"/>
  <c r="Q2659" i="3"/>
  <c r="Q678" i="6" s="1"/>
  <c r="Q2652" i="3"/>
  <c r="Q671" i="6" s="1"/>
  <c r="Q2629" i="3"/>
  <c r="Q648" i="6" s="1"/>
  <c r="Q2623" i="3"/>
  <c r="Q642" i="6" s="1"/>
  <c r="Q2938" i="3"/>
  <c r="Q297" i="7" s="1"/>
  <c r="Q2908" i="3"/>
  <c r="Q267" i="7" s="1"/>
  <c r="Q2886" i="3"/>
  <c r="Q245" i="7" s="1"/>
  <c r="Q2878" i="3"/>
  <c r="Q237" i="7" s="1"/>
  <c r="Q2863" i="3"/>
  <c r="Q222" i="7" s="1"/>
  <c r="Q2858" i="3"/>
  <c r="Q217" i="7" s="1"/>
  <c r="Q2853" i="3"/>
  <c r="Q212" i="7" s="1"/>
  <c r="Q2836" i="3"/>
  <c r="Q195" i="7" s="1"/>
  <c r="Q2831" i="3"/>
  <c r="Q190" i="7" s="1"/>
  <c r="Q2826" i="3"/>
  <c r="Q185" i="7" s="1"/>
  <c r="Q2825" i="3"/>
  <c r="Q184" i="7" s="1"/>
  <c r="Q2819" i="3"/>
  <c r="Q178" i="7" s="1"/>
  <c r="Q2813" i="3"/>
  <c r="Q172" i="7" s="1"/>
  <c r="Q2807" i="3"/>
  <c r="Q166" i="7" s="1"/>
  <c r="Q2801" i="3"/>
  <c r="Q160" i="7" s="1"/>
  <c r="Q2766" i="3"/>
  <c r="Q125" i="7" s="1"/>
  <c r="Q2765" i="3"/>
  <c r="Q124" i="7" s="1"/>
  <c r="Q2759" i="3"/>
  <c r="Q118" i="7" s="1"/>
  <c r="Q2744" i="3"/>
  <c r="Q103" i="7" s="1"/>
  <c r="Q2739" i="3"/>
  <c r="Q98" i="7" s="1"/>
  <c r="Q2725" i="3"/>
  <c r="Q84" i="7" s="1"/>
  <c r="Q2719" i="3"/>
  <c r="Q78" i="7" s="1"/>
  <c r="Q2705" i="3"/>
  <c r="Q64" i="7" s="1"/>
  <c r="Q2697" i="3"/>
  <c r="Q56" i="7" s="1"/>
  <c r="Q2696" i="3"/>
  <c r="Q55" i="7" s="1"/>
  <c r="Q2689" i="3"/>
  <c r="Q48" i="7" s="1"/>
  <c r="Q2683" i="3"/>
  <c r="Q42" i="7" s="1"/>
  <c r="Q2676" i="3"/>
  <c r="Q35" i="7" s="1"/>
  <c r="Q2665" i="3"/>
  <c r="Q2654" i="3"/>
  <c r="Q673" i="6" s="1"/>
  <c r="Q2653" i="3"/>
  <c r="Q672" i="6" s="1"/>
  <c r="Q2647" i="3"/>
  <c r="Q666" i="6" s="1"/>
  <c r="Q2640" i="3"/>
  <c r="Q659" i="6" s="1"/>
  <c r="Q2635" i="3"/>
  <c r="Q654" i="6" s="1"/>
  <c r="Q2630" i="3"/>
  <c r="Q649" i="6" s="1"/>
  <c r="Q2612" i="3"/>
  <c r="Q631" i="6" s="1"/>
  <c r="Q2601" i="3"/>
  <c r="Q620" i="6" s="1"/>
  <c r="Q2595" i="3"/>
  <c r="Q614" i="6" s="1"/>
  <c r="Q2589" i="3"/>
  <c r="Q608" i="6" s="1"/>
  <c r="Q2564" i="3"/>
  <c r="Q583" i="6" s="1"/>
  <c r="Q2558" i="3"/>
  <c r="Q577" i="6" s="1"/>
  <c r="Q2557" i="3"/>
  <c r="Q576" i="6" s="1"/>
  <c r="Q2551" i="3"/>
  <c r="Q570" i="6" s="1"/>
  <c r="Q2901" i="3"/>
  <c r="Q260" i="7" s="1"/>
  <c r="Q2896" i="3"/>
  <c r="Q255" i="7" s="1"/>
  <c r="Q2885" i="3"/>
  <c r="Q244" i="7" s="1"/>
  <c r="Q2880" i="3"/>
  <c r="Q239" i="7" s="1"/>
  <c r="Q2873" i="3"/>
  <c r="Q232" i="7" s="1"/>
  <c r="Q2868" i="3"/>
  <c r="Q227" i="7" s="1"/>
  <c r="Q2864" i="3"/>
  <c r="Q223" i="7" s="1"/>
  <c r="Q2859" i="3"/>
  <c r="Q218" i="7" s="1"/>
  <c r="Q2854" i="3"/>
  <c r="Q213" i="7" s="1"/>
  <c r="Q2848" i="3"/>
  <c r="Q207" i="7" s="1"/>
  <c r="Q2843" i="3"/>
  <c r="Q202" i="7" s="1"/>
  <c r="Q2838" i="3"/>
  <c r="Q197" i="7" s="1"/>
  <c r="Q2837" i="3"/>
  <c r="Q196" i="7" s="1"/>
  <c r="Q2814" i="3"/>
  <c r="Q173" i="7" s="1"/>
  <c r="Q2802" i="3"/>
  <c r="Q161" i="7" s="1"/>
  <c r="Q2796" i="3"/>
  <c r="Q155" i="7" s="1"/>
  <c r="Q2791" i="3"/>
  <c r="Q150" i="7" s="1"/>
  <c r="Q2784" i="3"/>
  <c r="Q143" i="7" s="1"/>
  <c r="Q2779" i="3"/>
  <c r="Q138" i="7" s="1"/>
  <c r="Q2772" i="3"/>
  <c r="Q131" i="7" s="1"/>
  <c r="Q2767" i="3"/>
  <c r="Q126" i="7" s="1"/>
  <c r="Q2752" i="3"/>
  <c r="Q111" i="7" s="1"/>
  <c r="Q2746" i="3"/>
  <c r="Q105" i="7" s="1"/>
  <c r="Q2745" i="3"/>
  <c r="Q104" i="7" s="1"/>
  <c r="Q2732" i="3"/>
  <c r="Q91" i="7" s="1"/>
  <c r="Q2726" i="3"/>
  <c r="Q85" i="7" s="1"/>
  <c r="Q2713" i="3"/>
  <c r="Q72" i="7" s="1"/>
  <c r="Q2712" i="3"/>
  <c r="Q71" i="7" s="1"/>
  <c r="Q2706" i="3"/>
  <c r="Q65" i="7" s="1"/>
  <c r="Q2698" i="3"/>
  <c r="Q57" i="7" s="1"/>
  <c r="Q2690" i="3"/>
  <c r="Q49" i="7" s="1"/>
  <c r="Q2678" i="3"/>
  <c r="Q37" i="7" s="1"/>
  <c r="Q2677" i="3"/>
  <c r="Q36" i="7" s="1"/>
  <c r="Q2671" i="3"/>
  <c r="Q2666" i="3"/>
  <c r="Q2660" i="3"/>
  <c r="Q679" i="6" s="1"/>
  <c r="Q2642" i="3"/>
  <c r="Q661" i="6" s="1"/>
  <c r="Q2641" i="3"/>
  <c r="Q660" i="6" s="1"/>
  <c r="Q2624" i="3"/>
  <c r="Q643" i="6" s="1"/>
  <c r="Q2619" i="3"/>
  <c r="Q638" i="6" s="1"/>
  <c r="Q2614" i="3"/>
  <c r="Q633" i="6" s="1"/>
  <c r="Q2613" i="3"/>
  <c r="Q632" i="6" s="1"/>
  <c r="Q2607" i="3"/>
  <c r="Q626" i="6" s="1"/>
  <c r="Q2602" i="3"/>
  <c r="Q621" i="6" s="1"/>
  <c r="Q2590" i="3"/>
  <c r="Q609" i="6" s="1"/>
  <c r="Q2584" i="3"/>
  <c r="Q603" i="6" s="1"/>
  <c r="Q2579" i="3"/>
  <c r="Q598" i="6" s="1"/>
  <c r="Q2571" i="3"/>
  <c r="Q590" i="6" s="1"/>
  <c r="Q2565" i="3"/>
  <c r="Q584" i="6" s="1"/>
  <c r="Q2559" i="3"/>
  <c r="Q578" i="6" s="1"/>
  <c r="Q2922" i="3"/>
  <c r="Q281" i="7" s="1"/>
  <c r="Q2902" i="3"/>
  <c r="Q261" i="7" s="1"/>
  <c r="Q2865" i="3"/>
  <c r="Q224" i="7" s="1"/>
  <c r="Q2849" i="3"/>
  <c r="Q208" i="7" s="1"/>
  <c r="Q2832" i="3"/>
  <c r="Q191" i="7" s="1"/>
  <c r="Q2827" i="3"/>
  <c r="Q186" i="7" s="1"/>
  <c r="Q2820" i="3"/>
  <c r="Q179" i="7" s="1"/>
  <c r="Q2808" i="3"/>
  <c r="Q167" i="7" s="1"/>
  <c r="Q2797" i="3"/>
  <c r="Q156" i="7" s="1"/>
  <c r="Q2786" i="3"/>
  <c r="Q145" i="7" s="1"/>
  <c r="Q2785" i="3"/>
  <c r="Q144" i="7" s="1"/>
  <c r="Q2774" i="3"/>
  <c r="Q133" i="7" s="1"/>
  <c r="Q2773" i="3"/>
  <c r="Q132" i="7" s="1"/>
  <c r="Q2760" i="3"/>
  <c r="Q119" i="7" s="1"/>
  <c r="Q2754" i="3"/>
  <c r="Q113" i="7" s="1"/>
  <c r="Q2753" i="3"/>
  <c r="Q112" i="7" s="1"/>
  <c r="Q2740" i="3"/>
  <c r="Q99" i="7" s="1"/>
  <c r="Q2734" i="3"/>
  <c r="Q93" i="7" s="1"/>
  <c r="Q2733" i="3"/>
  <c r="Q92" i="7" s="1"/>
  <c r="Q2727" i="3"/>
  <c r="Q86" i="7" s="1"/>
  <c r="Q2720" i="3"/>
  <c r="Q79" i="7" s="1"/>
  <c r="Q2714" i="3"/>
  <c r="Q73" i="7" s="1"/>
  <c r="Q2699" i="3"/>
  <c r="Q58" i="7" s="1"/>
  <c r="Q2684" i="3"/>
  <c r="Q43" i="7" s="1"/>
  <c r="Q2661" i="3"/>
  <c r="Q680" i="6" s="1"/>
  <c r="Q2655" i="3"/>
  <c r="Q674" i="6" s="1"/>
  <c r="Q2648" i="3"/>
  <c r="Q667" i="6" s="1"/>
  <c r="Q2636" i="3"/>
  <c r="Q655" i="6" s="1"/>
  <c r="Q2631" i="3"/>
  <c r="Q650" i="6" s="1"/>
  <c r="Q2626" i="3"/>
  <c r="Q645" i="6" s="1"/>
  <c r="Q2625" i="3"/>
  <c r="Q644" i="6" s="1"/>
  <c r="Q2596" i="3"/>
  <c r="Q615" i="6" s="1"/>
  <c r="Q2585" i="3"/>
  <c r="Q604" i="6" s="1"/>
  <c r="Q2572" i="3"/>
  <c r="Q591" i="6" s="1"/>
  <c r="Q2566" i="3"/>
  <c r="Q585" i="6" s="1"/>
  <c r="Q2952" i="3"/>
  <c r="Q311" i="7" s="1"/>
  <c r="Q2903" i="3"/>
  <c r="Q262" i="7" s="1"/>
  <c r="Q2897" i="3"/>
  <c r="Q256" i="7" s="1"/>
  <c r="Q2884" i="3"/>
  <c r="Q243" i="7" s="1"/>
  <c r="Q2871" i="3"/>
  <c r="Q230" i="7" s="1"/>
  <c r="Q2860" i="3"/>
  <c r="Q219" i="7" s="1"/>
  <c r="Q2855" i="3"/>
  <c r="Q214" i="7" s="1"/>
  <c r="Q2850" i="3"/>
  <c r="Q209" i="7" s="1"/>
  <c r="Q2844" i="3"/>
  <c r="Q203" i="7" s="1"/>
  <c r="Q2839" i="3"/>
  <c r="Q198" i="7" s="1"/>
  <c r="Q2833" i="3"/>
  <c r="Q192" i="7" s="1"/>
  <c r="Q2822" i="3"/>
  <c r="Q181" i="7" s="1"/>
  <c r="Q2821" i="3"/>
  <c r="Q180" i="7" s="1"/>
  <c r="Q2815" i="3"/>
  <c r="Q174" i="7" s="1"/>
  <c r="Q2810" i="3"/>
  <c r="Q169" i="7" s="1"/>
  <c r="Q2809" i="3"/>
  <c r="Q168" i="7" s="1"/>
  <c r="Q2803" i="3"/>
  <c r="Q162" i="7" s="1"/>
  <c r="Q2798" i="3"/>
  <c r="Q157" i="7" s="1"/>
  <c r="Q2792" i="3"/>
  <c r="Q151" i="7" s="1"/>
  <c r="Q2780" i="3"/>
  <c r="Q139" i="7" s="1"/>
  <c r="Q2768" i="3"/>
  <c r="Q127" i="7" s="1"/>
  <c r="Q2762" i="3"/>
  <c r="Q121" i="7" s="1"/>
  <c r="Q2761" i="3"/>
  <c r="Q120" i="7" s="1"/>
  <c r="Q2755" i="3"/>
  <c r="Q114" i="7" s="1"/>
  <c r="Q2747" i="3"/>
  <c r="Q106" i="7" s="1"/>
  <c r="Q2741" i="3"/>
  <c r="Q100" i="7" s="1"/>
  <c r="Q2735" i="3"/>
  <c r="Q94" i="7" s="1"/>
  <c r="Q2721" i="3"/>
  <c r="Q80" i="7" s="1"/>
  <c r="Q2715" i="3"/>
  <c r="Q74" i="7" s="1"/>
  <c r="Q2707" i="3"/>
  <c r="Q66" i="7" s="1"/>
  <c r="Q2691" i="3"/>
  <c r="Q50" i="7" s="1"/>
  <c r="Q2685" i="3"/>
  <c r="Q44" i="7" s="1"/>
  <c r="Q2679" i="3"/>
  <c r="Q38" i="7" s="1"/>
  <c r="Q2672" i="3"/>
  <c r="Q2667" i="3"/>
  <c r="Q2662" i="3"/>
  <c r="Q681" i="6" s="1"/>
  <c r="Q2650" i="3"/>
  <c r="Q669" i="6" s="1"/>
  <c r="Q2649" i="3"/>
  <c r="Q668" i="6" s="1"/>
  <c r="Q2643" i="3"/>
  <c r="Q662" i="6" s="1"/>
  <c r="Q2637" i="3"/>
  <c r="Q656" i="6" s="1"/>
  <c r="Q2620" i="3"/>
  <c r="Q639" i="6" s="1"/>
  <c r="Q2615" i="3"/>
  <c r="Q634" i="6" s="1"/>
  <c r="Q2608" i="3"/>
  <c r="Q627" i="6" s="1"/>
  <c r="Q2603" i="3"/>
  <c r="Q622" i="6" s="1"/>
  <c r="Q2598" i="3"/>
  <c r="Q617" i="6" s="1"/>
  <c r="Q2597" i="3"/>
  <c r="Q616" i="6" s="1"/>
  <c r="Q2591" i="3"/>
  <c r="Q610" i="6" s="1"/>
  <c r="Q2586" i="3"/>
  <c r="Q605" i="6" s="1"/>
  <c r="Q2580" i="3"/>
  <c r="Q599" i="6" s="1"/>
  <c r="Q2574" i="3"/>
  <c r="Q593" i="6" s="1"/>
  <c r="Q2573" i="3"/>
  <c r="Q592" i="6" s="1"/>
  <c r="Q2567" i="3"/>
  <c r="Q586" i="6" s="1"/>
  <c r="Q2560" i="3"/>
  <c r="Q579" i="6" s="1"/>
  <c r="Q2553" i="3"/>
  <c r="Q572" i="6" s="1"/>
  <c r="Q2906" i="3"/>
  <c r="Q265" i="7" s="1"/>
  <c r="Q2879" i="3"/>
  <c r="Q238" i="7" s="1"/>
  <c r="Q2875" i="3"/>
  <c r="Q234" i="7" s="1"/>
  <c r="Q2869" i="3"/>
  <c r="Q228" i="7" s="1"/>
  <c r="Q2866" i="3"/>
  <c r="Q225" i="7" s="1"/>
  <c r="Q2845" i="3"/>
  <c r="Q204" i="7" s="1"/>
  <c r="Q2834" i="3"/>
  <c r="Q193" i="7" s="1"/>
  <c r="Q2828" i="3"/>
  <c r="Q187" i="7" s="1"/>
  <c r="Q2793" i="3"/>
  <c r="Q152" i="7" s="1"/>
  <c r="Q2787" i="3"/>
  <c r="Q146" i="7" s="1"/>
  <c r="Q2781" i="3"/>
  <c r="Q140" i="7" s="1"/>
  <c r="Q2775" i="3"/>
  <c r="Q134" i="7" s="1"/>
  <c r="Q2769" i="3"/>
  <c r="Q128" i="7" s="1"/>
  <c r="Q2742" i="3"/>
  <c r="Q101" i="7" s="1"/>
  <c r="Q2728" i="3"/>
  <c r="Q87" i="7" s="1"/>
  <c r="Q2722" i="3"/>
  <c r="Q81" i="7" s="1"/>
  <c r="Q2702" i="3"/>
  <c r="Q61" i="7" s="1"/>
  <c r="Q2701" i="3"/>
  <c r="Q60" i="7" s="1"/>
  <c r="Q2700" i="3"/>
  <c r="Q59" i="7" s="1"/>
  <c r="Q2692" i="3"/>
  <c r="Q51" i="7" s="1"/>
  <c r="Q2687" i="3"/>
  <c r="Q46" i="7" s="1"/>
  <c r="Q2686" i="3"/>
  <c r="Q45" i="7" s="1"/>
  <c r="Q2674" i="3"/>
  <c r="Q2673" i="3"/>
  <c r="Q2656" i="3"/>
  <c r="Q675" i="6" s="1"/>
  <c r="Q2638" i="3"/>
  <c r="Q657" i="6" s="1"/>
  <c r="Q2632" i="3"/>
  <c r="Q651" i="6" s="1"/>
  <c r="Q2627" i="3"/>
  <c r="Q646" i="6" s="1"/>
  <c r="Q2621" i="3"/>
  <c r="Q640" i="6" s="1"/>
  <c r="Q2945" i="3"/>
  <c r="Q304" i="7" s="1"/>
  <c r="Q2892" i="3"/>
  <c r="Q251" i="7" s="1"/>
  <c r="Q2891" i="3"/>
  <c r="Q250" i="7" s="1"/>
  <c r="Q2888" i="3"/>
  <c r="Q247" i="7" s="1"/>
  <c r="Q2861" i="3"/>
  <c r="Q220" i="7" s="1"/>
  <c r="Q2856" i="3"/>
  <c r="Q215" i="7" s="1"/>
  <c r="Q2851" i="3"/>
  <c r="Q210" i="7" s="1"/>
  <c r="Q2846" i="3"/>
  <c r="Q205" i="7" s="1"/>
  <c r="Q2840" i="3"/>
  <c r="Q199" i="7" s="1"/>
  <c r="Q2829" i="3"/>
  <c r="Q188" i="7" s="1"/>
  <c r="Q2823" i="3"/>
  <c r="Q182" i="7" s="1"/>
  <c r="Q2816" i="3"/>
  <c r="Q175" i="7" s="1"/>
  <c r="Q2811" i="3"/>
  <c r="Q170" i="7" s="1"/>
  <c r="Q2804" i="3"/>
  <c r="Q163" i="7" s="1"/>
  <c r="Q2799" i="3"/>
  <c r="Q158" i="7" s="1"/>
  <c r="Q2794" i="3"/>
  <c r="Q153" i="7" s="1"/>
  <c r="Q2782" i="3"/>
  <c r="Q141" i="7" s="1"/>
  <c r="Q2770" i="3"/>
  <c r="Q129" i="7" s="1"/>
  <c r="Q2763" i="3"/>
  <c r="Q122" i="7" s="1"/>
  <c r="Q2756" i="3"/>
  <c r="Q115" i="7" s="1"/>
  <c r="Q2748" i="3"/>
  <c r="Q107" i="7" s="1"/>
  <c r="Q2736" i="3"/>
  <c r="Q95" i="7" s="1"/>
  <c r="Q2730" i="3"/>
  <c r="Q89" i="7" s="1"/>
  <c r="Q2729" i="3"/>
  <c r="Q88" i="7" s="1"/>
  <c r="Q2723" i="3"/>
  <c r="Q82" i="7" s="1"/>
  <c r="Q2716" i="3"/>
  <c r="Q75" i="7" s="1"/>
  <c r="Q2708" i="3"/>
  <c r="Q67" i="7" s="1"/>
  <c r="Q2703" i="3"/>
  <c r="Q62" i="7" s="1"/>
  <c r="Q2694" i="3"/>
  <c r="Q53" i="7" s="1"/>
  <c r="Q2693" i="3"/>
  <c r="Q52" i="7" s="1"/>
  <c r="Q2680" i="3"/>
  <c r="Q39" i="7" s="1"/>
  <c r="Q2867" i="3"/>
  <c r="Q226" i="7" s="1"/>
  <c r="Q2841" i="3"/>
  <c r="Q200" i="7" s="1"/>
  <c r="Q2835" i="3"/>
  <c r="Q194" i="7" s="1"/>
  <c r="Q2830" i="3"/>
  <c r="Q189" i="7" s="1"/>
  <c r="Q2776" i="3"/>
  <c r="Q135" i="7" s="1"/>
  <c r="Q2757" i="3"/>
  <c r="Q116" i="7" s="1"/>
  <c r="Q2743" i="3"/>
  <c r="Q102" i="7" s="1"/>
  <c r="Q2709" i="3"/>
  <c r="Q68" i="7" s="1"/>
  <c r="Q2668" i="3"/>
  <c r="Q2634" i="3"/>
  <c r="Q653" i="6" s="1"/>
  <c r="Q2609" i="3"/>
  <c r="Q628" i="6" s="1"/>
  <c r="Q2588" i="3"/>
  <c r="Q607" i="6" s="1"/>
  <c r="Q2582" i="3"/>
  <c r="Q601" i="6" s="1"/>
  <c r="Q2581" i="3"/>
  <c r="Q600" i="6" s="1"/>
  <c r="Q2569" i="3"/>
  <c r="Q588" i="6" s="1"/>
  <c r="Q2548" i="3"/>
  <c r="Q567" i="6" s="1"/>
  <c r="Q2542" i="3"/>
  <c r="Q561" i="6" s="1"/>
  <c r="Q2523" i="3"/>
  <c r="Q542" i="6" s="1"/>
  <c r="Q2509" i="3"/>
  <c r="Q528" i="6" s="1"/>
  <c r="Q2502" i="3"/>
  <c r="Q521" i="6" s="1"/>
  <c r="Q2496" i="3"/>
  <c r="Q515" i="6" s="1"/>
  <c r="Q2482" i="3"/>
  <c r="Q501" i="6" s="1"/>
  <c r="Q2475" i="3"/>
  <c r="Q494" i="6" s="1"/>
  <c r="Q2461" i="3"/>
  <c r="Q480" i="6" s="1"/>
  <c r="Q2455" i="3"/>
  <c r="Q474" i="6" s="1"/>
  <c r="Q2441" i="3"/>
  <c r="Q460" i="6" s="1"/>
  <c r="Q2435" i="3"/>
  <c r="Q454" i="6" s="1"/>
  <c r="Q2428" i="3"/>
  <c r="Q447" i="6" s="1"/>
  <c r="Q2421" i="3"/>
  <c r="Q440" i="6" s="1"/>
  <c r="Q2415" i="3"/>
  <c r="Q434" i="6" s="1"/>
  <c r="Q2414" i="3"/>
  <c r="Q433" i="6" s="1"/>
  <c r="Q2408" i="3"/>
  <c r="Q427" i="6" s="1"/>
  <c r="Q2401" i="3"/>
  <c r="Q420" i="6" s="1"/>
  <c r="Q2394" i="3"/>
  <c r="Q413" i="6" s="1"/>
  <c r="Q2388" i="3"/>
  <c r="Q407" i="6" s="1"/>
  <c r="Q2374" i="3"/>
  <c r="Q393" i="6" s="1"/>
  <c r="Q2368" i="3"/>
  <c r="Q387" i="6" s="1"/>
  <c r="Q2818" i="3"/>
  <c r="Q177" i="7" s="1"/>
  <c r="Q2749" i="3"/>
  <c r="Q108" i="7" s="1"/>
  <c r="Q2688" i="3"/>
  <c r="Q47" i="7" s="1"/>
  <c r="Q2682" i="3"/>
  <c r="Q41" i="7" s="1"/>
  <c r="Q2663" i="3"/>
  <c r="Q682" i="6" s="1"/>
  <c r="Q2651" i="3"/>
  <c r="Q670" i="6" s="1"/>
  <c r="Q2644" i="3"/>
  <c r="Q663" i="6" s="1"/>
  <c r="Q2617" i="3"/>
  <c r="Q636" i="6" s="1"/>
  <c r="Q2611" i="3"/>
  <c r="Q630" i="6" s="1"/>
  <c r="Q2575" i="3"/>
  <c r="Q594" i="6" s="1"/>
  <c r="Q2570" i="3"/>
  <c r="Q589" i="6" s="1"/>
  <c r="Q2562" i="3"/>
  <c r="Q581" i="6" s="1"/>
  <c r="Q2561" i="3"/>
  <c r="Q580" i="6" s="1"/>
  <c r="Q2556" i="3"/>
  <c r="Q575" i="6" s="1"/>
  <c r="Q2552" i="3"/>
  <c r="Q571" i="6" s="1"/>
  <c r="Q2543" i="3"/>
  <c r="Q562" i="6" s="1"/>
  <c r="Q2536" i="3"/>
  <c r="Q555" i="6" s="1"/>
  <c r="Q2528" i="3"/>
  <c r="Q547" i="6" s="1"/>
  <c r="Q2517" i="3"/>
  <c r="Q536" i="6" s="1"/>
  <c r="Q2511" i="3"/>
  <c r="Q530" i="6" s="1"/>
  <c r="Q2510" i="3"/>
  <c r="Q529" i="6" s="1"/>
  <c r="Q2503" i="3"/>
  <c r="Q522" i="6" s="1"/>
  <c r="Q2489" i="3"/>
  <c r="Q508" i="6" s="1"/>
  <c r="Q2483" i="3"/>
  <c r="Q502" i="6" s="1"/>
  <c r="Q2476" i="3"/>
  <c r="Q495" i="6" s="1"/>
  <c r="Q2469" i="3"/>
  <c r="Q488" i="6" s="1"/>
  <c r="Q2463" i="3"/>
  <c r="Q482" i="6" s="1"/>
  <c r="Q2462" i="3"/>
  <c r="Q481" i="6" s="1"/>
  <c r="Q2456" i="3"/>
  <c r="Q475" i="6" s="1"/>
  <c r="Q2449" i="3"/>
  <c r="Q468" i="6" s="1"/>
  <c r="Q2442" i="3"/>
  <c r="Q461" i="6" s="1"/>
  <c r="Q2436" i="3"/>
  <c r="Q455" i="6" s="1"/>
  <c r="Q2422" i="3"/>
  <c r="Q441" i="6" s="1"/>
  <c r="Q2416" i="3"/>
  <c r="Q435" i="6" s="1"/>
  <c r="Q2402" i="3"/>
  <c r="Q421" i="6" s="1"/>
  <c r="Q2395" i="3"/>
  <c r="Q414" i="6" s="1"/>
  <c r="Q2381" i="3"/>
  <c r="Q400" i="6" s="1"/>
  <c r="Q2375" i="3"/>
  <c r="Q394" i="6" s="1"/>
  <c r="Q2353" i="3"/>
  <c r="Q372" i="6" s="1"/>
  <c r="Q2345" i="3"/>
  <c r="Q364" i="6" s="1"/>
  <c r="Q2338" i="3"/>
  <c r="Q357" i="6" s="1"/>
  <c r="Q2329" i="3"/>
  <c r="Q348" i="6" s="1"/>
  <c r="Q2805" i="3"/>
  <c r="Q164" i="7" s="1"/>
  <c r="Q2788" i="3"/>
  <c r="Q147" i="7" s="1"/>
  <c r="Q2604" i="3"/>
  <c r="Q623" i="6" s="1"/>
  <c r="Q2599" i="3"/>
  <c r="Q618" i="6" s="1"/>
  <c r="Q2583" i="3"/>
  <c r="Q602" i="6" s="1"/>
  <c r="Q2563" i="3"/>
  <c r="Q582" i="6" s="1"/>
  <c r="Q2555" i="3"/>
  <c r="Q574" i="6" s="1"/>
  <c r="Q2554" i="3"/>
  <c r="Q573" i="6" s="1"/>
  <c r="Q2549" i="3"/>
  <c r="Q568" i="6" s="1"/>
  <c r="Q2537" i="3"/>
  <c r="Q556" i="6" s="1"/>
  <c r="Q2524" i="3"/>
  <c r="Q543" i="6" s="1"/>
  <c r="Q2519" i="3"/>
  <c r="Q538" i="6" s="1"/>
  <c r="Q2518" i="3"/>
  <c r="Q537" i="6" s="1"/>
  <c r="Q2512" i="3"/>
  <c r="Q531" i="6" s="1"/>
  <c r="Q2504" i="3"/>
  <c r="Q523" i="6" s="1"/>
  <c r="Q2497" i="3"/>
  <c r="Q516" i="6" s="1"/>
  <c r="Q2490" i="3"/>
  <c r="Q509" i="6" s="1"/>
  <c r="Q2484" i="3"/>
  <c r="Q503" i="6" s="1"/>
  <c r="Q2470" i="3"/>
  <c r="Q489" i="6" s="1"/>
  <c r="Q2464" i="3"/>
  <c r="Q483" i="6" s="1"/>
  <c r="Q2450" i="3"/>
  <c r="Q469" i="6" s="1"/>
  <c r="Q2443" i="3"/>
  <c r="Q462" i="6" s="1"/>
  <c r="Q2429" i="3"/>
  <c r="Q448" i="6" s="1"/>
  <c r="Q2423" i="3"/>
  <c r="Q442" i="6" s="1"/>
  <c r="Q2409" i="3"/>
  <c r="Q428" i="6" s="1"/>
  <c r="Q2403" i="3"/>
  <c r="Q422" i="6" s="1"/>
  <c r="Q2396" i="3"/>
  <c r="Q415" i="6" s="1"/>
  <c r="Q2389" i="3"/>
  <c r="Q408" i="6" s="1"/>
  <c r="Q2383" i="3"/>
  <c r="Q402" i="6" s="1"/>
  <c r="Q2382" i="3"/>
  <c r="Q401" i="6" s="1"/>
  <c r="Q2376" i="3"/>
  <c r="Q395" i="6" s="1"/>
  <c r="Q2369" i="3"/>
  <c r="Q388" i="6" s="1"/>
  <c r="Q2669" i="3"/>
  <c r="Q2657" i="3"/>
  <c r="Q676" i="6" s="1"/>
  <c r="Q2605" i="3"/>
  <c r="Q624" i="6" s="1"/>
  <c r="Q2576" i="3"/>
  <c r="Q595" i="6" s="1"/>
  <c r="Q2546" i="3"/>
  <c r="Q565" i="6" s="1"/>
  <c r="Q2545" i="3"/>
  <c r="Q564" i="6" s="1"/>
  <c r="Q2544" i="3"/>
  <c r="Q563" i="6" s="1"/>
  <c r="Q2538" i="3"/>
  <c r="Q557" i="6" s="1"/>
  <c r="Q2531" i="3"/>
  <c r="Q550" i="6" s="1"/>
  <c r="Q2530" i="3"/>
  <c r="Q549" i="6" s="1"/>
  <c r="Q2529" i="3"/>
  <c r="Q548" i="6" s="1"/>
  <c r="Q2498" i="3"/>
  <c r="Q517" i="6" s="1"/>
  <c r="Q2491" i="3"/>
  <c r="Q510" i="6" s="1"/>
  <c r="Q2477" i="3"/>
  <c r="Q496" i="6" s="1"/>
  <c r="Q2471" i="3"/>
  <c r="Q490" i="6" s="1"/>
  <c r="Q2457" i="3"/>
  <c r="Q476" i="6" s="1"/>
  <c r="Q2451" i="3"/>
  <c r="Q470" i="6" s="1"/>
  <c r="Q2444" i="3"/>
  <c r="Q463" i="6" s="1"/>
  <c r="Q2437" i="3"/>
  <c r="Q456" i="6" s="1"/>
  <c r="Q2431" i="3"/>
  <c r="Q450" i="6" s="1"/>
  <c r="Q2430" i="3"/>
  <c r="Q449" i="6" s="1"/>
  <c r="Q2424" i="3"/>
  <c r="Q443" i="6" s="1"/>
  <c r="Q2417" i="3"/>
  <c r="Q436" i="6" s="1"/>
  <c r="Q2410" i="3"/>
  <c r="Q429" i="6" s="1"/>
  <c r="Q2404" i="3"/>
  <c r="Q423" i="6" s="1"/>
  <c r="Q2390" i="3"/>
  <c r="Q409" i="6" s="1"/>
  <c r="Q2384" i="3"/>
  <c r="Q403" i="6" s="1"/>
  <c r="Q2370" i="3"/>
  <c r="Q389" i="6" s="1"/>
  <c r="Q2363" i="3"/>
  <c r="Q382" i="6" s="1"/>
  <c r="Q2362" i="3"/>
  <c r="Q381" i="6" s="1"/>
  <c r="Q2355" i="3"/>
  <c r="Q374" i="6" s="1"/>
  <c r="Q2348" i="3"/>
  <c r="Q367" i="6" s="1"/>
  <c r="Q2347" i="3"/>
  <c r="Q366" i="6" s="1"/>
  <c r="Q2817" i="3"/>
  <c r="Q176" i="7" s="1"/>
  <c r="Q2710" i="3"/>
  <c r="Q69" i="7" s="1"/>
  <c r="Q2695" i="3"/>
  <c r="Q54" i="7" s="1"/>
  <c r="Q2675" i="3"/>
  <c r="Q34" i="7" s="1"/>
  <c r="Q2658" i="3"/>
  <c r="Q677" i="6" s="1"/>
  <c r="Q2645" i="3"/>
  <c r="Q664" i="6" s="1"/>
  <c r="Q2618" i="3"/>
  <c r="Q637" i="6" s="1"/>
  <c r="Q2606" i="3"/>
  <c r="Q625" i="6" s="1"/>
  <c r="Q2600" i="3"/>
  <c r="Q619" i="6" s="1"/>
  <c r="Q2578" i="3"/>
  <c r="Q597" i="6" s="1"/>
  <c r="Q2577" i="3"/>
  <c r="Q596" i="6" s="1"/>
  <c r="Q2547" i="3"/>
  <c r="Q566" i="6" s="1"/>
  <c r="Q2539" i="3"/>
  <c r="Q558" i="6" s="1"/>
  <c r="Q2525" i="3"/>
  <c r="Q544" i="6" s="1"/>
  <c r="Q2520" i="3"/>
  <c r="Q539" i="6" s="1"/>
  <c r="Q2513" i="3"/>
  <c r="Q532" i="6" s="1"/>
  <c r="Q2505" i="3"/>
  <c r="Q524" i="6" s="1"/>
  <c r="Q2499" i="3"/>
  <c r="Q518" i="6" s="1"/>
  <c r="Q2492" i="3"/>
  <c r="Q511" i="6" s="1"/>
  <c r="Q2485" i="3"/>
  <c r="Q504" i="6" s="1"/>
  <c r="Q2479" i="3"/>
  <c r="Q498" i="6" s="1"/>
  <c r="Q2478" i="3"/>
  <c r="Q497" i="6" s="1"/>
  <c r="Q2472" i="3"/>
  <c r="Q491" i="6" s="1"/>
  <c r="Q2465" i="3"/>
  <c r="Q484" i="6" s="1"/>
  <c r="Q2458" i="3"/>
  <c r="Q477" i="6" s="1"/>
  <c r="Q2452" i="3"/>
  <c r="Q471" i="6" s="1"/>
  <c r="Q2438" i="3"/>
  <c r="Q457" i="6" s="1"/>
  <c r="Q2432" i="3"/>
  <c r="Q451" i="6" s="1"/>
  <c r="Q2418" i="3"/>
  <c r="Q437" i="6" s="1"/>
  <c r="Q2411" i="3"/>
  <c r="Q430" i="6" s="1"/>
  <c r="Q2397" i="3"/>
  <c r="Q416" i="6" s="1"/>
  <c r="Q2391" i="3"/>
  <c r="Q410" i="6" s="1"/>
  <c r="Q2377" i="3"/>
  <c r="Q396" i="6" s="1"/>
  <c r="Q2371" i="3"/>
  <c r="Q390" i="6" s="1"/>
  <c r="Q2364" i="3"/>
  <c r="Q383" i="6" s="1"/>
  <c r="Q2356" i="3"/>
  <c r="Q375" i="6" s="1"/>
  <c r="Q2681" i="3"/>
  <c r="Q40" i="7" s="1"/>
  <c r="Q2639" i="3"/>
  <c r="Q658" i="6" s="1"/>
  <c r="Q2633" i="3"/>
  <c r="Q652" i="6" s="1"/>
  <c r="Q2550" i="3"/>
  <c r="Q569" i="6" s="1"/>
  <c r="Q2533" i="3"/>
  <c r="Q552" i="6" s="1"/>
  <c r="Q2532" i="3"/>
  <c r="Q551" i="6" s="1"/>
  <c r="Q2526" i="3"/>
  <c r="Q545" i="6" s="1"/>
  <c r="Q2514" i="3"/>
  <c r="Q533" i="6" s="1"/>
  <c r="Q2507" i="3"/>
  <c r="Q526" i="6" s="1"/>
  <c r="Q2506" i="3"/>
  <c r="Q525" i="6" s="1"/>
  <c r="Q2500" i="3"/>
  <c r="Q519" i="6" s="1"/>
  <c r="Q2486" i="3"/>
  <c r="Q505" i="6" s="1"/>
  <c r="Q2480" i="3"/>
  <c r="Q499" i="6" s="1"/>
  <c r="Q2466" i="3"/>
  <c r="Q485" i="6" s="1"/>
  <c r="Q2459" i="3"/>
  <c r="Q478" i="6" s="1"/>
  <c r="Q2445" i="3"/>
  <c r="Q464" i="6" s="1"/>
  <c r="Q2439" i="3"/>
  <c r="Q458" i="6" s="1"/>
  <c r="Q2425" i="3"/>
  <c r="Q444" i="6" s="1"/>
  <c r="Q2419" i="3"/>
  <c r="Q438" i="6" s="1"/>
  <c r="Q2412" i="3"/>
  <c r="Q431" i="6" s="1"/>
  <c r="Q2405" i="3"/>
  <c r="Q424" i="6" s="1"/>
  <c r="Q2399" i="3"/>
  <c r="Q418" i="6" s="1"/>
  <c r="Q2398" i="3"/>
  <c r="Q417" i="6" s="1"/>
  <c r="Q2392" i="3"/>
  <c r="Q411" i="6" s="1"/>
  <c r="Q2385" i="3"/>
  <c r="Q404" i="6" s="1"/>
  <c r="Q2750" i="3"/>
  <c r="Q109" i="7" s="1"/>
  <c r="Q2622" i="3"/>
  <c r="Q641" i="6" s="1"/>
  <c r="Q2806" i="3"/>
  <c r="Q165" i="7" s="1"/>
  <c r="Q2737" i="3"/>
  <c r="Q96" i="7" s="1"/>
  <c r="Q2717" i="3"/>
  <c r="Q76" i="7" s="1"/>
  <c r="Q2646" i="3"/>
  <c r="Q665" i="6" s="1"/>
  <c r="Q2628" i="3"/>
  <c r="Q647" i="6" s="1"/>
  <c r="Q2616" i="3"/>
  <c r="Q635" i="6" s="1"/>
  <c r="Q2610" i="3"/>
  <c r="Q629" i="6" s="1"/>
  <c r="Q2594" i="3"/>
  <c r="Q613" i="6" s="1"/>
  <c r="Q2593" i="3"/>
  <c r="Q612" i="6" s="1"/>
  <c r="Q2568" i="3"/>
  <c r="Q587" i="6" s="1"/>
  <c r="Q2541" i="3"/>
  <c r="Q560" i="6" s="1"/>
  <c r="Q2535" i="3"/>
  <c r="Q554" i="6" s="1"/>
  <c r="Q2527" i="3"/>
  <c r="Q546" i="6" s="1"/>
  <c r="Q2522" i="3"/>
  <c r="Q541" i="6" s="1"/>
  <c r="Q2516" i="3"/>
  <c r="Q535" i="6" s="1"/>
  <c r="Q2501" i="3"/>
  <c r="Q520" i="6" s="1"/>
  <c r="Q2495" i="3"/>
  <c r="Q514" i="6" s="1"/>
  <c r="Q2494" i="3"/>
  <c r="Q513" i="6" s="1"/>
  <c r="Q2488" i="3"/>
  <c r="Q507" i="6" s="1"/>
  <c r="Q2481" i="3"/>
  <c r="Q500" i="6" s="1"/>
  <c r="Q2474" i="3"/>
  <c r="Q493" i="6" s="1"/>
  <c r="Q2468" i="3"/>
  <c r="Q487" i="6" s="1"/>
  <c r="Q2454" i="3"/>
  <c r="Q473" i="6" s="1"/>
  <c r="Q2448" i="3"/>
  <c r="Q467" i="6" s="1"/>
  <c r="Q2434" i="3"/>
  <c r="Q453" i="6" s="1"/>
  <c r="Q2427" i="3"/>
  <c r="Q446" i="6" s="1"/>
  <c r="Q2413" i="3"/>
  <c r="Q432" i="6" s="1"/>
  <c r="Q2407" i="3"/>
  <c r="Q426" i="6" s="1"/>
  <c r="Q2393" i="3"/>
  <c r="Q412" i="6" s="1"/>
  <c r="Q2521" i="3"/>
  <c r="Q540" i="6" s="1"/>
  <c r="Q2473" i="3"/>
  <c r="Q492" i="6" s="1"/>
  <c r="Q2467" i="3"/>
  <c r="Q486" i="6" s="1"/>
  <c r="Q2426" i="3"/>
  <c r="Q445" i="6" s="1"/>
  <c r="Q2400" i="3"/>
  <c r="Q419" i="6" s="1"/>
  <c r="Q2386" i="3"/>
  <c r="Q405" i="6" s="1"/>
  <c r="Q2379" i="3"/>
  <c r="Q398" i="6" s="1"/>
  <c r="Q2344" i="3"/>
  <c r="Q363" i="6" s="1"/>
  <c r="Q2324" i="3"/>
  <c r="Q343" i="6" s="1"/>
  <c r="Q2316" i="3"/>
  <c r="Q335" i="6" s="1"/>
  <c r="Q2308" i="3"/>
  <c r="Q327" i="6" s="1"/>
  <c r="Q2300" i="3"/>
  <c r="Q319" i="6" s="1"/>
  <c r="Q2286" i="3"/>
  <c r="Q305" i="6" s="1"/>
  <c r="Q2279" i="3"/>
  <c r="Q298" i="6" s="1"/>
  <c r="Q2278" i="3"/>
  <c r="Q297" i="6" s="1"/>
  <c r="Q2266" i="3"/>
  <c r="Q285" i="6" s="1"/>
  <c r="Q2259" i="3"/>
  <c r="Q278" i="6" s="1"/>
  <c r="Q2242" i="3"/>
  <c r="Q261" i="6" s="1"/>
  <c r="Q2236" i="3"/>
  <c r="Q255" i="6" s="1"/>
  <c r="Q2231" i="3"/>
  <c r="Q250" i="6" s="1"/>
  <c r="Q2226" i="3"/>
  <c r="Q245" i="6" s="1"/>
  <c r="Q2225" i="3"/>
  <c r="Q244" i="6" s="1"/>
  <c r="Q2219" i="3"/>
  <c r="Q238" i="6" s="1"/>
  <c r="Q2212" i="3"/>
  <c r="Q231" i="6" s="1"/>
  <c r="Q2207" i="3"/>
  <c r="Q226" i="6" s="1"/>
  <c r="Q2202" i="3"/>
  <c r="Q221" i="6" s="1"/>
  <c r="Q2196" i="3"/>
  <c r="Q215" i="6" s="1"/>
  <c r="Q2178" i="3"/>
  <c r="Q197" i="6" s="1"/>
  <c r="Q2172" i="3"/>
  <c r="Q191" i="6" s="1"/>
  <c r="Q2167" i="3"/>
  <c r="Q186" i="6" s="1"/>
  <c r="Q2162" i="3"/>
  <c r="Q181" i="6" s="1"/>
  <c r="Q2161" i="3"/>
  <c r="Q180" i="6" s="1"/>
  <c r="Q2155" i="3"/>
  <c r="Q174" i="6" s="1"/>
  <c r="Q2148" i="3"/>
  <c r="Q167" i="6" s="1"/>
  <c r="Q2143" i="3"/>
  <c r="Q162" i="6" s="1"/>
  <c r="Q2138" i="3"/>
  <c r="Q157" i="6" s="1"/>
  <c r="Q2132" i="3"/>
  <c r="Q151" i="6" s="1"/>
  <c r="Q2114" i="3"/>
  <c r="Q133" i="6" s="1"/>
  <c r="Q2108" i="3"/>
  <c r="Q127" i="6" s="1"/>
  <c r="Q2096" i="3"/>
  <c r="Q115" i="6" s="1"/>
  <c r="Q2091" i="3"/>
  <c r="Q110" i="6" s="1"/>
  <c r="Q2084" i="3"/>
  <c r="Q103" i="6" s="1"/>
  <c r="Q2079" i="3"/>
  <c r="Q98" i="6" s="1"/>
  <c r="Q2074" i="3"/>
  <c r="Q93" i="6" s="1"/>
  <c r="Q2073" i="3"/>
  <c r="Q92" i="6" s="1"/>
  <c r="Q2067" i="3"/>
  <c r="Q86" i="6" s="1"/>
  <c r="Q2060" i="3"/>
  <c r="Q79" i="6" s="1"/>
  <c r="Q2054" i="3"/>
  <c r="Q73" i="6" s="1"/>
  <c r="Q2042" i="3"/>
  <c r="Q61" i="6" s="1"/>
  <c r="Q2041" i="3"/>
  <c r="Q60" i="6" s="1"/>
  <c r="Q2440" i="3"/>
  <c r="Q459" i="6" s="1"/>
  <c r="Q2366" i="3"/>
  <c r="Q385" i="6" s="1"/>
  <c r="Q2360" i="3"/>
  <c r="Q379" i="6" s="1"/>
  <c r="Q2343" i="3"/>
  <c r="Q362" i="6" s="1"/>
  <c r="Q2339" i="3"/>
  <c r="Q358" i="6" s="1"/>
  <c r="Q2325" i="3"/>
  <c r="Q344" i="6" s="1"/>
  <c r="Q2317" i="3"/>
  <c r="Q336" i="6" s="1"/>
  <c r="Q2309" i="3"/>
  <c r="Q328" i="6" s="1"/>
  <c r="Q2301" i="3"/>
  <c r="Q320" i="6" s="1"/>
  <c r="Q2293" i="3"/>
  <c r="Q312" i="6" s="1"/>
  <c r="Q2287" i="3"/>
  <c r="Q306" i="6" s="1"/>
  <c r="Q2280" i="3"/>
  <c r="Q299" i="6" s="1"/>
  <c r="Q2273" i="3"/>
  <c r="Q292" i="6" s="1"/>
  <c r="Q2267" i="3"/>
  <c r="Q286" i="6" s="1"/>
  <c r="Q2260" i="3"/>
  <c r="Q279" i="6" s="1"/>
  <c r="Q2254" i="3"/>
  <c r="Q273" i="6" s="1"/>
  <c r="Q2248" i="3"/>
  <c r="Q267" i="6" s="1"/>
  <c r="Q2237" i="3"/>
  <c r="Q256" i="6" s="1"/>
  <c r="Q2214" i="3"/>
  <c r="Q233" i="6" s="1"/>
  <c r="Q2213" i="3"/>
  <c r="Q232" i="6" s="1"/>
  <c r="Q2197" i="3"/>
  <c r="Q216" i="6" s="1"/>
  <c r="Q2191" i="3"/>
  <c r="Q210" i="6" s="1"/>
  <c r="Q2184" i="3"/>
  <c r="Q203" i="6" s="1"/>
  <c r="Q2173" i="3"/>
  <c r="Q192" i="6" s="1"/>
  <c r="Q2150" i="3"/>
  <c r="Q169" i="6" s="1"/>
  <c r="Q2149" i="3"/>
  <c r="Q168" i="6" s="1"/>
  <c r="Q2133" i="3"/>
  <c r="Q152" i="6" s="1"/>
  <c r="Q2127" i="3"/>
  <c r="Q146" i="6" s="1"/>
  <c r="Q2120" i="3"/>
  <c r="Q139" i="6" s="1"/>
  <c r="Q2109" i="3"/>
  <c r="Q128" i="6" s="1"/>
  <c r="Q2103" i="3"/>
  <c r="Q122" i="6" s="1"/>
  <c r="Q2097" i="3"/>
  <c r="Q116" i="6" s="1"/>
  <c r="Q2086" i="3"/>
  <c r="Q105" i="6" s="1"/>
  <c r="Q2085" i="3"/>
  <c r="Q104" i="6" s="1"/>
  <c r="Q2062" i="3"/>
  <c r="Q81" i="6" s="1"/>
  <c r="Q2061" i="3"/>
  <c r="Q80" i="6" s="1"/>
  <c r="Q2049" i="3"/>
  <c r="Q68" i="6" s="1"/>
  <c r="Q2043" i="3"/>
  <c r="Q62" i="6" s="1"/>
  <c r="Q2036" i="3"/>
  <c r="Q55" i="6" s="1"/>
  <c r="Q2029" i="3"/>
  <c r="Q48" i="6" s="1"/>
  <c r="Q2022" i="3"/>
  <c r="Q41" i="6" s="1"/>
  <c r="Q2008" i="3"/>
  <c r="Q2002" i="3"/>
  <c r="Q682" i="5" s="1"/>
  <c r="Q1997" i="3"/>
  <c r="Q677" i="5" s="1"/>
  <c r="Q2587" i="3"/>
  <c r="Q606" i="6" s="1"/>
  <c r="Q2508" i="3"/>
  <c r="Q527" i="6" s="1"/>
  <c r="Q2406" i="3"/>
  <c r="Q425" i="6" s="1"/>
  <c r="Q2380" i="3"/>
  <c r="Q399" i="6" s="1"/>
  <c r="Q2373" i="3"/>
  <c r="Q392" i="6" s="1"/>
  <c r="Q2359" i="3"/>
  <c r="Q378" i="6" s="1"/>
  <c r="Q2350" i="3"/>
  <c r="Q369" i="6" s="1"/>
  <c r="Q2336" i="3"/>
  <c r="Q355" i="6" s="1"/>
  <c r="Q2333" i="3"/>
  <c r="Q352" i="6" s="1"/>
  <c r="Q2330" i="3"/>
  <c r="Q349" i="6" s="1"/>
  <c r="Q2288" i="3"/>
  <c r="Q307" i="6" s="1"/>
  <c r="Q2281" i="3"/>
  <c r="Q300" i="6" s="1"/>
  <c r="Q2268" i="3"/>
  <c r="Q287" i="6" s="1"/>
  <c r="Q2255" i="3"/>
  <c r="Q274" i="6" s="1"/>
  <c r="Q2250" i="3"/>
  <c r="Q269" i="6" s="1"/>
  <c r="Q2249" i="3"/>
  <c r="Q268" i="6" s="1"/>
  <c r="Q2243" i="3"/>
  <c r="Q262" i="6" s="1"/>
  <c r="Q2238" i="3"/>
  <c r="Q257" i="6" s="1"/>
  <c r="Q2232" i="3"/>
  <c r="Q251" i="6" s="1"/>
  <c r="Q2227" i="3"/>
  <c r="Q246" i="6" s="1"/>
  <c r="Q2220" i="3"/>
  <c r="Q239" i="6" s="1"/>
  <c r="Q2208" i="3"/>
  <c r="Q227" i="6" s="1"/>
  <c r="Q2203" i="3"/>
  <c r="Q222" i="6" s="1"/>
  <c r="Q2198" i="3"/>
  <c r="Q217" i="6" s="1"/>
  <c r="Q2186" i="3"/>
  <c r="Q205" i="6" s="1"/>
  <c r="Q2185" i="3"/>
  <c r="Q204" i="6" s="1"/>
  <c r="Q2179" i="3"/>
  <c r="Q198" i="6" s="1"/>
  <c r="Q2174" i="3"/>
  <c r="Q193" i="6" s="1"/>
  <c r="Q2168" i="3"/>
  <c r="Q187" i="6" s="1"/>
  <c r="Q2163" i="3"/>
  <c r="Q182" i="6" s="1"/>
  <c r="Q2156" i="3"/>
  <c r="Q175" i="6" s="1"/>
  <c r="Q2144" i="3"/>
  <c r="Q163" i="6" s="1"/>
  <c r="Q2139" i="3"/>
  <c r="Q158" i="6" s="1"/>
  <c r="Q2134" i="3"/>
  <c r="Q153" i="6" s="1"/>
  <c r="Q2122" i="3"/>
  <c r="Q141" i="6" s="1"/>
  <c r="Q2121" i="3"/>
  <c r="Q140" i="6" s="1"/>
  <c r="Q2115" i="3"/>
  <c r="Q134" i="6" s="1"/>
  <c r="Q2110" i="3"/>
  <c r="Q129" i="6" s="1"/>
  <c r="Q2098" i="3"/>
  <c r="Q117" i="6" s="1"/>
  <c r="Q2092" i="3"/>
  <c r="Q111" i="6" s="1"/>
  <c r="Q2080" i="3"/>
  <c r="Q99" i="6" s="1"/>
  <c r="Q2075" i="3"/>
  <c r="Q94" i="6" s="1"/>
  <c r="Q2068" i="3"/>
  <c r="Q87" i="6" s="1"/>
  <c r="Q2063" i="3"/>
  <c r="Q82" i="6" s="1"/>
  <c r="Q2055" i="3"/>
  <c r="Q74" i="6" s="1"/>
  <c r="Q2592" i="3"/>
  <c r="Q611" i="6" s="1"/>
  <c r="Q2534" i="3"/>
  <c r="Q553" i="6" s="1"/>
  <c r="Q2460" i="3"/>
  <c r="Q479" i="6" s="1"/>
  <c r="Q2446" i="3"/>
  <c r="Q465" i="6" s="1"/>
  <c r="Q2387" i="3"/>
  <c r="Q406" i="6" s="1"/>
  <c r="Q2367" i="3"/>
  <c r="Q386" i="6" s="1"/>
  <c r="Q2342" i="3"/>
  <c r="Q361" i="6" s="1"/>
  <c r="Q2340" i="3"/>
  <c r="Q359" i="6" s="1"/>
  <c r="Q2327" i="3"/>
  <c r="Q346" i="6" s="1"/>
  <c r="Q2326" i="3"/>
  <c r="Q345" i="6" s="1"/>
  <c r="Q2319" i="3"/>
  <c r="Q338" i="6" s="1"/>
  <c r="Q2318" i="3"/>
  <c r="Q337" i="6" s="1"/>
  <c r="Q2311" i="3"/>
  <c r="Q330" i="6" s="1"/>
  <c r="Q2310" i="3"/>
  <c r="Q329" i="6" s="1"/>
  <c r="Q2303" i="3"/>
  <c r="Q322" i="6" s="1"/>
  <c r="Q2302" i="3"/>
  <c r="Q321" i="6" s="1"/>
  <c r="Q2295" i="3"/>
  <c r="Q314" i="6" s="1"/>
  <c r="Q2294" i="3"/>
  <c r="Q313" i="6" s="1"/>
  <c r="Q2282" i="3"/>
  <c r="Q301" i="6" s="1"/>
  <c r="Q2274" i="3"/>
  <c r="Q293" i="6" s="1"/>
  <c r="Q2269" i="3"/>
  <c r="Q288" i="6" s="1"/>
  <c r="Q2261" i="3"/>
  <c r="Q280" i="6" s="1"/>
  <c r="Q2256" i="3"/>
  <c r="Q275" i="6" s="1"/>
  <c r="Q2233" i="3"/>
  <c r="Q252" i="6" s="1"/>
  <c r="Q2222" i="3"/>
  <c r="Q241" i="6" s="1"/>
  <c r="Q2221" i="3"/>
  <c r="Q240" i="6" s="1"/>
  <c r="Q2215" i="3"/>
  <c r="Q234" i="6" s="1"/>
  <c r="Q2209" i="3"/>
  <c r="Q228" i="6" s="1"/>
  <c r="Q2192" i="3"/>
  <c r="Q211" i="6" s="1"/>
  <c r="Q2169" i="3"/>
  <c r="Q188" i="6" s="1"/>
  <c r="Q2158" i="3"/>
  <c r="Q177" i="6" s="1"/>
  <c r="Q2157" i="3"/>
  <c r="Q176" i="6" s="1"/>
  <c r="Q2151" i="3"/>
  <c r="Q170" i="6" s="1"/>
  <c r="Q2145" i="3"/>
  <c r="Q164" i="6" s="1"/>
  <c r="Q2128" i="3"/>
  <c r="Q147" i="6" s="1"/>
  <c r="Q2104" i="3"/>
  <c r="Q123" i="6" s="1"/>
  <c r="Q2093" i="3"/>
  <c r="Q112" i="6" s="1"/>
  <c r="Q2087" i="3"/>
  <c r="Q106" i="6" s="1"/>
  <c r="Q2081" i="3"/>
  <c r="Q100" i="6" s="1"/>
  <c r="Q2070" i="3"/>
  <c r="Q89" i="6" s="1"/>
  <c r="Q2069" i="3"/>
  <c r="Q88" i="6" s="1"/>
  <c r="Q2051" i="3"/>
  <c r="Q70" i="6" s="1"/>
  <c r="Q2044" i="3"/>
  <c r="Q63" i="6" s="1"/>
  <c r="Q2038" i="3"/>
  <c r="Q57" i="6" s="1"/>
  <c r="Q2037" i="3"/>
  <c r="Q56" i="6" s="1"/>
  <c r="Q2023" i="3"/>
  <c r="Q42" i="6" s="1"/>
  <c r="Q2018" i="3"/>
  <c r="Q37" i="6" s="1"/>
  <c r="Q1998" i="3"/>
  <c r="Q678" i="5" s="1"/>
  <c r="Q1993" i="3"/>
  <c r="Q673" i="5" s="1"/>
  <c r="Q1987" i="3"/>
  <c r="Q667" i="5" s="1"/>
  <c r="Q1982" i="3"/>
  <c r="Q662" i="5" s="1"/>
  <c r="Q1977" i="3"/>
  <c r="Q657" i="5" s="1"/>
  <c r="Q2540" i="3"/>
  <c r="Q559" i="6" s="1"/>
  <c r="Q2493" i="3"/>
  <c r="Q512" i="6" s="1"/>
  <c r="Q2487" i="3"/>
  <c r="Q506" i="6" s="1"/>
  <c r="Q2433" i="3"/>
  <c r="Q452" i="6" s="1"/>
  <c r="Q2358" i="3"/>
  <c r="Q377" i="6" s="1"/>
  <c r="Q2354" i="3"/>
  <c r="Q373" i="6" s="1"/>
  <c r="Q2349" i="3"/>
  <c r="Q368" i="6" s="1"/>
  <c r="Q2331" i="3"/>
  <c r="Q350" i="6" s="1"/>
  <c r="Q2328" i="3"/>
  <c r="Q347" i="6" s="1"/>
  <c r="Q2320" i="3"/>
  <c r="Q339" i="6" s="1"/>
  <c r="Q2312" i="3"/>
  <c r="Q331" i="6" s="1"/>
  <c r="Q2304" i="3"/>
  <c r="Q323" i="6" s="1"/>
  <c r="Q2296" i="3"/>
  <c r="Q315" i="6" s="1"/>
  <c r="Q2289" i="3"/>
  <c r="Q308" i="6" s="1"/>
  <c r="Q2283" i="3"/>
  <c r="Q302" i="6" s="1"/>
  <c r="Q2276" i="3"/>
  <c r="Q295" i="6" s="1"/>
  <c r="Q2275" i="3"/>
  <c r="Q294" i="6" s="1"/>
  <c r="Q2251" i="3"/>
  <c r="Q270" i="6" s="1"/>
  <c r="Q2244" i="3"/>
  <c r="Q263" i="6" s="1"/>
  <c r="Q2239" i="3"/>
  <c r="Q258" i="6" s="1"/>
  <c r="Q2234" i="3"/>
  <c r="Q253" i="6" s="1"/>
  <c r="Q2228" i="3"/>
  <c r="Q247" i="6" s="1"/>
  <c r="Q2210" i="3"/>
  <c r="Q229" i="6" s="1"/>
  <c r="Q2204" i="3"/>
  <c r="Q223" i="6" s="1"/>
  <c r="Q2199" i="3"/>
  <c r="Q218" i="6" s="1"/>
  <c r="Q2194" i="3"/>
  <c r="Q213" i="6" s="1"/>
  <c r="Q2193" i="3"/>
  <c r="Q212" i="6" s="1"/>
  <c r="Q2187" i="3"/>
  <c r="Q206" i="6" s="1"/>
  <c r="Q2180" i="3"/>
  <c r="Q199" i="6" s="1"/>
  <c r="Q2175" i="3"/>
  <c r="Q194" i="6" s="1"/>
  <c r="Q2170" i="3"/>
  <c r="Q189" i="6" s="1"/>
  <c r="Q2164" i="3"/>
  <c r="Q183" i="6" s="1"/>
  <c r="Q2146" i="3"/>
  <c r="Q165" i="6" s="1"/>
  <c r="Q2140" i="3"/>
  <c r="Q159" i="6" s="1"/>
  <c r="Q2135" i="3"/>
  <c r="Q154" i="6" s="1"/>
  <c r="Q2130" i="3"/>
  <c r="Q149" i="6" s="1"/>
  <c r="Q2129" i="3"/>
  <c r="Q148" i="6" s="1"/>
  <c r="Q2123" i="3"/>
  <c r="Q142" i="6" s="1"/>
  <c r="Q2116" i="3"/>
  <c r="Q135" i="6" s="1"/>
  <c r="Q2111" i="3"/>
  <c r="Q130" i="6" s="1"/>
  <c r="Q2106" i="3"/>
  <c r="Q125" i="6" s="1"/>
  <c r="Q2105" i="3"/>
  <c r="Q124" i="6" s="1"/>
  <c r="Q2099" i="3"/>
  <c r="Q118" i="6" s="1"/>
  <c r="Q2094" i="3"/>
  <c r="Q113" i="6" s="1"/>
  <c r="Q2082" i="3"/>
  <c r="Q101" i="6" s="1"/>
  <c r="Q2076" i="3"/>
  <c r="Q95" i="6" s="1"/>
  <c r="Q2064" i="3"/>
  <c r="Q83" i="6" s="1"/>
  <c r="Q2056" i="3"/>
  <c r="Q75" i="6" s="1"/>
  <c r="Q2045" i="3"/>
  <c r="Q64" i="6" s="1"/>
  <c r="Q2032" i="3"/>
  <c r="Q51" i="6" s="1"/>
  <c r="Q2019" i="3"/>
  <c r="Q38" i="6" s="1"/>
  <c r="Q2012" i="3"/>
  <c r="Q2004" i="3"/>
  <c r="Q684" i="5" s="1"/>
  <c r="Q1988" i="3"/>
  <c r="Q668" i="5" s="1"/>
  <c r="Q1972" i="3"/>
  <c r="Q652" i="5" s="1"/>
  <c r="Q2357" i="3"/>
  <c r="Q376" i="6" s="1"/>
  <c r="Q2334" i="3"/>
  <c r="Q353" i="6" s="1"/>
  <c r="Q2284" i="3"/>
  <c r="Q303" i="6" s="1"/>
  <c r="Q2270" i="3"/>
  <c r="Q289" i="6" s="1"/>
  <c r="Q2263" i="3"/>
  <c r="Q282" i="6" s="1"/>
  <c r="Q2262" i="3"/>
  <c r="Q281" i="6" s="1"/>
  <c r="Q2257" i="3"/>
  <c r="Q276" i="6" s="1"/>
  <c r="Q2246" i="3"/>
  <c r="Q265" i="6" s="1"/>
  <c r="Q2245" i="3"/>
  <c r="Q264" i="6" s="1"/>
  <c r="Q2229" i="3"/>
  <c r="Q248" i="6" s="1"/>
  <c r="Q2223" i="3"/>
  <c r="Q242" i="6" s="1"/>
  <c r="Q2216" i="3"/>
  <c r="Q235" i="6" s="1"/>
  <c r="Q2205" i="3"/>
  <c r="Q224" i="6" s="1"/>
  <c r="Q2182" i="3"/>
  <c r="Q201" i="6" s="1"/>
  <c r="Q2181" i="3"/>
  <c r="Q200" i="6" s="1"/>
  <c r="Q2165" i="3"/>
  <c r="Q184" i="6" s="1"/>
  <c r="Q2159" i="3"/>
  <c r="Q178" i="6" s="1"/>
  <c r="Q2152" i="3"/>
  <c r="Q171" i="6" s="1"/>
  <c r="Q2141" i="3"/>
  <c r="Q160" i="6" s="1"/>
  <c r="Q2118" i="3"/>
  <c r="Q137" i="6" s="1"/>
  <c r="Q2117" i="3"/>
  <c r="Q136" i="6" s="1"/>
  <c r="Q2088" i="3"/>
  <c r="Q107" i="6" s="1"/>
  <c r="Q2077" i="3"/>
  <c r="Q96" i="6" s="1"/>
  <c r="Q2071" i="3"/>
  <c r="Q90" i="6" s="1"/>
  <c r="Q2065" i="3"/>
  <c r="Q84" i="6" s="1"/>
  <c r="Q2058" i="3"/>
  <c r="Q77" i="6" s="1"/>
  <c r="Q2057" i="3"/>
  <c r="Q76" i="6" s="1"/>
  <c r="Q2052" i="3"/>
  <c r="Q71" i="6" s="1"/>
  <c r="Q2047" i="3"/>
  <c r="Q66" i="6" s="1"/>
  <c r="Q2046" i="3"/>
  <c r="Q65" i="6" s="1"/>
  <c r="Q2039" i="3"/>
  <c r="Q58" i="6" s="1"/>
  <c r="Q2033" i="3"/>
  <c r="Q52" i="6" s="1"/>
  <c r="Q2024" i="3"/>
  <c r="Q43" i="6" s="1"/>
  <c r="Q2013" i="3"/>
  <c r="Q1999" i="3"/>
  <c r="Q679" i="5" s="1"/>
  <c r="Q1994" i="3"/>
  <c r="Q674" i="5" s="1"/>
  <c r="Q1989" i="3"/>
  <c r="Q669" i="5" s="1"/>
  <c r="Q1983" i="3"/>
  <c r="Q663" i="5" s="1"/>
  <c r="Q1978" i="3"/>
  <c r="Q658" i="5" s="1"/>
  <c r="Q1973" i="3"/>
  <c r="Q653" i="5" s="1"/>
  <c r="Q1967" i="3"/>
  <c r="Q647" i="5" s="1"/>
  <c r="Q2453" i="3"/>
  <c r="Q472" i="6" s="1"/>
  <c r="Q2447" i="3"/>
  <c r="Q466" i="6" s="1"/>
  <c r="Q2420" i="3"/>
  <c r="Q439" i="6" s="1"/>
  <c r="Q2378" i="3"/>
  <c r="Q397" i="6" s="1"/>
  <c r="Q2372" i="3"/>
  <c r="Q391" i="6" s="1"/>
  <c r="Q2365" i="3"/>
  <c r="Q384" i="6" s="1"/>
  <c r="Q2352" i="3"/>
  <c r="Q371" i="6" s="1"/>
  <c r="Q2346" i="3"/>
  <c r="Q365" i="6" s="1"/>
  <c r="Q2337" i="3"/>
  <c r="Q356" i="6" s="1"/>
  <c r="Q2332" i="3"/>
  <c r="Q351" i="6" s="1"/>
  <c r="Q2321" i="3"/>
  <c r="Q340" i="6" s="1"/>
  <c r="Q2313" i="3"/>
  <c r="Q332" i="6" s="1"/>
  <c r="Q2305" i="3"/>
  <c r="Q324" i="6" s="1"/>
  <c r="Q2297" i="3"/>
  <c r="Q316" i="6" s="1"/>
  <c r="Q2290" i="3"/>
  <c r="Q309" i="6" s="1"/>
  <c r="Q2285" i="3"/>
  <c r="Q304" i="6" s="1"/>
  <c r="Q2277" i="3"/>
  <c r="Q296" i="6" s="1"/>
  <c r="Q2271" i="3"/>
  <c r="Q290" i="6" s="1"/>
  <c r="Q2264" i="3"/>
  <c r="Q283" i="6" s="1"/>
  <c r="Q2252" i="3"/>
  <c r="Q271" i="6" s="1"/>
  <c r="Q2240" i="3"/>
  <c r="Q259" i="6" s="1"/>
  <c r="Q2235" i="3"/>
  <c r="Q254" i="6" s="1"/>
  <c r="Q2230" i="3"/>
  <c r="Q249" i="6" s="1"/>
  <c r="Q2218" i="3"/>
  <c r="Q237" i="6" s="1"/>
  <c r="Q2217" i="3"/>
  <c r="Q236" i="6" s="1"/>
  <c r="Q2211" i="3"/>
  <c r="Q230" i="6" s="1"/>
  <c r="Q2206" i="3"/>
  <c r="Q225" i="6" s="1"/>
  <c r="Q2200" i="3"/>
  <c r="Q219" i="6" s="1"/>
  <c r="Q2195" i="3"/>
  <c r="Q214" i="6" s="1"/>
  <c r="Q2188" i="3"/>
  <c r="Q207" i="6" s="1"/>
  <c r="Q2176" i="3"/>
  <c r="Q195" i="6" s="1"/>
  <c r="Q2171" i="3"/>
  <c r="Q190" i="6" s="1"/>
  <c r="Q2166" i="3"/>
  <c r="Q185" i="6" s="1"/>
  <c r="Q2154" i="3"/>
  <c r="Q173" i="6" s="1"/>
  <c r="Q2153" i="3"/>
  <c r="Q172" i="6" s="1"/>
  <c r="Q2147" i="3"/>
  <c r="Q166" i="6" s="1"/>
  <c r="Q2142" i="3"/>
  <c r="Q161" i="6" s="1"/>
  <c r="Q2136" i="3"/>
  <c r="Q155" i="6" s="1"/>
  <c r="Q2131" i="3"/>
  <c r="Q150" i="6" s="1"/>
  <c r="Q2124" i="3"/>
  <c r="Q143" i="6" s="1"/>
  <c r="Q2112" i="3"/>
  <c r="Q131" i="6" s="1"/>
  <c r="Q2107" i="3"/>
  <c r="Q126" i="6" s="1"/>
  <c r="Q2100" i="3"/>
  <c r="Q119" i="6" s="1"/>
  <c r="Q2095" i="3"/>
  <c r="Q114" i="6" s="1"/>
  <c r="Q2090" i="3"/>
  <c r="Q109" i="6" s="1"/>
  <c r="Q2089" i="3"/>
  <c r="Q108" i="6" s="1"/>
  <c r="Q2083" i="3"/>
  <c r="Q102" i="6" s="1"/>
  <c r="Q2078" i="3"/>
  <c r="Q97" i="6" s="1"/>
  <c r="Q2066" i="3"/>
  <c r="Q85" i="6" s="1"/>
  <c r="Q2059" i="3"/>
  <c r="Q78" i="6" s="1"/>
  <c r="Q2034" i="3"/>
  <c r="Q53" i="6" s="1"/>
  <c r="Q2026" i="3"/>
  <c r="Q45" i="6" s="1"/>
  <c r="Q2025" i="3"/>
  <c r="Q44" i="6" s="1"/>
  <c r="Q2020" i="3"/>
  <c r="Q39" i="6" s="1"/>
  <c r="Q2015" i="3"/>
  <c r="Q34" i="6" s="1"/>
  <c r="Q2014" i="3"/>
  <c r="Q2006" i="3"/>
  <c r="Q2005" i="3"/>
  <c r="Q2000" i="3"/>
  <c r="Q680" i="5" s="1"/>
  <c r="Q2515" i="3"/>
  <c r="Q534" i="6" s="1"/>
  <c r="Q2361" i="3"/>
  <c r="Q380" i="6" s="1"/>
  <c r="Q2351" i="3"/>
  <c r="Q370" i="6" s="1"/>
  <c r="Q2341" i="3"/>
  <c r="Q360" i="6" s="1"/>
  <c r="Q2335" i="3"/>
  <c r="Q354" i="6" s="1"/>
  <c r="Q2323" i="3"/>
  <c r="Q342" i="6" s="1"/>
  <c r="Q2322" i="3"/>
  <c r="Q341" i="6" s="1"/>
  <c r="Q2315" i="3"/>
  <c r="Q334" i="6" s="1"/>
  <c r="Q2314" i="3"/>
  <c r="Q333" i="6" s="1"/>
  <c r="Q2307" i="3"/>
  <c r="Q326" i="6" s="1"/>
  <c r="Q2306" i="3"/>
  <c r="Q325" i="6" s="1"/>
  <c r="Q2299" i="3"/>
  <c r="Q318" i="6" s="1"/>
  <c r="Q2298" i="3"/>
  <c r="Q317" i="6" s="1"/>
  <c r="Q2292" i="3"/>
  <c r="Q311" i="6" s="1"/>
  <c r="Q2291" i="3"/>
  <c r="Q310" i="6" s="1"/>
  <c r="Q2272" i="3"/>
  <c r="Q291" i="6" s="1"/>
  <c r="Q2265" i="3"/>
  <c r="Q284" i="6" s="1"/>
  <c r="Q2258" i="3"/>
  <c r="Q277" i="6" s="1"/>
  <c r="Q2253" i="3"/>
  <c r="Q272" i="6" s="1"/>
  <c r="Q2247" i="3"/>
  <c r="Q266" i="6" s="1"/>
  <c r="Q2241" i="3"/>
  <c r="Q260" i="6" s="1"/>
  <c r="Q2224" i="3"/>
  <c r="Q243" i="6" s="1"/>
  <c r="Q2201" i="3"/>
  <c r="Q220" i="6" s="1"/>
  <c r="Q2190" i="3"/>
  <c r="Q209" i="6" s="1"/>
  <c r="Q2189" i="3"/>
  <c r="Q208" i="6" s="1"/>
  <c r="Q2183" i="3"/>
  <c r="Q202" i="6" s="1"/>
  <c r="Q2177" i="3"/>
  <c r="Q196" i="6" s="1"/>
  <c r="Q2160" i="3"/>
  <c r="Q179" i="6" s="1"/>
  <c r="Q2137" i="3"/>
  <c r="Q156" i="6" s="1"/>
  <c r="Q2126" i="3"/>
  <c r="Q145" i="6" s="1"/>
  <c r="Q2125" i="3"/>
  <c r="Q144" i="6" s="1"/>
  <c r="Q2119" i="3"/>
  <c r="Q138" i="6" s="1"/>
  <c r="Q2113" i="3"/>
  <c r="Q132" i="6" s="1"/>
  <c r="Q2102" i="3"/>
  <c r="Q121" i="6" s="1"/>
  <c r="Q2101" i="3"/>
  <c r="Q120" i="6" s="1"/>
  <c r="Q2072" i="3"/>
  <c r="Q91" i="6" s="1"/>
  <c r="Q2053" i="3"/>
  <c r="Q72" i="6" s="1"/>
  <c r="Q2048" i="3"/>
  <c r="Q67" i="6" s="1"/>
  <c r="Q2040" i="3"/>
  <c r="Q59" i="6" s="1"/>
  <c r="Q2035" i="3"/>
  <c r="Q54" i="6" s="1"/>
  <c r="Q2027" i="3"/>
  <c r="Q46" i="6" s="1"/>
  <c r="Q2001" i="3"/>
  <c r="Q681" i="5" s="1"/>
  <c r="Q1995" i="3"/>
  <c r="Q675" i="5" s="1"/>
  <c r="Q1990" i="3"/>
  <c r="Q670" i="5" s="1"/>
  <c r="Q1985" i="3"/>
  <c r="Q665" i="5" s="1"/>
  <c r="Q1979" i="3"/>
  <c r="Q659" i="5" s="1"/>
  <c r="Q1974" i="3"/>
  <c r="Q654" i="5" s="1"/>
  <c r="Q1969" i="3"/>
  <c r="Q649" i="5" s="1"/>
  <c r="Q1963" i="3"/>
  <c r="Q643" i="5" s="1"/>
  <c r="Q1955" i="3"/>
  <c r="Q635" i="5" s="1"/>
  <c r="Q1992" i="3"/>
  <c r="Q672" i="5" s="1"/>
  <c r="Q1981" i="3"/>
  <c r="Q661" i="5" s="1"/>
  <c r="Q1980" i="3"/>
  <c r="Q660" i="5" s="1"/>
  <c r="Q1942" i="3"/>
  <c r="Q622" i="5" s="1"/>
  <c r="Q1936" i="3"/>
  <c r="Q616" i="5" s="1"/>
  <c r="Q1929" i="3"/>
  <c r="Q609" i="5" s="1"/>
  <c r="Q1928" i="3"/>
  <c r="Q608" i="5" s="1"/>
  <c r="Q1915" i="3"/>
  <c r="Q595" i="5" s="1"/>
  <c r="Q1909" i="3"/>
  <c r="Q589" i="5" s="1"/>
  <c r="Q1901" i="3"/>
  <c r="Q581" i="5" s="1"/>
  <c r="Q1896" i="3"/>
  <c r="Q576" i="5" s="1"/>
  <c r="Q1891" i="3"/>
  <c r="Q571" i="5" s="1"/>
  <c r="Q1885" i="3"/>
  <c r="Q565" i="5" s="1"/>
  <c r="Q1880" i="3"/>
  <c r="Q560" i="5" s="1"/>
  <c r="Q1875" i="3"/>
  <c r="Q555" i="5" s="1"/>
  <c r="Q1869" i="3"/>
  <c r="Q549" i="5" s="1"/>
  <c r="Q1864" i="3"/>
  <c r="Q544" i="5" s="1"/>
  <c r="Q1859" i="3"/>
  <c r="Q539" i="5" s="1"/>
  <c r="Q1853" i="3"/>
  <c r="Q533" i="5" s="1"/>
  <c r="Q1848" i="3"/>
  <c r="Q528" i="5" s="1"/>
  <c r="Q1843" i="3"/>
  <c r="Q523" i="5" s="1"/>
  <c r="Q1837" i="3"/>
  <c r="Q517" i="5" s="1"/>
  <c r="Q1832" i="3"/>
  <c r="Q512" i="5" s="1"/>
  <c r="Q1827" i="3"/>
  <c r="Q507" i="5" s="1"/>
  <c r="Q1821" i="3"/>
  <c r="Q501" i="5" s="1"/>
  <c r="Q1816" i="3"/>
  <c r="Q496" i="5" s="1"/>
  <c r="Q1811" i="3"/>
  <c r="Q491" i="5" s="1"/>
  <c r="Q1805" i="3"/>
  <c r="Q485" i="5" s="1"/>
  <c r="Q1800" i="3"/>
  <c r="Q480" i="5" s="1"/>
  <c r="Q1795" i="3"/>
  <c r="Q475" i="5" s="1"/>
  <c r="Q1789" i="3"/>
  <c r="Q469" i="5" s="1"/>
  <c r="Q1784" i="3"/>
  <c r="Q464" i="5" s="1"/>
  <c r="Q1779" i="3"/>
  <c r="Q459" i="5" s="1"/>
  <c r="Q1773" i="3"/>
  <c r="Q453" i="5" s="1"/>
  <c r="Q1768" i="3"/>
  <c r="Q448" i="5" s="1"/>
  <c r="Q1763" i="3"/>
  <c r="Q443" i="5" s="1"/>
  <c r="Q1757" i="3"/>
  <c r="Q437" i="5" s="1"/>
  <c r="Q1752" i="3"/>
  <c r="Q432" i="5" s="1"/>
  <c r="Q1747" i="3"/>
  <c r="Q427" i="5" s="1"/>
  <c r="Q1741" i="3"/>
  <c r="Q421" i="5" s="1"/>
  <c r="Q1736" i="3"/>
  <c r="Q416" i="5" s="1"/>
  <c r="Q1731" i="3"/>
  <c r="Q411" i="5" s="1"/>
  <c r="Q1725" i="3"/>
  <c r="Q405" i="5" s="1"/>
  <c r="Q1720" i="3"/>
  <c r="Q400" i="5" s="1"/>
  <c r="Q1715" i="3"/>
  <c r="Q395" i="5" s="1"/>
  <c r="Q1709" i="3"/>
  <c r="Q389" i="5" s="1"/>
  <c r="Q1704" i="3"/>
  <c r="Q384" i="5" s="1"/>
  <c r="Q1698" i="3"/>
  <c r="Q378" i="5" s="1"/>
  <c r="Q1697" i="3"/>
  <c r="Q377" i="5" s="1"/>
  <c r="Q1691" i="3"/>
  <c r="Q371" i="5" s="1"/>
  <c r="Q1684" i="3"/>
  <c r="Q364" i="5" s="1"/>
  <c r="Q2050" i="3"/>
  <c r="Q69" i="6" s="1"/>
  <c r="Q2031" i="3"/>
  <c r="Q50" i="6" s="1"/>
  <c r="Q2017" i="3"/>
  <c r="Q36" i="6" s="1"/>
  <c r="Q2011" i="3"/>
  <c r="Q2009" i="3"/>
  <c r="Q1961" i="3"/>
  <c r="Q641" i="5" s="1"/>
  <c r="Q1959" i="3"/>
  <c r="Q639" i="5" s="1"/>
  <c r="Q1953" i="3"/>
  <c r="Q633" i="5" s="1"/>
  <c r="Q1945" i="3"/>
  <c r="Q625" i="5" s="1"/>
  <c r="Q1944" i="3"/>
  <c r="Q624" i="5" s="1"/>
  <c r="Q1943" i="3"/>
  <c r="Q623" i="5" s="1"/>
  <c r="Q1923" i="3"/>
  <c r="Q603" i="5" s="1"/>
  <c r="Q1922" i="3"/>
  <c r="Q602" i="5" s="1"/>
  <c r="Q1916" i="3"/>
  <c r="Q596" i="5" s="1"/>
  <c r="Q1903" i="3"/>
  <c r="Q583" i="5" s="1"/>
  <c r="Q1902" i="3"/>
  <c r="Q582" i="5" s="1"/>
  <c r="Q1886" i="3"/>
  <c r="Q566" i="5" s="1"/>
  <c r="Q1870" i="3"/>
  <c r="Q550" i="5" s="1"/>
  <c r="Q1854" i="3"/>
  <c r="Q534" i="5" s="1"/>
  <c r="Q1838" i="3"/>
  <c r="Q518" i="5" s="1"/>
  <c r="Q1822" i="3"/>
  <c r="Q502" i="5" s="1"/>
  <c r="Q1806" i="3"/>
  <c r="Q486" i="5" s="1"/>
  <c r="Q1790" i="3"/>
  <c r="Q470" i="5" s="1"/>
  <c r="Q1774" i="3"/>
  <c r="Q454" i="5" s="1"/>
  <c r="Q1758" i="3"/>
  <c r="Q438" i="5" s="1"/>
  <c r="Q1742" i="3"/>
  <c r="Q422" i="5" s="1"/>
  <c r="Q1726" i="3"/>
  <c r="Q406" i="5" s="1"/>
  <c r="Q1710" i="3"/>
  <c r="Q390" i="5" s="1"/>
  <c r="Q1699" i="3"/>
  <c r="Q379" i="5" s="1"/>
  <c r="Q1669" i="3"/>
  <c r="Q349" i="5" s="1"/>
  <c r="Q1663" i="3"/>
  <c r="Q343" i="5" s="1"/>
  <c r="Q1657" i="3"/>
  <c r="Q337" i="5" s="1"/>
  <c r="Q2003" i="3"/>
  <c r="Q683" i="5" s="1"/>
  <c r="Q1976" i="3"/>
  <c r="Q656" i="5" s="1"/>
  <c r="Q1975" i="3"/>
  <c r="Q655" i="5" s="1"/>
  <c r="Q1971" i="3"/>
  <c r="Q651" i="5" s="1"/>
  <c r="Q1970" i="3"/>
  <c r="Q650" i="5" s="1"/>
  <c r="Q1956" i="3"/>
  <c r="Q636" i="5" s="1"/>
  <c r="Q1950" i="3"/>
  <c r="Q630" i="5" s="1"/>
  <c r="Q1937" i="3"/>
  <c r="Q617" i="5" s="1"/>
  <c r="Q1930" i="3"/>
  <c r="Q610" i="5" s="1"/>
  <c r="Q1924" i="3"/>
  <c r="Q604" i="5" s="1"/>
  <c r="Q1910" i="3"/>
  <c r="Q590" i="5" s="1"/>
  <c r="Q1904" i="3"/>
  <c r="Q584" i="5" s="1"/>
  <c r="Q1897" i="3"/>
  <c r="Q577" i="5" s="1"/>
  <c r="Q1892" i="3"/>
  <c r="Q572" i="5" s="1"/>
  <c r="Q1887" i="3"/>
  <c r="Q567" i="5" s="1"/>
  <c r="Q1881" i="3"/>
  <c r="Q561" i="5" s="1"/>
  <c r="Q1876" i="3"/>
  <c r="Q556" i="5" s="1"/>
  <c r="Q1871" i="3"/>
  <c r="Q551" i="5" s="1"/>
  <c r="Q1865" i="3"/>
  <c r="Q545" i="5" s="1"/>
  <c r="Q1860" i="3"/>
  <c r="Q540" i="5" s="1"/>
  <c r="Q1855" i="3"/>
  <c r="Q535" i="5" s="1"/>
  <c r="Q1849" i="3"/>
  <c r="Q529" i="5" s="1"/>
  <c r="Q1844" i="3"/>
  <c r="Q524" i="5" s="1"/>
  <c r="Q1839" i="3"/>
  <c r="Q519" i="5" s="1"/>
  <c r="Q1833" i="3"/>
  <c r="Q513" i="5" s="1"/>
  <c r="Q1828" i="3"/>
  <c r="Q508" i="5" s="1"/>
  <c r="Q1823" i="3"/>
  <c r="Q503" i="5" s="1"/>
  <c r="Q1817" i="3"/>
  <c r="Q497" i="5" s="1"/>
  <c r="Q1812" i="3"/>
  <c r="Q492" i="5" s="1"/>
  <c r="Q1807" i="3"/>
  <c r="Q487" i="5" s="1"/>
  <c r="Q1801" i="3"/>
  <c r="Q481" i="5" s="1"/>
  <c r="Q1796" i="3"/>
  <c r="Q476" i="5" s="1"/>
  <c r="Q1791" i="3"/>
  <c r="Q471" i="5" s="1"/>
  <c r="Q1785" i="3"/>
  <c r="Q465" i="5" s="1"/>
  <c r="Q1780" i="3"/>
  <c r="Q460" i="5" s="1"/>
  <c r="Q1775" i="3"/>
  <c r="Q455" i="5" s="1"/>
  <c r="Q1769" i="3"/>
  <c r="Q449" i="5" s="1"/>
  <c r="Q1764" i="3"/>
  <c r="Q444" i="5" s="1"/>
  <c r="Q1759" i="3"/>
  <c r="Q439" i="5" s="1"/>
  <c r="Q1753" i="3"/>
  <c r="Q433" i="5" s="1"/>
  <c r="Q1748" i="3"/>
  <c r="Q428" i="5" s="1"/>
  <c r="Q1743" i="3"/>
  <c r="Q423" i="5" s="1"/>
  <c r="Q1737" i="3"/>
  <c r="Q417" i="5" s="1"/>
  <c r="Q1732" i="3"/>
  <c r="Q412" i="5" s="1"/>
  <c r="Q1727" i="3"/>
  <c r="Q407" i="5" s="1"/>
  <c r="Q1721" i="3"/>
  <c r="Q401" i="5" s="1"/>
  <c r="Q1716" i="3"/>
  <c r="Q396" i="5" s="1"/>
  <c r="Q1711" i="3"/>
  <c r="Q391" i="5" s="1"/>
  <c r="Q1705" i="3"/>
  <c r="Q385" i="5" s="1"/>
  <c r="Q1700" i="3"/>
  <c r="Q380" i="5" s="1"/>
  <c r="Q1692" i="3"/>
  <c r="Q372" i="5" s="1"/>
  <c r="Q1685" i="3"/>
  <c r="Q365" i="5" s="1"/>
  <c r="Q1678" i="3"/>
  <c r="Q358" i="5" s="1"/>
  <c r="Q1677" i="3"/>
  <c r="Q357" i="5" s="1"/>
  <c r="Q1670" i="3"/>
  <c r="Q350" i="5" s="1"/>
  <c r="Q1664" i="3"/>
  <c r="Q344" i="5" s="1"/>
  <c r="Q1658" i="3"/>
  <c r="Q338" i="5" s="1"/>
  <c r="Q1652" i="3"/>
  <c r="Q332" i="5" s="1"/>
  <c r="Q1645" i="3"/>
  <c r="Q325" i="5" s="1"/>
  <c r="Q1639" i="3"/>
  <c r="Q319" i="5" s="1"/>
  <c r="Q1964" i="3"/>
  <c r="Q644" i="5" s="1"/>
  <c r="Q1946" i="3"/>
  <c r="Q626" i="5" s="1"/>
  <c r="Q1931" i="3"/>
  <c r="Q611" i="5" s="1"/>
  <c r="Q1925" i="3"/>
  <c r="Q605" i="5" s="1"/>
  <c r="Q1917" i="3"/>
  <c r="Q597" i="5" s="1"/>
  <c r="Q1898" i="3"/>
  <c r="Q578" i="5" s="1"/>
  <c r="Q1882" i="3"/>
  <c r="Q562" i="5" s="1"/>
  <c r="Q1866" i="3"/>
  <c r="Q546" i="5" s="1"/>
  <c r="Q1850" i="3"/>
  <c r="Q530" i="5" s="1"/>
  <c r="Q1834" i="3"/>
  <c r="Q514" i="5" s="1"/>
  <c r="Q1818" i="3"/>
  <c r="Q498" i="5" s="1"/>
  <c r="Q1802" i="3"/>
  <c r="Q482" i="5" s="1"/>
  <c r="Q1786" i="3"/>
  <c r="Q466" i="5" s="1"/>
  <c r="Q1770" i="3"/>
  <c r="Q450" i="5" s="1"/>
  <c r="Q1754" i="3"/>
  <c r="Q434" i="5" s="1"/>
  <c r="Q1738" i="3"/>
  <c r="Q418" i="5" s="1"/>
  <c r="Q1722" i="3"/>
  <c r="Q402" i="5" s="1"/>
  <c r="Q1706" i="3"/>
  <c r="Q386" i="5" s="1"/>
  <c r="Q1686" i="3"/>
  <c r="Q366" i="5" s="1"/>
  <c r="Q1679" i="3"/>
  <c r="Q359" i="5" s="1"/>
  <c r="Q1672" i="3"/>
  <c r="Q352" i="5" s="1"/>
  <c r="Q1671" i="3"/>
  <c r="Q351" i="5" s="1"/>
  <c r="Q1665" i="3"/>
  <c r="Q345" i="5" s="1"/>
  <c r="Q1659" i="3"/>
  <c r="Q339" i="5" s="1"/>
  <c r="Q1646" i="3"/>
  <c r="Q326" i="5" s="1"/>
  <c r="Q1640" i="3"/>
  <c r="Q320" i="5" s="1"/>
  <c r="Q1633" i="3"/>
  <c r="Q313" i="5" s="1"/>
  <c r="Q1627" i="3"/>
  <c r="Q307" i="5" s="1"/>
  <c r="Q1614" i="3"/>
  <c r="Q294" i="5" s="1"/>
  <c r="Q1608" i="3"/>
  <c r="Q288" i="5" s="1"/>
  <c r="Q1601" i="3"/>
  <c r="Q281" i="5" s="1"/>
  <c r="Q1595" i="3"/>
  <c r="Q275" i="5" s="1"/>
  <c r="Q1582" i="3"/>
  <c r="Q262" i="5" s="1"/>
  <c r="Q1576" i="3"/>
  <c r="Q256" i="5" s="1"/>
  <c r="Q1569" i="3"/>
  <c r="Q249" i="5" s="1"/>
  <c r="Q1563" i="3"/>
  <c r="Q243" i="5" s="1"/>
  <c r="Q2021" i="3"/>
  <c r="Q40" i="6" s="1"/>
  <c r="Q2007" i="3"/>
  <c r="Q1996" i="3"/>
  <c r="Q676" i="5" s="1"/>
  <c r="Q1958" i="3"/>
  <c r="Q638" i="5" s="1"/>
  <c r="Q1947" i="3"/>
  <c r="Q627" i="5" s="1"/>
  <c r="Q1939" i="3"/>
  <c r="Q619" i="5" s="1"/>
  <c r="Q1938" i="3"/>
  <c r="Q618" i="5" s="1"/>
  <c r="Q1932" i="3"/>
  <c r="Q612" i="5" s="1"/>
  <c r="Q1919" i="3"/>
  <c r="Q599" i="5" s="1"/>
  <c r="Q1918" i="3"/>
  <c r="Q598" i="5" s="1"/>
  <c r="Q1911" i="3"/>
  <c r="Q591" i="5" s="1"/>
  <c r="Q1905" i="3"/>
  <c r="Q585" i="5" s="1"/>
  <c r="Q1899" i="3"/>
  <c r="Q579" i="5" s="1"/>
  <c r="Q1893" i="3"/>
  <c r="Q573" i="5" s="1"/>
  <c r="Q1888" i="3"/>
  <c r="Q568" i="5" s="1"/>
  <c r="Q1883" i="3"/>
  <c r="Q563" i="5" s="1"/>
  <c r="Q1877" i="3"/>
  <c r="Q557" i="5" s="1"/>
  <c r="Q1872" i="3"/>
  <c r="Q552" i="5" s="1"/>
  <c r="Q1867" i="3"/>
  <c r="Q547" i="5" s="1"/>
  <c r="Q1861" i="3"/>
  <c r="Q541" i="5" s="1"/>
  <c r="Q1856" i="3"/>
  <c r="Q536" i="5" s="1"/>
  <c r="Q1851" i="3"/>
  <c r="Q531" i="5" s="1"/>
  <c r="Q1845" i="3"/>
  <c r="Q525" i="5" s="1"/>
  <c r="Q1840" i="3"/>
  <c r="Q520" i="5" s="1"/>
  <c r="Q1835" i="3"/>
  <c r="Q515" i="5" s="1"/>
  <c r="Q1829" i="3"/>
  <c r="Q509" i="5" s="1"/>
  <c r="Q1824" i="3"/>
  <c r="Q504" i="5" s="1"/>
  <c r="Q1819" i="3"/>
  <c r="Q499" i="5" s="1"/>
  <c r="Q1813" i="3"/>
  <c r="Q493" i="5" s="1"/>
  <c r="Q1808" i="3"/>
  <c r="Q488" i="5" s="1"/>
  <c r="Q1803" i="3"/>
  <c r="Q483" i="5" s="1"/>
  <c r="Q1797" i="3"/>
  <c r="Q477" i="5" s="1"/>
  <c r="Q1792" i="3"/>
  <c r="Q472" i="5" s="1"/>
  <c r="Q1787" i="3"/>
  <c r="Q467" i="5" s="1"/>
  <c r="Q1781" i="3"/>
  <c r="Q461" i="5" s="1"/>
  <c r="Q1776" i="3"/>
  <c r="Q456" i="5" s="1"/>
  <c r="Q1771" i="3"/>
  <c r="Q451" i="5" s="1"/>
  <c r="Q1765" i="3"/>
  <c r="Q445" i="5" s="1"/>
  <c r="Q1760" i="3"/>
  <c r="Q440" i="5" s="1"/>
  <c r="Q1755" i="3"/>
  <c r="Q435" i="5" s="1"/>
  <c r="Q1749" i="3"/>
  <c r="Q429" i="5" s="1"/>
  <c r="Q1744" i="3"/>
  <c r="Q424" i="5" s="1"/>
  <c r="Q1739" i="3"/>
  <c r="Q419" i="5" s="1"/>
  <c r="Q1733" i="3"/>
  <c r="Q413" i="5" s="1"/>
  <c r="Q1728" i="3"/>
  <c r="Q408" i="5" s="1"/>
  <c r="Q1723" i="3"/>
  <c r="Q403" i="5" s="1"/>
  <c r="Q1717" i="3"/>
  <c r="Q397" i="5" s="1"/>
  <c r="Q1712" i="3"/>
  <c r="Q392" i="5" s="1"/>
  <c r="Q1707" i="3"/>
  <c r="Q387" i="5" s="1"/>
  <c r="Q1701" i="3"/>
  <c r="Q381" i="5" s="1"/>
  <c r="Q1694" i="3"/>
  <c r="Q374" i="5" s="1"/>
  <c r="Q1693" i="3"/>
  <c r="Q373" i="5" s="1"/>
  <c r="Q1687" i="3"/>
  <c r="Q367" i="5" s="1"/>
  <c r="Q1680" i="3"/>
  <c r="Q360" i="5" s="1"/>
  <c r="Q1666" i="3"/>
  <c r="Q346" i="5" s="1"/>
  <c r="Q1660" i="3"/>
  <c r="Q340" i="5" s="1"/>
  <c r="Q1653" i="3"/>
  <c r="Q333" i="5" s="1"/>
  <c r="Q1647" i="3"/>
  <c r="Q327" i="5" s="1"/>
  <c r="Q1634" i="3"/>
  <c r="Q314" i="5" s="1"/>
  <c r="Q1628" i="3"/>
  <c r="Q308" i="5" s="1"/>
  <c r="Q1621" i="3"/>
  <c r="Q301" i="5" s="1"/>
  <c r="Q1615" i="3"/>
  <c r="Q295" i="5" s="1"/>
  <c r="Q1602" i="3"/>
  <c r="Q282" i="5" s="1"/>
  <c r="Q1596" i="3"/>
  <c r="Q276" i="5" s="1"/>
  <c r="Q1589" i="3"/>
  <c r="Q269" i="5" s="1"/>
  <c r="Q1583" i="3"/>
  <c r="Q263" i="5" s="1"/>
  <c r="Q2030" i="3"/>
  <c r="Q49" i="6" s="1"/>
  <c r="Q2016" i="3"/>
  <c r="Q35" i="6" s="1"/>
  <c r="Q2010" i="3"/>
  <c r="Q1966" i="3"/>
  <c r="Q646" i="5" s="1"/>
  <c r="Q1962" i="3"/>
  <c r="Q642" i="5" s="1"/>
  <c r="Q1960" i="3"/>
  <c r="Q640" i="5" s="1"/>
  <c r="Q1954" i="3"/>
  <c r="Q634" i="5" s="1"/>
  <c r="Q1951" i="3"/>
  <c r="Q631" i="5" s="1"/>
  <c r="Q1948" i="3"/>
  <c r="Q628" i="5" s="1"/>
  <c r="Q1940" i="3"/>
  <c r="Q620" i="5" s="1"/>
  <c r="Q1926" i="3"/>
  <c r="Q606" i="5" s="1"/>
  <c r="Q1920" i="3"/>
  <c r="Q600" i="5" s="1"/>
  <c r="Q1913" i="3"/>
  <c r="Q593" i="5" s="1"/>
  <c r="Q1912" i="3"/>
  <c r="Q592" i="5" s="1"/>
  <c r="Q1894" i="3"/>
  <c r="Q574" i="5" s="1"/>
  <c r="Q1878" i="3"/>
  <c r="Q558" i="5" s="1"/>
  <c r="Q1862" i="3"/>
  <c r="Q542" i="5" s="1"/>
  <c r="Q1846" i="3"/>
  <c r="Q526" i="5" s="1"/>
  <c r="Q1830" i="3"/>
  <c r="Q510" i="5" s="1"/>
  <c r="Q1814" i="3"/>
  <c r="Q494" i="5" s="1"/>
  <c r="Q1798" i="3"/>
  <c r="Q478" i="5" s="1"/>
  <c r="Q1782" i="3"/>
  <c r="Q462" i="5" s="1"/>
  <c r="Q1766" i="3"/>
  <c r="Q446" i="5" s="1"/>
  <c r="Q1750" i="3"/>
  <c r="Q430" i="5" s="1"/>
  <c r="Q1734" i="3"/>
  <c r="Q414" i="5" s="1"/>
  <c r="Q1718" i="3"/>
  <c r="Q398" i="5" s="1"/>
  <c r="Q1702" i="3"/>
  <c r="Q382" i="5" s="1"/>
  <c r="Q1695" i="3"/>
  <c r="Q375" i="5" s="1"/>
  <c r="Q1688" i="3"/>
  <c r="Q368" i="5" s="1"/>
  <c r="Q1674" i="3"/>
  <c r="Q354" i="5" s="1"/>
  <c r="Q1673" i="3"/>
  <c r="Q353" i="5" s="1"/>
  <c r="Q1654" i="3"/>
  <c r="Q334" i="5" s="1"/>
  <c r="Q1648" i="3"/>
  <c r="Q328" i="5" s="1"/>
  <c r="Q1641" i="3"/>
  <c r="Q321" i="5" s="1"/>
  <c r="Q1635" i="3"/>
  <c r="Q315" i="5" s="1"/>
  <c r="Q1622" i="3"/>
  <c r="Q302" i="5" s="1"/>
  <c r="Q1616" i="3"/>
  <c r="Q296" i="5" s="1"/>
  <c r="Q1609" i="3"/>
  <c r="Q289" i="5" s="1"/>
  <c r="Q1603" i="3"/>
  <c r="Q283" i="5" s="1"/>
  <c r="Q1590" i="3"/>
  <c r="Q270" i="5" s="1"/>
  <c r="Q1584" i="3"/>
  <c r="Q264" i="5" s="1"/>
  <c r="Q1577" i="3"/>
  <c r="Q257" i="5" s="1"/>
  <c r="Q1571" i="3"/>
  <c r="Q251" i="5" s="1"/>
  <c r="Q1991" i="3"/>
  <c r="Q671" i="5" s="1"/>
  <c r="Q1984" i="3"/>
  <c r="Q664" i="5" s="1"/>
  <c r="Q1968" i="3"/>
  <c r="Q648" i="5" s="1"/>
  <c r="Q1957" i="3"/>
  <c r="Q637" i="5" s="1"/>
  <c r="Q1949" i="3"/>
  <c r="Q629" i="5" s="1"/>
  <c r="Q1941" i="3"/>
  <c r="Q621" i="5" s="1"/>
  <c r="Q1933" i="3"/>
  <c r="Q613" i="5" s="1"/>
  <c r="Q1907" i="3"/>
  <c r="Q587" i="5" s="1"/>
  <c r="Q1906" i="3"/>
  <c r="Q586" i="5" s="1"/>
  <c r="Q1900" i="3"/>
  <c r="Q580" i="5" s="1"/>
  <c r="Q1895" i="3"/>
  <c r="Q575" i="5" s="1"/>
  <c r="Q1889" i="3"/>
  <c r="Q569" i="5" s="1"/>
  <c r="Q1884" i="3"/>
  <c r="Q564" i="5" s="1"/>
  <c r="Q1879" i="3"/>
  <c r="Q559" i="5" s="1"/>
  <c r="Q1873" i="3"/>
  <c r="Q553" i="5" s="1"/>
  <c r="Q1868" i="3"/>
  <c r="Q548" i="5" s="1"/>
  <c r="Q1863" i="3"/>
  <c r="Q543" i="5" s="1"/>
  <c r="Q1857" i="3"/>
  <c r="Q537" i="5" s="1"/>
  <c r="Q1852" i="3"/>
  <c r="Q532" i="5" s="1"/>
  <c r="Q1847" i="3"/>
  <c r="Q527" i="5" s="1"/>
  <c r="Q1841" i="3"/>
  <c r="Q521" i="5" s="1"/>
  <c r="Q1836" i="3"/>
  <c r="Q516" i="5" s="1"/>
  <c r="Q1831" i="3"/>
  <c r="Q511" i="5" s="1"/>
  <c r="Q1825" i="3"/>
  <c r="Q505" i="5" s="1"/>
  <c r="Q1820" i="3"/>
  <c r="Q500" i="5" s="1"/>
  <c r="Q1815" i="3"/>
  <c r="Q495" i="5" s="1"/>
  <c r="Q1809" i="3"/>
  <c r="Q489" i="5" s="1"/>
  <c r="Q1804" i="3"/>
  <c r="Q484" i="5" s="1"/>
  <c r="Q1799" i="3"/>
  <c r="Q479" i="5" s="1"/>
  <c r="Q1793" i="3"/>
  <c r="Q473" i="5" s="1"/>
  <c r="Q1788" i="3"/>
  <c r="Q468" i="5" s="1"/>
  <c r="Q1783" i="3"/>
  <c r="Q463" i="5" s="1"/>
  <c r="Q1777" i="3"/>
  <c r="Q457" i="5" s="1"/>
  <c r="Q1772" i="3"/>
  <c r="Q452" i="5" s="1"/>
  <c r="Q1767" i="3"/>
  <c r="Q447" i="5" s="1"/>
  <c r="Q1761" i="3"/>
  <c r="Q441" i="5" s="1"/>
  <c r="Q1756" i="3"/>
  <c r="Q436" i="5" s="1"/>
  <c r="Q1751" i="3"/>
  <c r="Q431" i="5" s="1"/>
  <c r="Q1745" i="3"/>
  <c r="Q425" i="5" s="1"/>
  <c r="Q1740" i="3"/>
  <c r="Q420" i="5" s="1"/>
  <c r="Q1735" i="3"/>
  <c r="Q415" i="5" s="1"/>
  <c r="Q1729" i="3"/>
  <c r="Q409" i="5" s="1"/>
  <c r="Q1724" i="3"/>
  <c r="Q404" i="5" s="1"/>
  <c r="Q2028" i="3"/>
  <c r="Q47" i="6" s="1"/>
  <c r="Q1986" i="3"/>
  <c r="Q666" i="5" s="1"/>
  <c r="Q1965" i="3"/>
  <c r="Q645" i="5" s="1"/>
  <c r="Q1952" i="3"/>
  <c r="Q632" i="5" s="1"/>
  <c r="Q1935" i="3"/>
  <c r="Q615" i="5" s="1"/>
  <c r="Q1934" i="3"/>
  <c r="Q614" i="5" s="1"/>
  <c r="Q1927" i="3"/>
  <c r="Q607" i="5" s="1"/>
  <c r="Q1683" i="3"/>
  <c r="Q363" i="5" s="1"/>
  <c r="Q1676" i="3"/>
  <c r="Q356" i="5" s="1"/>
  <c r="Q1637" i="3"/>
  <c r="Q317" i="5" s="1"/>
  <c r="Q1618" i="3"/>
  <c r="Q298" i="5" s="1"/>
  <c r="Q1606" i="3"/>
  <c r="Q286" i="5" s="1"/>
  <c r="Q1597" i="3"/>
  <c r="Q277" i="5" s="1"/>
  <c r="Q1594" i="3"/>
  <c r="Q274" i="5" s="1"/>
  <c r="Q1585" i="3"/>
  <c r="Q265" i="5" s="1"/>
  <c r="Q1579" i="3"/>
  <c r="Q259" i="5" s="1"/>
  <c r="Q1570" i="3"/>
  <c r="Q250" i="5" s="1"/>
  <c r="Q1565" i="3"/>
  <c r="Q245" i="5" s="1"/>
  <c r="Q1560" i="3"/>
  <c r="Q240" i="5" s="1"/>
  <c r="Q1554" i="3"/>
  <c r="Q234" i="5" s="1"/>
  <c r="Q1548" i="3"/>
  <c r="Q228" i="5" s="1"/>
  <c r="Q1541" i="3"/>
  <c r="Q221" i="5" s="1"/>
  <c r="Q1535" i="3"/>
  <c r="Q215" i="5" s="1"/>
  <c r="Q1527" i="3"/>
  <c r="Q207" i="5" s="1"/>
  <c r="Q1521" i="3"/>
  <c r="Q201" i="5" s="1"/>
  <c r="Q1516" i="3"/>
  <c r="Q196" i="5" s="1"/>
  <c r="Q1509" i="3"/>
  <c r="Q189" i="5" s="1"/>
  <c r="Q1501" i="3"/>
  <c r="Q181" i="5" s="1"/>
  <c r="Q1493" i="3"/>
  <c r="Q173" i="5" s="1"/>
  <c r="Q1475" i="3"/>
  <c r="Q155" i="5" s="1"/>
  <c r="Q1468" i="3"/>
  <c r="Q148" i="5" s="1"/>
  <c r="Q1461" i="3"/>
  <c r="Q141" i="5" s="1"/>
  <c r="Q1458" i="3"/>
  <c r="Q138" i="5" s="1"/>
  <c r="Q1455" i="3"/>
  <c r="Q135" i="5" s="1"/>
  <c r="Q1432" i="3"/>
  <c r="Q112" i="5" s="1"/>
  <c r="Q1429" i="3"/>
  <c r="Q109" i="5" s="1"/>
  <c r="Q1426" i="3"/>
  <c r="Q106" i="5" s="1"/>
  <c r="Q1423" i="3"/>
  <c r="Q103" i="5" s="1"/>
  <c r="Q1420" i="3"/>
  <c r="Q100" i="5" s="1"/>
  <c r="Q1413" i="3"/>
  <c r="Q93" i="5" s="1"/>
  <c r="Q1402" i="3"/>
  <c r="Q82" i="5" s="1"/>
  <c r="Q1391" i="3"/>
  <c r="Q71" i="5" s="1"/>
  <c r="Q1388" i="3"/>
  <c r="Q68" i="5" s="1"/>
  <c r="Q1381" i="3"/>
  <c r="Q61" i="5" s="1"/>
  <c r="Q1370" i="3"/>
  <c r="Q50" i="5" s="1"/>
  <c r="Q1359" i="3"/>
  <c r="Q39" i="5" s="1"/>
  <c r="Q1356" i="3"/>
  <c r="Q36" i="5" s="1"/>
  <c r="Q1337" i="3"/>
  <c r="Q676" i="4" s="1"/>
  <c r="Q1330" i="3"/>
  <c r="Q669" i="4" s="1"/>
  <c r="Q1323" i="3"/>
  <c r="Q662" i="4" s="1"/>
  <c r="Q1316" i="3"/>
  <c r="Q655" i="4" s="1"/>
  <c r="Q1302" i="3"/>
  <c r="Q641" i="4" s="1"/>
  <c r="Q1295" i="3"/>
  <c r="Q634" i="4" s="1"/>
  <c r="Q1292" i="3"/>
  <c r="Q631" i="4" s="1"/>
  <c r="Q1288" i="3"/>
  <c r="Q627" i="4" s="1"/>
  <c r="Q1284" i="3"/>
  <c r="Q623" i="4" s="1"/>
  <c r="Q1277" i="3"/>
  <c r="Q616" i="4" s="1"/>
  <c r="Q1270" i="3"/>
  <c r="Q609" i="4" s="1"/>
  <c r="Q1263" i="3"/>
  <c r="Q602" i="4" s="1"/>
  <c r="Q1250" i="3"/>
  <c r="Q589" i="4" s="1"/>
  <c r="Q1247" i="3"/>
  <c r="Q586" i="4" s="1"/>
  <c r="Q1656" i="3"/>
  <c r="Q336" i="5" s="1"/>
  <c r="Q1638" i="3"/>
  <c r="Q318" i="5" s="1"/>
  <c r="Q1629" i="3"/>
  <c r="Q309" i="5" s="1"/>
  <c r="Q1626" i="3"/>
  <c r="Q306" i="5" s="1"/>
  <c r="Q1617" i="3"/>
  <c r="Q297" i="5" s="1"/>
  <c r="Q1605" i="3"/>
  <c r="Q285" i="5" s="1"/>
  <c r="Q1604" i="3"/>
  <c r="Q284" i="5" s="1"/>
  <c r="Q1593" i="3"/>
  <c r="Q273" i="5" s="1"/>
  <c r="Q1592" i="3"/>
  <c r="Q272" i="5" s="1"/>
  <c r="Q1567" i="3"/>
  <c r="Q247" i="5" s="1"/>
  <c r="Q1555" i="3"/>
  <c r="Q235" i="5" s="1"/>
  <c r="Q1542" i="3"/>
  <c r="Q222" i="5" s="1"/>
  <c r="Q1536" i="3"/>
  <c r="Q216" i="5" s="1"/>
  <c r="Q1528" i="3"/>
  <c r="Q208" i="5" s="1"/>
  <c r="Q1489" i="3"/>
  <c r="Q169" i="5" s="1"/>
  <c r="Q1480" i="3"/>
  <c r="Q160" i="5" s="1"/>
  <c r="Q1444" i="3"/>
  <c r="Q124" i="5" s="1"/>
  <c r="Q1441" i="3"/>
  <c r="Q121" i="5" s="1"/>
  <c r="Q1438" i="3"/>
  <c r="Q118" i="5" s="1"/>
  <c r="Q1435" i="3"/>
  <c r="Q115" i="5" s="1"/>
  <c r="Q1417" i="3"/>
  <c r="Q97" i="5" s="1"/>
  <c r="Q1406" i="3"/>
  <c r="Q86" i="5" s="1"/>
  <c r="Q1395" i="3"/>
  <c r="Q75" i="5" s="1"/>
  <c r="Q1392" i="3"/>
  <c r="Q72" i="5" s="1"/>
  <c r="Q1385" i="3"/>
  <c r="Q65" i="5" s="1"/>
  <c r="Q1374" i="3"/>
  <c r="Q54" i="5" s="1"/>
  <c r="Q1363" i="3"/>
  <c r="Q43" i="5" s="1"/>
  <c r="Q1360" i="3"/>
  <c r="Q40" i="5" s="1"/>
  <c r="Q1353" i="3"/>
  <c r="Q1349" i="3"/>
  <c r="Q1345" i="3"/>
  <c r="Q684" i="4" s="1"/>
  <c r="Q1341" i="3"/>
  <c r="Q680" i="4" s="1"/>
  <c r="Q1334" i="3"/>
  <c r="Q673" i="4" s="1"/>
  <c r="Q1327" i="3"/>
  <c r="Q666" i="4" s="1"/>
  <c r="Q1921" i="3"/>
  <c r="Q601" i="5" s="1"/>
  <c r="Q1689" i="3"/>
  <c r="Q369" i="5" s="1"/>
  <c r="Q1662" i="3"/>
  <c r="Q342" i="5" s="1"/>
  <c r="Q1625" i="3"/>
  <c r="Q305" i="5" s="1"/>
  <c r="Q1624" i="3"/>
  <c r="Q304" i="5" s="1"/>
  <c r="Q1574" i="3"/>
  <c r="Q254" i="5" s="1"/>
  <c r="Q1556" i="3"/>
  <c r="Q236" i="5" s="1"/>
  <c r="Q1549" i="3"/>
  <c r="Q229" i="5" s="1"/>
  <c r="Q1543" i="3"/>
  <c r="Q223" i="5" s="1"/>
  <c r="Q1529" i="3"/>
  <c r="Q209" i="5" s="1"/>
  <c r="Q1522" i="3"/>
  <c r="Q202" i="5" s="1"/>
  <c r="Q1517" i="3"/>
  <c r="Q197" i="5" s="1"/>
  <c r="Q1510" i="3"/>
  <c r="Q190" i="5" s="1"/>
  <c r="Q1504" i="3"/>
  <c r="Q184" i="5" s="1"/>
  <c r="Q1503" i="3"/>
  <c r="Q183" i="5" s="1"/>
  <c r="Q1502" i="3"/>
  <c r="Q182" i="5" s="1"/>
  <c r="Q1496" i="3"/>
  <c r="Q176" i="5" s="1"/>
  <c r="Q1495" i="3"/>
  <c r="Q175" i="5" s="1"/>
  <c r="Q1494" i="3"/>
  <c r="Q174" i="5" s="1"/>
  <c r="Q1482" i="3"/>
  <c r="Q162" i="5" s="1"/>
  <c r="Q1481" i="3"/>
  <c r="Q161" i="5" s="1"/>
  <c r="Q1476" i="3"/>
  <c r="Q156" i="5" s="1"/>
  <c r="Q1470" i="3"/>
  <c r="Q150" i="5" s="1"/>
  <c r="Q1469" i="3"/>
  <c r="Q149" i="5" s="1"/>
  <c r="Q1462" i="3"/>
  <c r="Q142" i="5" s="1"/>
  <c r="Q1456" i="3"/>
  <c r="Q136" i="5" s="1"/>
  <c r="Q1453" i="3"/>
  <c r="Q133" i="5" s="1"/>
  <c r="Q1450" i="3"/>
  <c r="Q130" i="5" s="1"/>
  <c r="Q1447" i="3"/>
  <c r="Q127" i="5" s="1"/>
  <c r="Q1424" i="3"/>
  <c r="Q104" i="5" s="1"/>
  <c r="Q1421" i="3"/>
  <c r="Q101" i="5" s="1"/>
  <c r="Q1410" i="3"/>
  <c r="Q90" i="5" s="1"/>
  <c r="Q1399" i="3"/>
  <c r="Q79" i="5" s="1"/>
  <c r="Q1396" i="3"/>
  <c r="Q76" i="5" s="1"/>
  <c r="Q1389" i="3"/>
  <c r="Q69" i="5" s="1"/>
  <c r="Q1378" i="3"/>
  <c r="Q58" i="5" s="1"/>
  <c r="Q1367" i="3"/>
  <c r="Q47" i="5" s="1"/>
  <c r="Q1364" i="3"/>
  <c r="Q44" i="5" s="1"/>
  <c r="Q1357" i="3"/>
  <c r="Q37" i="5" s="1"/>
  <c r="Q1346" i="3"/>
  <c r="Q1338" i="3"/>
  <c r="Q677" i="4" s="1"/>
  <c r="Q1331" i="3"/>
  <c r="Q670" i="4" s="1"/>
  <c r="Q1324" i="3"/>
  <c r="Q663" i="4" s="1"/>
  <c r="Q1890" i="3"/>
  <c r="Q570" i="5" s="1"/>
  <c r="Q1858" i="3"/>
  <c r="Q538" i="5" s="1"/>
  <c r="Q1826" i="3"/>
  <c r="Q506" i="5" s="1"/>
  <c r="Q1794" i="3"/>
  <c r="Q474" i="5" s="1"/>
  <c r="Q1762" i="3"/>
  <c r="Q442" i="5" s="1"/>
  <c r="Q1730" i="3"/>
  <c r="Q410" i="5" s="1"/>
  <c r="Q1719" i="3"/>
  <c r="Q399" i="5" s="1"/>
  <c r="Q1696" i="3"/>
  <c r="Q376" i="5" s="1"/>
  <c r="Q1591" i="3"/>
  <c r="Q271" i="5" s="1"/>
  <c r="Q1581" i="3"/>
  <c r="Q261" i="5" s="1"/>
  <c r="Q1550" i="3"/>
  <c r="Q230" i="5" s="1"/>
  <c r="Q1544" i="3"/>
  <c r="Q224" i="5" s="1"/>
  <c r="Q1537" i="3"/>
  <c r="Q217" i="5" s="1"/>
  <c r="Q1530" i="3"/>
  <c r="Q210" i="5" s="1"/>
  <c r="Q1523" i="3"/>
  <c r="Q203" i="5" s="1"/>
  <c r="Q1511" i="3"/>
  <c r="Q191" i="5" s="1"/>
  <c r="Q1490" i="3"/>
  <c r="Q170" i="5" s="1"/>
  <c r="Q1483" i="3"/>
  <c r="Q163" i="5" s="1"/>
  <c r="Q1472" i="3"/>
  <c r="Q152" i="5" s="1"/>
  <c r="Q1471" i="3"/>
  <c r="Q151" i="5" s="1"/>
  <c r="Q1463" i="3"/>
  <c r="Q143" i="5" s="1"/>
  <c r="Q1459" i="3"/>
  <c r="Q139" i="5" s="1"/>
  <c r="Q1436" i="3"/>
  <c r="Q116" i="5" s="1"/>
  <c r="Q1433" i="3"/>
  <c r="Q113" i="5" s="1"/>
  <c r="Q1430" i="3"/>
  <c r="Q110" i="5" s="1"/>
  <c r="Q1427" i="3"/>
  <c r="Q107" i="5" s="1"/>
  <c r="Q1414" i="3"/>
  <c r="Q94" i="5" s="1"/>
  <c r="Q1403" i="3"/>
  <c r="Q83" i="5" s="1"/>
  <c r="Q1400" i="3"/>
  <c r="Q80" i="5" s="1"/>
  <c r="Q1393" i="3"/>
  <c r="Q73" i="5" s="1"/>
  <c r="Q1382" i="3"/>
  <c r="Q62" i="5" s="1"/>
  <c r="Q1371" i="3"/>
  <c r="Q51" i="5" s="1"/>
  <c r="Q1368" i="3"/>
  <c r="Q48" i="5" s="1"/>
  <c r="Q1361" i="3"/>
  <c r="Q41" i="5" s="1"/>
  <c r="Q1354" i="3"/>
  <c r="Q1350" i="3"/>
  <c r="Q1342" i="3"/>
  <c r="Q681" i="4" s="1"/>
  <c r="Q1335" i="3"/>
  <c r="Q674" i="4" s="1"/>
  <c r="Q1328" i="3"/>
  <c r="Q667" i="4" s="1"/>
  <c r="Q1317" i="3"/>
  <c r="Q656" i="4" s="1"/>
  <c r="Q1310" i="3"/>
  <c r="Q649" i="4" s="1"/>
  <c r="Q1300" i="3"/>
  <c r="Q639" i="4" s="1"/>
  <c r="Q1293" i="3"/>
  <c r="Q632" i="4" s="1"/>
  <c r="Q1289" i="3"/>
  <c r="Q628" i="4" s="1"/>
  <c r="Q1285" i="3"/>
  <c r="Q624" i="4" s="1"/>
  <c r="Q1275" i="3"/>
  <c r="Q614" i="4" s="1"/>
  <c r="Q1268" i="3"/>
  <c r="Q607" i="4" s="1"/>
  <c r="Q1264" i="3"/>
  <c r="Q603" i="4" s="1"/>
  <c r="Q1248" i="3"/>
  <c r="Q587" i="4" s="1"/>
  <c r="Q1241" i="3"/>
  <c r="Q580" i="4" s="1"/>
  <c r="Q1238" i="3"/>
  <c r="Q577" i="4" s="1"/>
  <c r="Q1708" i="3"/>
  <c r="Q388" i="5" s="1"/>
  <c r="Q1667" i="3"/>
  <c r="Q347" i="5" s="1"/>
  <c r="Q1650" i="3"/>
  <c r="Q330" i="5" s="1"/>
  <c r="Q1632" i="3"/>
  <c r="Q312" i="5" s="1"/>
  <c r="Q1611" i="3"/>
  <c r="Q291" i="5" s="1"/>
  <c r="Q1599" i="3"/>
  <c r="Q279" i="5" s="1"/>
  <c r="Q1588" i="3"/>
  <c r="Q268" i="5" s="1"/>
  <c r="Q1580" i="3"/>
  <c r="Q260" i="5" s="1"/>
  <c r="Q1573" i="3"/>
  <c r="Q253" i="5" s="1"/>
  <c r="Q1558" i="3"/>
  <c r="Q238" i="5" s="1"/>
  <c r="Q1552" i="3"/>
  <c r="Q232" i="5" s="1"/>
  <c r="Q1545" i="3"/>
  <c r="Q225" i="5" s="1"/>
  <c r="Q1539" i="3"/>
  <c r="Q219" i="5" s="1"/>
  <c r="Q1532" i="3"/>
  <c r="Q212" i="5" s="1"/>
  <c r="Q1519" i="3"/>
  <c r="Q199" i="5" s="1"/>
  <c r="Q1513" i="3"/>
  <c r="Q193" i="5" s="1"/>
  <c r="Q1506" i="3"/>
  <c r="Q186" i="5" s="1"/>
  <c r="Q1498" i="3"/>
  <c r="Q178" i="5" s="1"/>
  <c r="Q1473" i="3"/>
  <c r="Q153" i="5" s="1"/>
  <c r="Q1464" i="3"/>
  <c r="Q144" i="5" s="1"/>
  <c r="Q1460" i="3"/>
  <c r="Q140" i="5" s="1"/>
  <c r="Q1457" i="3"/>
  <c r="Q137" i="5" s="1"/>
  <c r="Q1454" i="3"/>
  <c r="Q134" i="5" s="1"/>
  <c r="Q1451" i="3"/>
  <c r="Q131" i="5" s="1"/>
  <c r="Q1428" i="3"/>
  <c r="Q108" i="5" s="1"/>
  <c r="Q1425" i="3"/>
  <c r="Q105" i="5" s="1"/>
  <c r="Q1422" i="3"/>
  <c r="Q102" i="5" s="1"/>
  <c r="Q1411" i="3"/>
  <c r="Q91" i="5" s="1"/>
  <c r="Q1408" i="3"/>
  <c r="Q88" i="5" s="1"/>
  <c r="Q1401" i="3"/>
  <c r="Q81" i="5" s="1"/>
  <c r="Q1390" i="3"/>
  <c r="Q70" i="5" s="1"/>
  <c r="Q1379" i="3"/>
  <c r="Q59" i="5" s="1"/>
  <c r="Q1376" i="3"/>
  <c r="Q56" i="5" s="1"/>
  <c r="Q1369" i="3"/>
  <c r="Q49" i="5" s="1"/>
  <c r="Q1358" i="3"/>
  <c r="Q38" i="5" s="1"/>
  <c r="Q1347" i="3"/>
  <c r="Q1343" i="3"/>
  <c r="Q682" i="4" s="1"/>
  <c r="Q1336" i="3"/>
  <c r="Q675" i="4" s="1"/>
  <c r="Q1325" i="3"/>
  <c r="Q664" i="4" s="1"/>
  <c r="Q1318" i="3"/>
  <c r="Q657" i="4" s="1"/>
  <c r="Q1311" i="3"/>
  <c r="Q650" i="4" s="1"/>
  <c r="Q1297" i="3"/>
  <c r="Q636" i="4" s="1"/>
  <c r="Q1290" i="3"/>
  <c r="Q629" i="4" s="1"/>
  <c r="Q1286" i="3"/>
  <c r="Q625" i="4" s="1"/>
  <c r="Q1276" i="3"/>
  <c r="Q615" i="4" s="1"/>
  <c r="Q1265" i="3"/>
  <c r="Q604" i="4" s="1"/>
  <c r="Q1252" i="3"/>
  <c r="Q591" i="4" s="1"/>
  <c r="Q1232" i="3"/>
  <c r="Q571" i="4" s="1"/>
  <c r="Q1225" i="3"/>
  <c r="Q564" i="4" s="1"/>
  <c r="Q1222" i="3"/>
  <c r="Q561" i="4" s="1"/>
  <c r="Q1914" i="3"/>
  <c r="Q594" i="5" s="1"/>
  <c r="Q1908" i="3"/>
  <c r="Q588" i="5" s="1"/>
  <c r="Q1682" i="3"/>
  <c r="Q362" i="5" s="1"/>
  <c r="Q1661" i="3"/>
  <c r="Q341" i="5" s="1"/>
  <c r="Q1651" i="3"/>
  <c r="Q331" i="5" s="1"/>
  <c r="Q1643" i="3"/>
  <c r="Q323" i="5" s="1"/>
  <c r="Q1642" i="3"/>
  <c r="Q322" i="5" s="1"/>
  <c r="Q1636" i="3"/>
  <c r="Q316" i="5" s="1"/>
  <c r="Q1631" i="3"/>
  <c r="Q311" i="5" s="1"/>
  <c r="Q1620" i="3"/>
  <c r="Q300" i="5" s="1"/>
  <c r="Q1598" i="3"/>
  <c r="Q278" i="5" s="1"/>
  <c r="Q1587" i="3"/>
  <c r="Q267" i="5" s="1"/>
  <c r="Q1568" i="3"/>
  <c r="Q248" i="5" s="1"/>
  <c r="Q1559" i="3"/>
  <c r="Q239" i="5" s="1"/>
  <c r="Q1546" i="3"/>
  <c r="Q226" i="5" s="1"/>
  <c r="Q1540" i="3"/>
  <c r="Q220" i="5" s="1"/>
  <c r="Q1533" i="3"/>
  <c r="Q213" i="5" s="1"/>
  <c r="Q1525" i="3"/>
  <c r="Q205" i="5" s="1"/>
  <c r="Q1520" i="3"/>
  <c r="Q200" i="5" s="1"/>
  <c r="Q1507" i="3"/>
  <c r="Q187" i="5" s="1"/>
  <c r="Q1499" i="3"/>
  <c r="Q179" i="5" s="1"/>
  <c r="Q1492" i="3"/>
  <c r="Q172" i="5" s="1"/>
  <c r="Q1486" i="3"/>
  <c r="Q166" i="5" s="1"/>
  <c r="Q1485" i="3"/>
  <c r="Q165" i="5" s="1"/>
  <c r="Q1478" i="3"/>
  <c r="Q158" i="5" s="1"/>
  <c r="Q1466" i="3"/>
  <c r="Q146" i="5" s="1"/>
  <c r="Q1465" i="3"/>
  <c r="Q145" i="5" s="1"/>
  <c r="Q1440" i="3"/>
  <c r="Q120" i="5" s="1"/>
  <c r="Q1437" i="3"/>
  <c r="Q117" i="5" s="1"/>
  <c r="Q1434" i="3"/>
  <c r="Q114" i="5" s="1"/>
  <c r="Q1431" i="3"/>
  <c r="Q111" i="5" s="1"/>
  <c r="Q1415" i="3"/>
  <c r="Q95" i="5" s="1"/>
  <c r="Q1412" i="3"/>
  <c r="Q92" i="5" s="1"/>
  <c r="Q1405" i="3"/>
  <c r="Q85" i="5" s="1"/>
  <c r="Q1394" i="3"/>
  <c r="Q74" i="5" s="1"/>
  <c r="Q1383" i="3"/>
  <c r="Q63" i="5" s="1"/>
  <c r="Q1380" i="3"/>
  <c r="Q60" i="5" s="1"/>
  <c r="Q1373" i="3"/>
  <c r="Q53" i="5" s="1"/>
  <c r="Q1362" i="3"/>
  <c r="Q42" i="5" s="1"/>
  <c r="Q1355" i="3"/>
  <c r="Q35" i="5" s="1"/>
  <c r="Q1351" i="3"/>
  <c r="Q1340" i="3"/>
  <c r="Q679" i="4" s="1"/>
  <c r="Q1329" i="3"/>
  <c r="Q668" i="4" s="1"/>
  <c r="Q1322" i="3"/>
  <c r="Q661" i="4" s="1"/>
  <c r="Q1315" i="3"/>
  <c r="Q654" i="4" s="1"/>
  <c r="Q1308" i="3"/>
  <c r="Q647" i="4" s="1"/>
  <c r="Q1301" i="3"/>
  <c r="Q640" i="4" s="1"/>
  <c r="Q1294" i="3"/>
  <c r="Q633" i="4" s="1"/>
  <c r="Q1291" i="3"/>
  <c r="Q630" i="4" s="1"/>
  <c r="Q1287" i="3"/>
  <c r="Q626" i="4" s="1"/>
  <c r="Q1283" i="3"/>
  <c r="Q622" i="4" s="1"/>
  <c r="Q1280" i="3"/>
  <c r="Q619" i="4" s="1"/>
  <c r="Q1269" i="3"/>
  <c r="Q608" i="4" s="1"/>
  <c r="Q1262" i="3"/>
  <c r="Q601" i="4" s="1"/>
  <c r="Q1256" i="3"/>
  <c r="Q595" i="4" s="1"/>
  <c r="Q1249" i="3"/>
  <c r="Q588" i="4" s="1"/>
  <c r="Q1246" i="3"/>
  <c r="Q585" i="4" s="1"/>
  <c r="Q1239" i="3"/>
  <c r="Q578" i="4" s="1"/>
  <c r="Q1229" i="3"/>
  <c r="Q568" i="4" s="1"/>
  <c r="Q1226" i="3"/>
  <c r="Q565" i="4" s="1"/>
  <c r="Q1219" i="3"/>
  <c r="Q558" i="4" s="1"/>
  <c r="Q1212" i="3"/>
  <c r="Q551" i="4" s="1"/>
  <c r="Q1714" i="3"/>
  <c r="Q394" i="5" s="1"/>
  <c r="Q1690" i="3"/>
  <c r="Q370" i="5" s="1"/>
  <c r="Q1649" i="3"/>
  <c r="Q329" i="5" s="1"/>
  <c r="Q1610" i="3"/>
  <c r="Q290" i="5" s="1"/>
  <c r="Q1586" i="3"/>
  <c r="Q266" i="5" s="1"/>
  <c r="Q1578" i="3"/>
  <c r="Q258" i="5" s="1"/>
  <c r="Q1575" i="3"/>
  <c r="Q255" i="5" s="1"/>
  <c r="Q1557" i="3"/>
  <c r="Q237" i="5" s="1"/>
  <c r="Q1547" i="3"/>
  <c r="Q227" i="5" s="1"/>
  <c r="Q1512" i="3"/>
  <c r="Q192" i="5" s="1"/>
  <c r="Q1474" i="3"/>
  <c r="Q154" i="5" s="1"/>
  <c r="Q1449" i="3"/>
  <c r="Q129" i="5" s="1"/>
  <c r="Q1446" i="3"/>
  <c r="Q126" i="5" s="1"/>
  <c r="Q1443" i="3"/>
  <c r="Q123" i="5" s="1"/>
  <c r="Q1377" i="3"/>
  <c r="Q57" i="5" s="1"/>
  <c r="Q1344" i="3"/>
  <c r="Q683" i="4" s="1"/>
  <c r="Q1339" i="3"/>
  <c r="Q678" i="4" s="1"/>
  <c r="Q1319" i="3"/>
  <c r="Q658" i="4" s="1"/>
  <c r="Q1313" i="3"/>
  <c r="Q652" i="4" s="1"/>
  <c r="Q1309" i="3"/>
  <c r="Q648" i="4" s="1"/>
  <c r="Q1307" i="3"/>
  <c r="Q646" i="4" s="1"/>
  <c r="Q1306" i="3"/>
  <c r="Q645" i="4" s="1"/>
  <c r="Q1304" i="3"/>
  <c r="Q643" i="4" s="1"/>
  <c r="Q1303" i="3"/>
  <c r="Q642" i="4" s="1"/>
  <c r="Q1259" i="3"/>
  <c r="Q598" i="4" s="1"/>
  <c r="Q1257" i="3"/>
  <c r="Q596" i="4" s="1"/>
  <c r="Q1255" i="3"/>
  <c r="Q594" i="4" s="1"/>
  <c r="Q1227" i="3"/>
  <c r="Q566" i="4" s="1"/>
  <c r="Q1221" i="3"/>
  <c r="Q560" i="4" s="1"/>
  <c r="Q1215" i="3"/>
  <c r="Q554" i="4" s="1"/>
  <c r="Q1204" i="3"/>
  <c r="Q543" i="4" s="1"/>
  <c r="Q1201" i="3"/>
  <c r="Q540" i="4" s="1"/>
  <c r="Q1198" i="3"/>
  <c r="Q537" i="4" s="1"/>
  <c r="Q1191" i="3"/>
  <c r="Q530" i="4" s="1"/>
  <c r="Q1184" i="3"/>
  <c r="Q523" i="4" s="1"/>
  <c r="Q1177" i="3"/>
  <c r="Q516" i="4" s="1"/>
  <c r="Q1174" i="3"/>
  <c r="Q513" i="4" s="1"/>
  <c r="Q1167" i="3"/>
  <c r="Q506" i="4" s="1"/>
  <c r="Q1156" i="3"/>
  <c r="Q495" i="4" s="1"/>
  <c r="Q1153" i="3"/>
  <c r="Q492" i="4" s="1"/>
  <c r="Q1150" i="3"/>
  <c r="Q489" i="4" s="1"/>
  <c r="Q1146" i="3"/>
  <c r="Q485" i="4" s="1"/>
  <c r="Q1142" i="3"/>
  <c r="Q481" i="4" s="1"/>
  <c r="Q1138" i="3"/>
  <c r="Q477" i="4" s="1"/>
  <c r="Q1134" i="3"/>
  <c r="Q473" i="4" s="1"/>
  <c r="Q1123" i="3"/>
  <c r="Q462" i="4" s="1"/>
  <c r="Q1093" i="3"/>
  <c r="Q432" i="4" s="1"/>
  <c r="Q1086" i="3"/>
  <c r="Q425" i="4" s="1"/>
  <c r="Q1082" i="3"/>
  <c r="Q421" i="4" s="1"/>
  <c r="Q1075" i="3"/>
  <c r="Q414" i="4" s="1"/>
  <c r="Q1043" i="3"/>
  <c r="Q382" i="4" s="1"/>
  <c r="Q1035" i="3"/>
  <c r="Q374" i="4" s="1"/>
  <c r="Q1028" i="3"/>
  <c r="Q367" i="4" s="1"/>
  <c r="Q1012" i="3"/>
  <c r="Q351" i="4" s="1"/>
  <c r="Q996" i="3"/>
  <c r="Q335" i="4" s="1"/>
  <c r="Q980" i="3"/>
  <c r="Q319" i="4" s="1"/>
  <c r="Q973" i="3"/>
  <c r="Q312" i="4" s="1"/>
  <c r="Q953" i="3"/>
  <c r="Q292" i="4" s="1"/>
  <c r="Q950" i="3"/>
  <c r="Q289" i="4" s="1"/>
  <c r="Q947" i="3"/>
  <c r="Q286" i="4" s="1"/>
  <c r="Q1810" i="3"/>
  <c r="Q490" i="5" s="1"/>
  <c r="Q1655" i="3"/>
  <c r="Q335" i="5" s="1"/>
  <c r="Q1619" i="3"/>
  <c r="Q299" i="5" s="1"/>
  <c r="Q1600" i="3"/>
  <c r="Q280" i="5" s="1"/>
  <c r="Q1551" i="3"/>
  <c r="Q231" i="5" s="1"/>
  <c r="Q1531" i="3"/>
  <c r="Q211" i="5" s="1"/>
  <c r="Q1484" i="3"/>
  <c r="Q164" i="5" s="1"/>
  <c r="Q1452" i="3"/>
  <c r="Q132" i="5" s="1"/>
  <c r="Q1407" i="3"/>
  <c r="Q87" i="5" s="1"/>
  <c r="Q1372" i="3"/>
  <c r="Q52" i="5" s="1"/>
  <c r="Q1314" i="3"/>
  <c r="Q653" i="4" s="1"/>
  <c r="Q1267" i="3"/>
  <c r="Q606" i="4" s="1"/>
  <c r="Q1266" i="3"/>
  <c r="Q605" i="4" s="1"/>
  <c r="Q1261" i="3"/>
  <c r="Q600" i="4" s="1"/>
  <c r="Q1260" i="3"/>
  <c r="Q599" i="4" s="1"/>
  <c r="Q1258" i="3"/>
  <c r="Q597" i="4" s="1"/>
  <c r="Q1228" i="3"/>
  <c r="Q567" i="4" s="1"/>
  <c r="Q1224" i="3"/>
  <c r="Q563" i="4" s="1"/>
  <c r="Q1217" i="3"/>
  <c r="Q556" i="4" s="1"/>
  <c r="Q1214" i="3"/>
  <c r="Q553" i="4" s="1"/>
  <c r="Q1195" i="3"/>
  <c r="Q534" i="4" s="1"/>
  <c r="Q1188" i="3"/>
  <c r="Q527" i="4" s="1"/>
  <c r="Q1181" i="3"/>
  <c r="Q520" i="4" s="1"/>
  <c r="Q1178" i="3"/>
  <c r="Q517" i="4" s="1"/>
  <c r="Q1171" i="3"/>
  <c r="Q510" i="4" s="1"/>
  <c r="Q1160" i="3"/>
  <c r="Q499" i="4" s="1"/>
  <c r="Q1127" i="3"/>
  <c r="Q466" i="4" s="1"/>
  <c r="Q1096" i="3"/>
  <c r="Q435" i="4" s="1"/>
  <c r="Q1079" i="3"/>
  <c r="Q418" i="4" s="1"/>
  <c r="Q1072" i="3"/>
  <c r="Q411" i="4" s="1"/>
  <c r="Q1068" i="3"/>
  <c r="Q407" i="4" s="1"/>
  <c r="Q1064" i="3"/>
  <c r="Q403" i="4" s="1"/>
  <c r="Q1060" i="3"/>
  <c r="Q399" i="4" s="1"/>
  <c r="Q1056" i="3"/>
  <c r="Q395" i="4" s="1"/>
  <c r="Q1052" i="3"/>
  <c r="Q391" i="4" s="1"/>
  <c r="Q1048" i="3"/>
  <c r="Q387" i="4" s="1"/>
  <c r="Q1044" i="3"/>
  <c r="Q383" i="4" s="1"/>
  <c r="Q1040" i="3"/>
  <c r="Q379" i="4" s="1"/>
  <c r="Q1036" i="3"/>
  <c r="Q375" i="4" s="1"/>
  <c r="Q1025" i="3"/>
  <c r="Q364" i="4" s="1"/>
  <c r="Q1022" i="3"/>
  <c r="Q361" i="4" s="1"/>
  <c r="Q1019" i="3"/>
  <c r="Q358" i="4" s="1"/>
  <c r="Q1009" i="3"/>
  <c r="Q348" i="4" s="1"/>
  <c r="Q1006" i="3"/>
  <c r="Q345" i="4" s="1"/>
  <c r="Q1003" i="3"/>
  <c r="Q342" i="4" s="1"/>
  <c r="Q993" i="3"/>
  <c r="Q332" i="4" s="1"/>
  <c r="Q990" i="3"/>
  <c r="Q329" i="4" s="1"/>
  <c r="Q987" i="3"/>
  <c r="Q326" i="4" s="1"/>
  <c r="Q977" i="3"/>
  <c r="Q316" i="4" s="1"/>
  <c r="Q970" i="3"/>
  <c r="Q309" i="4" s="1"/>
  <c r="Q967" i="3"/>
  <c r="Q306" i="4" s="1"/>
  <c r="Q960" i="3"/>
  <c r="Q299" i="4" s="1"/>
  <c r="Q1630" i="3"/>
  <c r="Q310" i="5" s="1"/>
  <c r="Q1566" i="3"/>
  <c r="Q246" i="5" s="1"/>
  <c r="Q1487" i="3"/>
  <c r="Q167" i="5" s="1"/>
  <c r="Q1418" i="3"/>
  <c r="Q98" i="5" s="1"/>
  <c r="Q1397" i="3"/>
  <c r="Q77" i="5" s="1"/>
  <c r="Q1320" i="3"/>
  <c r="Q659" i="4" s="1"/>
  <c r="Q1274" i="3"/>
  <c r="Q613" i="4" s="1"/>
  <c r="Q1273" i="3"/>
  <c r="Q612" i="4" s="1"/>
  <c r="Q1237" i="3"/>
  <c r="Q576" i="4" s="1"/>
  <c r="Q1236" i="3"/>
  <c r="Q575" i="4" s="1"/>
  <c r="Q1234" i="3"/>
  <c r="Q573" i="4" s="1"/>
  <c r="Q1233" i="3"/>
  <c r="Q572" i="4" s="1"/>
  <c r="Q1223" i="3"/>
  <c r="Q562" i="4" s="1"/>
  <c r="Q1220" i="3"/>
  <c r="Q559" i="4" s="1"/>
  <c r="Q1208" i="3"/>
  <c r="Q547" i="4" s="1"/>
  <c r="Q1205" i="3"/>
  <c r="Q544" i="4" s="1"/>
  <c r="Q1202" i="3"/>
  <c r="Q541" i="4" s="1"/>
  <c r="Q1185" i="3"/>
  <c r="Q524" i="4" s="1"/>
  <c r="Q1182" i="3"/>
  <c r="Q521" i="4" s="1"/>
  <c r="Q1164" i="3"/>
  <c r="Q503" i="4" s="1"/>
  <c r="Q1157" i="3"/>
  <c r="Q496" i="4" s="1"/>
  <c r="Q1154" i="3"/>
  <c r="Q493" i="4" s="1"/>
  <c r="Q1147" i="3"/>
  <c r="Q486" i="4" s="1"/>
  <c r="Q1143" i="3"/>
  <c r="Q482" i="4" s="1"/>
  <c r="Q1139" i="3"/>
  <c r="Q478" i="4" s="1"/>
  <c r="Q1135" i="3"/>
  <c r="Q474" i="4" s="1"/>
  <c r="Q1131" i="3"/>
  <c r="Q470" i="4" s="1"/>
  <c r="Q1120" i="3"/>
  <c r="Q459" i="4" s="1"/>
  <c r="Q1116" i="3"/>
  <c r="Q455" i="4" s="1"/>
  <c r="Q1112" i="3"/>
  <c r="Q451" i="4" s="1"/>
  <c r="Q1108" i="3"/>
  <c r="Q447" i="4" s="1"/>
  <c r="Q1104" i="3"/>
  <c r="Q443" i="4" s="1"/>
  <c r="Q1100" i="3"/>
  <c r="Q439" i="4" s="1"/>
  <c r="Q1097" i="3"/>
  <c r="Q436" i="4" s="1"/>
  <c r="Q1090" i="3"/>
  <c r="Q429" i="4" s="1"/>
  <c r="Q1083" i="3"/>
  <c r="Q422" i="4" s="1"/>
  <c r="Q1076" i="3"/>
  <c r="Q415" i="4" s="1"/>
  <c r="Q1069" i="3"/>
  <c r="Q408" i="4" s="1"/>
  <c r="Q1065" i="3"/>
  <c r="Q404" i="4" s="1"/>
  <c r="Q1061" i="3"/>
  <c r="Q400" i="4" s="1"/>
  <c r="Q1057" i="3"/>
  <c r="Q396" i="4" s="1"/>
  <c r="Q1053" i="3"/>
  <c r="Q392" i="4" s="1"/>
  <c r="Q1049" i="3"/>
  <c r="Q388" i="4" s="1"/>
  <c r="Q1045" i="3"/>
  <c r="Q384" i="4" s="1"/>
  <c r="Q1041" i="3"/>
  <c r="Q380" i="4" s="1"/>
  <c r="Q1037" i="3"/>
  <c r="Q376" i="4" s="1"/>
  <c r="Q1032" i="3"/>
  <c r="Q371" i="4" s="1"/>
  <c r="Q1016" i="3"/>
  <c r="Q355" i="4" s="1"/>
  <c r="Q1000" i="3"/>
  <c r="Q339" i="4" s="1"/>
  <c r="Q984" i="3"/>
  <c r="Q323" i="4" s="1"/>
  <c r="Q974" i="3"/>
  <c r="Q313" i="4" s="1"/>
  <c r="Q971" i="3"/>
  <c r="Q310" i="4" s="1"/>
  <c r="Q964" i="3"/>
  <c r="Q303" i="4" s="1"/>
  <c r="Q957" i="3"/>
  <c r="Q296" i="4" s="1"/>
  <c r="Q1778" i="3"/>
  <c r="Q458" i="5" s="1"/>
  <c r="Q1644" i="3"/>
  <c r="Q324" i="5" s="1"/>
  <c r="Q1561" i="3"/>
  <c r="Q241" i="5" s="1"/>
  <c r="Q1534" i="3"/>
  <c r="Q214" i="5" s="1"/>
  <c r="Q1439" i="3"/>
  <c r="Q119" i="5" s="1"/>
  <c r="Q1375" i="3"/>
  <c r="Q55" i="5" s="1"/>
  <c r="Q1348" i="3"/>
  <c r="Q1332" i="3"/>
  <c r="Q671" i="4" s="1"/>
  <c r="Q1321" i="3"/>
  <c r="Q660" i="4" s="1"/>
  <c r="Q1272" i="3"/>
  <c r="Q611" i="4" s="1"/>
  <c r="Q1271" i="3"/>
  <c r="Q610" i="4" s="1"/>
  <c r="Q1235" i="3"/>
  <c r="Q574" i="4" s="1"/>
  <c r="Q1231" i="3"/>
  <c r="Q570" i="4" s="1"/>
  <c r="Q1216" i="3"/>
  <c r="Q555" i="4" s="1"/>
  <c r="Q1211" i="3"/>
  <c r="Q550" i="4" s="1"/>
  <c r="Q1199" i="3"/>
  <c r="Q538" i="4" s="1"/>
  <c r="Q1192" i="3"/>
  <c r="Q531" i="4" s="1"/>
  <c r="Q1189" i="3"/>
  <c r="Q528" i="4" s="1"/>
  <c r="Q1175" i="3"/>
  <c r="Q514" i="4" s="1"/>
  <c r="Q1168" i="3"/>
  <c r="Q507" i="4" s="1"/>
  <c r="Q1161" i="3"/>
  <c r="Q500" i="4" s="1"/>
  <c r="Q1151" i="3"/>
  <c r="Q490" i="4" s="1"/>
  <c r="Q1124" i="3"/>
  <c r="Q463" i="4" s="1"/>
  <c r="Q1121" i="3"/>
  <c r="Q460" i="4" s="1"/>
  <c r="Q1117" i="3"/>
  <c r="Q456" i="4" s="1"/>
  <c r="Q1113" i="3"/>
  <c r="Q452" i="4" s="1"/>
  <c r="Q1109" i="3"/>
  <c r="Q448" i="4" s="1"/>
  <c r="Q1105" i="3"/>
  <c r="Q444" i="4" s="1"/>
  <c r="Q1101" i="3"/>
  <c r="Q440" i="4" s="1"/>
  <c r="Q1094" i="3"/>
  <c r="Q433" i="4" s="1"/>
  <c r="Q1087" i="3"/>
  <c r="Q426" i="4" s="1"/>
  <c r="Q1080" i="3"/>
  <c r="Q419" i="4" s="1"/>
  <c r="Q1073" i="3"/>
  <c r="Q412" i="4" s="1"/>
  <c r="Q1033" i="3"/>
  <c r="Q372" i="4" s="1"/>
  <c r="Q1029" i="3"/>
  <c r="Q368" i="4" s="1"/>
  <c r="Q1026" i="3"/>
  <c r="Q365" i="4" s="1"/>
  <c r="Q1023" i="3"/>
  <c r="Q362" i="4" s="1"/>
  <c r="Q1013" i="3"/>
  <c r="Q352" i="4" s="1"/>
  <c r="Q1010" i="3"/>
  <c r="Q349" i="4" s="1"/>
  <c r="Q1007" i="3"/>
  <c r="Q346" i="4" s="1"/>
  <c r="Q997" i="3"/>
  <c r="Q336" i="4" s="1"/>
  <c r="Q994" i="3"/>
  <c r="Q333" i="4" s="1"/>
  <c r="Q991" i="3"/>
  <c r="Q330" i="4" s="1"/>
  <c r="Q981" i="3"/>
  <c r="Q320" i="4" s="1"/>
  <c r="Q978" i="3"/>
  <c r="Q317" i="4" s="1"/>
  <c r="Q975" i="3"/>
  <c r="Q314" i="4" s="1"/>
  <c r="Q1713" i="3"/>
  <c r="Q393" i="5" s="1"/>
  <c r="Q1613" i="3"/>
  <c r="Q293" i="5" s="1"/>
  <c r="Q1607" i="3"/>
  <c r="Q287" i="5" s="1"/>
  <c r="Q1500" i="3"/>
  <c r="Q180" i="5" s="1"/>
  <c r="Q1497" i="3"/>
  <c r="Q177" i="5" s="1"/>
  <c r="Q1491" i="3"/>
  <c r="Q171" i="5" s="1"/>
  <c r="Q1488" i="3"/>
  <c r="Q168" i="5" s="1"/>
  <c r="Q1386" i="3"/>
  <c r="Q66" i="5" s="1"/>
  <c r="Q1365" i="3"/>
  <c r="Q45" i="5" s="1"/>
  <c r="Q1326" i="3"/>
  <c r="Q665" i="4" s="1"/>
  <c r="Q1281" i="3"/>
  <c r="Q620" i="4" s="1"/>
  <c r="Q1279" i="3"/>
  <c r="Q618" i="4" s="1"/>
  <c r="Q1278" i="3"/>
  <c r="Q617" i="4" s="1"/>
  <c r="Q1240" i="3"/>
  <c r="Q579" i="4" s="1"/>
  <c r="Q1230" i="3"/>
  <c r="Q569" i="4" s="1"/>
  <c r="Q1213" i="3"/>
  <c r="Q552" i="4" s="1"/>
  <c r="Q1209" i="3"/>
  <c r="Q548" i="4" s="1"/>
  <c r="Q1206" i="3"/>
  <c r="Q545" i="4" s="1"/>
  <c r="Q1196" i="3"/>
  <c r="Q535" i="4" s="1"/>
  <c r="Q1186" i="3"/>
  <c r="Q525" i="4" s="1"/>
  <c r="Q1179" i="3"/>
  <c r="Q518" i="4" s="1"/>
  <c r="Q1172" i="3"/>
  <c r="Q511" i="4" s="1"/>
  <c r="Q1169" i="3"/>
  <c r="Q508" i="4" s="1"/>
  <c r="Q1165" i="3"/>
  <c r="Q504" i="4" s="1"/>
  <c r="Q1162" i="3"/>
  <c r="Q501" i="4" s="1"/>
  <c r="Q1158" i="3"/>
  <c r="Q497" i="4" s="1"/>
  <c r="Q1128" i="3"/>
  <c r="Q467" i="4" s="1"/>
  <c r="Q1125" i="3"/>
  <c r="Q464" i="4" s="1"/>
  <c r="Q1098" i="3"/>
  <c r="Q437" i="4" s="1"/>
  <c r="Q1091" i="3"/>
  <c r="Q430" i="4" s="1"/>
  <c r="Q1084" i="3"/>
  <c r="Q423" i="4" s="1"/>
  <c r="Q1077" i="3"/>
  <c r="Q416" i="4" s="1"/>
  <c r="Q1046" i="3"/>
  <c r="Q385" i="4" s="1"/>
  <c r="Q1038" i="3"/>
  <c r="Q377" i="4" s="1"/>
  <c r="Q1020" i="3"/>
  <c r="Q359" i="4" s="1"/>
  <c r="Q1004" i="3"/>
  <c r="Q343" i="4" s="1"/>
  <c r="Q988" i="3"/>
  <c r="Q327" i="4" s="1"/>
  <c r="Q968" i="3"/>
  <c r="Q307" i="4" s="1"/>
  <c r="Q1874" i="3"/>
  <c r="Q554" i="5" s="1"/>
  <c r="Q1746" i="3"/>
  <c r="Q426" i="5" s="1"/>
  <c r="Q1681" i="3"/>
  <c r="Q361" i="5" s="1"/>
  <c r="Q1668" i="3"/>
  <c r="Q348" i="5" s="1"/>
  <c r="Q1572" i="3"/>
  <c r="Q252" i="5" s="1"/>
  <c r="Q1564" i="3"/>
  <c r="Q244" i="5" s="1"/>
  <c r="Q1538" i="3"/>
  <c r="Q218" i="5" s="1"/>
  <c r="Q1514" i="3"/>
  <c r="Q194" i="5" s="1"/>
  <c r="Q1479" i="3"/>
  <c r="Q159" i="5" s="1"/>
  <c r="Q1448" i="3"/>
  <c r="Q128" i="5" s="1"/>
  <c r="Q1445" i="3"/>
  <c r="Q125" i="5" s="1"/>
  <c r="Q1442" i="3"/>
  <c r="Q122" i="5" s="1"/>
  <c r="Q1419" i="3"/>
  <c r="Q99" i="5" s="1"/>
  <c r="Q1416" i="3"/>
  <c r="Q96" i="5" s="1"/>
  <c r="Q1398" i="3"/>
  <c r="Q78" i="5" s="1"/>
  <c r="Q1282" i="3"/>
  <c r="Q621" i="4" s="1"/>
  <c r="Q1243" i="3"/>
  <c r="Q582" i="4" s="1"/>
  <c r="Q1203" i="3"/>
  <c r="Q542" i="4" s="1"/>
  <c r="Q1193" i="3"/>
  <c r="Q532" i="4" s="1"/>
  <c r="Q1190" i="3"/>
  <c r="Q529" i="4" s="1"/>
  <c r="Q1183" i="3"/>
  <c r="Q522" i="4" s="1"/>
  <c r="Q1155" i="3"/>
  <c r="Q494" i="4" s="1"/>
  <c r="Q1148" i="3"/>
  <c r="Q487" i="4" s="1"/>
  <c r="Q1144" i="3"/>
  <c r="Q483" i="4" s="1"/>
  <c r="Q1140" i="3"/>
  <c r="Q479" i="4" s="1"/>
  <c r="Q1136" i="3"/>
  <c r="Q475" i="4" s="1"/>
  <c r="Q1132" i="3"/>
  <c r="Q471" i="4" s="1"/>
  <c r="Q1129" i="3"/>
  <c r="Q468" i="4" s="1"/>
  <c r="Q1122" i="3"/>
  <c r="Q461" i="4" s="1"/>
  <c r="Q1118" i="3"/>
  <c r="Q457" i="4" s="1"/>
  <c r="Q1114" i="3"/>
  <c r="Q453" i="4" s="1"/>
  <c r="Q1110" i="3"/>
  <c r="Q449" i="4" s="1"/>
  <c r="Q1106" i="3"/>
  <c r="Q445" i="4" s="1"/>
  <c r="Q1102" i="3"/>
  <c r="Q441" i="4" s="1"/>
  <c r="Q1085" i="3"/>
  <c r="Q424" i="4" s="1"/>
  <c r="Q1081" i="3"/>
  <c r="Q420" i="4" s="1"/>
  <c r="Q1070" i="3"/>
  <c r="Q409" i="4" s="1"/>
  <c r="Q1066" i="3"/>
  <c r="Q405" i="4" s="1"/>
  <c r="Q1062" i="3"/>
  <c r="Q401" i="4" s="1"/>
  <c r="Q1058" i="3"/>
  <c r="Q397" i="4" s="1"/>
  <c r="Q1054" i="3"/>
  <c r="Q393" i="4" s="1"/>
  <c r="Q1050" i="3"/>
  <c r="Q389" i="4" s="1"/>
  <c r="Q1042" i="3"/>
  <c r="Q381" i="4" s="1"/>
  <c r="Q1030" i="3"/>
  <c r="Q369" i="4" s="1"/>
  <c r="Q1027" i="3"/>
  <c r="Q366" i="4" s="1"/>
  <c r="Q1017" i="3"/>
  <c r="Q356" i="4" s="1"/>
  <c r="Q1014" i="3"/>
  <c r="Q353" i="4" s="1"/>
  <c r="Q1011" i="3"/>
  <c r="Q350" i="4" s="1"/>
  <c r="Q1001" i="3"/>
  <c r="Q340" i="4" s="1"/>
  <c r="Q998" i="3"/>
  <c r="Q337" i="4" s="1"/>
  <c r="Q995" i="3"/>
  <c r="Q334" i="4" s="1"/>
  <c r="Q1623" i="3"/>
  <c r="Q303" i="5" s="1"/>
  <c r="Q1526" i="3"/>
  <c r="Q206" i="5" s="1"/>
  <c r="Q1518" i="3"/>
  <c r="Q198" i="5" s="1"/>
  <c r="Q1409" i="3"/>
  <c r="Q89" i="5" s="1"/>
  <c r="Q1333" i="3"/>
  <c r="Q672" i="4" s="1"/>
  <c r="Q1253" i="3"/>
  <c r="Q592" i="4" s="1"/>
  <c r="Q1245" i="3"/>
  <c r="Q584" i="4" s="1"/>
  <c r="Q1244" i="3"/>
  <c r="Q583" i="4" s="1"/>
  <c r="Q1242" i="3"/>
  <c r="Q581" i="4" s="1"/>
  <c r="Q1210" i="3"/>
  <c r="Q549" i="4" s="1"/>
  <c r="Q1200" i="3"/>
  <c r="Q539" i="4" s="1"/>
  <c r="Q1197" i="3"/>
  <c r="Q536" i="4" s="1"/>
  <c r="Q1194" i="3"/>
  <c r="Q533" i="4" s="1"/>
  <c r="Q1187" i="3"/>
  <c r="Q526" i="4" s="1"/>
  <c r="Q1176" i="3"/>
  <c r="Q515" i="4" s="1"/>
  <c r="Q1173" i="3"/>
  <c r="Q512" i="4" s="1"/>
  <c r="Q1170" i="3"/>
  <c r="Q509" i="4" s="1"/>
  <c r="Q1166" i="3"/>
  <c r="Q505" i="4" s="1"/>
  <c r="Q1159" i="3"/>
  <c r="Q498" i="4" s="1"/>
  <c r="Q1152" i="3"/>
  <c r="Q491" i="4" s="1"/>
  <c r="Q1149" i="3"/>
  <c r="Q488" i="4" s="1"/>
  <c r="Q1145" i="3"/>
  <c r="Q484" i="4" s="1"/>
  <c r="Q1141" i="3"/>
  <c r="Q480" i="4" s="1"/>
  <c r="Q1137" i="3"/>
  <c r="Q476" i="4" s="1"/>
  <c r="Q1133" i="3"/>
  <c r="Q472" i="4" s="1"/>
  <c r="Q1126" i="3"/>
  <c r="Q465" i="4" s="1"/>
  <c r="Q1095" i="3"/>
  <c r="Q434" i="4" s="1"/>
  <c r="Q1088" i="3"/>
  <c r="Q427" i="4" s="1"/>
  <c r="Q1074" i="3"/>
  <c r="Q413" i="4" s="1"/>
  <c r="Q1034" i="3"/>
  <c r="Q373" i="4" s="1"/>
  <c r="Q1024" i="3"/>
  <c r="Q363" i="4" s="1"/>
  <c r="Q1008" i="3"/>
  <c r="Q347" i="4" s="1"/>
  <c r="Q992" i="3"/>
  <c r="Q331" i="4" s="1"/>
  <c r="Q976" i="3"/>
  <c r="Q315" i="4" s="1"/>
  <c r="Q962" i="3"/>
  <c r="Q301" i="4" s="1"/>
  <c r="Q959" i="3"/>
  <c r="Q298" i="4" s="1"/>
  <c r="Q949" i="3"/>
  <c r="Q288" i="4" s="1"/>
  <c r="Q936" i="3"/>
  <c r="Q275" i="4" s="1"/>
  <c r="Q932" i="3"/>
  <c r="Q271" i="4" s="1"/>
  <c r="Q922" i="3"/>
  <c r="Q261" i="4" s="1"/>
  <c r="Q903" i="3"/>
  <c r="Q242" i="4" s="1"/>
  <c r="Q1562" i="3"/>
  <c r="Q242" i="5" s="1"/>
  <c r="Q1505" i="3"/>
  <c r="Q185" i="5" s="1"/>
  <c r="Q1404" i="3"/>
  <c r="Q84" i="5" s="1"/>
  <c r="Q1218" i="3"/>
  <c r="Q557" i="4" s="1"/>
  <c r="Q1207" i="3"/>
  <c r="Q546" i="4" s="1"/>
  <c r="Q1130" i="3"/>
  <c r="Q469" i="4" s="1"/>
  <c r="Q1099" i="3"/>
  <c r="Q438" i="4" s="1"/>
  <c r="Q1051" i="3"/>
  <c r="Q390" i="4" s="1"/>
  <c r="Q1015" i="3"/>
  <c r="Q354" i="4" s="1"/>
  <c r="Q966" i="3"/>
  <c r="Q305" i="4" s="1"/>
  <c r="Q955" i="3"/>
  <c r="Q294" i="4" s="1"/>
  <c r="Q954" i="3"/>
  <c r="Q293" i="4" s="1"/>
  <c r="Q941" i="3"/>
  <c r="Q280" i="4" s="1"/>
  <c r="Q939" i="3"/>
  <c r="Q278" i="4" s="1"/>
  <c r="Q937" i="3"/>
  <c r="Q276" i="4" s="1"/>
  <c r="Q933" i="3"/>
  <c r="Q272" i="4" s="1"/>
  <c r="Q924" i="3"/>
  <c r="Q263" i="4" s="1"/>
  <c r="Q920" i="3"/>
  <c r="Q259" i="4" s="1"/>
  <c r="Q918" i="3"/>
  <c r="Q257" i="4" s="1"/>
  <c r="Q909" i="3"/>
  <c r="Q248" i="4" s="1"/>
  <c r="Q907" i="3"/>
  <c r="Q246" i="4" s="1"/>
  <c r="Q896" i="3"/>
  <c r="Q235" i="4" s="1"/>
  <c r="Q892" i="3"/>
  <c r="Q231" i="4" s="1"/>
  <c r="Q889" i="3"/>
  <c r="Q228" i="4" s="1"/>
  <c r="Q874" i="3"/>
  <c r="Q213" i="4" s="1"/>
  <c r="Q863" i="3"/>
  <c r="Q202" i="4" s="1"/>
  <c r="Q859" i="3"/>
  <c r="Q198" i="4" s="1"/>
  <c r="Q848" i="3"/>
  <c r="Q187" i="4" s="1"/>
  <c r="Q845" i="3"/>
  <c r="Q184" i="4" s="1"/>
  <c r="Q838" i="3"/>
  <c r="Q177" i="4" s="1"/>
  <c r="Q827" i="3"/>
  <c r="Q166" i="4" s="1"/>
  <c r="Q823" i="3"/>
  <c r="Q162" i="4" s="1"/>
  <c r="Q812" i="3"/>
  <c r="Q151" i="4" s="1"/>
  <c r="Q808" i="3"/>
  <c r="Q147" i="4" s="1"/>
  <c r="Q795" i="3"/>
  <c r="Q134" i="4" s="1"/>
  <c r="Q791" i="3"/>
  <c r="Q130" i="4" s="1"/>
  <c r="Q778" i="3"/>
  <c r="Q117" i="4" s="1"/>
  <c r="Q759" i="3"/>
  <c r="Q98" i="4" s="1"/>
  <c r="Q743" i="3"/>
  <c r="Q82" i="4" s="1"/>
  <c r="Q715" i="3"/>
  <c r="Q54" i="4" s="1"/>
  <c r="Q699" i="3"/>
  <c r="Q38" i="4" s="1"/>
  <c r="Q1553" i="3"/>
  <c r="Q233" i="5" s="1"/>
  <c r="Q1352" i="3"/>
  <c r="Q1251" i="3"/>
  <c r="Q590" i="4" s="1"/>
  <c r="Q1163" i="3"/>
  <c r="Q502" i="4" s="1"/>
  <c r="Q1063" i="3"/>
  <c r="Q402" i="4" s="1"/>
  <c r="Q1039" i="3"/>
  <c r="Q378" i="4" s="1"/>
  <c r="Q999" i="3"/>
  <c r="Q338" i="4" s="1"/>
  <c r="Q958" i="3"/>
  <c r="Q297" i="4" s="1"/>
  <c r="Q956" i="3"/>
  <c r="Q295" i="4" s="1"/>
  <c r="Q948" i="3"/>
  <c r="Q287" i="4" s="1"/>
  <c r="Q945" i="3"/>
  <c r="Q284" i="4" s="1"/>
  <c r="Q931" i="3"/>
  <c r="Q270" i="4" s="1"/>
  <c r="Q929" i="3"/>
  <c r="Q268" i="4" s="1"/>
  <c r="Q927" i="3"/>
  <c r="Q266" i="4" s="1"/>
  <c r="Q916" i="3"/>
  <c r="Q255" i="4" s="1"/>
  <c r="Q905" i="3"/>
  <c r="Q244" i="4" s="1"/>
  <c r="Q900" i="3"/>
  <c r="Q239" i="4" s="1"/>
  <c r="Q897" i="3"/>
  <c r="Q236" i="4" s="1"/>
  <c r="Q893" i="3"/>
  <c r="Q232" i="4" s="1"/>
  <c r="Q886" i="3"/>
  <c r="Q225" i="4" s="1"/>
  <c r="Q882" i="3"/>
  <c r="Q221" i="4" s="1"/>
  <c r="Q878" i="3"/>
  <c r="Q217" i="4" s="1"/>
  <c r="Q867" i="3"/>
  <c r="Q206" i="4" s="1"/>
  <c r="Q852" i="3"/>
  <c r="Q191" i="4" s="1"/>
  <c r="Q849" i="3"/>
  <c r="Q188" i="4" s="1"/>
  <c r="Q842" i="3"/>
  <c r="Q181" i="4" s="1"/>
  <c r="Q831" i="3"/>
  <c r="Q170" i="4" s="1"/>
  <c r="Q820" i="3"/>
  <c r="Q159" i="4" s="1"/>
  <c r="Q816" i="3"/>
  <c r="Q155" i="4" s="1"/>
  <c r="Q809" i="3"/>
  <c r="Q148" i="4" s="1"/>
  <c r="Q804" i="3"/>
  <c r="Q143" i="4" s="1"/>
  <c r="Q787" i="3"/>
  <c r="Q126" i="4" s="1"/>
  <c r="Q783" i="3"/>
  <c r="Q122" i="4" s="1"/>
  <c r="Q775" i="3"/>
  <c r="Q114" i="4" s="1"/>
  <c r="Q772" i="3"/>
  <c r="Q111" i="4" s="1"/>
  <c r="Q769" i="3"/>
  <c r="Q108" i="4" s="1"/>
  <c r="Q766" i="3"/>
  <c r="Q105" i="4" s="1"/>
  <c r="Q756" i="3"/>
  <c r="Q95" i="4" s="1"/>
  <c r="Q753" i="3"/>
  <c r="Q92" i="4" s="1"/>
  <c r="Q750" i="3"/>
  <c r="Q89" i="4" s="1"/>
  <c r="Q740" i="3"/>
  <c r="Q79" i="4" s="1"/>
  <c r="Q737" i="3"/>
  <c r="Q76" i="4" s="1"/>
  <c r="Q734" i="3"/>
  <c r="Q73" i="4" s="1"/>
  <c r="Q725" i="3"/>
  <c r="Q64" i="4" s="1"/>
  <c r="Q722" i="3"/>
  <c r="Q61" i="4" s="1"/>
  <c r="Q712" i="3"/>
  <c r="Q51" i="4" s="1"/>
  <c r="Q709" i="3"/>
  <c r="Q48" i="4" s="1"/>
  <c r="Q706" i="3"/>
  <c r="Q45" i="4" s="1"/>
  <c r="Q696" i="3"/>
  <c r="Q35" i="4" s="1"/>
  <c r="Q693" i="3"/>
  <c r="Q690" i="3"/>
  <c r="Q1842" i="3"/>
  <c r="Q522" i="5" s="1"/>
  <c r="Q1299" i="3"/>
  <c r="Q638" i="4" s="1"/>
  <c r="Q1092" i="3"/>
  <c r="Q431" i="4" s="1"/>
  <c r="Q983" i="3"/>
  <c r="Q322" i="4" s="1"/>
  <c r="Q972" i="3"/>
  <c r="Q311" i="4" s="1"/>
  <c r="Q969" i="3"/>
  <c r="Q308" i="4" s="1"/>
  <c r="Q914" i="3"/>
  <c r="Q253" i="4" s="1"/>
  <c r="Q901" i="3"/>
  <c r="Q240" i="4" s="1"/>
  <c r="Q890" i="3"/>
  <c r="Q229" i="4" s="1"/>
  <c r="Q871" i="3"/>
  <c r="Q210" i="4" s="1"/>
  <c r="Q856" i="3"/>
  <c r="Q195" i="4" s="1"/>
  <c r="Q853" i="3"/>
  <c r="Q192" i="4" s="1"/>
  <c r="Q846" i="3"/>
  <c r="Q185" i="4" s="1"/>
  <c r="Q835" i="3"/>
  <c r="Q174" i="4" s="1"/>
  <c r="Q817" i="3"/>
  <c r="Q156" i="4" s="1"/>
  <c r="Q813" i="3"/>
  <c r="Q152" i="4" s="1"/>
  <c r="Q810" i="3"/>
  <c r="Q149" i="4" s="1"/>
  <c r="Q805" i="3"/>
  <c r="Q144" i="4" s="1"/>
  <c r="Q800" i="3"/>
  <c r="Q139" i="4" s="1"/>
  <c r="Q796" i="3"/>
  <c r="Q135" i="4" s="1"/>
  <c r="Q763" i="3"/>
  <c r="Q102" i="4" s="1"/>
  <c r="Q747" i="3"/>
  <c r="Q86" i="4" s="1"/>
  <c r="Q731" i="3"/>
  <c r="Q70" i="4" s="1"/>
  <c r="Q728" i="3"/>
  <c r="Q67" i="4" s="1"/>
  <c r="Q719" i="3"/>
  <c r="Q58" i="4" s="1"/>
  <c r="Q703" i="3"/>
  <c r="Q42" i="4" s="1"/>
  <c r="Q687" i="3"/>
  <c r="Q1675" i="3"/>
  <c r="Q355" i="5" s="1"/>
  <c r="Q1477" i="3"/>
  <c r="Q157" i="5" s="1"/>
  <c r="Q1366" i="3"/>
  <c r="Q46" i="5" s="1"/>
  <c r="Q1180" i="3"/>
  <c r="Q519" i="4" s="1"/>
  <c r="Q1119" i="3"/>
  <c r="Q458" i="4" s="1"/>
  <c r="Q1055" i="3"/>
  <c r="Q394" i="4" s="1"/>
  <c r="Q1021" i="3"/>
  <c r="Q360" i="4" s="1"/>
  <c r="Q986" i="3"/>
  <c r="Q325" i="4" s="1"/>
  <c r="Q944" i="3"/>
  <c r="Q283" i="4" s="1"/>
  <c r="Q940" i="3"/>
  <c r="Q279" i="4" s="1"/>
  <c r="Q934" i="3"/>
  <c r="Q273" i="4" s="1"/>
  <c r="Q925" i="3"/>
  <c r="Q264" i="4" s="1"/>
  <c r="Q923" i="3"/>
  <c r="Q262" i="4" s="1"/>
  <c r="Q921" i="3"/>
  <c r="Q260" i="4" s="1"/>
  <c r="Q919" i="3"/>
  <c r="Q258" i="4" s="1"/>
  <c r="Q912" i="3"/>
  <c r="Q251" i="4" s="1"/>
  <c r="Q898" i="3"/>
  <c r="Q237" i="4" s="1"/>
  <c r="Q894" i="3"/>
  <c r="Q233" i="4" s="1"/>
  <c r="Q883" i="3"/>
  <c r="Q222" i="4" s="1"/>
  <c r="Q879" i="3"/>
  <c r="Q218" i="4" s="1"/>
  <c r="Q875" i="3"/>
  <c r="Q214" i="4" s="1"/>
  <c r="Q864" i="3"/>
  <c r="Q203" i="4" s="1"/>
  <c r="Q860" i="3"/>
  <c r="Q199" i="4" s="1"/>
  <c r="Q857" i="3"/>
  <c r="Q196" i="4" s="1"/>
  <c r="Q850" i="3"/>
  <c r="Q189" i="4" s="1"/>
  <c r="Q839" i="3"/>
  <c r="Q178" i="4" s="1"/>
  <c r="Q828" i="3"/>
  <c r="Q167" i="4" s="1"/>
  <c r="Q824" i="3"/>
  <c r="Q163" i="4" s="1"/>
  <c r="Q821" i="3"/>
  <c r="Q160" i="4" s="1"/>
  <c r="Q818" i="3"/>
  <c r="Q157" i="4" s="1"/>
  <c r="Q801" i="3"/>
  <c r="Q140" i="4" s="1"/>
  <c r="Q797" i="3"/>
  <c r="Q136" i="4" s="1"/>
  <c r="Q792" i="3"/>
  <c r="Q131" i="4" s="1"/>
  <c r="Q788" i="3"/>
  <c r="Q127" i="4" s="1"/>
  <c r="Q779" i="3"/>
  <c r="Q118" i="4" s="1"/>
  <c r="Q773" i="3"/>
  <c r="Q112" i="4" s="1"/>
  <c r="Q770" i="3"/>
  <c r="Q109" i="4" s="1"/>
  <c r="Q760" i="3"/>
  <c r="Q99" i="4" s="1"/>
  <c r="Q757" i="3"/>
  <c r="Q96" i="4" s="1"/>
  <c r="Q754" i="3"/>
  <c r="Q93" i="4" s="1"/>
  <c r="Q744" i="3"/>
  <c r="Q83" i="4" s="1"/>
  <c r="Q741" i="3"/>
  <c r="Q80" i="4" s="1"/>
  <c r="Q738" i="3"/>
  <c r="Q77" i="4" s="1"/>
  <c r="Q716" i="3"/>
  <c r="Q55" i="4" s="1"/>
  <c r="Q713" i="3"/>
  <c r="Q52" i="4" s="1"/>
  <c r="Q710" i="3"/>
  <c r="Q49" i="4" s="1"/>
  <c r="Q700" i="3"/>
  <c r="Q39" i="4" s="1"/>
  <c r="Q697" i="3"/>
  <c r="Q36" i="4" s="1"/>
  <c r="Q694" i="3"/>
  <c r="Q1703" i="3"/>
  <c r="Q383" i="5" s="1"/>
  <c r="Q1524" i="3"/>
  <c r="Q204" i="5" s="1"/>
  <c r="Q1515" i="3"/>
  <c r="Q195" i="5" s="1"/>
  <c r="Q1296" i="3"/>
  <c r="Q635" i="4" s="1"/>
  <c r="Q1115" i="3"/>
  <c r="Q454" i="4" s="1"/>
  <c r="Q1078" i="3"/>
  <c r="Q417" i="4" s="1"/>
  <c r="Q1067" i="3"/>
  <c r="Q406" i="4" s="1"/>
  <c r="Q1005" i="3"/>
  <c r="Q344" i="4" s="1"/>
  <c r="Q965" i="3"/>
  <c r="Q304" i="4" s="1"/>
  <c r="Q951" i="3"/>
  <c r="Q290" i="4" s="1"/>
  <c r="Q942" i="3"/>
  <c r="Q281" i="4" s="1"/>
  <c r="Q938" i="3"/>
  <c r="Q277" i="4" s="1"/>
  <c r="Q917" i="3"/>
  <c r="Q256" i="4" s="1"/>
  <c r="Q915" i="3"/>
  <c r="Q254" i="4" s="1"/>
  <c r="Q910" i="3"/>
  <c r="Q249" i="4" s="1"/>
  <c r="Q887" i="3"/>
  <c r="Q226" i="4" s="1"/>
  <c r="Q868" i="3"/>
  <c r="Q207" i="4" s="1"/>
  <c r="Q865" i="3"/>
  <c r="Q204" i="4" s="1"/>
  <c r="Q861" i="3"/>
  <c r="Q200" i="4" s="1"/>
  <c r="Q854" i="3"/>
  <c r="Q193" i="4" s="1"/>
  <c r="Q843" i="3"/>
  <c r="Q182" i="4" s="1"/>
  <c r="Q832" i="3"/>
  <c r="Q171" i="4" s="1"/>
  <c r="Q829" i="3"/>
  <c r="Q168" i="4" s="1"/>
  <c r="Q825" i="3"/>
  <c r="Q164" i="4" s="1"/>
  <c r="Q814" i="3"/>
  <c r="Q153" i="4" s="1"/>
  <c r="Q806" i="3"/>
  <c r="Q145" i="4" s="1"/>
  <c r="Q802" i="3"/>
  <c r="Q141" i="4" s="1"/>
  <c r="Q793" i="3"/>
  <c r="Q132" i="4" s="1"/>
  <c r="Q789" i="3"/>
  <c r="Q128" i="4" s="1"/>
  <c r="Q784" i="3"/>
  <c r="Q123" i="4" s="1"/>
  <c r="Q780" i="3"/>
  <c r="Q119" i="4" s="1"/>
  <c r="Q776" i="3"/>
  <c r="Q115" i="4" s="1"/>
  <c r="Q767" i="3"/>
  <c r="Q106" i="4" s="1"/>
  <c r="Q751" i="3"/>
  <c r="Q90" i="4" s="1"/>
  <c r="Q735" i="3"/>
  <c r="Q74" i="4" s="1"/>
  <c r="Q729" i="3"/>
  <c r="Q68" i="4" s="1"/>
  <c r="Q726" i="3"/>
  <c r="Q65" i="4" s="1"/>
  <c r="Q723" i="3"/>
  <c r="Q62" i="4" s="1"/>
  <c r="Q707" i="3"/>
  <c r="Q46" i="4" s="1"/>
  <c r="Q691" i="3"/>
  <c r="Q1612" i="3"/>
  <c r="Q292" i="5" s="1"/>
  <c r="Q1387" i="3"/>
  <c r="Q67" i="5" s="1"/>
  <c r="Q1384" i="3"/>
  <c r="Q64" i="5" s="1"/>
  <c r="Q1111" i="3"/>
  <c r="Q450" i="4" s="1"/>
  <c r="Q1089" i="3"/>
  <c r="Q428" i="4" s="1"/>
  <c r="Q1047" i="3"/>
  <c r="Q386" i="4" s="1"/>
  <c r="Q1018" i="3"/>
  <c r="Q357" i="4" s="1"/>
  <c r="Q989" i="3"/>
  <c r="Q328" i="4" s="1"/>
  <c r="Q979" i="3"/>
  <c r="Q318" i="4" s="1"/>
  <c r="Q952" i="3"/>
  <c r="Q291" i="4" s="1"/>
  <c r="Q930" i="3"/>
  <c r="Q269" i="4" s="1"/>
  <c r="Q926" i="3"/>
  <c r="Q265" i="4" s="1"/>
  <c r="Q908" i="3"/>
  <c r="Q247" i="4" s="1"/>
  <c r="Q906" i="3"/>
  <c r="Q245" i="4" s="1"/>
  <c r="Q902" i="3"/>
  <c r="Q241" i="4" s="1"/>
  <c r="Q895" i="3"/>
  <c r="Q234" i="4" s="1"/>
  <c r="Q891" i="3"/>
  <c r="Q230" i="4" s="1"/>
  <c r="Q872" i="3"/>
  <c r="Q211" i="4" s="1"/>
  <c r="Q869" i="3"/>
  <c r="Q208" i="4" s="1"/>
  <c r="Q858" i="3"/>
  <c r="Q197" i="4" s="1"/>
  <c r="Q847" i="3"/>
  <c r="Q186" i="4" s="1"/>
  <c r="Q836" i="3"/>
  <c r="Q175" i="4" s="1"/>
  <c r="Q833" i="3"/>
  <c r="Q172" i="4" s="1"/>
  <c r="Q822" i="3"/>
  <c r="Q161" i="4" s="1"/>
  <c r="Q811" i="3"/>
  <c r="Q150" i="4" s="1"/>
  <c r="Q798" i="3"/>
  <c r="Q137" i="4" s="1"/>
  <c r="Q794" i="3"/>
  <c r="Q133" i="4" s="1"/>
  <c r="Q785" i="3"/>
  <c r="Q124" i="4" s="1"/>
  <c r="Q781" i="3"/>
  <c r="Q120" i="4" s="1"/>
  <c r="Q764" i="3"/>
  <c r="Q103" i="4" s="1"/>
  <c r="Q761" i="3"/>
  <c r="Q100" i="4" s="1"/>
  <c r="Q758" i="3"/>
  <c r="Q97" i="4" s="1"/>
  <c r="Q748" i="3"/>
  <c r="Q87" i="4" s="1"/>
  <c r="Q745" i="3"/>
  <c r="Q84" i="4" s="1"/>
  <c r="Q742" i="3"/>
  <c r="Q81" i="4" s="1"/>
  <c r="Q732" i="3"/>
  <c r="Q71" i="4" s="1"/>
  <c r="Q720" i="3"/>
  <c r="Q59" i="4" s="1"/>
  <c r="Q717" i="3"/>
  <c r="Q56" i="4" s="1"/>
  <c r="Q714" i="3"/>
  <c r="Q53" i="4" s="1"/>
  <c r="Q704" i="3"/>
  <c r="Q43" i="4" s="1"/>
  <c r="Q701" i="3"/>
  <c r="Q40" i="4" s="1"/>
  <c r="Q698" i="3"/>
  <c r="Q37" i="4" s="1"/>
  <c r="Q688" i="3"/>
  <c r="Q1305" i="3"/>
  <c r="Q644" i="4" s="1"/>
  <c r="Q1298" i="3"/>
  <c r="Q637" i="4" s="1"/>
  <c r="Q1107" i="3"/>
  <c r="Q446" i="4" s="1"/>
  <c r="Q1059" i="3"/>
  <c r="Q398" i="4" s="1"/>
  <c r="Q1002" i="3"/>
  <c r="Q341" i="4" s="1"/>
  <c r="Q982" i="3"/>
  <c r="Q321" i="4" s="1"/>
  <c r="Q946" i="3"/>
  <c r="Q285" i="4" s="1"/>
  <c r="Q943" i="3"/>
  <c r="Q282" i="4" s="1"/>
  <c r="Q928" i="3"/>
  <c r="Q267" i="4" s="1"/>
  <c r="Q913" i="3"/>
  <c r="Q252" i="4" s="1"/>
  <c r="Q911" i="3"/>
  <c r="Q250" i="4" s="1"/>
  <c r="Q904" i="3"/>
  <c r="Q243" i="4" s="1"/>
  <c r="Q899" i="3"/>
  <c r="Q238" i="4" s="1"/>
  <c r="Q884" i="3"/>
  <c r="Q223" i="4" s="1"/>
  <c r="Q880" i="3"/>
  <c r="Q219" i="4" s="1"/>
  <c r="Q876" i="3"/>
  <c r="Q215" i="4" s="1"/>
  <c r="Q873" i="3"/>
  <c r="Q212" i="4" s="1"/>
  <c r="Q866" i="3"/>
  <c r="Q205" i="4" s="1"/>
  <c r="Q862" i="3"/>
  <c r="Q201" i="4" s="1"/>
  <c r="Q851" i="3"/>
  <c r="Q190" i="4" s="1"/>
  <c r="Q840" i="3"/>
  <c r="Q179" i="4" s="1"/>
  <c r="Q837" i="3"/>
  <c r="Q176" i="4" s="1"/>
  <c r="Q830" i="3"/>
  <c r="Q169" i="4" s="1"/>
  <c r="Q826" i="3"/>
  <c r="Q165" i="4" s="1"/>
  <c r="Q819" i="3"/>
  <c r="Q158" i="4" s="1"/>
  <c r="Q815" i="3"/>
  <c r="Q154" i="4" s="1"/>
  <c r="Q807" i="3"/>
  <c r="Q146" i="4" s="1"/>
  <c r="Q790" i="3"/>
  <c r="Q129" i="4" s="1"/>
  <c r="Q786" i="3"/>
  <c r="Q125" i="4" s="1"/>
  <c r="Q777" i="3"/>
  <c r="Q116" i="4" s="1"/>
  <c r="Q774" i="3"/>
  <c r="Q113" i="4" s="1"/>
  <c r="Q771" i="3"/>
  <c r="Q110" i="4" s="1"/>
  <c r="Q755" i="3"/>
  <c r="Q94" i="4" s="1"/>
  <c r="Q739" i="3"/>
  <c r="Q78" i="4" s="1"/>
  <c r="Q711" i="3"/>
  <c r="Q50" i="4" s="1"/>
  <c r="Q695" i="3"/>
  <c r="Q34" i="4" s="1"/>
  <c r="Q1508" i="3"/>
  <c r="Q188" i="5" s="1"/>
  <c r="Q1467" i="3"/>
  <c r="Q147" i="5" s="1"/>
  <c r="Q1312" i="3"/>
  <c r="Q651" i="4" s="1"/>
  <c r="Q1254" i="3"/>
  <c r="Q593" i="4" s="1"/>
  <c r="Q1103" i="3"/>
  <c r="Q442" i="4" s="1"/>
  <c r="Q1071" i="3"/>
  <c r="Q410" i="4" s="1"/>
  <c r="Q1031" i="3"/>
  <c r="Q370" i="4" s="1"/>
  <c r="Q985" i="3"/>
  <c r="Q324" i="4" s="1"/>
  <c r="Q963" i="3"/>
  <c r="Q302" i="4" s="1"/>
  <c r="Q961" i="3"/>
  <c r="Q300" i="4" s="1"/>
  <c r="Q935" i="3"/>
  <c r="Q274" i="4" s="1"/>
  <c r="Q888" i="3"/>
  <c r="Q227" i="4" s="1"/>
  <c r="Q885" i="3"/>
  <c r="Q224" i="4" s="1"/>
  <c r="Q881" i="3"/>
  <c r="Q220" i="4" s="1"/>
  <c r="Q877" i="3"/>
  <c r="Q216" i="4" s="1"/>
  <c r="Q870" i="3"/>
  <c r="Q209" i="4" s="1"/>
  <c r="Q855" i="3"/>
  <c r="Q194" i="4" s="1"/>
  <c r="Q844" i="3"/>
  <c r="Q183" i="4" s="1"/>
  <c r="Q841" i="3"/>
  <c r="Q180" i="4" s="1"/>
  <c r="Q834" i="3"/>
  <c r="Q173" i="4" s="1"/>
  <c r="Q803" i="3"/>
  <c r="Q142" i="4" s="1"/>
  <c r="Q799" i="3"/>
  <c r="Q138" i="4" s="1"/>
  <c r="Q782" i="3"/>
  <c r="Q121" i="4" s="1"/>
  <c r="Q768" i="3"/>
  <c r="Q107" i="4" s="1"/>
  <c r="Q765" i="3"/>
  <c r="Q104" i="4" s="1"/>
  <c r="Q762" i="3"/>
  <c r="Q101" i="4" s="1"/>
  <c r="Q752" i="3"/>
  <c r="Q91" i="4" s="1"/>
  <c r="Q749" i="3"/>
  <c r="Q88" i="4" s="1"/>
  <c r="Q746" i="3"/>
  <c r="Q85" i="4" s="1"/>
  <c r="Q736" i="3"/>
  <c r="Q75" i="4" s="1"/>
  <c r="Q733" i="3"/>
  <c r="Q72" i="4" s="1"/>
  <c r="Q730" i="3"/>
  <c r="Q69" i="4" s="1"/>
  <c r="Q727" i="3"/>
  <c r="Q66" i="4" s="1"/>
  <c r="Q724" i="3"/>
  <c r="Q63" i="4" s="1"/>
  <c r="Q721" i="3"/>
  <c r="Q60" i="4" s="1"/>
  <c r="Q718" i="3"/>
  <c r="Q57" i="4" s="1"/>
  <c r="Q708" i="3"/>
  <c r="Q47" i="4" s="1"/>
  <c r="Q705" i="3"/>
  <c r="Q44" i="4" s="1"/>
  <c r="Q702" i="3"/>
  <c r="Q41" i="4" s="1"/>
  <c r="Q692" i="3"/>
  <c r="Q689" i="3"/>
  <c r="Q686" i="3"/>
  <c r="AE2" i="4"/>
  <c r="AE690" i="3"/>
  <c r="BH5" i="7"/>
  <c r="BQ4" i="7" s="1"/>
  <c r="AQ4" i="6"/>
  <c r="AP5" i="7"/>
  <c r="AE6" i="3"/>
  <c r="BI5" i="7"/>
  <c r="BR4" i="7" s="1"/>
  <c r="AE5" i="6"/>
  <c r="BP5" i="3"/>
  <c r="AH5" i="3"/>
  <c r="AQ5" i="7"/>
  <c r="BH4" i="6"/>
  <c r="BQ3" i="6" s="1"/>
  <c r="BH5" i="3"/>
  <c r="BQ5" i="3" s="1"/>
  <c r="AE6" i="7"/>
  <c r="AH4" i="6"/>
  <c r="BP4" i="6"/>
  <c r="AP5" i="3"/>
  <c r="AP4" i="6"/>
  <c r="BI5" i="3"/>
  <c r="BR5" i="3" s="1"/>
  <c r="BP5" i="7"/>
  <c r="AH5" i="7"/>
  <c r="BI4" i="6"/>
  <c r="BR3" i="6" s="1"/>
  <c r="R33" i="7"/>
  <c r="Q34" i="5"/>
  <c r="Q681" i="3"/>
  <c r="Q670" i="3"/>
  <c r="Q667" i="3"/>
  <c r="Q654" i="3"/>
  <c r="Q651" i="3"/>
  <c r="Q638" i="3"/>
  <c r="Q635" i="3"/>
  <c r="Q622" i="3"/>
  <c r="Q619" i="3"/>
  <c r="Q606" i="3"/>
  <c r="Q603" i="3"/>
  <c r="Q599" i="3"/>
  <c r="Q598" i="3"/>
  <c r="Q597" i="3"/>
  <c r="Q596" i="3"/>
  <c r="Q587" i="3"/>
  <c r="Q583" i="3"/>
  <c r="Q579" i="3"/>
  <c r="Q575" i="3"/>
  <c r="Q571" i="3"/>
  <c r="Q567" i="3"/>
  <c r="Q563" i="3"/>
  <c r="Q559" i="3"/>
  <c r="Q555" i="3"/>
  <c r="Q551" i="3"/>
  <c r="Q547" i="3"/>
  <c r="Q543" i="3"/>
  <c r="Q539" i="3"/>
  <c r="Q535" i="3"/>
  <c r="Q531" i="3"/>
  <c r="Q527" i="3"/>
  <c r="Q523" i="3"/>
  <c r="Q519" i="3"/>
  <c r="Q515" i="3"/>
  <c r="Q511" i="3"/>
  <c r="Q507" i="3"/>
  <c r="Q503" i="3"/>
  <c r="Q499" i="3"/>
  <c r="Q495" i="3"/>
  <c r="Q491" i="3"/>
  <c r="Q487" i="3"/>
  <c r="Q483" i="3"/>
  <c r="Q479" i="3"/>
  <c r="Q475" i="3"/>
  <c r="Q471" i="3"/>
  <c r="Q467" i="3"/>
  <c r="Q463" i="3"/>
  <c r="Q459" i="3"/>
  <c r="Q455" i="3"/>
  <c r="Q451" i="3"/>
  <c r="Q447" i="3"/>
  <c r="Q443" i="3"/>
  <c r="Q439" i="3"/>
  <c r="Q435" i="3"/>
  <c r="Q431" i="3"/>
  <c r="Q427" i="3"/>
  <c r="Q423" i="3"/>
  <c r="Q676" i="3"/>
  <c r="Q664" i="3"/>
  <c r="Q661" i="3"/>
  <c r="Q648" i="3"/>
  <c r="Q645" i="3"/>
  <c r="Q632" i="3"/>
  <c r="Q629" i="3"/>
  <c r="Q616" i="3"/>
  <c r="Q613" i="3"/>
  <c r="Q683" i="3"/>
  <c r="Q678" i="3"/>
  <c r="Q673" i="3"/>
  <c r="Q671" i="3"/>
  <c r="Q658" i="3"/>
  <c r="Q655" i="3"/>
  <c r="Q642" i="3"/>
  <c r="Q639" i="3"/>
  <c r="Q626" i="3"/>
  <c r="Q623" i="3"/>
  <c r="Q610" i="3"/>
  <c r="Q607" i="3"/>
  <c r="Q586" i="3"/>
  <c r="Q582" i="3"/>
  <c r="Q578" i="3"/>
  <c r="Q574" i="3"/>
  <c r="Q570" i="3"/>
  <c r="Q566" i="3"/>
  <c r="Q562" i="3"/>
  <c r="Q558" i="3"/>
  <c r="Q554" i="3"/>
  <c r="Q550" i="3"/>
  <c r="Q546" i="3"/>
  <c r="Q542" i="3"/>
  <c r="Q538" i="3"/>
  <c r="Q534" i="3"/>
  <c r="Q530" i="3"/>
  <c r="Q526" i="3"/>
  <c r="Q522" i="3"/>
  <c r="Q518" i="3"/>
  <c r="Q514" i="3"/>
  <c r="Q510" i="3"/>
  <c r="Q506" i="3"/>
  <c r="Q502" i="3"/>
  <c r="Q498" i="3"/>
  <c r="Q494" i="3"/>
  <c r="Q490" i="3"/>
  <c r="Q486" i="3"/>
  <c r="Q482" i="3"/>
  <c r="Q478" i="3"/>
  <c r="Q474" i="3"/>
  <c r="Q470" i="3"/>
  <c r="Q466" i="3"/>
  <c r="Q462" i="3"/>
  <c r="Q458" i="3"/>
  <c r="Q454" i="3"/>
  <c r="Q450" i="3"/>
  <c r="Q446" i="3"/>
  <c r="Q442" i="3"/>
  <c r="Q438" i="3"/>
  <c r="Q434" i="3"/>
  <c r="Q430" i="3"/>
  <c r="Q426" i="3"/>
  <c r="Q422" i="3"/>
  <c r="Q418" i="3"/>
  <c r="Q414" i="3"/>
  <c r="Q410" i="3"/>
  <c r="Q406" i="3"/>
  <c r="Q402" i="3"/>
  <c r="Q398" i="3"/>
  <c r="Q394" i="3"/>
  <c r="Q390" i="3"/>
  <c r="Q386" i="3"/>
  <c r="Q382" i="3"/>
  <c r="Q378" i="3"/>
  <c r="Q374" i="3"/>
  <c r="Q370" i="3"/>
  <c r="Q366" i="3"/>
  <c r="Q668" i="3"/>
  <c r="Q665" i="3"/>
  <c r="Q652" i="3"/>
  <c r="Q649" i="3"/>
  <c r="Q636" i="3"/>
  <c r="Q633" i="3"/>
  <c r="Q620" i="3"/>
  <c r="Q617" i="3"/>
  <c r="Q604" i="3"/>
  <c r="Q601" i="3"/>
  <c r="Q682" i="3"/>
  <c r="Q677" i="3"/>
  <c r="Q669" i="3"/>
  <c r="Q656" i="3"/>
  <c r="Q653" i="3"/>
  <c r="Q640" i="3"/>
  <c r="Q637" i="3"/>
  <c r="Q624" i="3"/>
  <c r="Q621" i="3"/>
  <c r="Q608" i="3"/>
  <c r="Q605" i="3"/>
  <c r="Q672" i="3"/>
  <c r="Q666" i="3"/>
  <c r="Q663" i="3"/>
  <c r="Q650" i="3"/>
  <c r="Q647" i="3"/>
  <c r="Q634" i="3"/>
  <c r="Q631" i="3"/>
  <c r="Q618" i="3"/>
  <c r="Q615" i="3"/>
  <c r="Q602" i="3"/>
  <c r="Q591" i="3"/>
  <c r="Q590" i="3"/>
  <c r="Q589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627" i="3"/>
  <c r="Q609" i="3"/>
  <c r="Q600" i="3"/>
  <c r="Q573" i="3"/>
  <c r="Q541" i="3"/>
  <c r="Q509" i="3"/>
  <c r="Q477" i="3"/>
  <c r="Q445" i="3"/>
  <c r="Q368" i="3"/>
  <c r="Q367" i="3"/>
  <c r="Q365" i="3"/>
  <c r="Q644" i="3"/>
  <c r="Q641" i="3"/>
  <c r="Q614" i="3"/>
  <c r="Q561" i="3"/>
  <c r="Q529" i="3"/>
  <c r="Q497" i="3"/>
  <c r="Q465" i="3"/>
  <c r="Q433" i="3"/>
  <c r="Q429" i="3"/>
  <c r="Q417" i="3"/>
  <c r="Q413" i="3"/>
  <c r="Q409" i="3"/>
  <c r="Q405" i="3"/>
  <c r="Q401" i="3"/>
  <c r="Q397" i="3"/>
  <c r="Q393" i="3"/>
  <c r="Q364" i="3"/>
  <c r="Q363" i="3"/>
  <c r="Q359" i="3"/>
  <c r="Q355" i="3"/>
  <c r="Q351" i="3"/>
  <c r="Q347" i="3"/>
  <c r="Q343" i="3"/>
  <c r="Q339" i="3"/>
  <c r="Q335" i="3"/>
  <c r="Q331" i="3"/>
  <c r="Q327" i="3"/>
  <c r="Q323" i="3"/>
  <c r="Q319" i="3"/>
  <c r="Q315" i="3"/>
  <c r="Q311" i="3"/>
  <c r="Q307" i="3"/>
  <c r="Q303" i="3"/>
  <c r="Q299" i="3"/>
  <c r="Q295" i="3"/>
  <c r="Q291" i="3"/>
  <c r="Q287" i="3"/>
  <c r="Q283" i="3"/>
  <c r="Q279" i="3"/>
  <c r="Q275" i="3"/>
  <c r="Q271" i="3"/>
  <c r="Q267" i="3"/>
  <c r="Q263" i="3"/>
  <c r="Q259" i="3"/>
  <c r="Q255" i="3"/>
  <c r="Q251" i="3"/>
  <c r="Q247" i="3"/>
  <c r="Q243" i="3"/>
  <c r="Q239" i="3"/>
  <c r="Q235" i="3"/>
  <c r="Q231" i="3"/>
  <c r="Q227" i="3"/>
  <c r="Q223" i="3"/>
  <c r="Q219" i="3"/>
  <c r="Q215" i="3"/>
  <c r="Q211" i="3"/>
  <c r="Q207" i="3"/>
  <c r="Q203" i="3"/>
  <c r="Q199" i="3"/>
  <c r="Q195" i="3"/>
  <c r="Q191" i="3"/>
  <c r="Q187" i="3"/>
  <c r="Q183" i="3"/>
  <c r="Q179" i="3"/>
  <c r="Q175" i="3"/>
  <c r="Q171" i="3"/>
  <c r="Q167" i="3"/>
  <c r="Q163" i="3"/>
  <c r="Q159" i="3"/>
  <c r="Q155" i="3"/>
  <c r="Q151" i="3"/>
  <c r="Q147" i="3"/>
  <c r="Q143" i="3"/>
  <c r="Q139" i="3"/>
  <c r="Q679" i="3"/>
  <c r="Q675" i="3"/>
  <c r="Q581" i="3"/>
  <c r="Q549" i="3"/>
  <c r="Q517" i="3"/>
  <c r="Q485" i="3"/>
  <c r="Q453" i="3"/>
  <c r="Q425" i="3"/>
  <c r="Q392" i="3"/>
  <c r="Q391" i="3"/>
  <c r="Q389" i="3"/>
  <c r="Q662" i="3"/>
  <c r="Q628" i="3"/>
  <c r="Q625" i="3"/>
  <c r="Q569" i="3"/>
  <c r="Q537" i="3"/>
  <c r="Q505" i="3"/>
  <c r="Q473" i="3"/>
  <c r="Q441" i="3"/>
  <c r="Q421" i="3"/>
  <c r="Q388" i="3"/>
  <c r="Q387" i="3"/>
  <c r="Q385" i="3"/>
  <c r="Q362" i="3"/>
  <c r="Q358" i="3"/>
  <c r="Q354" i="3"/>
  <c r="Q350" i="3"/>
  <c r="Q346" i="3"/>
  <c r="Q342" i="3"/>
  <c r="Q338" i="3"/>
  <c r="Q334" i="3"/>
  <c r="Q330" i="3"/>
  <c r="Q326" i="3"/>
  <c r="Q322" i="3"/>
  <c r="Q318" i="3"/>
  <c r="Q314" i="3"/>
  <c r="Q310" i="3"/>
  <c r="Q306" i="3"/>
  <c r="Q302" i="3"/>
  <c r="Q298" i="3"/>
  <c r="Q294" i="3"/>
  <c r="Q290" i="3"/>
  <c r="Q286" i="3"/>
  <c r="Q282" i="3"/>
  <c r="Q278" i="3"/>
  <c r="Q274" i="3"/>
  <c r="Q270" i="3"/>
  <c r="Q266" i="3"/>
  <c r="Q262" i="3"/>
  <c r="Q258" i="3"/>
  <c r="Q254" i="3"/>
  <c r="Q250" i="3"/>
  <c r="Q246" i="3"/>
  <c r="Q242" i="3"/>
  <c r="Q238" i="3"/>
  <c r="Q234" i="3"/>
  <c r="Q230" i="3"/>
  <c r="Q226" i="3"/>
  <c r="Q222" i="3"/>
  <c r="Q218" i="3"/>
  <c r="Q214" i="3"/>
  <c r="Q210" i="3"/>
  <c r="Q206" i="3"/>
  <c r="Q202" i="3"/>
  <c r="Q198" i="3"/>
  <c r="Q194" i="3"/>
  <c r="Q190" i="3"/>
  <c r="Q186" i="3"/>
  <c r="Q182" i="3"/>
  <c r="Q178" i="3"/>
  <c r="Q174" i="3"/>
  <c r="Q170" i="3"/>
  <c r="Q166" i="3"/>
  <c r="Q162" i="3"/>
  <c r="Q158" i="3"/>
  <c r="Q154" i="3"/>
  <c r="Q150" i="3"/>
  <c r="Q146" i="3"/>
  <c r="Q142" i="3"/>
  <c r="Q138" i="3"/>
  <c r="Q134" i="3"/>
  <c r="Q130" i="3"/>
  <c r="Q684" i="3"/>
  <c r="Q659" i="3"/>
  <c r="Q611" i="3"/>
  <c r="Q592" i="3"/>
  <c r="Q557" i="3"/>
  <c r="Q525" i="3"/>
  <c r="Q493" i="3"/>
  <c r="Q461" i="3"/>
  <c r="Q384" i="3"/>
  <c r="Q383" i="3"/>
  <c r="Q381" i="3"/>
  <c r="Q646" i="3"/>
  <c r="Q612" i="3"/>
  <c r="Q593" i="3"/>
  <c r="Q577" i="3"/>
  <c r="Q545" i="3"/>
  <c r="Q449" i="3"/>
  <c r="Q415" i="3"/>
  <c r="Q407" i="3"/>
  <c r="Q399" i="3"/>
  <c r="Q360" i="3"/>
  <c r="Q333" i="3"/>
  <c r="Q328" i="3"/>
  <c r="Q301" i="3"/>
  <c r="Q296" i="3"/>
  <c r="Q269" i="3"/>
  <c r="Q264" i="3"/>
  <c r="Q237" i="3"/>
  <c r="Q232" i="3"/>
  <c r="Q205" i="3"/>
  <c r="Q169" i="3"/>
  <c r="Q156" i="3"/>
  <c r="Q114" i="3"/>
  <c r="Q110" i="3"/>
  <c r="Q106" i="3"/>
  <c r="Q102" i="3"/>
  <c r="Q98" i="3"/>
  <c r="Q94" i="3"/>
  <c r="Q90" i="3"/>
  <c r="Q86" i="3"/>
  <c r="Q82" i="3"/>
  <c r="Q78" i="3"/>
  <c r="Q74" i="3"/>
  <c r="Q70" i="3"/>
  <c r="Q66" i="3"/>
  <c r="Q62" i="3"/>
  <c r="Q58" i="3"/>
  <c r="Q54" i="3"/>
  <c r="Q50" i="3"/>
  <c r="Q46" i="3"/>
  <c r="Q42" i="3"/>
  <c r="Q38" i="3"/>
  <c r="Q643" i="3"/>
  <c r="Q594" i="3"/>
  <c r="Q565" i="3"/>
  <c r="Q489" i="3"/>
  <c r="Q337" i="3"/>
  <c r="Q332" i="3"/>
  <c r="Q305" i="3"/>
  <c r="Q300" i="3"/>
  <c r="Q273" i="3"/>
  <c r="Q268" i="3"/>
  <c r="Q241" i="3"/>
  <c r="Q236" i="3"/>
  <c r="Q209" i="3"/>
  <c r="Q204" i="3"/>
  <c r="Q184" i="3"/>
  <c r="Q165" i="3"/>
  <c r="Q152" i="3"/>
  <c r="Q660" i="3"/>
  <c r="Q630" i="3"/>
  <c r="Q341" i="3"/>
  <c r="Q336" i="3"/>
  <c r="Q309" i="3"/>
  <c r="Q304" i="3"/>
  <c r="Q277" i="3"/>
  <c r="Q272" i="3"/>
  <c r="Q245" i="3"/>
  <c r="Q240" i="3"/>
  <c r="Q213" i="3"/>
  <c r="Q208" i="3"/>
  <c r="Q180" i="3"/>
  <c r="Q161" i="3"/>
  <c r="Q148" i="3"/>
  <c r="Q136" i="3"/>
  <c r="Q132" i="3"/>
  <c r="Q128" i="3"/>
  <c r="Q113" i="3"/>
  <c r="Q109" i="3"/>
  <c r="Q105" i="3"/>
  <c r="Q101" i="3"/>
  <c r="Q97" i="3"/>
  <c r="Q93" i="3"/>
  <c r="Q89" i="3"/>
  <c r="Q85" i="3"/>
  <c r="Q81" i="3"/>
  <c r="Q77" i="3"/>
  <c r="Q73" i="3"/>
  <c r="Q69" i="3"/>
  <c r="Q65" i="3"/>
  <c r="Q61" i="3"/>
  <c r="Q57" i="3"/>
  <c r="Q53" i="3"/>
  <c r="Q49" i="3"/>
  <c r="Q45" i="3"/>
  <c r="Q41" i="3"/>
  <c r="Q37" i="3"/>
  <c r="Q501" i="3"/>
  <c r="Q457" i="3"/>
  <c r="Q416" i="3"/>
  <c r="Q408" i="3"/>
  <c r="Q400" i="3"/>
  <c r="Q345" i="3"/>
  <c r="Q340" i="3"/>
  <c r="Q313" i="3"/>
  <c r="Q308" i="3"/>
  <c r="Q281" i="3"/>
  <c r="Q276" i="3"/>
  <c r="Q249" i="3"/>
  <c r="Q244" i="3"/>
  <c r="Q217" i="3"/>
  <c r="Q212" i="3"/>
  <c r="Q176" i="3"/>
  <c r="Q157" i="3"/>
  <c r="Q144" i="3"/>
  <c r="Q137" i="3"/>
  <c r="Q133" i="3"/>
  <c r="Q129" i="3"/>
  <c r="Q657" i="3"/>
  <c r="Q585" i="3"/>
  <c r="Q533" i="3"/>
  <c r="Q513" i="3"/>
  <c r="Q419" i="3"/>
  <c r="Q411" i="3"/>
  <c r="Q403" i="3"/>
  <c r="Q395" i="3"/>
  <c r="Q377" i="3"/>
  <c r="Q375" i="3"/>
  <c r="Q373" i="3"/>
  <c r="Q349" i="3"/>
  <c r="Q344" i="3"/>
  <c r="Q317" i="3"/>
  <c r="Q312" i="3"/>
  <c r="Q285" i="3"/>
  <c r="Q280" i="3"/>
  <c r="Q253" i="3"/>
  <c r="Q248" i="3"/>
  <c r="Q221" i="3"/>
  <c r="Q216" i="3"/>
  <c r="Q201" i="3"/>
  <c r="Q197" i="3"/>
  <c r="Q193" i="3"/>
  <c r="Q189" i="3"/>
  <c r="Q185" i="3"/>
  <c r="Q172" i="3"/>
  <c r="Q153" i="3"/>
  <c r="Q140" i="3"/>
  <c r="Q119" i="3"/>
  <c r="Q118" i="3"/>
  <c r="Q117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680" i="3"/>
  <c r="Q595" i="3"/>
  <c r="Q469" i="3"/>
  <c r="Q428" i="3"/>
  <c r="Q379" i="3"/>
  <c r="Q376" i="3"/>
  <c r="Q372" i="3"/>
  <c r="Q371" i="3"/>
  <c r="Q369" i="3"/>
  <c r="Q353" i="3"/>
  <c r="Q348" i="3"/>
  <c r="Q321" i="3"/>
  <c r="Q316" i="3"/>
  <c r="Q289" i="3"/>
  <c r="Q284" i="3"/>
  <c r="Q257" i="3"/>
  <c r="Q252" i="3"/>
  <c r="Q225" i="3"/>
  <c r="Q220" i="3"/>
  <c r="Q181" i="3"/>
  <c r="Q168" i="3"/>
  <c r="Q149" i="3"/>
  <c r="Q123" i="3"/>
  <c r="Q122" i="3"/>
  <c r="Q121" i="3"/>
  <c r="Q120" i="3"/>
  <c r="Q521" i="3"/>
  <c r="Q396" i="3"/>
  <c r="Q361" i="3"/>
  <c r="Q356" i="3"/>
  <c r="Q292" i="3"/>
  <c r="Q233" i="3"/>
  <c r="Q228" i="3"/>
  <c r="Q200" i="3"/>
  <c r="Q188" i="3"/>
  <c r="Q135" i="3"/>
  <c r="Q131" i="3"/>
  <c r="Q674" i="3"/>
  <c r="Q481" i="3"/>
  <c r="Q424" i="3"/>
  <c r="Q380" i="3"/>
  <c r="Q357" i="3"/>
  <c r="Q352" i="3"/>
  <c r="Q325" i="3"/>
  <c r="Q320" i="3"/>
  <c r="Q293" i="3"/>
  <c r="Q288" i="3"/>
  <c r="Q261" i="3"/>
  <c r="Q256" i="3"/>
  <c r="Q229" i="3"/>
  <c r="Q224" i="3"/>
  <c r="Q177" i="3"/>
  <c r="Q164" i="3"/>
  <c r="Q145" i="3"/>
  <c r="Q126" i="3"/>
  <c r="Q125" i="3"/>
  <c r="Q124" i="3"/>
  <c r="Q115" i="3"/>
  <c r="Q111" i="3"/>
  <c r="Q107" i="3"/>
  <c r="Q103" i="3"/>
  <c r="Q99" i="3"/>
  <c r="Q95" i="3"/>
  <c r="Q91" i="3"/>
  <c r="Q87" i="3"/>
  <c r="Q83" i="3"/>
  <c r="Q79" i="3"/>
  <c r="Q75" i="3"/>
  <c r="Q71" i="3"/>
  <c r="Q67" i="3"/>
  <c r="Q63" i="3"/>
  <c r="Q59" i="3"/>
  <c r="Q55" i="3"/>
  <c r="Q51" i="3"/>
  <c r="Q47" i="3"/>
  <c r="Q43" i="3"/>
  <c r="Q39" i="3"/>
  <c r="Q35" i="3"/>
  <c r="Q553" i="3"/>
  <c r="Q437" i="3"/>
  <c r="Q420" i="3"/>
  <c r="Q412" i="3"/>
  <c r="Q404" i="3"/>
  <c r="Q329" i="3"/>
  <c r="Q324" i="3"/>
  <c r="Q297" i="3"/>
  <c r="Q265" i="3"/>
  <c r="Q260" i="3"/>
  <c r="Q196" i="3"/>
  <c r="Q192" i="3"/>
  <c r="Q173" i="3"/>
  <c r="Q160" i="3"/>
  <c r="Q141" i="3"/>
  <c r="Q127" i="3"/>
  <c r="R34" i="3"/>
  <c r="Q33" i="4"/>
  <c r="R33" i="6"/>
  <c r="AY4" i="3"/>
  <c r="AZ3" i="5"/>
  <c r="AX4" i="3"/>
  <c r="AZ3" i="6"/>
  <c r="AJ5" i="6"/>
  <c r="AK5" i="6"/>
  <c r="BF4" i="5"/>
  <c r="AG5" i="5"/>
  <c r="AD691" i="3"/>
  <c r="BE5" i="5"/>
  <c r="AJ6" i="3"/>
  <c r="AV2" i="4"/>
  <c r="AY4" i="7"/>
  <c r="BD6" i="7"/>
  <c r="AL5" i="5"/>
  <c r="BD6" i="3"/>
  <c r="AW4" i="7"/>
  <c r="BE6" i="7"/>
  <c r="AN4" i="5"/>
  <c r="AV6" i="7"/>
  <c r="AF5" i="5"/>
  <c r="AJ6" i="7"/>
  <c r="BF2" i="4"/>
  <c r="BD5" i="6"/>
  <c r="AG6" i="7"/>
  <c r="BF3" i="5"/>
  <c r="AG6" i="3"/>
  <c r="BB5" i="5"/>
  <c r="BE5" i="6"/>
  <c r="BF5" i="6"/>
  <c r="AV5" i="6"/>
  <c r="AK6" i="7"/>
  <c r="AL2" i="4"/>
  <c r="AM6" i="3"/>
  <c r="BC5" i="6"/>
  <c r="BB6" i="3"/>
  <c r="AW3" i="5"/>
  <c r="BC6" i="7"/>
  <c r="BD2" i="4"/>
  <c r="AY3" i="5"/>
  <c r="AD6" i="5"/>
  <c r="AJ5" i="5"/>
  <c r="BB2" i="4"/>
  <c r="AX3" i="6"/>
  <c r="AX4" i="5"/>
  <c r="AK6" i="3"/>
  <c r="AK5" i="5"/>
  <c r="AG5" i="6"/>
  <c r="AN2" i="4"/>
  <c r="AF6" i="7"/>
  <c r="AZ4" i="7"/>
  <c r="AF6" i="3"/>
  <c r="BC6" i="3"/>
  <c r="AX4" i="7"/>
  <c r="AD3" i="4"/>
  <c r="BD5" i="5"/>
  <c r="AL5" i="6"/>
  <c r="AV6" i="3"/>
  <c r="BF6" i="3"/>
  <c r="AN6" i="7"/>
  <c r="AD7" i="7"/>
  <c r="BE6" i="3"/>
  <c r="BB5" i="6"/>
  <c r="AY3" i="6"/>
  <c r="AN6" i="3"/>
  <c r="AM5" i="5"/>
  <c r="AW4" i="5"/>
  <c r="BF6" i="7"/>
  <c r="BB6" i="7"/>
  <c r="AF5" i="6"/>
  <c r="AG2" i="4"/>
  <c r="AV5" i="5"/>
  <c r="AN5" i="6"/>
  <c r="AJ2" i="4"/>
  <c r="AM5" i="6"/>
  <c r="AD6" i="6"/>
  <c r="AK2" i="4"/>
  <c r="AM6" i="7"/>
  <c r="BF5" i="5"/>
  <c r="AD7" i="3"/>
  <c r="AN3" i="5"/>
  <c r="BC5" i="5"/>
  <c r="AW4" i="3"/>
  <c r="BC2" i="4"/>
  <c r="AL6" i="7"/>
  <c r="AX3" i="5"/>
  <c r="AW3" i="6"/>
  <c r="AN5" i="5"/>
  <c r="AL6" i="3"/>
  <c r="AF2" i="4"/>
  <c r="BZ6" i="3" l="1"/>
  <c r="BY6" i="3"/>
  <c r="BX6" i="3"/>
  <c r="CD5" i="3"/>
  <c r="CC5" i="3"/>
  <c r="CA5" i="3"/>
  <c r="CB5" i="3"/>
  <c r="BW5" i="3"/>
  <c r="CD4" i="5"/>
  <c r="CC4" i="5"/>
  <c r="CB4" i="5"/>
  <c r="CA4" i="5"/>
  <c r="CD3" i="5"/>
  <c r="AS4" i="5"/>
  <c r="AR4" i="5"/>
  <c r="BW4" i="5"/>
  <c r="BZ5" i="5"/>
  <c r="BY5" i="5"/>
  <c r="BX5" i="5"/>
  <c r="BJ4" i="5"/>
  <c r="BS4" i="5" s="1"/>
  <c r="BK4" i="5"/>
  <c r="BT4" i="5" s="1"/>
  <c r="BI5" i="5"/>
  <c r="BR5" i="5" s="1"/>
  <c r="AE6" i="5"/>
  <c r="AQ5" i="5"/>
  <c r="AP5" i="5"/>
  <c r="BH5" i="5"/>
  <c r="BQ5" i="5" s="1"/>
  <c r="BP5" i="5"/>
  <c r="AH5" i="5"/>
  <c r="AY5" i="5" s="1"/>
  <c r="BL4" i="5"/>
  <c r="BU4" i="5" s="1"/>
  <c r="AT4" i="5"/>
  <c r="BL3" i="5"/>
  <c r="BU3" i="5" s="1"/>
  <c r="AT3" i="5"/>
  <c r="AZ5" i="3"/>
  <c r="BL5" i="7"/>
  <c r="BU4" i="7" s="1"/>
  <c r="BK5" i="7"/>
  <c r="BT4" i="7" s="1"/>
  <c r="BJ5" i="7"/>
  <c r="BS4" i="7" s="1"/>
  <c r="AT5" i="7"/>
  <c r="AS5" i="7"/>
  <c r="AR5" i="7"/>
  <c r="BK4" i="6"/>
  <c r="BT3" i="6" s="1"/>
  <c r="BJ4" i="6"/>
  <c r="BS3" i="6" s="1"/>
  <c r="BL4" i="6"/>
  <c r="BU3" i="6" s="1"/>
  <c r="AS4" i="6"/>
  <c r="AR4" i="6"/>
  <c r="AT4" i="6"/>
  <c r="BK5" i="3"/>
  <c r="BT5" i="3" s="1"/>
  <c r="BJ5" i="3"/>
  <c r="BS5" i="3" s="1"/>
  <c r="BL5" i="3"/>
  <c r="BU5" i="3" s="1"/>
  <c r="AT5" i="3"/>
  <c r="AS5" i="3"/>
  <c r="AQ5" i="3"/>
  <c r="AR5" i="3"/>
  <c r="AH2" i="4"/>
  <c r="BP2" i="4"/>
  <c r="AP2" i="4"/>
  <c r="AE3" i="4"/>
  <c r="AQ2" i="4"/>
  <c r="BH2" i="4"/>
  <c r="BI2" i="4"/>
  <c r="R3325" i="3"/>
  <c r="R3319" i="3"/>
  <c r="R678" i="7" s="1"/>
  <c r="R3312" i="3"/>
  <c r="R671" i="7" s="1"/>
  <c r="R3311" i="3"/>
  <c r="R670" i="7" s="1"/>
  <c r="R3326" i="3"/>
  <c r="R3321" i="3"/>
  <c r="R680" i="7" s="1"/>
  <c r="R3308" i="3"/>
  <c r="R667" i="7" s="1"/>
  <c r="R3307" i="3"/>
  <c r="R666" i="7" s="1"/>
  <c r="R3296" i="3"/>
  <c r="R655" i="7" s="1"/>
  <c r="R3284" i="3"/>
  <c r="R643" i="7" s="1"/>
  <c r="R3283" i="3"/>
  <c r="R642" i="7" s="1"/>
  <c r="R3277" i="3"/>
  <c r="R636" i="7" s="1"/>
  <c r="R3259" i="3"/>
  <c r="R618" i="7" s="1"/>
  <c r="R3252" i="3"/>
  <c r="R611" i="7" s="1"/>
  <c r="R3251" i="3"/>
  <c r="R610" i="7" s="1"/>
  <c r="R3244" i="3"/>
  <c r="R603" i="7" s="1"/>
  <c r="R3243" i="3"/>
  <c r="R602" i="7" s="1"/>
  <c r="R3236" i="3"/>
  <c r="R595" i="7" s="1"/>
  <c r="R3218" i="3"/>
  <c r="R577" i="7" s="1"/>
  <c r="R3217" i="3"/>
  <c r="R576" i="7" s="1"/>
  <c r="R3210" i="3"/>
  <c r="R569" i="7" s="1"/>
  <c r="R3209" i="3"/>
  <c r="R568" i="7" s="1"/>
  <c r="R3194" i="3"/>
  <c r="R553" i="7" s="1"/>
  <c r="R3180" i="3"/>
  <c r="R539" i="7" s="1"/>
  <c r="R3179" i="3"/>
  <c r="R538" i="7" s="1"/>
  <c r="R3172" i="3"/>
  <c r="R531" i="7" s="1"/>
  <c r="R3167" i="3"/>
  <c r="R526" i="7" s="1"/>
  <c r="R3323" i="3"/>
  <c r="R682" i="7" s="1"/>
  <c r="R3318" i="3"/>
  <c r="R677" i="7" s="1"/>
  <c r="R3315" i="3"/>
  <c r="R674" i="7" s="1"/>
  <c r="R3309" i="3"/>
  <c r="R668" i="7" s="1"/>
  <c r="R3302" i="3"/>
  <c r="R661" i="7" s="1"/>
  <c r="R3297" i="3"/>
  <c r="R656" i="7" s="1"/>
  <c r="R3291" i="3"/>
  <c r="R650" i="7" s="1"/>
  <c r="R3285" i="3"/>
  <c r="R644" i="7" s="1"/>
  <c r="R3271" i="3"/>
  <c r="R630" i="7" s="1"/>
  <c r="R3266" i="3"/>
  <c r="R625" i="7" s="1"/>
  <c r="R3260" i="3"/>
  <c r="R619" i="7" s="1"/>
  <c r="R3253" i="3"/>
  <c r="R612" i="7" s="1"/>
  <c r="R3245" i="3"/>
  <c r="R604" i="7" s="1"/>
  <c r="R3237" i="3"/>
  <c r="R596" i="7" s="1"/>
  <c r="R3231" i="3"/>
  <c r="R590" i="7" s="1"/>
  <c r="R3226" i="3"/>
  <c r="R585" i="7" s="1"/>
  <c r="R3202" i="3"/>
  <c r="R561" i="7" s="1"/>
  <c r="R3195" i="3"/>
  <c r="R554" i="7" s="1"/>
  <c r="R3188" i="3"/>
  <c r="R547" i="7" s="1"/>
  <c r="R3187" i="3"/>
  <c r="R546" i="7" s="1"/>
  <c r="R3181" i="3"/>
  <c r="R540" i="7" s="1"/>
  <c r="R3173" i="3"/>
  <c r="R532" i="7" s="1"/>
  <c r="R3168" i="3"/>
  <c r="R527" i="7" s="1"/>
  <c r="R3313" i="3"/>
  <c r="R672" i="7" s="1"/>
  <c r="R3292" i="3"/>
  <c r="R651" i="7" s="1"/>
  <c r="R3286" i="3"/>
  <c r="R645" i="7" s="1"/>
  <c r="R3278" i="3"/>
  <c r="R637" i="7" s="1"/>
  <c r="R3272" i="3"/>
  <c r="R631" i="7" s="1"/>
  <c r="R3261" i="3"/>
  <c r="R620" i="7" s="1"/>
  <c r="R3254" i="3"/>
  <c r="R613" i="7" s="1"/>
  <c r="R3246" i="3"/>
  <c r="R605" i="7" s="1"/>
  <c r="R3238" i="3"/>
  <c r="R597" i="7" s="1"/>
  <c r="R3232" i="3"/>
  <c r="R591" i="7" s="1"/>
  <c r="R3220" i="3"/>
  <c r="R579" i="7" s="1"/>
  <c r="R3219" i="3"/>
  <c r="R578" i="7" s="1"/>
  <c r="R3212" i="3"/>
  <c r="R571" i="7" s="1"/>
  <c r="R3211" i="3"/>
  <c r="R570" i="7" s="1"/>
  <c r="R3196" i="3"/>
  <c r="R555" i="7" s="1"/>
  <c r="R3322" i="3"/>
  <c r="R681" i="7" s="1"/>
  <c r="R3316" i="3"/>
  <c r="R675" i="7" s="1"/>
  <c r="R3304" i="3"/>
  <c r="R663" i="7" s="1"/>
  <c r="R3303" i="3"/>
  <c r="R662" i="7" s="1"/>
  <c r="R3298" i="3"/>
  <c r="R657" i="7" s="1"/>
  <c r="R3293" i="3"/>
  <c r="R652" i="7" s="1"/>
  <c r="R3273" i="3"/>
  <c r="R632" i="7" s="1"/>
  <c r="R3267" i="3"/>
  <c r="R626" i="7" s="1"/>
  <c r="R3262" i="3"/>
  <c r="R621" i="7" s="1"/>
  <c r="R3233" i="3"/>
  <c r="R592" i="7" s="1"/>
  <c r="R3227" i="3"/>
  <c r="R586" i="7" s="1"/>
  <c r="R3221" i="3"/>
  <c r="R580" i="7" s="1"/>
  <c r="R3213" i="3"/>
  <c r="R572" i="7" s="1"/>
  <c r="R3203" i="3"/>
  <c r="R562" i="7" s="1"/>
  <c r="R3197" i="3"/>
  <c r="R556" i="7" s="1"/>
  <c r="R3190" i="3"/>
  <c r="R549" i="7" s="1"/>
  <c r="R3182" i="3"/>
  <c r="R541" i="7" s="1"/>
  <c r="R3310" i="3"/>
  <c r="R669" i="7" s="1"/>
  <c r="R3305" i="3"/>
  <c r="R664" i="7" s="1"/>
  <c r="R3287" i="3"/>
  <c r="R646" i="7" s="1"/>
  <c r="R3280" i="3"/>
  <c r="R639" i="7" s="1"/>
  <c r="R3279" i="3"/>
  <c r="R638" i="7" s="1"/>
  <c r="R3268" i="3"/>
  <c r="R627" i="7" s="1"/>
  <c r="R3256" i="3"/>
  <c r="R615" i="7" s="1"/>
  <c r="R3255" i="3"/>
  <c r="R614" i="7" s="1"/>
  <c r="R3248" i="3"/>
  <c r="R607" i="7" s="1"/>
  <c r="R3247" i="3"/>
  <c r="R606" i="7" s="1"/>
  <c r="R3239" i="3"/>
  <c r="R598" i="7" s="1"/>
  <c r="R3228" i="3"/>
  <c r="R587" i="7" s="1"/>
  <c r="R3222" i="3"/>
  <c r="R581" i="7" s="1"/>
  <c r="R3204" i="3"/>
  <c r="R563" i="7" s="1"/>
  <c r="R3198" i="3"/>
  <c r="R557" i="7" s="1"/>
  <c r="R3320" i="3"/>
  <c r="R679" i="7" s="1"/>
  <c r="R3314" i="3"/>
  <c r="R673" i="7" s="1"/>
  <c r="R3299" i="3"/>
  <c r="R658" i="7" s="1"/>
  <c r="R3294" i="3"/>
  <c r="R653" i="7" s="1"/>
  <c r="R3288" i="3"/>
  <c r="R647" i="7" s="1"/>
  <c r="R3281" i="3"/>
  <c r="R640" i="7" s="1"/>
  <c r="R3274" i="3"/>
  <c r="R633" i="7" s="1"/>
  <c r="R3269" i="3"/>
  <c r="R628" i="7" s="1"/>
  <c r="R3263" i="3"/>
  <c r="R622" i="7" s="1"/>
  <c r="R3257" i="3"/>
  <c r="R616" i="7" s="1"/>
  <c r="R3249" i="3"/>
  <c r="R608" i="7" s="1"/>
  <c r="R3240" i="3"/>
  <c r="R599" i="7" s="1"/>
  <c r="R3234" i="3"/>
  <c r="R593" i="7" s="1"/>
  <c r="R3229" i="3"/>
  <c r="R588" i="7" s="1"/>
  <c r="R3214" i="3"/>
  <c r="R573" i="7" s="1"/>
  <c r="R3205" i="3"/>
  <c r="R564" i="7" s="1"/>
  <c r="R3301" i="3"/>
  <c r="R660" i="7" s="1"/>
  <c r="R3295" i="3"/>
  <c r="R654" i="7" s="1"/>
  <c r="R3306" i="3"/>
  <c r="R665" i="7" s="1"/>
  <c r="R3191" i="3"/>
  <c r="R550" i="7" s="1"/>
  <c r="R3184" i="3"/>
  <c r="R543" i="7" s="1"/>
  <c r="R3175" i="3"/>
  <c r="R534" i="7" s="1"/>
  <c r="R3161" i="3"/>
  <c r="R520" i="7" s="1"/>
  <c r="R3160" i="3"/>
  <c r="R519" i="7" s="1"/>
  <c r="R3154" i="3"/>
  <c r="R513" i="7" s="1"/>
  <c r="R3146" i="3"/>
  <c r="R505" i="7" s="1"/>
  <c r="R3139" i="3"/>
  <c r="R498" i="7" s="1"/>
  <c r="R3133" i="3"/>
  <c r="R492" i="7" s="1"/>
  <c r="R3125" i="3"/>
  <c r="R484" i="7" s="1"/>
  <c r="R3118" i="3"/>
  <c r="R477" i="7" s="1"/>
  <c r="R3104" i="3"/>
  <c r="R463" i="7" s="1"/>
  <c r="R3097" i="3"/>
  <c r="R456" i="7" s="1"/>
  <c r="R3091" i="3"/>
  <c r="R450" i="7" s="1"/>
  <c r="R3084" i="3"/>
  <c r="R443" i="7" s="1"/>
  <c r="R3078" i="3"/>
  <c r="R437" i="7" s="1"/>
  <c r="R3065" i="3"/>
  <c r="R424" i="7" s="1"/>
  <c r="R3060" i="3"/>
  <c r="R419" i="7" s="1"/>
  <c r="R3054" i="3"/>
  <c r="R413" i="7" s="1"/>
  <c r="R3038" i="3"/>
  <c r="R397" i="7" s="1"/>
  <c r="R3037" i="3"/>
  <c r="R396" i="7" s="1"/>
  <c r="R3031" i="3"/>
  <c r="R390" i="7" s="1"/>
  <c r="R3024" i="3"/>
  <c r="R383" i="7" s="1"/>
  <c r="R3018" i="3"/>
  <c r="R377" i="7" s="1"/>
  <c r="R3017" i="3"/>
  <c r="R376" i="7" s="1"/>
  <c r="R3012" i="3"/>
  <c r="R371" i="7" s="1"/>
  <c r="R3290" i="3"/>
  <c r="R649" i="7" s="1"/>
  <c r="R3282" i="3"/>
  <c r="R641" i="7" s="1"/>
  <c r="R3258" i="3"/>
  <c r="R617" i="7" s="1"/>
  <c r="R3215" i="3"/>
  <c r="R574" i="7" s="1"/>
  <c r="R3208" i="3"/>
  <c r="R567" i="7" s="1"/>
  <c r="R3200" i="3"/>
  <c r="R559" i="7" s="1"/>
  <c r="R3192" i="3"/>
  <c r="R551" i="7" s="1"/>
  <c r="R3183" i="3"/>
  <c r="R542" i="7" s="1"/>
  <c r="R3162" i="3"/>
  <c r="R521" i="7" s="1"/>
  <c r="R3147" i="3"/>
  <c r="R506" i="7" s="1"/>
  <c r="R3140" i="3"/>
  <c r="R499" i="7" s="1"/>
  <c r="R3134" i="3"/>
  <c r="R493" i="7" s="1"/>
  <c r="R3126" i="3"/>
  <c r="R485" i="7" s="1"/>
  <c r="R3119" i="3"/>
  <c r="R478" i="7" s="1"/>
  <c r="R3111" i="3"/>
  <c r="R470" i="7" s="1"/>
  <c r="R3105" i="3"/>
  <c r="R464" i="7" s="1"/>
  <c r="R3098" i="3"/>
  <c r="R457" i="7" s="1"/>
  <c r="R3085" i="3"/>
  <c r="R444" i="7" s="1"/>
  <c r="R3079" i="3"/>
  <c r="R438" i="7" s="1"/>
  <c r="R3072" i="3"/>
  <c r="R431" i="7" s="1"/>
  <c r="R3055" i="3"/>
  <c r="R414" i="7" s="1"/>
  <c r="R3049" i="3"/>
  <c r="R408" i="7" s="1"/>
  <c r="R3044" i="3"/>
  <c r="R403" i="7" s="1"/>
  <c r="R3039" i="3"/>
  <c r="R398" i="7" s="1"/>
  <c r="R3032" i="3"/>
  <c r="R391" i="7" s="1"/>
  <c r="R3019" i="3"/>
  <c r="R378" i="7" s="1"/>
  <c r="R3006" i="3"/>
  <c r="R365" i="7" s="1"/>
  <c r="R3276" i="3"/>
  <c r="R635" i="7" s="1"/>
  <c r="R3270" i="3"/>
  <c r="R629" i="7" s="1"/>
  <c r="R3242" i="3"/>
  <c r="R601" i="7" s="1"/>
  <c r="R3230" i="3"/>
  <c r="R589" i="7" s="1"/>
  <c r="R3206" i="3"/>
  <c r="R565" i="7" s="1"/>
  <c r="R3193" i="3"/>
  <c r="R552" i="7" s="1"/>
  <c r="R3174" i="3"/>
  <c r="R533" i="7" s="1"/>
  <c r="R3171" i="3"/>
  <c r="R530" i="7" s="1"/>
  <c r="R3170" i="3"/>
  <c r="R529" i="7" s="1"/>
  <c r="R3155" i="3"/>
  <c r="R514" i="7" s="1"/>
  <c r="R3148" i="3"/>
  <c r="R507" i="7" s="1"/>
  <c r="R3141" i="3"/>
  <c r="R500" i="7" s="1"/>
  <c r="R3127" i="3"/>
  <c r="R486" i="7" s="1"/>
  <c r="R3120" i="3"/>
  <c r="R479" i="7" s="1"/>
  <c r="R3112" i="3"/>
  <c r="R471" i="7" s="1"/>
  <c r="R3106" i="3"/>
  <c r="R465" i="7" s="1"/>
  <c r="R3099" i="3"/>
  <c r="R458" i="7" s="1"/>
  <c r="R3092" i="3"/>
  <c r="R451" i="7" s="1"/>
  <c r="R3086" i="3"/>
  <c r="R445" i="7" s="1"/>
  <c r="R3073" i="3"/>
  <c r="R432" i="7" s="1"/>
  <c r="R3067" i="3"/>
  <c r="R426" i="7" s="1"/>
  <c r="R3066" i="3"/>
  <c r="R425" i="7" s="1"/>
  <c r="R3061" i="3"/>
  <c r="R420" i="7" s="1"/>
  <c r="R3050" i="3"/>
  <c r="R409" i="7" s="1"/>
  <c r="R3189" i="3"/>
  <c r="R548" i="7" s="1"/>
  <c r="R3164" i="3"/>
  <c r="R523" i="7" s="1"/>
  <c r="R3163" i="3"/>
  <c r="R522" i="7" s="1"/>
  <c r="R3156" i="3"/>
  <c r="R515" i="7" s="1"/>
  <c r="R3149" i="3"/>
  <c r="R508" i="7" s="1"/>
  <c r="R3142" i="3"/>
  <c r="R501" i="7" s="1"/>
  <c r="R3135" i="3"/>
  <c r="R494" i="7" s="1"/>
  <c r="R3128" i="3"/>
  <c r="R487" i="7" s="1"/>
  <c r="R3121" i="3"/>
  <c r="R480" i="7" s="1"/>
  <c r="R3113" i="3"/>
  <c r="R472" i="7" s="1"/>
  <c r="R3100" i="3"/>
  <c r="R459" i="7" s="1"/>
  <c r="R3093" i="3"/>
  <c r="R452" i="7" s="1"/>
  <c r="R3087" i="3"/>
  <c r="R446" i="7" s="1"/>
  <c r="R3080" i="3"/>
  <c r="R439" i="7" s="1"/>
  <c r="R3074" i="3"/>
  <c r="R433" i="7" s="1"/>
  <c r="R3068" i="3"/>
  <c r="R427" i="7" s="1"/>
  <c r="R3062" i="3"/>
  <c r="R421" i="7" s="1"/>
  <c r="R3056" i="3"/>
  <c r="R415" i="7" s="1"/>
  <c r="R3051" i="3"/>
  <c r="R410" i="7" s="1"/>
  <c r="R3045" i="3"/>
  <c r="R404" i="7" s="1"/>
  <c r="R3040" i="3"/>
  <c r="R399" i="7" s="1"/>
  <c r="R3289" i="3"/>
  <c r="R648" i="7" s="1"/>
  <c r="R3265" i="3"/>
  <c r="R624" i="7" s="1"/>
  <c r="R3225" i="3"/>
  <c r="R584" i="7" s="1"/>
  <c r="R3223" i="3"/>
  <c r="R582" i="7" s="1"/>
  <c r="R3186" i="3"/>
  <c r="R545" i="7" s="1"/>
  <c r="R3178" i="3"/>
  <c r="R537" i="7" s="1"/>
  <c r="R3169" i="3"/>
  <c r="R528" i="7" s="1"/>
  <c r="R3166" i="3"/>
  <c r="R525" i="7" s="1"/>
  <c r="R3157" i="3"/>
  <c r="R516" i="7" s="1"/>
  <c r="R3150" i="3"/>
  <c r="R509" i="7" s="1"/>
  <c r="R3136" i="3"/>
  <c r="R495" i="7" s="1"/>
  <c r="R3129" i="3"/>
  <c r="R488" i="7" s="1"/>
  <c r="R3122" i="3"/>
  <c r="R481" i="7" s="1"/>
  <c r="R3300" i="3"/>
  <c r="R659" i="7" s="1"/>
  <c r="R3250" i="3"/>
  <c r="R609" i="7" s="1"/>
  <c r="R3241" i="3"/>
  <c r="R600" i="7" s="1"/>
  <c r="R3216" i="3"/>
  <c r="R575" i="7" s="1"/>
  <c r="R3177" i="3"/>
  <c r="R536" i="7" s="1"/>
  <c r="R3165" i="3"/>
  <c r="R524" i="7" s="1"/>
  <c r="R3158" i="3"/>
  <c r="R517" i="7" s="1"/>
  <c r="R3151" i="3"/>
  <c r="R510" i="7" s="1"/>
  <c r="R3143" i="3"/>
  <c r="R502" i="7" s="1"/>
  <c r="R3137" i="3"/>
  <c r="R496" i="7" s="1"/>
  <c r="R3130" i="3"/>
  <c r="R489" i="7" s="1"/>
  <c r="R3115" i="3"/>
  <c r="R474" i="7" s="1"/>
  <c r="R3108" i="3"/>
  <c r="R467" i="7" s="1"/>
  <c r="R3102" i="3"/>
  <c r="R461" i="7" s="1"/>
  <c r="R3095" i="3"/>
  <c r="R454" i="7" s="1"/>
  <c r="R3088" i="3"/>
  <c r="R447" i="7" s="1"/>
  <c r="R3082" i="3"/>
  <c r="R441" i="7" s="1"/>
  <c r="R3069" i="3"/>
  <c r="R428" i="7" s="1"/>
  <c r="R3058" i="3"/>
  <c r="R417" i="7" s="1"/>
  <c r="R3057" i="3"/>
  <c r="R416" i="7" s="1"/>
  <c r="R3052" i="3"/>
  <c r="R411" i="7" s="1"/>
  <c r="R3047" i="3"/>
  <c r="R406" i="7" s="1"/>
  <c r="R3264" i="3"/>
  <c r="R623" i="7" s="1"/>
  <c r="R3159" i="3"/>
  <c r="R518" i="7" s="1"/>
  <c r="R3132" i="3"/>
  <c r="R491" i="7" s="1"/>
  <c r="R3123" i="3"/>
  <c r="R482" i="7" s="1"/>
  <c r="R3081" i="3"/>
  <c r="R440" i="7" s="1"/>
  <c r="R3075" i="3"/>
  <c r="R434" i="7" s="1"/>
  <c r="R3071" i="3"/>
  <c r="R430" i="7" s="1"/>
  <c r="R3063" i="3"/>
  <c r="R422" i="7" s="1"/>
  <c r="R3035" i="3"/>
  <c r="R394" i="7" s="1"/>
  <c r="R3033" i="3"/>
  <c r="R392" i="7" s="1"/>
  <c r="R3029" i="3"/>
  <c r="R388" i="7" s="1"/>
  <c r="R3022" i="3"/>
  <c r="R381" i="7" s="1"/>
  <c r="R3015" i="3"/>
  <c r="R374" i="7" s="1"/>
  <c r="R2986" i="3"/>
  <c r="R345" i="7" s="1"/>
  <c r="R2974" i="3"/>
  <c r="R333" i="7" s="1"/>
  <c r="R2961" i="3"/>
  <c r="R320" i="7" s="1"/>
  <c r="R2947" i="3"/>
  <c r="R306" i="7" s="1"/>
  <c r="R2942" i="3"/>
  <c r="R301" i="7" s="1"/>
  <c r="R2941" i="3"/>
  <c r="R300" i="7" s="1"/>
  <c r="R2935" i="3"/>
  <c r="R294" i="7" s="1"/>
  <c r="R2929" i="3"/>
  <c r="R288" i="7" s="1"/>
  <c r="R2924" i="3"/>
  <c r="R283" i="7" s="1"/>
  <c r="R2919" i="3"/>
  <c r="R278" i="7" s="1"/>
  <c r="R2913" i="3"/>
  <c r="R272" i="7" s="1"/>
  <c r="R3235" i="3"/>
  <c r="R594" i="7" s="1"/>
  <c r="R3089" i="3"/>
  <c r="R448" i="7" s="1"/>
  <c r="R3048" i="3"/>
  <c r="R407" i="7" s="1"/>
  <c r="R3036" i="3"/>
  <c r="R395" i="7" s="1"/>
  <c r="R3002" i="3"/>
  <c r="R361" i="7" s="1"/>
  <c r="R2997" i="3"/>
  <c r="R356" i="7" s="1"/>
  <c r="R2992" i="3"/>
  <c r="R351" i="7" s="1"/>
  <c r="R2987" i="3"/>
  <c r="R346" i="7" s="1"/>
  <c r="R2981" i="3"/>
  <c r="R340" i="7" s="1"/>
  <c r="R2975" i="3"/>
  <c r="R334" i="7" s="1"/>
  <c r="R2968" i="3"/>
  <c r="R327" i="7" s="1"/>
  <c r="R2962" i="3"/>
  <c r="R321" i="7" s="1"/>
  <c r="R2954" i="3"/>
  <c r="R313" i="7" s="1"/>
  <c r="R2948" i="3"/>
  <c r="R307" i="7" s="1"/>
  <c r="R2943" i="3"/>
  <c r="R302" i="7" s="1"/>
  <c r="R2930" i="3"/>
  <c r="R289" i="7" s="1"/>
  <c r="R2914" i="3"/>
  <c r="R273" i="7" s="1"/>
  <c r="R3324" i="3"/>
  <c r="R683" i="7" s="1"/>
  <c r="R3176" i="3"/>
  <c r="R535" i="7" s="1"/>
  <c r="R3152" i="3"/>
  <c r="R511" i="7" s="1"/>
  <c r="R3145" i="3"/>
  <c r="R504" i="7" s="1"/>
  <c r="R3117" i="3"/>
  <c r="R476" i="7" s="1"/>
  <c r="R3076" i="3"/>
  <c r="R435" i="7" s="1"/>
  <c r="R3064" i="3"/>
  <c r="R423" i="7" s="1"/>
  <c r="R3043" i="3"/>
  <c r="R402" i="7" s="1"/>
  <c r="R3028" i="3"/>
  <c r="R387" i="7" s="1"/>
  <c r="R3010" i="3"/>
  <c r="R369" i="7" s="1"/>
  <c r="R3008" i="3"/>
  <c r="R367" i="7" s="1"/>
  <c r="R2998" i="3"/>
  <c r="R357" i="7" s="1"/>
  <c r="R2982" i="3"/>
  <c r="R341" i="7" s="1"/>
  <c r="R2969" i="3"/>
  <c r="R328" i="7" s="1"/>
  <c r="R2963" i="3"/>
  <c r="R322" i="7" s="1"/>
  <c r="R2955" i="3"/>
  <c r="R314" i="7" s="1"/>
  <c r="R2950" i="3"/>
  <c r="R309" i="7" s="1"/>
  <c r="R2949" i="3"/>
  <c r="R308" i="7" s="1"/>
  <c r="R2936" i="3"/>
  <c r="R295" i="7" s="1"/>
  <c r="R2931" i="3"/>
  <c r="R290" i="7" s="1"/>
  <c r="R2925" i="3"/>
  <c r="R284" i="7" s="1"/>
  <c r="R2920" i="3"/>
  <c r="R279" i="7" s="1"/>
  <c r="R2915" i="3"/>
  <c r="R274" i="7" s="1"/>
  <c r="R2909" i="3"/>
  <c r="R268" i="7" s="1"/>
  <c r="R2904" i="3"/>
  <c r="R263" i="7" s="1"/>
  <c r="R2899" i="3"/>
  <c r="R258" i="7" s="1"/>
  <c r="R2893" i="3"/>
  <c r="R252" i="7" s="1"/>
  <c r="R2888" i="3"/>
  <c r="R247" i="7" s="1"/>
  <c r="R2883" i="3"/>
  <c r="R242" i="7" s="1"/>
  <c r="R3199" i="3"/>
  <c r="R558" i="7" s="1"/>
  <c r="R3109" i="3"/>
  <c r="R468" i="7" s="1"/>
  <c r="R3083" i="3"/>
  <c r="R442" i="7" s="1"/>
  <c r="R3030" i="3"/>
  <c r="R389" i="7" s="1"/>
  <c r="R3021" i="3"/>
  <c r="R380" i="7" s="1"/>
  <c r="R3014" i="3"/>
  <c r="R373" i="7" s="1"/>
  <c r="R3005" i="3"/>
  <c r="R364" i="7" s="1"/>
  <c r="R2999" i="3"/>
  <c r="R358" i="7" s="1"/>
  <c r="R2993" i="3"/>
  <c r="R352" i="7" s="1"/>
  <c r="R2988" i="3"/>
  <c r="R347" i="7" s="1"/>
  <c r="R2983" i="3"/>
  <c r="R342" i="7" s="1"/>
  <c r="R2976" i="3"/>
  <c r="R335" i="7" s="1"/>
  <c r="R2970" i="3"/>
  <c r="R329" i="7" s="1"/>
  <c r="R2964" i="3"/>
  <c r="R323" i="7" s="1"/>
  <c r="R2956" i="3"/>
  <c r="R315" i="7" s="1"/>
  <c r="R2951" i="3"/>
  <c r="R310" i="7" s="1"/>
  <c r="R2944" i="3"/>
  <c r="R303" i="7" s="1"/>
  <c r="R2926" i="3"/>
  <c r="R285" i="7" s="1"/>
  <c r="R2910" i="3"/>
  <c r="R269" i="7" s="1"/>
  <c r="R2894" i="3"/>
  <c r="R253" i="7" s="1"/>
  <c r="R3317" i="3"/>
  <c r="R676" i="7" s="1"/>
  <c r="R3224" i="3"/>
  <c r="R583" i="7" s="1"/>
  <c r="R3207" i="3"/>
  <c r="R566" i="7" s="1"/>
  <c r="R3131" i="3"/>
  <c r="R490" i="7" s="1"/>
  <c r="R3124" i="3"/>
  <c r="R483" i="7" s="1"/>
  <c r="R3103" i="3"/>
  <c r="R462" i="7" s="1"/>
  <c r="R3096" i="3"/>
  <c r="R455" i="7" s="1"/>
  <c r="R3090" i="3"/>
  <c r="R449" i="7" s="1"/>
  <c r="R3046" i="3"/>
  <c r="R405" i="7" s="1"/>
  <c r="R3027" i="3"/>
  <c r="R386" i="7" s="1"/>
  <c r="R3025" i="3"/>
  <c r="R384" i="7" s="1"/>
  <c r="R3003" i="3"/>
  <c r="R362" i="7" s="1"/>
  <c r="R3000" i="3"/>
  <c r="R359" i="7" s="1"/>
  <c r="R2994" i="3"/>
  <c r="R353" i="7" s="1"/>
  <c r="R2977" i="3"/>
  <c r="R336" i="7" s="1"/>
  <c r="R2971" i="3"/>
  <c r="R330" i="7" s="1"/>
  <c r="R2958" i="3"/>
  <c r="R317" i="7" s="1"/>
  <c r="R2957" i="3"/>
  <c r="R316" i="7" s="1"/>
  <c r="R2937" i="3"/>
  <c r="R296" i="7" s="1"/>
  <c r="R2932" i="3"/>
  <c r="R291" i="7" s="1"/>
  <c r="R2927" i="3"/>
  <c r="R286" i="7" s="1"/>
  <c r="R2921" i="3"/>
  <c r="R280" i="7" s="1"/>
  <c r="R2916" i="3"/>
  <c r="R275" i="7" s="1"/>
  <c r="R2911" i="3"/>
  <c r="R270" i="7" s="1"/>
  <c r="R2905" i="3"/>
  <c r="R264" i="7" s="1"/>
  <c r="R2900" i="3"/>
  <c r="R259" i="7" s="1"/>
  <c r="R2895" i="3"/>
  <c r="R254" i="7" s="1"/>
  <c r="R2889" i="3"/>
  <c r="R248" i="7" s="1"/>
  <c r="R2884" i="3"/>
  <c r="R243" i="7" s="1"/>
  <c r="R2878" i="3"/>
  <c r="R237" i="7" s="1"/>
  <c r="R3185" i="3"/>
  <c r="R544" i="7" s="1"/>
  <c r="R3144" i="3"/>
  <c r="R503" i="7" s="1"/>
  <c r="R3116" i="3"/>
  <c r="R475" i="7" s="1"/>
  <c r="R3077" i="3"/>
  <c r="R436" i="7" s="1"/>
  <c r="R3059" i="3"/>
  <c r="R418" i="7" s="1"/>
  <c r="R3023" i="3"/>
  <c r="R382" i="7" s="1"/>
  <c r="R3020" i="3"/>
  <c r="R379" i="7" s="1"/>
  <c r="R2995" i="3"/>
  <c r="R354" i="7" s="1"/>
  <c r="R2989" i="3"/>
  <c r="R348" i="7" s="1"/>
  <c r="R2984" i="3"/>
  <c r="R343" i="7" s="1"/>
  <c r="R2978" i="3"/>
  <c r="R337" i="7" s="1"/>
  <c r="R2965" i="3"/>
  <c r="R324" i="7" s="1"/>
  <c r="R2959" i="3"/>
  <c r="R318" i="7" s="1"/>
  <c r="R2952" i="3"/>
  <c r="R311" i="7" s="1"/>
  <c r="R2945" i="3"/>
  <c r="R304" i="7" s="1"/>
  <c r="R2938" i="3"/>
  <c r="R297" i="7" s="1"/>
  <c r="R2922" i="3"/>
  <c r="R281" i="7" s="1"/>
  <c r="R2906" i="3"/>
  <c r="R265" i="7" s="1"/>
  <c r="R2890" i="3"/>
  <c r="R249" i="7" s="1"/>
  <c r="R3275" i="3"/>
  <c r="R634" i="7" s="1"/>
  <c r="R3201" i="3"/>
  <c r="R560" i="7" s="1"/>
  <c r="R3110" i="3"/>
  <c r="R469" i="7" s="1"/>
  <c r="R3094" i="3"/>
  <c r="R453" i="7" s="1"/>
  <c r="R3070" i="3"/>
  <c r="R429" i="7" s="1"/>
  <c r="R3053" i="3"/>
  <c r="R412" i="7" s="1"/>
  <c r="R3041" i="3"/>
  <c r="R400" i="7" s="1"/>
  <c r="R3016" i="3"/>
  <c r="R375" i="7" s="1"/>
  <c r="R3013" i="3"/>
  <c r="R372" i="7" s="1"/>
  <c r="R3009" i="3"/>
  <c r="R368" i="7" s="1"/>
  <c r="R3007" i="3"/>
  <c r="R366" i="7" s="1"/>
  <c r="R3001" i="3"/>
  <c r="R360" i="7" s="1"/>
  <c r="R2990" i="3"/>
  <c r="R349" i="7" s="1"/>
  <c r="R2979" i="3"/>
  <c r="R338" i="7" s="1"/>
  <c r="R2972" i="3"/>
  <c r="R331" i="7" s="1"/>
  <c r="R2966" i="3"/>
  <c r="R325" i="7" s="1"/>
  <c r="R3153" i="3"/>
  <c r="R512" i="7" s="1"/>
  <c r="R3138" i="3"/>
  <c r="R497" i="7" s="1"/>
  <c r="R3114" i="3"/>
  <c r="R473" i="7" s="1"/>
  <c r="R3107" i="3"/>
  <c r="R466" i="7" s="1"/>
  <c r="R3101" i="3"/>
  <c r="R460" i="7" s="1"/>
  <c r="R3042" i="3"/>
  <c r="R401" i="7" s="1"/>
  <c r="R3034" i="3"/>
  <c r="R393" i="7" s="1"/>
  <c r="R3026" i="3"/>
  <c r="R385" i="7" s="1"/>
  <c r="R3011" i="3"/>
  <c r="R370" i="7" s="1"/>
  <c r="R3004" i="3"/>
  <c r="R363" i="7" s="1"/>
  <c r="R2996" i="3"/>
  <c r="R355" i="7" s="1"/>
  <c r="R2991" i="3"/>
  <c r="R350" i="7" s="1"/>
  <c r="R2985" i="3"/>
  <c r="R344" i="7" s="1"/>
  <c r="R2980" i="3"/>
  <c r="R339" i="7" s="1"/>
  <c r="R2973" i="3"/>
  <c r="R332" i="7" s="1"/>
  <c r="R2967" i="3"/>
  <c r="R326" i="7" s="1"/>
  <c r="R2960" i="3"/>
  <c r="R319" i="7" s="1"/>
  <c r="R2953" i="3"/>
  <c r="R312" i="7" s="1"/>
  <c r="R2946" i="3"/>
  <c r="R305" i="7" s="1"/>
  <c r="R2940" i="3"/>
  <c r="R299" i="7" s="1"/>
  <c r="R2934" i="3"/>
  <c r="R293" i="7" s="1"/>
  <c r="R2918" i="3"/>
  <c r="R277" i="7" s="1"/>
  <c r="R2908" i="3"/>
  <c r="R267" i="7" s="1"/>
  <c r="R2886" i="3"/>
  <c r="R245" i="7" s="1"/>
  <c r="R2863" i="3"/>
  <c r="R222" i="7" s="1"/>
  <c r="R2858" i="3"/>
  <c r="R217" i="7" s="1"/>
  <c r="R2853" i="3"/>
  <c r="R212" i="7" s="1"/>
  <c r="R2836" i="3"/>
  <c r="R195" i="7" s="1"/>
  <c r="R2831" i="3"/>
  <c r="R190" i="7" s="1"/>
  <c r="R2826" i="3"/>
  <c r="R185" i="7" s="1"/>
  <c r="R2825" i="3"/>
  <c r="R184" i="7" s="1"/>
  <c r="R2819" i="3"/>
  <c r="R178" i="7" s="1"/>
  <c r="R2813" i="3"/>
  <c r="R172" i="7" s="1"/>
  <c r="R2807" i="3"/>
  <c r="R166" i="7" s="1"/>
  <c r="R2801" i="3"/>
  <c r="R160" i="7" s="1"/>
  <c r="R2766" i="3"/>
  <c r="R125" i="7" s="1"/>
  <c r="R2765" i="3"/>
  <c r="R124" i="7" s="1"/>
  <c r="R2759" i="3"/>
  <c r="R118" i="7" s="1"/>
  <c r="R2744" i="3"/>
  <c r="R103" i="7" s="1"/>
  <c r="R2739" i="3"/>
  <c r="R98" i="7" s="1"/>
  <c r="R2725" i="3"/>
  <c r="R84" i="7" s="1"/>
  <c r="R2719" i="3"/>
  <c r="R78" i="7" s="1"/>
  <c r="R2705" i="3"/>
  <c r="R64" i="7" s="1"/>
  <c r="R2697" i="3"/>
  <c r="R56" i="7" s="1"/>
  <c r="R2696" i="3"/>
  <c r="R55" i="7" s="1"/>
  <c r="R2689" i="3"/>
  <c r="R48" i="7" s="1"/>
  <c r="R2683" i="3"/>
  <c r="R42" i="7" s="1"/>
  <c r="R2676" i="3"/>
  <c r="R35" i="7" s="1"/>
  <c r="R2665" i="3"/>
  <c r="R2654" i="3"/>
  <c r="R673" i="6" s="1"/>
  <c r="R2653" i="3"/>
  <c r="R672" i="6" s="1"/>
  <c r="R2647" i="3"/>
  <c r="R666" i="6" s="1"/>
  <c r="R2640" i="3"/>
  <c r="R659" i="6" s="1"/>
  <c r="R2635" i="3"/>
  <c r="R654" i="6" s="1"/>
  <c r="R2630" i="3"/>
  <c r="R649" i="6" s="1"/>
  <c r="R2912" i="3"/>
  <c r="R271" i="7" s="1"/>
  <c r="R2901" i="3"/>
  <c r="R260" i="7" s="1"/>
  <c r="R2896" i="3"/>
  <c r="R255" i="7" s="1"/>
  <c r="R2885" i="3"/>
  <c r="R244" i="7" s="1"/>
  <c r="R2880" i="3"/>
  <c r="R239" i="7" s="1"/>
  <c r="R2876" i="3"/>
  <c r="R235" i="7" s="1"/>
  <c r="R2873" i="3"/>
  <c r="R232" i="7" s="1"/>
  <c r="R2868" i="3"/>
  <c r="R227" i="7" s="1"/>
  <c r="R2864" i="3"/>
  <c r="R223" i="7" s="1"/>
  <c r="R2859" i="3"/>
  <c r="R218" i="7" s="1"/>
  <c r="R2854" i="3"/>
  <c r="R213" i="7" s="1"/>
  <c r="R2848" i="3"/>
  <c r="R207" i="7" s="1"/>
  <c r="R2843" i="3"/>
  <c r="R202" i="7" s="1"/>
  <c r="R2838" i="3"/>
  <c r="R197" i="7" s="1"/>
  <c r="R2837" i="3"/>
  <c r="R196" i="7" s="1"/>
  <c r="R2814" i="3"/>
  <c r="R173" i="7" s="1"/>
  <c r="R2802" i="3"/>
  <c r="R161" i="7" s="1"/>
  <c r="R2796" i="3"/>
  <c r="R155" i="7" s="1"/>
  <c r="R2791" i="3"/>
  <c r="R150" i="7" s="1"/>
  <c r="R2784" i="3"/>
  <c r="R143" i="7" s="1"/>
  <c r="R2779" i="3"/>
  <c r="R138" i="7" s="1"/>
  <c r="R2772" i="3"/>
  <c r="R131" i="7" s="1"/>
  <c r="R2767" i="3"/>
  <c r="R126" i="7" s="1"/>
  <c r="R2752" i="3"/>
  <c r="R111" i="7" s="1"/>
  <c r="R2746" i="3"/>
  <c r="R105" i="7" s="1"/>
  <c r="R2745" i="3"/>
  <c r="R104" i="7" s="1"/>
  <c r="R2732" i="3"/>
  <c r="R91" i="7" s="1"/>
  <c r="R2726" i="3"/>
  <c r="R85" i="7" s="1"/>
  <c r="R2713" i="3"/>
  <c r="R72" i="7" s="1"/>
  <c r="R2712" i="3"/>
  <c r="R71" i="7" s="1"/>
  <c r="R2706" i="3"/>
  <c r="R65" i="7" s="1"/>
  <c r="R2698" i="3"/>
  <c r="R57" i="7" s="1"/>
  <c r="R2690" i="3"/>
  <c r="R49" i="7" s="1"/>
  <c r="R2678" i="3"/>
  <c r="R37" i="7" s="1"/>
  <c r="R2677" i="3"/>
  <c r="R36" i="7" s="1"/>
  <c r="R2671" i="3"/>
  <c r="R2666" i="3"/>
  <c r="R2660" i="3"/>
  <c r="R679" i="6" s="1"/>
  <c r="R2642" i="3"/>
  <c r="R661" i="6" s="1"/>
  <c r="R2641" i="3"/>
  <c r="R660" i="6" s="1"/>
  <c r="R2624" i="3"/>
  <c r="R643" i="6" s="1"/>
  <c r="R2619" i="3"/>
  <c r="R638" i="6" s="1"/>
  <c r="R2614" i="3"/>
  <c r="R633" i="6" s="1"/>
  <c r="R2613" i="3"/>
  <c r="R632" i="6" s="1"/>
  <c r="R2607" i="3"/>
  <c r="R626" i="6" s="1"/>
  <c r="R2602" i="3"/>
  <c r="R621" i="6" s="1"/>
  <c r="R2590" i="3"/>
  <c r="R609" i="6" s="1"/>
  <c r="R2584" i="3"/>
  <c r="R603" i="6" s="1"/>
  <c r="R2579" i="3"/>
  <c r="R598" i="6" s="1"/>
  <c r="R2571" i="3"/>
  <c r="R590" i="6" s="1"/>
  <c r="R2565" i="3"/>
  <c r="R584" i="6" s="1"/>
  <c r="R2559" i="3"/>
  <c r="R578" i="6" s="1"/>
  <c r="R2902" i="3"/>
  <c r="R261" i="7" s="1"/>
  <c r="R2865" i="3"/>
  <c r="R224" i="7" s="1"/>
  <c r="R2849" i="3"/>
  <c r="R208" i="7" s="1"/>
  <c r="R2832" i="3"/>
  <c r="R191" i="7" s="1"/>
  <c r="R2827" i="3"/>
  <c r="R186" i="7" s="1"/>
  <c r="R2820" i="3"/>
  <c r="R179" i="7" s="1"/>
  <c r="R2808" i="3"/>
  <c r="R167" i="7" s="1"/>
  <c r="R2797" i="3"/>
  <c r="R156" i="7" s="1"/>
  <c r="R2786" i="3"/>
  <c r="R145" i="7" s="1"/>
  <c r="R2785" i="3"/>
  <c r="R144" i="7" s="1"/>
  <c r="R2774" i="3"/>
  <c r="R133" i="7" s="1"/>
  <c r="R2773" i="3"/>
  <c r="R132" i="7" s="1"/>
  <c r="R2760" i="3"/>
  <c r="R119" i="7" s="1"/>
  <c r="R2754" i="3"/>
  <c r="R113" i="7" s="1"/>
  <c r="R2753" i="3"/>
  <c r="R112" i="7" s="1"/>
  <c r="R2740" i="3"/>
  <c r="R99" i="7" s="1"/>
  <c r="R2734" i="3"/>
  <c r="R93" i="7" s="1"/>
  <c r="R2733" i="3"/>
  <c r="R92" i="7" s="1"/>
  <c r="R2727" i="3"/>
  <c r="R86" i="7" s="1"/>
  <c r="R2720" i="3"/>
  <c r="R79" i="7" s="1"/>
  <c r="R2714" i="3"/>
  <c r="R73" i="7" s="1"/>
  <c r="R2699" i="3"/>
  <c r="R58" i="7" s="1"/>
  <c r="R2684" i="3"/>
  <c r="R43" i="7" s="1"/>
  <c r="R2661" i="3"/>
  <c r="R680" i="6" s="1"/>
  <c r="R2655" i="3"/>
  <c r="R674" i="6" s="1"/>
  <c r="R2648" i="3"/>
  <c r="R667" i="6" s="1"/>
  <c r="R2636" i="3"/>
  <c r="R655" i="6" s="1"/>
  <c r="R2631" i="3"/>
  <c r="R650" i="6" s="1"/>
  <c r="R2626" i="3"/>
  <c r="R645" i="6" s="1"/>
  <c r="R2625" i="3"/>
  <c r="R644" i="6" s="1"/>
  <c r="R2596" i="3"/>
  <c r="R615" i="6" s="1"/>
  <c r="R2585" i="3"/>
  <c r="R604" i="6" s="1"/>
  <c r="R2572" i="3"/>
  <c r="R591" i="6" s="1"/>
  <c r="R2566" i="3"/>
  <c r="R585" i="6" s="1"/>
  <c r="R2933" i="3"/>
  <c r="R292" i="7" s="1"/>
  <c r="R2903" i="3"/>
  <c r="R262" i="7" s="1"/>
  <c r="R2897" i="3"/>
  <c r="R256" i="7" s="1"/>
  <c r="R2871" i="3"/>
  <c r="R230" i="7" s="1"/>
  <c r="R2860" i="3"/>
  <c r="R219" i="7" s="1"/>
  <c r="R2855" i="3"/>
  <c r="R214" i="7" s="1"/>
  <c r="R2850" i="3"/>
  <c r="R209" i="7" s="1"/>
  <c r="R2844" i="3"/>
  <c r="R203" i="7" s="1"/>
  <c r="R2839" i="3"/>
  <c r="R198" i="7" s="1"/>
  <c r="R2833" i="3"/>
  <c r="R192" i="7" s="1"/>
  <c r="R2822" i="3"/>
  <c r="R181" i="7" s="1"/>
  <c r="R2821" i="3"/>
  <c r="R180" i="7" s="1"/>
  <c r="R2815" i="3"/>
  <c r="R174" i="7" s="1"/>
  <c r="R2810" i="3"/>
  <c r="R169" i="7" s="1"/>
  <c r="R2809" i="3"/>
  <c r="R168" i="7" s="1"/>
  <c r="R2803" i="3"/>
  <c r="R162" i="7" s="1"/>
  <c r="R2798" i="3"/>
  <c r="R157" i="7" s="1"/>
  <c r="R2792" i="3"/>
  <c r="R151" i="7" s="1"/>
  <c r="R2780" i="3"/>
  <c r="R139" i="7" s="1"/>
  <c r="R2768" i="3"/>
  <c r="R127" i="7" s="1"/>
  <c r="R2762" i="3"/>
  <c r="R121" i="7" s="1"/>
  <c r="R2761" i="3"/>
  <c r="R120" i="7" s="1"/>
  <c r="R2755" i="3"/>
  <c r="R114" i="7" s="1"/>
  <c r="R2747" i="3"/>
  <c r="R106" i="7" s="1"/>
  <c r="R2741" i="3"/>
  <c r="R100" i="7" s="1"/>
  <c r="R2735" i="3"/>
  <c r="R94" i="7" s="1"/>
  <c r="R2721" i="3"/>
  <c r="R80" i="7" s="1"/>
  <c r="R2715" i="3"/>
  <c r="R74" i="7" s="1"/>
  <c r="R2707" i="3"/>
  <c r="R66" i="7" s="1"/>
  <c r="R2691" i="3"/>
  <c r="R50" i="7" s="1"/>
  <c r="R2685" i="3"/>
  <c r="R44" i="7" s="1"/>
  <c r="R2679" i="3"/>
  <c r="R38" i="7" s="1"/>
  <c r="R2672" i="3"/>
  <c r="R2667" i="3"/>
  <c r="R2662" i="3"/>
  <c r="R681" i="6" s="1"/>
  <c r="R2650" i="3"/>
  <c r="R669" i="6" s="1"/>
  <c r="R2649" i="3"/>
  <c r="R668" i="6" s="1"/>
  <c r="R2643" i="3"/>
  <c r="R662" i="6" s="1"/>
  <c r="R2637" i="3"/>
  <c r="R656" i="6" s="1"/>
  <c r="R2620" i="3"/>
  <c r="R639" i="6" s="1"/>
  <c r="R2615" i="3"/>
  <c r="R634" i="6" s="1"/>
  <c r="R2608" i="3"/>
  <c r="R627" i="6" s="1"/>
  <c r="R2603" i="3"/>
  <c r="R622" i="6" s="1"/>
  <c r="R2598" i="3"/>
  <c r="R617" i="6" s="1"/>
  <c r="R2597" i="3"/>
  <c r="R616" i="6" s="1"/>
  <c r="R2591" i="3"/>
  <c r="R610" i="6" s="1"/>
  <c r="R2586" i="3"/>
  <c r="R605" i="6" s="1"/>
  <c r="R2580" i="3"/>
  <c r="R599" i="6" s="1"/>
  <c r="R2574" i="3"/>
  <c r="R593" i="6" s="1"/>
  <c r="R2573" i="3"/>
  <c r="R592" i="6" s="1"/>
  <c r="R2567" i="3"/>
  <c r="R586" i="6" s="1"/>
  <c r="R2560" i="3"/>
  <c r="R579" i="6" s="1"/>
  <c r="R2553" i="3"/>
  <c r="R572" i="6" s="1"/>
  <c r="R2898" i="3"/>
  <c r="R257" i="7" s="1"/>
  <c r="R2882" i="3"/>
  <c r="R241" i="7" s="1"/>
  <c r="R2879" i="3"/>
  <c r="R238" i="7" s="1"/>
  <c r="R2875" i="3"/>
  <c r="R234" i="7" s="1"/>
  <c r="R2869" i="3"/>
  <c r="R228" i="7" s="1"/>
  <c r="R2866" i="3"/>
  <c r="R225" i="7" s="1"/>
  <c r="R2845" i="3"/>
  <c r="R204" i="7" s="1"/>
  <c r="R2834" i="3"/>
  <c r="R193" i="7" s="1"/>
  <c r="R2828" i="3"/>
  <c r="R187" i="7" s="1"/>
  <c r="R2793" i="3"/>
  <c r="R152" i="7" s="1"/>
  <c r="R2787" i="3"/>
  <c r="R146" i="7" s="1"/>
  <c r="R2781" i="3"/>
  <c r="R140" i="7" s="1"/>
  <c r="R2775" i="3"/>
  <c r="R134" i="7" s="1"/>
  <c r="R2769" i="3"/>
  <c r="R128" i="7" s="1"/>
  <c r="R2742" i="3"/>
  <c r="R101" i="7" s="1"/>
  <c r="R2728" i="3"/>
  <c r="R87" i="7" s="1"/>
  <c r="R2722" i="3"/>
  <c r="R81" i="7" s="1"/>
  <c r="R2702" i="3"/>
  <c r="R61" i="7" s="1"/>
  <c r="R2701" i="3"/>
  <c r="R60" i="7" s="1"/>
  <c r="R2700" i="3"/>
  <c r="R59" i="7" s="1"/>
  <c r="R2692" i="3"/>
  <c r="R51" i="7" s="1"/>
  <c r="R2687" i="3"/>
  <c r="R46" i="7" s="1"/>
  <c r="R2686" i="3"/>
  <c r="R45" i="7" s="1"/>
  <c r="R2674" i="3"/>
  <c r="R2673" i="3"/>
  <c r="R2656" i="3"/>
  <c r="R675" i="6" s="1"/>
  <c r="R2638" i="3"/>
  <c r="R657" i="6" s="1"/>
  <c r="R2632" i="3"/>
  <c r="R651" i="6" s="1"/>
  <c r="R2627" i="3"/>
  <c r="R646" i="6" s="1"/>
  <c r="R2621" i="3"/>
  <c r="R640" i="6" s="1"/>
  <c r="R2610" i="3"/>
  <c r="R629" i="6" s="1"/>
  <c r="R2609" i="3"/>
  <c r="R628" i="6" s="1"/>
  <c r="R2581" i="3"/>
  <c r="R600" i="6" s="1"/>
  <c r="R2575" i="3"/>
  <c r="R594" i="6" s="1"/>
  <c r="R2561" i="3"/>
  <c r="R580" i="6" s="1"/>
  <c r="R2554" i="3"/>
  <c r="R573" i="6" s="1"/>
  <c r="R2939" i="3"/>
  <c r="R298" i="7" s="1"/>
  <c r="R2928" i="3"/>
  <c r="R287" i="7" s="1"/>
  <c r="R2892" i="3"/>
  <c r="R251" i="7" s="1"/>
  <c r="R2891" i="3"/>
  <c r="R250" i="7" s="1"/>
  <c r="R2877" i="3"/>
  <c r="R236" i="7" s="1"/>
  <c r="R2872" i="3"/>
  <c r="R231" i="7" s="1"/>
  <c r="R2861" i="3"/>
  <c r="R220" i="7" s="1"/>
  <c r="R2856" i="3"/>
  <c r="R215" i="7" s="1"/>
  <c r="R2851" i="3"/>
  <c r="R210" i="7" s="1"/>
  <c r="R2846" i="3"/>
  <c r="R205" i="7" s="1"/>
  <c r="R2840" i="3"/>
  <c r="R199" i="7" s="1"/>
  <c r="R2829" i="3"/>
  <c r="R188" i="7" s="1"/>
  <c r="R2823" i="3"/>
  <c r="R182" i="7" s="1"/>
  <c r="R2816" i="3"/>
  <c r="R175" i="7" s="1"/>
  <c r="R2811" i="3"/>
  <c r="R170" i="7" s="1"/>
  <c r="R2804" i="3"/>
  <c r="R163" i="7" s="1"/>
  <c r="R2799" i="3"/>
  <c r="R158" i="7" s="1"/>
  <c r="R2794" i="3"/>
  <c r="R153" i="7" s="1"/>
  <c r="R2782" i="3"/>
  <c r="R141" i="7" s="1"/>
  <c r="R2770" i="3"/>
  <c r="R129" i="7" s="1"/>
  <c r="R2763" i="3"/>
  <c r="R122" i="7" s="1"/>
  <c r="R2756" i="3"/>
  <c r="R115" i="7" s="1"/>
  <c r="R2748" i="3"/>
  <c r="R107" i="7" s="1"/>
  <c r="R2736" i="3"/>
  <c r="R95" i="7" s="1"/>
  <c r="R2730" i="3"/>
  <c r="R89" i="7" s="1"/>
  <c r="R2729" i="3"/>
  <c r="R88" i="7" s="1"/>
  <c r="R2723" i="3"/>
  <c r="R82" i="7" s="1"/>
  <c r="R2716" i="3"/>
  <c r="R75" i="7" s="1"/>
  <c r="R2708" i="3"/>
  <c r="R67" i="7" s="1"/>
  <c r="R2703" i="3"/>
  <c r="R62" i="7" s="1"/>
  <c r="R2694" i="3"/>
  <c r="R53" i="7" s="1"/>
  <c r="R2693" i="3"/>
  <c r="R52" i="7" s="1"/>
  <c r="R2680" i="3"/>
  <c r="R39" i="7" s="1"/>
  <c r="R2668" i="3"/>
  <c r="R2663" i="3"/>
  <c r="R682" i="6" s="1"/>
  <c r="R2658" i="3"/>
  <c r="R677" i="6" s="1"/>
  <c r="R2657" i="3"/>
  <c r="R676" i="6" s="1"/>
  <c r="R2651" i="3"/>
  <c r="R670" i="6" s="1"/>
  <c r="R2644" i="3"/>
  <c r="R663" i="6" s="1"/>
  <c r="R2633" i="3"/>
  <c r="R652" i="6" s="1"/>
  <c r="R2622" i="3"/>
  <c r="R641" i="6" s="1"/>
  <c r="R2616" i="3"/>
  <c r="R635" i="6" s="1"/>
  <c r="R2907" i="3"/>
  <c r="R266" i="7" s="1"/>
  <c r="R2867" i="3"/>
  <c r="R226" i="7" s="1"/>
  <c r="R2841" i="3"/>
  <c r="R200" i="7" s="1"/>
  <c r="R2835" i="3"/>
  <c r="R194" i="7" s="1"/>
  <c r="R2830" i="3"/>
  <c r="R189" i="7" s="1"/>
  <c r="R2818" i="3"/>
  <c r="R177" i="7" s="1"/>
  <c r="R2817" i="3"/>
  <c r="R176" i="7" s="1"/>
  <c r="R2806" i="3"/>
  <c r="R165" i="7" s="1"/>
  <c r="R2805" i="3"/>
  <c r="R164" i="7" s="1"/>
  <c r="R2788" i="3"/>
  <c r="R147" i="7" s="1"/>
  <c r="R2776" i="3"/>
  <c r="R135" i="7" s="1"/>
  <c r="R2757" i="3"/>
  <c r="R116" i="7" s="1"/>
  <c r="R2750" i="3"/>
  <c r="R109" i="7" s="1"/>
  <c r="R2749" i="3"/>
  <c r="R108" i="7" s="1"/>
  <c r="R2743" i="3"/>
  <c r="R102" i="7" s="1"/>
  <c r="R2737" i="3"/>
  <c r="R96" i="7" s="1"/>
  <c r="R2717" i="3"/>
  <c r="R76" i="7" s="1"/>
  <c r="R2710" i="3"/>
  <c r="R69" i="7" s="1"/>
  <c r="R2709" i="3"/>
  <c r="R68" i="7" s="1"/>
  <c r="R2695" i="3"/>
  <c r="R54" i="7" s="1"/>
  <c r="R2688" i="3"/>
  <c r="R47" i="7" s="1"/>
  <c r="R2682" i="3"/>
  <c r="R41" i="7" s="1"/>
  <c r="R2681" i="3"/>
  <c r="R40" i="7" s="1"/>
  <c r="R2675" i="3"/>
  <c r="R34" i="7" s="1"/>
  <c r="R2923" i="3"/>
  <c r="R282" i="7" s="1"/>
  <c r="R2917" i="3"/>
  <c r="R276" i="7" s="1"/>
  <c r="R2887" i="3"/>
  <c r="R246" i="7" s="1"/>
  <c r="R2881" i="3"/>
  <c r="R240" i="7" s="1"/>
  <c r="R2874" i="3"/>
  <c r="R233" i="7" s="1"/>
  <c r="R2870" i="3"/>
  <c r="R229" i="7" s="1"/>
  <c r="R2862" i="3"/>
  <c r="R221" i="7" s="1"/>
  <c r="R2857" i="3"/>
  <c r="R216" i="7" s="1"/>
  <c r="R2852" i="3"/>
  <c r="R211" i="7" s="1"/>
  <c r="R2847" i="3"/>
  <c r="R206" i="7" s="1"/>
  <c r="R2842" i="3"/>
  <c r="R201" i="7" s="1"/>
  <c r="R2795" i="3"/>
  <c r="R154" i="7" s="1"/>
  <c r="R2711" i="3"/>
  <c r="R70" i="7" s="1"/>
  <c r="R2617" i="3"/>
  <c r="R636" i="6" s="1"/>
  <c r="R2611" i="3"/>
  <c r="R630" i="6" s="1"/>
  <c r="R2595" i="3"/>
  <c r="R614" i="6" s="1"/>
  <c r="R2589" i="3"/>
  <c r="R608" i="6" s="1"/>
  <c r="R2570" i="3"/>
  <c r="R589" i="6" s="1"/>
  <c r="R2562" i="3"/>
  <c r="R581" i="6" s="1"/>
  <c r="R2556" i="3"/>
  <c r="R575" i="6" s="1"/>
  <c r="R2552" i="3"/>
  <c r="R571" i="6" s="1"/>
  <c r="R2543" i="3"/>
  <c r="R562" i="6" s="1"/>
  <c r="R2536" i="3"/>
  <c r="R555" i="6" s="1"/>
  <c r="R2528" i="3"/>
  <c r="R547" i="6" s="1"/>
  <c r="R2517" i="3"/>
  <c r="R536" i="6" s="1"/>
  <c r="R2511" i="3"/>
  <c r="R530" i="6" s="1"/>
  <c r="R2510" i="3"/>
  <c r="R529" i="6" s="1"/>
  <c r="R2503" i="3"/>
  <c r="R522" i="6" s="1"/>
  <c r="R2489" i="3"/>
  <c r="R508" i="6" s="1"/>
  <c r="R2483" i="3"/>
  <c r="R502" i="6" s="1"/>
  <c r="R2476" i="3"/>
  <c r="R495" i="6" s="1"/>
  <c r="R2469" i="3"/>
  <c r="R488" i="6" s="1"/>
  <c r="R2463" i="3"/>
  <c r="R482" i="6" s="1"/>
  <c r="R2462" i="3"/>
  <c r="R481" i="6" s="1"/>
  <c r="R2456" i="3"/>
  <c r="R475" i="6" s="1"/>
  <c r="R2449" i="3"/>
  <c r="R468" i="6" s="1"/>
  <c r="R2442" i="3"/>
  <c r="R461" i="6" s="1"/>
  <c r="R2436" i="3"/>
  <c r="R455" i="6" s="1"/>
  <c r="R2422" i="3"/>
  <c r="R441" i="6" s="1"/>
  <c r="R2416" i="3"/>
  <c r="R435" i="6" s="1"/>
  <c r="R2402" i="3"/>
  <c r="R421" i="6" s="1"/>
  <c r="R2395" i="3"/>
  <c r="R414" i="6" s="1"/>
  <c r="R2381" i="3"/>
  <c r="R400" i="6" s="1"/>
  <c r="R2375" i="3"/>
  <c r="R394" i="6" s="1"/>
  <c r="R2824" i="3"/>
  <c r="R183" i="7" s="1"/>
  <c r="R2778" i="3"/>
  <c r="R137" i="7" s="1"/>
  <c r="R2731" i="3"/>
  <c r="R90" i="7" s="1"/>
  <c r="R2659" i="3"/>
  <c r="R678" i="6" s="1"/>
  <c r="R2604" i="3"/>
  <c r="R623" i="6" s="1"/>
  <c r="R2599" i="3"/>
  <c r="R618" i="6" s="1"/>
  <c r="R2583" i="3"/>
  <c r="R602" i="6" s="1"/>
  <c r="R2563" i="3"/>
  <c r="R582" i="6" s="1"/>
  <c r="R2555" i="3"/>
  <c r="R574" i="6" s="1"/>
  <c r="R2549" i="3"/>
  <c r="R568" i="6" s="1"/>
  <c r="R2537" i="3"/>
  <c r="R556" i="6" s="1"/>
  <c r="R2524" i="3"/>
  <c r="R543" i="6" s="1"/>
  <c r="R2519" i="3"/>
  <c r="R538" i="6" s="1"/>
  <c r="R2518" i="3"/>
  <c r="R537" i="6" s="1"/>
  <c r="R2512" i="3"/>
  <c r="R531" i="6" s="1"/>
  <c r="R2504" i="3"/>
  <c r="R523" i="6" s="1"/>
  <c r="R2497" i="3"/>
  <c r="R516" i="6" s="1"/>
  <c r="R2490" i="3"/>
  <c r="R509" i="6" s="1"/>
  <c r="R2484" i="3"/>
  <c r="R503" i="6" s="1"/>
  <c r="R2470" i="3"/>
  <c r="R489" i="6" s="1"/>
  <c r="R2464" i="3"/>
  <c r="R483" i="6" s="1"/>
  <c r="R2450" i="3"/>
  <c r="R469" i="6" s="1"/>
  <c r="R2443" i="3"/>
  <c r="R462" i="6" s="1"/>
  <c r="R2429" i="3"/>
  <c r="R448" i="6" s="1"/>
  <c r="R2423" i="3"/>
  <c r="R442" i="6" s="1"/>
  <c r="R2409" i="3"/>
  <c r="R428" i="6" s="1"/>
  <c r="R2403" i="3"/>
  <c r="R422" i="6" s="1"/>
  <c r="R2396" i="3"/>
  <c r="R415" i="6" s="1"/>
  <c r="R2389" i="3"/>
  <c r="R408" i="6" s="1"/>
  <c r="R2383" i="3"/>
  <c r="R402" i="6" s="1"/>
  <c r="R2382" i="3"/>
  <c r="R401" i="6" s="1"/>
  <c r="R2376" i="3"/>
  <c r="R395" i="6" s="1"/>
  <c r="R2369" i="3"/>
  <c r="R388" i="6" s="1"/>
  <c r="R2361" i="3"/>
  <c r="R380" i="6" s="1"/>
  <c r="R2354" i="3"/>
  <c r="R373" i="6" s="1"/>
  <c r="R2346" i="3"/>
  <c r="R365" i="6" s="1"/>
  <c r="R2340" i="3"/>
  <c r="R359" i="6" s="1"/>
  <c r="R2339" i="3"/>
  <c r="R358" i="6" s="1"/>
  <c r="R2332" i="3"/>
  <c r="R351" i="6" s="1"/>
  <c r="R2331" i="3"/>
  <c r="R350" i="6" s="1"/>
  <c r="R2330" i="3"/>
  <c r="R349" i="6" s="1"/>
  <c r="R2751" i="3"/>
  <c r="R110" i="7" s="1"/>
  <c r="R2669" i="3"/>
  <c r="R2605" i="3"/>
  <c r="R624" i="6" s="1"/>
  <c r="R2576" i="3"/>
  <c r="R595" i="6" s="1"/>
  <c r="R2546" i="3"/>
  <c r="R565" i="6" s="1"/>
  <c r="R2545" i="3"/>
  <c r="R564" i="6" s="1"/>
  <c r="R2544" i="3"/>
  <c r="R563" i="6" s="1"/>
  <c r="R2538" i="3"/>
  <c r="R557" i="6" s="1"/>
  <c r="R2531" i="3"/>
  <c r="R550" i="6" s="1"/>
  <c r="R2530" i="3"/>
  <c r="R549" i="6" s="1"/>
  <c r="R2529" i="3"/>
  <c r="R548" i="6" s="1"/>
  <c r="R2498" i="3"/>
  <c r="R517" i="6" s="1"/>
  <c r="R2491" i="3"/>
  <c r="R510" i="6" s="1"/>
  <c r="R2477" i="3"/>
  <c r="R496" i="6" s="1"/>
  <c r="R2471" i="3"/>
  <c r="R490" i="6" s="1"/>
  <c r="R2457" i="3"/>
  <c r="R476" i="6" s="1"/>
  <c r="R2451" i="3"/>
  <c r="R470" i="6" s="1"/>
  <c r="R2444" i="3"/>
  <c r="R463" i="6" s="1"/>
  <c r="R2437" i="3"/>
  <c r="R456" i="6" s="1"/>
  <c r="R2431" i="3"/>
  <c r="R450" i="6" s="1"/>
  <c r="R2430" i="3"/>
  <c r="R449" i="6" s="1"/>
  <c r="R2424" i="3"/>
  <c r="R443" i="6" s="1"/>
  <c r="R2417" i="3"/>
  <c r="R436" i="6" s="1"/>
  <c r="R2410" i="3"/>
  <c r="R429" i="6" s="1"/>
  <c r="R2404" i="3"/>
  <c r="R423" i="6" s="1"/>
  <c r="R2390" i="3"/>
  <c r="R409" i="6" s="1"/>
  <c r="R2384" i="3"/>
  <c r="R403" i="6" s="1"/>
  <c r="R2370" i="3"/>
  <c r="R389" i="6" s="1"/>
  <c r="R2363" i="3"/>
  <c r="R382" i="6" s="1"/>
  <c r="R2790" i="3"/>
  <c r="R149" i="7" s="1"/>
  <c r="R2704" i="3"/>
  <c r="R63" i="7" s="1"/>
  <c r="R2645" i="3"/>
  <c r="R664" i="6" s="1"/>
  <c r="R2629" i="3"/>
  <c r="R648" i="6" s="1"/>
  <c r="R2623" i="3"/>
  <c r="R642" i="6" s="1"/>
  <c r="R2618" i="3"/>
  <c r="R637" i="6" s="1"/>
  <c r="R2606" i="3"/>
  <c r="R625" i="6" s="1"/>
  <c r="R2600" i="3"/>
  <c r="R619" i="6" s="1"/>
  <c r="R2578" i="3"/>
  <c r="R597" i="6" s="1"/>
  <c r="R2577" i="3"/>
  <c r="R596" i="6" s="1"/>
  <c r="R2564" i="3"/>
  <c r="R583" i="6" s="1"/>
  <c r="R2547" i="3"/>
  <c r="R566" i="6" s="1"/>
  <c r="R2539" i="3"/>
  <c r="R558" i="6" s="1"/>
  <c r="R2525" i="3"/>
  <c r="R544" i="6" s="1"/>
  <c r="R2520" i="3"/>
  <c r="R539" i="6" s="1"/>
  <c r="R2513" i="3"/>
  <c r="R532" i="6" s="1"/>
  <c r="R2505" i="3"/>
  <c r="R524" i="6" s="1"/>
  <c r="R2499" i="3"/>
  <c r="R518" i="6" s="1"/>
  <c r="R2492" i="3"/>
  <c r="R511" i="6" s="1"/>
  <c r="R2485" i="3"/>
  <c r="R504" i="6" s="1"/>
  <c r="R2479" i="3"/>
  <c r="R498" i="6" s="1"/>
  <c r="R2478" i="3"/>
  <c r="R497" i="6" s="1"/>
  <c r="R2472" i="3"/>
  <c r="R491" i="6" s="1"/>
  <c r="R2465" i="3"/>
  <c r="R484" i="6" s="1"/>
  <c r="R2458" i="3"/>
  <c r="R477" i="6" s="1"/>
  <c r="R2452" i="3"/>
  <c r="R471" i="6" s="1"/>
  <c r="R2438" i="3"/>
  <c r="R457" i="6" s="1"/>
  <c r="R2432" i="3"/>
  <c r="R451" i="6" s="1"/>
  <c r="R2418" i="3"/>
  <c r="R437" i="6" s="1"/>
  <c r="R2411" i="3"/>
  <c r="R430" i="6" s="1"/>
  <c r="R2397" i="3"/>
  <c r="R416" i="6" s="1"/>
  <c r="R2391" i="3"/>
  <c r="R410" i="6" s="1"/>
  <c r="R2377" i="3"/>
  <c r="R396" i="6" s="1"/>
  <c r="R2371" i="3"/>
  <c r="R390" i="6" s="1"/>
  <c r="R2364" i="3"/>
  <c r="R383" i="6" s="1"/>
  <c r="R2356" i="3"/>
  <c r="R375" i="6" s="1"/>
  <c r="R2771" i="3"/>
  <c r="R130" i="7" s="1"/>
  <c r="R2738" i="3"/>
  <c r="R97" i="7" s="1"/>
  <c r="R2724" i="3"/>
  <c r="R83" i="7" s="1"/>
  <c r="R2718" i="3"/>
  <c r="R77" i="7" s="1"/>
  <c r="R2639" i="3"/>
  <c r="R658" i="6" s="1"/>
  <c r="R2612" i="3"/>
  <c r="R631" i="6" s="1"/>
  <c r="R2601" i="3"/>
  <c r="R620" i="6" s="1"/>
  <c r="R2550" i="3"/>
  <c r="R569" i="6" s="1"/>
  <c r="R2533" i="3"/>
  <c r="R552" i="6" s="1"/>
  <c r="R2532" i="3"/>
  <c r="R551" i="6" s="1"/>
  <c r="R2526" i="3"/>
  <c r="R545" i="6" s="1"/>
  <c r="R2514" i="3"/>
  <c r="R533" i="6" s="1"/>
  <c r="R2507" i="3"/>
  <c r="R526" i="6" s="1"/>
  <c r="R2506" i="3"/>
  <c r="R525" i="6" s="1"/>
  <c r="R2500" i="3"/>
  <c r="R519" i="6" s="1"/>
  <c r="R2486" i="3"/>
  <c r="R505" i="6" s="1"/>
  <c r="R2480" i="3"/>
  <c r="R499" i="6" s="1"/>
  <c r="R2466" i="3"/>
  <c r="R485" i="6" s="1"/>
  <c r="R2459" i="3"/>
  <c r="R478" i="6" s="1"/>
  <c r="R2445" i="3"/>
  <c r="R464" i="6" s="1"/>
  <c r="R2439" i="3"/>
  <c r="R458" i="6" s="1"/>
  <c r="R2425" i="3"/>
  <c r="R444" i="6" s="1"/>
  <c r="R2419" i="3"/>
  <c r="R438" i="6" s="1"/>
  <c r="R2412" i="3"/>
  <c r="R431" i="6" s="1"/>
  <c r="R2405" i="3"/>
  <c r="R424" i="6" s="1"/>
  <c r="R2399" i="3"/>
  <c r="R418" i="6" s="1"/>
  <c r="R2398" i="3"/>
  <c r="R417" i="6" s="1"/>
  <c r="R2392" i="3"/>
  <c r="R411" i="6" s="1"/>
  <c r="R2385" i="3"/>
  <c r="R404" i="6" s="1"/>
  <c r="R2378" i="3"/>
  <c r="R397" i="6" s="1"/>
  <c r="R2372" i="3"/>
  <c r="R391" i="6" s="1"/>
  <c r="R2349" i="3"/>
  <c r="R368" i="6" s="1"/>
  <c r="R2342" i="3"/>
  <c r="R361" i="6" s="1"/>
  <c r="R2800" i="3"/>
  <c r="R159" i="7" s="1"/>
  <c r="R2777" i="3"/>
  <c r="R136" i="7" s="1"/>
  <c r="R2764" i="3"/>
  <c r="R123" i="7" s="1"/>
  <c r="R2758" i="3"/>
  <c r="R117" i="7" s="1"/>
  <c r="R2592" i="3"/>
  <c r="R611" i="6" s="1"/>
  <c r="R2587" i="3"/>
  <c r="R606" i="6" s="1"/>
  <c r="R2558" i="3"/>
  <c r="R577" i="6" s="1"/>
  <c r="R2540" i="3"/>
  <c r="R559" i="6" s="1"/>
  <c r="R2534" i="3"/>
  <c r="R553" i="6" s="1"/>
  <c r="R2521" i="3"/>
  <c r="R540" i="6" s="1"/>
  <c r="R2515" i="3"/>
  <c r="R534" i="6" s="1"/>
  <c r="R2508" i="3"/>
  <c r="R527" i="6" s="1"/>
  <c r="R2493" i="3"/>
  <c r="R512" i="6" s="1"/>
  <c r="R2487" i="3"/>
  <c r="R506" i="6" s="1"/>
  <c r="R2473" i="3"/>
  <c r="R492" i="6" s="1"/>
  <c r="R2467" i="3"/>
  <c r="R486" i="6" s="1"/>
  <c r="R2460" i="3"/>
  <c r="R479" i="6" s="1"/>
  <c r="R2453" i="3"/>
  <c r="R472" i="6" s="1"/>
  <c r="R2447" i="3"/>
  <c r="R466" i="6" s="1"/>
  <c r="R2446" i="3"/>
  <c r="R465" i="6" s="1"/>
  <c r="R2440" i="3"/>
  <c r="R459" i="6" s="1"/>
  <c r="R2433" i="3"/>
  <c r="R452" i="6" s="1"/>
  <c r="R2426" i="3"/>
  <c r="R445" i="6" s="1"/>
  <c r="R2420" i="3"/>
  <c r="R439" i="6" s="1"/>
  <c r="R2406" i="3"/>
  <c r="R425" i="6" s="1"/>
  <c r="R2400" i="3"/>
  <c r="R419" i="6" s="1"/>
  <c r="R2386" i="3"/>
  <c r="R405" i="6" s="1"/>
  <c r="R2783" i="3"/>
  <c r="R142" i="7" s="1"/>
  <c r="R2664" i="3"/>
  <c r="R683" i="6" s="1"/>
  <c r="R2652" i="3"/>
  <c r="R671" i="6" s="1"/>
  <c r="R2646" i="3"/>
  <c r="R665" i="6" s="1"/>
  <c r="R2628" i="3"/>
  <c r="R647" i="6" s="1"/>
  <c r="R2812" i="3"/>
  <c r="R171" i="7" s="1"/>
  <c r="R2789" i="3"/>
  <c r="R148" i="7" s="1"/>
  <c r="R2670" i="3"/>
  <c r="R2634" i="3"/>
  <c r="R653" i="6" s="1"/>
  <c r="R2588" i="3"/>
  <c r="R607" i="6" s="1"/>
  <c r="R2582" i="3"/>
  <c r="R601" i="6" s="1"/>
  <c r="R2569" i="3"/>
  <c r="R588" i="6" s="1"/>
  <c r="R2557" i="3"/>
  <c r="R576" i="6" s="1"/>
  <c r="R2548" i="3"/>
  <c r="R567" i="6" s="1"/>
  <c r="R2542" i="3"/>
  <c r="R561" i="6" s="1"/>
  <c r="R2523" i="3"/>
  <c r="R542" i="6" s="1"/>
  <c r="R2509" i="3"/>
  <c r="R528" i="6" s="1"/>
  <c r="R2502" i="3"/>
  <c r="R521" i="6" s="1"/>
  <c r="R2496" i="3"/>
  <c r="R515" i="6" s="1"/>
  <c r="R2482" i="3"/>
  <c r="R501" i="6" s="1"/>
  <c r="R2475" i="3"/>
  <c r="R494" i="6" s="1"/>
  <c r="R2461" i="3"/>
  <c r="R480" i="6" s="1"/>
  <c r="R2455" i="3"/>
  <c r="R474" i="6" s="1"/>
  <c r="R2441" i="3"/>
  <c r="R460" i="6" s="1"/>
  <c r="R2435" i="3"/>
  <c r="R454" i="6" s="1"/>
  <c r="R2428" i="3"/>
  <c r="R447" i="6" s="1"/>
  <c r="R2421" i="3"/>
  <c r="R440" i="6" s="1"/>
  <c r="R2415" i="3"/>
  <c r="R434" i="6" s="1"/>
  <c r="R2414" i="3"/>
  <c r="R433" i="6" s="1"/>
  <c r="R2408" i="3"/>
  <c r="R427" i="6" s="1"/>
  <c r="R2401" i="3"/>
  <c r="R420" i="6" s="1"/>
  <c r="R2394" i="3"/>
  <c r="R413" i="6" s="1"/>
  <c r="R2541" i="3"/>
  <c r="R560" i="6" s="1"/>
  <c r="R2494" i="3"/>
  <c r="R513" i="6" s="1"/>
  <c r="R2488" i="3"/>
  <c r="R507" i="6" s="1"/>
  <c r="R2434" i="3"/>
  <c r="R453" i="6" s="1"/>
  <c r="R2413" i="3"/>
  <c r="R432" i="6" s="1"/>
  <c r="R2366" i="3"/>
  <c r="R385" i="6" s="1"/>
  <c r="R2360" i="3"/>
  <c r="R379" i="6" s="1"/>
  <c r="R2343" i="3"/>
  <c r="R362" i="6" s="1"/>
  <c r="R2325" i="3"/>
  <c r="R344" i="6" s="1"/>
  <c r="R2317" i="3"/>
  <c r="R336" i="6" s="1"/>
  <c r="R2309" i="3"/>
  <c r="R328" i="6" s="1"/>
  <c r="R2301" i="3"/>
  <c r="R320" i="6" s="1"/>
  <c r="R2293" i="3"/>
  <c r="R312" i="6" s="1"/>
  <c r="R2287" i="3"/>
  <c r="R306" i="6" s="1"/>
  <c r="R2280" i="3"/>
  <c r="R299" i="6" s="1"/>
  <c r="R2273" i="3"/>
  <c r="R292" i="6" s="1"/>
  <c r="R2267" i="3"/>
  <c r="R286" i="6" s="1"/>
  <c r="R2260" i="3"/>
  <c r="R279" i="6" s="1"/>
  <c r="R2254" i="3"/>
  <c r="R273" i="6" s="1"/>
  <c r="R2248" i="3"/>
  <c r="R267" i="6" s="1"/>
  <c r="R2237" i="3"/>
  <c r="R256" i="6" s="1"/>
  <c r="R2214" i="3"/>
  <c r="R233" i="6" s="1"/>
  <c r="R2213" i="3"/>
  <c r="R232" i="6" s="1"/>
  <c r="R2197" i="3"/>
  <c r="R216" i="6" s="1"/>
  <c r="R2191" i="3"/>
  <c r="R210" i="6" s="1"/>
  <c r="R2184" i="3"/>
  <c r="R203" i="6" s="1"/>
  <c r="R2173" i="3"/>
  <c r="R192" i="6" s="1"/>
  <c r="R2150" i="3"/>
  <c r="R169" i="6" s="1"/>
  <c r="R2149" i="3"/>
  <c r="R168" i="6" s="1"/>
  <c r="R2133" i="3"/>
  <c r="R152" i="6" s="1"/>
  <c r="R2127" i="3"/>
  <c r="R146" i="6" s="1"/>
  <c r="R2120" i="3"/>
  <c r="R139" i="6" s="1"/>
  <c r="R2109" i="3"/>
  <c r="R128" i="6" s="1"/>
  <c r="R2103" i="3"/>
  <c r="R122" i="6" s="1"/>
  <c r="R2097" i="3"/>
  <c r="R116" i="6" s="1"/>
  <c r="R2086" i="3"/>
  <c r="R105" i="6" s="1"/>
  <c r="R2085" i="3"/>
  <c r="R104" i="6" s="1"/>
  <c r="R2062" i="3"/>
  <c r="R81" i="6" s="1"/>
  <c r="R2061" i="3"/>
  <c r="R80" i="6" s="1"/>
  <c r="R2049" i="3"/>
  <c r="R68" i="6" s="1"/>
  <c r="R2043" i="3"/>
  <c r="R62" i="6" s="1"/>
  <c r="R2036" i="3"/>
  <c r="R55" i="6" s="1"/>
  <c r="R2551" i="3"/>
  <c r="R570" i="6" s="1"/>
  <c r="R2380" i="3"/>
  <c r="R399" i="6" s="1"/>
  <c r="R2373" i="3"/>
  <c r="R392" i="6" s="1"/>
  <c r="R2359" i="3"/>
  <c r="R378" i="6" s="1"/>
  <c r="R2355" i="3"/>
  <c r="R374" i="6" s="1"/>
  <c r="R2350" i="3"/>
  <c r="R369" i="6" s="1"/>
  <c r="R2336" i="3"/>
  <c r="R355" i="6" s="1"/>
  <c r="R2333" i="3"/>
  <c r="R352" i="6" s="1"/>
  <c r="R2288" i="3"/>
  <c r="R307" i="6" s="1"/>
  <c r="R2281" i="3"/>
  <c r="R300" i="6" s="1"/>
  <c r="R2268" i="3"/>
  <c r="R287" i="6" s="1"/>
  <c r="R2255" i="3"/>
  <c r="R274" i="6" s="1"/>
  <c r="R2250" i="3"/>
  <c r="R269" i="6" s="1"/>
  <c r="R2249" i="3"/>
  <c r="R268" i="6" s="1"/>
  <c r="R2243" i="3"/>
  <c r="R262" i="6" s="1"/>
  <c r="R2238" i="3"/>
  <c r="R257" i="6" s="1"/>
  <c r="R2232" i="3"/>
  <c r="R251" i="6" s="1"/>
  <c r="R2227" i="3"/>
  <c r="R246" i="6" s="1"/>
  <c r="R2220" i="3"/>
  <c r="R239" i="6" s="1"/>
  <c r="R2208" i="3"/>
  <c r="R227" i="6" s="1"/>
  <c r="R2203" i="3"/>
  <c r="R222" i="6" s="1"/>
  <c r="R2198" i="3"/>
  <c r="R217" i="6" s="1"/>
  <c r="R2186" i="3"/>
  <c r="R205" i="6" s="1"/>
  <c r="R2185" i="3"/>
  <c r="R204" i="6" s="1"/>
  <c r="R2179" i="3"/>
  <c r="R198" i="6" s="1"/>
  <c r="R2174" i="3"/>
  <c r="R193" i="6" s="1"/>
  <c r="R2168" i="3"/>
  <c r="R187" i="6" s="1"/>
  <c r="R2163" i="3"/>
  <c r="R182" i="6" s="1"/>
  <c r="R2156" i="3"/>
  <c r="R175" i="6" s="1"/>
  <c r="R2144" i="3"/>
  <c r="R163" i="6" s="1"/>
  <c r="R2139" i="3"/>
  <c r="R158" i="6" s="1"/>
  <c r="R2134" i="3"/>
  <c r="R153" i="6" s="1"/>
  <c r="R2122" i="3"/>
  <c r="R141" i="6" s="1"/>
  <c r="R2121" i="3"/>
  <c r="R140" i="6" s="1"/>
  <c r="R2115" i="3"/>
  <c r="R134" i="6" s="1"/>
  <c r="R2110" i="3"/>
  <c r="R129" i="6" s="1"/>
  <c r="R2098" i="3"/>
  <c r="R117" i="6" s="1"/>
  <c r="R2092" i="3"/>
  <c r="R111" i="6" s="1"/>
  <c r="R2080" i="3"/>
  <c r="R99" i="6" s="1"/>
  <c r="R2075" i="3"/>
  <c r="R94" i="6" s="1"/>
  <c r="R2068" i="3"/>
  <c r="R87" i="6" s="1"/>
  <c r="R2063" i="3"/>
  <c r="R82" i="6" s="1"/>
  <c r="R2055" i="3"/>
  <c r="R74" i="6" s="1"/>
  <c r="R2050" i="3"/>
  <c r="R69" i="6" s="1"/>
  <c r="R2031" i="3"/>
  <c r="R50" i="6" s="1"/>
  <c r="R2030" i="3"/>
  <c r="R49" i="6" s="1"/>
  <c r="R2017" i="3"/>
  <c r="R36" i="6" s="1"/>
  <c r="R2011" i="3"/>
  <c r="R2010" i="3"/>
  <c r="R2009" i="3"/>
  <c r="R2003" i="3"/>
  <c r="R683" i="5" s="1"/>
  <c r="R2454" i="3"/>
  <c r="R473" i="6" s="1"/>
  <c r="R2448" i="3"/>
  <c r="R467" i="6" s="1"/>
  <c r="R2387" i="3"/>
  <c r="R406" i="6" s="1"/>
  <c r="R2367" i="3"/>
  <c r="R386" i="6" s="1"/>
  <c r="R2327" i="3"/>
  <c r="R346" i="6" s="1"/>
  <c r="R2326" i="3"/>
  <c r="R345" i="6" s="1"/>
  <c r="R2319" i="3"/>
  <c r="R338" i="6" s="1"/>
  <c r="R2318" i="3"/>
  <c r="R337" i="6" s="1"/>
  <c r="R2311" i="3"/>
  <c r="R330" i="6" s="1"/>
  <c r="R2310" i="3"/>
  <c r="R329" i="6" s="1"/>
  <c r="R2303" i="3"/>
  <c r="R322" i="6" s="1"/>
  <c r="R2302" i="3"/>
  <c r="R321" i="6" s="1"/>
  <c r="R2295" i="3"/>
  <c r="R314" i="6" s="1"/>
  <c r="R2294" i="3"/>
  <c r="R313" i="6" s="1"/>
  <c r="R2282" i="3"/>
  <c r="R301" i="6" s="1"/>
  <c r="R2274" i="3"/>
  <c r="R293" i="6" s="1"/>
  <c r="R2269" i="3"/>
  <c r="R288" i="6" s="1"/>
  <c r="R2261" i="3"/>
  <c r="R280" i="6" s="1"/>
  <c r="R2256" i="3"/>
  <c r="R275" i="6" s="1"/>
  <c r="R2233" i="3"/>
  <c r="R252" i="6" s="1"/>
  <c r="R2222" i="3"/>
  <c r="R241" i="6" s="1"/>
  <c r="R2221" i="3"/>
  <c r="R240" i="6" s="1"/>
  <c r="R2215" i="3"/>
  <c r="R234" i="6" s="1"/>
  <c r="R2209" i="3"/>
  <c r="R228" i="6" s="1"/>
  <c r="R2192" i="3"/>
  <c r="R211" i="6" s="1"/>
  <c r="R2169" i="3"/>
  <c r="R188" i="6" s="1"/>
  <c r="R2158" i="3"/>
  <c r="R177" i="6" s="1"/>
  <c r="R2157" i="3"/>
  <c r="R176" i="6" s="1"/>
  <c r="R2151" i="3"/>
  <c r="R170" i="6" s="1"/>
  <c r="R2145" i="3"/>
  <c r="R164" i="6" s="1"/>
  <c r="R2128" i="3"/>
  <c r="R147" i="6" s="1"/>
  <c r="R2104" i="3"/>
  <c r="R123" i="6" s="1"/>
  <c r="R2093" i="3"/>
  <c r="R112" i="6" s="1"/>
  <c r="R2087" i="3"/>
  <c r="R106" i="6" s="1"/>
  <c r="R2081" i="3"/>
  <c r="R100" i="6" s="1"/>
  <c r="R2070" i="3"/>
  <c r="R89" i="6" s="1"/>
  <c r="R2069" i="3"/>
  <c r="R88" i="6" s="1"/>
  <c r="R2594" i="3"/>
  <c r="R613" i="6" s="1"/>
  <c r="R2527" i="3"/>
  <c r="R546" i="6" s="1"/>
  <c r="R2516" i="3"/>
  <c r="R535" i="6" s="1"/>
  <c r="R2481" i="3"/>
  <c r="R500" i="6" s="1"/>
  <c r="R2374" i="3"/>
  <c r="R393" i="6" s="1"/>
  <c r="R2358" i="3"/>
  <c r="R377" i="6" s="1"/>
  <c r="R2347" i="3"/>
  <c r="R366" i="6" s="1"/>
  <c r="R2328" i="3"/>
  <c r="R347" i="6" s="1"/>
  <c r="R2320" i="3"/>
  <c r="R339" i="6" s="1"/>
  <c r="R2312" i="3"/>
  <c r="R331" i="6" s="1"/>
  <c r="R2304" i="3"/>
  <c r="R323" i="6" s="1"/>
  <c r="R2296" i="3"/>
  <c r="R315" i="6" s="1"/>
  <c r="R2289" i="3"/>
  <c r="R308" i="6" s="1"/>
  <c r="R2283" i="3"/>
  <c r="R302" i="6" s="1"/>
  <c r="R2276" i="3"/>
  <c r="R295" i="6" s="1"/>
  <c r="R2275" i="3"/>
  <c r="R294" i="6" s="1"/>
  <c r="R2251" i="3"/>
  <c r="R270" i="6" s="1"/>
  <c r="R2244" i="3"/>
  <c r="R263" i="6" s="1"/>
  <c r="R2239" i="3"/>
  <c r="R258" i="6" s="1"/>
  <c r="R2234" i="3"/>
  <c r="R253" i="6" s="1"/>
  <c r="R2228" i="3"/>
  <c r="R247" i="6" s="1"/>
  <c r="R2210" i="3"/>
  <c r="R229" i="6" s="1"/>
  <c r="R2204" i="3"/>
  <c r="R223" i="6" s="1"/>
  <c r="R2199" i="3"/>
  <c r="R218" i="6" s="1"/>
  <c r="R2194" i="3"/>
  <c r="R213" i="6" s="1"/>
  <c r="R2193" i="3"/>
  <c r="R212" i="6" s="1"/>
  <c r="R2187" i="3"/>
  <c r="R206" i="6" s="1"/>
  <c r="R2180" i="3"/>
  <c r="R199" i="6" s="1"/>
  <c r="R2175" i="3"/>
  <c r="R194" i="6" s="1"/>
  <c r="R2170" i="3"/>
  <c r="R189" i="6" s="1"/>
  <c r="R2164" i="3"/>
  <c r="R183" i="6" s="1"/>
  <c r="R2146" i="3"/>
  <c r="R165" i="6" s="1"/>
  <c r="R2140" i="3"/>
  <c r="R159" i="6" s="1"/>
  <c r="R2135" i="3"/>
  <c r="R154" i="6" s="1"/>
  <c r="R2130" i="3"/>
  <c r="R149" i="6" s="1"/>
  <c r="R2129" i="3"/>
  <c r="R148" i="6" s="1"/>
  <c r="R2123" i="3"/>
  <c r="R142" i="6" s="1"/>
  <c r="R2116" i="3"/>
  <c r="R135" i="6" s="1"/>
  <c r="R2111" i="3"/>
  <c r="R130" i="6" s="1"/>
  <c r="R2106" i="3"/>
  <c r="R125" i="6" s="1"/>
  <c r="R2105" i="3"/>
  <c r="R124" i="6" s="1"/>
  <c r="R2099" i="3"/>
  <c r="R118" i="6" s="1"/>
  <c r="R2094" i="3"/>
  <c r="R113" i="6" s="1"/>
  <c r="R2082" i="3"/>
  <c r="R101" i="6" s="1"/>
  <c r="R2076" i="3"/>
  <c r="R95" i="6" s="1"/>
  <c r="R2064" i="3"/>
  <c r="R83" i="6" s="1"/>
  <c r="R2056" i="3"/>
  <c r="R75" i="6" s="1"/>
  <c r="R2045" i="3"/>
  <c r="R64" i="6" s="1"/>
  <c r="R2032" i="3"/>
  <c r="R51" i="6" s="1"/>
  <c r="R2019" i="3"/>
  <c r="R38" i="6" s="1"/>
  <c r="R2012" i="3"/>
  <c r="R2004" i="3"/>
  <c r="R684" i="5" s="1"/>
  <c r="R1988" i="3"/>
  <c r="R668" i="5" s="1"/>
  <c r="R2568" i="3"/>
  <c r="R587" i="6" s="1"/>
  <c r="R2522" i="3"/>
  <c r="R541" i="6" s="1"/>
  <c r="R2495" i="3"/>
  <c r="R514" i="6" s="1"/>
  <c r="R2474" i="3"/>
  <c r="R493" i="6" s="1"/>
  <c r="R2468" i="3"/>
  <c r="R487" i="6" s="1"/>
  <c r="R2427" i="3"/>
  <c r="R446" i="6" s="1"/>
  <c r="R2393" i="3"/>
  <c r="R412" i="6" s="1"/>
  <c r="R2357" i="3"/>
  <c r="R376" i="6" s="1"/>
  <c r="R2334" i="3"/>
  <c r="R353" i="6" s="1"/>
  <c r="R2284" i="3"/>
  <c r="R303" i="6" s="1"/>
  <c r="R2270" i="3"/>
  <c r="R289" i="6" s="1"/>
  <c r="R2263" i="3"/>
  <c r="R282" i="6" s="1"/>
  <c r="R2262" i="3"/>
  <c r="R281" i="6" s="1"/>
  <c r="R2257" i="3"/>
  <c r="R276" i="6" s="1"/>
  <c r="R2246" i="3"/>
  <c r="R265" i="6" s="1"/>
  <c r="R2245" i="3"/>
  <c r="R264" i="6" s="1"/>
  <c r="R2229" i="3"/>
  <c r="R248" i="6" s="1"/>
  <c r="R2223" i="3"/>
  <c r="R242" i="6" s="1"/>
  <c r="R2216" i="3"/>
  <c r="R235" i="6" s="1"/>
  <c r="R2205" i="3"/>
  <c r="R224" i="6" s="1"/>
  <c r="R2182" i="3"/>
  <c r="R201" i="6" s="1"/>
  <c r="R2181" i="3"/>
  <c r="R200" i="6" s="1"/>
  <c r="R2165" i="3"/>
  <c r="R184" i="6" s="1"/>
  <c r="R2159" i="3"/>
  <c r="R178" i="6" s="1"/>
  <c r="R2152" i="3"/>
  <c r="R171" i="6" s="1"/>
  <c r="R2141" i="3"/>
  <c r="R160" i="6" s="1"/>
  <c r="R2118" i="3"/>
  <c r="R137" i="6" s="1"/>
  <c r="R2117" i="3"/>
  <c r="R136" i="6" s="1"/>
  <c r="R2088" i="3"/>
  <c r="R107" i="6" s="1"/>
  <c r="R2077" i="3"/>
  <c r="R96" i="6" s="1"/>
  <c r="R2071" i="3"/>
  <c r="R90" i="6" s="1"/>
  <c r="R2065" i="3"/>
  <c r="R84" i="6" s="1"/>
  <c r="R2058" i="3"/>
  <c r="R77" i="6" s="1"/>
  <c r="R2057" i="3"/>
  <c r="R76" i="6" s="1"/>
  <c r="R2052" i="3"/>
  <c r="R71" i="6" s="1"/>
  <c r="R2047" i="3"/>
  <c r="R66" i="6" s="1"/>
  <c r="R2046" i="3"/>
  <c r="R65" i="6" s="1"/>
  <c r="R2039" i="3"/>
  <c r="R58" i="6" s="1"/>
  <c r="R2033" i="3"/>
  <c r="R52" i="6" s="1"/>
  <c r="R2024" i="3"/>
  <c r="R43" i="6" s="1"/>
  <c r="R2013" i="3"/>
  <c r="R1999" i="3"/>
  <c r="R679" i="5" s="1"/>
  <c r="R1994" i="3"/>
  <c r="R674" i="5" s="1"/>
  <c r="R1989" i="3"/>
  <c r="R669" i="5" s="1"/>
  <c r="R1983" i="3"/>
  <c r="R663" i="5" s="1"/>
  <c r="R1978" i="3"/>
  <c r="R658" i="5" s="1"/>
  <c r="R1973" i="3"/>
  <c r="R653" i="5" s="1"/>
  <c r="R2368" i="3"/>
  <c r="R387" i="6" s="1"/>
  <c r="R2365" i="3"/>
  <c r="R384" i="6" s="1"/>
  <c r="R2362" i="3"/>
  <c r="R381" i="6" s="1"/>
  <c r="R2353" i="3"/>
  <c r="R372" i="6" s="1"/>
  <c r="R2352" i="3"/>
  <c r="R371" i="6" s="1"/>
  <c r="R2337" i="3"/>
  <c r="R356" i="6" s="1"/>
  <c r="R2321" i="3"/>
  <c r="R340" i="6" s="1"/>
  <c r="R2313" i="3"/>
  <c r="R332" i="6" s="1"/>
  <c r="R2305" i="3"/>
  <c r="R324" i="6" s="1"/>
  <c r="R2297" i="3"/>
  <c r="R316" i="6" s="1"/>
  <c r="R2290" i="3"/>
  <c r="R309" i="6" s="1"/>
  <c r="R2285" i="3"/>
  <c r="R304" i="6" s="1"/>
  <c r="R2277" i="3"/>
  <c r="R296" i="6" s="1"/>
  <c r="R2271" i="3"/>
  <c r="R290" i="6" s="1"/>
  <c r="R2264" i="3"/>
  <c r="R283" i="6" s="1"/>
  <c r="R2252" i="3"/>
  <c r="R271" i="6" s="1"/>
  <c r="R2240" i="3"/>
  <c r="R259" i="6" s="1"/>
  <c r="R2235" i="3"/>
  <c r="R254" i="6" s="1"/>
  <c r="R2230" i="3"/>
  <c r="R249" i="6" s="1"/>
  <c r="R2218" i="3"/>
  <c r="R237" i="6" s="1"/>
  <c r="R2217" i="3"/>
  <c r="R236" i="6" s="1"/>
  <c r="R2211" i="3"/>
  <c r="R230" i="6" s="1"/>
  <c r="R2206" i="3"/>
  <c r="R225" i="6" s="1"/>
  <c r="R2200" i="3"/>
  <c r="R219" i="6" s="1"/>
  <c r="R2195" i="3"/>
  <c r="R214" i="6" s="1"/>
  <c r="R2188" i="3"/>
  <c r="R207" i="6" s="1"/>
  <c r="R2176" i="3"/>
  <c r="R195" i="6" s="1"/>
  <c r="R2171" i="3"/>
  <c r="R190" i="6" s="1"/>
  <c r="R2166" i="3"/>
  <c r="R185" i="6" s="1"/>
  <c r="R2154" i="3"/>
  <c r="R173" i="6" s="1"/>
  <c r="R2153" i="3"/>
  <c r="R172" i="6" s="1"/>
  <c r="R2147" i="3"/>
  <c r="R166" i="6" s="1"/>
  <c r="R2142" i="3"/>
  <c r="R161" i="6" s="1"/>
  <c r="R2136" i="3"/>
  <c r="R155" i="6" s="1"/>
  <c r="R2131" i="3"/>
  <c r="R150" i="6" s="1"/>
  <c r="R2124" i="3"/>
  <c r="R143" i="6" s="1"/>
  <c r="R2112" i="3"/>
  <c r="R131" i="6" s="1"/>
  <c r="R2107" i="3"/>
  <c r="R126" i="6" s="1"/>
  <c r="R2100" i="3"/>
  <c r="R119" i="6" s="1"/>
  <c r="R2095" i="3"/>
  <c r="R114" i="6" s="1"/>
  <c r="R2090" i="3"/>
  <c r="R109" i="6" s="1"/>
  <c r="R2089" i="3"/>
  <c r="R108" i="6" s="1"/>
  <c r="R2083" i="3"/>
  <c r="R102" i="6" s="1"/>
  <c r="R2078" i="3"/>
  <c r="R97" i="6" s="1"/>
  <c r="R2066" i="3"/>
  <c r="R85" i="6" s="1"/>
  <c r="R2059" i="3"/>
  <c r="R78" i="6" s="1"/>
  <c r="R2034" i="3"/>
  <c r="R53" i="6" s="1"/>
  <c r="R2026" i="3"/>
  <c r="R45" i="6" s="1"/>
  <c r="R2025" i="3"/>
  <c r="R44" i="6" s="1"/>
  <c r="R2020" i="3"/>
  <c r="R39" i="6" s="1"/>
  <c r="R2015" i="3"/>
  <c r="R34" i="6" s="1"/>
  <c r="R2014" i="3"/>
  <c r="R2006" i="3"/>
  <c r="R2005" i="3"/>
  <c r="R2000" i="3"/>
  <c r="R680" i="5" s="1"/>
  <c r="R1984" i="3"/>
  <c r="R664" i="5" s="1"/>
  <c r="R1968" i="3"/>
  <c r="R648" i="5" s="1"/>
  <c r="R1962" i="3"/>
  <c r="R642" i="5" s="1"/>
  <c r="R2501" i="3"/>
  <c r="R520" i="6" s="1"/>
  <c r="R2407" i="3"/>
  <c r="R426" i="6" s="1"/>
  <c r="R2351" i="3"/>
  <c r="R370" i="6" s="1"/>
  <c r="R2341" i="3"/>
  <c r="R360" i="6" s="1"/>
  <c r="R2335" i="3"/>
  <c r="R354" i="6" s="1"/>
  <c r="R2323" i="3"/>
  <c r="R342" i="6" s="1"/>
  <c r="R2322" i="3"/>
  <c r="R341" i="6" s="1"/>
  <c r="R2315" i="3"/>
  <c r="R334" i="6" s="1"/>
  <c r="R2314" i="3"/>
  <c r="R333" i="6" s="1"/>
  <c r="R2307" i="3"/>
  <c r="R326" i="6" s="1"/>
  <c r="R2306" i="3"/>
  <c r="R325" i="6" s="1"/>
  <c r="R2299" i="3"/>
  <c r="R318" i="6" s="1"/>
  <c r="R2298" i="3"/>
  <c r="R317" i="6" s="1"/>
  <c r="R2292" i="3"/>
  <c r="R311" i="6" s="1"/>
  <c r="R2291" i="3"/>
  <c r="R310" i="6" s="1"/>
  <c r="R2272" i="3"/>
  <c r="R291" i="6" s="1"/>
  <c r="R2265" i="3"/>
  <c r="R284" i="6" s="1"/>
  <c r="R2258" i="3"/>
  <c r="R277" i="6" s="1"/>
  <c r="R2253" i="3"/>
  <c r="R272" i="6" s="1"/>
  <c r="R2247" i="3"/>
  <c r="R266" i="6" s="1"/>
  <c r="R2241" i="3"/>
  <c r="R260" i="6" s="1"/>
  <c r="R2224" i="3"/>
  <c r="R243" i="6" s="1"/>
  <c r="R2201" i="3"/>
  <c r="R220" i="6" s="1"/>
  <c r="R2190" i="3"/>
  <c r="R209" i="6" s="1"/>
  <c r="R2189" i="3"/>
  <c r="R208" i="6" s="1"/>
  <c r="R2183" i="3"/>
  <c r="R202" i="6" s="1"/>
  <c r="R2177" i="3"/>
  <c r="R196" i="6" s="1"/>
  <c r="R2160" i="3"/>
  <c r="R179" i="6" s="1"/>
  <c r="R2137" i="3"/>
  <c r="R156" i="6" s="1"/>
  <c r="R2126" i="3"/>
  <c r="R145" i="6" s="1"/>
  <c r="R2125" i="3"/>
  <c r="R144" i="6" s="1"/>
  <c r="R2119" i="3"/>
  <c r="R138" i="6" s="1"/>
  <c r="R2113" i="3"/>
  <c r="R132" i="6" s="1"/>
  <c r="R2102" i="3"/>
  <c r="R121" i="6" s="1"/>
  <c r="R2101" i="3"/>
  <c r="R120" i="6" s="1"/>
  <c r="R2072" i="3"/>
  <c r="R91" i="6" s="1"/>
  <c r="R2053" i="3"/>
  <c r="R72" i="6" s="1"/>
  <c r="R2048" i="3"/>
  <c r="R67" i="6" s="1"/>
  <c r="R2040" i="3"/>
  <c r="R59" i="6" s="1"/>
  <c r="R2035" i="3"/>
  <c r="R54" i="6" s="1"/>
  <c r="R2027" i="3"/>
  <c r="R46" i="6" s="1"/>
  <c r="R2001" i="3"/>
  <c r="R681" i="5" s="1"/>
  <c r="R1995" i="3"/>
  <c r="R675" i="5" s="1"/>
  <c r="R1990" i="3"/>
  <c r="R670" i="5" s="1"/>
  <c r="R2593" i="3"/>
  <c r="R612" i="6" s="1"/>
  <c r="R2535" i="3"/>
  <c r="R554" i="6" s="1"/>
  <c r="R2388" i="3"/>
  <c r="R407" i="6" s="1"/>
  <c r="R2379" i="3"/>
  <c r="R398" i="6" s="1"/>
  <c r="R2348" i="3"/>
  <c r="R367" i="6" s="1"/>
  <c r="R2345" i="3"/>
  <c r="R364" i="6" s="1"/>
  <c r="R2344" i="3"/>
  <c r="R363" i="6" s="1"/>
  <c r="R2338" i="3"/>
  <c r="R357" i="6" s="1"/>
  <c r="R2329" i="3"/>
  <c r="R348" i="6" s="1"/>
  <c r="R2324" i="3"/>
  <c r="R343" i="6" s="1"/>
  <c r="R2316" i="3"/>
  <c r="R335" i="6" s="1"/>
  <c r="R2308" i="3"/>
  <c r="R327" i="6" s="1"/>
  <c r="R2300" i="3"/>
  <c r="R319" i="6" s="1"/>
  <c r="R2286" i="3"/>
  <c r="R305" i="6" s="1"/>
  <c r="R2279" i="3"/>
  <c r="R298" i="6" s="1"/>
  <c r="R2278" i="3"/>
  <c r="R297" i="6" s="1"/>
  <c r="R2266" i="3"/>
  <c r="R285" i="6" s="1"/>
  <c r="R2259" i="3"/>
  <c r="R278" i="6" s="1"/>
  <c r="R2242" i="3"/>
  <c r="R261" i="6" s="1"/>
  <c r="R2236" i="3"/>
  <c r="R255" i="6" s="1"/>
  <c r="R2231" i="3"/>
  <c r="R250" i="6" s="1"/>
  <c r="R2226" i="3"/>
  <c r="R245" i="6" s="1"/>
  <c r="R2225" i="3"/>
  <c r="R244" i="6" s="1"/>
  <c r="R2219" i="3"/>
  <c r="R238" i="6" s="1"/>
  <c r="R2212" i="3"/>
  <c r="R231" i="6" s="1"/>
  <c r="R2207" i="3"/>
  <c r="R226" i="6" s="1"/>
  <c r="R2202" i="3"/>
  <c r="R221" i="6" s="1"/>
  <c r="R2196" i="3"/>
  <c r="R215" i="6" s="1"/>
  <c r="R2178" i="3"/>
  <c r="R197" i="6" s="1"/>
  <c r="R2172" i="3"/>
  <c r="R191" i="6" s="1"/>
  <c r="R2167" i="3"/>
  <c r="R186" i="6" s="1"/>
  <c r="R2162" i="3"/>
  <c r="R181" i="6" s="1"/>
  <c r="R2161" i="3"/>
  <c r="R180" i="6" s="1"/>
  <c r="R2155" i="3"/>
  <c r="R174" i="6" s="1"/>
  <c r="R2148" i="3"/>
  <c r="R167" i="6" s="1"/>
  <c r="R2143" i="3"/>
  <c r="R162" i="6" s="1"/>
  <c r="R2138" i="3"/>
  <c r="R157" i="6" s="1"/>
  <c r="R2132" i="3"/>
  <c r="R151" i="6" s="1"/>
  <c r="R2114" i="3"/>
  <c r="R133" i="6" s="1"/>
  <c r="R2108" i="3"/>
  <c r="R127" i="6" s="1"/>
  <c r="R2096" i="3"/>
  <c r="R115" i="6" s="1"/>
  <c r="R2091" i="3"/>
  <c r="R110" i="6" s="1"/>
  <c r="R2084" i="3"/>
  <c r="R103" i="6" s="1"/>
  <c r="R2079" i="3"/>
  <c r="R98" i="6" s="1"/>
  <c r="R2074" i="3"/>
  <c r="R93" i="6" s="1"/>
  <c r="R2073" i="3"/>
  <c r="R92" i="6" s="1"/>
  <c r="R2067" i="3"/>
  <c r="R86" i="6" s="1"/>
  <c r="R2060" i="3"/>
  <c r="R79" i="6" s="1"/>
  <c r="R2054" i="3"/>
  <c r="R73" i="6" s="1"/>
  <c r="R2042" i="3"/>
  <c r="R61" i="6" s="1"/>
  <c r="R2041" i="3"/>
  <c r="R60" i="6" s="1"/>
  <c r="R2028" i="3"/>
  <c r="R47" i="6" s="1"/>
  <c r="R2021" i="3"/>
  <c r="R40" i="6" s="1"/>
  <c r="R2016" i="3"/>
  <c r="R35" i="6" s="1"/>
  <c r="R2007" i="3"/>
  <c r="R1996" i="3"/>
  <c r="R676" i="5" s="1"/>
  <c r="R1980" i="3"/>
  <c r="R660" i="5" s="1"/>
  <c r="R1964" i="3"/>
  <c r="R644" i="5" s="1"/>
  <c r="R1956" i="3"/>
  <c r="R636" i="5" s="1"/>
  <c r="R2044" i="3"/>
  <c r="R63" i="6" s="1"/>
  <c r="R1979" i="3"/>
  <c r="R659" i="5" s="1"/>
  <c r="R1972" i="3"/>
  <c r="R652" i="5" s="1"/>
  <c r="R1961" i="3"/>
  <c r="R641" i="5" s="1"/>
  <c r="R1959" i="3"/>
  <c r="R639" i="5" s="1"/>
  <c r="R1953" i="3"/>
  <c r="R633" i="5" s="1"/>
  <c r="R1945" i="3"/>
  <c r="R625" i="5" s="1"/>
  <c r="R1944" i="3"/>
  <c r="R624" i="5" s="1"/>
  <c r="R1943" i="3"/>
  <c r="R623" i="5" s="1"/>
  <c r="R1923" i="3"/>
  <c r="R603" i="5" s="1"/>
  <c r="R1922" i="3"/>
  <c r="R602" i="5" s="1"/>
  <c r="R1916" i="3"/>
  <c r="R596" i="5" s="1"/>
  <c r="R1903" i="3"/>
  <c r="R583" i="5" s="1"/>
  <c r="R1902" i="3"/>
  <c r="R582" i="5" s="1"/>
  <c r="R1886" i="3"/>
  <c r="R566" i="5" s="1"/>
  <c r="R1870" i="3"/>
  <c r="R550" i="5" s="1"/>
  <c r="R1854" i="3"/>
  <c r="R534" i="5" s="1"/>
  <c r="R1838" i="3"/>
  <c r="R518" i="5" s="1"/>
  <c r="R1822" i="3"/>
  <c r="R502" i="5" s="1"/>
  <c r="R1806" i="3"/>
  <c r="R486" i="5" s="1"/>
  <c r="R1790" i="3"/>
  <c r="R470" i="5" s="1"/>
  <c r="R1774" i="3"/>
  <c r="R454" i="5" s="1"/>
  <c r="R1758" i="3"/>
  <c r="R438" i="5" s="1"/>
  <c r="R1742" i="3"/>
  <c r="R422" i="5" s="1"/>
  <c r="R1726" i="3"/>
  <c r="R406" i="5" s="1"/>
  <c r="R1710" i="3"/>
  <c r="R390" i="5" s="1"/>
  <c r="R1699" i="3"/>
  <c r="R379" i="5" s="1"/>
  <c r="R1982" i="3"/>
  <c r="R662" i="5" s="1"/>
  <c r="R1976" i="3"/>
  <c r="R656" i="5" s="1"/>
  <c r="R1975" i="3"/>
  <c r="R655" i="5" s="1"/>
  <c r="R1971" i="3"/>
  <c r="R651" i="5" s="1"/>
  <c r="R1970" i="3"/>
  <c r="R650" i="5" s="1"/>
  <c r="R1950" i="3"/>
  <c r="R630" i="5" s="1"/>
  <c r="R1937" i="3"/>
  <c r="R617" i="5" s="1"/>
  <c r="R1930" i="3"/>
  <c r="R610" i="5" s="1"/>
  <c r="R1924" i="3"/>
  <c r="R604" i="5" s="1"/>
  <c r="R1910" i="3"/>
  <c r="R590" i="5" s="1"/>
  <c r="R1904" i="3"/>
  <c r="R584" i="5" s="1"/>
  <c r="R1897" i="3"/>
  <c r="R577" i="5" s="1"/>
  <c r="R1892" i="3"/>
  <c r="R572" i="5" s="1"/>
  <c r="R1887" i="3"/>
  <c r="R567" i="5" s="1"/>
  <c r="R1881" i="3"/>
  <c r="R561" i="5" s="1"/>
  <c r="R1876" i="3"/>
  <c r="R556" i="5" s="1"/>
  <c r="R1871" i="3"/>
  <c r="R551" i="5" s="1"/>
  <c r="R1865" i="3"/>
  <c r="R545" i="5" s="1"/>
  <c r="R1860" i="3"/>
  <c r="R540" i="5" s="1"/>
  <c r="R1855" i="3"/>
  <c r="R535" i="5" s="1"/>
  <c r="R1849" i="3"/>
  <c r="R529" i="5" s="1"/>
  <c r="R1844" i="3"/>
  <c r="R524" i="5" s="1"/>
  <c r="R1839" i="3"/>
  <c r="R519" i="5" s="1"/>
  <c r="R1833" i="3"/>
  <c r="R513" i="5" s="1"/>
  <c r="R1828" i="3"/>
  <c r="R508" i="5" s="1"/>
  <c r="R1823" i="3"/>
  <c r="R503" i="5" s="1"/>
  <c r="R1817" i="3"/>
  <c r="R497" i="5" s="1"/>
  <c r="R1812" i="3"/>
  <c r="R492" i="5" s="1"/>
  <c r="R1807" i="3"/>
  <c r="R487" i="5" s="1"/>
  <c r="R1801" i="3"/>
  <c r="R481" i="5" s="1"/>
  <c r="R1796" i="3"/>
  <c r="R476" i="5" s="1"/>
  <c r="R1791" i="3"/>
  <c r="R471" i="5" s="1"/>
  <c r="R1785" i="3"/>
  <c r="R465" i="5" s="1"/>
  <c r="R1780" i="3"/>
  <c r="R460" i="5" s="1"/>
  <c r="R1775" i="3"/>
  <c r="R455" i="5" s="1"/>
  <c r="R1769" i="3"/>
  <c r="R449" i="5" s="1"/>
  <c r="R1764" i="3"/>
  <c r="R444" i="5" s="1"/>
  <c r="R1759" i="3"/>
  <c r="R439" i="5" s="1"/>
  <c r="R1753" i="3"/>
  <c r="R433" i="5" s="1"/>
  <c r="R1748" i="3"/>
  <c r="R428" i="5" s="1"/>
  <c r="R1743" i="3"/>
  <c r="R423" i="5" s="1"/>
  <c r="R1737" i="3"/>
  <c r="R417" i="5" s="1"/>
  <c r="R1732" i="3"/>
  <c r="R412" i="5" s="1"/>
  <c r="R1727" i="3"/>
  <c r="R407" i="5" s="1"/>
  <c r="R1721" i="3"/>
  <c r="R401" i="5" s="1"/>
  <c r="R1716" i="3"/>
  <c r="R396" i="5" s="1"/>
  <c r="R1711" i="3"/>
  <c r="R391" i="5" s="1"/>
  <c r="R1705" i="3"/>
  <c r="R385" i="5" s="1"/>
  <c r="R1700" i="3"/>
  <c r="R380" i="5" s="1"/>
  <c r="R1692" i="3"/>
  <c r="R372" i="5" s="1"/>
  <c r="R1685" i="3"/>
  <c r="R365" i="5" s="1"/>
  <c r="R1678" i="3"/>
  <c r="R358" i="5" s="1"/>
  <c r="R1677" i="3"/>
  <c r="R357" i="5" s="1"/>
  <c r="R1670" i="3"/>
  <c r="R350" i="5" s="1"/>
  <c r="R1664" i="3"/>
  <c r="R344" i="5" s="1"/>
  <c r="R1658" i="3"/>
  <c r="R338" i="5" s="1"/>
  <c r="R1652" i="3"/>
  <c r="R332" i="5" s="1"/>
  <c r="R2029" i="3"/>
  <c r="R48" i="6" s="1"/>
  <c r="R1993" i="3"/>
  <c r="R673" i="5" s="1"/>
  <c r="R1987" i="3"/>
  <c r="R667" i="5" s="1"/>
  <c r="R1977" i="3"/>
  <c r="R657" i="5" s="1"/>
  <c r="R1967" i="3"/>
  <c r="R647" i="5" s="1"/>
  <c r="R1946" i="3"/>
  <c r="R626" i="5" s="1"/>
  <c r="R1931" i="3"/>
  <c r="R611" i="5" s="1"/>
  <c r="R1925" i="3"/>
  <c r="R605" i="5" s="1"/>
  <c r="R1917" i="3"/>
  <c r="R597" i="5" s="1"/>
  <c r="R1898" i="3"/>
  <c r="R578" i="5" s="1"/>
  <c r="R1882" i="3"/>
  <c r="R562" i="5" s="1"/>
  <c r="R1866" i="3"/>
  <c r="R546" i="5" s="1"/>
  <c r="R1850" i="3"/>
  <c r="R530" i="5" s="1"/>
  <c r="R1834" i="3"/>
  <c r="R514" i="5" s="1"/>
  <c r="R1818" i="3"/>
  <c r="R498" i="5" s="1"/>
  <c r="R1802" i="3"/>
  <c r="R482" i="5" s="1"/>
  <c r="R1786" i="3"/>
  <c r="R466" i="5" s="1"/>
  <c r="R1770" i="3"/>
  <c r="R450" i="5" s="1"/>
  <c r="R1754" i="3"/>
  <c r="R434" i="5" s="1"/>
  <c r="R1738" i="3"/>
  <c r="R418" i="5" s="1"/>
  <c r="R1722" i="3"/>
  <c r="R402" i="5" s="1"/>
  <c r="R1706" i="3"/>
  <c r="R386" i="5" s="1"/>
  <c r="R1686" i="3"/>
  <c r="R366" i="5" s="1"/>
  <c r="R1679" i="3"/>
  <c r="R359" i="5" s="1"/>
  <c r="R1672" i="3"/>
  <c r="R352" i="5" s="1"/>
  <c r="R1671" i="3"/>
  <c r="R351" i="5" s="1"/>
  <c r="R1665" i="3"/>
  <c r="R345" i="5" s="1"/>
  <c r="R1659" i="3"/>
  <c r="R339" i="5" s="1"/>
  <c r="R1646" i="3"/>
  <c r="R326" i="5" s="1"/>
  <c r="R1640" i="3"/>
  <c r="R320" i="5" s="1"/>
  <c r="R2037" i="3"/>
  <c r="R56" i="6" s="1"/>
  <c r="R2023" i="3"/>
  <c r="R42" i="6" s="1"/>
  <c r="R1998" i="3"/>
  <c r="R678" i="5" s="1"/>
  <c r="R1974" i="3"/>
  <c r="R654" i="5" s="1"/>
  <c r="R1969" i="3"/>
  <c r="R649" i="5" s="1"/>
  <c r="R1958" i="3"/>
  <c r="R638" i="5" s="1"/>
  <c r="R1947" i="3"/>
  <c r="R627" i="5" s="1"/>
  <c r="R1939" i="3"/>
  <c r="R619" i="5" s="1"/>
  <c r="R1938" i="3"/>
  <c r="R618" i="5" s="1"/>
  <c r="R1932" i="3"/>
  <c r="R612" i="5" s="1"/>
  <c r="R1919" i="3"/>
  <c r="R599" i="5" s="1"/>
  <c r="R1918" i="3"/>
  <c r="R598" i="5" s="1"/>
  <c r="R1911" i="3"/>
  <c r="R591" i="5" s="1"/>
  <c r="R1905" i="3"/>
  <c r="R585" i="5" s="1"/>
  <c r="R1899" i="3"/>
  <c r="R579" i="5" s="1"/>
  <c r="R1893" i="3"/>
  <c r="R573" i="5" s="1"/>
  <c r="R1888" i="3"/>
  <c r="R568" i="5" s="1"/>
  <c r="R1883" i="3"/>
  <c r="R563" i="5" s="1"/>
  <c r="R1877" i="3"/>
  <c r="R557" i="5" s="1"/>
  <c r="R1872" i="3"/>
  <c r="R552" i="5" s="1"/>
  <c r="R1867" i="3"/>
  <c r="R547" i="5" s="1"/>
  <c r="R1861" i="3"/>
  <c r="R541" i="5" s="1"/>
  <c r="R1856" i="3"/>
  <c r="R536" i="5" s="1"/>
  <c r="R1851" i="3"/>
  <c r="R531" i="5" s="1"/>
  <c r="R1845" i="3"/>
  <c r="R525" i="5" s="1"/>
  <c r="R1840" i="3"/>
  <c r="R520" i="5" s="1"/>
  <c r="R1835" i="3"/>
  <c r="R515" i="5" s="1"/>
  <c r="R1829" i="3"/>
  <c r="R509" i="5" s="1"/>
  <c r="R1824" i="3"/>
  <c r="R504" i="5" s="1"/>
  <c r="R1819" i="3"/>
  <c r="R499" i="5" s="1"/>
  <c r="R1813" i="3"/>
  <c r="R493" i="5" s="1"/>
  <c r="R1808" i="3"/>
  <c r="R488" i="5" s="1"/>
  <c r="R1803" i="3"/>
  <c r="R483" i="5" s="1"/>
  <c r="R1797" i="3"/>
  <c r="R477" i="5" s="1"/>
  <c r="R1792" i="3"/>
  <c r="R472" i="5" s="1"/>
  <c r="R1787" i="3"/>
  <c r="R467" i="5" s="1"/>
  <c r="R1781" i="3"/>
  <c r="R461" i="5" s="1"/>
  <c r="R1776" i="3"/>
  <c r="R456" i="5" s="1"/>
  <c r="R1771" i="3"/>
  <c r="R451" i="5" s="1"/>
  <c r="R1765" i="3"/>
  <c r="R445" i="5" s="1"/>
  <c r="R1760" i="3"/>
  <c r="R440" i="5" s="1"/>
  <c r="R1755" i="3"/>
  <c r="R435" i="5" s="1"/>
  <c r="R1749" i="3"/>
  <c r="R429" i="5" s="1"/>
  <c r="R1744" i="3"/>
  <c r="R424" i="5" s="1"/>
  <c r="R1739" i="3"/>
  <c r="R419" i="5" s="1"/>
  <c r="R1733" i="3"/>
  <c r="R413" i="5" s="1"/>
  <c r="R1728" i="3"/>
  <c r="R408" i="5" s="1"/>
  <c r="R1723" i="3"/>
  <c r="R403" i="5" s="1"/>
  <c r="R1717" i="3"/>
  <c r="R397" i="5" s="1"/>
  <c r="R1712" i="3"/>
  <c r="R392" i="5" s="1"/>
  <c r="R1707" i="3"/>
  <c r="R387" i="5" s="1"/>
  <c r="R1701" i="3"/>
  <c r="R381" i="5" s="1"/>
  <c r="R1694" i="3"/>
  <c r="R374" i="5" s="1"/>
  <c r="R1693" i="3"/>
  <c r="R373" i="5" s="1"/>
  <c r="R1687" i="3"/>
  <c r="R367" i="5" s="1"/>
  <c r="R1680" i="3"/>
  <c r="R360" i="5" s="1"/>
  <c r="R1666" i="3"/>
  <c r="R346" i="5" s="1"/>
  <c r="R1660" i="3"/>
  <c r="R340" i="5" s="1"/>
  <c r="R1653" i="3"/>
  <c r="R333" i="5" s="1"/>
  <c r="R1647" i="3"/>
  <c r="R327" i="5" s="1"/>
  <c r="R1634" i="3"/>
  <c r="R314" i="5" s="1"/>
  <c r="R1628" i="3"/>
  <c r="R308" i="5" s="1"/>
  <c r="R1621" i="3"/>
  <c r="R301" i="5" s="1"/>
  <c r="R1615" i="3"/>
  <c r="R295" i="5" s="1"/>
  <c r="R1602" i="3"/>
  <c r="R282" i="5" s="1"/>
  <c r="R1596" i="3"/>
  <c r="R276" i="5" s="1"/>
  <c r="R1589" i="3"/>
  <c r="R269" i="5" s="1"/>
  <c r="R1583" i="3"/>
  <c r="R263" i="5" s="1"/>
  <c r="R1570" i="3"/>
  <c r="R250" i="5" s="1"/>
  <c r="R1564" i="3"/>
  <c r="R244" i="5" s="1"/>
  <c r="R2018" i="3"/>
  <c r="R37" i="6" s="1"/>
  <c r="R1966" i="3"/>
  <c r="R646" i="5" s="1"/>
  <c r="R1960" i="3"/>
  <c r="R640" i="5" s="1"/>
  <c r="R1954" i="3"/>
  <c r="R634" i="5" s="1"/>
  <c r="R1951" i="3"/>
  <c r="R631" i="5" s="1"/>
  <c r="R1948" i="3"/>
  <c r="R628" i="5" s="1"/>
  <c r="R1940" i="3"/>
  <c r="R620" i="5" s="1"/>
  <c r="R1926" i="3"/>
  <c r="R606" i="5" s="1"/>
  <c r="R1920" i="3"/>
  <c r="R600" i="5" s="1"/>
  <c r="R1913" i="3"/>
  <c r="R593" i="5" s="1"/>
  <c r="R1912" i="3"/>
  <c r="R592" i="5" s="1"/>
  <c r="R1894" i="3"/>
  <c r="R574" i="5" s="1"/>
  <c r="R1878" i="3"/>
  <c r="R558" i="5" s="1"/>
  <c r="R1862" i="3"/>
  <c r="R542" i="5" s="1"/>
  <c r="R1846" i="3"/>
  <c r="R526" i="5" s="1"/>
  <c r="R1830" i="3"/>
  <c r="R510" i="5" s="1"/>
  <c r="R1814" i="3"/>
  <c r="R494" i="5" s="1"/>
  <c r="R1798" i="3"/>
  <c r="R478" i="5" s="1"/>
  <c r="R1782" i="3"/>
  <c r="R462" i="5" s="1"/>
  <c r="R1766" i="3"/>
  <c r="R446" i="5" s="1"/>
  <c r="R1750" i="3"/>
  <c r="R430" i="5" s="1"/>
  <c r="R1734" i="3"/>
  <c r="R414" i="5" s="1"/>
  <c r="R1718" i="3"/>
  <c r="R398" i="5" s="1"/>
  <c r="R1702" i="3"/>
  <c r="R382" i="5" s="1"/>
  <c r="R1695" i="3"/>
  <c r="R375" i="5" s="1"/>
  <c r="R1688" i="3"/>
  <c r="R368" i="5" s="1"/>
  <c r="R1674" i="3"/>
  <c r="R354" i="5" s="1"/>
  <c r="R1673" i="3"/>
  <c r="R353" i="5" s="1"/>
  <c r="R1654" i="3"/>
  <c r="R334" i="5" s="1"/>
  <c r="R1648" i="3"/>
  <c r="R328" i="5" s="1"/>
  <c r="R1641" i="3"/>
  <c r="R321" i="5" s="1"/>
  <c r="R1635" i="3"/>
  <c r="R315" i="5" s="1"/>
  <c r="R1622" i="3"/>
  <c r="R302" i="5" s="1"/>
  <c r="R1616" i="3"/>
  <c r="R296" i="5" s="1"/>
  <c r="R1609" i="3"/>
  <c r="R289" i="5" s="1"/>
  <c r="R1603" i="3"/>
  <c r="R283" i="5" s="1"/>
  <c r="R1590" i="3"/>
  <c r="R270" i="5" s="1"/>
  <c r="R1584" i="3"/>
  <c r="R264" i="5" s="1"/>
  <c r="R2051" i="3"/>
  <c r="R70" i="6" s="1"/>
  <c r="R2002" i="3"/>
  <c r="R682" i="5" s="1"/>
  <c r="R1991" i="3"/>
  <c r="R671" i="5" s="1"/>
  <c r="R1985" i="3"/>
  <c r="R665" i="5" s="1"/>
  <c r="R1957" i="3"/>
  <c r="R637" i="5" s="1"/>
  <c r="R1949" i="3"/>
  <c r="R629" i="5" s="1"/>
  <c r="R1941" i="3"/>
  <c r="R621" i="5" s="1"/>
  <c r="R1933" i="3"/>
  <c r="R613" i="5" s="1"/>
  <c r="R1907" i="3"/>
  <c r="R587" i="5" s="1"/>
  <c r="R1906" i="3"/>
  <c r="R586" i="5" s="1"/>
  <c r="R1900" i="3"/>
  <c r="R580" i="5" s="1"/>
  <c r="R1895" i="3"/>
  <c r="R575" i="5" s="1"/>
  <c r="R1889" i="3"/>
  <c r="R569" i="5" s="1"/>
  <c r="R1884" i="3"/>
  <c r="R564" i="5" s="1"/>
  <c r="R1879" i="3"/>
  <c r="R559" i="5" s="1"/>
  <c r="R1873" i="3"/>
  <c r="R553" i="5" s="1"/>
  <c r="R1868" i="3"/>
  <c r="R548" i="5" s="1"/>
  <c r="R1863" i="3"/>
  <c r="R543" i="5" s="1"/>
  <c r="R1857" i="3"/>
  <c r="R537" i="5" s="1"/>
  <c r="R1852" i="3"/>
  <c r="R532" i="5" s="1"/>
  <c r="R1847" i="3"/>
  <c r="R527" i="5" s="1"/>
  <c r="R1841" i="3"/>
  <c r="R521" i="5" s="1"/>
  <c r="R1836" i="3"/>
  <c r="R516" i="5" s="1"/>
  <c r="R1831" i="3"/>
  <c r="R511" i="5" s="1"/>
  <c r="R1825" i="3"/>
  <c r="R505" i="5" s="1"/>
  <c r="R1820" i="3"/>
  <c r="R500" i="5" s="1"/>
  <c r="R1815" i="3"/>
  <c r="R495" i="5" s="1"/>
  <c r="R1809" i="3"/>
  <c r="R489" i="5" s="1"/>
  <c r="R1804" i="3"/>
  <c r="R484" i="5" s="1"/>
  <c r="R1799" i="3"/>
  <c r="R479" i="5" s="1"/>
  <c r="R1793" i="3"/>
  <c r="R473" i="5" s="1"/>
  <c r="R1788" i="3"/>
  <c r="R468" i="5" s="1"/>
  <c r="R1783" i="3"/>
  <c r="R463" i="5" s="1"/>
  <c r="R1777" i="3"/>
  <c r="R457" i="5" s="1"/>
  <c r="R1772" i="3"/>
  <c r="R452" i="5" s="1"/>
  <c r="R1767" i="3"/>
  <c r="R447" i="5" s="1"/>
  <c r="R1761" i="3"/>
  <c r="R441" i="5" s="1"/>
  <c r="R1756" i="3"/>
  <c r="R436" i="5" s="1"/>
  <c r="R1751" i="3"/>
  <c r="R431" i="5" s="1"/>
  <c r="R1745" i="3"/>
  <c r="R425" i="5" s="1"/>
  <c r="R1740" i="3"/>
  <c r="R420" i="5" s="1"/>
  <c r="R1735" i="3"/>
  <c r="R415" i="5" s="1"/>
  <c r="R1729" i="3"/>
  <c r="R409" i="5" s="1"/>
  <c r="R1724" i="3"/>
  <c r="R404" i="5" s="1"/>
  <c r="R1719" i="3"/>
  <c r="R399" i="5" s="1"/>
  <c r="R1713" i="3"/>
  <c r="R393" i="5" s="1"/>
  <c r="R1708" i="3"/>
  <c r="R388" i="5" s="1"/>
  <c r="R1703" i="3"/>
  <c r="R383" i="5" s="1"/>
  <c r="R1696" i="3"/>
  <c r="R376" i="5" s="1"/>
  <c r="R1683" i="3"/>
  <c r="R363" i="5" s="1"/>
  <c r="R1682" i="3"/>
  <c r="R362" i="5" s="1"/>
  <c r="R1681" i="3"/>
  <c r="R361" i="5" s="1"/>
  <c r="R1675" i="3"/>
  <c r="R355" i="5" s="1"/>
  <c r="R1667" i="3"/>
  <c r="R347" i="5" s="1"/>
  <c r="R1661" i="3"/>
  <c r="R341" i="5" s="1"/>
  <c r="R1655" i="3"/>
  <c r="R335" i="5" s="1"/>
  <c r="R1642" i="3"/>
  <c r="R322" i="5" s="1"/>
  <c r="R1636" i="3"/>
  <c r="R316" i="5" s="1"/>
  <c r="R1629" i="3"/>
  <c r="R309" i="5" s="1"/>
  <c r="R1623" i="3"/>
  <c r="R303" i="5" s="1"/>
  <c r="R1610" i="3"/>
  <c r="R290" i="5" s="1"/>
  <c r="R1604" i="3"/>
  <c r="R284" i="5" s="1"/>
  <c r="R1597" i="3"/>
  <c r="R277" i="5" s="1"/>
  <c r="R1591" i="3"/>
  <c r="R271" i="5" s="1"/>
  <c r="R1578" i="3"/>
  <c r="R258" i="5" s="1"/>
  <c r="R1572" i="3"/>
  <c r="R252" i="5" s="1"/>
  <c r="R1565" i="3"/>
  <c r="R245" i="5" s="1"/>
  <c r="R2008" i="3"/>
  <c r="R1986" i="3"/>
  <c r="R666" i="5" s="1"/>
  <c r="R1965" i="3"/>
  <c r="R645" i="5" s="1"/>
  <c r="R1955" i="3"/>
  <c r="R635" i="5" s="1"/>
  <c r="R1952" i="3"/>
  <c r="R632" i="5" s="1"/>
  <c r="R1935" i="3"/>
  <c r="R615" i="5" s="1"/>
  <c r="R1934" i="3"/>
  <c r="R614" i="5" s="1"/>
  <c r="R1927" i="3"/>
  <c r="R607" i="5" s="1"/>
  <c r="R1921" i="3"/>
  <c r="R601" i="5" s="1"/>
  <c r="R1914" i="3"/>
  <c r="R594" i="5" s="1"/>
  <c r="R1908" i="3"/>
  <c r="R588" i="5" s="1"/>
  <c r="R1890" i="3"/>
  <c r="R570" i="5" s="1"/>
  <c r="R1874" i="3"/>
  <c r="R554" i="5" s="1"/>
  <c r="R1858" i="3"/>
  <c r="R538" i="5" s="1"/>
  <c r="R1842" i="3"/>
  <c r="R522" i="5" s="1"/>
  <c r="R1826" i="3"/>
  <c r="R506" i="5" s="1"/>
  <c r="R1810" i="3"/>
  <c r="R490" i="5" s="1"/>
  <c r="R1794" i="3"/>
  <c r="R474" i="5" s="1"/>
  <c r="R1778" i="3"/>
  <c r="R458" i="5" s="1"/>
  <c r="R1762" i="3"/>
  <c r="R442" i="5" s="1"/>
  <c r="R1746" i="3"/>
  <c r="R426" i="5" s="1"/>
  <c r="R1730" i="3"/>
  <c r="R410" i="5" s="1"/>
  <c r="R2038" i="3"/>
  <c r="R57" i="6" s="1"/>
  <c r="R2022" i="3"/>
  <c r="R41" i="6" s="1"/>
  <c r="R1997" i="3"/>
  <c r="R677" i="5" s="1"/>
  <c r="R1992" i="3"/>
  <c r="R672" i="5" s="1"/>
  <c r="R1981" i="3"/>
  <c r="R661" i="5" s="1"/>
  <c r="R1963" i="3"/>
  <c r="R643" i="5" s="1"/>
  <c r="R1942" i="3"/>
  <c r="R622" i="5" s="1"/>
  <c r="R1936" i="3"/>
  <c r="R616" i="5" s="1"/>
  <c r="R1929" i="3"/>
  <c r="R609" i="5" s="1"/>
  <c r="R1928" i="3"/>
  <c r="R608" i="5" s="1"/>
  <c r="R1880" i="3"/>
  <c r="R560" i="5" s="1"/>
  <c r="R1848" i="3"/>
  <c r="R528" i="5" s="1"/>
  <c r="R1816" i="3"/>
  <c r="R496" i="5" s="1"/>
  <c r="R1784" i="3"/>
  <c r="R464" i="5" s="1"/>
  <c r="R1752" i="3"/>
  <c r="R432" i="5" s="1"/>
  <c r="R1720" i="3"/>
  <c r="R400" i="5" s="1"/>
  <c r="R1697" i="3"/>
  <c r="R377" i="5" s="1"/>
  <c r="R1656" i="3"/>
  <c r="R336" i="5" s="1"/>
  <c r="R1645" i="3"/>
  <c r="R325" i="5" s="1"/>
  <c r="R1638" i="3"/>
  <c r="R318" i="5" s="1"/>
  <c r="R1626" i="3"/>
  <c r="R306" i="5" s="1"/>
  <c r="R1617" i="3"/>
  <c r="R297" i="5" s="1"/>
  <c r="R1605" i="3"/>
  <c r="R285" i="5" s="1"/>
  <c r="R1593" i="3"/>
  <c r="R273" i="5" s="1"/>
  <c r="R1592" i="3"/>
  <c r="R272" i="5" s="1"/>
  <c r="R1582" i="3"/>
  <c r="R262" i="5" s="1"/>
  <c r="R1567" i="3"/>
  <c r="R247" i="5" s="1"/>
  <c r="R1555" i="3"/>
  <c r="R235" i="5" s="1"/>
  <c r="R1542" i="3"/>
  <c r="R222" i="5" s="1"/>
  <c r="R1536" i="3"/>
  <c r="R216" i="5" s="1"/>
  <c r="R1528" i="3"/>
  <c r="R208" i="5" s="1"/>
  <c r="R1489" i="3"/>
  <c r="R169" i="5" s="1"/>
  <c r="R1480" i="3"/>
  <c r="R160" i="5" s="1"/>
  <c r="R1444" i="3"/>
  <c r="R124" i="5" s="1"/>
  <c r="R1441" i="3"/>
  <c r="R121" i="5" s="1"/>
  <c r="R1438" i="3"/>
  <c r="R118" i="5" s="1"/>
  <c r="R1435" i="3"/>
  <c r="R115" i="5" s="1"/>
  <c r="R1417" i="3"/>
  <c r="R97" i="5" s="1"/>
  <c r="R1406" i="3"/>
  <c r="R86" i="5" s="1"/>
  <c r="R1395" i="3"/>
  <c r="R75" i="5" s="1"/>
  <c r="R1392" i="3"/>
  <c r="R72" i="5" s="1"/>
  <c r="R1385" i="3"/>
  <c r="R65" i="5" s="1"/>
  <c r="R1374" i="3"/>
  <c r="R54" i="5" s="1"/>
  <c r="R1363" i="3"/>
  <c r="R43" i="5" s="1"/>
  <c r="R1360" i="3"/>
  <c r="R40" i="5" s="1"/>
  <c r="R1353" i="3"/>
  <c r="R1349" i="3"/>
  <c r="R1345" i="3"/>
  <c r="R684" i="4" s="1"/>
  <c r="R1341" i="3"/>
  <c r="R680" i="4" s="1"/>
  <c r="R1334" i="3"/>
  <c r="R673" i="4" s="1"/>
  <c r="R1327" i="3"/>
  <c r="R666" i="4" s="1"/>
  <c r="R1320" i="3"/>
  <c r="R659" i="4" s="1"/>
  <c r="R1309" i="3"/>
  <c r="R648" i="4" s="1"/>
  <c r="R1299" i="3"/>
  <c r="R638" i="4" s="1"/>
  <c r="R1281" i="3"/>
  <c r="R620" i="4" s="1"/>
  <c r="R1274" i="3"/>
  <c r="R613" i="4" s="1"/>
  <c r="R1267" i="3"/>
  <c r="R606" i="4" s="1"/>
  <c r="R1257" i="3"/>
  <c r="R596" i="4" s="1"/>
  <c r="R1240" i="3"/>
  <c r="R579" i="4" s="1"/>
  <c r="R1237" i="3"/>
  <c r="R576" i="4" s="1"/>
  <c r="R1234" i="3"/>
  <c r="R573" i="4" s="1"/>
  <c r="R1227" i="3"/>
  <c r="R566" i="4" s="1"/>
  <c r="R1689" i="3"/>
  <c r="R369" i="5" s="1"/>
  <c r="R1662" i="3"/>
  <c r="R342" i="5" s="1"/>
  <c r="R1639" i="3"/>
  <c r="R319" i="5" s="1"/>
  <c r="R1625" i="3"/>
  <c r="R305" i="5" s="1"/>
  <c r="R1624" i="3"/>
  <c r="R304" i="5" s="1"/>
  <c r="R1614" i="3"/>
  <c r="R294" i="5" s="1"/>
  <c r="R1574" i="3"/>
  <c r="R254" i="5" s="1"/>
  <c r="R1563" i="3"/>
  <c r="R243" i="5" s="1"/>
  <c r="R1556" i="3"/>
  <c r="R236" i="5" s="1"/>
  <c r="R1549" i="3"/>
  <c r="R229" i="5" s="1"/>
  <c r="R1543" i="3"/>
  <c r="R223" i="5" s="1"/>
  <c r="R1529" i="3"/>
  <c r="R209" i="5" s="1"/>
  <c r="R1522" i="3"/>
  <c r="R202" i="5" s="1"/>
  <c r="R1517" i="3"/>
  <c r="R197" i="5" s="1"/>
  <c r="R1510" i="3"/>
  <c r="R190" i="5" s="1"/>
  <c r="R1504" i="3"/>
  <c r="R184" i="5" s="1"/>
  <c r="R1503" i="3"/>
  <c r="R183" i="5" s="1"/>
  <c r="R1502" i="3"/>
  <c r="R182" i="5" s="1"/>
  <c r="R1496" i="3"/>
  <c r="R176" i="5" s="1"/>
  <c r="R1495" i="3"/>
  <c r="R175" i="5" s="1"/>
  <c r="R1494" i="3"/>
  <c r="R174" i="5" s="1"/>
  <c r="R1482" i="3"/>
  <c r="R162" i="5" s="1"/>
  <c r="R1481" i="3"/>
  <c r="R161" i="5" s="1"/>
  <c r="R1476" i="3"/>
  <c r="R156" i="5" s="1"/>
  <c r="R1470" i="3"/>
  <c r="R150" i="5" s="1"/>
  <c r="R1469" i="3"/>
  <c r="R149" i="5" s="1"/>
  <c r="R1462" i="3"/>
  <c r="R142" i="5" s="1"/>
  <c r="R1456" i="3"/>
  <c r="R136" i="5" s="1"/>
  <c r="R1453" i="3"/>
  <c r="R133" i="5" s="1"/>
  <c r="R1450" i="3"/>
  <c r="R130" i="5" s="1"/>
  <c r="R1447" i="3"/>
  <c r="R127" i="5" s="1"/>
  <c r="R1424" i="3"/>
  <c r="R104" i="5" s="1"/>
  <c r="R1421" i="3"/>
  <c r="R101" i="5" s="1"/>
  <c r="R1410" i="3"/>
  <c r="R90" i="5" s="1"/>
  <c r="R1399" i="3"/>
  <c r="R79" i="5" s="1"/>
  <c r="R1396" i="3"/>
  <c r="R76" i="5" s="1"/>
  <c r="R1389" i="3"/>
  <c r="R69" i="5" s="1"/>
  <c r="R1378" i="3"/>
  <c r="R58" i="5" s="1"/>
  <c r="R1367" i="3"/>
  <c r="R47" i="5" s="1"/>
  <c r="R1364" i="3"/>
  <c r="R44" i="5" s="1"/>
  <c r="R1357" i="3"/>
  <c r="R37" i="5" s="1"/>
  <c r="R1346" i="3"/>
  <c r="R1338" i="3"/>
  <c r="R677" i="4" s="1"/>
  <c r="R1331" i="3"/>
  <c r="R670" i="4" s="1"/>
  <c r="R1915" i="3"/>
  <c r="R595" i="5" s="1"/>
  <c r="R1909" i="3"/>
  <c r="R589" i="5" s="1"/>
  <c r="R1901" i="3"/>
  <c r="R581" i="5" s="1"/>
  <c r="R1869" i="3"/>
  <c r="R549" i="5" s="1"/>
  <c r="R1837" i="3"/>
  <c r="R517" i="5" s="1"/>
  <c r="R1805" i="3"/>
  <c r="R485" i="5" s="1"/>
  <c r="R1773" i="3"/>
  <c r="R453" i="5" s="1"/>
  <c r="R1741" i="3"/>
  <c r="R421" i="5" s="1"/>
  <c r="R1715" i="3"/>
  <c r="R395" i="5" s="1"/>
  <c r="R1709" i="3"/>
  <c r="R389" i="5" s="1"/>
  <c r="R1669" i="3"/>
  <c r="R349" i="5" s="1"/>
  <c r="R1581" i="3"/>
  <c r="R261" i="5" s="1"/>
  <c r="R1550" i="3"/>
  <c r="R230" i="5" s="1"/>
  <c r="R1544" i="3"/>
  <c r="R224" i="5" s="1"/>
  <c r="R1537" i="3"/>
  <c r="R217" i="5" s="1"/>
  <c r="R1530" i="3"/>
  <c r="R210" i="5" s="1"/>
  <c r="R1523" i="3"/>
  <c r="R203" i="5" s="1"/>
  <c r="R1511" i="3"/>
  <c r="R191" i="5" s="1"/>
  <c r="R1490" i="3"/>
  <c r="R170" i="5" s="1"/>
  <c r="R1483" i="3"/>
  <c r="R163" i="5" s="1"/>
  <c r="R1472" i="3"/>
  <c r="R152" i="5" s="1"/>
  <c r="R1471" i="3"/>
  <c r="R151" i="5" s="1"/>
  <c r="R1463" i="3"/>
  <c r="R143" i="5" s="1"/>
  <c r="R1459" i="3"/>
  <c r="R139" i="5" s="1"/>
  <c r="R1436" i="3"/>
  <c r="R116" i="5" s="1"/>
  <c r="R1433" i="3"/>
  <c r="R113" i="5" s="1"/>
  <c r="R1430" i="3"/>
  <c r="R110" i="5" s="1"/>
  <c r="R1427" i="3"/>
  <c r="R107" i="5" s="1"/>
  <c r="R1414" i="3"/>
  <c r="R94" i="5" s="1"/>
  <c r="R1403" i="3"/>
  <c r="R83" i="5" s="1"/>
  <c r="R1400" i="3"/>
  <c r="R80" i="5" s="1"/>
  <c r="R1393" i="3"/>
  <c r="R73" i="5" s="1"/>
  <c r="R1382" i="3"/>
  <c r="R62" i="5" s="1"/>
  <c r="R1371" i="3"/>
  <c r="R51" i="5" s="1"/>
  <c r="R1368" i="3"/>
  <c r="R48" i="5" s="1"/>
  <c r="R1361" i="3"/>
  <c r="R41" i="5" s="1"/>
  <c r="R1354" i="3"/>
  <c r="R1350" i="3"/>
  <c r="R1342" i="3"/>
  <c r="R681" i="4" s="1"/>
  <c r="R1335" i="3"/>
  <c r="R674" i="4" s="1"/>
  <c r="R1328" i="3"/>
  <c r="R667" i="4" s="1"/>
  <c r="R1317" i="3"/>
  <c r="R656" i="4" s="1"/>
  <c r="R1875" i="3"/>
  <c r="R555" i="5" s="1"/>
  <c r="R1843" i="3"/>
  <c r="R523" i="5" s="1"/>
  <c r="R1811" i="3"/>
  <c r="R491" i="5" s="1"/>
  <c r="R1779" i="3"/>
  <c r="R459" i="5" s="1"/>
  <c r="R1747" i="3"/>
  <c r="R427" i="5" s="1"/>
  <c r="R1698" i="3"/>
  <c r="R378" i="5" s="1"/>
  <c r="R1690" i="3"/>
  <c r="R370" i="5" s="1"/>
  <c r="R1663" i="3"/>
  <c r="R343" i="5" s="1"/>
  <c r="R1649" i="3"/>
  <c r="R329" i="5" s="1"/>
  <c r="R1613" i="3"/>
  <c r="R293" i="5" s="1"/>
  <c r="R1612" i="3"/>
  <c r="R292" i="5" s="1"/>
  <c r="R1601" i="3"/>
  <c r="R281" i="5" s="1"/>
  <c r="R1600" i="3"/>
  <c r="R280" i="5" s="1"/>
  <c r="R1576" i="3"/>
  <c r="R256" i="5" s="1"/>
  <c r="R1571" i="3"/>
  <c r="R251" i="5" s="1"/>
  <c r="R1569" i="3"/>
  <c r="R249" i="5" s="1"/>
  <c r="R1566" i="3"/>
  <c r="R246" i="5" s="1"/>
  <c r="R1561" i="3"/>
  <c r="R241" i="5" s="1"/>
  <c r="R1557" i="3"/>
  <c r="R237" i="5" s="1"/>
  <c r="R1551" i="3"/>
  <c r="R231" i="5" s="1"/>
  <c r="R1538" i="3"/>
  <c r="R218" i="5" s="1"/>
  <c r="R1531" i="3"/>
  <c r="R211" i="5" s="1"/>
  <c r="R1524" i="3"/>
  <c r="R204" i="5" s="1"/>
  <c r="R1518" i="3"/>
  <c r="R198" i="5" s="1"/>
  <c r="R1512" i="3"/>
  <c r="R192" i="5" s="1"/>
  <c r="R1505" i="3"/>
  <c r="R185" i="5" s="1"/>
  <c r="R1497" i="3"/>
  <c r="R177" i="5" s="1"/>
  <c r="R1491" i="3"/>
  <c r="R171" i="5" s="1"/>
  <c r="R1484" i="3"/>
  <c r="R164" i="5" s="1"/>
  <c r="R1477" i="3"/>
  <c r="R157" i="5" s="1"/>
  <c r="R1448" i="3"/>
  <c r="R128" i="5" s="1"/>
  <c r="R1445" i="3"/>
  <c r="R125" i="5" s="1"/>
  <c r="R1442" i="3"/>
  <c r="R122" i="5" s="1"/>
  <c r="R1439" i="3"/>
  <c r="R119" i="5" s="1"/>
  <c r="R1418" i="3"/>
  <c r="R98" i="5" s="1"/>
  <c r="R1407" i="3"/>
  <c r="R87" i="5" s="1"/>
  <c r="R1404" i="3"/>
  <c r="R84" i="5" s="1"/>
  <c r="R1397" i="3"/>
  <c r="R77" i="5" s="1"/>
  <c r="R1386" i="3"/>
  <c r="R66" i="5" s="1"/>
  <c r="R1375" i="3"/>
  <c r="R55" i="5" s="1"/>
  <c r="R1372" i="3"/>
  <c r="R52" i="5" s="1"/>
  <c r="R1365" i="3"/>
  <c r="R45" i="5" s="1"/>
  <c r="R1339" i="3"/>
  <c r="R678" i="4" s="1"/>
  <c r="R1332" i="3"/>
  <c r="R671" i="4" s="1"/>
  <c r="R1321" i="3"/>
  <c r="R660" i="4" s="1"/>
  <c r="R1314" i="3"/>
  <c r="R653" i="4" s="1"/>
  <c r="R1307" i="3"/>
  <c r="R646" i="4" s="1"/>
  <c r="R1304" i="3"/>
  <c r="R643" i="4" s="1"/>
  <c r="R1282" i="3"/>
  <c r="R621" i="4" s="1"/>
  <c r="R1279" i="3"/>
  <c r="R618" i="4" s="1"/>
  <c r="R1272" i="3"/>
  <c r="R611" i="4" s="1"/>
  <c r="R1261" i="3"/>
  <c r="R600" i="4" s="1"/>
  <c r="R1258" i="3"/>
  <c r="R597" i="4" s="1"/>
  <c r="R1255" i="3"/>
  <c r="R594" i="4" s="1"/>
  <c r="R1245" i="3"/>
  <c r="R584" i="4" s="1"/>
  <c r="R1242" i="3"/>
  <c r="R581" i="4" s="1"/>
  <c r="R1235" i="3"/>
  <c r="R574" i="4" s="1"/>
  <c r="R1684" i="3"/>
  <c r="R364" i="5" s="1"/>
  <c r="R1651" i="3"/>
  <c r="R331" i="5" s="1"/>
  <c r="R1643" i="3"/>
  <c r="R323" i="5" s="1"/>
  <c r="R1631" i="3"/>
  <c r="R311" i="5" s="1"/>
  <c r="R1620" i="3"/>
  <c r="R300" i="5" s="1"/>
  <c r="R1608" i="3"/>
  <c r="R288" i="5" s="1"/>
  <c r="R1598" i="3"/>
  <c r="R278" i="5" s="1"/>
  <c r="R1587" i="3"/>
  <c r="R267" i="5" s="1"/>
  <c r="R1568" i="3"/>
  <c r="R248" i="5" s="1"/>
  <c r="R1559" i="3"/>
  <c r="R239" i="5" s="1"/>
  <c r="R1546" i="3"/>
  <c r="R226" i="5" s="1"/>
  <c r="R1540" i="3"/>
  <c r="R220" i="5" s="1"/>
  <c r="R1533" i="3"/>
  <c r="R213" i="5" s="1"/>
  <c r="R1525" i="3"/>
  <c r="R205" i="5" s="1"/>
  <c r="R1520" i="3"/>
  <c r="R200" i="5" s="1"/>
  <c r="R1507" i="3"/>
  <c r="R187" i="5" s="1"/>
  <c r="R1499" i="3"/>
  <c r="R179" i="5" s="1"/>
  <c r="R1492" i="3"/>
  <c r="R172" i="5" s="1"/>
  <c r="R1486" i="3"/>
  <c r="R166" i="5" s="1"/>
  <c r="R1485" i="3"/>
  <c r="R165" i="5" s="1"/>
  <c r="R1478" i="3"/>
  <c r="R158" i="5" s="1"/>
  <c r="R1466" i="3"/>
  <c r="R146" i="5" s="1"/>
  <c r="R1465" i="3"/>
  <c r="R145" i="5" s="1"/>
  <c r="R1440" i="3"/>
  <c r="R120" i="5" s="1"/>
  <c r="R1437" i="3"/>
  <c r="R117" i="5" s="1"/>
  <c r="R1434" i="3"/>
  <c r="R114" i="5" s="1"/>
  <c r="R1431" i="3"/>
  <c r="R111" i="5" s="1"/>
  <c r="R1415" i="3"/>
  <c r="R95" i="5" s="1"/>
  <c r="R1412" i="3"/>
  <c r="R92" i="5" s="1"/>
  <c r="R1405" i="3"/>
  <c r="R85" i="5" s="1"/>
  <c r="R1394" i="3"/>
  <c r="R74" i="5" s="1"/>
  <c r="R1383" i="3"/>
  <c r="R63" i="5" s="1"/>
  <c r="R1380" i="3"/>
  <c r="R60" i="5" s="1"/>
  <c r="R1373" i="3"/>
  <c r="R53" i="5" s="1"/>
  <c r="R1362" i="3"/>
  <c r="R42" i="5" s="1"/>
  <c r="R1355" i="3"/>
  <c r="R35" i="5" s="1"/>
  <c r="R1351" i="3"/>
  <c r="R1340" i="3"/>
  <c r="R679" i="4" s="1"/>
  <c r="R1329" i="3"/>
  <c r="R668" i="4" s="1"/>
  <c r="R1322" i="3"/>
  <c r="R661" i="4" s="1"/>
  <c r="R1315" i="3"/>
  <c r="R654" i="4" s="1"/>
  <c r="R1308" i="3"/>
  <c r="R647" i="4" s="1"/>
  <c r="R1301" i="3"/>
  <c r="R640" i="4" s="1"/>
  <c r="R1294" i="3"/>
  <c r="R633" i="4" s="1"/>
  <c r="R1291" i="3"/>
  <c r="R630" i="4" s="1"/>
  <c r="R1287" i="3"/>
  <c r="R626" i="4" s="1"/>
  <c r="R1283" i="3"/>
  <c r="R622" i="4" s="1"/>
  <c r="R1280" i="3"/>
  <c r="R619" i="4" s="1"/>
  <c r="R1269" i="3"/>
  <c r="R608" i="4" s="1"/>
  <c r="R1262" i="3"/>
  <c r="R601" i="4" s="1"/>
  <c r="R1256" i="3"/>
  <c r="R595" i="4" s="1"/>
  <c r="R1249" i="3"/>
  <c r="R588" i="4" s="1"/>
  <c r="R1246" i="3"/>
  <c r="R585" i="4" s="1"/>
  <c r="R1239" i="3"/>
  <c r="R578" i="4" s="1"/>
  <c r="R1229" i="3"/>
  <c r="R568" i="4" s="1"/>
  <c r="R1226" i="3"/>
  <c r="R565" i="4" s="1"/>
  <c r="R1219" i="3"/>
  <c r="R558" i="4" s="1"/>
  <c r="R1212" i="3"/>
  <c r="R551" i="4" s="1"/>
  <c r="R1885" i="3"/>
  <c r="R565" i="5" s="1"/>
  <c r="R1853" i="3"/>
  <c r="R533" i="5" s="1"/>
  <c r="R1821" i="3"/>
  <c r="R501" i="5" s="1"/>
  <c r="R1789" i="3"/>
  <c r="R469" i="5" s="1"/>
  <c r="R1757" i="3"/>
  <c r="R437" i="5" s="1"/>
  <c r="R1725" i="3"/>
  <c r="R405" i="5" s="1"/>
  <c r="R1714" i="3"/>
  <c r="R394" i="5" s="1"/>
  <c r="R1668" i="3"/>
  <c r="R348" i="5" s="1"/>
  <c r="R1644" i="3"/>
  <c r="R324" i="5" s="1"/>
  <c r="R1630" i="3"/>
  <c r="R310" i="5" s="1"/>
  <c r="R1619" i="3"/>
  <c r="R299" i="5" s="1"/>
  <c r="R1607" i="3"/>
  <c r="R287" i="5" s="1"/>
  <c r="R1595" i="3"/>
  <c r="R275" i="5" s="1"/>
  <c r="R1586" i="3"/>
  <c r="R266" i="5" s="1"/>
  <c r="R1575" i="3"/>
  <c r="R255" i="5" s="1"/>
  <c r="R1562" i="3"/>
  <c r="R242" i="5" s="1"/>
  <c r="R1553" i="3"/>
  <c r="R233" i="5" s="1"/>
  <c r="R1547" i="3"/>
  <c r="R227" i="5" s="1"/>
  <c r="R1534" i="3"/>
  <c r="R214" i="5" s="1"/>
  <c r="R1526" i="3"/>
  <c r="R206" i="5" s="1"/>
  <c r="R1515" i="3"/>
  <c r="R195" i="5" s="1"/>
  <c r="R1514" i="3"/>
  <c r="R194" i="5" s="1"/>
  <c r="R1508" i="3"/>
  <c r="R188" i="5" s="1"/>
  <c r="R1500" i="3"/>
  <c r="R180" i="5" s="1"/>
  <c r="R1488" i="3"/>
  <c r="R168" i="5" s="1"/>
  <c r="R1487" i="3"/>
  <c r="R167" i="5" s="1"/>
  <c r="R1479" i="3"/>
  <c r="R159" i="5" s="1"/>
  <c r="R1474" i="3"/>
  <c r="R154" i="5" s="1"/>
  <c r="R1467" i="3"/>
  <c r="R147" i="5" s="1"/>
  <c r="R1452" i="3"/>
  <c r="R132" i="5" s="1"/>
  <c r="R1449" i="3"/>
  <c r="R129" i="5" s="1"/>
  <c r="R1446" i="3"/>
  <c r="R126" i="5" s="1"/>
  <c r="R1443" i="3"/>
  <c r="R123" i="5" s="1"/>
  <c r="R1419" i="3"/>
  <c r="R99" i="5" s="1"/>
  <c r="R1416" i="3"/>
  <c r="R96" i="5" s="1"/>
  <c r="R1409" i="3"/>
  <c r="R89" i="5" s="1"/>
  <c r="R1398" i="3"/>
  <c r="R78" i="5" s="1"/>
  <c r="R1387" i="3"/>
  <c r="R67" i="5" s="1"/>
  <c r="R1384" i="3"/>
  <c r="R64" i="5" s="1"/>
  <c r="R1377" i="3"/>
  <c r="R57" i="5" s="1"/>
  <c r="R1366" i="3"/>
  <c r="R46" i="5" s="1"/>
  <c r="R1352" i="3"/>
  <c r="R1348" i="3"/>
  <c r="R1344" i="3"/>
  <c r="R683" i="4" s="1"/>
  <c r="R1333" i="3"/>
  <c r="R672" i="4" s="1"/>
  <c r="R1326" i="3"/>
  <c r="R665" i="4" s="1"/>
  <c r="R1319" i="3"/>
  <c r="R658" i="4" s="1"/>
  <c r="R1312" i="3"/>
  <c r="R651" i="4" s="1"/>
  <c r="R1305" i="3"/>
  <c r="R644" i="4" s="1"/>
  <c r="R1298" i="3"/>
  <c r="R637" i="4" s="1"/>
  <c r="R1273" i="3"/>
  <c r="R612" i="4" s="1"/>
  <c r="R1266" i="3"/>
  <c r="R605" i="4" s="1"/>
  <c r="R1259" i="3"/>
  <c r="R598" i="4" s="1"/>
  <c r="R1253" i="3"/>
  <c r="R592" i="4" s="1"/>
  <c r="R1243" i="3"/>
  <c r="R582" i="4" s="1"/>
  <c r="R1236" i="3"/>
  <c r="R575" i="4" s="1"/>
  <c r="R1233" i="3"/>
  <c r="R572" i="4" s="1"/>
  <c r="R1230" i="3"/>
  <c r="R569" i="4" s="1"/>
  <c r="R1216" i="3"/>
  <c r="R555" i="4" s="1"/>
  <c r="R1209" i="3"/>
  <c r="R548" i="4" s="1"/>
  <c r="R1864" i="3"/>
  <c r="R544" i="5" s="1"/>
  <c r="R1859" i="3"/>
  <c r="R539" i="5" s="1"/>
  <c r="R1736" i="3"/>
  <c r="R416" i="5" s="1"/>
  <c r="R1731" i="3"/>
  <c r="R411" i="5" s="1"/>
  <c r="R1606" i="3"/>
  <c r="R286" i="5" s="1"/>
  <c r="R1573" i="3"/>
  <c r="R253" i="5" s="1"/>
  <c r="R1560" i="3"/>
  <c r="R240" i="5" s="1"/>
  <c r="R1539" i="3"/>
  <c r="R219" i="5" s="1"/>
  <c r="R1527" i="3"/>
  <c r="R207" i="5" s="1"/>
  <c r="R1521" i="3"/>
  <c r="R201" i="5" s="1"/>
  <c r="R1457" i="3"/>
  <c r="R137" i="5" s="1"/>
  <c r="R1426" i="3"/>
  <c r="R106" i="5" s="1"/>
  <c r="R1388" i="3"/>
  <c r="R68" i="5" s="1"/>
  <c r="R1311" i="3"/>
  <c r="R650" i="4" s="1"/>
  <c r="R1310" i="3"/>
  <c r="R649" i="4" s="1"/>
  <c r="R1300" i="3"/>
  <c r="R639" i="4" s="1"/>
  <c r="R1263" i="3"/>
  <c r="R602" i="4" s="1"/>
  <c r="R1260" i="3"/>
  <c r="R599" i="4" s="1"/>
  <c r="R1228" i="3"/>
  <c r="R567" i="4" s="1"/>
  <c r="R1224" i="3"/>
  <c r="R563" i="4" s="1"/>
  <c r="R1217" i="3"/>
  <c r="R556" i="4" s="1"/>
  <c r="R1214" i="3"/>
  <c r="R553" i="4" s="1"/>
  <c r="R1195" i="3"/>
  <c r="R534" i="4" s="1"/>
  <c r="R1188" i="3"/>
  <c r="R527" i="4" s="1"/>
  <c r="R1181" i="3"/>
  <c r="R520" i="4" s="1"/>
  <c r="R1178" i="3"/>
  <c r="R517" i="4" s="1"/>
  <c r="R1171" i="3"/>
  <c r="R510" i="4" s="1"/>
  <c r="R1160" i="3"/>
  <c r="R499" i="4" s="1"/>
  <c r="R1127" i="3"/>
  <c r="R466" i="4" s="1"/>
  <c r="R1096" i="3"/>
  <c r="R435" i="4" s="1"/>
  <c r="R1079" i="3"/>
  <c r="R418" i="4" s="1"/>
  <c r="R1072" i="3"/>
  <c r="R411" i="4" s="1"/>
  <c r="R1068" i="3"/>
  <c r="R407" i="4" s="1"/>
  <c r="R1064" i="3"/>
  <c r="R403" i="4" s="1"/>
  <c r="R1060" i="3"/>
  <c r="R399" i="4" s="1"/>
  <c r="R1056" i="3"/>
  <c r="R395" i="4" s="1"/>
  <c r="R1052" i="3"/>
  <c r="R391" i="4" s="1"/>
  <c r="R1048" i="3"/>
  <c r="R387" i="4" s="1"/>
  <c r="R1044" i="3"/>
  <c r="R383" i="4" s="1"/>
  <c r="R1040" i="3"/>
  <c r="R379" i="4" s="1"/>
  <c r="R1036" i="3"/>
  <c r="R375" i="4" s="1"/>
  <c r="R1025" i="3"/>
  <c r="R364" i="4" s="1"/>
  <c r="R1022" i="3"/>
  <c r="R361" i="4" s="1"/>
  <c r="R1019" i="3"/>
  <c r="R358" i="4" s="1"/>
  <c r="R1009" i="3"/>
  <c r="R348" i="4" s="1"/>
  <c r="R1006" i="3"/>
  <c r="R345" i="4" s="1"/>
  <c r="R1003" i="3"/>
  <c r="R342" i="4" s="1"/>
  <c r="R993" i="3"/>
  <c r="R332" i="4" s="1"/>
  <c r="R990" i="3"/>
  <c r="R329" i="4" s="1"/>
  <c r="R987" i="3"/>
  <c r="R326" i="4" s="1"/>
  <c r="R977" i="3"/>
  <c r="R316" i="4" s="1"/>
  <c r="R970" i="3"/>
  <c r="R309" i="4" s="1"/>
  <c r="R967" i="3"/>
  <c r="R306" i="4" s="1"/>
  <c r="R960" i="3"/>
  <c r="R299" i="4" s="1"/>
  <c r="R1632" i="3"/>
  <c r="R312" i="5" s="1"/>
  <c r="R1554" i="3"/>
  <c r="R234" i="5" s="1"/>
  <c r="R1519" i="3"/>
  <c r="R199" i="5" s="1"/>
  <c r="R1516" i="3"/>
  <c r="R196" i="5" s="1"/>
  <c r="R1509" i="3"/>
  <c r="R189" i="5" s="1"/>
  <c r="R1506" i="3"/>
  <c r="R186" i="5" s="1"/>
  <c r="R1468" i="3"/>
  <c r="R148" i="5" s="1"/>
  <c r="R1402" i="3"/>
  <c r="R82" i="5" s="1"/>
  <c r="R1391" i="3"/>
  <c r="R71" i="5" s="1"/>
  <c r="R1325" i="3"/>
  <c r="R664" i="4" s="1"/>
  <c r="R1223" i="3"/>
  <c r="R562" i="4" s="1"/>
  <c r="R1220" i="3"/>
  <c r="R559" i="4" s="1"/>
  <c r="R1208" i="3"/>
  <c r="R547" i="4" s="1"/>
  <c r="R1205" i="3"/>
  <c r="R544" i="4" s="1"/>
  <c r="R1202" i="3"/>
  <c r="R541" i="4" s="1"/>
  <c r="R1185" i="3"/>
  <c r="R524" i="4" s="1"/>
  <c r="R1182" i="3"/>
  <c r="R521" i="4" s="1"/>
  <c r="R1164" i="3"/>
  <c r="R503" i="4" s="1"/>
  <c r="R1157" i="3"/>
  <c r="R496" i="4" s="1"/>
  <c r="R1154" i="3"/>
  <c r="R493" i="4" s="1"/>
  <c r="R1147" i="3"/>
  <c r="R486" i="4" s="1"/>
  <c r="R1143" i="3"/>
  <c r="R482" i="4" s="1"/>
  <c r="R1139" i="3"/>
  <c r="R478" i="4" s="1"/>
  <c r="R1135" i="3"/>
  <c r="R474" i="4" s="1"/>
  <c r="R1131" i="3"/>
  <c r="R470" i="4" s="1"/>
  <c r="R1120" i="3"/>
  <c r="R459" i="4" s="1"/>
  <c r="R1116" i="3"/>
  <c r="R455" i="4" s="1"/>
  <c r="R1112" i="3"/>
  <c r="R451" i="4" s="1"/>
  <c r="R1108" i="3"/>
  <c r="R447" i="4" s="1"/>
  <c r="R1104" i="3"/>
  <c r="R443" i="4" s="1"/>
  <c r="R1100" i="3"/>
  <c r="R439" i="4" s="1"/>
  <c r="R1097" i="3"/>
  <c r="R436" i="4" s="1"/>
  <c r="R1090" i="3"/>
  <c r="R429" i="4" s="1"/>
  <c r="R1083" i="3"/>
  <c r="R422" i="4" s="1"/>
  <c r="R1076" i="3"/>
  <c r="R415" i="4" s="1"/>
  <c r="R1069" i="3"/>
  <c r="R408" i="4" s="1"/>
  <c r="R1065" i="3"/>
  <c r="R404" i="4" s="1"/>
  <c r="R1061" i="3"/>
  <c r="R400" i="4" s="1"/>
  <c r="R1057" i="3"/>
  <c r="R396" i="4" s="1"/>
  <c r="R1053" i="3"/>
  <c r="R392" i="4" s="1"/>
  <c r="R1049" i="3"/>
  <c r="R388" i="4" s="1"/>
  <c r="R1045" i="3"/>
  <c r="R384" i="4" s="1"/>
  <c r="R1041" i="3"/>
  <c r="R380" i="4" s="1"/>
  <c r="R1037" i="3"/>
  <c r="R376" i="4" s="1"/>
  <c r="R1032" i="3"/>
  <c r="R371" i="4" s="1"/>
  <c r="R1016" i="3"/>
  <c r="R355" i="4" s="1"/>
  <c r="R1000" i="3"/>
  <c r="R339" i="4" s="1"/>
  <c r="R984" i="3"/>
  <c r="R323" i="4" s="1"/>
  <c r="R974" i="3"/>
  <c r="R313" i="4" s="1"/>
  <c r="R971" i="3"/>
  <c r="R310" i="4" s="1"/>
  <c r="R964" i="3"/>
  <c r="R303" i="4" s="1"/>
  <c r="R957" i="3"/>
  <c r="R296" i="4" s="1"/>
  <c r="R954" i="3"/>
  <c r="R293" i="4" s="1"/>
  <c r="R951" i="3"/>
  <c r="R290" i="4" s="1"/>
  <c r="R1832" i="3"/>
  <c r="R512" i="5" s="1"/>
  <c r="R1827" i="3"/>
  <c r="R507" i="5" s="1"/>
  <c r="R1558" i="3"/>
  <c r="R238" i="5" s="1"/>
  <c r="R1548" i="3"/>
  <c r="R228" i="5" s="1"/>
  <c r="R1545" i="3"/>
  <c r="R225" i="5" s="1"/>
  <c r="R1513" i="3"/>
  <c r="R193" i="5" s="1"/>
  <c r="R1475" i="3"/>
  <c r="R155" i="5" s="1"/>
  <c r="R1460" i="3"/>
  <c r="R140" i="5" s="1"/>
  <c r="R1429" i="3"/>
  <c r="R109" i="5" s="1"/>
  <c r="R1356" i="3"/>
  <c r="R36" i="5" s="1"/>
  <c r="R1271" i="3"/>
  <c r="R610" i="4" s="1"/>
  <c r="R1270" i="3"/>
  <c r="R609" i="4" s="1"/>
  <c r="R1268" i="3"/>
  <c r="R607" i="4" s="1"/>
  <c r="R1265" i="3"/>
  <c r="R604" i="4" s="1"/>
  <c r="R1264" i="3"/>
  <c r="R603" i="4" s="1"/>
  <c r="R1231" i="3"/>
  <c r="R570" i="4" s="1"/>
  <c r="R1211" i="3"/>
  <c r="R550" i="4" s="1"/>
  <c r="R1199" i="3"/>
  <c r="R538" i="4" s="1"/>
  <c r="R1192" i="3"/>
  <c r="R531" i="4" s="1"/>
  <c r="R1189" i="3"/>
  <c r="R528" i="4" s="1"/>
  <c r="R1175" i="3"/>
  <c r="R514" i="4" s="1"/>
  <c r="R1168" i="3"/>
  <c r="R507" i="4" s="1"/>
  <c r="R1161" i="3"/>
  <c r="R500" i="4" s="1"/>
  <c r="R1151" i="3"/>
  <c r="R490" i="4" s="1"/>
  <c r="R1124" i="3"/>
  <c r="R463" i="4" s="1"/>
  <c r="R1121" i="3"/>
  <c r="R460" i="4" s="1"/>
  <c r="R1117" i="3"/>
  <c r="R456" i="4" s="1"/>
  <c r="R1113" i="3"/>
  <c r="R452" i="4" s="1"/>
  <c r="R1109" i="3"/>
  <c r="R448" i="4" s="1"/>
  <c r="R1105" i="3"/>
  <c r="R444" i="4" s="1"/>
  <c r="R1101" i="3"/>
  <c r="R440" i="4" s="1"/>
  <c r="R1094" i="3"/>
  <c r="R433" i="4" s="1"/>
  <c r="R1087" i="3"/>
  <c r="R426" i="4" s="1"/>
  <c r="R1080" i="3"/>
  <c r="R419" i="4" s="1"/>
  <c r="R1073" i="3"/>
  <c r="R412" i="4" s="1"/>
  <c r="R1033" i="3"/>
  <c r="R372" i="4" s="1"/>
  <c r="R1029" i="3"/>
  <c r="R368" i="4" s="1"/>
  <c r="R1026" i="3"/>
  <c r="R365" i="4" s="1"/>
  <c r="R1023" i="3"/>
  <c r="R362" i="4" s="1"/>
  <c r="R1013" i="3"/>
  <c r="R352" i="4" s="1"/>
  <c r="R1010" i="3"/>
  <c r="R349" i="4" s="1"/>
  <c r="R1007" i="3"/>
  <c r="R346" i="4" s="1"/>
  <c r="R997" i="3"/>
  <c r="R336" i="4" s="1"/>
  <c r="R994" i="3"/>
  <c r="R333" i="4" s="1"/>
  <c r="R991" i="3"/>
  <c r="R330" i="4" s="1"/>
  <c r="R981" i="3"/>
  <c r="R320" i="4" s="1"/>
  <c r="R978" i="3"/>
  <c r="R317" i="4" s="1"/>
  <c r="R975" i="3"/>
  <c r="R314" i="4" s="1"/>
  <c r="R1657" i="3"/>
  <c r="R337" i="5" s="1"/>
  <c r="R1611" i="3"/>
  <c r="R291" i="5" s="1"/>
  <c r="R1585" i="3"/>
  <c r="R265" i="5" s="1"/>
  <c r="R1579" i="3"/>
  <c r="R259" i="5" s="1"/>
  <c r="R1493" i="3"/>
  <c r="R173" i="5" s="1"/>
  <c r="R1455" i="3"/>
  <c r="R135" i="5" s="1"/>
  <c r="R1422" i="3"/>
  <c r="R102" i="5" s="1"/>
  <c r="R1413" i="3"/>
  <c r="R93" i="5" s="1"/>
  <c r="R1408" i="3"/>
  <c r="R88" i="5" s="1"/>
  <c r="R1370" i="3"/>
  <c r="R50" i="5" s="1"/>
  <c r="R1359" i="3"/>
  <c r="R39" i="5" s="1"/>
  <c r="R1337" i="3"/>
  <c r="R676" i="4" s="1"/>
  <c r="R1278" i="3"/>
  <c r="R617" i="4" s="1"/>
  <c r="R1277" i="3"/>
  <c r="R616" i="4" s="1"/>
  <c r="R1276" i="3"/>
  <c r="R615" i="4" s="1"/>
  <c r="R1275" i="3"/>
  <c r="R614" i="4" s="1"/>
  <c r="R1238" i="3"/>
  <c r="R577" i="4" s="1"/>
  <c r="R1232" i="3"/>
  <c r="R571" i="4" s="1"/>
  <c r="R1213" i="3"/>
  <c r="R552" i="4" s="1"/>
  <c r="R1206" i="3"/>
  <c r="R545" i="4" s="1"/>
  <c r="R1196" i="3"/>
  <c r="R535" i="4" s="1"/>
  <c r="R1186" i="3"/>
  <c r="R525" i="4" s="1"/>
  <c r="R1179" i="3"/>
  <c r="R518" i="4" s="1"/>
  <c r="R1172" i="3"/>
  <c r="R511" i="4" s="1"/>
  <c r="R1169" i="3"/>
  <c r="R508" i="4" s="1"/>
  <c r="R1165" i="3"/>
  <c r="R504" i="4" s="1"/>
  <c r="R1162" i="3"/>
  <c r="R501" i="4" s="1"/>
  <c r="R1158" i="3"/>
  <c r="R497" i="4" s="1"/>
  <c r="R1128" i="3"/>
  <c r="R467" i="4" s="1"/>
  <c r="R1125" i="3"/>
  <c r="R464" i="4" s="1"/>
  <c r="R1098" i="3"/>
  <c r="R437" i="4" s="1"/>
  <c r="R1091" i="3"/>
  <c r="R430" i="4" s="1"/>
  <c r="R1084" i="3"/>
  <c r="R423" i="4" s="1"/>
  <c r="R1077" i="3"/>
  <c r="R416" i="4" s="1"/>
  <c r="R1046" i="3"/>
  <c r="R385" i="4" s="1"/>
  <c r="R1038" i="3"/>
  <c r="R377" i="4" s="1"/>
  <c r="R1020" i="3"/>
  <c r="R359" i="4" s="1"/>
  <c r="R1004" i="3"/>
  <c r="R343" i="4" s="1"/>
  <c r="R988" i="3"/>
  <c r="R327" i="4" s="1"/>
  <c r="R968" i="3"/>
  <c r="R307" i="4" s="1"/>
  <c r="R961" i="3"/>
  <c r="R300" i="4" s="1"/>
  <c r="R958" i="3"/>
  <c r="R297" i="4" s="1"/>
  <c r="R955" i="3"/>
  <c r="R294" i="4" s="1"/>
  <c r="R1800" i="3"/>
  <c r="R480" i="5" s="1"/>
  <c r="R1795" i="3"/>
  <c r="R475" i="5" s="1"/>
  <c r="R1704" i="3"/>
  <c r="R384" i="5" s="1"/>
  <c r="R1691" i="3"/>
  <c r="R371" i="5" s="1"/>
  <c r="R1676" i="3"/>
  <c r="R356" i="5" s="1"/>
  <c r="R1637" i="3"/>
  <c r="R317" i="5" s="1"/>
  <c r="R1552" i="3"/>
  <c r="R232" i="5" s="1"/>
  <c r="R1532" i="3"/>
  <c r="R212" i="5" s="1"/>
  <c r="R1458" i="3"/>
  <c r="R138" i="5" s="1"/>
  <c r="R1432" i="3"/>
  <c r="R112" i="5" s="1"/>
  <c r="R1425" i="3"/>
  <c r="R105" i="5" s="1"/>
  <c r="R1411" i="3"/>
  <c r="R91" i="5" s="1"/>
  <c r="R1316" i="3"/>
  <c r="R655" i="4" s="1"/>
  <c r="R1292" i="3"/>
  <c r="R631" i="4" s="1"/>
  <c r="R1288" i="3"/>
  <c r="R627" i="4" s="1"/>
  <c r="R1284" i="3"/>
  <c r="R623" i="4" s="1"/>
  <c r="R1203" i="3"/>
  <c r="R542" i="4" s="1"/>
  <c r="R1193" i="3"/>
  <c r="R532" i="4" s="1"/>
  <c r="R1190" i="3"/>
  <c r="R529" i="4" s="1"/>
  <c r="R1183" i="3"/>
  <c r="R522" i="4" s="1"/>
  <c r="R1155" i="3"/>
  <c r="R494" i="4" s="1"/>
  <c r="R1148" i="3"/>
  <c r="R487" i="4" s="1"/>
  <c r="R1144" i="3"/>
  <c r="R483" i="4" s="1"/>
  <c r="R1140" i="3"/>
  <c r="R479" i="4" s="1"/>
  <c r="R1136" i="3"/>
  <c r="R475" i="4" s="1"/>
  <c r="R1132" i="3"/>
  <c r="R471" i="4" s="1"/>
  <c r="R1129" i="3"/>
  <c r="R468" i="4" s="1"/>
  <c r="R1122" i="3"/>
  <c r="R461" i="4" s="1"/>
  <c r="R1118" i="3"/>
  <c r="R457" i="4" s="1"/>
  <c r="R1114" i="3"/>
  <c r="R453" i="4" s="1"/>
  <c r="R1110" i="3"/>
  <c r="R449" i="4" s="1"/>
  <c r="R1106" i="3"/>
  <c r="R445" i="4" s="1"/>
  <c r="R1102" i="3"/>
  <c r="R441" i="4" s="1"/>
  <c r="R1085" i="3"/>
  <c r="R424" i="4" s="1"/>
  <c r="R1081" i="3"/>
  <c r="R420" i="4" s="1"/>
  <c r="R1070" i="3"/>
  <c r="R409" i="4" s="1"/>
  <c r="R1066" i="3"/>
  <c r="R405" i="4" s="1"/>
  <c r="R1062" i="3"/>
  <c r="R401" i="4" s="1"/>
  <c r="R1058" i="3"/>
  <c r="R397" i="4" s="1"/>
  <c r="R1054" i="3"/>
  <c r="R393" i="4" s="1"/>
  <c r="R1050" i="3"/>
  <c r="R389" i="4" s="1"/>
  <c r="R1042" i="3"/>
  <c r="R381" i="4" s="1"/>
  <c r="R1030" i="3"/>
  <c r="R369" i="4" s="1"/>
  <c r="R1027" i="3"/>
  <c r="R366" i="4" s="1"/>
  <c r="R1017" i="3"/>
  <c r="R356" i="4" s="1"/>
  <c r="R1014" i="3"/>
  <c r="R353" i="4" s="1"/>
  <c r="R1011" i="3"/>
  <c r="R350" i="4" s="1"/>
  <c r="R1001" i="3"/>
  <c r="R340" i="4" s="1"/>
  <c r="R998" i="3"/>
  <c r="R337" i="4" s="1"/>
  <c r="R995" i="3"/>
  <c r="R334" i="4" s="1"/>
  <c r="R985" i="3"/>
  <c r="R324" i="4" s="1"/>
  <c r="R982" i="3"/>
  <c r="R321" i="4" s="1"/>
  <c r="R979" i="3"/>
  <c r="R318" i="4" s="1"/>
  <c r="R972" i="3"/>
  <c r="R311" i="4" s="1"/>
  <c r="R965" i="3"/>
  <c r="R304" i="4" s="1"/>
  <c r="R1650" i="3"/>
  <c r="R330" i="5" s="1"/>
  <c r="R1633" i="3"/>
  <c r="R313" i="5" s="1"/>
  <c r="R1599" i="3"/>
  <c r="R279" i="5" s="1"/>
  <c r="R1594" i="3"/>
  <c r="R274" i="5" s="1"/>
  <c r="R1577" i="3"/>
  <c r="R257" i="5" s="1"/>
  <c r="R1535" i="3"/>
  <c r="R215" i="5" s="1"/>
  <c r="R1473" i="3"/>
  <c r="R153" i="5" s="1"/>
  <c r="R1401" i="3"/>
  <c r="R81" i="5" s="1"/>
  <c r="R1390" i="3"/>
  <c r="R70" i="5" s="1"/>
  <c r="R1381" i="3"/>
  <c r="R61" i="5" s="1"/>
  <c r="R1376" i="3"/>
  <c r="R56" i="5" s="1"/>
  <c r="R1343" i="3"/>
  <c r="R682" i="4" s="1"/>
  <c r="R1290" i="3"/>
  <c r="R629" i="4" s="1"/>
  <c r="R1286" i="3"/>
  <c r="R625" i="4" s="1"/>
  <c r="R1247" i="3"/>
  <c r="R586" i="4" s="1"/>
  <c r="R1244" i="3"/>
  <c r="R583" i="4" s="1"/>
  <c r="R1241" i="3"/>
  <c r="R580" i="4" s="1"/>
  <c r="R1222" i="3"/>
  <c r="R561" i="4" s="1"/>
  <c r="R1210" i="3"/>
  <c r="R549" i="4" s="1"/>
  <c r="R1200" i="3"/>
  <c r="R539" i="4" s="1"/>
  <c r="R1197" i="3"/>
  <c r="R536" i="4" s="1"/>
  <c r="R1194" i="3"/>
  <c r="R533" i="4" s="1"/>
  <c r="R1187" i="3"/>
  <c r="R526" i="4" s="1"/>
  <c r="R1176" i="3"/>
  <c r="R515" i="4" s="1"/>
  <c r="R1173" i="3"/>
  <c r="R512" i="4" s="1"/>
  <c r="R1170" i="3"/>
  <c r="R509" i="4" s="1"/>
  <c r="R1166" i="3"/>
  <c r="R505" i="4" s="1"/>
  <c r="R1159" i="3"/>
  <c r="R498" i="4" s="1"/>
  <c r="R1152" i="3"/>
  <c r="R491" i="4" s="1"/>
  <c r="R1149" i="3"/>
  <c r="R488" i="4" s="1"/>
  <c r="R1145" i="3"/>
  <c r="R484" i="4" s="1"/>
  <c r="R1141" i="3"/>
  <c r="R480" i="4" s="1"/>
  <c r="R1137" i="3"/>
  <c r="R476" i="4" s="1"/>
  <c r="R1133" i="3"/>
  <c r="R472" i="4" s="1"/>
  <c r="R1126" i="3"/>
  <c r="R465" i="4" s="1"/>
  <c r="R1095" i="3"/>
  <c r="R434" i="4" s="1"/>
  <c r="R1088" i="3"/>
  <c r="R427" i="4" s="1"/>
  <c r="R1074" i="3"/>
  <c r="R413" i="4" s="1"/>
  <c r="R1034" i="3"/>
  <c r="R373" i="4" s="1"/>
  <c r="R1024" i="3"/>
  <c r="R363" i="4" s="1"/>
  <c r="R1008" i="3"/>
  <c r="R347" i="4" s="1"/>
  <c r="R992" i="3"/>
  <c r="R331" i="4" s="1"/>
  <c r="R1896" i="3"/>
  <c r="R576" i="5" s="1"/>
  <c r="R1891" i="3"/>
  <c r="R571" i="5" s="1"/>
  <c r="R1768" i="3"/>
  <c r="R448" i="5" s="1"/>
  <c r="R1763" i="3"/>
  <c r="R443" i="5" s="1"/>
  <c r="R1618" i="3"/>
  <c r="R298" i="5" s="1"/>
  <c r="R1580" i="3"/>
  <c r="R260" i="5" s="1"/>
  <c r="R1501" i="3"/>
  <c r="R181" i="5" s="1"/>
  <c r="R1498" i="3"/>
  <c r="R178" i="5" s="1"/>
  <c r="R1464" i="3"/>
  <c r="R144" i="5" s="1"/>
  <c r="R1461" i="3"/>
  <c r="R141" i="5" s="1"/>
  <c r="R1451" i="3"/>
  <c r="R131" i="5" s="1"/>
  <c r="R1428" i="3"/>
  <c r="R108" i="5" s="1"/>
  <c r="R1420" i="3"/>
  <c r="R100" i="5" s="1"/>
  <c r="R1379" i="3"/>
  <c r="R59" i="5" s="1"/>
  <c r="R1323" i="3"/>
  <c r="R662" i="4" s="1"/>
  <c r="R1296" i="3"/>
  <c r="R635" i="4" s="1"/>
  <c r="R1295" i="3"/>
  <c r="R634" i="4" s="1"/>
  <c r="R1293" i="3"/>
  <c r="R632" i="4" s="1"/>
  <c r="R1289" i="3"/>
  <c r="R628" i="4" s="1"/>
  <c r="R1285" i="3"/>
  <c r="R624" i="4" s="1"/>
  <c r="R1254" i="3"/>
  <c r="R593" i="4" s="1"/>
  <c r="R1251" i="3"/>
  <c r="R590" i="4" s="1"/>
  <c r="R1250" i="3"/>
  <c r="R589" i="4" s="1"/>
  <c r="R1225" i="3"/>
  <c r="R564" i="4" s="1"/>
  <c r="R1218" i="3"/>
  <c r="R557" i="4" s="1"/>
  <c r="R1207" i="3"/>
  <c r="R546" i="4" s="1"/>
  <c r="R1180" i="3"/>
  <c r="R519" i="4" s="1"/>
  <c r="R1163" i="3"/>
  <c r="R502" i="4" s="1"/>
  <c r="R1130" i="3"/>
  <c r="R469" i="4" s="1"/>
  <c r="R1119" i="3"/>
  <c r="R458" i="4" s="1"/>
  <c r="R1115" i="3"/>
  <c r="R454" i="4" s="1"/>
  <c r="R1111" i="3"/>
  <c r="R450" i="4" s="1"/>
  <c r="R1107" i="3"/>
  <c r="R446" i="4" s="1"/>
  <c r="R1103" i="3"/>
  <c r="R442" i="4" s="1"/>
  <c r="R1099" i="3"/>
  <c r="R438" i="4" s="1"/>
  <c r="R1092" i="3"/>
  <c r="R431" i="4" s="1"/>
  <c r="R1089" i="3"/>
  <c r="R428" i="4" s="1"/>
  <c r="R1078" i="3"/>
  <c r="R417" i="4" s="1"/>
  <c r="R1071" i="3"/>
  <c r="R410" i="4" s="1"/>
  <c r="R1067" i="3"/>
  <c r="R406" i="4" s="1"/>
  <c r="R1063" i="3"/>
  <c r="R402" i="4" s="1"/>
  <c r="R1059" i="3"/>
  <c r="R398" i="4" s="1"/>
  <c r="R1055" i="3"/>
  <c r="R394" i="4" s="1"/>
  <c r="R1051" i="3"/>
  <c r="R390" i="4" s="1"/>
  <c r="R1047" i="3"/>
  <c r="R386" i="4" s="1"/>
  <c r="R1039" i="3"/>
  <c r="R378" i="4" s="1"/>
  <c r="R1031" i="3"/>
  <c r="R370" i="4" s="1"/>
  <c r="R1021" i="3"/>
  <c r="R360" i="4" s="1"/>
  <c r="R1018" i="3"/>
  <c r="R357" i="4" s="1"/>
  <c r="R1015" i="3"/>
  <c r="R354" i="4" s="1"/>
  <c r="R1005" i="3"/>
  <c r="R344" i="4" s="1"/>
  <c r="R1002" i="3"/>
  <c r="R341" i="4" s="1"/>
  <c r="R999" i="3"/>
  <c r="R338" i="4" s="1"/>
  <c r="R989" i="3"/>
  <c r="R328" i="4" s="1"/>
  <c r="R986" i="3"/>
  <c r="R325" i="4" s="1"/>
  <c r="R983" i="3"/>
  <c r="R322" i="4" s="1"/>
  <c r="R969" i="3"/>
  <c r="R308" i="4" s="1"/>
  <c r="R966" i="3"/>
  <c r="R305" i="4" s="1"/>
  <c r="R963" i="3"/>
  <c r="R302" i="4" s="1"/>
  <c r="R956" i="3"/>
  <c r="R295" i="4" s="1"/>
  <c r="R946" i="3"/>
  <c r="R285" i="4" s="1"/>
  <c r="R943" i="3"/>
  <c r="R282" i="4" s="1"/>
  <c r="R929" i="3"/>
  <c r="R268" i="4" s="1"/>
  <c r="R926" i="3"/>
  <c r="R265" i="4" s="1"/>
  <c r="R915" i="3"/>
  <c r="R254" i="4" s="1"/>
  <c r="R911" i="3"/>
  <c r="R250" i="4" s="1"/>
  <c r="R907" i="3"/>
  <c r="R246" i="4" s="1"/>
  <c r="R1358" i="3"/>
  <c r="R38" i="5" s="1"/>
  <c r="R1201" i="3"/>
  <c r="R540" i="4" s="1"/>
  <c r="R1174" i="3"/>
  <c r="R513" i="4" s="1"/>
  <c r="R1146" i="3"/>
  <c r="R485" i="4" s="1"/>
  <c r="R1035" i="3"/>
  <c r="R374" i="4" s="1"/>
  <c r="R948" i="3"/>
  <c r="R287" i="4" s="1"/>
  <c r="R945" i="3"/>
  <c r="R284" i="4" s="1"/>
  <c r="R931" i="3"/>
  <c r="R270" i="4" s="1"/>
  <c r="R927" i="3"/>
  <c r="R266" i="4" s="1"/>
  <c r="R916" i="3"/>
  <c r="R255" i="4" s="1"/>
  <c r="R905" i="3"/>
  <c r="R244" i="4" s="1"/>
  <c r="R900" i="3"/>
  <c r="R239" i="4" s="1"/>
  <c r="R897" i="3"/>
  <c r="R236" i="4" s="1"/>
  <c r="R893" i="3"/>
  <c r="R232" i="4" s="1"/>
  <c r="R886" i="3"/>
  <c r="R225" i="4" s="1"/>
  <c r="R882" i="3"/>
  <c r="R221" i="4" s="1"/>
  <c r="R878" i="3"/>
  <c r="R217" i="4" s="1"/>
  <c r="R867" i="3"/>
  <c r="R206" i="4" s="1"/>
  <c r="R852" i="3"/>
  <c r="R191" i="4" s="1"/>
  <c r="R849" i="3"/>
  <c r="R188" i="4" s="1"/>
  <c r="R842" i="3"/>
  <c r="R181" i="4" s="1"/>
  <c r="R831" i="3"/>
  <c r="R170" i="4" s="1"/>
  <c r="R820" i="3"/>
  <c r="R159" i="4" s="1"/>
  <c r="R816" i="3"/>
  <c r="R155" i="4" s="1"/>
  <c r="R809" i="3"/>
  <c r="R148" i="4" s="1"/>
  <c r="R804" i="3"/>
  <c r="R143" i="4" s="1"/>
  <c r="R787" i="3"/>
  <c r="R126" i="4" s="1"/>
  <c r="R783" i="3"/>
  <c r="R122" i="4" s="1"/>
  <c r="R775" i="3"/>
  <c r="R114" i="4" s="1"/>
  <c r="R772" i="3"/>
  <c r="R111" i="4" s="1"/>
  <c r="R769" i="3"/>
  <c r="R108" i="4" s="1"/>
  <c r="R766" i="3"/>
  <c r="R105" i="4" s="1"/>
  <c r="R756" i="3"/>
  <c r="R95" i="4" s="1"/>
  <c r="R753" i="3"/>
  <c r="R92" i="4" s="1"/>
  <c r="R750" i="3"/>
  <c r="R89" i="4" s="1"/>
  <c r="R740" i="3"/>
  <c r="R79" i="4" s="1"/>
  <c r="R737" i="3"/>
  <c r="R76" i="4" s="1"/>
  <c r="R734" i="3"/>
  <c r="R73" i="4" s="1"/>
  <c r="R725" i="3"/>
  <c r="R64" i="4" s="1"/>
  <c r="R722" i="3"/>
  <c r="R61" i="4" s="1"/>
  <c r="R712" i="3"/>
  <c r="R51" i="4" s="1"/>
  <c r="R709" i="3"/>
  <c r="R48" i="4" s="1"/>
  <c r="R706" i="3"/>
  <c r="R45" i="4" s="1"/>
  <c r="R696" i="3"/>
  <c r="R35" i="4" s="1"/>
  <c r="R693" i="3"/>
  <c r="R690" i="3"/>
  <c r="R1302" i="3"/>
  <c r="R641" i="4" s="1"/>
  <c r="R1297" i="3"/>
  <c r="R636" i="4" s="1"/>
  <c r="R1167" i="3"/>
  <c r="R506" i="4" s="1"/>
  <c r="R1075" i="3"/>
  <c r="R414" i="4" s="1"/>
  <c r="R980" i="3"/>
  <c r="R319" i="4" s="1"/>
  <c r="R949" i="3"/>
  <c r="R288" i="4" s="1"/>
  <c r="R914" i="3"/>
  <c r="R253" i="4" s="1"/>
  <c r="R903" i="3"/>
  <c r="R242" i="4" s="1"/>
  <c r="R901" i="3"/>
  <c r="R240" i="4" s="1"/>
  <c r="R890" i="3"/>
  <c r="R229" i="4" s="1"/>
  <c r="R871" i="3"/>
  <c r="R210" i="4" s="1"/>
  <c r="R856" i="3"/>
  <c r="R195" i="4" s="1"/>
  <c r="R853" i="3"/>
  <c r="R192" i="4" s="1"/>
  <c r="R846" i="3"/>
  <c r="R185" i="4" s="1"/>
  <c r="R835" i="3"/>
  <c r="R174" i="4" s="1"/>
  <c r="R817" i="3"/>
  <c r="R156" i="4" s="1"/>
  <c r="R813" i="3"/>
  <c r="R152" i="4" s="1"/>
  <c r="R810" i="3"/>
  <c r="R149" i="4" s="1"/>
  <c r="R805" i="3"/>
  <c r="R144" i="4" s="1"/>
  <c r="R800" i="3"/>
  <c r="R139" i="4" s="1"/>
  <c r="R796" i="3"/>
  <c r="R135" i="4" s="1"/>
  <c r="R763" i="3"/>
  <c r="R102" i="4" s="1"/>
  <c r="R747" i="3"/>
  <c r="R86" i="4" s="1"/>
  <c r="R731" i="3"/>
  <c r="R70" i="4" s="1"/>
  <c r="R728" i="3"/>
  <c r="R67" i="4" s="1"/>
  <c r="R719" i="3"/>
  <c r="R58" i="4" s="1"/>
  <c r="R703" i="3"/>
  <c r="R42" i="4" s="1"/>
  <c r="R687" i="3"/>
  <c r="R1215" i="3"/>
  <c r="R554" i="4" s="1"/>
  <c r="R1198" i="3"/>
  <c r="R537" i="4" s="1"/>
  <c r="R1150" i="3"/>
  <c r="R489" i="4" s="1"/>
  <c r="R1134" i="3"/>
  <c r="R473" i="4" s="1"/>
  <c r="R1123" i="3"/>
  <c r="R462" i="4" s="1"/>
  <c r="R962" i="3"/>
  <c r="R301" i="4" s="1"/>
  <c r="R947" i="3"/>
  <c r="R286" i="4" s="1"/>
  <c r="R944" i="3"/>
  <c r="R283" i="4" s="1"/>
  <c r="R940" i="3"/>
  <c r="R279" i="4" s="1"/>
  <c r="R934" i="3"/>
  <c r="R273" i="4" s="1"/>
  <c r="R925" i="3"/>
  <c r="R264" i="4" s="1"/>
  <c r="R923" i="3"/>
  <c r="R262" i="4" s="1"/>
  <c r="R921" i="3"/>
  <c r="R260" i="4" s="1"/>
  <c r="R919" i="3"/>
  <c r="R258" i="4" s="1"/>
  <c r="R912" i="3"/>
  <c r="R251" i="4" s="1"/>
  <c r="R898" i="3"/>
  <c r="R237" i="4" s="1"/>
  <c r="R894" i="3"/>
  <c r="R233" i="4" s="1"/>
  <c r="R883" i="3"/>
  <c r="R222" i="4" s="1"/>
  <c r="R879" i="3"/>
  <c r="R218" i="4" s="1"/>
  <c r="R875" i="3"/>
  <c r="R214" i="4" s="1"/>
  <c r="R864" i="3"/>
  <c r="R203" i="4" s="1"/>
  <c r="R860" i="3"/>
  <c r="R199" i="4" s="1"/>
  <c r="R857" i="3"/>
  <c r="R196" i="4" s="1"/>
  <c r="R850" i="3"/>
  <c r="R189" i="4" s="1"/>
  <c r="R839" i="3"/>
  <c r="R178" i="4" s="1"/>
  <c r="R828" i="3"/>
  <c r="R167" i="4" s="1"/>
  <c r="R824" i="3"/>
  <c r="R163" i="4" s="1"/>
  <c r="R821" i="3"/>
  <c r="R160" i="4" s="1"/>
  <c r="R818" i="3"/>
  <c r="R157" i="4" s="1"/>
  <c r="R801" i="3"/>
  <c r="R140" i="4" s="1"/>
  <c r="R797" i="3"/>
  <c r="R136" i="4" s="1"/>
  <c r="R792" i="3"/>
  <c r="R131" i="4" s="1"/>
  <c r="R788" i="3"/>
  <c r="R127" i="4" s="1"/>
  <c r="R779" i="3"/>
  <c r="R118" i="4" s="1"/>
  <c r="R773" i="3"/>
  <c r="R112" i="4" s="1"/>
  <c r="R770" i="3"/>
  <c r="R109" i="4" s="1"/>
  <c r="R760" i="3"/>
  <c r="R99" i="4" s="1"/>
  <c r="R757" i="3"/>
  <c r="R96" i="4" s="1"/>
  <c r="R754" i="3"/>
  <c r="R93" i="4" s="1"/>
  <c r="R744" i="3"/>
  <c r="R83" i="4" s="1"/>
  <c r="R741" i="3"/>
  <c r="R80" i="4" s="1"/>
  <c r="R738" i="3"/>
  <c r="R77" i="4" s="1"/>
  <c r="R716" i="3"/>
  <c r="R55" i="4" s="1"/>
  <c r="R713" i="3"/>
  <c r="R52" i="4" s="1"/>
  <c r="R710" i="3"/>
  <c r="R49" i="4" s="1"/>
  <c r="R700" i="3"/>
  <c r="R39" i="4" s="1"/>
  <c r="R697" i="3"/>
  <c r="R36" i="4" s="1"/>
  <c r="R694" i="3"/>
  <c r="R1369" i="3"/>
  <c r="R49" i="5" s="1"/>
  <c r="R1306" i="3"/>
  <c r="R645" i="4" s="1"/>
  <c r="R1191" i="3"/>
  <c r="R530" i="4" s="1"/>
  <c r="R1028" i="3"/>
  <c r="R367" i="4" s="1"/>
  <c r="R953" i="3"/>
  <c r="R292" i="4" s="1"/>
  <c r="R942" i="3"/>
  <c r="R281" i="4" s="1"/>
  <c r="R938" i="3"/>
  <c r="R277" i="4" s="1"/>
  <c r="R936" i="3"/>
  <c r="R275" i="4" s="1"/>
  <c r="R917" i="3"/>
  <c r="R256" i="4" s="1"/>
  <c r="R910" i="3"/>
  <c r="R249" i="4" s="1"/>
  <c r="R887" i="3"/>
  <c r="R226" i="4" s="1"/>
  <c r="R868" i="3"/>
  <c r="R207" i="4" s="1"/>
  <c r="R865" i="3"/>
  <c r="R204" i="4" s="1"/>
  <c r="R861" i="3"/>
  <c r="R200" i="4" s="1"/>
  <c r="R854" i="3"/>
  <c r="R193" i="4" s="1"/>
  <c r="R843" i="3"/>
  <c r="R182" i="4" s="1"/>
  <c r="R832" i="3"/>
  <c r="R171" i="4" s="1"/>
  <c r="R829" i="3"/>
  <c r="R168" i="4" s="1"/>
  <c r="R825" i="3"/>
  <c r="R164" i="4" s="1"/>
  <c r="R814" i="3"/>
  <c r="R153" i="4" s="1"/>
  <c r="R806" i="3"/>
  <c r="R145" i="4" s="1"/>
  <c r="R802" i="3"/>
  <c r="R141" i="4" s="1"/>
  <c r="R793" i="3"/>
  <c r="R132" i="4" s="1"/>
  <c r="R789" i="3"/>
  <c r="R128" i="4" s="1"/>
  <c r="R784" i="3"/>
  <c r="R123" i="4" s="1"/>
  <c r="R780" i="3"/>
  <c r="R119" i="4" s="1"/>
  <c r="R776" i="3"/>
  <c r="R115" i="4" s="1"/>
  <c r="R767" i="3"/>
  <c r="R106" i="4" s="1"/>
  <c r="R751" i="3"/>
  <c r="R90" i="4" s="1"/>
  <c r="R735" i="3"/>
  <c r="R74" i="4" s="1"/>
  <c r="R729" i="3"/>
  <c r="R68" i="4" s="1"/>
  <c r="R726" i="3"/>
  <c r="R65" i="4" s="1"/>
  <c r="R723" i="3"/>
  <c r="R62" i="4" s="1"/>
  <c r="R707" i="3"/>
  <c r="R46" i="4" s="1"/>
  <c r="R691" i="3"/>
  <c r="R1423" i="3"/>
  <c r="R103" i="5" s="1"/>
  <c r="R1313" i="3"/>
  <c r="R652" i="4" s="1"/>
  <c r="R1248" i="3"/>
  <c r="R587" i="4" s="1"/>
  <c r="R1138" i="3"/>
  <c r="R477" i="4" s="1"/>
  <c r="R1043" i="3"/>
  <c r="R382" i="4" s="1"/>
  <c r="R1012" i="3"/>
  <c r="R351" i="4" s="1"/>
  <c r="R976" i="3"/>
  <c r="R315" i="4" s="1"/>
  <c r="R959" i="3"/>
  <c r="R298" i="4" s="1"/>
  <c r="R952" i="3"/>
  <c r="R291" i="4" s="1"/>
  <c r="R930" i="3"/>
  <c r="R269" i="4" s="1"/>
  <c r="R908" i="3"/>
  <c r="R247" i="4" s="1"/>
  <c r="R906" i="3"/>
  <c r="R245" i="4" s="1"/>
  <c r="R902" i="3"/>
  <c r="R241" i="4" s="1"/>
  <c r="R895" i="3"/>
  <c r="R234" i="4" s="1"/>
  <c r="R891" i="3"/>
  <c r="R230" i="4" s="1"/>
  <c r="R872" i="3"/>
  <c r="R211" i="4" s="1"/>
  <c r="R869" i="3"/>
  <c r="R208" i="4" s="1"/>
  <c r="R858" i="3"/>
  <c r="R197" i="4" s="1"/>
  <c r="R847" i="3"/>
  <c r="R186" i="4" s="1"/>
  <c r="R836" i="3"/>
  <c r="R175" i="4" s="1"/>
  <c r="R833" i="3"/>
  <c r="R172" i="4" s="1"/>
  <c r="R822" i="3"/>
  <c r="R161" i="4" s="1"/>
  <c r="R811" i="3"/>
  <c r="R150" i="4" s="1"/>
  <c r="R798" i="3"/>
  <c r="R137" i="4" s="1"/>
  <c r="R794" i="3"/>
  <c r="R133" i="4" s="1"/>
  <c r="R785" i="3"/>
  <c r="R124" i="4" s="1"/>
  <c r="R781" i="3"/>
  <c r="R120" i="4" s="1"/>
  <c r="R764" i="3"/>
  <c r="R103" i="4" s="1"/>
  <c r="R761" i="3"/>
  <c r="R100" i="4" s="1"/>
  <c r="R758" i="3"/>
  <c r="R97" i="4" s="1"/>
  <c r="R748" i="3"/>
  <c r="R87" i="4" s="1"/>
  <c r="R745" i="3"/>
  <c r="R84" i="4" s="1"/>
  <c r="R742" i="3"/>
  <c r="R81" i="4" s="1"/>
  <c r="R732" i="3"/>
  <c r="R71" i="4" s="1"/>
  <c r="R720" i="3"/>
  <c r="R59" i="4" s="1"/>
  <c r="R717" i="3"/>
  <c r="R56" i="4" s="1"/>
  <c r="R714" i="3"/>
  <c r="R53" i="4" s="1"/>
  <c r="R704" i="3"/>
  <c r="R43" i="4" s="1"/>
  <c r="R701" i="3"/>
  <c r="R40" i="4" s="1"/>
  <c r="R698" i="3"/>
  <c r="R37" i="4" s="1"/>
  <c r="R688" i="3"/>
  <c r="R1588" i="3"/>
  <c r="R268" i="5" s="1"/>
  <c r="R1336" i="3"/>
  <c r="R675" i="4" s="1"/>
  <c r="R1330" i="3"/>
  <c r="R669" i="4" s="1"/>
  <c r="R1324" i="3"/>
  <c r="R663" i="4" s="1"/>
  <c r="R1303" i="3"/>
  <c r="R642" i="4" s="1"/>
  <c r="R1204" i="3"/>
  <c r="R543" i="4" s="1"/>
  <c r="R1156" i="3"/>
  <c r="R495" i="4" s="1"/>
  <c r="R996" i="3"/>
  <c r="R335" i="4" s="1"/>
  <c r="R932" i="3"/>
  <c r="R271" i="4" s="1"/>
  <c r="R928" i="3"/>
  <c r="R267" i="4" s="1"/>
  <c r="R913" i="3"/>
  <c r="R252" i="4" s="1"/>
  <c r="R904" i="3"/>
  <c r="R243" i="4" s="1"/>
  <c r="R899" i="3"/>
  <c r="R238" i="4" s="1"/>
  <c r="R884" i="3"/>
  <c r="R223" i="4" s="1"/>
  <c r="R880" i="3"/>
  <c r="R219" i="4" s="1"/>
  <c r="R876" i="3"/>
  <c r="R215" i="4" s="1"/>
  <c r="R873" i="3"/>
  <c r="R212" i="4" s="1"/>
  <c r="R866" i="3"/>
  <c r="R205" i="4" s="1"/>
  <c r="R862" i="3"/>
  <c r="R201" i="4" s="1"/>
  <c r="R851" i="3"/>
  <c r="R190" i="4" s="1"/>
  <c r="R840" i="3"/>
  <c r="R179" i="4" s="1"/>
  <c r="R837" i="3"/>
  <c r="R176" i="4" s="1"/>
  <c r="R830" i="3"/>
  <c r="R169" i="4" s="1"/>
  <c r="R826" i="3"/>
  <c r="R165" i="4" s="1"/>
  <c r="R819" i="3"/>
  <c r="R158" i="4" s="1"/>
  <c r="R815" i="3"/>
  <c r="R154" i="4" s="1"/>
  <c r="R807" i="3"/>
  <c r="R146" i="4" s="1"/>
  <c r="R790" i="3"/>
  <c r="R129" i="4" s="1"/>
  <c r="R786" i="3"/>
  <c r="R125" i="4" s="1"/>
  <c r="R777" i="3"/>
  <c r="R116" i="4" s="1"/>
  <c r="R774" i="3"/>
  <c r="R113" i="4" s="1"/>
  <c r="R771" i="3"/>
  <c r="R110" i="4" s="1"/>
  <c r="R755" i="3"/>
  <c r="R94" i="4" s="1"/>
  <c r="R739" i="3"/>
  <c r="R78" i="4" s="1"/>
  <c r="R711" i="3"/>
  <c r="R50" i="4" s="1"/>
  <c r="R695" i="3"/>
  <c r="R34" i="4" s="1"/>
  <c r="R1627" i="3"/>
  <c r="R307" i="5" s="1"/>
  <c r="R1347" i="3"/>
  <c r="R1252" i="3"/>
  <c r="R591" i="4" s="1"/>
  <c r="R1184" i="3"/>
  <c r="R523" i="4" s="1"/>
  <c r="R1177" i="3"/>
  <c r="R516" i="4" s="1"/>
  <c r="R1142" i="3"/>
  <c r="R481" i="4" s="1"/>
  <c r="R1093" i="3"/>
  <c r="R432" i="4" s="1"/>
  <c r="R1082" i="3"/>
  <c r="R421" i="4" s="1"/>
  <c r="R973" i="3"/>
  <c r="R312" i="4" s="1"/>
  <c r="R935" i="3"/>
  <c r="R274" i="4" s="1"/>
  <c r="R922" i="3"/>
  <c r="R261" i="4" s="1"/>
  <c r="R888" i="3"/>
  <c r="R227" i="4" s="1"/>
  <c r="R885" i="3"/>
  <c r="R224" i="4" s="1"/>
  <c r="R881" i="3"/>
  <c r="R220" i="4" s="1"/>
  <c r="R877" i="3"/>
  <c r="R216" i="4" s="1"/>
  <c r="R870" i="3"/>
  <c r="R209" i="4" s="1"/>
  <c r="R855" i="3"/>
  <c r="R194" i="4" s="1"/>
  <c r="R844" i="3"/>
  <c r="R183" i="4" s="1"/>
  <c r="R841" i="3"/>
  <c r="R180" i="4" s="1"/>
  <c r="R834" i="3"/>
  <c r="R173" i="4" s="1"/>
  <c r="R803" i="3"/>
  <c r="R142" i="4" s="1"/>
  <c r="R799" i="3"/>
  <c r="R138" i="4" s="1"/>
  <c r="R782" i="3"/>
  <c r="R121" i="4" s="1"/>
  <c r="R768" i="3"/>
  <c r="R107" i="4" s="1"/>
  <c r="R765" i="3"/>
  <c r="R104" i="4" s="1"/>
  <c r="R762" i="3"/>
  <c r="R101" i="4" s="1"/>
  <c r="R752" i="3"/>
  <c r="R91" i="4" s="1"/>
  <c r="R749" i="3"/>
  <c r="R88" i="4" s="1"/>
  <c r="R746" i="3"/>
  <c r="R85" i="4" s="1"/>
  <c r="R736" i="3"/>
  <c r="R75" i="4" s="1"/>
  <c r="R733" i="3"/>
  <c r="R72" i="4" s="1"/>
  <c r="R730" i="3"/>
  <c r="R69" i="4" s="1"/>
  <c r="R727" i="3"/>
  <c r="R66" i="4" s="1"/>
  <c r="R724" i="3"/>
  <c r="R63" i="4" s="1"/>
  <c r="R721" i="3"/>
  <c r="R60" i="4" s="1"/>
  <c r="R718" i="3"/>
  <c r="R57" i="4" s="1"/>
  <c r="R708" i="3"/>
  <c r="R47" i="4" s="1"/>
  <c r="R705" i="3"/>
  <c r="R44" i="4" s="1"/>
  <c r="R702" i="3"/>
  <c r="R41" i="4" s="1"/>
  <c r="R692" i="3"/>
  <c r="R689" i="3"/>
  <c r="R686" i="3"/>
  <c r="R1541" i="3"/>
  <c r="R221" i="5" s="1"/>
  <c r="R1454" i="3"/>
  <c r="R134" i="5" s="1"/>
  <c r="R1318" i="3"/>
  <c r="R657" i="4" s="1"/>
  <c r="R1221" i="3"/>
  <c r="R560" i="4" s="1"/>
  <c r="R1153" i="3"/>
  <c r="R492" i="4" s="1"/>
  <c r="R1086" i="3"/>
  <c r="R425" i="4" s="1"/>
  <c r="R950" i="3"/>
  <c r="R289" i="4" s="1"/>
  <c r="R941" i="3"/>
  <c r="R280" i="4" s="1"/>
  <c r="R939" i="3"/>
  <c r="R278" i="4" s="1"/>
  <c r="R937" i="3"/>
  <c r="R276" i="4" s="1"/>
  <c r="R933" i="3"/>
  <c r="R272" i="4" s="1"/>
  <c r="R924" i="3"/>
  <c r="R263" i="4" s="1"/>
  <c r="R920" i="3"/>
  <c r="R259" i="4" s="1"/>
  <c r="R918" i="3"/>
  <c r="R257" i="4" s="1"/>
  <c r="R909" i="3"/>
  <c r="R248" i="4" s="1"/>
  <c r="R896" i="3"/>
  <c r="R235" i="4" s="1"/>
  <c r="R892" i="3"/>
  <c r="R231" i="4" s="1"/>
  <c r="R889" i="3"/>
  <c r="R228" i="4" s="1"/>
  <c r="R874" i="3"/>
  <c r="R213" i="4" s="1"/>
  <c r="R863" i="3"/>
  <c r="R202" i="4" s="1"/>
  <c r="R859" i="3"/>
  <c r="R198" i="4" s="1"/>
  <c r="R848" i="3"/>
  <c r="R187" i="4" s="1"/>
  <c r="R845" i="3"/>
  <c r="R184" i="4" s="1"/>
  <c r="R838" i="3"/>
  <c r="R177" i="4" s="1"/>
  <c r="R827" i="3"/>
  <c r="R166" i="4" s="1"/>
  <c r="R823" i="3"/>
  <c r="R162" i="4" s="1"/>
  <c r="R812" i="3"/>
  <c r="R151" i="4" s="1"/>
  <c r="R808" i="3"/>
  <c r="R147" i="4" s="1"/>
  <c r="R795" i="3"/>
  <c r="R134" i="4" s="1"/>
  <c r="R791" i="3"/>
  <c r="R130" i="4" s="1"/>
  <c r="R778" i="3"/>
  <c r="R117" i="4" s="1"/>
  <c r="R759" i="3"/>
  <c r="R98" i="4" s="1"/>
  <c r="R743" i="3"/>
  <c r="R82" i="4" s="1"/>
  <c r="R715" i="3"/>
  <c r="R54" i="4" s="1"/>
  <c r="R699" i="3"/>
  <c r="R38" i="4" s="1"/>
  <c r="AE691" i="3"/>
  <c r="BH6" i="7"/>
  <c r="BQ5" i="7" s="1"/>
  <c r="BH6" i="3"/>
  <c r="BQ6" i="3" s="1"/>
  <c r="BI6" i="7"/>
  <c r="BR5" i="7" s="1"/>
  <c r="AE7" i="3"/>
  <c r="AP6" i="3"/>
  <c r="AH6" i="3"/>
  <c r="BP6" i="3"/>
  <c r="AQ6" i="7"/>
  <c r="AQ5" i="6"/>
  <c r="BI6" i="3"/>
  <c r="BR6" i="3" s="1"/>
  <c r="BP5" i="6"/>
  <c r="AH5" i="6"/>
  <c r="BH5" i="6"/>
  <c r="BQ4" i="6" s="1"/>
  <c r="AE7" i="7"/>
  <c r="AP5" i="6"/>
  <c r="AE6" i="6"/>
  <c r="BI5" i="6"/>
  <c r="BR4" i="6" s="1"/>
  <c r="AP6" i="7"/>
  <c r="BP6" i="7"/>
  <c r="AH6" i="7"/>
  <c r="R34" i="5"/>
  <c r="S33" i="7"/>
  <c r="R683" i="3"/>
  <c r="R679" i="3"/>
  <c r="R675" i="3"/>
  <c r="R671" i="3"/>
  <c r="R667" i="3"/>
  <c r="R663" i="3"/>
  <c r="R659" i="3"/>
  <c r="R655" i="3"/>
  <c r="R651" i="3"/>
  <c r="R647" i="3"/>
  <c r="R643" i="3"/>
  <c r="R639" i="3"/>
  <c r="R635" i="3"/>
  <c r="R631" i="3"/>
  <c r="R627" i="3"/>
  <c r="R623" i="3"/>
  <c r="R619" i="3"/>
  <c r="R615" i="3"/>
  <c r="R611" i="3"/>
  <c r="R607" i="3"/>
  <c r="R603" i="3"/>
  <c r="R599" i="3"/>
  <c r="R595" i="3"/>
  <c r="R591" i="3"/>
  <c r="R682" i="3"/>
  <c r="R678" i="3"/>
  <c r="R674" i="3"/>
  <c r="R681" i="3"/>
  <c r="R677" i="3"/>
  <c r="R673" i="3"/>
  <c r="R669" i="3"/>
  <c r="R665" i="3"/>
  <c r="R661" i="3"/>
  <c r="R657" i="3"/>
  <c r="R653" i="3"/>
  <c r="R649" i="3"/>
  <c r="R645" i="3"/>
  <c r="R641" i="3"/>
  <c r="R637" i="3"/>
  <c r="R633" i="3"/>
  <c r="R629" i="3"/>
  <c r="R625" i="3"/>
  <c r="R621" i="3"/>
  <c r="R617" i="3"/>
  <c r="R613" i="3"/>
  <c r="R609" i="3"/>
  <c r="R605" i="3"/>
  <c r="R601" i="3"/>
  <c r="R676" i="3"/>
  <c r="R664" i="3"/>
  <c r="R648" i="3"/>
  <c r="R632" i="3"/>
  <c r="R616" i="3"/>
  <c r="R600" i="3"/>
  <c r="R658" i="3"/>
  <c r="R642" i="3"/>
  <c r="R626" i="3"/>
  <c r="R668" i="3"/>
  <c r="R652" i="3"/>
  <c r="R636" i="3"/>
  <c r="R620" i="3"/>
  <c r="R604" i="3"/>
  <c r="R680" i="3"/>
  <c r="R662" i="3"/>
  <c r="R646" i="3"/>
  <c r="R630" i="3"/>
  <c r="R614" i="3"/>
  <c r="R585" i="3"/>
  <c r="R581" i="3"/>
  <c r="R577" i="3"/>
  <c r="R573" i="3"/>
  <c r="R569" i="3"/>
  <c r="R565" i="3"/>
  <c r="R561" i="3"/>
  <c r="R557" i="3"/>
  <c r="R553" i="3"/>
  <c r="R549" i="3"/>
  <c r="R545" i="3"/>
  <c r="R541" i="3"/>
  <c r="R537" i="3"/>
  <c r="R533" i="3"/>
  <c r="R529" i="3"/>
  <c r="R525" i="3"/>
  <c r="R521" i="3"/>
  <c r="R517" i="3"/>
  <c r="R513" i="3"/>
  <c r="R509" i="3"/>
  <c r="R505" i="3"/>
  <c r="R501" i="3"/>
  <c r="R497" i="3"/>
  <c r="R493" i="3"/>
  <c r="R489" i="3"/>
  <c r="R485" i="3"/>
  <c r="R481" i="3"/>
  <c r="R477" i="3"/>
  <c r="R473" i="3"/>
  <c r="R469" i="3"/>
  <c r="R465" i="3"/>
  <c r="R461" i="3"/>
  <c r="R457" i="3"/>
  <c r="R453" i="3"/>
  <c r="R449" i="3"/>
  <c r="R445" i="3"/>
  <c r="R441" i="3"/>
  <c r="R437" i="3"/>
  <c r="R433" i="3"/>
  <c r="R672" i="3"/>
  <c r="R666" i="3"/>
  <c r="R650" i="3"/>
  <c r="R634" i="3"/>
  <c r="R618" i="3"/>
  <c r="R602" i="3"/>
  <c r="R590" i="3"/>
  <c r="R589" i="3"/>
  <c r="R588" i="3"/>
  <c r="R584" i="3"/>
  <c r="R580" i="3"/>
  <c r="R576" i="3"/>
  <c r="R572" i="3"/>
  <c r="R568" i="3"/>
  <c r="R564" i="3"/>
  <c r="R560" i="3"/>
  <c r="R556" i="3"/>
  <c r="R552" i="3"/>
  <c r="R548" i="3"/>
  <c r="R544" i="3"/>
  <c r="R540" i="3"/>
  <c r="R536" i="3"/>
  <c r="R532" i="3"/>
  <c r="R528" i="3"/>
  <c r="R524" i="3"/>
  <c r="R520" i="3"/>
  <c r="R516" i="3"/>
  <c r="R512" i="3"/>
  <c r="R508" i="3"/>
  <c r="R504" i="3"/>
  <c r="R500" i="3"/>
  <c r="R496" i="3"/>
  <c r="R492" i="3"/>
  <c r="R488" i="3"/>
  <c r="R484" i="3"/>
  <c r="R480" i="3"/>
  <c r="R476" i="3"/>
  <c r="R472" i="3"/>
  <c r="R468" i="3"/>
  <c r="R464" i="3"/>
  <c r="R460" i="3"/>
  <c r="R456" i="3"/>
  <c r="R452" i="3"/>
  <c r="R448" i="3"/>
  <c r="R444" i="3"/>
  <c r="R440" i="3"/>
  <c r="R436" i="3"/>
  <c r="R432" i="3"/>
  <c r="R428" i="3"/>
  <c r="R424" i="3"/>
  <c r="R420" i="3"/>
  <c r="R416" i="3"/>
  <c r="R412" i="3"/>
  <c r="R408" i="3"/>
  <c r="R404" i="3"/>
  <c r="R400" i="3"/>
  <c r="R396" i="3"/>
  <c r="R684" i="3"/>
  <c r="R660" i="3"/>
  <c r="R644" i="3"/>
  <c r="R628" i="3"/>
  <c r="R612" i="3"/>
  <c r="R594" i="3"/>
  <c r="R593" i="3"/>
  <c r="R592" i="3"/>
  <c r="R606" i="3"/>
  <c r="R583" i="3"/>
  <c r="R562" i="3"/>
  <c r="R551" i="3"/>
  <c r="R530" i="3"/>
  <c r="R519" i="3"/>
  <c r="R498" i="3"/>
  <c r="R487" i="3"/>
  <c r="R466" i="3"/>
  <c r="R455" i="3"/>
  <c r="R434" i="3"/>
  <c r="R429" i="3"/>
  <c r="R417" i="3"/>
  <c r="R413" i="3"/>
  <c r="R409" i="3"/>
  <c r="R405" i="3"/>
  <c r="R401" i="3"/>
  <c r="R397" i="3"/>
  <c r="R393" i="3"/>
  <c r="R366" i="3"/>
  <c r="R364" i="3"/>
  <c r="R363" i="3"/>
  <c r="R359" i="3"/>
  <c r="R355" i="3"/>
  <c r="R351" i="3"/>
  <c r="R347" i="3"/>
  <c r="R343" i="3"/>
  <c r="R339" i="3"/>
  <c r="R335" i="3"/>
  <c r="R331" i="3"/>
  <c r="R327" i="3"/>
  <c r="R323" i="3"/>
  <c r="R319" i="3"/>
  <c r="R315" i="3"/>
  <c r="R311" i="3"/>
  <c r="R307" i="3"/>
  <c r="R303" i="3"/>
  <c r="R299" i="3"/>
  <c r="R295" i="3"/>
  <c r="R291" i="3"/>
  <c r="R287" i="3"/>
  <c r="R283" i="3"/>
  <c r="R279" i="3"/>
  <c r="R275" i="3"/>
  <c r="R271" i="3"/>
  <c r="R267" i="3"/>
  <c r="R263" i="3"/>
  <c r="R259" i="3"/>
  <c r="R255" i="3"/>
  <c r="R251" i="3"/>
  <c r="R247" i="3"/>
  <c r="R243" i="3"/>
  <c r="R239" i="3"/>
  <c r="R235" i="3"/>
  <c r="R231" i="3"/>
  <c r="R227" i="3"/>
  <c r="R223" i="3"/>
  <c r="R219" i="3"/>
  <c r="R215" i="3"/>
  <c r="R211" i="3"/>
  <c r="R207" i="3"/>
  <c r="R203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135" i="3"/>
  <c r="R131" i="3"/>
  <c r="R127" i="3"/>
  <c r="R123" i="3"/>
  <c r="R119" i="3"/>
  <c r="R670" i="3"/>
  <c r="R582" i="3"/>
  <c r="R571" i="3"/>
  <c r="R550" i="3"/>
  <c r="R539" i="3"/>
  <c r="R518" i="3"/>
  <c r="R507" i="3"/>
  <c r="R486" i="3"/>
  <c r="R475" i="3"/>
  <c r="R454" i="3"/>
  <c r="R443" i="3"/>
  <c r="R427" i="3"/>
  <c r="R425" i="3"/>
  <c r="R392" i="3"/>
  <c r="R391" i="3"/>
  <c r="R389" i="3"/>
  <c r="R656" i="3"/>
  <c r="R610" i="3"/>
  <c r="R570" i="3"/>
  <c r="R559" i="3"/>
  <c r="R538" i="3"/>
  <c r="R527" i="3"/>
  <c r="R506" i="3"/>
  <c r="R495" i="3"/>
  <c r="R474" i="3"/>
  <c r="R463" i="3"/>
  <c r="R442" i="3"/>
  <c r="R431" i="3"/>
  <c r="R423" i="3"/>
  <c r="R421" i="3"/>
  <c r="R390" i="3"/>
  <c r="R388" i="3"/>
  <c r="R387" i="3"/>
  <c r="R385" i="3"/>
  <c r="R362" i="3"/>
  <c r="R358" i="3"/>
  <c r="R354" i="3"/>
  <c r="R350" i="3"/>
  <c r="R346" i="3"/>
  <c r="R342" i="3"/>
  <c r="R338" i="3"/>
  <c r="R334" i="3"/>
  <c r="R330" i="3"/>
  <c r="R326" i="3"/>
  <c r="R322" i="3"/>
  <c r="R318" i="3"/>
  <c r="R314" i="3"/>
  <c r="R310" i="3"/>
  <c r="R306" i="3"/>
  <c r="R302" i="3"/>
  <c r="R298" i="3"/>
  <c r="R294" i="3"/>
  <c r="R290" i="3"/>
  <c r="R286" i="3"/>
  <c r="R282" i="3"/>
  <c r="R278" i="3"/>
  <c r="R274" i="3"/>
  <c r="R270" i="3"/>
  <c r="R266" i="3"/>
  <c r="R262" i="3"/>
  <c r="R258" i="3"/>
  <c r="R254" i="3"/>
  <c r="R250" i="3"/>
  <c r="R246" i="3"/>
  <c r="R242" i="3"/>
  <c r="R238" i="3"/>
  <c r="R234" i="3"/>
  <c r="R230" i="3"/>
  <c r="R226" i="3"/>
  <c r="R222" i="3"/>
  <c r="R218" i="3"/>
  <c r="R214" i="3"/>
  <c r="R210" i="3"/>
  <c r="R206" i="3"/>
  <c r="R202" i="3"/>
  <c r="R198" i="3"/>
  <c r="R194" i="3"/>
  <c r="R190" i="3"/>
  <c r="R186" i="3"/>
  <c r="R654" i="3"/>
  <c r="R579" i="3"/>
  <c r="R558" i="3"/>
  <c r="R547" i="3"/>
  <c r="R526" i="3"/>
  <c r="R515" i="3"/>
  <c r="R494" i="3"/>
  <c r="R483" i="3"/>
  <c r="R462" i="3"/>
  <c r="R451" i="3"/>
  <c r="R418" i="3"/>
  <c r="R414" i="3"/>
  <c r="R410" i="3"/>
  <c r="R406" i="3"/>
  <c r="R402" i="3"/>
  <c r="R398" i="3"/>
  <c r="R394" i="3"/>
  <c r="R386" i="3"/>
  <c r="R384" i="3"/>
  <c r="R383" i="3"/>
  <c r="R381" i="3"/>
  <c r="R640" i="3"/>
  <c r="R578" i="3"/>
  <c r="R567" i="3"/>
  <c r="R546" i="3"/>
  <c r="R535" i="3"/>
  <c r="R514" i="3"/>
  <c r="R503" i="3"/>
  <c r="R482" i="3"/>
  <c r="R471" i="3"/>
  <c r="R450" i="3"/>
  <c r="R439" i="3"/>
  <c r="R430" i="3"/>
  <c r="R419" i="3"/>
  <c r="R415" i="3"/>
  <c r="R411" i="3"/>
  <c r="R407" i="3"/>
  <c r="R403" i="3"/>
  <c r="R399" i="3"/>
  <c r="R395" i="3"/>
  <c r="R382" i="3"/>
  <c r="R380" i="3"/>
  <c r="R379" i="3"/>
  <c r="R377" i="3"/>
  <c r="R361" i="3"/>
  <c r="R357" i="3"/>
  <c r="R353" i="3"/>
  <c r="R349" i="3"/>
  <c r="R345" i="3"/>
  <c r="R341" i="3"/>
  <c r="R337" i="3"/>
  <c r="R333" i="3"/>
  <c r="R329" i="3"/>
  <c r="R325" i="3"/>
  <c r="R321" i="3"/>
  <c r="R317" i="3"/>
  <c r="R313" i="3"/>
  <c r="R309" i="3"/>
  <c r="R305" i="3"/>
  <c r="R301" i="3"/>
  <c r="R297" i="3"/>
  <c r="R293" i="3"/>
  <c r="R289" i="3"/>
  <c r="R285" i="3"/>
  <c r="R281" i="3"/>
  <c r="R277" i="3"/>
  <c r="R273" i="3"/>
  <c r="R269" i="3"/>
  <c r="R265" i="3"/>
  <c r="R261" i="3"/>
  <c r="R257" i="3"/>
  <c r="R253" i="3"/>
  <c r="R249" i="3"/>
  <c r="R245" i="3"/>
  <c r="R241" i="3"/>
  <c r="R237" i="3"/>
  <c r="R233" i="3"/>
  <c r="R229" i="3"/>
  <c r="R225" i="3"/>
  <c r="R221" i="3"/>
  <c r="R217" i="3"/>
  <c r="R213" i="3"/>
  <c r="R209" i="3"/>
  <c r="R205" i="3"/>
  <c r="R638" i="3"/>
  <c r="R608" i="3"/>
  <c r="R587" i="3"/>
  <c r="R566" i="3"/>
  <c r="R555" i="3"/>
  <c r="R534" i="3"/>
  <c r="R543" i="3"/>
  <c r="R522" i="3"/>
  <c r="R511" i="3"/>
  <c r="R438" i="3"/>
  <c r="R332" i="3"/>
  <c r="R300" i="3"/>
  <c r="R268" i="3"/>
  <c r="R236" i="3"/>
  <c r="R204" i="3"/>
  <c r="R184" i="3"/>
  <c r="R182" i="3"/>
  <c r="R165" i="3"/>
  <c r="R152" i="3"/>
  <c r="R150" i="3"/>
  <c r="R598" i="3"/>
  <c r="R596" i="3"/>
  <c r="R554" i="3"/>
  <c r="R523" i="3"/>
  <c r="R478" i="3"/>
  <c r="R467" i="3"/>
  <c r="R336" i="3"/>
  <c r="R304" i="3"/>
  <c r="R272" i="3"/>
  <c r="R240" i="3"/>
  <c r="R208" i="3"/>
  <c r="R180" i="3"/>
  <c r="R178" i="3"/>
  <c r="R161" i="3"/>
  <c r="R148" i="3"/>
  <c r="R146" i="3"/>
  <c r="R136" i="3"/>
  <c r="R132" i="3"/>
  <c r="R128" i="3"/>
  <c r="R113" i="3"/>
  <c r="R109" i="3"/>
  <c r="R105" i="3"/>
  <c r="R101" i="3"/>
  <c r="R97" i="3"/>
  <c r="R93" i="3"/>
  <c r="R89" i="3"/>
  <c r="R85" i="3"/>
  <c r="R81" i="3"/>
  <c r="R77" i="3"/>
  <c r="R73" i="3"/>
  <c r="R69" i="3"/>
  <c r="R65" i="3"/>
  <c r="R61" i="3"/>
  <c r="R57" i="3"/>
  <c r="R53" i="3"/>
  <c r="R49" i="3"/>
  <c r="R45" i="3"/>
  <c r="R41" i="3"/>
  <c r="R37" i="3"/>
  <c r="R490" i="3"/>
  <c r="R479" i="3"/>
  <c r="R426" i="3"/>
  <c r="R422" i="3"/>
  <c r="R365" i="3"/>
  <c r="R340" i="3"/>
  <c r="R308" i="3"/>
  <c r="R276" i="3"/>
  <c r="R244" i="3"/>
  <c r="R212" i="3"/>
  <c r="R176" i="3"/>
  <c r="R174" i="3"/>
  <c r="R157" i="3"/>
  <c r="R144" i="3"/>
  <c r="R142" i="3"/>
  <c r="R137" i="3"/>
  <c r="R133" i="3"/>
  <c r="R129" i="3"/>
  <c r="R563" i="3"/>
  <c r="R491" i="3"/>
  <c r="R446" i="3"/>
  <c r="R435" i="3"/>
  <c r="R375" i="3"/>
  <c r="R373" i="3"/>
  <c r="R367" i="3"/>
  <c r="R344" i="3"/>
  <c r="R312" i="3"/>
  <c r="R280" i="3"/>
  <c r="R248" i="3"/>
  <c r="R216" i="3"/>
  <c r="R201" i="3"/>
  <c r="R197" i="3"/>
  <c r="R193" i="3"/>
  <c r="R189" i="3"/>
  <c r="R185" i="3"/>
  <c r="R172" i="3"/>
  <c r="R170" i="3"/>
  <c r="R153" i="3"/>
  <c r="R140" i="3"/>
  <c r="R118" i="3"/>
  <c r="R117" i="3"/>
  <c r="R116" i="3"/>
  <c r="R112" i="3"/>
  <c r="R108" i="3"/>
  <c r="R104" i="3"/>
  <c r="R100" i="3"/>
  <c r="R96" i="3"/>
  <c r="R92" i="3"/>
  <c r="R88" i="3"/>
  <c r="R84" i="3"/>
  <c r="R80" i="3"/>
  <c r="R76" i="3"/>
  <c r="R72" i="3"/>
  <c r="R68" i="3"/>
  <c r="R64" i="3"/>
  <c r="R60" i="3"/>
  <c r="R56" i="3"/>
  <c r="R52" i="3"/>
  <c r="R48" i="3"/>
  <c r="R44" i="3"/>
  <c r="R40" i="3"/>
  <c r="R36" i="3"/>
  <c r="R574" i="3"/>
  <c r="R502" i="3"/>
  <c r="R458" i="3"/>
  <c r="R447" i="3"/>
  <c r="R378" i="3"/>
  <c r="R376" i="3"/>
  <c r="R374" i="3"/>
  <c r="R372" i="3"/>
  <c r="R371" i="3"/>
  <c r="R369" i="3"/>
  <c r="R368" i="3"/>
  <c r="R348" i="3"/>
  <c r="R316" i="3"/>
  <c r="R284" i="3"/>
  <c r="R252" i="3"/>
  <c r="R220" i="3"/>
  <c r="R181" i="3"/>
  <c r="R168" i="3"/>
  <c r="R166" i="3"/>
  <c r="R149" i="3"/>
  <c r="R122" i="3"/>
  <c r="R121" i="3"/>
  <c r="R120" i="3"/>
  <c r="R622" i="3"/>
  <c r="R575" i="3"/>
  <c r="R459" i="3"/>
  <c r="R370" i="3"/>
  <c r="R352" i="3"/>
  <c r="R320" i="3"/>
  <c r="R288" i="3"/>
  <c r="R256" i="3"/>
  <c r="R224" i="3"/>
  <c r="R177" i="3"/>
  <c r="R164" i="3"/>
  <c r="R162" i="3"/>
  <c r="R145" i="3"/>
  <c r="R138" i="3"/>
  <c r="R134" i="3"/>
  <c r="R130" i="3"/>
  <c r="R126" i="3"/>
  <c r="R125" i="3"/>
  <c r="R124" i="3"/>
  <c r="R115" i="3"/>
  <c r="R111" i="3"/>
  <c r="R107" i="3"/>
  <c r="R103" i="3"/>
  <c r="R99" i="3"/>
  <c r="R95" i="3"/>
  <c r="R91" i="3"/>
  <c r="R87" i="3"/>
  <c r="R83" i="3"/>
  <c r="R79" i="3"/>
  <c r="R75" i="3"/>
  <c r="R71" i="3"/>
  <c r="R67" i="3"/>
  <c r="R63" i="3"/>
  <c r="R59" i="3"/>
  <c r="R55" i="3"/>
  <c r="R51" i="3"/>
  <c r="R47" i="3"/>
  <c r="R43" i="3"/>
  <c r="R39" i="3"/>
  <c r="R35" i="3"/>
  <c r="R499" i="3"/>
  <c r="R360" i="3"/>
  <c r="R169" i="3"/>
  <c r="R110" i="3"/>
  <c r="R106" i="3"/>
  <c r="R102" i="3"/>
  <c r="R98" i="3"/>
  <c r="R94" i="3"/>
  <c r="R86" i="3"/>
  <c r="R54" i="3"/>
  <c r="R46" i="3"/>
  <c r="R624" i="3"/>
  <c r="R597" i="3"/>
  <c r="R586" i="3"/>
  <c r="R531" i="3"/>
  <c r="R470" i="3"/>
  <c r="R356" i="3"/>
  <c r="R324" i="3"/>
  <c r="R292" i="3"/>
  <c r="R260" i="3"/>
  <c r="R228" i="3"/>
  <c r="R200" i="3"/>
  <c r="R196" i="3"/>
  <c r="R192" i="3"/>
  <c r="R188" i="3"/>
  <c r="R173" i="3"/>
  <c r="R160" i="3"/>
  <c r="R158" i="3"/>
  <c r="R141" i="3"/>
  <c r="S34" i="3"/>
  <c r="R542" i="3"/>
  <c r="R510" i="3"/>
  <c r="R328" i="3"/>
  <c r="R296" i="3"/>
  <c r="R264" i="3"/>
  <c r="R232" i="3"/>
  <c r="R156" i="3"/>
  <c r="R154" i="3"/>
  <c r="R114" i="3"/>
  <c r="R90" i="3"/>
  <c r="R82" i="3"/>
  <c r="R78" i="3"/>
  <c r="R74" i="3"/>
  <c r="R70" i="3"/>
  <c r="R66" i="3"/>
  <c r="R62" i="3"/>
  <c r="R58" i="3"/>
  <c r="R50" i="3"/>
  <c r="R42" i="3"/>
  <c r="R38" i="3"/>
  <c r="S33" i="6"/>
  <c r="R33" i="4"/>
  <c r="AZ5" i="7"/>
  <c r="AZ4" i="6"/>
  <c r="AY4" i="5"/>
  <c r="AX5" i="3"/>
  <c r="AY5" i="3"/>
  <c r="AL6" i="5"/>
  <c r="AN3" i="4"/>
  <c r="AJ3" i="4"/>
  <c r="AL3" i="4"/>
  <c r="AM3" i="4"/>
  <c r="AL7" i="7"/>
  <c r="AF7" i="3"/>
  <c r="AJ6" i="6"/>
  <c r="BC7" i="7"/>
  <c r="AY4" i="6"/>
  <c r="AW5" i="3"/>
  <c r="BD6" i="6"/>
  <c r="BD3" i="4"/>
  <c r="AG6" i="6"/>
  <c r="AG7" i="7"/>
  <c r="AJ7" i="7"/>
  <c r="AN7" i="3"/>
  <c r="AM6" i="5"/>
  <c r="AD4" i="4"/>
  <c r="AG6" i="5"/>
  <c r="AV7" i="3"/>
  <c r="AW5" i="7"/>
  <c r="BD6" i="5"/>
  <c r="AK3" i="4"/>
  <c r="AD7" i="5"/>
  <c r="AL7" i="3"/>
  <c r="BF6" i="5"/>
  <c r="BE6" i="6"/>
  <c r="AV3" i="4"/>
  <c r="AD8" i="7"/>
  <c r="AK6" i="6"/>
  <c r="AJ6" i="5"/>
  <c r="BB7" i="7"/>
  <c r="AK6" i="5"/>
  <c r="BD7" i="3"/>
  <c r="BE7" i="7"/>
  <c r="AN6" i="6"/>
  <c r="AL6" i="6"/>
  <c r="BC6" i="5"/>
  <c r="BB3" i="4"/>
  <c r="AV6" i="6"/>
  <c r="AV7" i="7"/>
  <c r="AN6" i="5"/>
  <c r="AJ7" i="3"/>
  <c r="AG3" i="4"/>
  <c r="BB6" i="5"/>
  <c r="AY5" i="7"/>
  <c r="BE7" i="3"/>
  <c r="AD692" i="3"/>
  <c r="AF3" i="4"/>
  <c r="AX4" i="6"/>
  <c r="BC6" i="6"/>
  <c r="BF7" i="3"/>
  <c r="AD7" i="6"/>
  <c r="AM7" i="7"/>
  <c r="BE6" i="5"/>
  <c r="BF6" i="6"/>
  <c r="AX5" i="7"/>
  <c r="AN7" i="7"/>
  <c r="BB6" i="6"/>
  <c r="AM7" i="3"/>
  <c r="AD8" i="3"/>
  <c r="AK7" i="3"/>
  <c r="AK7" i="7"/>
  <c r="BF3" i="4"/>
  <c r="AG7" i="3"/>
  <c r="AW4" i="6"/>
  <c r="AM6" i="6"/>
  <c r="BC7" i="3"/>
  <c r="BD7" i="7"/>
  <c r="AF6" i="6"/>
  <c r="AF6" i="5"/>
  <c r="BF7" i="7"/>
  <c r="AV6" i="5"/>
  <c r="BB7" i="3"/>
  <c r="BE3" i="4"/>
  <c r="BC3" i="4"/>
  <c r="AF7" i="7"/>
  <c r="AW5" i="5" l="1"/>
  <c r="AX5" i="5"/>
  <c r="BY7" i="3"/>
  <c r="BX7" i="3"/>
  <c r="BZ7" i="3"/>
  <c r="CD6" i="3"/>
  <c r="CA6" i="3"/>
  <c r="CC6" i="3"/>
  <c r="CB6" i="3"/>
  <c r="BW6" i="3"/>
  <c r="CD5" i="5"/>
  <c r="CC5" i="5"/>
  <c r="CA5" i="5"/>
  <c r="CB5" i="5"/>
  <c r="BL5" i="5"/>
  <c r="BU5" i="5" s="1"/>
  <c r="BK5" i="5"/>
  <c r="BT5" i="5" s="1"/>
  <c r="BW5" i="5"/>
  <c r="BZ6" i="5"/>
  <c r="BY6" i="5"/>
  <c r="BX6" i="5"/>
  <c r="AZ5" i="5"/>
  <c r="AR5" i="5"/>
  <c r="BJ5" i="5"/>
  <c r="BS5" i="5" s="1"/>
  <c r="AS5" i="5"/>
  <c r="AT5" i="5"/>
  <c r="AE7" i="5"/>
  <c r="BI6" i="5"/>
  <c r="BR6" i="5" s="1"/>
  <c r="AH6" i="5"/>
  <c r="AY6" i="5" s="1"/>
  <c r="BP6" i="5"/>
  <c r="BH6" i="5"/>
  <c r="BQ6" i="5" s="1"/>
  <c r="AP6" i="5"/>
  <c r="AQ6" i="5"/>
  <c r="AQ3" i="4"/>
  <c r="AR2" i="4"/>
  <c r="AT2" i="4"/>
  <c r="AS2" i="4"/>
  <c r="BL2" i="4"/>
  <c r="AZ6" i="3"/>
  <c r="BL6" i="7"/>
  <c r="BU5" i="7" s="1"/>
  <c r="BK6" i="7"/>
  <c r="BT5" i="7" s="1"/>
  <c r="BJ6" i="7"/>
  <c r="BS5" i="7" s="1"/>
  <c r="AT6" i="7"/>
  <c r="AS6" i="7"/>
  <c r="AR6" i="7"/>
  <c r="BL5" i="6"/>
  <c r="BU4" i="6" s="1"/>
  <c r="BK5" i="6"/>
  <c r="BJ5" i="6"/>
  <c r="BS4" i="6" s="1"/>
  <c r="AT5" i="6"/>
  <c r="AS5" i="6"/>
  <c r="AR5" i="6"/>
  <c r="BL6" i="3"/>
  <c r="BU6" i="3" s="1"/>
  <c r="BK6" i="3"/>
  <c r="BT6" i="3" s="1"/>
  <c r="BJ6" i="3"/>
  <c r="BS6" i="3" s="1"/>
  <c r="AT6" i="3"/>
  <c r="AQ6" i="3"/>
  <c r="AS6" i="3"/>
  <c r="AR6" i="3"/>
  <c r="BJ2" i="4"/>
  <c r="BK2" i="4"/>
  <c r="BP3" i="4"/>
  <c r="AH3" i="4"/>
  <c r="AE4" i="4"/>
  <c r="AP3" i="4"/>
  <c r="BH3" i="4"/>
  <c r="BQ2" i="4" s="1"/>
  <c r="BI3" i="4"/>
  <c r="BR2" i="4" s="1"/>
  <c r="S3325" i="3"/>
  <c r="S3320" i="3"/>
  <c r="S679" i="7" s="1"/>
  <c r="S3313" i="3"/>
  <c r="S672" i="7" s="1"/>
  <c r="S3326" i="3"/>
  <c r="S3322" i="3"/>
  <c r="S681" i="7" s="1"/>
  <c r="S3324" i="3"/>
  <c r="S683" i="7" s="1"/>
  <c r="S3323" i="3"/>
  <c r="S682" i="7" s="1"/>
  <c r="S3318" i="3"/>
  <c r="S677" i="7" s="1"/>
  <c r="S3315" i="3"/>
  <c r="S674" i="7" s="1"/>
  <c r="S3312" i="3"/>
  <c r="S671" i="7" s="1"/>
  <c r="S3309" i="3"/>
  <c r="S668" i="7" s="1"/>
  <c r="S3302" i="3"/>
  <c r="S661" i="7" s="1"/>
  <c r="S3297" i="3"/>
  <c r="S656" i="7" s="1"/>
  <c r="S3291" i="3"/>
  <c r="S650" i="7" s="1"/>
  <c r="S3285" i="3"/>
  <c r="S644" i="7" s="1"/>
  <c r="S3271" i="3"/>
  <c r="S630" i="7" s="1"/>
  <c r="S3266" i="3"/>
  <c r="S625" i="7" s="1"/>
  <c r="S3260" i="3"/>
  <c r="S619" i="7" s="1"/>
  <c r="S3253" i="3"/>
  <c r="S612" i="7" s="1"/>
  <c r="S3245" i="3"/>
  <c r="S604" i="7" s="1"/>
  <c r="S3237" i="3"/>
  <c r="S596" i="7" s="1"/>
  <c r="S3231" i="3"/>
  <c r="S590" i="7" s="1"/>
  <c r="S3226" i="3"/>
  <c r="S585" i="7" s="1"/>
  <c r="S3202" i="3"/>
  <c r="S561" i="7" s="1"/>
  <c r="S3195" i="3"/>
  <c r="S554" i="7" s="1"/>
  <c r="S3188" i="3"/>
  <c r="S547" i="7" s="1"/>
  <c r="S3187" i="3"/>
  <c r="S546" i="7" s="1"/>
  <c r="S3181" i="3"/>
  <c r="S540" i="7" s="1"/>
  <c r="S3173" i="3"/>
  <c r="S532" i="7" s="1"/>
  <c r="S3168" i="3"/>
  <c r="S527" i="7" s="1"/>
  <c r="S3292" i="3"/>
  <c r="S651" i="7" s="1"/>
  <c r="S3286" i="3"/>
  <c r="S645" i="7" s="1"/>
  <c r="S3278" i="3"/>
  <c r="S637" i="7" s="1"/>
  <c r="S3272" i="3"/>
  <c r="S631" i="7" s="1"/>
  <c r="S3261" i="3"/>
  <c r="S620" i="7" s="1"/>
  <c r="S3254" i="3"/>
  <c r="S613" i="7" s="1"/>
  <c r="S3246" i="3"/>
  <c r="S605" i="7" s="1"/>
  <c r="S3238" i="3"/>
  <c r="S597" i="7" s="1"/>
  <c r="S3232" i="3"/>
  <c r="S591" i="7" s="1"/>
  <c r="S3220" i="3"/>
  <c r="S579" i="7" s="1"/>
  <c r="S3219" i="3"/>
  <c r="S578" i="7" s="1"/>
  <c r="S3212" i="3"/>
  <c r="S571" i="7" s="1"/>
  <c r="S3211" i="3"/>
  <c r="S570" i="7" s="1"/>
  <c r="S3196" i="3"/>
  <c r="S555" i="7" s="1"/>
  <c r="S3189" i="3"/>
  <c r="S548" i="7" s="1"/>
  <c r="S3174" i="3"/>
  <c r="S533" i="7" s="1"/>
  <c r="S3169" i="3"/>
  <c r="S528" i="7" s="1"/>
  <c r="S3316" i="3"/>
  <c r="S675" i="7" s="1"/>
  <c r="S3304" i="3"/>
  <c r="S663" i="7" s="1"/>
  <c r="S3303" i="3"/>
  <c r="S662" i="7" s="1"/>
  <c r="S3298" i="3"/>
  <c r="S657" i="7" s="1"/>
  <c r="S3293" i="3"/>
  <c r="S652" i="7" s="1"/>
  <c r="S3273" i="3"/>
  <c r="S632" i="7" s="1"/>
  <c r="S3267" i="3"/>
  <c r="S626" i="7" s="1"/>
  <c r="S3262" i="3"/>
  <c r="S621" i="7" s="1"/>
  <c r="S3233" i="3"/>
  <c r="S592" i="7" s="1"/>
  <c r="S3227" i="3"/>
  <c r="S586" i="7" s="1"/>
  <c r="S3221" i="3"/>
  <c r="S580" i="7" s="1"/>
  <c r="S3213" i="3"/>
  <c r="S572" i="7" s="1"/>
  <c r="S3203" i="3"/>
  <c r="S562" i="7" s="1"/>
  <c r="S3197" i="3"/>
  <c r="S556" i="7" s="1"/>
  <c r="S3319" i="3"/>
  <c r="S678" i="7" s="1"/>
  <c r="S3310" i="3"/>
  <c r="S669" i="7" s="1"/>
  <c r="S3305" i="3"/>
  <c r="S664" i="7" s="1"/>
  <c r="S3287" i="3"/>
  <c r="S646" i="7" s="1"/>
  <c r="S3280" i="3"/>
  <c r="S639" i="7" s="1"/>
  <c r="S3279" i="3"/>
  <c r="S638" i="7" s="1"/>
  <c r="S3268" i="3"/>
  <c r="S627" i="7" s="1"/>
  <c r="S3256" i="3"/>
  <c r="S615" i="7" s="1"/>
  <c r="S3255" i="3"/>
  <c r="S614" i="7" s="1"/>
  <c r="S3248" i="3"/>
  <c r="S607" i="7" s="1"/>
  <c r="S3247" i="3"/>
  <c r="S606" i="7" s="1"/>
  <c r="S3239" i="3"/>
  <c r="S598" i="7" s="1"/>
  <c r="S3228" i="3"/>
  <c r="S587" i="7" s="1"/>
  <c r="S3222" i="3"/>
  <c r="S581" i="7" s="1"/>
  <c r="S3204" i="3"/>
  <c r="S563" i="7" s="1"/>
  <c r="S3198" i="3"/>
  <c r="S557" i="7" s="1"/>
  <c r="S3175" i="3"/>
  <c r="S534" i="7" s="1"/>
  <c r="S3170" i="3"/>
  <c r="S529" i="7" s="1"/>
  <c r="S3314" i="3"/>
  <c r="S673" i="7" s="1"/>
  <c r="S3299" i="3"/>
  <c r="S658" i="7" s="1"/>
  <c r="S3294" i="3"/>
  <c r="S653" i="7" s="1"/>
  <c r="S3288" i="3"/>
  <c r="S647" i="7" s="1"/>
  <c r="S3281" i="3"/>
  <c r="S640" i="7" s="1"/>
  <c r="S3274" i="3"/>
  <c r="S633" i="7" s="1"/>
  <c r="S3269" i="3"/>
  <c r="S628" i="7" s="1"/>
  <c r="S3263" i="3"/>
  <c r="S622" i="7" s="1"/>
  <c r="S3257" i="3"/>
  <c r="S616" i="7" s="1"/>
  <c r="S3249" i="3"/>
  <c r="S608" i="7" s="1"/>
  <c r="S3240" i="3"/>
  <c r="S599" i="7" s="1"/>
  <c r="S3234" i="3"/>
  <c r="S593" i="7" s="1"/>
  <c r="S3229" i="3"/>
  <c r="S588" i="7" s="1"/>
  <c r="S3214" i="3"/>
  <c r="S573" i="7" s="1"/>
  <c r="S3205" i="3"/>
  <c r="S564" i="7" s="1"/>
  <c r="S3317" i="3"/>
  <c r="S676" i="7" s="1"/>
  <c r="S3306" i="3"/>
  <c r="S665" i="7" s="1"/>
  <c r="S3300" i="3"/>
  <c r="S659" i="7" s="1"/>
  <c r="S3289" i="3"/>
  <c r="S648" i="7" s="1"/>
  <c r="S3282" i="3"/>
  <c r="S641" i="7" s="1"/>
  <c r="S3264" i="3"/>
  <c r="S623" i="7" s="1"/>
  <c r="S3258" i="3"/>
  <c r="S617" i="7" s="1"/>
  <c r="S3250" i="3"/>
  <c r="S609" i="7" s="1"/>
  <c r="S3241" i="3"/>
  <c r="S600" i="7" s="1"/>
  <c r="S3224" i="3"/>
  <c r="S583" i="7" s="1"/>
  <c r="S3223" i="3"/>
  <c r="S582" i="7" s="1"/>
  <c r="S3215" i="3"/>
  <c r="S574" i="7" s="1"/>
  <c r="S3206" i="3"/>
  <c r="S565" i="7" s="1"/>
  <c r="S3200" i="3"/>
  <c r="S559" i="7" s="1"/>
  <c r="S3199" i="3"/>
  <c r="S558" i="7" s="1"/>
  <c r="S3321" i="3"/>
  <c r="S680" i="7" s="1"/>
  <c r="S3308" i="3"/>
  <c r="S667" i="7" s="1"/>
  <c r="S3307" i="3"/>
  <c r="S666" i="7" s="1"/>
  <c r="S3296" i="3"/>
  <c r="S655" i="7" s="1"/>
  <c r="S3295" i="3"/>
  <c r="S654" i="7" s="1"/>
  <c r="S3290" i="3"/>
  <c r="S649" i="7" s="1"/>
  <c r="S3284" i="3"/>
  <c r="S643" i="7" s="1"/>
  <c r="S3244" i="3"/>
  <c r="S603" i="7" s="1"/>
  <c r="S3217" i="3"/>
  <c r="S576" i="7" s="1"/>
  <c r="S3208" i="3"/>
  <c r="S567" i="7" s="1"/>
  <c r="S3192" i="3"/>
  <c r="S551" i="7" s="1"/>
  <c r="S3190" i="3"/>
  <c r="S549" i="7" s="1"/>
  <c r="S3183" i="3"/>
  <c r="S542" i="7" s="1"/>
  <c r="S3172" i="3"/>
  <c r="S531" i="7" s="1"/>
  <c r="S3162" i="3"/>
  <c r="S521" i="7" s="1"/>
  <c r="S3147" i="3"/>
  <c r="S506" i="7" s="1"/>
  <c r="S3140" i="3"/>
  <c r="S499" i="7" s="1"/>
  <c r="S3134" i="3"/>
  <c r="S493" i="7" s="1"/>
  <c r="S3126" i="3"/>
  <c r="S485" i="7" s="1"/>
  <c r="S3119" i="3"/>
  <c r="S478" i="7" s="1"/>
  <c r="S3111" i="3"/>
  <c r="S470" i="7" s="1"/>
  <c r="S3105" i="3"/>
  <c r="S464" i="7" s="1"/>
  <c r="S3098" i="3"/>
  <c r="S457" i="7" s="1"/>
  <c r="S3085" i="3"/>
  <c r="S444" i="7" s="1"/>
  <c r="S3079" i="3"/>
  <c r="S438" i="7" s="1"/>
  <c r="S3072" i="3"/>
  <c r="S431" i="7" s="1"/>
  <c r="S3055" i="3"/>
  <c r="S414" i="7" s="1"/>
  <c r="S3049" i="3"/>
  <c r="S408" i="7" s="1"/>
  <c r="S3044" i="3"/>
  <c r="S403" i="7" s="1"/>
  <c r="S3039" i="3"/>
  <c r="S398" i="7" s="1"/>
  <c r="S3032" i="3"/>
  <c r="S391" i="7" s="1"/>
  <c r="S3019" i="3"/>
  <c r="S378" i="7" s="1"/>
  <c r="S3276" i="3"/>
  <c r="S635" i="7" s="1"/>
  <c r="S3270" i="3"/>
  <c r="S629" i="7" s="1"/>
  <c r="S3251" i="3"/>
  <c r="S610" i="7" s="1"/>
  <c r="S3242" i="3"/>
  <c r="S601" i="7" s="1"/>
  <c r="S3236" i="3"/>
  <c r="S595" i="7" s="1"/>
  <c r="S3230" i="3"/>
  <c r="S589" i="7" s="1"/>
  <c r="S3194" i="3"/>
  <c r="S553" i="7" s="1"/>
  <c r="S3193" i="3"/>
  <c r="S552" i="7" s="1"/>
  <c r="S3182" i="3"/>
  <c r="S541" i="7" s="1"/>
  <c r="S3171" i="3"/>
  <c r="S530" i="7" s="1"/>
  <c r="S3155" i="3"/>
  <c r="S514" i="7" s="1"/>
  <c r="S3148" i="3"/>
  <c r="S507" i="7" s="1"/>
  <c r="S3141" i="3"/>
  <c r="S500" i="7" s="1"/>
  <c r="S3127" i="3"/>
  <c r="S486" i="7" s="1"/>
  <c r="S3120" i="3"/>
  <c r="S479" i="7" s="1"/>
  <c r="S3112" i="3"/>
  <c r="S471" i="7" s="1"/>
  <c r="S3106" i="3"/>
  <c r="S465" i="7" s="1"/>
  <c r="S3099" i="3"/>
  <c r="S458" i="7" s="1"/>
  <c r="S3092" i="3"/>
  <c r="S451" i="7" s="1"/>
  <c r="S3086" i="3"/>
  <c r="S445" i="7" s="1"/>
  <c r="S3073" i="3"/>
  <c r="S432" i="7" s="1"/>
  <c r="S3067" i="3"/>
  <c r="S426" i="7" s="1"/>
  <c r="S3066" i="3"/>
  <c r="S425" i="7" s="1"/>
  <c r="S3061" i="3"/>
  <c r="S420" i="7" s="1"/>
  <c r="S3050" i="3"/>
  <c r="S409" i="7" s="1"/>
  <c r="S3026" i="3"/>
  <c r="S385" i="7" s="1"/>
  <c r="S3025" i="3"/>
  <c r="S384" i="7" s="1"/>
  <c r="S3013" i="3"/>
  <c r="S372" i="7" s="1"/>
  <c r="S3007" i="3"/>
  <c r="S366" i="7" s="1"/>
  <c r="S3301" i="3"/>
  <c r="S660" i="7" s="1"/>
  <c r="S3179" i="3"/>
  <c r="S538" i="7" s="1"/>
  <c r="S3167" i="3"/>
  <c r="S526" i="7" s="1"/>
  <c r="S3164" i="3"/>
  <c r="S523" i="7" s="1"/>
  <c r="S3163" i="3"/>
  <c r="S522" i="7" s="1"/>
  <c r="S3156" i="3"/>
  <c r="S515" i="7" s="1"/>
  <c r="S3149" i="3"/>
  <c r="S508" i="7" s="1"/>
  <c r="S3142" i="3"/>
  <c r="S501" i="7" s="1"/>
  <c r="S3135" i="3"/>
  <c r="S494" i="7" s="1"/>
  <c r="S3128" i="3"/>
  <c r="S487" i="7" s="1"/>
  <c r="S3121" i="3"/>
  <c r="S480" i="7" s="1"/>
  <c r="S3113" i="3"/>
  <c r="S472" i="7" s="1"/>
  <c r="S3100" i="3"/>
  <c r="S459" i="7" s="1"/>
  <c r="S3093" i="3"/>
  <c r="S452" i="7" s="1"/>
  <c r="S3087" i="3"/>
  <c r="S446" i="7" s="1"/>
  <c r="S3080" i="3"/>
  <c r="S439" i="7" s="1"/>
  <c r="S3074" i="3"/>
  <c r="S433" i="7" s="1"/>
  <c r="S3068" i="3"/>
  <c r="S427" i="7" s="1"/>
  <c r="S3062" i="3"/>
  <c r="S421" i="7" s="1"/>
  <c r="S3056" i="3"/>
  <c r="S415" i="7" s="1"/>
  <c r="S3051" i="3"/>
  <c r="S410" i="7" s="1"/>
  <c r="S3045" i="3"/>
  <c r="S404" i="7" s="1"/>
  <c r="S3040" i="3"/>
  <c r="S399" i="7" s="1"/>
  <c r="S3033" i="3"/>
  <c r="S392" i="7" s="1"/>
  <c r="S3265" i="3"/>
  <c r="S624" i="7" s="1"/>
  <c r="S3225" i="3"/>
  <c r="S584" i="7" s="1"/>
  <c r="S3218" i="3"/>
  <c r="S577" i="7" s="1"/>
  <c r="S3186" i="3"/>
  <c r="S545" i="7" s="1"/>
  <c r="S3178" i="3"/>
  <c r="S537" i="7" s="1"/>
  <c r="S3166" i="3"/>
  <c r="S525" i="7" s="1"/>
  <c r="S3157" i="3"/>
  <c r="S516" i="7" s="1"/>
  <c r="S3150" i="3"/>
  <c r="S509" i="7" s="1"/>
  <c r="S3136" i="3"/>
  <c r="S495" i="7" s="1"/>
  <c r="S3129" i="3"/>
  <c r="S488" i="7" s="1"/>
  <c r="S3122" i="3"/>
  <c r="S481" i="7" s="1"/>
  <c r="S3114" i="3"/>
  <c r="S473" i="7" s="1"/>
  <c r="S3107" i="3"/>
  <c r="S466" i="7" s="1"/>
  <c r="S3101" i="3"/>
  <c r="S460" i="7" s="1"/>
  <c r="S3094" i="3"/>
  <c r="S453" i="7" s="1"/>
  <c r="S3081" i="3"/>
  <c r="S440" i="7" s="1"/>
  <c r="S3075" i="3"/>
  <c r="S434" i="7" s="1"/>
  <c r="S3063" i="3"/>
  <c r="S422" i="7" s="1"/>
  <c r="S3046" i="3"/>
  <c r="S405" i="7" s="1"/>
  <c r="S3034" i="3"/>
  <c r="S393" i="7" s="1"/>
  <c r="S3252" i="3"/>
  <c r="S611" i="7" s="1"/>
  <c r="S3216" i="3"/>
  <c r="S575" i="7" s="1"/>
  <c r="S3209" i="3"/>
  <c r="S568" i="7" s="1"/>
  <c r="S3177" i="3"/>
  <c r="S536" i="7" s="1"/>
  <c r="S3165" i="3"/>
  <c r="S524" i="7" s="1"/>
  <c r="S3158" i="3"/>
  <c r="S517" i="7" s="1"/>
  <c r="S3151" i="3"/>
  <c r="S510" i="7" s="1"/>
  <c r="S3143" i="3"/>
  <c r="S502" i="7" s="1"/>
  <c r="S3137" i="3"/>
  <c r="S496" i="7" s="1"/>
  <c r="S3130" i="3"/>
  <c r="S489" i="7" s="1"/>
  <c r="S3115" i="3"/>
  <c r="S474" i="7" s="1"/>
  <c r="S3283" i="3"/>
  <c r="S642" i="7" s="1"/>
  <c r="S3277" i="3"/>
  <c r="S636" i="7" s="1"/>
  <c r="S3259" i="3"/>
  <c r="S618" i="7" s="1"/>
  <c r="S3243" i="3"/>
  <c r="S602" i="7" s="1"/>
  <c r="S3235" i="3"/>
  <c r="S594" i="7" s="1"/>
  <c r="S3207" i="3"/>
  <c r="S566" i="7" s="1"/>
  <c r="S3201" i="3"/>
  <c r="S560" i="7" s="1"/>
  <c r="S3152" i="3"/>
  <c r="S511" i="7" s="1"/>
  <c r="S3144" i="3"/>
  <c r="S503" i="7" s="1"/>
  <c r="S3138" i="3"/>
  <c r="S497" i="7" s="1"/>
  <c r="S3131" i="3"/>
  <c r="S490" i="7" s="1"/>
  <c r="S3123" i="3"/>
  <c r="S482" i="7" s="1"/>
  <c r="S3116" i="3"/>
  <c r="S475" i="7" s="1"/>
  <c r="S3109" i="3"/>
  <c r="S468" i="7" s="1"/>
  <c r="S3089" i="3"/>
  <c r="S448" i="7" s="1"/>
  <c r="S3083" i="3"/>
  <c r="S442" i="7" s="1"/>
  <c r="S3076" i="3"/>
  <c r="S435" i="7" s="1"/>
  <c r="S3070" i="3"/>
  <c r="S429" i="7" s="1"/>
  <c r="S3064" i="3"/>
  <c r="S423" i="7" s="1"/>
  <c r="S3059" i="3"/>
  <c r="S418" i="7" s="1"/>
  <c r="S3042" i="3"/>
  <c r="S401" i="7" s="1"/>
  <c r="S3191" i="3"/>
  <c r="S550" i="7" s="1"/>
  <c r="S3180" i="3"/>
  <c r="S539" i="7" s="1"/>
  <c r="S3102" i="3"/>
  <c r="S461" i="7" s="1"/>
  <c r="S3095" i="3"/>
  <c r="S454" i="7" s="1"/>
  <c r="S3048" i="3"/>
  <c r="S407" i="7" s="1"/>
  <c r="S3038" i="3"/>
  <c r="S397" i="7" s="1"/>
  <c r="S3036" i="3"/>
  <c r="S395" i="7" s="1"/>
  <c r="S3024" i="3"/>
  <c r="S383" i="7" s="1"/>
  <c r="S3002" i="3"/>
  <c r="S361" i="7" s="1"/>
  <c r="S2997" i="3"/>
  <c r="S356" i="7" s="1"/>
  <c r="S2992" i="3"/>
  <c r="S351" i="7" s="1"/>
  <c r="S2987" i="3"/>
  <c r="S346" i="7" s="1"/>
  <c r="S2981" i="3"/>
  <c r="S340" i="7" s="1"/>
  <c r="S2975" i="3"/>
  <c r="S334" i="7" s="1"/>
  <c r="S2968" i="3"/>
  <c r="S327" i="7" s="1"/>
  <c r="S2962" i="3"/>
  <c r="S321" i="7" s="1"/>
  <c r="S2954" i="3"/>
  <c r="S313" i="7" s="1"/>
  <c r="S2948" i="3"/>
  <c r="S307" i="7" s="1"/>
  <c r="S2943" i="3"/>
  <c r="S302" i="7" s="1"/>
  <c r="S2930" i="3"/>
  <c r="S289" i="7" s="1"/>
  <c r="S2914" i="3"/>
  <c r="S273" i="7" s="1"/>
  <c r="S3184" i="3"/>
  <c r="S543" i="7" s="1"/>
  <c r="S3176" i="3"/>
  <c r="S535" i="7" s="1"/>
  <c r="S3145" i="3"/>
  <c r="S504" i="7" s="1"/>
  <c r="S3117" i="3"/>
  <c r="S476" i="7" s="1"/>
  <c r="S3108" i="3"/>
  <c r="S467" i="7" s="1"/>
  <c r="S3082" i="3"/>
  <c r="S441" i="7" s="1"/>
  <c r="S3057" i="3"/>
  <c r="S416" i="7" s="1"/>
  <c r="S3043" i="3"/>
  <c r="S402" i="7" s="1"/>
  <c r="S3037" i="3"/>
  <c r="S396" i="7" s="1"/>
  <c r="S3028" i="3"/>
  <c r="S387" i="7" s="1"/>
  <c r="S3010" i="3"/>
  <c r="S369" i="7" s="1"/>
  <c r="S3008" i="3"/>
  <c r="S367" i="7" s="1"/>
  <c r="S2998" i="3"/>
  <c r="S357" i="7" s="1"/>
  <c r="S2982" i="3"/>
  <c r="S341" i="7" s="1"/>
  <c r="S2969" i="3"/>
  <c r="S328" i="7" s="1"/>
  <c r="S2963" i="3"/>
  <c r="S322" i="7" s="1"/>
  <c r="S2955" i="3"/>
  <c r="S314" i="7" s="1"/>
  <c r="S2950" i="3"/>
  <c r="S309" i="7" s="1"/>
  <c r="S2949" i="3"/>
  <c r="S308" i="7" s="1"/>
  <c r="S2936" i="3"/>
  <c r="S295" i="7" s="1"/>
  <c r="S2931" i="3"/>
  <c r="S290" i="7" s="1"/>
  <c r="S2925" i="3"/>
  <c r="S284" i="7" s="1"/>
  <c r="S2920" i="3"/>
  <c r="S279" i="7" s="1"/>
  <c r="S2915" i="3"/>
  <c r="S274" i="7" s="1"/>
  <c r="S2909" i="3"/>
  <c r="S268" i="7" s="1"/>
  <c r="S3154" i="3"/>
  <c r="S513" i="7" s="1"/>
  <c r="S3052" i="3"/>
  <c r="S411" i="7" s="1"/>
  <c r="S3030" i="3"/>
  <c r="S389" i="7" s="1"/>
  <c r="S3021" i="3"/>
  <c r="S380" i="7" s="1"/>
  <c r="S3017" i="3"/>
  <c r="S376" i="7" s="1"/>
  <c r="S3014" i="3"/>
  <c r="S373" i="7" s="1"/>
  <c r="S3012" i="3"/>
  <c r="S371" i="7" s="1"/>
  <c r="S3005" i="3"/>
  <c r="S364" i="7" s="1"/>
  <c r="S2999" i="3"/>
  <c r="S358" i="7" s="1"/>
  <c r="S2993" i="3"/>
  <c r="S352" i="7" s="1"/>
  <c r="S2988" i="3"/>
  <c r="S347" i="7" s="1"/>
  <c r="S2983" i="3"/>
  <c r="S342" i="7" s="1"/>
  <c r="S2976" i="3"/>
  <c r="S335" i="7" s="1"/>
  <c r="S2970" i="3"/>
  <c r="S329" i="7" s="1"/>
  <c r="S2964" i="3"/>
  <c r="S323" i="7" s="1"/>
  <c r="S2956" i="3"/>
  <c r="S315" i="7" s="1"/>
  <c r="S2951" i="3"/>
  <c r="S310" i="7" s="1"/>
  <c r="S2944" i="3"/>
  <c r="S303" i="7" s="1"/>
  <c r="S2926" i="3"/>
  <c r="S285" i="7" s="1"/>
  <c r="S2910" i="3"/>
  <c r="S269" i="7" s="1"/>
  <c r="S2894" i="3"/>
  <c r="S253" i="7" s="1"/>
  <c r="S2877" i="3"/>
  <c r="S236" i="7" s="1"/>
  <c r="S2872" i="3"/>
  <c r="S231" i="7" s="1"/>
  <c r="S3160" i="3"/>
  <c r="S519" i="7" s="1"/>
  <c r="S3139" i="3"/>
  <c r="S498" i="7" s="1"/>
  <c r="S3133" i="3"/>
  <c r="S492" i="7" s="1"/>
  <c r="S3124" i="3"/>
  <c r="S483" i="7" s="1"/>
  <c r="S3103" i="3"/>
  <c r="S462" i="7" s="1"/>
  <c r="S3096" i="3"/>
  <c r="S455" i="7" s="1"/>
  <c r="S3090" i="3"/>
  <c r="S449" i="7" s="1"/>
  <c r="S3058" i="3"/>
  <c r="S417" i="7" s="1"/>
  <c r="S3027" i="3"/>
  <c r="S386" i="7" s="1"/>
  <c r="S3003" i="3"/>
  <c r="S362" i="7" s="1"/>
  <c r="S3000" i="3"/>
  <c r="S359" i="7" s="1"/>
  <c r="S2994" i="3"/>
  <c r="S353" i="7" s="1"/>
  <c r="S2977" i="3"/>
  <c r="S336" i="7" s="1"/>
  <c r="S2971" i="3"/>
  <c r="S330" i="7" s="1"/>
  <c r="S2958" i="3"/>
  <c r="S317" i="7" s="1"/>
  <c r="S2957" i="3"/>
  <c r="S316" i="7" s="1"/>
  <c r="S2937" i="3"/>
  <c r="S296" i="7" s="1"/>
  <c r="S2932" i="3"/>
  <c r="S291" i="7" s="1"/>
  <c r="S2927" i="3"/>
  <c r="S286" i="7" s="1"/>
  <c r="S2921" i="3"/>
  <c r="S280" i="7" s="1"/>
  <c r="S2916" i="3"/>
  <c r="S275" i="7" s="1"/>
  <c r="S2911" i="3"/>
  <c r="S270" i="7" s="1"/>
  <c r="S2905" i="3"/>
  <c r="S264" i="7" s="1"/>
  <c r="S2900" i="3"/>
  <c r="S259" i="7" s="1"/>
  <c r="S2895" i="3"/>
  <c r="S254" i="7" s="1"/>
  <c r="S3210" i="3"/>
  <c r="S569" i="7" s="1"/>
  <c r="S3185" i="3"/>
  <c r="S544" i="7" s="1"/>
  <c r="S3077" i="3"/>
  <c r="S436" i="7" s="1"/>
  <c r="S3069" i="3"/>
  <c r="S428" i="7" s="1"/>
  <c r="S3065" i="3"/>
  <c r="S424" i="7" s="1"/>
  <c r="S3023" i="3"/>
  <c r="S382" i="7" s="1"/>
  <c r="S3020" i="3"/>
  <c r="S379" i="7" s="1"/>
  <c r="S3006" i="3"/>
  <c r="S365" i="7" s="1"/>
  <c r="S2995" i="3"/>
  <c r="S354" i="7" s="1"/>
  <c r="S2989" i="3"/>
  <c r="S348" i="7" s="1"/>
  <c r="S2984" i="3"/>
  <c r="S343" i="7" s="1"/>
  <c r="S2978" i="3"/>
  <c r="S337" i="7" s="1"/>
  <c r="S2965" i="3"/>
  <c r="S324" i="7" s="1"/>
  <c r="S2959" i="3"/>
  <c r="S318" i="7" s="1"/>
  <c r="S2952" i="3"/>
  <c r="S311" i="7" s="1"/>
  <c r="S2945" i="3"/>
  <c r="S304" i="7" s="1"/>
  <c r="S2938" i="3"/>
  <c r="S297" i="7" s="1"/>
  <c r="S2922" i="3"/>
  <c r="S281" i="7" s="1"/>
  <c r="S2906" i="3"/>
  <c r="S265" i="7" s="1"/>
  <c r="S2890" i="3"/>
  <c r="S249" i="7" s="1"/>
  <c r="S2879" i="3"/>
  <c r="S238" i="7" s="1"/>
  <c r="S2873" i="3"/>
  <c r="S232" i="7" s="1"/>
  <c r="S2867" i="3"/>
  <c r="S226" i="7" s="1"/>
  <c r="S3311" i="3"/>
  <c r="S670" i="7" s="1"/>
  <c r="S3275" i="3"/>
  <c r="S634" i="7" s="1"/>
  <c r="S3146" i="3"/>
  <c r="S505" i="7" s="1"/>
  <c r="S3118" i="3"/>
  <c r="S477" i="7" s="1"/>
  <c r="S3110" i="3"/>
  <c r="S469" i="7" s="1"/>
  <c r="S3104" i="3"/>
  <c r="S463" i="7" s="1"/>
  <c r="S3097" i="3"/>
  <c r="S456" i="7" s="1"/>
  <c r="S3091" i="3"/>
  <c r="S450" i="7" s="1"/>
  <c r="S3084" i="3"/>
  <c r="S443" i="7" s="1"/>
  <c r="S3053" i="3"/>
  <c r="S412" i="7" s="1"/>
  <c r="S3047" i="3"/>
  <c r="S406" i="7" s="1"/>
  <c r="S3041" i="3"/>
  <c r="S400" i="7" s="1"/>
  <c r="S3018" i="3"/>
  <c r="S377" i="7" s="1"/>
  <c r="S3016" i="3"/>
  <c r="S375" i="7" s="1"/>
  <c r="S3009" i="3"/>
  <c r="S368" i="7" s="1"/>
  <c r="S3001" i="3"/>
  <c r="S360" i="7" s="1"/>
  <c r="S2990" i="3"/>
  <c r="S349" i="7" s="1"/>
  <c r="S2979" i="3"/>
  <c r="S338" i="7" s="1"/>
  <c r="S2972" i="3"/>
  <c r="S331" i="7" s="1"/>
  <c r="S2966" i="3"/>
  <c r="S325" i="7" s="1"/>
  <c r="S2939" i="3"/>
  <c r="S298" i="7" s="1"/>
  <c r="S2933" i="3"/>
  <c r="S292" i="7" s="1"/>
  <c r="S2928" i="3"/>
  <c r="S287" i="7" s="1"/>
  <c r="S2923" i="3"/>
  <c r="S282" i="7" s="1"/>
  <c r="S2917" i="3"/>
  <c r="S276" i="7" s="1"/>
  <c r="S2912" i="3"/>
  <c r="S271" i="7" s="1"/>
  <c r="S2907" i="3"/>
  <c r="S266" i="7" s="1"/>
  <c r="S2901" i="3"/>
  <c r="S260" i="7" s="1"/>
  <c r="S2896" i="3"/>
  <c r="S255" i="7" s="1"/>
  <c r="S2891" i="3"/>
  <c r="S250" i="7" s="1"/>
  <c r="S2885" i="3"/>
  <c r="S244" i="7" s="1"/>
  <c r="S3161" i="3"/>
  <c r="S520" i="7" s="1"/>
  <c r="S3153" i="3"/>
  <c r="S512" i="7" s="1"/>
  <c r="S3078" i="3"/>
  <c r="S437" i="7" s="1"/>
  <c r="S3031" i="3"/>
  <c r="S390" i="7" s="1"/>
  <c r="S3011" i="3"/>
  <c r="S370" i="7" s="1"/>
  <c r="S3004" i="3"/>
  <c r="S363" i="7" s="1"/>
  <c r="S2996" i="3"/>
  <c r="S355" i="7" s="1"/>
  <c r="S2991" i="3"/>
  <c r="S350" i="7" s="1"/>
  <c r="S2985" i="3"/>
  <c r="S344" i="7" s="1"/>
  <c r="S2980" i="3"/>
  <c r="S339" i="7" s="1"/>
  <c r="S2973" i="3"/>
  <c r="S332" i="7" s="1"/>
  <c r="S2967" i="3"/>
  <c r="S326" i="7" s="1"/>
  <c r="S3159" i="3"/>
  <c r="S518" i="7" s="1"/>
  <c r="S3132" i="3"/>
  <c r="S491" i="7" s="1"/>
  <c r="S3125" i="3"/>
  <c r="S484" i="7" s="1"/>
  <c r="S3088" i="3"/>
  <c r="S447" i="7" s="1"/>
  <c r="S3071" i="3"/>
  <c r="S430" i="7" s="1"/>
  <c r="S3060" i="3"/>
  <c r="S419" i="7" s="1"/>
  <c r="S3054" i="3"/>
  <c r="S413" i="7" s="1"/>
  <c r="S3035" i="3"/>
  <c r="S394" i="7" s="1"/>
  <c r="S3029" i="3"/>
  <c r="S388" i="7" s="1"/>
  <c r="S3022" i="3"/>
  <c r="S381" i="7" s="1"/>
  <c r="S3015" i="3"/>
  <c r="S374" i="7" s="1"/>
  <c r="S2986" i="3"/>
  <c r="S345" i="7" s="1"/>
  <c r="S2974" i="3"/>
  <c r="S333" i="7" s="1"/>
  <c r="S2961" i="3"/>
  <c r="S320" i="7" s="1"/>
  <c r="S2947" i="3"/>
  <c r="S306" i="7" s="1"/>
  <c r="S2942" i="3"/>
  <c r="S301" i="7" s="1"/>
  <c r="S2941" i="3"/>
  <c r="S300" i="7" s="1"/>
  <c r="S2935" i="3"/>
  <c r="S294" i="7" s="1"/>
  <c r="S2929" i="3"/>
  <c r="S288" i="7" s="1"/>
  <c r="S2924" i="3"/>
  <c r="S283" i="7" s="1"/>
  <c r="S2919" i="3"/>
  <c r="S278" i="7" s="1"/>
  <c r="S2913" i="3"/>
  <c r="S272" i="7" s="1"/>
  <c r="S2908" i="3"/>
  <c r="S267" i="7" s="1"/>
  <c r="S2903" i="3"/>
  <c r="S262" i="7" s="1"/>
  <c r="S2880" i="3"/>
  <c r="S239" i="7" s="1"/>
  <c r="S2878" i="3"/>
  <c r="S237" i="7" s="1"/>
  <c r="S2876" i="3"/>
  <c r="S235" i="7" s="1"/>
  <c r="S2868" i="3"/>
  <c r="S227" i="7" s="1"/>
  <c r="S2864" i="3"/>
  <c r="S223" i="7" s="1"/>
  <c r="S2859" i="3"/>
  <c r="S218" i="7" s="1"/>
  <c r="S2854" i="3"/>
  <c r="S213" i="7" s="1"/>
  <c r="S2848" i="3"/>
  <c r="S207" i="7" s="1"/>
  <c r="S2843" i="3"/>
  <c r="S202" i="7" s="1"/>
  <c r="S2838" i="3"/>
  <c r="S197" i="7" s="1"/>
  <c r="S2837" i="3"/>
  <c r="S196" i="7" s="1"/>
  <c r="S2814" i="3"/>
  <c r="S173" i="7" s="1"/>
  <c r="S2802" i="3"/>
  <c r="S161" i="7" s="1"/>
  <c r="S2796" i="3"/>
  <c r="S155" i="7" s="1"/>
  <c r="S2791" i="3"/>
  <c r="S150" i="7" s="1"/>
  <c r="S2784" i="3"/>
  <c r="S143" i="7" s="1"/>
  <c r="S2779" i="3"/>
  <c r="S138" i="7" s="1"/>
  <c r="S2772" i="3"/>
  <c r="S131" i="7" s="1"/>
  <c r="S2767" i="3"/>
  <c r="S126" i="7" s="1"/>
  <c r="S2752" i="3"/>
  <c r="S111" i="7" s="1"/>
  <c r="S2746" i="3"/>
  <c r="S105" i="7" s="1"/>
  <c r="S2745" i="3"/>
  <c r="S104" i="7" s="1"/>
  <c r="S2732" i="3"/>
  <c r="S91" i="7" s="1"/>
  <c r="S2726" i="3"/>
  <c r="S85" i="7" s="1"/>
  <c r="S2713" i="3"/>
  <c r="S72" i="7" s="1"/>
  <c r="S2712" i="3"/>
  <c r="S71" i="7" s="1"/>
  <c r="S2706" i="3"/>
  <c r="S65" i="7" s="1"/>
  <c r="S2698" i="3"/>
  <c r="S57" i="7" s="1"/>
  <c r="S2690" i="3"/>
  <c r="S49" i="7" s="1"/>
  <c r="S2678" i="3"/>
  <c r="S37" i="7" s="1"/>
  <c r="S2677" i="3"/>
  <c r="S36" i="7" s="1"/>
  <c r="S2671" i="3"/>
  <c r="S2666" i="3"/>
  <c r="S2660" i="3"/>
  <c r="S679" i="6" s="1"/>
  <c r="S2642" i="3"/>
  <c r="S661" i="6" s="1"/>
  <c r="S2641" i="3"/>
  <c r="S660" i="6" s="1"/>
  <c r="S2624" i="3"/>
  <c r="S643" i="6" s="1"/>
  <c r="S2953" i="3"/>
  <c r="S312" i="7" s="1"/>
  <c r="S2940" i="3"/>
  <c r="S299" i="7" s="1"/>
  <c r="S2902" i="3"/>
  <c r="S261" i="7" s="1"/>
  <c r="S2865" i="3"/>
  <c r="S224" i="7" s="1"/>
  <c r="S2849" i="3"/>
  <c r="S208" i="7" s="1"/>
  <c r="S2832" i="3"/>
  <c r="S191" i="7" s="1"/>
  <c r="S2827" i="3"/>
  <c r="S186" i="7" s="1"/>
  <c r="S2820" i="3"/>
  <c r="S179" i="7" s="1"/>
  <c r="S2808" i="3"/>
  <c r="S167" i="7" s="1"/>
  <c r="S2797" i="3"/>
  <c r="S156" i="7" s="1"/>
  <c r="S2786" i="3"/>
  <c r="S145" i="7" s="1"/>
  <c r="S2785" i="3"/>
  <c r="S144" i="7" s="1"/>
  <c r="S2774" i="3"/>
  <c r="S133" i="7" s="1"/>
  <c r="S2773" i="3"/>
  <c r="S132" i="7" s="1"/>
  <c r="S2760" i="3"/>
  <c r="S119" i="7" s="1"/>
  <c r="S2754" i="3"/>
  <c r="S113" i="7" s="1"/>
  <c r="S2753" i="3"/>
  <c r="S112" i="7" s="1"/>
  <c r="S2740" i="3"/>
  <c r="S99" i="7" s="1"/>
  <c r="S2734" i="3"/>
  <c r="S93" i="7" s="1"/>
  <c r="S2733" i="3"/>
  <c r="S92" i="7" s="1"/>
  <c r="S2727" i="3"/>
  <c r="S86" i="7" s="1"/>
  <c r="S2720" i="3"/>
  <c r="S79" i="7" s="1"/>
  <c r="S2714" i="3"/>
  <c r="S73" i="7" s="1"/>
  <c r="S2699" i="3"/>
  <c r="S58" i="7" s="1"/>
  <c r="S2684" i="3"/>
  <c r="S43" i="7" s="1"/>
  <c r="S2661" i="3"/>
  <c r="S680" i="6" s="1"/>
  <c r="S2655" i="3"/>
  <c r="S674" i="6" s="1"/>
  <c r="S2648" i="3"/>
  <c r="S667" i="6" s="1"/>
  <c r="S2636" i="3"/>
  <c r="S655" i="6" s="1"/>
  <c r="S2631" i="3"/>
  <c r="S650" i="6" s="1"/>
  <c r="S2626" i="3"/>
  <c r="S645" i="6" s="1"/>
  <c r="S2625" i="3"/>
  <c r="S644" i="6" s="1"/>
  <c r="S2596" i="3"/>
  <c r="S615" i="6" s="1"/>
  <c r="S2585" i="3"/>
  <c r="S604" i="6" s="1"/>
  <c r="S2572" i="3"/>
  <c r="S591" i="6" s="1"/>
  <c r="S2566" i="3"/>
  <c r="S585" i="6" s="1"/>
  <c r="S2552" i="3"/>
  <c r="S571" i="6" s="1"/>
  <c r="S2897" i="3"/>
  <c r="S256" i="7" s="1"/>
  <c r="S2871" i="3"/>
  <c r="S230" i="7" s="1"/>
  <c r="S2860" i="3"/>
  <c r="S219" i="7" s="1"/>
  <c r="S2855" i="3"/>
  <c r="S214" i="7" s="1"/>
  <c r="S2850" i="3"/>
  <c r="S209" i="7" s="1"/>
  <c r="S2844" i="3"/>
  <c r="S203" i="7" s="1"/>
  <c r="S2839" i="3"/>
  <c r="S198" i="7" s="1"/>
  <c r="S2833" i="3"/>
  <c r="S192" i="7" s="1"/>
  <c r="S2822" i="3"/>
  <c r="S181" i="7" s="1"/>
  <c r="S2821" i="3"/>
  <c r="S180" i="7" s="1"/>
  <c r="S2815" i="3"/>
  <c r="S174" i="7" s="1"/>
  <c r="S2810" i="3"/>
  <c r="S169" i="7" s="1"/>
  <c r="S2809" i="3"/>
  <c r="S168" i="7" s="1"/>
  <c r="S2803" i="3"/>
  <c r="S162" i="7" s="1"/>
  <c r="S2798" i="3"/>
  <c r="S157" i="7" s="1"/>
  <c r="S2792" i="3"/>
  <c r="S151" i="7" s="1"/>
  <c r="S2780" i="3"/>
  <c r="S139" i="7" s="1"/>
  <c r="S2768" i="3"/>
  <c r="S127" i="7" s="1"/>
  <c r="S2762" i="3"/>
  <c r="S121" i="7" s="1"/>
  <c r="S2761" i="3"/>
  <c r="S120" i="7" s="1"/>
  <c r="S2755" i="3"/>
  <c r="S114" i="7" s="1"/>
  <c r="S2747" i="3"/>
  <c r="S106" i="7" s="1"/>
  <c r="S2741" i="3"/>
  <c r="S100" i="7" s="1"/>
  <c r="S2735" i="3"/>
  <c r="S94" i="7" s="1"/>
  <c r="S2721" i="3"/>
  <c r="S80" i="7" s="1"/>
  <c r="S2715" i="3"/>
  <c r="S74" i="7" s="1"/>
  <c r="S2707" i="3"/>
  <c r="S66" i="7" s="1"/>
  <c r="S2691" i="3"/>
  <c r="S50" i="7" s="1"/>
  <c r="S2685" i="3"/>
  <c r="S44" i="7" s="1"/>
  <c r="S2679" i="3"/>
  <c r="S38" i="7" s="1"/>
  <c r="S2672" i="3"/>
  <c r="S2667" i="3"/>
  <c r="S2662" i="3"/>
  <c r="S681" i="6" s="1"/>
  <c r="S2650" i="3"/>
  <c r="S669" i="6" s="1"/>
  <c r="S2649" i="3"/>
  <c r="S668" i="6" s="1"/>
  <c r="S2643" i="3"/>
  <c r="S662" i="6" s="1"/>
  <c r="S2637" i="3"/>
  <c r="S656" i="6" s="1"/>
  <c r="S2620" i="3"/>
  <c r="S639" i="6" s="1"/>
  <c r="S2615" i="3"/>
  <c r="S634" i="6" s="1"/>
  <c r="S2608" i="3"/>
  <c r="S627" i="6" s="1"/>
  <c r="S2603" i="3"/>
  <c r="S622" i="6" s="1"/>
  <c r="S2598" i="3"/>
  <c r="S617" i="6" s="1"/>
  <c r="S2597" i="3"/>
  <c r="S616" i="6" s="1"/>
  <c r="S2591" i="3"/>
  <c r="S610" i="6" s="1"/>
  <c r="S2586" i="3"/>
  <c r="S605" i="6" s="1"/>
  <c r="S2580" i="3"/>
  <c r="S599" i="6" s="1"/>
  <c r="S2574" i="3"/>
  <c r="S593" i="6" s="1"/>
  <c r="S2573" i="3"/>
  <c r="S592" i="6" s="1"/>
  <c r="S2567" i="3"/>
  <c r="S586" i="6" s="1"/>
  <c r="S2560" i="3"/>
  <c r="S579" i="6" s="1"/>
  <c r="S2946" i="3"/>
  <c r="S305" i="7" s="1"/>
  <c r="S2918" i="3"/>
  <c r="S277" i="7" s="1"/>
  <c r="S2899" i="3"/>
  <c r="S258" i="7" s="1"/>
  <c r="S2898" i="3"/>
  <c r="S257" i="7" s="1"/>
  <c r="S2889" i="3"/>
  <c r="S248" i="7" s="1"/>
  <c r="S2884" i="3"/>
  <c r="S243" i="7" s="1"/>
  <c r="S2882" i="3"/>
  <c r="S241" i="7" s="1"/>
  <c r="S2875" i="3"/>
  <c r="S234" i="7" s="1"/>
  <c r="S2869" i="3"/>
  <c r="S228" i="7" s="1"/>
  <c r="S2866" i="3"/>
  <c r="S225" i="7" s="1"/>
  <c r="S2845" i="3"/>
  <c r="S204" i="7" s="1"/>
  <c r="S2834" i="3"/>
  <c r="S193" i="7" s="1"/>
  <c r="S2828" i="3"/>
  <c r="S187" i="7" s="1"/>
  <c r="S2793" i="3"/>
  <c r="S152" i="7" s="1"/>
  <c r="S2787" i="3"/>
  <c r="S146" i="7" s="1"/>
  <c r="S2781" i="3"/>
  <c r="S140" i="7" s="1"/>
  <c r="S2775" i="3"/>
  <c r="S134" i="7" s="1"/>
  <c r="S2769" i="3"/>
  <c r="S128" i="7" s="1"/>
  <c r="S2742" i="3"/>
  <c r="S101" i="7" s="1"/>
  <c r="S2728" i="3"/>
  <c r="S87" i="7" s="1"/>
  <c r="S2722" i="3"/>
  <c r="S81" i="7" s="1"/>
  <c r="S2702" i="3"/>
  <c r="S61" i="7" s="1"/>
  <c r="S2701" i="3"/>
  <c r="S60" i="7" s="1"/>
  <c r="S2700" i="3"/>
  <c r="S59" i="7" s="1"/>
  <c r="S2692" i="3"/>
  <c r="S51" i="7" s="1"/>
  <c r="S2687" i="3"/>
  <c r="S46" i="7" s="1"/>
  <c r="S2686" i="3"/>
  <c r="S45" i="7" s="1"/>
  <c r="S2674" i="3"/>
  <c r="S2673" i="3"/>
  <c r="S2656" i="3"/>
  <c r="S675" i="6" s="1"/>
  <c r="S2638" i="3"/>
  <c r="S657" i="6" s="1"/>
  <c r="S2632" i="3"/>
  <c r="S651" i="6" s="1"/>
  <c r="S2627" i="3"/>
  <c r="S646" i="6" s="1"/>
  <c r="S2621" i="3"/>
  <c r="S640" i="6" s="1"/>
  <c r="S2610" i="3"/>
  <c r="S629" i="6" s="1"/>
  <c r="S2609" i="3"/>
  <c r="S628" i="6" s="1"/>
  <c r="S2581" i="3"/>
  <c r="S600" i="6" s="1"/>
  <c r="S2575" i="3"/>
  <c r="S594" i="6" s="1"/>
  <c r="S2561" i="3"/>
  <c r="S580" i="6" s="1"/>
  <c r="S2554" i="3"/>
  <c r="S573" i="6" s="1"/>
  <c r="S2892" i="3"/>
  <c r="S251" i="7" s="1"/>
  <c r="S2861" i="3"/>
  <c r="S220" i="7" s="1"/>
  <c r="S2856" i="3"/>
  <c r="S215" i="7" s="1"/>
  <c r="S2851" i="3"/>
  <c r="S210" i="7" s="1"/>
  <c r="S2846" i="3"/>
  <c r="S205" i="7" s="1"/>
  <c r="S2840" i="3"/>
  <c r="S199" i="7" s="1"/>
  <c r="S2829" i="3"/>
  <c r="S188" i="7" s="1"/>
  <c r="S2823" i="3"/>
  <c r="S182" i="7" s="1"/>
  <c r="S2816" i="3"/>
  <c r="S175" i="7" s="1"/>
  <c r="S2811" i="3"/>
  <c r="S170" i="7" s="1"/>
  <c r="S2804" i="3"/>
  <c r="S163" i="7" s="1"/>
  <c r="S2799" i="3"/>
  <c r="S158" i="7" s="1"/>
  <c r="S2794" i="3"/>
  <c r="S153" i="7" s="1"/>
  <c r="S2782" i="3"/>
  <c r="S141" i="7" s="1"/>
  <c r="S2770" i="3"/>
  <c r="S129" i="7" s="1"/>
  <c r="S2763" i="3"/>
  <c r="S122" i="7" s="1"/>
  <c r="S2756" i="3"/>
  <c r="S115" i="7" s="1"/>
  <c r="S2748" i="3"/>
  <c r="S107" i="7" s="1"/>
  <c r="S2736" i="3"/>
  <c r="S95" i="7" s="1"/>
  <c r="S2730" i="3"/>
  <c r="S89" i="7" s="1"/>
  <c r="S2729" i="3"/>
  <c r="S88" i="7" s="1"/>
  <c r="S2723" i="3"/>
  <c r="S82" i="7" s="1"/>
  <c r="S2716" i="3"/>
  <c r="S75" i="7" s="1"/>
  <c r="S2708" i="3"/>
  <c r="S67" i="7" s="1"/>
  <c r="S2703" i="3"/>
  <c r="S62" i="7" s="1"/>
  <c r="S2694" i="3"/>
  <c r="S53" i="7" s="1"/>
  <c r="S2693" i="3"/>
  <c r="S52" i="7" s="1"/>
  <c r="S2680" i="3"/>
  <c r="S39" i="7" s="1"/>
  <c r="S2668" i="3"/>
  <c r="S2663" i="3"/>
  <c r="S682" i="6" s="1"/>
  <c r="S2658" i="3"/>
  <c r="S677" i="6" s="1"/>
  <c r="S2657" i="3"/>
  <c r="S676" i="6" s="1"/>
  <c r="S2651" i="3"/>
  <c r="S670" i="6" s="1"/>
  <c r="S2644" i="3"/>
  <c r="S663" i="6" s="1"/>
  <c r="S2633" i="3"/>
  <c r="S652" i="6" s="1"/>
  <c r="S2622" i="3"/>
  <c r="S641" i="6" s="1"/>
  <c r="S2616" i="3"/>
  <c r="S635" i="6" s="1"/>
  <c r="S2604" i="3"/>
  <c r="S623" i="6" s="1"/>
  <c r="S2599" i="3"/>
  <c r="S618" i="6" s="1"/>
  <c r="S2592" i="3"/>
  <c r="S611" i="6" s="1"/>
  <c r="S2587" i="3"/>
  <c r="S606" i="6" s="1"/>
  <c r="S2582" i="3"/>
  <c r="S601" i="6" s="1"/>
  <c r="S2568" i="3"/>
  <c r="S587" i="6" s="1"/>
  <c r="S2562" i="3"/>
  <c r="S581" i="6" s="1"/>
  <c r="S2960" i="3"/>
  <c r="S319" i="7" s="1"/>
  <c r="S2904" i="3"/>
  <c r="S263" i="7" s="1"/>
  <c r="S2893" i="3"/>
  <c r="S252" i="7" s="1"/>
  <c r="S2888" i="3"/>
  <c r="S247" i="7" s="1"/>
  <c r="S2841" i="3"/>
  <c r="S200" i="7" s="1"/>
  <c r="S2835" i="3"/>
  <c r="S194" i="7" s="1"/>
  <c r="S2830" i="3"/>
  <c r="S189" i="7" s="1"/>
  <c r="S2818" i="3"/>
  <c r="S177" i="7" s="1"/>
  <c r="S2817" i="3"/>
  <c r="S176" i="7" s="1"/>
  <c r="S2806" i="3"/>
  <c r="S165" i="7" s="1"/>
  <c r="S2805" i="3"/>
  <c r="S164" i="7" s="1"/>
  <c r="S2788" i="3"/>
  <c r="S147" i="7" s="1"/>
  <c r="S2776" i="3"/>
  <c r="S135" i="7" s="1"/>
  <c r="S2757" i="3"/>
  <c r="S116" i="7" s="1"/>
  <c r="S2750" i="3"/>
  <c r="S109" i="7" s="1"/>
  <c r="S2749" i="3"/>
  <c r="S108" i="7" s="1"/>
  <c r="S2743" i="3"/>
  <c r="S102" i="7" s="1"/>
  <c r="S2737" i="3"/>
  <c r="S96" i="7" s="1"/>
  <c r="S2717" i="3"/>
  <c r="S76" i="7" s="1"/>
  <c r="S2710" i="3"/>
  <c r="S69" i="7" s="1"/>
  <c r="S2709" i="3"/>
  <c r="S68" i="7" s="1"/>
  <c r="S2695" i="3"/>
  <c r="S54" i="7" s="1"/>
  <c r="S2688" i="3"/>
  <c r="S47" i="7" s="1"/>
  <c r="S2682" i="3"/>
  <c r="S41" i="7" s="1"/>
  <c r="S2681" i="3"/>
  <c r="S40" i="7" s="1"/>
  <c r="S2675" i="3"/>
  <c r="S34" i="7" s="1"/>
  <c r="S2669" i="3"/>
  <c r="S2646" i="3"/>
  <c r="S665" i="6" s="1"/>
  <c r="S2645" i="3"/>
  <c r="S664" i="6" s="1"/>
  <c r="S2639" i="3"/>
  <c r="S658" i="6" s="1"/>
  <c r="S2634" i="3"/>
  <c r="S653" i="6" s="1"/>
  <c r="S2628" i="3"/>
  <c r="S647" i="6" s="1"/>
  <c r="S2617" i="3"/>
  <c r="S636" i="6" s="1"/>
  <c r="S2611" i="3"/>
  <c r="S630" i="6" s="1"/>
  <c r="S2887" i="3"/>
  <c r="S246" i="7" s="1"/>
  <c r="S2881" i="3"/>
  <c r="S240" i="7" s="1"/>
  <c r="S2874" i="3"/>
  <c r="S233" i="7" s="1"/>
  <c r="S2870" i="3"/>
  <c r="S229" i="7" s="1"/>
  <c r="S2862" i="3"/>
  <c r="S221" i="7" s="1"/>
  <c r="S2857" i="3"/>
  <c r="S216" i="7" s="1"/>
  <c r="S2852" i="3"/>
  <c r="S211" i="7" s="1"/>
  <c r="S2847" i="3"/>
  <c r="S206" i="7" s="1"/>
  <c r="S2842" i="3"/>
  <c r="S201" i="7" s="1"/>
  <c r="S2824" i="3"/>
  <c r="S183" i="7" s="1"/>
  <c r="S2812" i="3"/>
  <c r="S171" i="7" s="1"/>
  <c r="S2800" i="3"/>
  <c r="S159" i="7" s="1"/>
  <c r="S2795" i="3"/>
  <c r="S154" i="7" s="1"/>
  <c r="S2790" i="3"/>
  <c r="S149" i="7" s="1"/>
  <c r="S2789" i="3"/>
  <c r="S148" i="7" s="1"/>
  <c r="S2783" i="3"/>
  <c r="S142" i="7" s="1"/>
  <c r="S2778" i="3"/>
  <c r="S137" i="7" s="1"/>
  <c r="S2777" i="3"/>
  <c r="S136" i="7" s="1"/>
  <c r="S2771" i="3"/>
  <c r="S130" i="7" s="1"/>
  <c r="S2764" i="3"/>
  <c r="S123" i="7" s="1"/>
  <c r="S2758" i="3"/>
  <c r="S117" i="7" s="1"/>
  <c r="S2751" i="3"/>
  <c r="S110" i="7" s="1"/>
  <c r="S2738" i="3"/>
  <c r="S97" i="7" s="1"/>
  <c r="S2731" i="3"/>
  <c r="S90" i="7" s="1"/>
  <c r="S2724" i="3"/>
  <c r="S83" i="7" s="1"/>
  <c r="S2718" i="3"/>
  <c r="S77" i="7" s="1"/>
  <c r="S2711" i="3"/>
  <c r="S70" i="7" s="1"/>
  <c r="S2704" i="3"/>
  <c r="S63" i="7" s="1"/>
  <c r="S2934" i="3"/>
  <c r="S293" i="7" s="1"/>
  <c r="S2886" i="3"/>
  <c r="S245" i="7" s="1"/>
  <c r="S2883" i="3"/>
  <c r="S242" i="7" s="1"/>
  <c r="S2863" i="3"/>
  <c r="S222" i="7" s="1"/>
  <c r="S2858" i="3"/>
  <c r="S217" i="7" s="1"/>
  <c r="S2853" i="3"/>
  <c r="S212" i="7" s="1"/>
  <c r="S2836" i="3"/>
  <c r="S195" i="7" s="1"/>
  <c r="S2831" i="3"/>
  <c r="S190" i="7" s="1"/>
  <c r="S2826" i="3"/>
  <c r="S185" i="7" s="1"/>
  <c r="S2705" i="3"/>
  <c r="S64" i="7" s="1"/>
  <c r="S2659" i="3"/>
  <c r="S678" i="6" s="1"/>
  <c r="S2640" i="3"/>
  <c r="S659" i="6" s="1"/>
  <c r="S2583" i="3"/>
  <c r="S602" i="6" s="1"/>
  <c r="S2571" i="3"/>
  <c r="S590" i="6" s="1"/>
  <c r="S2563" i="3"/>
  <c r="S582" i="6" s="1"/>
  <c r="S2555" i="3"/>
  <c r="S574" i="6" s="1"/>
  <c r="S2549" i="3"/>
  <c r="S568" i="6" s="1"/>
  <c r="S2537" i="3"/>
  <c r="S556" i="6" s="1"/>
  <c r="S2524" i="3"/>
  <c r="S543" i="6" s="1"/>
  <c r="S2519" i="3"/>
  <c r="S538" i="6" s="1"/>
  <c r="S2518" i="3"/>
  <c r="S537" i="6" s="1"/>
  <c r="S2512" i="3"/>
  <c r="S531" i="6" s="1"/>
  <c r="S2504" i="3"/>
  <c r="S523" i="6" s="1"/>
  <c r="S2497" i="3"/>
  <c r="S516" i="6" s="1"/>
  <c r="S2490" i="3"/>
  <c r="S509" i="6" s="1"/>
  <c r="S2484" i="3"/>
  <c r="S503" i="6" s="1"/>
  <c r="S2470" i="3"/>
  <c r="S489" i="6" s="1"/>
  <c r="S2464" i="3"/>
  <c r="S483" i="6" s="1"/>
  <c r="S2450" i="3"/>
  <c r="S469" i="6" s="1"/>
  <c r="S2443" i="3"/>
  <c r="S462" i="6" s="1"/>
  <c r="S2429" i="3"/>
  <c r="S448" i="6" s="1"/>
  <c r="S2423" i="3"/>
  <c r="S442" i="6" s="1"/>
  <c r="S2409" i="3"/>
  <c r="S428" i="6" s="1"/>
  <c r="S2403" i="3"/>
  <c r="S422" i="6" s="1"/>
  <c r="S2396" i="3"/>
  <c r="S415" i="6" s="1"/>
  <c r="S2389" i="3"/>
  <c r="S408" i="6" s="1"/>
  <c r="S2383" i="3"/>
  <c r="S402" i="6" s="1"/>
  <c r="S2382" i="3"/>
  <c r="S401" i="6" s="1"/>
  <c r="S2376" i="3"/>
  <c r="S395" i="6" s="1"/>
  <c r="S2369" i="3"/>
  <c r="S388" i="6" s="1"/>
  <c r="S2361" i="3"/>
  <c r="S380" i="6" s="1"/>
  <c r="S2739" i="3"/>
  <c r="S98" i="7" s="1"/>
  <c r="S2725" i="3"/>
  <c r="S84" i="7" s="1"/>
  <c r="S2719" i="3"/>
  <c r="S78" i="7" s="1"/>
  <c r="S2696" i="3"/>
  <c r="S55" i="7" s="1"/>
  <c r="S2676" i="3"/>
  <c r="S35" i="7" s="1"/>
  <c r="S2665" i="3"/>
  <c r="S2653" i="3"/>
  <c r="S672" i="6" s="1"/>
  <c r="S2605" i="3"/>
  <c r="S624" i="6" s="1"/>
  <c r="S2584" i="3"/>
  <c r="S603" i="6" s="1"/>
  <c r="S2576" i="3"/>
  <c r="S595" i="6" s="1"/>
  <c r="S2546" i="3"/>
  <c r="S565" i="6" s="1"/>
  <c r="S2545" i="3"/>
  <c r="S564" i="6" s="1"/>
  <c r="S2544" i="3"/>
  <c r="S563" i="6" s="1"/>
  <c r="S2538" i="3"/>
  <c r="S557" i="6" s="1"/>
  <c r="S2531" i="3"/>
  <c r="S550" i="6" s="1"/>
  <c r="S2530" i="3"/>
  <c r="S549" i="6" s="1"/>
  <c r="S2529" i="3"/>
  <c r="S548" i="6" s="1"/>
  <c r="S2498" i="3"/>
  <c r="S517" i="6" s="1"/>
  <c r="S2491" i="3"/>
  <c r="S510" i="6" s="1"/>
  <c r="S2477" i="3"/>
  <c r="S496" i="6" s="1"/>
  <c r="S2471" i="3"/>
  <c r="S490" i="6" s="1"/>
  <c r="S2457" i="3"/>
  <c r="S476" i="6" s="1"/>
  <c r="S2451" i="3"/>
  <c r="S470" i="6" s="1"/>
  <c r="S2444" i="3"/>
  <c r="S463" i="6" s="1"/>
  <c r="S2437" i="3"/>
  <c r="S456" i="6" s="1"/>
  <c r="S2431" i="3"/>
  <c r="S450" i="6" s="1"/>
  <c r="S2430" i="3"/>
  <c r="S449" i="6" s="1"/>
  <c r="S2424" i="3"/>
  <c r="S443" i="6" s="1"/>
  <c r="S2417" i="3"/>
  <c r="S436" i="6" s="1"/>
  <c r="S2410" i="3"/>
  <c r="S429" i="6" s="1"/>
  <c r="S2404" i="3"/>
  <c r="S423" i="6" s="1"/>
  <c r="S2390" i="3"/>
  <c r="S409" i="6" s="1"/>
  <c r="S2384" i="3"/>
  <c r="S403" i="6" s="1"/>
  <c r="S2370" i="3"/>
  <c r="S389" i="6" s="1"/>
  <c r="S2363" i="3"/>
  <c r="S382" i="6" s="1"/>
  <c r="S2362" i="3"/>
  <c r="S381" i="6" s="1"/>
  <c r="S2355" i="3"/>
  <c r="S374" i="6" s="1"/>
  <c r="S2348" i="3"/>
  <c r="S367" i="6" s="1"/>
  <c r="S2347" i="3"/>
  <c r="S366" i="6" s="1"/>
  <c r="S2801" i="3"/>
  <c r="S160" i="7" s="1"/>
  <c r="S2765" i="3"/>
  <c r="S124" i="7" s="1"/>
  <c r="S2759" i="3"/>
  <c r="S118" i="7" s="1"/>
  <c r="S2647" i="3"/>
  <c r="S666" i="6" s="1"/>
  <c r="S2629" i="3"/>
  <c r="S648" i="6" s="1"/>
  <c r="S2623" i="3"/>
  <c r="S642" i="6" s="1"/>
  <c r="S2618" i="3"/>
  <c r="S637" i="6" s="1"/>
  <c r="S2606" i="3"/>
  <c r="S625" i="6" s="1"/>
  <c r="S2600" i="3"/>
  <c r="S619" i="6" s="1"/>
  <c r="S2578" i="3"/>
  <c r="S597" i="6" s="1"/>
  <c r="S2577" i="3"/>
  <c r="S596" i="6" s="1"/>
  <c r="S2565" i="3"/>
  <c r="S584" i="6" s="1"/>
  <c r="S2564" i="3"/>
  <c r="S583" i="6" s="1"/>
  <c r="S2547" i="3"/>
  <c r="S566" i="6" s="1"/>
  <c r="S2539" i="3"/>
  <c r="S558" i="6" s="1"/>
  <c r="S2525" i="3"/>
  <c r="S544" i="6" s="1"/>
  <c r="S2520" i="3"/>
  <c r="S539" i="6" s="1"/>
  <c r="S2513" i="3"/>
  <c r="S532" i="6" s="1"/>
  <c r="S2505" i="3"/>
  <c r="S524" i="6" s="1"/>
  <c r="S2499" i="3"/>
  <c r="S518" i="6" s="1"/>
  <c r="S2492" i="3"/>
  <c r="S511" i="6" s="1"/>
  <c r="S2485" i="3"/>
  <c r="S504" i="6" s="1"/>
  <c r="S2479" i="3"/>
  <c r="S498" i="6" s="1"/>
  <c r="S2478" i="3"/>
  <c r="S497" i="6" s="1"/>
  <c r="S2472" i="3"/>
  <c r="S491" i="6" s="1"/>
  <c r="S2465" i="3"/>
  <c r="S484" i="6" s="1"/>
  <c r="S2458" i="3"/>
  <c r="S477" i="6" s="1"/>
  <c r="S2452" i="3"/>
  <c r="S471" i="6" s="1"/>
  <c r="S2438" i="3"/>
  <c r="S457" i="6" s="1"/>
  <c r="S2432" i="3"/>
  <c r="S451" i="6" s="1"/>
  <c r="S2418" i="3"/>
  <c r="S437" i="6" s="1"/>
  <c r="S2411" i="3"/>
  <c r="S430" i="6" s="1"/>
  <c r="S2397" i="3"/>
  <c r="S416" i="6" s="1"/>
  <c r="S2391" i="3"/>
  <c r="S410" i="6" s="1"/>
  <c r="S2377" i="3"/>
  <c r="S396" i="6" s="1"/>
  <c r="S2371" i="3"/>
  <c r="S390" i="6" s="1"/>
  <c r="S2364" i="3"/>
  <c r="S383" i="6" s="1"/>
  <c r="S2635" i="3"/>
  <c r="S654" i="6" s="1"/>
  <c r="S2612" i="3"/>
  <c r="S631" i="6" s="1"/>
  <c r="S2607" i="3"/>
  <c r="S626" i="6" s="1"/>
  <c r="S2602" i="3"/>
  <c r="S621" i="6" s="1"/>
  <c r="S2601" i="3"/>
  <c r="S620" i="6" s="1"/>
  <c r="S2579" i="3"/>
  <c r="S598" i="6" s="1"/>
  <c r="S2550" i="3"/>
  <c r="S569" i="6" s="1"/>
  <c r="S2533" i="3"/>
  <c r="S552" i="6" s="1"/>
  <c r="S2532" i="3"/>
  <c r="S551" i="6" s="1"/>
  <c r="S2526" i="3"/>
  <c r="S545" i="6" s="1"/>
  <c r="S2514" i="3"/>
  <c r="S533" i="6" s="1"/>
  <c r="S2507" i="3"/>
  <c r="S526" i="6" s="1"/>
  <c r="S2506" i="3"/>
  <c r="S525" i="6" s="1"/>
  <c r="S2500" i="3"/>
  <c r="S519" i="6" s="1"/>
  <c r="S2486" i="3"/>
  <c r="S505" i="6" s="1"/>
  <c r="S2480" i="3"/>
  <c r="S499" i="6" s="1"/>
  <c r="S2466" i="3"/>
  <c r="S485" i="6" s="1"/>
  <c r="S2459" i="3"/>
  <c r="S478" i="6" s="1"/>
  <c r="S2445" i="3"/>
  <c r="S464" i="6" s="1"/>
  <c r="S2439" i="3"/>
  <c r="S458" i="6" s="1"/>
  <c r="S2425" i="3"/>
  <c r="S444" i="6" s="1"/>
  <c r="S2419" i="3"/>
  <c r="S438" i="6" s="1"/>
  <c r="S2412" i="3"/>
  <c r="S431" i="6" s="1"/>
  <c r="S2405" i="3"/>
  <c r="S424" i="6" s="1"/>
  <c r="S2399" i="3"/>
  <c r="S418" i="6" s="1"/>
  <c r="S2398" i="3"/>
  <c r="S417" i="6" s="1"/>
  <c r="S2392" i="3"/>
  <c r="S411" i="6" s="1"/>
  <c r="S2385" i="3"/>
  <c r="S404" i="6" s="1"/>
  <c r="S2378" i="3"/>
  <c r="S397" i="6" s="1"/>
  <c r="S2372" i="3"/>
  <c r="S391" i="6" s="1"/>
  <c r="S2349" i="3"/>
  <c r="S368" i="6" s="1"/>
  <c r="S2342" i="3"/>
  <c r="S361" i="6" s="1"/>
  <c r="S2813" i="3"/>
  <c r="S172" i="7" s="1"/>
  <c r="S2807" i="3"/>
  <c r="S166" i="7" s="1"/>
  <c r="S2654" i="3"/>
  <c r="S673" i="6" s="1"/>
  <c r="S2559" i="3"/>
  <c r="S578" i="6" s="1"/>
  <c r="S2558" i="3"/>
  <c r="S577" i="6" s="1"/>
  <c r="S2540" i="3"/>
  <c r="S559" i="6" s="1"/>
  <c r="S2534" i="3"/>
  <c r="S553" i="6" s="1"/>
  <c r="S2521" i="3"/>
  <c r="S540" i="6" s="1"/>
  <c r="S2515" i="3"/>
  <c r="S534" i="6" s="1"/>
  <c r="S2508" i="3"/>
  <c r="S527" i="6" s="1"/>
  <c r="S2493" i="3"/>
  <c r="S512" i="6" s="1"/>
  <c r="S2487" i="3"/>
  <c r="S506" i="6" s="1"/>
  <c r="S2473" i="3"/>
  <c r="S492" i="6" s="1"/>
  <c r="S2467" i="3"/>
  <c r="S486" i="6" s="1"/>
  <c r="S2460" i="3"/>
  <c r="S479" i="6" s="1"/>
  <c r="S2453" i="3"/>
  <c r="S472" i="6" s="1"/>
  <c r="S2447" i="3"/>
  <c r="S466" i="6" s="1"/>
  <c r="S2446" i="3"/>
  <c r="S465" i="6" s="1"/>
  <c r="S2440" i="3"/>
  <c r="S459" i="6" s="1"/>
  <c r="S2433" i="3"/>
  <c r="S452" i="6" s="1"/>
  <c r="S2426" i="3"/>
  <c r="S445" i="6" s="1"/>
  <c r="S2420" i="3"/>
  <c r="S439" i="6" s="1"/>
  <c r="S2406" i="3"/>
  <c r="S425" i="6" s="1"/>
  <c r="S2400" i="3"/>
  <c r="S419" i="6" s="1"/>
  <c r="S2386" i="3"/>
  <c r="S405" i="6" s="1"/>
  <c r="S2379" i="3"/>
  <c r="S398" i="6" s="1"/>
  <c r="S2365" i="3"/>
  <c r="S384" i="6" s="1"/>
  <c r="S2357" i="3"/>
  <c r="S376" i="6" s="1"/>
  <c r="S2351" i="3"/>
  <c r="S370" i="6" s="1"/>
  <c r="S2350" i="3"/>
  <c r="S369" i="6" s="1"/>
  <c r="S2343" i="3"/>
  <c r="S362" i="6" s="1"/>
  <c r="S2744" i="3"/>
  <c r="S103" i="7" s="1"/>
  <c r="S2664" i="3"/>
  <c r="S683" i="6" s="1"/>
  <c r="S2652" i="3"/>
  <c r="S671" i="6" s="1"/>
  <c r="S2619" i="3"/>
  <c r="S638" i="6" s="1"/>
  <c r="S2613" i="3"/>
  <c r="S632" i="6" s="1"/>
  <c r="S2594" i="3"/>
  <c r="S613" i="6" s="1"/>
  <c r="S2593" i="3"/>
  <c r="S612" i="6" s="1"/>
  <c r="S2553" i="3"/>
  <c r="S572" i="6" s="1"/>
  <c r="S2551" i="3"/>
  <c r="S570" i="6" s="1"/>
  <c r="S2541" i="3"/>
  <c r="S560" i="6" s="1"/>
  <c r="S2535" i="3"/>
  <c r="S554" i="6" s="1"/>
  <c r="S2527" i="3"/>
  <c r="S546" i="6" s="1"/>
  <c r="S2522" i="3"/>
  <c r="S541" i="6" s="1"/>
  <c r="S2516" i="3"/>
  <c r="S535" i="6" s="1"/>
  <c r="S2501" i="3"/>
  <c r="S520" i="6" s="1"/>
  <c r="S2495" i="3"/>
  <c r="S514" i="6" s="1"/>
  <c r="S2494" i="3"/>
  <c r="S513" i="6" s="1"/>
  <c r="S2488" i="3"/>
  <c r="S507" i="6" s="1"/>
  <c r="S2481" i="3"/>
  <c r="S500" i="6" s="1"/>
  <c r="S2474" i="3"/>
  <c r="S493" i="6" s="1"/>
  <c r="S2468" i="3"/>
  <c r="S487" i="6" s="1"/>
  <c r="S2454" i="3"/>
  <c r="S473" i="6" s="1"/>
  <c r="S2448" i="3"/>
  <c r="S467" i="6" s="1"/>
  <c r="S2434" i="3"/>
  <c r="S453" i="6" s="1"/>
  <c r="S2427" i="3"/>
  <c r="S446" i="6" s="1"/>
  <c r="S2413" i="3"/>
  <c r="S432" i="6" s="1"/>
  <c r="S2407" i="3"/>
  <c r="S426" i="6" s="1"/>
  <c r="S2393" i="3"/>
  <c r="S412" i="6" s="1"/>
  <c r="S2387" i="3"/>
  <c r="S406" i="6" s="1"/>
  <c r="S2825" i="3"/>
  <c r="S184" i="7" s="1"/>
  <c r="S2819" i="3"/>
  <c r="S178" i="7" s="1"/>
  <c r="S2697" i="3"/>
  <c r="S56" i="7" s="1"/>
  <c r="S2689" i="3"/>
  <c r="S48" i="7" s="1"/>
  <c r="S2683" i="3"/>
  <c r="S42" i="7" s="1"/>
  <c r="S2670" i="3"/>
  <c r="S2630" i="3"/>
  <c r="S649" i="6" s="1"/>
  <c r="S2614" i="3"/>
  <c r="S633" i="6" s="1"/>
  <c r="S2766" i="3"/>
  <c r="S125" i="7" s="1"/>
  <c r="S2595" i="3"/>
  <c r="S614" i="6" s="1"/>
  <c r="S2590" i="3"/>
  <c r="S609" i="6" s="1"/>
  <c r="S2589" i="3"/>
  <c r="S608" i="6" s="1"/>
  <c r="S2570" i="3"/>
  <c r="S589" i="6" s="1"/>
  <c r="S2556" i="3"/>
  <c r="S575" i="6" s="1"/>
  <c r="S2543" i="3"/>
  <c r="S562" i="6" s="1"/>
  <c r="S2536" i="3"/>
  <c r="S555" i="6" s="1"/>
  <c r="S2528" i="3"/>
  <c r="S547" i="6" s="1"/>
  <c r="S2517" i="3"/>
  <c r="S536" i="6" s="1"/>
  <c r="S2511" i="3"/>
  <c r="S530" i="6" s="1"/>
  <c r="S2510" i="3"/>
  <c r="S529" i="6" s="1"/>
  <c r="S2503" i="3"/>
  <c r="S522" i="6" s="1"/>
  <c r="S2489" i="3"/>
  <c r="S508" i="6" s="1"/>
  <c r="S2483" i="3"/>
  <c r="S502" i="6" s="1"/>
  <c r="S2476" i="3"/>
  <c r="S495" i="6" s="1"/>
  <c r="S2469" i="3"/>
  <c r="S488" i="6" s="1"/>
  <c r="S2463" i="3"/>
  <c r="S482" i="6" s="1"/>
  <c r="S2462" i="3"/>
  <c r="S481" i="6" s="1"/>
  <c r="S2456" i="3"/>
  <c r="S475" i="6" s="1"/>
  <c r="S2449" i="3"/>
  <c r="S468" i="6" s="1"/>
  <c r="S2442" i="3"/>
  <c r="S461" i="6" s="1"/>
  <c r="S2436" i="3"/>
  <c r="S455" i="6" s="1"/>
  <c r="S2422" i="3"/>
  <c r="S441" i="6" s="1"/>
  <c r="S2416" i="3"/>
  <c r="S435" i="6" s="1"/>
  <c r="S2402" i="3"/>
  <c r="S421" i="6" s="1"/>
  <c r="S2395" i="3"/>
  <c r="S414" i="6" s="1"/>
  <c r="S2569" i="3"/>
  <c r="S588" i="6" s="1"/>
  <c r="S2482" i="3"/>
  <c r="S501" i="6" s="1"/>
  <c r="S2461" i="3"/>
  <c r="S480" i="6" s="1"/>
  <c r="S2380" i="3"/>
  <c r="S399" i="6" s="1"/>
  <c r="S2373" i="3"/>
  <c r="S392" i="6" s="1"/>
  <c r="S2359" i="3"/>
  <c r="S378" i="6" s="1"/>
  <c r="S2339" i="3"/>
  <c r="S358" i="6" s="1"/>
  <c r="S2336" i="3"/>
  <c r="S355" i="6" s="1"/>
  <c r="S2333" i="3"/>
  <c r="S352" i="6" s="1"/>
  <c r="S2288" i="3"/>
  <c r="S307" i="6" s="1"/>
  <c r="S2281" i="3"/>
  <c r="S300" i="6" s="1"/>
  <c r="S2268" i="3"/>
  <c r="S287" i="6" s="1"/>
  <c r="S2255" i="3"/>
  <c r="S274" i="6" s="1"/>
  <c r="S2250" i="3"/>
  <c r="S269" i="6" s="1"/>
  <c r="S2249" i="3"/>
  <c r="S268" i="6" s="1"/>
  <c r="S2243" i="3"/>
  <c r="S262" i="6" s="1"/>
  <c r="S2238" i="3"/>
  <c r="S257" i="6" s="1"/>
  <c r="S2232" i="3"/>
  <c r="S251" i="6" s="1"/>
  <c r="S2227" i="3"/>
  <c r="S246" i="6" s="1"/>
  <c r="S2220" i="3"/>
  <c r="S239" i="6" s="1"/>
  <c r="S2208" i="3"/>
  <c r="S227" i="6" s="1"/>
  <c r="S2203" i="3"/>
  <c r="S222" i="6" s="1"/>
  <c r="S2198" i="3"/>
  <c r="S217" i="6" s="1"/>
  <c r="S2186" i="3"/>
  <c r="S205" i="6" s="1"/>
  <c r="S2185" i="3"/>
  <c r="S204" i="6" s="1"/>
  <c r="S2179" i="3"/>
  <c r="S198" i="6" s="1"/>
  <c r="S2174" i="3"/>
  <c r="S193" i="6" s="1"/>
  <c r="S2168" i="3"/>
  <c r="S187" i="6" s="1"/>
  <c r="S2163" i="3"/>
  <c r="S182" i="6" s="1"/>
  <c r="S2156" i="3"/>
  <c r="S175" i="6" s="1"/>
  <c r="S2144" i="3"/>
  <c r="S163" i="6" s="1"/>
  <c r="S2139" i="3"/>
  <c r="S158" i="6" s="1"/>
  <c r="S2134" i="3"/>
  <c r="S153" i="6" s="1"/>
  <c r="S2122" i="3"/>
  <c r="S141" i="6" s="1"/>
  <c r="S2121" i="3"/>
  <c r="S140" i="6" s="1"/>
  <c r="S2115" i="3"/>
  <c r="S134" i="6" s="1"/>
  <c r="S2110" i="3"/>
  <c r="S129" i="6" s="1"/>
  <c r="S2098" i="3"/>
  <c r="S117" i="6" s="1"/>
  <c r="S2092" i="3"/>
  <c r="S111" i="6" s="1"/>
  <c r="S2080" i="3"/>
  <c r="S99" i="6" s="1"/>
  <c r="S2075" i="3"/>
  <c r="S94" i="6" s="1"/>
  <c r="S2068" i="3"/>
  <c r="S87" i="6" s="1"/>
  <c r="S2063" i="3"/>
  <c r="S82" i="6" s="1"/>
  <c r="S2055" i="3"/>
  <c r="S74" i="6" s="1"/>
  <c r="S2050" i="3"/>
  <c r="S69" i="6" s="1"/>
  <c r="S2523" i="3"/>
  <c r="S542" i="6" s="1"/>
  <c r="S2496" i="3"/>
  <c r="S515" i="6" s="1"/>
  <c r="S2475" i="3"/>
  <c r="S494" i="6" s="1"/>
  <c r="S2428" i="3"/>
  <c r="S447" i="6" s="1"/>
  <c r="S2394" i="3"/>
  <c r="S413" i="6" s="1"/>
  <c r="S2367" i="3"/>
  <c r="S386" i="6" s="1"/>
  <c r="S2330" i="3"/>
  <c r="S349" i="6" s="1"/>
  <c r="S2327" i="3"/>
  <c r="S346" i="6" s="1"/>
  <c r="S2326" i="3"/>
  <c r="S345" i="6" s="1"/>
  <c r="S2319" i="3"/>
  <c r="S338" i="6" s="1"/>
  <c r="S2318" i="3"/>
  <c r="S337" i="6" s="1"/>
  <c r="S2311" i="3"/>
  <c r="S330" i="6" s="1"/>
  <c r="S2310" i="3"/>
  <c r="S329" i="6" s="1"/>
  <c r="S2303" i="3"/>
  <c r="S322" i="6" s="1"/>
  <c r="S2302" i="3"/>
  <c r="S321" i="6" s="1"/>
  <c r="S2295" i="3"/>
  <c r="S314" i="6" s="1"/>
  <c r="S2294" i="3"/>
  <c r="S313" i="6" s="1"/>
  <c r="S2282" i="3"/>
  <c r="S301" i="6" s="1"/>
  <c r="S2274" i="3"/>
  <c r="S293" i="6" s="1"/>
  <c r="S2269" i="3"/>
  <c r="S288" i="6" s="1"/>
  <c r="S2261" i="3"/>
  <c r="S280" i="6" s="1"/>
  <c r="S2256" i="3"/>
  <c r="S275" i="6" s="1"/>
  <c r="S2233" i="3"/>
  <c r="S252" i="6" s="1"/>
  <c r="S2222" i="3"/>
  <c r="S241" i="6" s="1"/>
  <c r="S2221" i="3"/>
  <c r="S240" i="6" s="1"/>
  <c r="S2215" i="3"/>
  <c r="S234" i="6" s="1"/>
  <c r="S2209" i="3"/>
  <c r="S228" i="6" s="1"/>
  <c r="S2192" i="3"/>
  <c r="S211" i="6" s="1"/>
  <c r="S2169" i="3"/>
  <c r="S188" i="6" s="1"/>
  <c r="S2158" i="3"/>
  <c r="S177" i="6" s="1"/>
  <c r="S2157" i="3"/>
  <c r="S176" i="6" s="1"/>
  <c r="S2151" i="3"/>
  <c r="S170" i="6" s="1"/>
  <c r="S2145" i="3"/>
  <c r="S164" i="6" s="1"/>
  <c r="S2128" i="3"/>
  <c r="S147" i="6" s="1"/>
  <c r="S2104" i="3"/>
  <c r="S123" i="6" s="1"/>
  <c r="S2093" i="3"/>
  <c r="S112" i="6" s="1"/>
  <c r="S2087" i="3"/>
  <c r="S106" i="6" s="1"/>
  <c r="S2081" i="3"/>
  <c r="S100" i="6" s="1"/>
  <c r="S2070" i="3"/>
  <c r="S89" i="6" s="1"/>
  <c r="S2069" i="3"/>
  <c r="S88" i="6" s="1"/>
  <c r="S2051" i="3"/>
  <c r="S70" i="6" s="1"/>
  <c r="S2044" i="3"/>
  <c r="S63" i="6" s="1"/>
  <c r="S2038" i="3"/>
  <c r="S57" i="6" s="1"/>
  <c r="S2037" i="3"/>
  <c r="S56" i="6" s="1"/>
  <c r="S2023" i="3"/>
  <c r="S42" i="6" s="1"/>
  <c r="S2018" i="3"/>
  <c r="S37" i="6" s="1"/>
  <c r="S1998" i="3"/>
  <c r="S678" i="5" s="1"/>
  <c r="S2415" i="3"/>
  <c r="S434" i="6" s="1"/>
  <c r="S2374" i="3"/>
  <c r="S393" i="6" s="1"/>
  <c r="S2358" i="3"/>
  <c r="S377" i="6" s="1"/>
  <c r="S2340" i="3"/>
  <c r="S359" i="6" s="1"/>
  <c r="S2328" i="3"/>
  <c r="S347" i="6" s="1"/>
  <c r="S2320" i="3"/>
  <c r="S339" i="6" s="1"/>
  <c r="S2312" i="3"/>
  <c r="S331" i="6" s="1"/>
  <c r="S2304" i="3"/>
  <c r="S323" i="6" s="1"/>
  <c r="S2296" i="3"/>
  <c r="S315" i="6" s="1"/>
  <c r="S2289" i="3"/>
  <c r="S308" i="6" s="1"/>
  <c r="S2283" i="3"/>
  <c r="S302" i="6" s="1"/>
  <c r="S2276" i="3"/>
  <c r="S295" i="6" s="1"/>
  <c r="S2275" i="3"/>
  <c r="S294" i="6" s="1"/>
  <c r="S2251" i="3"/>
  <c r="S270" i="6" s="1"/>
  <c r="S2244" i="3"/>
  <c r="S263" i="6" s="1"/>
  <c r="S2239" i="3"/>
  <c r="S258" i="6" s="1"/>
  <c r="S2234" i="3"/>
  <c r="S253" i="6" s="1"/>
  <c r="S2228" i="3"/>
  <c r="S247" i="6" s="1"/>
  <c r="S2210" i="3"/>
  <c r="S229" i="6" s="1"/>
  <c r="S2204" i="3"/>
  <c r="S223" i="6" s="1"/>
  <c r="S2199" i="3"/>
  <c r="S218" i="6" s="1"/>
  <c r="S2194" i="3"/>
  <c r="S213" i="6" s="1"/>
  <c r="S2193" i="3"/>
  <c r="S212" i="6" s="1"/>
  <c r="S2187" i="3"/>
  <c r="S206" i="6" s="1"/>
  <c r="S2180" i="3"/>
  <c r="S199" i="6" s="1"/>
  <c r="S2175" i="3"/>
  <c r="S194" i="6" s="1"/>
  <c r="S2170" i="3"/>
  <c r="S189" i="6" s="1"/>
  <c r="S2164" i="3"/>
  <c r="S183" i="6" s="1"/>
  <c r="S2146" i="3"/>
  <c r="S165" i="6" s="1"/>
  <c r="S2140" i="3"/>
  <c r="S159" i="6" s="1"/>
  <c r="S2135" i="3"/>
  <c r="S154" i="6" s="1"/>
  <c r="S2130" i="3"/>
  <c r="S149" i="6" s="1"/>
  <c r="S2129" i="3"/>
  <c r="S148" i="6" s="1"/>
  <c r="S2123" i="3"/>
  <c r="S142" i="6" s="1"/>
  <c r="S2116" i="3"/>
  <c r="S135" i="6" s="1"/>
  <c r="S2111" i="3"/>
  <c r="S130" i="6" s="1"/>
  <c r="S2106" i="3"/>
  <c r="S125" i="6" s="1"/>
  <c r="S2105" i="3"/>
  <c r="S124" i="6" s="1"/>
  <c r="S2099" i="3"/>
  <c r="S118" i="6" s="1"/>
  <c r="S2094" i="3"/>
  <c r="S113" i="6" s="1"/>
  <c r="S2082" i="3"/>
  <c r="S101" i="6" s="1"/>
  <c r="S2076" i="3"/>
  <c r="S95" i="6" s="1"/>
  <c r="S2064" i="3"/>
  <c r="S83" i="6" s="1"/>
  <c r="S2056" i="3"/>
  <c r="S75" i="6" s="1"/>
  <c r="S2502" i="3"/>
  <c r="S521" i="6" s="1"/>
  <c r="S2421" i="3"/>
  <c r="S440" i="6" s="1"/>
  <c r="S2408" i="3"/>
  <c r="S427" i="6" s="1"/>
  <c r="S2381" i="3"/>
  <c r="S400" i="6" s="1"/>
  <c r="S2354" i="3"/>
  <c r="S373" i="6" s="1"/>
  <c r="S2334" i="3"/>
  <c r="S353" i="6" s="1"/>
  <c r="S2331" i="3"/>
  <c r="S350" i="6" s="1"/>
  <c r="S2284" i="3"/>
  <c r="S303" i="6" s="1"/>
  <c r="S2270" i="3"/>
  <c r="S289" i="6" s="1"/>
  <c r="S2263" i="3"/>
  <c r="S282" i="6" s="1"/>
  <c r="S2262" i="3"/>
  <c r="S281" i="6" s="1"/>
  <c r="S2257" i="3"/>
  <c r="S276" i="6" s="1"/>
  <c r="S2246" i="3"/>
  <c r="S265" i="6" s="1"/>
  <c r="S2245" i="3"/>
  <c r="S264" i="6" s="1"/>
  <c r="S2229" i="3"/>
  <c r="S248" i="6" s="1"/>
  <c r="S2223" i="3"/>
  <c r="S242" i="6" s="1"/>
  <c r="S2216" i="3"/>
  <c r="S235" i="6" s="1"/>
  <c r="S2205" i="3"/>
  <c r="S224" i="6" s="1"/>
  <c r="S2182" i="3"/>
  <c r="S201" i="6" s="1"/>
  <c r="S2181" i="3"/>
  <c r="S200" i="6" s="1"/>
  <c r="S2165" i="3"/>
  <c r="S184" i="6" s="1"/>
  <c r="S2159" i="3"/>
  <c r="S178" i="6" s="1"/>
  <c r="S2152" i="3"/>
  <c r="S171" i="6" s="1"/>
  <c r="S2141" i="3"/>
  <c r="S160" i="6" s="1"/>
  <c r="S2118" i="3"/>
  <c r="S137" i="6" s="1"/>
  <c r="S2117" i="3"/>
  <c r="S136" i="6" s="1"/>
  <c r="S2088" i="3"/>
  <c r="S107" i="6" s="1"/>
  <c r="S2077" i="3"/>
  <c r="S96" i="6" s="1"/>
  <c r="S2071" i="3"/>
  <c r="S90" i="6" s="1"/>
  <c r="S2065" i="3"/>
  <c r="S84" i="6" s="1"/>
  <c r="S2058" i="3"/>
  <c r="S77" i="6" s="1"/>
  <c r="S2057" i="3"/>
  <c r="S76" i="6" s="1"/>
  <c r="S2052" i="3"/>
  <c r="S71" i="6" s="1"/>
  <c r="S2047" i="3"/>
  <c r="S66" i="6" s="1"/>
  <c r="S2046" i="3"/>
  <c r="S65" i="6" s="1"/>
  <c r="S2039" i="3"/>
  <c r="S58" i="6" s="1"/>
  <c r="S2033" i="3"/>
  <c r="S52" i="6" s="1"/>
  <c r="S2024" i="3"/>
  <c r="S43" i="6" s="1"/>
  <c r="S2013" i="3"/>
  <c r="S1999" i="3"/>
  <c r="S679" i="5" s="1"/>
  <c r="S1994" i="3"/>
  <c r="S674" i="5" s="1"/>
  <c r="S1989" i="3"/>
  <c r="S669" i="5" s="1"/>
  <c r="S1983" i="3"/>
  <c r="S663" i="5" s="1"/>
  <c r="S1978" i="3"/>
  <c r="S658" i="5" s="1"/>
  <c r="S2557" i="3"/>
  <c r="S576" i="6" s="1"/>
  <c r="S2548" i="3"/>
  <c r="S567" i="6" s="1"/>
  <c r="S2375" i="3"/>
  <c r="S394" i="6" s="1"/>
  <c r="S2368" i="3"/>
  <c r="S387" i="6" s="1"/>
  <c r="S2353" i="3"/>
  <c r="S372" i="6" s="1"/>
  <c r="S2352" i="3"/>
  <c r="S371" i="6" s="1"/>
  <c r="S2337" i="3"/>
  <c r="S356" i="6" s="1"/>
  <c r="S2321" i="3"/>
  <c r="S340" i="6" s="1"/>
  <c r="S2313" i="3"/>
  <c r="S332" i="6" s="1"/>
  <c r="S2305" i="3"/>
  <c r="S324" i="6" s="1"/>
  <c r="S2297" i="3"/>
  <c r="S316" i="6" s="1"/>
  <c r="S2290" i="3"/>
  <c r="S309" i="6" s="1"/>
  <c r="S2285" i="3"/>
  <c r="S304" i="6" s="1"/>
  <c r="S2277" i="3"/>
  <c r="S296" i="6" s="1"/>
  <c r="S2271" i="3"/>
  <c r="S290" i="6" s="1"/>
  <c r="S2264" i="3"/>
  <c r="S283" i="6" s="1"/>
  <c r="S2252" i="3"/>
  <c r="S271" i="6" s="1"/>
  <c r="S2240" i="3"/>
  <c r="S259" i="6" s="1"/>
  <c r="S2235" i="3"/>
  <c r="S254" i="6" s="1"/>
  <c r="S2230" i="3"/>
  <c r="S249" i="6" s="1"/>
  <c r="S2218" i="3"/>
  <c r="S237" i="6" s="1"/>
  <c r="S2217" i="3"/>
  <c r="S236" i="6" s="1"/>
  <c r="S2211" i="3"/>
  <c r="S230" i="6" s="1"/>
  <c r="S2206" i="3"/>
  <c r="S225" i="6" s="1"/>
  <c r="S2200" i="3"/>
  <c r="S219" i="6" s="1"/>
  <c r="S2195" i="3"/>
  <c r="S214" i="6" s="1"/>
  <c r="S2188" i="3"/>
  <c r="S207" i="6" s="1"/>
  <c r="S2176" i="3"/>
  <c r="S195" i="6" s="1"/>
  <c r="S2171" i="3"/>
  <c r="S190" i="6" s="1"/>
  <c r="S2166" i="3"/>
  <c r="S185" i="6" s="1"/>
  <c r="S2154" i="3"/>
  <c r="S173" i="6" s="1"/>
  <c r="S2153" i="3"/>
  <c r="S172" i="6" s="1"/>
  <c r="S2147" i="3"/>
  <c r="S166" i="6" s="1"/>
  <c r="S2142" i="3"/>
  <c r="S161" i="6" s="1"/>
  <c r="S2136" i="3"/>
  <c r="S155" i="6" s="1"/>
  <c r="S2131" i="3"/>
  <c r="S150" i="6" s="1"/>
  <c r="S2124" i="3"/>
  <c r="S143" i="6" s="1"/>
  <c r="S2112" i="3"/>
  <c r="S131" i="6" s="1"/>
  <c r="S2107" i="3"/>
  <c r="S126" i="6" s="1"/>
  <c r="S2100" i="3"/>
  <c r="S119" i="6" s="1"/>
  <c r="S2095" i="3"/>
  <c r="S114" i="6" s="1"/>
  <c r="S2090" i="3"/>
  <c r="S109" i="6" s="1"/>
  <c r="S2089" i="3"/>
  <c r="S108" i="6" s="1"/>
  <c r="S2083" i="3"/>
  <c r="S102" i="6" s="1"/>
  <c r="S2078" i="3"/>
  <c r="S97" i="6" s="1"/>
  <c r="S2066" i="3"/>
  <c r="S85" i="6" s="1"/>
  <c r="S2059" i="3"/>
  <c r="S78" i="6" s="1"/>
  <c r="S2034" i="3"/>
  <c r="S53" i="6" s="1"/>
  <c r="S2026" i="3"/>
  <c r="S45" i="6" s="1"/>
  <c r="S2025" i="3"/>
  <c r="S44" i="6" s="1"/>
  <c r="S2020" i="3"/>
  <c r="S39" i="6" s="1"/>
  <c r="S2015" i="3"/>
  <c r="S34" i="6" s="1"/>
  <c r="S2014" i="3"/>
  <c r="S2006" i="3"/>
  <c r="S2005" i="3"/>
  <c r="S2000" i="3"/>
  <c r="S680" i="5" s="1"/>
  <c r="S1984" i="3"/>
  <c r="S664" i="5" s="1"/>
  <c r="S1968" i="3"/>
  <c r="S648" i="5" s="1"/>
  <c r="S2542" i="3"/>
  <c r="S561" i="6" s="1"/>
  <c r="S2435" i="3"/>
  <c r="S454" i="6" s="1"/>
  <c r="S2414" i="3"/>
  <c r="S433" i="6" s="1"/>
  <c r="S2401" i="3"/>
  <c r="S420" i="6" s="1"/>
  <c r="S2346" i="3"/>
  <c r="S365" i="6" s="1"/>
  <c r="S2341" i="3"/>
  <c r="S360" i="6" s="1"/>
  <c r="S2335" i="3"/>
  <c r="S354" i="6" s="1"/>
  <c r="S2332" i="3"/>
  <c r="S351" i="6" s="1"/>
  <c r="S2323" i="3"/>
  <c r="S342" i="6" s="1"/>
  <c r="S2322" i="3"/>
  <c r="S341" i="6" s="1"/>
  <c r="S2315" i="3"/>
  <c r="S334" i="6" s="1"/>
  <c r="S2314" i="3"/>
  <c r="S333" i="6" s="1"/>
  <c r="S2307" i="3"/>
  <c r="S326" i="6" s="1"/>
  <c r="S2306" i="3"/>
  <c r="S325" i="6" s="1"/>
  <c r="S2299" i="3"/>
  <c r="S318" i="6" s="1"/>
  <c r="S2298" i="3"/>
  <c r="S317" i="6" s="1"/>
  <c r="S2292" i="3"/>
  <c r="S311" i="6" s="1"/>
  <c r="S2291" i="3"/>
  <c r="S310" i="6" s="1"/>
  <c r="S2272" i="3"/>
  <c r="S291" i="6" s="1"/>
  <c r="S2265" i="3"/>
  <c r="S284" i="6" s="1"/>
  <c r="S2258" i="3"/>
  <c r="S277" i="6" s="1"/>
  <c r="S2253" i="3"/>
  <c r="S272" i="6" s="1"/>
  <c r="S2247" i="3"/>
  <c r="S266" i="6" s="1"/>
  <c r="S2241" i="3"/>
  <c r="S260" i="6" s="1"/>
  <c r="S2224" i="3"/>
  <c r="S243" i="6" s="1"/>
  <c r="S2201" i="3"/>
  <c r="S220" i="6" s="1"/>
  <c r="S2190" i="3"/>
  <c r="S209" i="6" s="1"/>
  <c r="S2189" i="3"/>
  <c r="S208" i="6" s="1"/>
  <c r="S2183" i="3"/>
  <c r="S202" i="6" s="1"/>
  <c r="S2177" i="3"/>
  <c r="S196" i="6" s="1"/>
  <c r="S2160" i="3"/>
  <c r="S179" i="6" s="1"/>
  <c r="S2137" i="3"/>
  <c r="S156" i="6" s="1"/>
  <c r="S2126" i="3"/>
  <c r="S145" i="6" s="1"/>
  <c r="S2125" i="3"/>
  <c r="S144" i="6" s="1"/>
  <c r="S2119" i="3"/>
  <c r="S138" i="6" s="1"/>
  <c r="S2113" i="3"/>
  <c r="S132" i="6" s="1"/>
  <c r="S2102" i="3"/>
  <c r="S121" i="6" s="1"/>
  <c r="S2101" i="3"/>
  <c r="S120" i="6" s="1"/>
  <c r="S2072" i="3"/>
  <c r="S91" i="6" s="1"/>
  <c r="S2053" i="3"/>
  <c r="S72" i="6" s="1"/>
  <c r="S2048" i="3"/>
  <c r="S67" i="6" s="1"/>
  <c r="S2040" i="3"/>
  <c r="S59" i="6" s="1"/>
  <c r="S2035" i="3"/>
  <c r="S54" i="6" s="1"/>
  <c r="S2027" i="3"/>
  <c r="S46" i="6" s="1"/>
  <c r="S2001" i="3"/>
  <c r="S681" i="5" s="1"/>
  <c r="S1995" i="3"/>
  <c r="S675" i="5" s="1"/>
  <c r="S1990" i="3"/>
  <c r="S670" i="5" s="1"/>
  <c r="S1985" i="3"/>
  <c r="S665" i="5" s="1"/>
  <c r="S1979" i="3"/>
  <c r="S659" i="5" s="1"/>
  <c r="S1974" i="3"/>
  <c r="S654" i="5" s="1"/>
  <c r="S1969" i="3"/>
  <c r="S649" i="5" s="1"/>
  <c r="S1963" i="3"/>
  <c r="S643" i="5" s="1"/>
  <c r="S1955" i="3"/>
  <c r="S635" i="5" s="1"/>
  <c r="S2441" i="3"/>
  <c r="S460" i="6" s="1"/>
  <c r="S2388" i="3"/>
  <c r="S407" i="6" s="1"/>
  <c r="S2356" i="3"/>
  <c r="S375" i="6" s="1"/>
  <c r="S2345" i="3"/>
  <c r="S364" i="6" s="1"/>
  <c r="S2344" i="3"/>
  <c r="S363" i="6" s="1"/>
  <c r="S2338" i="3"/>
  <c r="S357" i="6" s="1"/>
  <c r="S2329" i="3"/>
  <c r="S348" i="6" s="1"/>
  <c r="S2324" i="3"/>
  <c r="S343" i="6" s="1"/>
  <c r="S2316" i="3"/>
  <c r="S335" i="6" s="1"/>
  <c r="S2308" i="3"/>
  <c r="S327" i="6" s="1"/>
  <c r="S2300" i="3"/>
  <c r="S319" i="6" s="1"/>
  <c r="S2286" i="3"/>
  <c r="S305" i="6" s="1"/>
  <c r="S2279" i="3"/>
  <c r="S298" i="6" s="1"/>
  <c r="S2278" i="3"/>
  <c r="S297" i="6" s="1"/>
  <c r="S2266" i="3"/>
  <c r="S285" i="6" s="1"/>
  <c r="S2259" i="3"/>
  <c r="S278" i="6" s="1"/>
  <c r="S2242" i="3"/>
  <c r="S261" i="6" s="1"/>
  <c r="S2236" i="3"/>
  <c r="S255" i="6" s="1"/>
  <c r="S2231" i="3"/>
  <c r="S250" i="6" s="1"/>
  <c r="S2226" i="3"/>
  <c r="S245" i="6" s="1"/>
  <c r="S2225" i="3"/>
  <c r="S244" i="6" s="1"/>
  <c r="S2219" i="3"/>
  <c r="S238" i="6" s="1"/>
  <c r="S2212" i="3"/>
  <c r="S231" i="6" s="1"/>
  <c r="S2207" i="3"/>
  <c r="S226" i="6" s="1"/>
  <c r="S2202" i="3"/>
  <c r="S221" i="6" s="1"/>
  <c r="S2196" i="3"/>
  <c r="S215" i="6" s="1"/>
  <c r="S2178" i="3"/>
  <c r="S197" i="6" s="1"/>
  <c r="S2172" i="3"/>
  <c r="S191" i="6" s="1"/>
  <c r="S2167" i="3"/>
  <c r="S186" i="6" s="1"/>
  <c r="S2162" i="3"/>
  <c r="S181" i="6" s="1"/>
  <c r="S2161" i="3"/>
  <c r="S180" i="6" s="1"/>
  <c r="S2155" i="3"/>
  <c r="S174" i="6" s="1"/>
  <c r="S2148" i="3"/>
  <c r="S167" i="6" s="1"/>
  <c r="S2143" i="3"/>
  <c r="S162" i="6" s="1"/>
  <c r="S2138" i="3"/>
  <c r="S157" i="6" s="1"/>
  <c r="S2132" i="3"/>
  <c r="S151" i="6" s="1"/>
  <c r="S2114" i="3"/>
  <c r="S133" i="6" s="1"/>
  <c r="S2108" i="3"/>
  <c r="S127" i="6" s="1"/>
  <c r="S2096" i="3"/>
  <c r="S115" i="6" s="1"/>
  <c r="S2091" i="3"/>
  <c r="S110" i="6" s="1"/>
  <c r="S2084" i="3"/>
  <c r="S103" i="6" s="1"/>
  <c r="S2079" i="3"/>
  <c r="S98" i="6" s="1"/>
  <c r="S2074" i="3"/>
  <c r="S93" i="6" s="1"/>
  <c r="S2073" i="3"/>
  <c r="S92" i="6" s="1"/>
  <c r="S2067" i="3"/>
  <c r="S86" i="6" s="1"/>
  <c r="S2060" i="3"/>
  <c r="S79" i="6" s="1"/>
  <c r="S2054" i="3"/>
  <c r="S73" i="6" s="1"/>
  <c r="S2042" i="3"/>
  <c r="S61" i="6" s="1"/>
  <c r="S2041" i="3"/>
  <c r="S60" i="6" s="1"/>
  <c r="S2028" i="3"/>
  <c r="S47" i="6" s="1"/>
  <c r="S2021" i="3"/>
  <c r="S40" i="6" s="1"/>
  <c r="S2016" i="3"/>
  <c r="S35" i="6" s="1"/>
  <c r="S2007" i="3"/>
  <c r="S1996" i="3"/>
  <c r="S676" i="5" s="1"/>
  <c r="S2588" i="3"/>
  <c r="S607" i="6" s="1"/>
  <c r="S2509" i="3"/>
  <c r="S528" i="6" s="1"/>
  <c r="S2455" i="3"/>
  <c r="S474" i="6" s="1"/>
  <c r="S2366" i="3"/>
  <c r="S385" i="6" s="1"/>
  <c r="S2360" i="3"/>
  <c r="S379" i="6" s="1"/>
  <c r="S2325" i="3"/>
  <c r="S344" i="6" s="1"/>
  <c r="S2317" i="3"/>
  <c r="S336" i="6" s="1"/>
  <c r="S2309" i="3"/>
  <c r="S328" i="6" s="1"/>
  <c r="S2301" i="3"/>
  <c r="S320" i="6" s="1"/>
  <c r="S2293" i="3"/>
  <c r="S312" i="6" s="1"/>
  <c r="S2287" i="3"/>
  <c r="S306" i="6" s="1"/>
  <c r="S2280" i="3"/>
  <c r="S299" i="6" s="1"/>
  <c r="S2273" i="3"/>
  <c r="S292" i="6" s="1"/>
  <c r="S2267" i="3"/>
  <c r="S286" i="6" s="1"/>
  <c r="S2260" i="3"/>
  <c r="S279" i="6" s="1"/>
  <c r="S2254" i="3"/>
  <c r="S273" i="6" s="1"/>
  <c r="S2248" i="3"/>
  <c r="S267" i="6" s="1"/>
  <c r="S2237" i="3"/>
  <c r="S256" i="6" s="1"/>
  <c r="S2214" i="3"/>
  <c r="S233" i="6" s="1"/>
  <c r="S2213" i="3"/>
  <c r="S232" i="6" s="1"/>
  <c r="S2197" i="3"/>
  <c r="S216" i="6" s="1"/>
  <c r="S2191" i="3"/>
  <c r="S210" i="6" s="1"/>
  <c r="S2184" i="3"/>
  <c r="S203" i="6" s="1"/>
  <c r="S2173" i="3"/>
  <c r="S192" i="6" s="1"/>
  <c r="S2150" i="3"/>
  <c r="S169" i="6" s="1"/>
  <c r="S2149" i="3"/>
  <c r="S168" i="6" s="1"/>
  <c r="S2133" i="3"/>
  <c r="S152" i="6" s="1"/>
  <c r="S2127" i="3"/>
  <c r="S146" i="6" s="1"/>
  <c r="S2120" i="3"/>
  <c r="S139" i="6" s="1"/>
  <c r="S2109" i="3"/>
  <c r="S128" i="6" s="1"/>
  <c r="S2103" i="3"/>
  <c r="S122" i="6" s="1"/>
  <c r="S2097" i="3"/>
  <c r="S116" i="6" s="1"/>
  <c r="S2086" i="3"/>
  <c r="S105" i="6" s="1"/>
  <c r="S2085" i="3"/>
  <c r="S104" i="6" s="1"/>
  <c r="S2062" i="3"/>
  <c r="S81" i="6" s="1"/>
  <c r="S2061" i="3"/>
  <c r="S80" i="6" s="1"/>
  <c r="S2049" i="3"/>
  <c r="S68" i="6" s="1"/>
  <c r="S2043" i="3"/>
  <c r="S62" i="6" s="1"/>
  <c r="S2036" i="3"/>
  <c r="S55" i="6" s="1"/>
  <c r="S2029" i="3"/>
  <c r="S48" i="6" s="1"/>
  <c r="S2022" i="3"/>
  <c r="S41" i="6" s="1"/>
  <c r="S2008" i="3"/>
  <c r="S2002" i="3"/>
  <c r="S682" i="5" s="1"/>
  <c r="S1997" i="3"/>
  <c r="S677" i="5" s="1"/>
  <c r="S1991" i="3"/>
  <c r="S671" i="5" s="1"/>
  <c r="S1986" i="3"/>
  <c r="S666" i="5" s="1"/>
  <c r="S1981" i="3"/>
  <c r="S661" i="5" s="1"/>
  <c r="S1975" i="3"/>
  <c r="S655" i="5" s="1"/>
  <c r="S1970" i="3"/>
  <c r="S650" i="5" s="1"/>
  <c r="S1965" i="3"/>
  <c r="S645" i="5" s="1"/>
  <c r="S1957" i="3"/>
  <c r="S637" i="5" s="1"/>
  <c r="S1949" i="3"/>
  <c r="S629" i="5" s="1"/>
  <c r="S2031" i="3"/>
  <c r="S50" i="6" s="1"/>
  <c r="S2017" i="3"/>
  <c r="S36" i="6" s="1"/>
  <c r="S2011" i="3"/>
  <c r="S2009" i="3"/>
  <c r="S1982" i="3"/>
  <c r="S662" i="5" s="1"/>
  <c r="S1976" i="3"/>
  <c r="S656" i="5" s="1"/>
  <c r="S1971" i="3"/>
  <c r="S651" i="5" s="1"/>
  <c r="S1950" i="3"/>
  <c r="S630" i="5" s="1"/>
  <c r="S1937" i="3"/>
  <c r="S617" i="5" s="1"/>
  <c r="S1930" i="3"/>
  <c r="S610" i="5" s="1"/>
  <c r="S1924" i="3"/>
  <c r="S604" i="5" s="1"/>
  <c r="S1910" i="3"/>
  <c r="S590" i="5" s="1"/>
  <c r="S1904" i="3"/>
  <c r="S584" i="5" s="1"/>
  <c r="S1897" i="3"/>
  <c r="S577" i="5" s="1"/>
  <c r="S1892" i="3"/>
  <c r="S572" i="5" s="1"/>
  <c r="S1887" i="3"/>
  <c r="S567" i="5" s="1"/>
  <c r="S1881" i="3"/>
  <c r="S561" i="5" s="1"/>
  <c r="S1876" i="3"/>
  <c r="S556" i="5" s="1"/>
  <c r="S1871" i="3"/>
  <c r="S551" i="5" s="1"/>
  <c r="S1865" i="3"/>
  <c r="S545" i="5" s="1"/>
  <c r="S1860" i="3"/>
  <c r="S540" i="5" s="1"/>
  <c r="S1855" i="3"/>
  <c r="S535" i="5" s="1"/>
  <c r="S1849" i="3"/>
  <c r="S529" i="5" s="1"/>
  <c r="S1844" i="3"/>
  <c r="S524" i="5" s="1"/>
  <c r="S1839" i="3"/>
  <c r="S519" i="5" s="1"/>
  <c r="S1833" i="3"/>
  <c r="S513" i="5" s="1"/>
  <c r="S1828" i="3"/>
  <c r="S508" i="5" s="1"/>
  <c r="S1823" i="3"/>
  <c r="S503" i="5" s="1"/>
  <c r="S1817" i="3"/>
  <c r="S497" i="5" s="1"/>
  <c r="S1812" i="3"/>
  <c r="S492" i="5" s="1"/>
  <c r="S1807" i="3"/>
  <c r="S487" i="5" s="1"/>
  <c r="S1801" i="3"/>
  <c r="S481" i="5" s="1"/>
  <c r="S1796" i="3"/>
  <c r="S476" i="5" s="1"/>
  <c r="S1791" i="3"/>
  <c r="S471" i="5" s="1"/>
  <c r="S1785" i="3"/>
  <c r="S465" i="5" s="1"/>
  <c r="S1780" i="3"/>
  <c r="S460" i="5" s="1"/>
  <c r="S1775" i="3"/>
  <c r="S455" i="5" s="1"/>
  <c r="S1769" i="3"/>
  <c r="S449" i="5" s="1"/>
  <c r="S1764" i="3"/>
  <c r="S444" i="5" s="1"/>
  <c r="S1759" i="3"/>
  <c r="S439" i="5" s="1"/>
  <c r="S1753" i="3"/>
  <c r="S433" i="5" s="1"/>
  <c r="S1748" i="3"/>
  <c r="S428" i="5" s="1"/>
  <c r="S1743" i="3"/>
  <c r="S423" i="5" s="1"/>
  <c r="S1737" i="3"/>
  <c r="S417" i="5" s="1"/>
  <c r="S1732" i="3"/>
  <c r="S412" i="5" s="1"/>
  <c r="S1727" i="3"/>
  <c r="S407" i="5" s="1"/>
  <c r="S1721" i="3"/>
  <c r="S401" i="5" s="1"/>
  <c r="S1716" i="3"/>
  <c r="S396" i="5" s="1"/>
  <c r="S1711" i="3"/>
  <c r="S391" i="5" s="1"/>
  <c r="S1705" i="3"/>
  <c r="S385" i="5" s="1"/>
  <c r="S1700" i="3"/>
  <c r="S380" i="5" s="1"/>
  <c r="S1692" i="3"/>
  <c r="S372" i="5" s="1"/>
  <c r="S1685" i="3"/>
  <c r="S365" i="5" s="1"/>
  <c r="S2003" i="3"/>
  <c r="S683" i="5" s="1"/>
  <c r="S1993" i="3"/>
  <c r="S673" i="5" s="1"/>
  <c r="S1987" i="3"/>
  <c r="S667" i="5" s="1"/>
  <c r="S1977" i="3"/>
  <c r="S657" i="5" s="1"/>
  <c r="S1967" i="3"/>
  <c r="S647" i="5" s="1"/>
  <c r="S1956" i="3"/>
  <c r="S636" i="5" s="1"/>
  <c r="S1946" i="3"/>
  <c r="S626" i="5" s="1"/>
  <c r="S1931" i="3"/>
  <c r="S611" i="5" s="1"/>
  <c r="S1925" i="3"/>
  <c r="S605" i="5" s="1"/>
  <c r="S1917" i="3"/>
  <c r="S597" i="5" s="1"/>
  <c r="S1898" i="3"/>
  <c r="S578" i="5" s="1"/>
  <c r="S1882" i="3"/>
  <c r="S562" i="5" s="1"/>
  <c r="S1866" i="3"/>
  <c r="S546" i="5" s="1"/>
  <c r="S1850" i="3"/>
  <c r="S530" i="5" s="1"/>
  <c r="S1834" i="3"/>
  <c r="S514" i="5" s="1"/>
  <c r="S1818" i="3"/>
  <c r="S498" i="5" s="1"/>
  <c r="S1802" i="3"/>
  <c r="S482" i="5" s="1"/>
  <c r="S1786" i="3"/>
  <c r="S466" i="5" s="1"/>
  <c r="S1770" i="3"/>
  <c r="S450" i="5" s="1"/>
  <c r="S1754" i="3"/>
  <c r="S434" i="5" s="1"/>
  <c r="S1738" i="3"/>
  <c r="S418" i="5" s="1"/>
  <c r="S1722" i="3"/>
  <c r="S402" i="5" s="1"/>
  <c r="S1706" i="3"/>
  <c r="S386" i="5" s="1"/>
  <c r="S1686" i="3"/>
  <c r="S366" i="5" s="1"/>
  <c r="S1679" i="3"/>
  <c r="S359" i="5" s="1"/>
  <c r="S1672" i="3"/>
  <c r="S352" i="5" s="1"/>
  <c r="S1671" i="3"/>
  <c r="S351" i="5" s="1"/>
  <c r="S1665" i="3"/>
  <c r="S345" i="5" s="1"/>
  <c r="S1659" i="3"/>
  <c r="S339" i="5" s="1"/>
  <c r="S1964" i="3"/>
  <c r="S644" i="5" s="1"/>
  <c r="S1958" i="3"/>
  <c r="S638" i="5" s="1"/>
  <c r="S1947" i="3"/>
  <c r="S627" i="5" s="1"/>
  <c r="S1939" i="3"/>
  <c r="S619" i="5" s="1"/>
  <c r="S1938" i="3"/>
  <c r="S618" i="5" s="1"/>
  <c r="S1932" i="3"/>
  <c r="S612" i="5" s="1"/>
  <c r="S1919" i="3"/>
  <c r="S599" i="5" s="1"/>
  <c r="S1918" i="3"/>
  <c r="S598" i="5" s="1"/>
  <c r="S1911" i="3"/>
  <c r="S591" i="5" s="1"/>
  <c r="S1905" i="3"/>
  <c r="S585" i="5" s="1"/>
  <c r="S1899" i="3"/>
  <c r="S579" i="5" s="1"/>
  <c r="S1893" i="3"/>
  <c r="S573" i="5" s="1"/>
  <c r="S1888" i="3"/>
  <c r="S568" i="5" s="1"/>
  <c r="S1883" i="3"/>
  <c r="S563" i="5" s="1"/>
  <c r="S1877" i="3"/>
  <c r="S557" i="5" s="1"/>
  <c r="S1872" i="3"/>
  <c r="S552" i="5" s="1"/>
  <c r="S1867" i="3"/>
  <c r="S547" i="5" s="1"/>
  <c r="S1861" i="3"/>
  <c r="S541" i="5" s="1"/>
  <c r="S1856" i="3"/>
  <c r="S536" i="5" s="1"/>
  <c r="S1851" i="3"/>
  <c r="S531" i="5" s="1"/>
  <c r="S1845" i="3"/>
  <c r="S525" i="5" s="1"/>
  <c r="S1840" i="3"/>
  <c r="S520" i="5" s="1"/>
  <c r="S1835" i="3"/>
  <c r="S515" i="5" s="1"/>
  <c r="S1829" i="3"/>
  <c r="S509" i="5" s="1"/>
  <c r="S1824" i="3"/>
  <c r="S504" i="5" s="1"/>
  <c r="S1819" i="3"/>
  <c r="S499" i="5" s="1"/>
  <c r="S1813" i="3"/>
  <c r="S493" i="5" s="1"/>
  <c r="S1808" i="3"/>
  <c r="S488" i="5" s="1"/>
  <c r="S1803" i="3"/>
  <c r="S483" i="5" s="1"/>
  <c r="S1797" i="3"/>
  <c r="S477" i="5" s="1"/>
  <c r="S1792" i="3"/>
  <c r="S472" i="5" s="1"/>
  <c r="S1787" i="3"/>
  <c r="S467" i="5" s="1"/>
  <c r="S1781" i="3"/>
  <c r="S461" i="5" s="1"/>
  <c r="S1776" i="3"/>
  <c r="S456" i="5" s="1"/>
  <c r="S1771" i="3"/>
  <c r="S451" i="5" s="1"/>
  <c r="S1765" i="3"/>
  <c r="S445" i="5" s="1"/>
  <c r="S1760" i="3"/>
  <c r="S440" i="5" s="1"/>
  <c r="S1755" i="3"/>
  <c r="S435" i="5" s="1"/>
  <c r="S1749" i="3"/>
  <c r="S429" i="5" s="1"/>
  <c r="S1744" i="3"/>
  <c r="S424" i="5" s="1"/>
  <c r="S1739" i="3"/>
  <c r="S419" i="5" s="1"/>
  <c r="S1733" i="3"/>
  <c r="S413" i="5" s="1"/>
  <c r="S1728" i="3"/>
  <c r="S408" i="5" s="1"/>
  <c r="S1723" i="3"/>
  <c r="S403" i="5" s="1"/>
  <c r="S1717" i="3"/>
  <c r="S397" i="5" s="1"/>
  <c r="S1712" i="3"/>
  <c r="S392" i="5" s="1"/>
  <c r="S1707" i="3"/>
  <c r="S387" i="5" s="1"/>
  <c r="S1701" i="3"/>
  <c r="S381" i="5" s="1"/>
  <c r="S1694" i="3"/>
  <c r="S374" i="5" s="1"/>
  <c r="S1693" i="3"/>
  <c r="S373" i="5" s="1"/>
  <c r="S1687" i="3"/>
  <c r="S367" i="5" s="1"/>
  <c r="S1680" i="3"/>
  <c r="S360" i="5" s="1"/>
  <c r="S1666" i="3"/>
  <c r="S346" i="5" s="1"/>
  <c r="S1660" i="3"/>
  <c r="S340" i="5" s="1"/>
  <c r="S1653" i="3"/>
  <c r="S333" i="5" s="1"/>
  <c r="S1647" i="3"/>
  <c r="S327" i="5" s="1"/>
  <c r="S1634" i="3"/>
  <c r="S314" i="5" s="1"/>
  <c r="S1988" i="3"/>
  <c r="S668" i="5" s="1"/>
  <c r="S1966" i="3"/>
  <c r="S646" i="5" s="1"/>
  <c r="S1960" i="3"/>
  <c r="S640" i="5" s="1"/>
  <c r="S1954" i="3"/>
  <c r="S634" i="5" s="1"/>
  <c r="S1951" i="3"/>
  <c r="S631" i="5" s="1"/>
  <c r="S1948" i="3"/>
  <c r="S628" i="5" s="1"/>
  <c r="S1940" i="3"/>
  <c r="S620" i="5" s="1"/>
  <c r="S1926" i="3"/>
  <c r="S606" i="5" s="1"/>
  <c r="S1920" i="3"/>
  <c r="S600" i="5" s="1"/>
  <c r="S1913" i="3"/>
  <c r="S593" i="5" s="1"/>
  <c r="S1912" i="3"/>
  <c r="S592" i="5" s="1"/>
  <c r="S1894" i="3"/>
  <c r="S574" i="5" s="1"/>
  <c r="S1878" i="3"/>
  <c r="S558" i="5" s="1"/>
  <c r="S1862" i="3"/>
  <c r="S542" i="5" s="1"/>
  <c r="S1846" i="3"/>
  <c r="S526" i="5" s="1"/>
  <c r="S1830" i="3"/>
  <c r="S510" i="5" s="1"/>
  <c r="S1814" i="3"/>
  <c r="S494" i="5" s="1"/>
  <c r="S1798" i="3"/>
  <c r="S478" i="5" s="1"/>
  <c r="S1782" i="3"/>
  <c r="S462" i="5" s="1"/>
  <c r="S1766" i="3"/>
  <c r="S446" i="5" s="1"/>
  <c r="S1750" i="3"/>
  <c r="S430" i="5" s="1"/>
  <c r="S1734" i="3"/>
  <c r="S414" i="5" s="1"/>
  <c r="S1718" i="3"/>
  <c r="S398" i="5" s="1"/>
  <c r="S1702" i="3"/>
  <c r="S382" i="5" s="1"/>
  <c r="S1695" i="3"/>
  <c r="S375" i="5" s="1"/>
  <c r="S1688" i="3"/>
  <c r="S368" i="5" s="1"/>
  <c r="S1674" i="3"/>
  <c r="S354" i="5" s="1"/>
  <c r="S1673" i="3"/>
  <c r="S353" i="5" s="1"/>
  <c r="S1654" i="3"/>
  <c r="S334" i="5" s="1"/>
  <c r="S1648" i="3"/>
  <c r="S328" i="5" s="1"/>
  <c r="S1641" i="3"/>
  <c r="S321" i="5" s="1"/>
  <c r="S1635" i="3"/>
  <c r="S315" i="5" s="1"/>
  <c r="S1622" i="3"/>
  <c r="S302" i="5" s="1"/>
  <c r="S1616" i="3"/>
  <c r="S296" i="5" s="1"/>
  <c r="S1609" i="3"/>
  <c r="S289" i="5" s="1"/>
  <c r="S1603" i="3"/>
  <c r="S283" i="5" s="1"/>
  <c r="S1590" i="3"/>
  <c r="S270" i="5" s="1"/>
  <c r="S1584" i="3"/>
  <c r="S264" i="5" s="1"/>
  <c r="S1577" i="3"/>
  <c r="S257" i="5" s="1"/>
  <c r="S1571" i="3"/>
  <c r="S251" i="5" s="1"/>
  <c r="S2032" i="3"/>
  <c r="S51" i="6" s="1"/>
  <c r="S2030" i="3"/>
  <c r="S49" i="6" s="1"/>
  <c r="S2012" i="3"/>
  <c r="S2010" i="3"/>
  <c r="S1962" i="3"/>
  <c r="S642" i="5" s="1"/>
  <c r="S1941" i="3"/>
  <c r="S621" i="5" s="1"/>
  <c r="S1933" i="3"/>
  <c r="S613" i="5" s="1"/>
  <c r="S1907" i="3"/>
  <c r="S587" i="5" s="1"/>
  <c r="S1906" i="3"/>
  <c r="S586" i="5" s="1"/>
  <c r="S1900" i="3"/>
  <c r="S580" i="5" s="1"/>
  <c r="S1895" i="3"/>
  <c r="S575" i="5" s="1"/>
  <c r="S1889" i="3"/>
  <c r="S569" i="5" s="1"/>
  <c r="S1884" i="3"/>
  <c r="S564" i="5" s="1"/>
  <c r="S1879" i="3"/>
  <c r="S559" i="5" s="1"/>
  <c r="S1873" i="3"/>
  <c r="S553" i="5" s="1"/>
  <c r="S1868" i="3"/>
  <c r="S548" i="5" s="1"/>
  <c r="S1863" i="3"/>
  <c r="S543" i="5" s="1"/>
  <c r="S1857" i="3"/>
  <c r="S537" i="5" s="1"/>
  <c r="S1852" i="3"/>
  <c r="S532" i="5" s="1"/>
  <c r="S1847" i="3"/>
  <c r="S527" i="5" s="1"/>
  <c r="S1841" i="3"/>
  <c r="S521" i="5" s="1"/>
  <c r="S1836" i="3"/>
  <c r="S516" i="5" s="1"/>
  <c r="S1831" i="3"/>
  <c r="S511" i="5" s="1"/>
  <c r="S1825" i="3"/>
  <c r="S505" i="5" s="1"/>
  <c r="S1820" i="3"/>
  <c r="S500" i="5" s="1"/>
  <c r="S1815" i="3"/>
  <c r="S495" i="5" s="1"/>
  <c r="S1809" i="3"/>
  <c r="S489" i="5" s="1"/>
  <c r="S1804" i="3"/>
  <c r="S484" i="5" s="1"/>
  <c r="S1799" i="3"/>
  <c r="S479" i="5" s="1"/>
  <c r="S1793" i="3"/>
  <c r="S473" i="5" s="1"/>
  <c r="S1788" i="3"/>
  <c r="S468" i="5" s="1"/>
  <c r="S1783" i="3"/>
  <c r="S463" i="5" s="1"/>
  <c r="S1777" i="3"/>
  <c r="S457" i="5" s="1"/>
  <c r="S1772" i="3"/>
  <c r="S452" i="5" s="1"/>
  <c r="S1767" i="3"/>
  <c r="S447" i="5" s="1"/>
  <c r="S1761" i="3"/>
  <c r="S441" i="5" s="1"/>
  <c r="S1756" i="3"/>
  <c r="S436" i="5" s="1"/>
  <c r="S1751" i="3"/>
  <c r="S431" i="5" s="1"/>
  <c r="S1745" i="3"/>
  <c r="S425" i="5" s="1"/>
  <c r="S1740" i="3"/>
  <c r="S420" i="5" s="1"/>
  <c r="S1735" i="3"/>
  <c r="S415" i="5" s="1"/>
  <c r="S1729" i="3"/>
  <c r="S409" i="5" s="1"/>
  <c r="S1724" i="3"/>
  <c r="S404" i="5" s="1"/>
  <c r="S1719" i="3"/>
  <c r="S399" i="5" s="1"/>
  <c r="S1713" i="3"/>
  <c r="S393" i="5" s="1"/>
  <c r="S1708" i="3"/>
  <c r="S388" i="5" s="1"/>
  <c r="S1703" i="3"/>
  <c r="S383" i="5" s="1"/>
  <c r="S1696" i="3"/>
  <c r="S376" i="5" s="1"/>
  <c r="S1683" i="3"/>
  <c r="S363" i="5" s="1"/>
  <c r="S1682" i="3"/>
  <c r="S362" i="5" s="1"/>
  <c r="S1681" i="3"/>
  <c r="S361" i="5" s="1"/>
  <c r="S1675" i="3"/>
  <c r="S355" i="5" s="1"/>
  <c r="S1667" i="3"/>
  <c r="S347" i="5" s="1"/>
  <c r="S1661" i="3"/>
  <c r="S341" i="5" s="1"/>
  <c r="S1655" i="3"/>
  <c r="S335" i="5" s="1"/>
  <c r="S1642" i="3"/>
  <c r="S322" i="5" s="1"/>
  <c r="S1636" i="3"/>
  <c r="S316" i="5" s="1"/>
  <c r="S1629" i="3"/>
  <c r="S309" i="5" s="1"/>
  <c r="S1623" i="3"/>
  <c r="S303" i="5" s="1"/>
  <c r="S1610" i="3"/>
  <c r="S290" i="5" s="1"/>
  <c r="S1604" i="3"/>
  <c r="S284" i="5" s="1"/>
  <c r="S1597" i="3"/>
  <c r="S277" i="5" s="1"/>
  <c r="S1591" i="3"/>
  <c r="S271" i="5" s="1"/>
  <c r="S2045" i="3"/>
  <c r="S64" i="6" s="1"/>
  <c r="S2004" i="3"/>
  <c r="S684" i="5" s="1"/>
  <c r="S1973" i="3"/>
  <c r="S653" i="5" s="1"/>
  <c r="S1952" i="3"/>
  <c r="S632" i="5" s="1"/>
  <c r="S1935" i="3"/>
  <c r="S615" i="5" s="1"/>
  <c r="S1934" i="3"/>
  <c r="S614" i="5" s="1"/>
  <c r="S1927" i="3"/>
  <c r="S607" i="5" s="1"/>
  <c r="S1921" i="3"/>
  <c r="S601" i="5" s="1"/>
  <c r="S1914" i="3"/>
  <c r="S594" i="5" s="1"/>
  <c r="S1908" i="3"/>
  <c r="S588" i="5" s="1"/>
  <c r="S1890" i="3"/>
  <c r="S570" i="5" s="1"/>
  <c r="S1874" i="3"/>
  <c r="S554" i="5" s="1"/>
  <c r="S1858" i="3"/>
  <c r="S538" i="5" s="1"/>
  <c r="S1842" i="3"/>
  <c r="S522" i="5" s="1"/>
  <c r="S1826" i="3"/>
  <c r="S506" i="5" s="1"/>
  <c r="S1810" i="3"/>
  <c r="S490" i="5" s="1"/>
  <c r="S1794" i="3"/>
  <c r="S474" i="5" s="1"/>
  <c r="S1778" i="3"/>
  <c r="S458" i="5" s="1"/>
  <c r="S1762" i="3"/>
  <c r="S442" i="5" s="1"/>
  <c r="S1746" i="3"/>
  <c r="S426" i="5" s="1"/>
  <c r="S1730" i="3"/>
  <c r="S410" i="5" s="1"/>
  <c r="S1714" i="3"/>
  <c r="S394" i="5" s="1"/>
  <c r="S1690" i="3"/>
  <c r="S370" i="5" s="1"/>
  <c r="S1689" i="3"/>
  <c r="S369" i="5" s="1"/>
  <c r="S1668" i="3"/>
  <c r="S348" i="5" s="1"/>
  <c r="S1656" i="3"/>
  <c r="S336" i="5" s="1"/>
  <c r="S1649" i="3"/>
  <c r="S329" i="5" s="1"/>
  <c r="S1643" i="3"/>
  <c r="S323" i="5" s="1"/>
  <c r="S1630" i="3"/>
  <c r="S310" i="5" s="1"/>
  <c r="S1624" i="3"/>
  <c r="S304" i="5" s="1"/>
  <c r="S1617" i="3"/>
  <c r="S297" i="5" s="1"/>
  <c r="S1611" i="3"/>
  <c r="S291" i="5" s="1"/>
  <c r="S1598" i="3"/>
  <c r="S278" i="5" s="1"/>
  <c r="S1592" i="3"/>
  <c r="S272" i="5" s="1"/>
  <c r="S1585" i="3"/>
  <c r="S265" i="5" s="1"/>
  <c r="S1579" i="3"/>
  <c r="S259" i="5" s="1"/>
  <c r="S1566" i="3"/>
  <c r="S246" i="5" s="1"/>
  <c r="S1992" i="3"/>
  <c r="S672" i="5" s="1"/>
  <c r="S1942" i="3"/>
  <c r="S622" i="5" s="1"/>
  <c r="S1936" i="3"/>
  <c r="S616" i="5" s="1"/>
  <c r="S1929" i="3"/>
  <c r="S609" i="5" s="1"/>
  <c r="S1928" i="3"/>
  <c r="S608" i="5" s="1"/>
  <c r="S1915" i="3"/>
  <c r="S595" i="5" s="1"/>
  <c r="S1909" i="3"/>
  <c r="S589" i="5" s="1"/>
  <c r="S1901" i="3"/>
  <c r="S581" i="5" s="1"/>
  <c r="S1896" i="3"/>
  <c r="S576" i="5" s="1"/>
  <c r="S1891" i="3"/>
  <c r="S571" i="5" s="1"/>
  <c r="S1885" i="3"/>
  <c r="S565" i="5" s="1"/>
  <c r="S1880" i="3"/>
  <c r="S560" i="5" s="1"/>
  <c r="S1875" i="3"/>
  <c r="S555" i="5" s="1"/>
  <c r="S1869" i="3"/>
  <c r="S549" i="5" s="1"/>
  <c r="S1864" i="3"/>
  <c r="S544" i="5" s="1"/>
  <c r="S1859" i="3"/>
  <c r="S539" i="5" s="1"/>
  <c r="S1853" i="3"/>
  <c r="S533" i="5" s="1"/>
  <c r="S1848" i="3"/>
  <c r="S528" i="5" s="1"/>
  <c r="S1843" i="3"/>
  <c r="S523" i="5" s="1"/>
  <c r="S1837" i="3"/>
  <c r="S517" i="5" s="1"/>
  <c r="S1832" i="3"/>
  <c r="S512" i="5" s="1"/>
  <c r="S1827" i="3"/>
  <c r="S507" i="5" s="1"/>
  <c r="S1821" i="3"/>
  <c r="S501" i="5" s="1"/>
  <c r="S1816" i="3"/>
  <c r="S496" i="5" s="1"/>
  <c r="S1811" i="3"/>
  <c r="S491" i="5" s="1"/>
  <c r="S1805" i="3"/>
  <c r="S485" i="5" s="1"/>
  <c r="S1800" i="3"/>
  <c r="S480" i="5" s="1"/>
  <c r="S1795" i="3"/>
  <c r="S475" i="5" s="1"/>
  <c r="S1789" i="3"/>
  <c r="S469" i="5" s="1"/>
  <c r="S1784" i="3"/>
  <c r="S464" i="5" s="1"/>
  <c r="S1779" i="3"/>
  <c r="S459" i="5" s="1"/>
  <c r="S1773" i="3"/>
  <c r="S453" i="5" s="1"/>
  <c r="S1768" i="3"/>
  <c r="S448" i="5" s="1"/>
  <c r="S1763" i="3"/>
  <c r="S443" i="5" s="1"/>
  <c r="S1757" i="3"/>
  <c r="S437" i="5" s="1"/>
  <c r="S1752" i="3"/>
  <c r="S432" i="5" s="1"/>
  <c r="S1747" i="3"/>
  <c r="S427" i="5" s="1"/>
  <c r="S1741" i="3"/>
  <c r="S421" i="5" s="1"/>
  <c r="S1736" i="3"/>
  <c r="S416" i="5" s="1"/>
  <c r="S1731" i="3"/>
  <c r="S411" i="5" s="1"/>
  <c r="S1725" i="3"/>
  <c r="S405" i="5" s="1"/>
  <c r="S1720" i="3"/>
  <c r="S400" i="5" s="1"/>
  <c r="S2019" i="3"/>
  <c r="S38" i="6" s="1"/>
  <c r="S1980" i="3"/>
  <c r="S660" i="5" s="1"/>
  <c r="S1972" i="3"/>
  <c r="S652" i="5" s="1"/>
  <c r="S1961" i="3"/>
  <c r="S641" i="5" s="1"/>
  <c r="S1959" i="3"/>
  <c r="S639" i="5" s="1"/>
  <c r="S1953" i="3"/>
  <c r="S633" i="5" s="1"/>
  <c r="S1945" i="3"/>
  <c r="S625" i="5" s="1"/>
  <c r="S1944" i="3"/>
  <c r="S624" i="5" s="1"/>
  <c r="S1943" i="3"/>
  <c r="S623" i="5" s="1"/>
  <c r="S1923" i="3"/>
  <c r="S603" i="5" s="1"/>
  <c r="S1922" i="3"/>
  <c r="S602" i="5" s="1"/>
  <c r="S1662" i="3"/>
  <c r="S342" i="5" s="1"/>
  <c r="S1640" i="3"/>
  <c r="S320" i="5" s="1"/>
  <c r="S1639" i="3"/>
  <c r="S319" i="5" s="1"/>
  <c r="S1625" i="3"/>
  <c r="S305" i="5" s="1"/>
  <c r="S1614" i="3"/>
  <c r="S294" i="5" s="1"/>
  <c r="S1602" i="3"/>
  <c r="S282" i="5" s="1"/>
  <c r="S1574" i="3"/>
  <c r="S254" i="5" s="1"/>
  <c r="S1563" i="3"/>
  <c r="S243" i="5" s="1"/>
  <c r="S1556" i="3"/>
  <c r="S236" i="5" s="1"/>
  <c r="S1549" i="3"/>
  <c r="S229" i="5" s="1"/>
  <c r="S1543" i="3"/>
  <c r="S223" i="5" s="1"/>
  <c r="S1529" i="3"/>
  <c r="S209" i="5" s="1"/>
  <c r="S1522" i="3"/>
  <c r="S202" i="5" s="1"/>
  <c r="S1517" i="3"/>
  <c r="S197" i="5" s="1"/>
  <c r="S1510" i="3"/>
  <c r="S190" i="5" s="1"/>
  <c r="S1504" i="3"/>
  <c r="S184" i="5" s="1"/>
  <c r="S1503" i="3"/>
  <c r="S183" i="5" s="1"/>
  <c r="S1502" i="3"/>
  <c r="S182" i="5" s="1"/>
  <c r="S1496" i="3"/>
  <c r="S176" i="5" s="1"/>
  <c r="S1495" i="3"/>
  <c r="S175" i="5" s="1"/>
  <c r="S1494" i="3"/>
  <c r="S174" i="5" s="1"/>
  <c r="S1482" i="3"/>
  <c r="S162" i="5" s="1"/>
  <c r="S1481" i="3"/>
  <c r="S161" i="5" s="1"/>
  <c r="S1476" i="3"/>
  <c r="S156" i="5" s="1"/>
  <c r="S1470" i="3"/>
  <c r="S150" i="5" s="1"/>
  <c r="S1469" i="3"/>
  <c r="S149" i="5" s="1"/>
  <c r="S1462" i="3"/>
  <c r="S142" i="5" s="1"/>
  <c r="S1456" i="3"/>
  <c r="S136" i="5" s="1"/>
  <c r="S1453" i="3"/>
  <c r="S133" i="5" s="1"/>
  <c r="S1450" i="3"/>
  <c r="S130" i="5" s="1"/>
  <c r="S1447" i="3"/>
  <c r="S127" i="5" s="1"/>
  <c r="S1424" i="3"/>
  <c r="S104" i="5" s="1"/>
  <c r="S1421" i="3"/>
  <c r="S101" i="5" s="1"/>
  <c r="S1410" i="3"/>
  <c r="S90" i="5" s="1"/>
  <c r="S1399" i="3"/>
  <c r="S79" i="5" s="1"/>
  <c r="S1396" i="3"/>
  <c r="S76" i="5" s="1"/>
  <c r="S1389" i="3"/>
  <c r="S69" i="5" s="1"/>
  <c r="S1378" i="3"/>
  <c r="S58" i="5" s="1"/>
  <c r="S1367" i="3"/>
  <c r="S47" i="5" s="1"/>
  <c r="S1364" i="3"/>
  <c r="S44" i="5" s="1"/>
  <c r="S1357" i="3"/>
  <c r="S37" i="5" s="1"/>
  <c r="S1346" i="3"/>
  <c r="S1338" i="3"/>
  <c r="S677" i="4" s="1"/>
  <c r="S1331" i="3"/>
  <c r="S670" i="4" s="1"/>
  <c r="S1324" i="3"/>
  <c r="S663" i="4" s="1"/>
  <c r="S1313" i="3"/>
  <c r="S652" i="4" s="1"/>
  <c r="S1306" i="3"/>
  <c r="S645" i="4" s="1"/>
  <c r="S1303" i="3"/>
  <c r="S642" i="4" s="1"/>
  <c r="S1296" i="3"/>
  <c r="S635" i="4" s="1"/>
  <c r="S1278" i="3"/>
  <c r="S617" i="4" s="1"/>
  <c r="S1271" i="3"/>
  <c r="S610" i="4" s="1"/>
  <c r="S1260" i="3"/>
  <c r="S599" i="4" s="1"/>
  <c r="S1254" i="3"/>
  <c r="S593" i="4" s="1"/>
  <c r="S1251" i="3"/>
  <c r="S590" i="4" s="1"/>
  <c r="S1244" i="3"/>
  <c r="S583" i="4" s="1"/>
  <c r="S1231" i="3"/>
  <c r="S570" i="4" s="1"/>
  <c r="S1715" i="3"/>
  <c r="S395" i="5" s="1"/>
  <c r="S1709" i="3"/>
  <c r="S389" i="5" s="1"/>
  <c r="S1677" i="3"/>
  <c r="S357" i="5" s="1"/>
  <c r="S1669" i="3"/>
  <c r="S349" i="5" s="1"/>
  <c r="S1581" i="3"/>
  <c r="S261" i="5" s="1"/>
  <c r="S1550" i="3"/>
  <c r="S230" i="5" s="1"/>
  <c r="S1544" i="3"/>
  <c r="S224" i="5" s="1"/>
  <c r="S1537" i="3"/>
  <c r="S217" i="5" s="1"/>
  <c r="S1530" i="3"/>
  <c r="S210" i="5" s="1"/>
  <c r="S1523" i="3"/>
  <c r="S203" i="5" s="1"/>
  <c r="S1511" i="3"/>
  <c r="S191" i="5" s="1"/>
  <c r="S1490" i="3"/>
  <c r="S170" i="5" s="1"/>
  <c r="S1483" i="3"/>
  <c r="S163" i="5" s="1"/>
  <c r="S1472" i="3"/>
  <c r="S152" i="5" s="1"/>
  <c r="S1471" i="3"/>
  <c r="S151" i="5" s="1"/>
  <c r="S1463" i="3"/>
  <c r="S143" i="5" s="1"/>
  <c r="S1459" i="3"/>
  <c r="S139" i="5" s="1"/>
  <c r="S1436" i="3"/>
  <c r="S116" i="5" s="1"/>
  <c r="S1433" i="3"/>
  <c r="S113" i="5" s="1"/>
  <c r="S1430" i="3"/>
  <c r="S110" i="5" s="1"/>
  <c r="S1427" i="3"/>
  <c r="S107" i="5" s="1"/>
  <c r="S1414" i="3"/>
  <c r="S94" i="5" s="1"/>
  <c r="S1403" i="3"/>
  <c r="S83" i="5" s="1"/>
  <c r="S1400" i="3"/>
  <c r="S80" i="5" s="1"/>
  <c r="S1393" i="3"/>
  <c r="S73" i="5" s="1"/>
  <c r="S1382" i="3"/>
  <c r="S62" i="5" s="1"/>
  <c r="S1371" i="3"/>
  <c r="S51" i="5" s="1"/>
  <c r="S1368" i="3"/>
  <c r="S48" i="5" s="1"/>
  <c r="S1361" i="3"/>
  <c r="S41" i="5" s="1"/>
  <c r="S1354" i="3"/>
  <c r="S1350" i="3"/>
  <c r="S1342" i="3"/>
  <c r="S681" i="4" s="1"/>
  <c r="S1335" i="3"/>
  <c r="S674" i="4" s="1"/>
  <c r="S1328" i="3"/>
  <c r="S667" i="4" s="1"/>
  <c r="S1698" i="3"/>
  <c r="S378" i="5" s="1"/>
  <c r="S1678" i="3"/>
  <c r="S358" i="5" s="1"/>
  <c r="S1663" i="3"/>
  <c r="S343" i="5" s="1"/>
  <c r="S1613" i="3"/>
  <c r="S293" i="5" s="1"/>
  <c r="S1612" i="3"/>
  <c r="S292" i="5" s="1"/>
  <c r="S1601" i="3"/>
  <c r="S281" i="5" s="1"/>
  <c r="S1600" i="3"/>
  <c r="S280" i="5" s="1"/>
  <c r="S1589" i="3"/>
  <c r="S269" i="5" s="1"/>
  <c r="S1576" i="3"/>
  <c r="S256" i="5" s="1"/>
  <c r="S1569" i="3"/>
  <c r="S249" i="5" s="1"/>
  <c r="S1561" i="3"/>
  <c r="S241" i="5" s="1"/>
  <c r="S1557" i="3"/>
  <c r="S237" i="5" s="1"/>
  <c r="S1551" i="3"/>
  <c r="S231" i="5" s="1"/>
  <c r="S1538" i="3"/>
  <c r="S218" i="5" s="1"/>
  <c r="S1531" i="3"/>
  <c r="S211" i="5" s="1"/>
  <c r="S1524" i="3"/>
  <c r="S204" i="5" s="1"/>
  <c r="S1518" i="3"/>
  <c r="S198" i="5" s="1"/>
  <c r="S1512" i="3"/>
  <c r="S192" i="5" s="1"/>
  <c r="S1505" i="3"/>
  <c r="S185" i="5" s="1"/>
  <c r="S1497" i="3"/>
  <c r="S177" i="5" s="1"/>
  <c r="S1491" i="3"/>
  <c r="S171" i="5" s="1"/>
  <c r="S1484" i="3"/>
  <c r="S164" i="5" s="1"/>
  <c r="S1477" i="3"/>
  <c r="S157" i="5" s="1"/>
  <c r="S1448" i="3"/>
  <c r="S128" i="5" s="1"/>
  <c r="S1445" i="3"/>
  <c r="S125" i="5" s="1"/>
  <c r="S1442" i="3"/>
  <c r="S122" i="5" s="1"/>
  <c r="S1439" i="3"/>
  <c r="S119" i="5" s="1"/>
  <c r="S1418" i="3"/>
  <c r="S98" i="5" s="1"/>
  <c r="S1407" i="3"/>
  <c r="S87" i="5" s="1"/>
  <c r="S1404" i="3"/>
  <c r="S84" i="5" s="1"/>
  <c r="S1397" i="3"/>
  <c r="S77" i="5" s="1"/>
  <c r="S1386" i="3"/>
  <c r="S66" i="5" s="1"/>
  <c r="S1375" i="3"/>
  <c r="S55" i="5" s="1"/>
  <c r="S1372" i="3"/>
  <c r="S52" i="5" s="1"/>
  <c r="S1365" i="3"/>
  <c r="S45" i="5" s="1"/>
  <c r="S1339" i="3"/>
  <c r="S678" i="4" s="1"/>
  <c r="S1332" i="3"/>
  <c r="S671" i="4" s="1"/>
  <c r="S1321" i="3"/>
  <c r="S660" i="4" s="1"/>
  <c r="S1314" i="3"/>
  <c r="S653" i="4" s="1"/>
  <c r="S1886" i="3"/>
  <c r="S566" i="5" s="1"/>
  <c r="S1854" i="3"/>
  <c r="S534" i="5" s="1"/>
  <c r="S1822" i="3"/>
  <c r="S502" i="5" s="1"/>
  <c r="S1790" i="3"/>
  <c r="S470" i="5" s="1"/>
  <c r="S1758" i="3"/>
  <c r="S438" i="5" s="1"/>
  <c r="S1726" i="3"/>
  <c r="S406" i="5" s="1"/>
  <c r="S1704" i="3"/>
  <c r="S384" i="5" s="1"/>
  <c r="S1670" i="3"/>
  <c r="S350" i="5" s="1"/>
  <c r="S1657" i="3"/>
  <c r="S337" i="5" s="1"/>
  <c r="S1650" i="3"/>
  <c r="S330" i="5" s="1"/>
  <c r="S1633" i="3"/>
  <c r="S313" i="5" s="1"/>
  <c r="S1632" i="3"/>
  <c r="S312" i="5" s="1"/>
  <c r="S1621" i="3"/>
  <c r="S301" i="5" s="1"/>
  <c r="S1599" i="3"/>
  <c r="S279" i="5" s="1"/>
  <c r="S1596" i="3"/>
  <c r="S276" i="5" s="1"/>
  <c r="S1588" i="3"/>
  <c r="S268" i="5" s="1"/>
  <c r="S1580" i="3"/>
  <c r="S260" i="5" s="1"/>
  <c r="S1578" i="3"/>
  <c r="S258" i="5" s="1"/>
  <c r="S1573" i="3"/>
  <c r="S253" i="5" s="1"/>
  <c r="S1564" i="3"/>
  <c r="S244" i="5" s="1"/>
  <c r="S1558" i="3"/>
  <c r="S238" i="5" s="1"/>
  <c r="S1552" i="3"/>
  <c r="S232" i="5" s="1"/>
  <c r="S1545" i="3"/>
  <c r="S225" i="5" s="1"/>
  <c r="S1539" i="3"/>
  <c r="S219" i="5" s="1"/>
  <c r="S1532" i="3"/>
  <c r="S212" i="5" s="1"/>
  <c r="S1519" i="3"/>
  <c r="S199" i="5" s="1"/>
  <c r="S1513" i="3"/>
  <c r="S193" i="5" s="1"/>
  <c r="S1506" i="3"/>
  <c r="S186" i="5" s="1"/>
  <c r="S1498" i="3"/>
  <c r="S178" i="5" s="1"/>
  <c r="S1473" i="3"/>
  <c r="S153" i="5" s="1"/>
  <c r="S1464" i="3"/>
  <c r="S144" i="5" s="1"/>
  <c r="S1460" i="3"/>
  <c r="S140" i="5" s="1"/>
  <c r="S1457" i="3"/>
  <c r="S137" i="5" s="1"/>
  <c r="S1454" i="3"/>
  <c r="S134" i="5" s="1"/>
  <c r="S1451" i="3"/>
  <c r="S131" i="5" s="1"/>
  <c r="S1428" i="3"/>
  <c r="S108" i="5" s="1"/>
  <c r="S1425" i="3"/>
  <c r="S105" i="5" s="1"/>
  <c r="S1422" i="3"/>
  <c r="S102" i="5" s="1"/>
  <c r="S1411" i="3"/>
  <c r="S91" i="5" s="1"/>
  <c r="S1408" i="3"/>
  <c r="S88" i="5" s="1"/>
  <c r="S1401" i="3"/>
  <c r="S81" i="5" s="1"/>
  <c r="S1390" i="3"/>
  <c r="S70" i="5" s="1"/>
  <c r="S1379" i="3"/>
  <c r="S59" i="5" s="1"/>
  <c r="S1376" i="3"/>
  <c r="S56" i="5" s="1"/>
  <c r="S1369" i="3"/>
  <c r="S49" i="5" s="1"/>
  <c r="S1358" i="3"/>
  <c r="S38" i="5" s="1"/>
  <c r="S1347" i="3"/>
  <c r="S1343" i="3"/>
  <c r="S682" i="4" s="1"/>
  <c r="S1336" i="3"/>
  <c r="S675" i="4" s="1"/>
  <c r="S1325" i="3"/>
  <c r="S664" i="4" s="1"/>
  <c r="S1318" i="3"/>
  <c r="S657" i="4" s="1"/>
  <c r="S1311" i="3"/>
  <c r="S650" i="4" s="1"/>
  <c r="S1297" i="3"/>
  <c r="S636" i="4" s="1"/>
  <c r="S1290" i="3"/>
  <c r="S629" i="4" s="1"/>
  <c r="S1286" i="3"/>
  <c r="S625" i="4" s="1"/>
  <c r="S1276" i="3"/>
  <c r="S615" i="4" s="1"/>
  <c r="S1265" i="3"/>
  <c r="S604" i="4" s="1"/>
  <c r="S1252" i="3"/>
  <c r="S591" i="4" s="1"/>
  <c r="S1232" i="3"/>
  <c r="S571" i="4" s="1"/>
  <c r="S1710" i="3"/>
  <c r="S390" i="5" s="1"/>
  <c r="S1658" i="3"/>
  <c r="S338" i="5" s="1"/>
  <c r="S1644" i="3"/>
  <c r="S324" i="5" s="1"/>
  <c r="S1619" i="3"/>
  <c r="S299" i="5" s="1"/>
  <c r="S1607" i="3"/>
  <c r="S287" i="5" s="1"/>
  <c r="S1595" i="3"/>
  <c r="S275" i="5" s="1"/>
  <c r="S1586" i="3"/>
  <c r="S266" i="5" s="1"/>
  <c r="S1583" i="3"/>
  <c r="S263" i="5" s="1"/>
  <c r="S1575" i="3"/>
  <c r="S255" i="5" s="1"/>
  <c r="S1562" i="3"/>
  <c r="S242" i="5" s="1"/>
  <c r="S1553" i="3"/>
  <c r="S233" i="5" s="1"/>
  <c r="S1547" i="3"/>
  <c r="S227" i="5" s="1"/>
  <c r="S1534" i="3"/>
  <c r="S214" i="5" s="1"/>
  <c r="S1526" i="3"/>
  <c r="S206" i="5" s="1"/>
  <c r="S1515" i="3"/>
  <c r="S195" i="5" s="1"/>
  <c r="S1514" i="3"/>
  <c r="S194" i="5" s="1"/>
  <c r="S1508" i="3"/>
  <c r="S188" i="5" s="1"/>
  <c r="S1500" i="3"/>
  <c r="S180" i="5" s="1"/>
  <c r="S1488" i="3"/>
  <c r="S168" i="5" s="1"/>
  <c r="S1487" i="3"/>
  <c r="S167" i="5" s="1"/>
  <c r="S1479" i="3"/>
  <c r="S159" i="5" s="1"/>
  <c r="S1474" i="3"/>
  <c r="S154" i="5" s="1"/>
  <c r="S1467" i="3"/>
  <c r="S147" i="5" s="1"/>
  <c r="S1452" i="3"/>
  <c r="S132" i="5" s="1"/>
  <c r="S1449" i="3"/>
  <c r="S129" i="5" s="1"/>
  <c r="S1446" i="3"/>
  <c r="S126" i="5" s="1"/>
  <c r="S1443" i="3"/>
  <c r="S123" i="5" s="1"/>
  <c r="S1419" i="3"/>
  <c r="S99" i="5" s="1"/>
  <c r="S1416" i="3"/>
  <c r="S96" i="5" s="1"/>
  <c r="S1409" i="3"/>
  <c r="S89" i="5" s="1"/>
  <c r="S1398" i="3"/>
  <c r="S78" i="5" s="1"/>
  <c r="S1387" i="3"/>
  <c r="S67" i="5" s="1"/>
  <c r="S1384" i="3"/>
  <c r="S64" i="5" s="1"/>
  <c r="S1377" i="3"/>
  <c r="S57" i="5" s="1"/>
  <c r="S1366" i="3"/>
  <c r="S46" i="5" s="1"/>
  <c r="S1352" i="3"/>
  <c r="S1348" i="3"/>
  <c r="S1344" i="3"/>
  <c r="S683" i="4" s="1"/>
  <c r="S1333" i="3"/>
  <c r="S672" i="4" s="1"/>
  <c r="S1326" i="3"/>
  <c r="S665" i="4" s="1"/>
  <c r="S1319" i="3"/>
  <c r="S658" i="4" s="1"/>
  <c r="S1312" i="3"/>
  <c r="S651" i="4" s="1"/>
  <c r="S1305" i="3"/>
  <c r="S644" i="4" s="1"/>
  <c r="S1298" i="3"/>
  <c r="S637" i="4" s="1"/>
  <c r="S1273" i="3"/>
  <c r="S612" i="4" s="1"/>
  <c r="S1266" i="3"/>
  <c r="S605" i="4" s="1"/>
  <c r="S1259" i="3"/>
  <c r="S598" i="4" s="1"/>
  <c r="S1253" i="3"/>
  <c r="S592" i="4" s="1"/>
  <c r="S1243" i="3"/>
  <c r="S582" i="4" s="1"/>
  <c r="S1236" i="3"/>
  <c r="S575" i="4" s="1"/>
  <c r="S1233" i="3"/>
  <c r="S572" i="4" s="1"/>
  <c r="S1230" i="3"/>
  <c r="S569" i="4" s="1"/>
  <c r="S1216" i="3"/>
  <c r="S555" i="4" s="1"/>
  <c r="S1699" i="3"/>
  <c r="S379" i="5" s="1"/>
  <c r="S1691" i="3"/>
  <c r="S371" i="5" s="1"/>
  <c r="S1676" i="3"/>
  <c r="S356" i="5" s="1"/>
  <c r="S1652" i="3"/>
  <c r="S332" i="5" s="1"/>
  <c r="S1637" i="3"/>
  <c r="S317" i="5" s="1"/>
  <c r="S1627" i="3"/>
  <c r="S307" i="5" s="1"/>
  <c r="S1618" i="3"/>
  <c r="S298" i="5" s="1"/>
  <c r="S1615" i="3"/>
  <c r="S295" i="5" s="1"/>
  <c r="S1606" i="3"/>
  <c r="S286" i="5" s="1"/>
  <c r="S1594" i="3"/>
  <c r="S274" i="5" s="1"/>
  <c r="S1572" i="3"/>
  <c r="S252" i="5" s="1"/>
  <c r="S1560" i="3"/>
  <c r="S240" i="5" s="1"/>
  <c r="S1554" i="3"/>
  <c r="S234" i="5" s="1"/>
  <c r="S1548" i="3"/>
  <c r="S228" i="5" s="1"/>
  <c r="S1541" i="3"/>
  <c r="S221" i="5" s="1"/>
  <c r="S1535" i="3"/>
  <c r="S215" i="5" s="1"/>
  <c r="S1527" i="3"/>
  <c r="S207" i="5" s="1"/>
  <c r="S1521" i="3"/>
  <c r="S201" i="5" s="1"/>
  <c r="S1516" i="3"/>
  <c r="S196" i="5" s="1"/>
  <c r="S1509" i="3"/>
  <c r="S189" i="5" s="1"/>
  <c r="S1501" i="3"/>
  <c r="S181" i="5" s="1"/>
  <c r="S1493" i="3"/>
  <c r="S173" i="5" s="1"/>
  <c r="S1475" i="3"/>
  <c r="S155" i="5" s="1"/>
  <c r="S1468" i="3"/>
  <c r="S148" i="5" s="1"/>
  <c r="S1461" i="3"/>
  <c r="S141" i="5" s="1"/>
  <c r="S1458" i="3"/>
  <c r="S138" i="5" s="1"/>
  <c r="S1455" i="3"/>
  <c r="S135" i="5" s="1"/>
  <c r="S1432" i="3"/>
  <c r="S112" i="5" s="1"/>
  <c r="S1429" i="3"/>
  <c r="S109" i="5" s="1"/>
  <c r="S1426" i="3"/>
  <c r="S106" i="5" s="1"/>
  <c r="S1423" i="3"/>
  <c r="S103" i="5" s="1"/>
  <c r="S1420" i="3"/>
  <c r="S100" i="5" s="1"/>
  <c r="S1413" i="3"/>
  <c r="S93" i="5" s="1"/>
  <c r="S1402" i="3"/>
  <c r="S82" i="5" s="1"/>
  <c r="S1391" i="3"/>
  <c r="S71" i="5" s="1"/>
  <c r="S1388" i="3"/>
  <c r="S68" i="5" s="1"/>
  <c r="S1381" i="3"/>
  <c r="S61" i="5" s="1"/>
  <c r="S1370" i="3"/>
  <c r="S50" i="5" s="1"/>
  <c r="S1359" i="3"/>
  <c r="S39" i="5" s="1"/>
  <c r="S1356" i="3"/>
  <c r="S36" i="5" s="1"/>
  <c r="S1337" i="3"/>
  <c r="S676" i="4" s="1"/>
  <c r="S1330" i="3"/>
  <c r="S669" i="4" s="1"/>
  <c r="S1323" i="3"/>
  <c r="S662" i="4" s="1"/>
  <c r="S1316" i="3"/>
  <c r="S655" i="4" s="1"/>
  <c r="S1302" i="3"/>
  <c r="S641" i="4" s="1"/>
  <c r="S1295" i="3"/>
  <c r="S634" i="4" s="1"/>
  <c r="S1292" i="3"/>
  <c r="S631" i="4" s="1"/>
  <c r="S1288" i="3"/>
  <c r="S627" i="4" s="1"/>
  <c r="S1284" i="3"/>
  <c r="S623" i="4" s="1"/>
  <c r="S1277" i="3"/>
  <c r="S616" i="4" s="1"/>
  <c r="S1270" i="3"/>
  <c r="S609" i="4" s="1"/>
  <c r="S1263" i="3"/>
  <c r="S602" i="4" s="1"/>
  <c r="S1250" i="3"/>
  <c r="S589" i="4" s="1"/>
  <c r="S1247" i="3"/>
  <c r="S586" i="4" s="1"/>
  <c r="S1223" i="3"/>
  <c r="S562" i="4" s="1"/>
  <c r="S1213" i="3"/>
  <c r="S552" i="4" s="1"/>
  <c r="S1210" i="3"/>
  <c r="S549" i="4" s="1"/>
  <c r="S1916" i="3"/>
  <c r="S596" i="5" s="1"/>
  <c r="S1902" i="3"/>
  <c r="S582" i="5" s="1"/>
  <c r="S1774" i="3"/>
  <c r="S454" i="5" s="1"/>
  <c r="S1645" i="3"/>
  <c r="S325" i="5" s="1"/>
  <c r="S1638" i="3"/>
  <c r="S318" i="5" s="1"/>
  <c r="S1565" i="3"/>
  <c r="S245" i="5" s="1"/>
  <c r="S1480" i="3"/>
  <c r="S160" i="5" s="1"/>
  <c r="S1438" i="3"/>
  <c r="S118" i="5" s="1"/>
  <c r="S1431" i="3"/>
  <c r="S111" i="5" s="1"/>
  <c r="S1374" i="3"/>
  <c r="S54" i="5" s="1"/>
  <c r="S1301" i="3"/>
  <c r="S640" i="4" s="1"/>
  <c r="S1267" i="3"/>
  <c r="S606" i="4" s="1"/>
  <c r="S1262" i="3"/>
  <c r="S601" i="4" s="1"/>
  <c r="S1261" i="3"/>
  <c r="S600" i="4" s="1"/>
  <c r="S1258" i="3"/>
  <c r="S597" i="4" s="1"/>
  <c r="S1220" i="3"/>
  <c r="S559" i="4" s="1"/>
  <c r="S1208" i="3"/>
  <c r="S547" i="4" s="1"/>
  <c r="S1205" i="3"/>
  <c r="S544" i="4" s="1"/>
  <c r="S1202" i="3"/>
  <c r="S541" i="4" s="1"/>
  <c r="S1185" i="3"/>
  <c r="S524" i="4" s="1"/>
  <c r="S1182" i="3"/>
  <c r="S521" i="4" s="1"/>
  <c r="S1164" i="3"/>
  <c r="S503" i="4" s="1"/>
  <c r="S1157" i="3"/>
  <c r="S496" i="4" s="1"/>
  <c r="S1154" i="3"/>
  <c r="S493" i="4" s="1"/>
  <c r="S1147" i="3"/>
  <c r="S486" i="4" s="1"/>
  <c r="S1143" i="3"/>
  <c r="S482" i="4" s="1"/>
  <c r="S1139" i="3"/>
  <c r="S478" i="4" s="1"/>
  <c r="S1135" i="3"/>
  <c r="S474" i="4" s="1"/>
  <c r="S1131" i="3"/>
  <c r="S470" i="4" s="1"/>
  <c r="S1120" i="3"/>
  <c r="S459" i="4" s="1"/>
  <c r="S1116" i="3"/>
  <c r="S455" i="4" s="1"/>
  <c r="S1112" i="3"/>
  <c r="S451" i="4" s="1"/>
  <c r="S1108" i="3"/>
  <c r="S447" i="4" s="1"/>
  <c r="S1104" i="3"/>
  <c r="S443" i="4" s="1"/>
  <c r="S1100" i="3"/>
  <c r="S439" i="4" s="1"/>
  <c r="S1097" i="3"/>
  <c r="S436" i="4" s="1"/>
  <c r="S1090" i="3"/>
  <c r="S429" i="4" s="1"/>
  <c r="S1083" i="3"/>
  <c r="S422" i="4" s="1"/>
  <c r="S1076" i="3"/>
  <c r="S415" i="4" s="1"/>
  <c r="S1069" i="3"/>
  <c r="S408" i="4" s="1"/>
  <c r="S1065" i="3"/>
  <c r="S404" i="4" s="1"/>
  <c r="S1061" i="3"/>
  <c r="S400" i="4" s="1"/>
  <c r="S1057" i="3"/>
  <c r="S396" i="4" s="1"/>
  <c r="S1053" i="3"/>
  <c r="S392" i="4" s="1"/>
  <c r="S1049" i="3"/>
  <c r="S388" i="4" s="1"/>
  <c r="S1045" i="3"/>
  <c r="S384" i="4" s="1"/>
  <c r="S1041" i="3"/>
  <c r="S380" i="4" s="1"/>
  <c r="S1037" i="3"/>
  <c r="S376" i="4" s="1"/>
  <c r="S1032" i="3"/>
  <c r="S371" i="4" s="1"/>
  <c r="S1016" i="3"/>
  <c r="S355" i="4" s="1"/>
  <c r="S1000" i="3"/>
  <c r="S339" i="4" s="1"/>
  <c r="S984" i="3"/>
  <c r="S323" i="4" s="1"/>
  <c r="S974" i="3"/>
  <c r="S313" i="4" s="1"/>
  <c r="S971" i="3"/>
  <c r="S310" i="4" s="1"/>
  <c r="S964" i="3"/>
  <c r="S303" i="4" s="1"/>
  <c r="S957" i="3"/>
  <c r="S296" i="4" s="1"/>
  <c r="S954" i="3"/>
  <c r="S293" i="4" s="1"/>
  <c r="S951" i="3"/>
  <c r="S290" i="4" s="1"/>
  <c r="S1697" i="3"/>
  <c r="S377" i="5" s="1"/>
  <c r="S1651" i="3"/>
  <c r="S331" i="5" s="1"/>
  <c r="S1593" i="3"/>
  <c r="S273" i="5" s="1"/>
  <c r="S1499" i="3"/>
  <c r="S179" i="5" s="1"/>
  <c r="S1465" i="3"/>
  <c r="S145" i="5" s="1"/>
  <c r="S1415" i="3"/>
  <c r="S95" i="5" s="1"/>
  <c r="S1394" i="3"/>
  <c r="S74" i="5" s="1"/>
  <c r="S1385" i="3"/>
  <c r="S65" i="5" s="1"/>
  <c r="S1380" i="3"/>
  <c r="S60" i="5" s="1"/>
  <c r="S1353" i="3"/>
  <c r="S1334" i="3"/>
  <c r="S673" i="4" s="1"/>
  <c r="S1320" i="3"/>
  <c r="S659" i="4" s="1"/>
  <c r="S1274" i="3"/>
  <c r="S613" i="4" s="1"/>
  <c r="S1268" i="3"/>
  <c r="S607" i="4" s="1"/>
  <c r="S1264" i="3"/>
  <c r="S603" i="4" s="1"/>
  <c r="S1237" i="3"/>
  <c r="S576" i="4" s="1"/>
  <c r="S1234" i="3"/>
  <c r="S573" i="4" s="1"/>
  <c r="S1226" i="3"/>
  <c r="S565" i="4" s="1"/>
  <c r="S1211" i="3"/>
  <c r="S550" i="4" s="1"/>
  <c r="S1199" i="3"/>
  <c r="S538" i="4" s="1"/>
  <c r="S1192" i="3"/>
  <c r="S531" i="4" s="1"/>
  <c r="S1189" i="3"/>
  <c r="S528" i="4" s="1"/>
  <c r="S1175" i="3"/>
  <c r="S514" i="4" s="1"/>
  <c r="S1168" i="3"/>
  <c r="S507" i="4" s="1"/>
  <c r="S1161" i="3"/>
  <c r="S500" i="4" s="1"/>
  <c r="S1151" i="3"/>
  <c r="S490" i="4" s="1"/>
  <c r="S1124" i="3"/>
  <c r="S463" i="4" s="1"/>
  <c r="S1121" i="3"/>
  <c r="S460" i="4" s="1"/>
  <c r="S1117" i="3"/>
  <c r="S456" i="4" s="1"/>
  <c r="S1113" i="3"/>
  <c r="S452" i="4" s="1"/>
  <c r="S1109" i="3"/>
  <c r="S448" i="4" s="1"/>
  <c r="S1105" i="3"/>
  <c r="S444" i="4" s="1"/>
  <c r="S1101" i="3"/>
  <c r="S440" i="4" s="1"/>
  <c r="S1094" i="3"/>
  <c r="S433" i="4" s="1"/>
  <c r="S1087" i="3"/>
  <c r="S426" i="4" s="1"/>
  <c r="S1080" i="3"/>
  <c r="S419" i="4" s="1"/>
  <c r="S1073" i="3"/>
  <c r="S412" i="4" s="1"/>
  <c r="S1033" i="3"/>
  <c r="S372" i="4" s="1"/>
  <c r="S1029" i="3"/>
  <c r="S368" i="4" s="1"/>
  <c r="S1026" i="3"/>
  <c r="S365" i="4" s="1"/>
  <c r="S1023" i="3"/>
  <c r="S362" i="4" s="1"/>
  <c r="S1013" i="3"/>
  <c r="S352" i="4" s="1"/>
  <c r="S1010" i="3"/>
  <c r="S349" i="4" s="1"/>
  <c r="S1007" i="3"/>
  <c r="S346" i="4" s="1"/>
  <c r="S997" i="3"/>
  <c r="S336" i="4" s="1"/>
  <c r="S994" i="3"/>
  <c r="S333" i="4" s="1"/>
  <c r="S991" i="3"/>
  <c r="S330" i="4" s="1"/>
  <c r="S981" i="3"/>
  <c r="S320" i="4" s="1"/>
  <c r="S978" i="3"/>
  <c r="S317" i="4" s="1"/>
  <c r="S975" i="3"/>
  <c r="S314" i="4" s="1"/>
  <c r="S948" i="3"/>
  <c r="S287" i="4" s="1"/>
  <c r="S1870" i="3"/>
  <c r="S550" i="5" s="1"/>
  <c r="S1742" i="3"/>
  <c r="S422" i="5" s="1"/>
  <c r="S1684" i="3"/>
  <c r="S364" i="5" s="1"/>
  <c r="S1628" i="3"/>
  <c r="S308" i="5" s="1"/>
  <c r="S1626" i="3"/>
  <c r="S306" i="5" s="1"/>
  <c r="S1542" i="3"/>
  <c r="S222" i="5" s="1"/>
  <c r="S1528" i="3"/>
  <c r="S208" i="5" s="1"/>
  <c r="S1525" i="3"/>
  <c r="S205" i="5" s="1"/>
  <c r="S1478" i="3"/>
  <c r="S158" i="5" s="1"/>
  <c r="S1444" i="3"/>
  <c r="S124" i="5" s="1"/>
  <c r="S1441" i="3"/>
  <c r="S121" i="5" s="1"/>
  <c r="S1434" i="3"/>
  <c r="S114" i="5" s="1"/>
  <c r="S1405" i="3"/>
  <c r="S85" i="5" s="1"/>
  <c r="S1345" i="3"/>
  <c r="S684" i="4" s="1"/>
  <c r="S1315" i="3"/>
  <c r="S654" i="4" s="1"/>
  <c r="S1275" i="3"/>
  <c r="S614" i="4" s="1"/>
  <c r="S1272" i="3"/>
  <c r="S611" i="4" s="1"/>
  <c r="S1269" i="3"/>
  <c r="S608" i="4" s="1"/>
  <c r="S1238" i="3"/>
  <c r="S577" i="4" s="1"/>
  <c r="S1235" i="3"/>
  <c r="S574" i="4" s="1"/>
  <c r="S1206" i="3"/>
  <c r="S545" i="4" s="1"/>
  <c r="S1196" i="3"/>
  <c r="S535" i="4" s="1"/>
  <c r="S1186" i="3"/>
  <c r="S525" i="4" s="1"/>
  <c r="S1179" i="3"/>
  <c r="S518" i="4" s="1"/>
  <c r="S1172" i="3"/>
  <c r="S511" i="4" s="1"/>
  <c r="S1169" i="3"/>
  <c r="S508" i="4" s="1"/>
  <c r="S1165" i="3"/>
  <c r="S504" i="4" s="1"/>
  <c r="S1162" i="3"/>
  <c r="S501" i="4" s="1"/>
  <c r="S1158" i="3"/>
  <c r="S497" i="4" s="1"/>
  <c r="S1128" i="3"/>
  <c r="S467" i="4" s="1"/>
  <c r="S1125" i="3"/>
  <c r="S464" i="4" s="1"/>
  <c r="S1098" i="3"/>
  <c r="S437" i="4" s="1"/>
  <c r="S1091" i="3"/>
  <c r="S430" i="4" s="1"/>
  <c r="S1084" i="3"/>
  <c r="S423" i="4" s="1"/>
  <c r="S1077" i="3"/>
  <c r="S416" i="4" s="1"/>
  <c r="S1046" i="3"/>
  <c r="S385" i="4" s="1"/>
  <c r="S1038" i="3"/>
  <c r="S377" i="4" s="1"/>
  <c r="S1020" i="3"/>
  <c r="S359" i="4" s="1"/>
  <c r="S1004" i="3"/>
  <c r="S343" i="4" s="1"/>
  <c r="S988" i="3"/>
  <c r="S327" i="4" s="1"/>
  <c r="S968" i="3"/>
  <c r="S307" i="4" s="1"/>
  <c r="S961" i="3"/>
  <c r="S300" i="4" s="1"/>
  <c r="S958" i="3"/>
  <c r="S297" i="4" s="1"/>
  <c r="S1587" i="3"/>
  <c r="S267" i="5" s="1"/>
  <c r="S1555" i="3"/>
  <c r="S235" i="5" s="1"/>
  <c r="S1540" i="3"/>
  <c r="S220" i="5" s="1"/>
  <c r="S1392" i="3"/>
  <c r="S72" i="5" s="1"/>
  <c r="S1383" i="3"/>
  <c r="S63" i="5" s="1"/>
  <c r="S1362" i="3"/>
  <c r="S42" i="5" s="1"/>
  <c r="S1351" i="3"/>
  <c r="S1340" i="3"/>
  <c r="S679" i="4" s="1"/>
  <c r="S1281" i="3"/>
  <c r="S620" i="4" s="1"/>
  <c r="S1280" i="3"/>
  <c r="S619" i="4" s="1"/>
  <c r="S1279" i="3"/>
  <c r="S618" i="4" s="1"/>
  <c r="S1240" i="3"/>
  <c r="S579" i="4" s="1"/>
  <c r="S1239" i="3"/>
  <c r="S578" i="4" s="1"/>
  <c r="S1219" i="3"/>
  <c r="S558" i="4" s="1"/>
  <c r="S1209" i="3"/>
  <c r="S548" i="4" s="1"/>
  <c r="S1203" i="3"/>
  <c r="S542" i="4" s="1"/>
  <c r="S1193" i="3"/>
  <c r="S532" i="4" s="1"/>
  <c r="S1190" i="3"/>
  <c r="S529" i="4" s="1"/>
  <c r="S1183" i="3"/>
  <c r="S522" i="4" s="1"/>
  <c r="S1155" i="3"/>
  <c r="S494" i="4" s="1"/>
  <c r="S1148" i="3"/>
  <c r="S487" i="4" s="1"/>
  <c r="S1144" i="3"/>
  <c r="S483" i="4" s="1"/>
  <c r="S1140" i="3"/>
  <c r="S479" i="4" s="1"/>
  <c r="S1136" i="3"/>
  <c r="S475" i="4" s="1"/>
  <c r="S1132" i="3"/>
  <c r="S471" i="4" s="1"/>
  <c r="S1129" i="3"/>
  <c r="S468" i="4" s="1"/>
  <c r="S1122" i="3"/>
  <c r="S461" i="4" s="1"/>
  <c r="S1118" i="3"/>
  <c r="S457" i="4" s="1"/>
  <c r="S1114" i="3"/>
  <c r="S453" i="4" s="1"/>
  <c r="S1110" i="3"/>
  <c r="S449" i="4" s="1"/>
  <c r="S1106" i="3"/>
  <c r="S445" i="4" s="1"/>
  <c r="S1102" i="3"/>
  <c r="S441" i="4" s="1"/>
  <c r="S1085" i="3"/>
  <c r="S424" i="4" s="1"/>
  <c r="S1081" i="3"/>
  <c r="S420" i="4" s="1"/>
  <c r="S1070" i="3"/>
  <c r="S409" i="4" s="1"/>
  <c r="S1066" i="3"/>
  <c r="S405" i="4" s="1"/>
  <c r="S1062" i="3"/>
  <c r="S401" i="4" s="1"/>
  <c r="S1058" i="3"/>
  <c r="S397" i="4" s="1"/>
  <c r="S1054" i="3"/>
  <c r="S393" i="4" s="1"/>
  <c r="S1050" i="3"/>
  <c r="S389" i="4" s="1"/>
  <c r="S1042" i="3"/>
  <c r="S381" i="4" s="1"/>
  <c r="S1030" i="3"/>
  <c r="S369" i="4" s="1"/>
  <c r="S1027" i="3"/>
  <c r="S366" i="4" s="1"/>
  <c r="S1017" i="3"/>
  <c r="S356" i="4" s="1"/>
  <c r="S1014" i="3"/>
  <c r="S353" i="4" s="1"/>
  <c r="S1011" i="3"/>
  <c r="S350" i="4" s="1"/>
  <c r="S1001" i="3"/>
  <c r="S340" i="4" s="1"/>
  <c r="S998" i="3"/>
  <c r="S337" i="4" s="1"/>
  <c r="S995" i="3"/>
  <c r="S334" i="4" s="1"/>
  <c r="S985" i="3"/>
  <c r="S324" i="4" s="1"/>
  <c r="S982" i="3"/>
  <c r="S321" i="4" s="1"/>
  <c r="S979" i="3"/>
  <c r="S318" i="4" s="1"/>
  <c r="S972" i="3"/>
  <c r="S311" i="4" s="1"/>
  <c r="S965" i="3"/>
  <c r="S304" i="4" s="1"/>
  <c r="S1838" i="3"/>
  <c r="S518" i="5" s="1"/>
  <c r="S1664" i="3"/>
  <c r="S344" i="5" s="1"/>
  <c r="S1620" i="3"/>
  <c r="S300" i="5" s="1"/>
  <c r="S1605" i="3"/>
  <c r="S285" i="5" s="1"/>
  <c r="S1567" i="3"/>
  <c r="S247" i="5" s="1"/>
  <c r="S1520" i="3"/>
  <c r="S200" i="5" s="1"/>
  <c r="S1507" i="3"/>
  <c r="S187" i="5" s="1"/>
  <c r="S1485" i="3"/>
  <c r="S165" i="5" s="1"/>
  <c r="S1466" i="3"/>
  <c r="S146" i="5" s="1"/>
  <c r="S1437" i="3"/>
  <c r="S117" i="5" s="1"/>
  <c r="S1373" i="3"/>
  <c r="S53" i="5" s="1"/>
  <c r="S1329" i="3"/>
  <c r="S668" i="4" s="1"/>
  <c r="S1322" i="3"/>
  <c r="S661" i="4" s="1"/>
  <c r="S1291" i="3"/>
  <c r="S630" i="4" s="1"/>
  <c r="S1287" i="3"/>
  <c r="S626" i="4" s="1"/>
  <c r="S1283" i="3"/>
  <c r="S622" i="4" s="1"/>
  <c r="S1282" i="3"/>
  <c r="S621" i="4" s="1"/>
  <c r="S1241" i="3"/>
  <c r="S580" i="4" s="1"/>
  <c r="S1222" i="3"/>
  <c r="S561" i="4" s="1"/>
  <c r="S1200" i="3"/>
  <c r="S539" i="4" s="1"/>
  <c r="S1197" i="3"/>
  <c r="S536" i="4" s="1"/>
  <c r="S1194" i="3"/>
  <c r="S533" i="4" s="1"/>
  <c r="S1187" i="3"/>
  <c r="S526" i="4" s="1"/>
  <c r="S1176" i="3"/>
  <c r="S515" i="4" s="1"/>
  <c r="S1173" i="3"/>
  <c r="S512" i="4" s="1"/>
  <c r="S1170" i="3"/>
  <c r="S509" i="4" s="1"/>
  <c r="S1166" i="3"/>
  <c r="S505" i="4" s="1"/>
  <c r="S1159" i="3"/>
  <c r="S498" i="4" s="1"/>
  <c r="S1152" i="3"/>
  <c r="S491" i="4" s="1"/>
  <c r="S1149" i="3"/>
  <c r="S488" i="4" s="1"/>
  <c r="S1145" i="3"/>
  <c r="S484" i="4" s="1"/>
  <c r="S1141" i="3"/>
  <c r="S480" i="4" s="1"/>
  <c r="S1137" i="3"/>
  <c r="S476" i="4" s="1"/>
  <c r="S1133" i="3"/>
  <c r="S472" i="4" s="1"/>
  <c r="S1126" i="3"/>
  <c r="S465" i="4" s="1"/>
  <c r="S1095" i="3"/>
  <c r="S434" i="4" s="1"/>
  <c r="S1088" i="3"/>
  <c r="S427" i="4" s="1"/>
  <c r="S1074" i="3"/>
  <c r="S413" i="4" s="1"/>
  <c r="S1034" i="3"/>
  <c r="S373" i="4" s="1"/>
  <c r="S1024" i="3"/>
  <c r="S363" i="4" s="1"/>
  <c r="S1008" i="3"/>
  <c r="S347" i="4" s="1"/>
  <c r="S992" i="3"/>
  <c r="S331" i="4" s="1"/>
  <c r="S976" i="3"/>
  <c r="S315" i="4" s="1"/>
  <c r="S962" i="3"/>
  <c r="S301" i="4" s="1"/>
  <c r="S1903" i="3"/>
  <c r="S583" i="5" s="1"/>
  <c r="S1646" i="3"/>
  <c r="S326" i="5" s="1"/>
  <c r="S1631" i="3"/>
  <c r="S311" i="5" s="1"/>
  <c r="S1559" i="3"/>
  <c r="S239" i="5" s="1"/>
  <c r="S1546" i="3"/>
  <c r="S226" i="5" s="1"/>
  <c r="S1395" i="3"/>
  <c r="S75" i="5" s="1"/>
  <c r="S1360" i="3"/>
  <c r="S40" i="5" s="1"/>
  <c r="S1349" i="3"/>
  <c r="S1293" i="3"/>
  <c r="S632" i="4" s="1"/>
  <c r="S1289" i="3"/>
  <c r="S628" i="4" s="1"/>
  <c r="S1285" i="3"/>
  <c r="S624" i="4" s="1"/>
  <c r="S1246" i="3"/>
  <c r="S585" i="4" s="1"/>
  <c r="S1245" i="3"/>
  <c r="S584" i="4" s="1"/>
  <c r="S1242" i="3"/>
  <c r="S581" i="4" s="1"/>
  <c r="S1225" i="3"/>
  <c r="S564" i="4" s="1"/>
  <c r="S1218" i="3"/>
  <c r="S557" i="4" s="1"/>
  <c r="S1207" i="3"/>
  <c r="S546" i="4" s="1"/>
  <c r="S1180" i="3"/>
  <c r="S519" i="4" s="1"/>
  <c r="S1163" i="3"/>
  <c r="S502" i="4" s="1"/>
  <c r="S1130" i="3"/>
  <c r="S469" i="4" s="1"/>
  <c r="S1119" i="3"/>
  <c r="S458" i="4" s="1"/>
  <c r="S1115" i="3"/>
  <c r="S454" i="4" s="1"/>
  <c r="S1111" i="3"/>
  <c r="S450" i="4" s="1"/>
  <c r="S1107" i="3"/>
  <c r="S446" i="4" s="1"/>
  <c r="S1103" i="3"/>
  <c r="S442" i="4" s="1"/>
  <c r="S1099" i="3"/>
  <c r="S438" i="4" s="1"/>
  <c r="S1092" i="3"/>
  <c r="S431" i="4" s="1"/>
  <c r="S1089" i="3"/>
  <c r="S428" i="4" s="1"/>
  <c r="S1078" i="3"/>
  <c r="S417" i="4" s="1"/>
  <c r="S1071" i="3"/>
  <c r="S410" i="4" s="1"/>
  <c r="S1067" i="3"/>
  <c r="S406" i="4" s="1"/>
  <c r="S1063" i="3"/>
  <c r="S402" i="4" s="1"/>
  <c r="S1059" i="3"/>
  <c r="S398" i="4" s="1"/>
  <c r="S1055" i="3"/>
  <c r="S394" i="4" s="1"/>
  <c r="S1051" i="3"/>
  <c r="S390" i="4" s="1"/>
  <c r="S1047" i="3"/>
  <c r="S386" i="4" s="1"/>
  <c r="S1039" i="3"/>
  <c r="S378" i="4" s="1"/>
  <c r="S1031" i="3"/>
  <c r="S370" i="4" s="1"/>
  <c r="S1021" i="3"/>
  <c r="S360" i="4" s="1"/>
  <c r="S1018" i="3"/>
  <c r="S357" i="4" s="1"/>
  <c r="S1015" i="3"/>
  <c r="S354" i="4" s="1"/>
  <c r="S1005" i="3"/>
  <c r="S344" i="4" s="1"/>
  <c r="S1002" i="3"/>
  <c r="S341" i="4" s="1"/>
  <c r="S999" i="3"/>
  <c r="S338" i="4" s="1"/>
  <c r="S989" i="3"/>
  <c r="S328" i="4" s="1"/>
  <c r="S1806" i="3"/>
  <c r="S486" i="5" s="1"/>
  <c r="S1570" i="3"/>
  <c r="S250" i="5" s="1"/>
  <c r="S1440" i="3"/>
  <c r="S120" i="5" s="1"/>
  <c r="S1435" i="3"/>
  <c r="S115" i="5" s="1"/>
  <c r="S1406" i="3"/>
  <c r="S86" i="5" s="1"/>
  <c r="S1355" i="3"/>
  <c r="S35" i="5" s="1"/>
  <c r="S1327" i="3"/>
  <c r="S666" i="4" s="1"/>
  <c r="S1317" i="3"/>
  <c r="S656" i="4" s="1"/>
  <c r="S1299" i="3"/>
  <c r="S638" i="4" s="1"/>
  <c r="S1294" i="3"/>
  <c r="S633" i="4" s="1"/>
  <c r="S1248" i="3"/>
  <c r="S587" i="4" s="1"/>
  <c r="S1229" i="3"/>
  <c r="S568" i="4" s="1"/>
  <c r="S1221" i="3"/>
  <c r="S560" i="4" s="1"/>
  <c r="S1215" i="3"/>
  <c r="S554" i="4" s="1"/>
  <c r="S1204" i="3"/>
  <c r="S543" i="4" s="1"/>
  <c r="S1201" i="3"/>
  <c r="S540" i="4" s="1"/>
  <c r="S1198" i="3"/>
  <c r="S537" i="4" s="1"/>
  <c r="S1191" i="3"/>
  <c r="S530" i="4" s="1"/>
  <c r="S1184" i="3"/>
  <c r="S523" i="4" s="1"/>
  <c r="S1177" i="3"/>
  <c r="S516" i="4" s="1"/>
  <c r="S1174" i="3"/>
  <c r="S513" i="4" s="1"/>
  <c r="S1167" i="3"/>
  <c r="S506" i="4" s="1"/>
  <c r="S1156" i="3"/>
  <c r="S495" i="4" s="1"/>
  <c r="S1153" i="3"/>
  <c r="S492" i="4" s="1"/>
  <c r="S1150" i="3"/>
  <c r="S489" i="4" s="1"/>
  <c r="S1146" i="3"/>
  <c r="S485" i="4" s="1"/>
  <c r="S1142" i="3"/>
  <c r="S481" i="4" s="1"/>
  <c r="S1138" i="3"/>
  <c r="S477" i="4" s="1"/>
  <c r="S1134" i="3"/>
  <c r="S473" i="4" s="1"/>
  <c r="S1123" i="3"/>
  <c r="S462" i="4" s="1"/>
  <c r="S1093" i="3"/>
  <c r="S432" i="4" s="1"/>
  <c r="S1086" i="3"/>
  <c r="S425" i="4" s="1"/>
  <c r="S1082" i="3"/>
  <c r="S421" i="4" s="1"/>
  <c r="S1075" i="3"/>
  <c r="S414" i="4" s="1"/>
  <c r="S1043" i="3"/>
  <c r="S382" i="4" s="1"/>
  <c r="S1035" i="3"/>
  <c r="S374" i="4" s="1"/>
  <c r="S1028" i="3"/>
  <c r="S367" i="4" s="1"/>
  <c r="S1012" i="3"/>
  <c r="S351" i="4" s="1"/>
  <c r="S996" i="3"/>
  <c r="S335" i="4" s="1"/>
  <c r="S980" i="3"/>
  <c r="S319" i="4" s="1"/>
  <c r="S973" i="3"/>
  <c r="S312" i="4" s="1"/>
  <c r="S953" i="3"/>
  <c r="S292" i="4" s="1"/>
  <c r="S950" i="3"/>
  <c r="S289" i="4" s="1"/>
  <c r="S947" i="3"/>
  <c r="S286" i="4" s="1"/>
  <c r="S940" i="3"/>
  <c r="S279" i="4" s="1"/>
  <c r="S933" i="3"/>
  <c r="S272" i="4" s="1"/>
  <c r="S919" i="3"/>
  <c r="S258" i="4" s="1"/>
  <c r="S1608" i="3"/>
  <c r="S288" i="5" s="1"/>
  <c r="S1568" i="3"/>
  <c r="S248" i="5" s="1"/>
  <c r="S1181" i="3"/>
  <c r="S520" i="4" s="1"/>
  <c r="S1056" i="3"/>
  <c r="S395" i="4" s="1"/>
  <c r="S1044" i="3"/>
  <c r="S383" i="4" s="1"/>
  <c r="S1022" i="3"/>
  <c r="S361" i="4" s="1"/>
  <c r="S993" i="3"/>
  <c r="S332" i="4" s="1"/>
  <c r="S977" i="3"/>
  <c r="S316" i="4" s="1"/>
  <c r="S956" i="3"/>
  <c r="S295" i="4" s="1"/>
  <c r="S949" i="3"/>
  <c r="S288" i="4" s="1"/>
  <c r="S929" i="3"/>
  <c r="S268" i="4" s="1"/>
  <c r="S914" i="3"/>
  <c r="S253" i="4" s="1"/>
  <c r="S903" i="3"/>
  <c r="S242" i="4" s="1"/>
  <c r="S901" i="3"/>
  <c r="S240" i="4" s="1"/>
  <c r="S890" i="3"/>
  <c r="S229" i="4" s="1"/>
  <c r="S871" i="3"/>
  <c r="S210" i="4" s="1"/>
  <c r="S856" i="3"/>
  <c r="S195" i="4" s="1"/>
  <c r="S853" i="3"/>
  <c r="S192" i="4" s="1"/>
  <c r="S846" i="3"/>
  <c r="S185" i="4" s="1"/>
  <c r="S835" i="3"/>
  <c r="S174" i="4" s="1"/>
  <c r="S817" i="3"/>
  <c r="S156" i="4" s="1"/>
  <c r="S813" i="3"/>
  <c r="S152" i="4" s="1"/>
  <c r="S810" i="3"/>
  <c r="S149" i="4" s="1"/>
  <c r="S805" i="3"/>
  <c r="S144" i="4" s="1"/>
  <c r="S800" i="3"/>
  <c r="S139" i="4" s="1"/>
  <c r="S796" i="3"/>
  <c r="S135" i="4" s="1"/>
  <c r="S763" i="3"/>
  <c r="S102" i="4" s="1"/>
  <c r="S747" i="3"/>
  <c r="S86" i="4" s="1"/>
  <c r="S731" i="3"/>
  <c r="S70" i="4" s="1"/>
  <c r="S728" i="3"/>
  <c r="S67" i="4" s="1"/>
  <c r="S719" i="3"/>
  <c r="S58" i="4" s="1"/>
  <c r="S703" i="3"/>
  <c r="S42" i="4" s="1"/>
  <c r="S687" i="3"/>
  <c r="S1309" i="3"/>
  <c r="S648" i="4" s="1"/>
  <c r="S1304" i="3"/>
  <c r="S643" i="4" s="1"/>
  <c r="S1256" i="3"/>
  <c r="S595" i="4" s="1"/>
  <c r="S1249" i="3"/>
  <c r="S588" i="4" s="1"/>
  <c r="S1079" i="3"/>
  <c r="S418" i="4" s="1"/>
  <c r="S1068" i="3"/>
  <c r="S407" i="4" s="1"/>
  <c r="S1006" i="3"/>
  <c r="S345" i="4" s="1"/>
  <c r="S983" i="3"/>
  <c r="S322" i="4" s="1"/>
  <c r="S969" i="3"/>
  <c r="S308" i="4" s="1"/>
  <c r="S944" i="3"/>
  <c r="S283" i="4" s="1"/>
  <c r="S934" i="3"/>
  <c r="S273" i="4" s="1"/>
  <c r="S925" i="3"/>
  <c r="S264" i="4" s="1"/>
  <c r="S923" i="3"/>
  <c r="S262" i="4" s="1"/>
  <c r="S921" i="3"/>
  <c r="S260" i="4" s="1"/>
  <c r="S912" i="3"/>
  <c r="S251" i="4" s="1"/>
  <c r="S898" i="3"/>
  <c r="S237" i="4" s="1"/>
  <c r="S894" i="3"/>
  <c r="S233" i="4" s="1"/>
  <c r="S883" i="3"/>
  <c r="S222" i="4" s="1"/>
  <c r="S879" i="3"/>
  <c r="S218" i="4" s="1"/>
  <c r="S875" i="3"/>
  <c r="S214" i="4" s="1"/>
  <c r="S864" i="3"/>
  <c r="S203" i="4" s="1"/>
  <c r="S860" i="3"/>
  <c r="S199" i="4" s="1"/>
  <c r="S857" i="3"/>
  <c r="S196" i="4" s="1"/>
  <c r="S850" i="3"/>
  <c r="S189" i="4" s="1"/>
  <c r="S839" i="3"/>
  <c r="S178" i="4" s="1"/>
  <c r="S828" i="3"/>
  <c r="S167" i="4" s="1"/>
  <c r="S824" i="3"/>
  <c r="S163" i="4" s="1"/>
  <c r="S821" i="3"/>
  <c r="S160" i="4" s="1"/>
  <c r="S818" i="3"/>
  <c r="S157" i="4" s="1"/>
  <c r="S801" i="3"/>
  <c r="S140" i="4" s="1"/>
  <c r="S797" i="3"/>
  <c r="S136" i="4" s="1"/>
  <c r="S792" i="3"/>
  <c r="S131" i="4" s="1"/>
  <c r="S788" i="3"/>
  <c r="S127" i="4" s="1"/>
  <c r="S779" i="3"/>
  <c r="S118" i="4" s="1"/>
  <c r="S773" i="3"/>
  <c r="S112" i="4" s="1"/>
  <c r="S770" i="3"/>
  <c r="S109" i="4" s="1"/>
  <c r="S760" i="3"/>
  <c r="S99" i="4" s="1"/>
  <c r="S757" i="3"/>
  <c r="S96" i="4" s="1"/>
  <c r="S754" i="3"/>
  <c r="S93" i="4" s="1"/>
  <c r="S744" i="3"/>
  <c r="S83" i="4" s="1"/>
  <c r="S741" i="3"/>
  <c r="S80" i="4" s="1"/>
  <c r="S738" i="3"/>
  <c r="S77" i="4" s="1"/>
  <c r="S716" i="3"/>
  <c r="S55" i="4" s="1"/>
  <c r="S713" i="3"/>
  <c r="S52" i="4" s="1"/>
  <c r="S710" i="3"/>
  <c r="S49" i="4" s="1"/>
  <c r="S700" i="3"/>
  <c r="S39" i="4" s="1"/>
  <c r="S697" i="3"/>
  <c r="S36" i="4" s="1"/>
  <c r="S694" i="3"/>
  <c r="S1228" i="3"/>
  <c r="S567" i="4" s="1"/>
  <c r="S1178" i="3"/>
  <c r="S517" i="4" s="1"/>
  <c r="S1171" i="3"/>
  <c r="S510" i="4" s="1"/>
  <c r="S1048" i="3"/>
  <c r="S387" i="4" s="1"/>
  <c r="S1019" i="3"/>
  <c r="S358" i="4" s="1"/>
  <c r="S990" i="3"/>
  <c r="S329" i="4" s="1"/>
  <c r="S986" i="3"/>
  <c r="S325" i="4" s="1"/>
  <c r="S942" i="3"/>
  <c r="S281" i="4" s="1"/>
  <c r="S938" i="3"/>
  <c r="S277" i="4" s="1"/>
  <c r="S936" i="3"/>
  <c r="S275" i="4" s="1"/>
  <c r="S917" i="3"/>
  <c r="S256" i="4" s="1"/>
  <c r="S910" i="3"/>
  <c r="S249" i="4" s="1"/>
  <c r="S887" i="3"/>
  <c r="S226" i="4" s="1"/>
  <c r="S868" i="3"/>
  <c r="S207" i="4" s="1"/>
  <c r="S865" i="3"/>
  <c r="S204" i="4" s="1"/>
  <c r="S861" i="3"/>
  <c r="S200" i="4" s="1"/>
  <c r="S854" i="3"/>
  <c r="S193" i="4" s="1"/>
  <c r="S843" i="3"/>
  <c r="S182" i="4" s="1"/>
  <c r="S832" i="3"/>
  <c r="S171" i="4" s="1"/>
  <c r="S829" i="3"/>
  <c r="S168" i="4" s="1"/>
  <c r="S825" i="3"/>
  <c r="S164" i="4" s="1"/>
  <c r="S814" i="3"/>
  <c r="S153" i="4" s="1"/>
  <c r="S806" i="3"/>
  <c r="S145" i="4" s="1"/>
  <c r="S802" i="3"/>
  <c r="S141" i="4" s="1"/>
  <c r="S793" i="3"/>
  <c r="S132" i="4" s="1"/>
  <c r="S789" i="3"/>
  <c r="S128" i="4" s="1"/>
  <c r="S784" i="3"/>
  <c r="S123" i="4" s="1"/>
  <c r="S780" i="3"/>
  <c r="S119" i="4" s="1"/>
  <c r="S776" i="3"/>
  <c r="S115" i="4" s="1"/>
  <c r="S767" i="3"/>
  <c r="S106" i="4" s="1"/>
  <c r="S751" i="3"/>
  <c r="S90" i="4" s="1"/>
  <c r="S735" i="3"/>
  <c r="S74" i="4" s="1"/>
  <c r="S729" i="3"/>
  <c r="S68" i="4" s="1"/>
  <c r="S726" i="3"/>
  <c r="S65" i="4" s="1"/>
  <c r="S723" i="3"/>
  <c r="S62" i="4" s="1"/>
  <c r="S707" i="3"/>
  <c r="S46" i="4" s="1"/>
  <c r="S691" i="3"/>
  <c r="S1536" i="3"/>
  <c r="S216" i="5" s="1"/>
  <c r="S1412" i="3"/>
  <c r="S92" i="5" s="1"/>
  <c r="S1363" i="3"/>
  <c r="S43" i="5" s="1"/>
  <c r="S1217" i="3"/>
  <c r="S556" i="4" s="1"/>
  <c r="S1127" i="3"/>
  <c r="S466" i="4" s="1"/>
  <c r="S1060" i="3"/>
  <c r="S399" i="4" s="1"/>
  <c r="S1003" i="3"/>
  <c r="S342" i="4" s="1"/>
  <c r="S967" i="3"/>
  <c r="S306" i="4" s="1"/>
  <c r="S959" i="3"/>
  <c r="S298" i="4" s="1"/>
  <c r="S952" i="3"/>
  <c r="S291" i="4" s="1"/>
  <c r="S930" i="3"/>
  <c r="S269" i="4" s="1"/>
  <c r="S915" i="3"/>
  <c r="S254" i="4" s="1"/>
  <c r="S908" i="3"/>
  <c r="S247" i="4" s="1"/>
  <c r="S906" i="3"/>
  <c r="S245" i="4" s="1"/>
  <c r="S902" i="3"/>
  <c r="S241" i="4" s="1"/>
  <c r="S895" i="3"/>
  <c r="S234" i="4" s="1"/>
  <c r="S891" i="3"/>
  <c r="S230" i="4" s="1"/>
  <c r="S872" i="3"/>
  <c r="S211" i="4" s="1"/>
  <c r="S869" i="3"/>
  <c r="S208" i="4" s="1"/>
  <c r="S858" i="3"/>
  <c r="S197" i="4" s="1"/>
  <c r="S847" i="3"/>
  <c r="S186" i="4" s="1"/>
  <c r="S836" i="3"/>
  <c r="S175" i="4" s="1"/>
  <c r="S833" i="3"/>
  <c r="S172" i="4" s="1"/>
  <c r="S822" i="3"/>
  <c r="S161" i="4" s="1"/>
  <c r="S811" i="3"/>
  <c r="S150" i="4" s="1"/>
  <c r="S798" i="3"/>
  <c r="S137" i="4" s="1"/>
  <c r="S794" i="3"/>
  <c r="S133" i="4" s="1"/>
  <c r="S785" i="3"/>
  <c r="S124" i="4" s="1"/>
  <c r="S781" i="3"/>
  <c r="S120" i="4" s="1"/>
  <c r="S764" i="3"/>
  <c r="S103" i="4" s="1"/>
  <c r="S761" i="3"/>
  <c r="S100" i="4" s="1"/>
  <c r="S758" i="3"/>
  <c r="S97" i="4" s="1"/>
  <c r="S748" i="3"/>
  <c r="S87" i="4" s="1"/>
  <c r="S745" i="3"/>
  <c r="S84" i="4" s="1"/>
  <c r="S742" i="3"/>
  <c r="S81" i="4" s="1"/>
  <c r="S732" i="3"/>
  <c r="S71" i="4" s="1"/>
  <c r="S720" i="3"/>
  <c r="S59" i="4" s="1"/>
  <c r="S717" i="3"/>
  <c r="S56" i="4" s="1"/>
  <c r="S714" i="3"/>
  <c r="S53" i="4" s="1"/>
  <c r="S704" i="3"/>
  <c r="S43" i="4" s="1"/>
  <c r="S701" i="3"/>
  <c r="S40" i="4" s="1"/>
  <c r="S698" i="3"/>
  <c r="S37" i="4" s="1"/>
  <c r="S688" i="3"/>
  <c r="S1582" i="3"/>
  <c r="S262" i="5" s="1"/>
  <c r="S1533" i="3"/>
  <c r="S213" i="5" s="1"/>
  <c r="S1489" i="3"/>
  <c r="S169" i="5" s="1"/>
  <c r="S1486" i="3"/>
  <c r="S166" i="5" s="1"/>
  <c r="S1308" i="3"/>
  <c r="S647" i="4" s="1"/>
  <c r="S1255" i="3"/>
  <c r="S594" i="4" s="1"/>
  <c r="S1195" i="3"/>
  <c r="S534" i="4" s="1"/>
  <c r="S1096" i="3"/>
  <c r="S435" i="4" s="1"/>
  <c r="S1072" i="3"/>
  <c r="S411" i="4" s="1"/>
  <c r="S1036" i="3"/>
  <c r="S375" i="4" s="1"/>
  <c r="S932" i="3"/>
  <c r="S271" i="4" s="1"/>
  <c r="S928" i="3"/>
  <c r="S267" i="4" s="1"/>
  <c r="S926" i="3"/>
  <c r="S265" i="4" s="1"/>
  <c r="S913" i="3"/>
  <c r="S252" i="4" s="1"/>
  <c r="S904" i="3"/>
  <c r="S243" i="4" s="1"/>
  <c r="S899" i="3"/>
  <c r="S238" i="4" s="1"/>
  <c r="S884" i="3"/>
  <c r="S223" i="4" s="1"/>
  <c r="S880" i="3"/>
  <c r="S219" i="4" s="1"/>
  <c r="S876" i="3"/>
  <c r="S215" i="4" s="1"/>
  <c r="S873" i="3"/>
  <c r="S212" i="4" s="1"/>
  <c r="S866" i="3"/>
  <c r="S205" i="4" s="1"/>
  <c r="S862" i="3"/>
  <c r="S201" i="4" s="1"/>
  <c r="S851" i="3"/>
  <c r="S190" i="4" s="1"/>
  <c r="S840" i="3"/>
  <c r="S179" i="4" s="1"/>
  <c r="S837" i="3"/>
  <c r="S176" i="4" s="1"/>
  <c r="S830" i="3"/>
  <c r="S169" i="4" s="1"/>
  <c r="S826" i="3"/>
  <c r="S165" i="4" s="1"/>
  <c r="S819" i="3"/>
  <c r="S158" i="4" s="1"/>
  <c r="S815" i="3"/>
  <c r="S154" i="4" s="1"/>
  <c r="S807" i="3"/>
  <c r="S146" i="4" s="1"/>
  <c r="S790" i="3"/>
  <c r="S129" i="4" s="1"/>
  <c r="S786" i="3"/>
  <c r="S125" i="4" s="1"/>
  <c r="S777" i="3"/>
  <c r="S116" i="4" s="1"/>
  <c r="S774" i="3"/>
  <c r="S113" i="4" s="1"/>
  <c r="S771" i="3"/>
  <c r="S110" i="4" s="1"/>
  <c r="S755" i="3"/>
  <c r="S94" i="4" s="1"/>
  <c r="S739" i="3"/>
  <c r="S78" i="4" s="1"/>
  <c r="S711" i="3"/>
  <c r="S50" i="4" s="1"/>
  <c r="S695" i="3"/>
  <c r="S34" i="4" s="1"/>
  <c r="S1492" i="3"/>
  <c r="S172" i="5" s="1"/>
  <c r="S1227" i="3"/>
  <c r="S566" i="4" s="1"/>
  <c r="S1214" i="3"/>
  <c r="S553" i="4" s="1"/>
  <c r="S1212" i="3"/>
  <c r="S551" i="4" s="1"/>
  <c r="S1160" i="3"/>
  <c r="S499" i="4" s="1"/>
  <c r="S1052" i="3"/>
  <c r="S391" i="4" s="1"/>
  <c r="S970" i="3"/>
  <c r="S309" i="4" s="1"/>
  <c r="S946" i="3"/>
  <c r="S285" i="4" s="1"/>
  <c r="S943" i="3"/>
  <c r="S282" i="4" s="1"/>
  <c r="S935" i="3"/>
  <c r="S274" i="4" s="1"/>
  <c r="S922" i="3"/>
  <c r="S261" i="4" s="1"/>
  <c r="S911" i="3"/>
  <c r="S250" i="4" s="1"/>
  <c r="S888" i="3"/>
  <c r="S227" i="4" s="1"/>
  <c r="S885" i="3"/>
  <c r="S224" i="4" s="1"/>
  <c r="S881" i="3"/>
  <c r="S220" i="4" s="1"/>
  <c r="S877" i="3"/>
  <c r="S216" i="4" s="1"/>
  <c r="S870" i="3"/>
  <c r="S209" i="4" s="1"/>
  <c r="S855" i="3"/>
  <c r="S194" i="4" s="1"/>
  <c r="S844" i="3"/>
  <c r="S183" i="4" s="1"/>
  <c r="S841" i="3"/>
  <c r="S180" i="4" s="1"/>
  <c r="S834" i="3"/>
  <c r="S173" i="4" s="1"/>
  <c r="S803" i="3"/>
  <c r="S142" i="4" s="1"/>
  <c r="S799" i="3"/>
  <c r="S138" i="4" s="1"/>
  <c r="S782" i="3"/>
  <c r="S121" i="4" s="1"/>
  <c r="S768" i="3"/>
  <c r="S107" i="4" s="1"/>
  <c r="S765" i="3"/>
  <c r="S104" i="4" s="1"/>
  <c r="S762" i="3"/>
  <c r="S101" i="4" s="1"/>
  <c r="S752" i="3"/>
  <c r="S91" i="4" s="1"/>
  <c r="S749" i="3"/>
  <c r="S88" i="4" s="1"/>
  <c r="S746" i="3"/>
  <c r="S85" i="4" s="1"/>
  <c r="S736" i="3"/>
  <c r="S75" i="4" s="1"/>
  <c r="S733" i="3"/>
  <c r="S72" i="4" s="1"/>
  <c r="S730" i="3"/>
  <c r="S69" i="4" s="1"/>
  <c r="S727" i="3"/>
  <c r="S66" i="4" s="1"/>
  <c r="S724" i="3"/>
  <c r="S63" i="4" s="1"/>
  <c r="S721" i="3"/>
  <c r="S60" i="4" s="1"/>
  <c r="S718" i="3"/>
  <c r="S57" i="4" s="1"/>
  <c r="S708" i="3"/>
  <c r="S47" i="4" s="1"/>
  <c r="S705" i="3"/>
  <c r="S44" i="4" s="1"/>
  <c r="S702" i="3"/>
  <c r="S41" i="4" s="1"/>
  <c r="S692" i="3"/>
  <c r="S689" i="3"/>
  <c r="S686" i="3"/>
  <c r="S1417" i="3"/>
  <c r="S97" i="5" s="1"/>
  <c r="S1310" i="3"/>
  <c r="S649" i="4" s="1"/>
  <c r="S1257" i="3"/>
  <c r="S596" i="4" s="1"/>
  <c r="S1224" i="3"/>
  <c r="S563" i="4" s="1"/>
  <c r="S1188" i="3"/>
  <c r="S527" i="4" s="1"/>
  <c r="S1064" i="3"/>
  <c r="S403" i="4" s="1"/>
  <c r="S1040" i="3"/>
  <c r="S379" i="4" s="1"/>
  <c r="S1025" i="3"/>
  <c r="S364" i="4" s="1"/>
  <c r="S987" i="3"/>
  <c r="S326" i="4" s="1"/>
  <c r="S963" i="3"/>
  <c r="S302" i="4" s="1"/>
  <c r="S960" i="3"/>
  <c r="S299" i="4" s="1"/>
  <c r="S941" i="3"/>
  <c r="S280" i="4" s="1"/>
  <c r="S939" i="3"/>
  <c r="S278" i="4" s="1"/>
  <c r="S937" i="3"/>
  <c r="S276" i="4" s="1"/>
  <c r="S924" i="3"/>
  <c r="S263" i="4" s="1"/>
  <c r="S920" i="3"/>
  <c r="S259" i="4" s="1"/>
  <c r="S918" i="3"/>
  <c r="S257" i="4" s="1"/>
  <c r="S909" i="3"/>
  <c r="S248" i="4" s="1"/>
  <c r="S896" i="3"/>
  <c r="S235" i="4" s="1"/>
  <c r="S892" i="3"/>
  <c r="S231" i="4" s="1"/>
  <c r="S889" i="3"/>
  <c r="S228" i="4" s="1"/>
  <c r="S874" i="3"/>
  <c r="S213" i="4" s="1"/>
  <c r="S863" i="3"/>
  <c r="S202" i="4" s="1"/>
  <c r="S859" i="3"/>
  <c r="S198" i="4" s="1"/>
  <c r="S848" i="3"/>
  <c r="S187" i="4" s="1"/>
  <c r="S845" i="3"/>
  <c r="S184" i="4" s="1"/>
  <c r="S838" i="3"/>
  <c r="S177" i="4" s="1"/>
  <c r="S827" i="3"/>
  <c r="S166" i="4" s="1"/>
  <c r="S823" i="3"/>
  <c r="S162" i="4" s="1"/>
  <c r="S812" i="3"/>
  <c r="S151" i="4" s="1"/>
  <c r="S808" i="3"/>
  <c r="S147" i="4" s="1"/>
  <c r="S795" i="3"/>
  <c r="S134" i="4" s="1"/>
  <c r="S791" i="3"/>
  <c r="S130" i="4" s="1"/>
  <c r="S778" i="3"/>
  <c r="S117" i="4" s="1"/>
  <c r="S759" i="3"/>
  <c r="S98" i="4" s="1"/>
  <c r="S743" i="3"/>
  <c r="S82" i="4" s="1"/>
  <c r="S715" i="3"/>
  <c r="S54" i="4" s="1"/>
  <c r="S699" i="3"/>
  <c r="S38" i="4" s="1"/>
  <c r="S1341" i="3"/>
  <c r="S680" i="4" s="1"/>
  <c r="S1307" i="3"/>
  <c r="S646" i="4" s="1"/>
  <c r="S1300" i="3"/>
  <c r="S639" i="4" s="1"/>
  <c r="S1009" i="3"/>
  <c r="S348" i="4" s="1"/>
  <c r="S966" i="3"/>
  <c r="S305" i="4" s="1"/>
  <c r="S955" i="3"/>
  <c r="S294" i="4" s="1"/>
  <c r="S945" i="3"/>
  <c r="S284" i="4" s="1"/>
  <c r="S931" i="3"/>
  <c r="S270" i="4" s="1"/>
  <c r="S927" i="3"/>
  <c r="S266" i="4" s="1"/>
  <c r="S916" i="3"/>
  <c r="S255" i="4" s="1"/>
  <c r="S907" i="3"/>
  <c r="S246" i="4" s="1"/>
  <c r="S905" i="3"/>
  <c r="S244" i="4" s="1"/>
  <c r="S900" i="3"/>
  <c r="S239" i="4" s="1"/>
  <c r="S897" i="3"/>
  <c r="S236" i="4" s="1"/>
  <c r="S893" i="3"/>
  <c r="S232" i="4" s="1"/>
  <c r="S886" i="3"/>
  <c r="S225" i="4" s="1"/>
  <c r="S882" i="3"/>
  <c r="S221" i="4" s="1"/>
  <c r="S878" i="3"/>
  <c r="S217" i="4" s="1"/>
  <c r="S867" i="3"/>
  <c r="S206" i="4" s="1"/>
  <c r="S852" i="3"/>
  <c r="S191" i="4" s="1"/>
  <c r="S849" i="3"/>
  <c r="S188" i="4" s="1"/>
  <c r="S842" i="3"/>
  <c r="S181" i="4" s="1"/>
  <c r="S831" i="3"/>
  <c r="S170" i="4" s="1"/>
  <c r="S820" i="3"/>
  <c r="S159" i="4" s="1"/>
  <c r="S816" i="3"/>
  <c r="S155" i="4" s="1"/>
  <c r="S809" i="3"/>
  <c r="S148" i="4" s="1"/>
  <c r="S804" i="3"/>
  <c r="S143" i="4" s="1"/>
  <c r="S787" i="3"/>
  <c r="S126" i="4" s="1"/>
  <c r="S783" i="3"/>
  <c r="S122" i="4" s="1"/>
  <c r="S775" i="3"/>
  <c r="S114" i="4" s="1"/>
  <c r="S772" i="3"/>
  <c r="S111" i="4" s="1"/>
  <c r="S769" i="3"/>
  <c r="S108" i="4" s="1"/>
  <c r="S766" i="3"/>
  <c r="S105" i="4" s="1"/>
  <c r="S756" i="3"/>
  <c r="S95" i="4" s="1"/>
  <c r="S753" i="3"/>
  <c r="S92" i="4" s="1"/>
  <c r="S750" i="3"/>
  <c r="S89" i="4" s="1"/>
  <c r="S740" i="3"/>
  <c r="S79" i="4" s="1"/>
  <c r="S737" i="3"/>
  <c r="S76" i="4" s="1"/>
  <c r="S734" i="3"/>
  <c r="S73" i="4" s="1"/>
  <c r="S725" i="3"/>
  <c r="S64" i="4" s="1"/>
  <c r="S722" i="3"/>
  <c r="S61" i="4" s="1"/>
  <c r="S712" i="3"/>
  <c r="S51" i="4" s="1"/>
  <c r="S709" i="3"/>
  <c r="S48" i="4" s="1"/>
  <c r="S706" i="3"/>
  <c r="S45" i="4" s="1"/>
  <c r="S696" i="3"/>
  <c r="S35" i="4" s="1"/>
  <c r="S693" i="3"/>
  <c r="S690" i="3"/>
  <c r="AE692" i="3"/>
  <c r="AH6" i="6"/>
  <c r="BP6" i="6"/>
  <c r="BI7" i="7"/>
  <c r="BR6" i="7" s="1"/>
  <c r="BP7" i="3"/>
  <c r="AH7" i="3"/>
  <c r="BH6" i="6"/>
  <c r="BQ5" i="6" s="1"/>
  <c r="AQ7" i="7"/>
  <c r="BH7" i="3"/>
  <c r="BQ7" i="3" s="1"/>
  <c r="AP6" i="6"/>
  <c r="AP7" i="3"/>
  <c r="BI6" i="6"/>
  <c r="BR5" i="6" s="1"/>
  <c r="AE8" i="7"/>
  <c r="BI7" i="3"/>
  <c r="BR7" i="3" s="1"/>
  <c r="AQ6" i="6"/>
  <c r="BP7" i="7"/>
  <c r="AH7" i="7"/>
  <c r="AE7" i="6"/>
  <c r="BH7" i="7"/>
  <c r="BQ6" i="7" s="1"/>
  <c r="AE8" i="3"/>
  <c r="AP7" i="7"/>
  <c r="S33" i="4"/>
  <c r="T33" i="6"/>
  <c r="S661" i="3"/>
  <c r="S658" i="3"/>
  <c r="S645" i="3"/>
  <c r="S642" i="3"/>
  <c r="S629" i="3"/>
  <c r="S626" i="3"/>
  <c r="S613" i="3"/>
  <c r="S610" i="3"/>
  <c r="S586" i="3"/>
  <c r="S582" i="3"/>
  <c r="S578" i="3"/>
  <c r="S574" i="3"/>
  <c r="S570" i="3"/>
  <c r="S566" i="3"/>
  <c r="S562" i="3"/>
  <c r="S558" i="3"/>
  <c r="S554" i="3"/>
  <c r="S550" i="3"/>
  <c r="S546" i="3"/>
  <c r="S542" i="3"/>
  <c r="S538" i="3"/>
  <c r="S534" i="3"/>
  <c r="S530" i="3"/>
  <c r="S526" i="3"/>
  <c r="S522" i="3"/>
  <c r="S518" i="3"/>
  <c r="S514" i="3"/>
  <c r="S510" i="3"/>
  <c r="S506" i="3"/>
  <c r="S502" i="3"/>
  <c r="S498" i="3"/>
  <c r="S494" i="3"/>
  <c r="S490" i="3"/>
  <c r="S486" i="3"/>
  <c r="S482" i="3"/>
  <c r="S478" i="3"/>
  <c r="S474" i="3"/>
  <c r="S470" i="3"/>
  <c r="S466" i="3"/>
  <c r="S462" i="3"/>
  <c r="S458" i="3"/>
  <c r="S454" i="3"/>
  <c r="S450" i="3"/>
  <c r="S446" i="3"/>
  <c r="S442" i="3"/>
  <c r="S438" i="3"/>
  <c r="S434" i="3"/>
  <c r="S430" i="3"/>
  <c r="S426" i="3"/>
  <c r="S422" i="3"/>
  <c r="S683" i="3"/>
  <c r="S678" i="3"/>
  <c r="S673" i="3"/>
  <c r="S671" i="3"/>
  <c r="S668" i="3"/>
  <c r="S655" i="3"/>
  <c r="S652" i="3"/>
  <c r="S639" i="3"/>
  <c r="S636" i="3"/>
  <c r="S623" i="3"/>
  <c r="S620" i="3"/>
  <c r="S680" i="3"/>
  <c r="S665" i="3"/>
  <c r="S662" i="3"/>
  <c r="S649" i="3"/>
  <c r="S646" i="3"/>
  <c r="S633" i="3"/>
  <c r="S630" i="3"/>
  <c r="S617" i="3"/>
  <c r="S614" i="3"/>
  <c r="S601" i="3"/>
  <c r="S585" i="3"/>
  <c r="S581" i="3"/>
  <c r="S577" i="3"/>
  <c r="S573" i="3"/>
  <c r="S569" i="3"/>
  <c r="S565" i="3"/>
  <c r="S561" i="3"/>
  <c r="S557" i="3"/>
  <c r="S553" i="3"/>
  <c r="S549" i="3"/>
  <c r="S545" i="3"/>
  <c r="S541" i="3"/>
  <c r="S537" i="3"/>
  <c r="S533" i="3"/>
  <c r="S529" i="3"/>
  <c r="S525" i="3"/>
  <c r="S521" i="3"/>
  <c r="S517" i="3"/>
  <c r="S513" i="3"/>
  <c r="S509" i="3"/>
  <c r="S505" i="3"/>
  <c r="S501" i="3"/>
  <c r="S497" i="3"/>
  <c r="S493" i="3"/>
  <c r="S489" i="3"/>
  <c r="S485" i="3"/>
  <c r="S481" i="3"/>
  <c r="S477" i="3"/>
  <c r="S473" i="3"/>
  <c r="S469" i="3"/>
  <c r="S465" i="3"/>
  <c r="S461" i="3"/>
  <c r="S457" i="3"/>
  <c r="S453" i="3"/>
  <c r="S449" i="3"/>
  <c r="S445" i="3"/>
  <c r="S441" i="3"/>
  <c r="S437" i="3"/>
  <c r="S433" i="3"/>
  <c r="S429" i="3"/>
  <c r="S425" i="3"/>
  <c r="S421" i="3"/>
  <c r="S417" i="3"/>
  <c r="S413" i="3"/>
  <c r="S409" i="3"/>
  <c r="S405" i="3"/>
  <c r="S401" i="3"/>
  <c r="S397" i="3"/>
  <c r="S393" i="3"/>
  <c r="S389" i="3"/>
  <c r="S385" i="3"/>
  <c r="S381" i="3"/>
  <c r="S377" i="3"/>
  <c r="S373" i="3"/>
  <c r="S369" i="3"/>
  <c r="S365" i="3"/>
  <c r="S675" i="3"/>
  <c r="S659" i="3"/>
  <c r="S656" i="3"/>
  <c r="S643" i="3"/>
  <c r="S640" i="3"/>
  <c r="S627" i="3"/>
  <c r="S624" i="3"/>
  <c r="S611" i="3"/>
  <c r="S608" i="3"/>
  <c r="S684" i="3"/>
  <c r="S663" i="3"/>
  <c r="S660" i="3"/>
  <c r="S647" i="3"/>
  <c r="S644" i="3"/>
  <c r="S631" i="3"/>
  <c r="S628" i="3"/>
  <c r="S615" i="3"/>
  <c r="S612" i="3"/>
  <c r="S594" i="3"/>
  <c r="S593" i="3"/>
  <c r="S592" i="3"/>
  <c r="S591" i="3"/>
  <c r="S679" i="3"/>
  <c r="S674" i="3"/>
  <c r="S670" i="3"/>
  <c r="S657" i="3"/>
  <c r="S654" i="3"/>
  <c r="S641" i="3"/>
  <c r="S638" i="3"/>
  <c r="S625" i="3"/>
  <c r="S622" i="3"/>
  <c r="S609" i="3"/>
  <c r="S606" i="3"/>
  <c r="S598" i="3"/>
  <c r="S597" i="3"/>
  <c r="S596" i="3"/>
  <c r="S595" i="3"/>
  <c r="S587" i="3"/>
  <c r="S583" i="3"/>
  <c r="S579" i="3"/>
  <c r="S575" i="3"/>
  <c r="S571" i="3"/>
  <c r="S567" i="3"/>
  <c r="S563" i="3"/>
  <c r="S559" i="3"/>
  <c r="S555" i="3"/>
  <c r="S551" i="3"/>
  <c r="S547" i="3"/>
  <c r="S543" i="3"/>
  <c r="S539" i="3"/>
  <c r="S535" i="3"/>
  <c r="S531" i="3"/>
  <c r="S527" i="3"/>
  <c r="S523" i="3"/>
  <c r="S519" i="3"/>
  <c r="S515" i="3"/>
  <c r="S511" i="3"/>
  <c r="S507" i="3"/>
  <c r="S503" i="3"/>
  <c r="S499" i="3"/>
  <c r="S495" i="3"/>
  <c r="S491" i="3"/>
  <c r="S487" i="3"/>
  <c r="S483" i="3"/>
  <c r="S479" i="3"/>
  <c r="S475" i="3"/>
  <c r="S471" i="3"/>
  <c r="S467" i="3"/>
  <c r="S463" i="3"/>
  <c r="S459" i="3"/>
  <c r="S455" i="3"/>
  <c r="S451" i="3"/>
  <c r="S447" i="3"/>
  <c r="S443" i="3"/>
  <c r="S439" i="3"/>
  <c r="S435" i="3"/>
  <c r="S431" i="3"/>
  <c r="S672" i="3"/>
  <c r="S664" i="3"/>
  <c r="S584" i="3"/>
  <c r="S552" i="3"/>
  <c r="S520" i="3"/>
  <c r="S488" i="3"/>
  <c r="S456" i="3"/>
  <c r="S427" i="3"/>
  <c r="S392" i="3"/>
  <c r="S391" i="3"/>
  <c r="S651" i="3"/>
  <c r="S637" i="3"/>
  <c r="S634" i="3"/>
  <c r="S602" i="3"/>
  <c r="S572" i="3"/>
  <c r="S540" i="3"/>
  <c r="S508" i="3"/>
  <c r="S476" i="3"/>
  <c r="S444" i="3"/>
  <c r="S423" i="3"/>
  <c r="S390" i="3"/>
  <c r="S388" i="3"/>
  <c r="S387" i="3"/>
  <c r="S362" i="3"/>
  <c r="S358" i="3"/>
  <c r="S354" i="3"/>
  <c r="S350" i="3"/>
  <c r="S346" i="3"/>
  <c r="S342" i="3"/>
  <c r="S338" i="3"/>
  <c r="S334" i="3"/>
  <c r="S330" i="3"/>
  <c r="S326" i="3"/>
  <c r="S322" i="3"/>
  <c r="S318" i="3"/>
  <c r="S314" i="3"/>
  <c r="S310" i="3"/>
  <c r="S306" i="3"/>
  <c r="S302" i="3"/>
  <c r="S298" i="3"/>
  <c r="S294" i="3"/>
  <c r="S290" i="3"/>
  <c r="S286" i="3"/>
  <c r="S282" i="3"/>
  <c r="S278" i="3"/>
  <c r="S274" i="3"/>
  <c r="S270" i="3"/>
  <c r="S266" i="3"/>
  <c r="S262" i="3"/>
  <c r="S258" i="3"/>
  <c r="S254" i="3"/>
  <c r="S250" i="3"/>
  <c r="S246" i="3"/>
  <c r="S242" i="3"/>
  <c r="S238" i="3"/>
  <c r="S234" i="3"/>
  <c r="S230" i="3"/>
  <c r="S226" i="3"/>
  <c r="S222" i="3"/>
  <c r="S218" i="3"/>
  <c r="S214" i="3"/>
  <c r="S210" i="3"/>
  <c r="S206" i="3"/>
  <c r="S202" i="3"/>
  <c r="S198" i="3"/>
  <c r="S194" i="3"/>
  <c r="S190" i="3"/>
  <c r="S186" i="3"/>
  <c r="S182" i="3"/>
  <c r="S178" i="3"/>
  <c r="S174" i="3"/>
  <c r="S170" i="3"/>
  <c r="S166" i="3"/>
  <c r="S162" i="3"/>
  <c r="S158" i="3"/>
  <c r="S154" i="3"/>
  <c r="S150" i="3"/>
  <c r="S146" i="3"/>
  <c r="S142" i="3"/>
  <c r="S648" i="3"/>
  <c r="S607" i="3"/>
  <c r="S603" i="3"/>
  <c r="S560" i="3"/>
  <c r="S528" i="3"/>
  <c r="S496" i="3"/>
  <c r="S464" i="3"/>
  <c r="S432" i="3"/>
  <c r="S418" i="3"/>
  <c r="S414" i="3"/>
  <c r="S410" i="3"/>
  <c r="S406" i="3"/>
  <c r="S402" i="3"/>
  <c r="S398" i="3"/>
  <c r="S394" i="3"/>
  <c r="S386" i="3"/>
  <c r="S384" i="3"/>
  <c r="S383" i="3"/>
  <c r="S681" i="3"/>
  <c r="S677" i="3"/>
  <c r="S635" i="3"/>
  <c r="S621" i="3"/>
  <c r="S618" i="3"/>
  <c r="S580" i="3"/>
  <c r="S548" i="3"/>
  <c r="S516" i="3"/>
  <c r="S484" i="3"/>
  <c r="S452" i="3"/>
  <c r="S419" i="3"/>
  <c r="S415" i="3"/>
  <c r="S411" i="3"/>
  <c r="S407" i="3"/>
  <c r="S403" i="3"/>
  <c r="S399" i="3"/>
  <c r="S395" i="3"/>
  <c r="S382" i="3"/>
  <c r="S380" i="3"/>
  <c r="S379" i="3"/>
  <c r="S361" i="3"/>
  <c r="S357" i="3"/>
  <c r="S353" i="3"/>
  <c r="S349" i="3"/>
  <c r="S345" i="3"/>
  <c r="S341" i="3"/>
  <c r="S337" i="3"/>
  <c r="S333" i="3"/>
  <c r="S329" i="3"/>
  <c r="S325" i="3"/>
  <c r="S321" i="3"/>
  <c r="S317" i="3"/>
  <c r="S313" i="3"/>
  <c r="S309" i="3"/>
  <c r="S305" i="3"/>
  <c r="S301" i="3"/>
  <c r="S297" i="3"/>
  <c r="S293" i="3"/>
  <c r="S289" i="3"/>
  <c r="S285" i="3"/>
  <c r="S281" i="3"/>
  <c r="S277" i="3"/>
  <c r="S273" i="3"/>
  <c r="S269" i="3"/>
  <c r="S265" i="3"/>
  <c r="S261" i="3"/>
  <c r="S257" i="3"/>
  <c r="S253" i="3"/>
  <c r="S249" i="3"/>
  <c r="S245" i="3"/>
  <c r="S241" i="3"/>
  <c r="S237" i="3"/>
  <c r="S233" i="3"/>
  <c r="S229" i="3"/>
  <c r="S225" i="3"/>
  <c r="S221" i="3"/>
  <c r="S217" i="3"/>
  <c r="S213" i="3"/>
  <c r="S209" i="3"/>
  <c r="S205" i="3"/>
  <c r="S201" i="3"/>
  <c r="S197" i="3"/>
  <c r="S193" i="3"/>
  <c r="S189" i="3"/>
  <c r="S185" i="3"/>
  <c r="S181" i="3"/>
  <c r="S177" i="3"/>
  <c r="S173" i="3"/>
  <c r="S169" i="3"/>
  <c r="S165" i="3"/>
  <c r="S161" i="3"/>
  <c r="S157" i="3"/>
  <c r="S153" i="3"/>
  <c r="S149" i="3"/>
  <c r="S145" i="3"/>
  <c r="S141" i="3"/>
  <c r="S137" i="3"/>
  <c r="S133" i="3"/>
  <c r="S129" i="3"/>
  <c r="S632" i="3"/>
  <c r="S604" i="3"/>
  <c r="S568" i="3"/>
  <c r="S536" i="3"/>
  <c r="S504" i="3"/>
  <c r="S472" i="3"/>
  <c r="S440" i="3"/>
  <c r="S428" i="3"/>
  <c r="S378" i="3"/>
  <c r="S376" i="3"/>
  <c r="S375" i="3"/>
  <c r="S669" i="3"/>
  <c r="S666" i="3"/>
  <c r="S619" i="3"/>
  <c r="S605" i="3"/>
  <c r="S588" i="3"/>
  <c r="S556" i="3"/>
  <c r="S676" i="3"/>
  <c r="S653" i="3"/>
  <c r="S460" i="3"/>
  <c r="S363" i="3"/>
  <c r="S336" i="3"/>
  <c r="S331" i="3"/>
  <c r="S304" i="3"/>
  <c r="S299" i="3"/>
  <c r="S272" i="3"/>
  <c r="S267" i="3"/>
  <c r="S240" i="3"/>
  <c r="S235" i="3"/>
  <c r="S208" i="3"/>
  <c r="S203" i="3"/>
  <c r="S199" i="3"/>
  <c r="S195" i="3"/>
  <c r="S191" i="3"/>
  <c r="S187" i="3"/>
  <c r="S180" i="3"/>
  <c r="S167" i="3"/>
  <c r="S148" i="3"/>
  <c r="S136" i="3"/>
  <c r="S132" i="3"/>
  <c r="S128" i="3"/>
  <c r="S113" i="3"/>
  <c r="S109" i="3"/>
  <c r="S105" i="3"/>
  <c r="S101" i="3"/>
  <c r="S97" i="3"/>
  <c r="S93" i="3"/>
  <c r="S89" i="3"/>
  <c r="S85" i="3"/>
  <c r="S81" i="3"/>
  <c r="S77" i="3"/>
  <c r="S73" i="3"/>
  <c r="S69" i="3"/>
  <c r="S65" i="3"/>
  <c r="S61" i="3"/>
  <c r="S57" i="3"/>
  <c r="S53" i="3"/>
  <c r="S49" i="3"/>
  <c r="S45" i="3"/>
  <c r="S41" i="3"/>
  <c r="S37" i="3"/>
  <c r="S650" i="3"/>
  <c r="S589" i="3"/>
  <c r="S576" i="3"/>
  <c r="S364" i="3"/>
  <c r="S340" i="3"/>
  <c r="S335" i="3"/>
  <c r="S308" i="3"/>
  <c r="S303" i="3"/>
  <c r="S276" i="3"/>
  <c r="S271" i="3"/>
  <c r="S244" i="3"/>
  <c r="S239" i="3"/>
  <c r="S212" i="3"/>
  <c r="S207" i="3"/>
  <c r="S176" i="3"/>
  <c r="S163" i="3"/>
  <c r="S144" i="3"/>
  <c r="S667" i="3"/>
  <c r="S616" i="3"/>
  <c r="S532" i="3"/>
  <c r="S500" i="3"/>
  <c r="S416" i="3"/>
  <c r="S408" i="3"/>
  <c r="S400" i="3"/>
  <c r="S367" i="3"/>
  <c r="S366" i="3"/>
  <c r="S344" i="3"/>
  <c r="S339" i="3"/>
  <c r="S312" i="3"/>
  <c r="S307" i="3"/>
  <c r="S280" i="3"/>
  <c r="S275" i="3"/>
  <c r="S248" i="3"/>
  <c r="S243" i="3"/>
  <c r="S216" i="3"/>
  <c r="S211" i="3"/>
  <c r="S172" i="3"/>
  <c r="S159" i="3"/>
  <c r="S140" i="3"/>
  <c r="S118" i="3"/>
  <c r="S117" i="3"/>
  <c r="S116" i="3"/>
  <c r="S112" i="3"/>
  <c r="S108" i="3"/>
  <c r="S104" i="3"/>
  <c r="S100" i="3"/>
  <c r="S96" i="3"/>
  <c r="S92" i="3"/>
  <c r="S88" i="3"/>
  <c r="S84" i="3"/>
  <c r="S80" i="3"/>
  <c r="S76" i="3"/>
  <c r="S72" i="3"/>
  <c r="S68" i="3"/>
  <c r="S64" i="3"/>
  <c r="S60" i="3"/>
  <c r="S56" i="3"/>
  <c r="S52" i="3"/>
  <c r="S48" i="3"/>
  <c r="S44" i="3"/>
  <c r="S40" i="3"/>
  <c r="S36" i="3"/>
  <c r="S512" i="3"/>
  <c r="S374" i="3"/>
  <c r="S372" i="3"/>
  <c r="S371" i="3"/>
  <c r="S368" i="3"/>
  <c r="S348" i="3"/>
  <c r="S343" i="3"/>
  <c r="S316" i="3"/>
  <c r="S311" i="3"/>
  <c r="S284" i="3"/>
  <c r="S279" i="3"/>
  <c r="S252" i="3"/>
  <c r="S247" i="3"/>
  <c r="S220" i="3"/>
  <c r="S215" i="3"/>
  <c r="S168" i="3"/>
  <c r="S155" i="3"/>
  <c r="S122" i="3"/>
  <c r="S121" i="3"/>
  <c r="S120" i="3"/>
  <c r="S119" i="3"/>
  <c r="S599" i="3"/>
  <c r="S544" i="3"/>
  <c r="S524" i="3"/>
  <c r="S468" i="3"/>
  <c r="S370" i="3"/>
  <c r="S352" i="3"/>
  <c r="S347" i="3"/>
  <c r="S320" i="3"/>
  <c r="S315" i="3"/>
  <c r="S288" i="3"/>
  <c r="S283" i="3"/>
  <c r="S256" i="3"/>
  <c r="S251" i="3"/>
  <c r="S224" i="3"/>
  <c r="S219" i="3"/>
  <c r="S183" i="3"/>
  <c r="S164" i="3"/>
  <c r="S151" i="3"/>
  <c r="S138" i="3"/>
  <c r="S134" i="3"/>
  <c r="S130" i="3"/>
  <c r="S126" i="3"/>
  <c r="S125" i="3"/>
  <c r="S124" i="3"/>
  <c r="S123" i="3"/>
  <c r="S115" i="3"/>
  <c r="S111" i="3"/>
  <c r="S107" i="3"/>
  <c r="S103" i="3"/>
  <c r="S99" i="3"/>
  <c r="S95" i="3"/>
  <c r="S91" i="3"/>
  <c r="S87" i="3"/>
  <c r="S83" i="3"/>
  <c r="S79" i="3"/>
  <c r="S75" i="3"/>
  <c r="S71" i="3"/>
  <c r="S67" i="3"/>
  <c r="S63" i="3"/>
  <c r="S59" i="3"/>
  <c r="S55" i="3"/>
  <c r="S51" i="3"/>
  <c r="S47" i="3"/>
  <c r="S43" i="3"/>
  <c r="S39" i="3"/>
  <c r="S35" i="3"/>
  <c r="S590" i="3"/>
  <c r="S480" i="3"/>
  <c r="S424" i="3"/>
  <c r="S356" i="3"/>
  <c r="S351" i="3"/>
  <c r="S324" i="3"/>
  <c r="S319" i="3"/>
  <c r="S292" i="3"/>
  <c r="S287" i="3"/>
  <c r="S260" i="3"/>
  <c r="S255" i="3"/>
  <c r="S228" i="3"/>
  <c r="S223" i="3"/>
  <c r="S200" i="3"/>
  <c r="S196" i="3"/>
  <c r="S192" i="3"/>
  <c r="S188" i="3"/>
  <c r="S179" i="3"/>
  <c r="S160" i="3"/>
  <c r="S147" i="3"/>
  <c r="T34" i="3"/>
  <c r="S682" i="3"/>
  <c r="S600" i="3"/>
  <c r="S564" i="3"/>
  <c r="S448" i="3"/>
  <c r="S359" i="3"/>
  <c r="S231" i="3"/>
  <c r="S184" i="3"/>
  <c r="S139" i="3"/>
  <c r="S492" i="3"/>
  <c r="S436" i="3"/>
  <c r="S420" i="3"/>
  <c r="S412" i="3"/>
  <c r="S404" i="3"/>
  <c r="S396" i="3"/>
  <c r="S360" i="3"/>
  <c r="S355" i="3"/>
  <c r="S328" i="3"/>
  <c r="S323" i="3"/>
  <c r="S296" i="3"/>
  <c r="S291" i="3"/>
  <c r="S264" i="3"/>
  <c r="S259" i="3"/>
  <c r="S232" i="3"/>
  <c r="S227" i="3"/>
  <c r="S175" i="3"/>
  <c r="S156" i="3"/>
  <c r="S143" i="3"/>
  <c r="S135" i="3"/>
  <c r="S131" i="3"/>
  <c r="S127" i="3"/>
  <c r="S114" i="3"/>
  <c r="S110" i="3"/>
  <c r="S106" i="3"/>
  <c r="S102" i="3"/>
  <c r="S98" i="3"/>
  <c r="S94" i="3"/>
  <c r="S90" i="3"/>
  <c r="S86" i="3"/>
  <c r="S82" i="3"/>
  <c r="S78" i="3"/>
  <c r="S74" i="3"/>
  <c r="S70" i="3"/>
  <c r="S66" i="3"/>
  <c r="S62" i="3"/>
  <c r="S58" i="3"/>
  <c r="S54" i="3"/>
  <c r="S50" i="3"/>
  <c r="S46" i="3"/>
  <c r="S42" i="3"/>
  <c r="S38" i="3"/>
  <c r="S332" i="3"/>
  <c r="S327" i="3"/>
  <c r="S300" i="3"/>
  <c r="S295" i="3"/>
  <c r="S268" i="3"/>
  <c r="S263" i="3"/>
  <c r="S236" i="3"/>
  <c r="S204" i="3"/>
  <c r="S171" i="3"/>
  <c r="S152" i="3"/>
  <c r="T33" i="7"/>
  <c r="S34" i="5"/>
  <c r="AZ2" i="4"/>
  <c r="AZ6" i="7"/>
  <c r="AY6" i="3"/>
  <c r="AZ5" i="6"/>
  <c r="AY2" i="4"/>
  <c r="AY5" i="6"/>
  <c r="AX6" i="3"/>
  <c r="AX2" i="4"/>
  <c r="AW6" i="3"/>
  <c r="BE7" i="6"/>
  <c r="AM8" i="7"/>
  <c r="AY6" i="7"/>
  <c r="AF4" i="4"/>
  <c r="AJ7" i="5"/>
  <c r="AF8" i="3"/>
  <c r="AJ8" i="3"/>
  <c r="AG8" i="7"/>
  <c r="AV7" i="5"/>
  <c r="BE8" i="7"/>
  <c r="AN4" i="4"/>
  <c r="BB8" i="7"/>
  <c r="BD7" i="6"/>
  <c r="AX6" i="7"/>
  <c r="AM7" i="6"/>
  <c r="BC7" i="5"/>
  <c r="BC7" i="6"/>
  <c r="AV4" i="4"/>
  <c r="AF7" i="6"/>
  <c r="AV8" i="3"/>
  <c r="AG4" i="4"/>
  <c r="BF4" i="4"/>
  <c r="BB8" i="3"/>
  <c r="BF8" i="7"/>
  <c r="AL8" i="7"/>
  <c r="BE7" i="5"/>
  <c r="AM7" i="5"/>
  <c r="AL8" i="3"/>
  <c r="BE4" i="4"/>
  <c r="AN8" i="3"/>
  <c r="AF8" i="7"/>
  <c r="AD693" i="3"/>
  <c r="AF7" i="5"/>
  <c r="AN8" i="7"/>
  <c r="AL4" i="4"/>
  <c r="BB7" i="6"/>
  <c r="BD8" i="7"/>
  <c r="BD7" i="5"/>
  <c r="BF8" i="3"/>
  <c r="AK8" i="7"/>
  <c r="AD9" i="3"/>
  <c r="AX5" i="6"/>
  <c r="BE8" i="3"/>
  <c r="AL7" i="5"/>
  <c r="BB4" i="4"/>
  <c r="AK4" i="4"/>
  <c r="AG8" i="3"/>
  <c r="AD8" i="6"/>
  <c r="AW6" i="5"/>
  <c r="BD4" i="4"/>
  <c r="AW2" i="4"/>
  <c r="AV7" i="6"/>
  <c r="AD5" i="4"/>
  <c r="AN7" i="5"/>
  <c r="AW5" i="6"/>
  <c r="BC4" i="4"/>
  <c r="BD8" i="3"/>
  <c r="AG7" i="5"/>
  <c r="BF7" i="5"/>
  <c r="AG7" i="6"/>
  <c r="AD9" i="7"/>
  <c r="AJ8" i="7"/>
  <c r="AK7" i="5"/>
  <c r="AV8" i="7"/>
  <c r="BF7" i="6"/>
  <c r="AJ7" i="6"/>
  <c r="AN7" i="6"/>
  <c r="AM8" i="3"/>
  <c r="AM4" i="4"/>
  <c r="AK8" i="3"/>
  <c r="AJ4" i="4"/>
  <c r="BB7" i="5"/>
  <c r="BC8" i="7"/>
  <c r="BC8" i="3"/>
  <c r="AK7" i="6"/>
  <c r="AW6" i="7"/>
  <c r="AD8" i="5"/>
  <c r="AL7" i="6"/>
  <c r="BT4" i="6" l="1"/>
  <c r="AX6" i="5"/>
  <c r="BZ8" i="3"/>
  <c r="BY8" i="3"/>
  <c r="BX8" i="3"/>
  <c r="CD7" i="3"/>
  <c r="CC7" i="3"/>
  <c r="CB7" i="3"/>
  <c r="BW7" i="3"/>
  <c r="CA7" i="3"/>
  <c r="CD6" i="5"/>
  <c r="CC6" i="5"/>
  <c r="CB6" i="5"/>
  <c r="CA6" i="5"/>
  <c r="AZ6" i="5"/>
  <c r="BW6" i="5"/>
  <c r="BZ7" i="5"/>
  <c r="BY7" i="5"/>
  <c r="BX7" i="5"/>
  <c r="AS6" i="5"/>
  <c r="BK6" i="5"/>
  <c r="BT6" i="5" s="1"/>
  <c r="AT6" i="5"/>
  <c r="BJ6" i="5"/>
  <c r="BS6" i="5" s="1"/>
  <c r="BL6" i="5"/>
  <c r="BU6" i="5" s="1"/>
  <c r="AR6" i="5"/>
  <c r="AP7" i="5"/>
  <c r="BH7" i="5"/>
  <c r="BQ7" i="5" s="1"/>
  <c r="AE8" i="5"/>
  <c r="AQ7" i="5"/>
  <c r="BI7" i="5"/>
  <c r="BR7" i="5" s="1"/>
  <c r="AH7" i="5"/>
  <c r="AY7" i="5" s="1"/>
  <c r="BP7" i="5"/>
  <c r="AQ4" i="4"/>
  <c r="AT3" i="4"/>
  <c r="AS3" i="4"/>
  <c r="AR3" i="4"/>
  <c r="BL3" i="4"/>
  <c r="BU2" i="4" s="1"/>
  <c r="AZ7" i="3"/>
  <c r="BJ7" i="7"/>
  <c r="BS6" i="7" s="1"/>
  <c r="BK7" i="7"/>
  <c r="BT6" i="7" s="1"/>
  <c r="BL7" i="7"/>
  <c r="BU6" i="7" s="1"/>
  <c r="AR7" i="7"/>
  <c r="AS7" i="7"/>
  <c r="AT7" i="7"/>
  <c r="BL6" i="6"/>
  <c r="BU5" i="6" s="1"/>
  <c r="BK6" i="6"/>
  <c r="BT5" i="6" s="1"/>
  <c r="BJ6" i="6"/>
  <c r="AT6" i="6"/>
  <c r="AS6" i="6"/>
  <c r="AR6" i="6"/>
  <c r="BL7" i="3"/>
  <c r="BU7" i="3" s="1"/>
  <c r="BK7" i="3"/>
  <c r="BT7" i="3" s="1"/>
  <c r="BJ7" i="3"/>
  <c r="BS7" i="3" s="1"/>
  <c r="AT7" i="3"/>
  <c r="AS7" i="3"/>
  <c r="AR7" i="3"/>
  <c r="AQ7" i="3"/>
  <c r="BJ3" i="4"/>
  <c r="BS2" i="4" s="1"/>
  <c r="BK3" i="4"/>
  <c r="BT2" i="4" s="1"/>
  <c r="AE5" i="4"/>
  <c r="AP4" i="4"/>
  <c r="BI4" i="4"/>
  <c r="BR3" i="4" s="1"/>
  <c r="AH4" i="4"/>
  <c r="BP4" i="4"/>
  <c r="BH4" i="4"/>
  <c r="BQ3" i="4" s="1"/>
  <c r="T3326" i="3"/>
  <c r="T3321" i="3"/>
  <c r="T680" i="7" s="1"/>
  <c r="T3314" i="3"/>
  <c r="T673" i="7" s="1"/>
  <c r="T3292" i="3"/>
  <c r="T651" i="7" s="1"/>
  <c r="T3286" i="3"/>
  <c r="T645" i="7" s="1"/>
  <c r="T3278" i="3"/>
  <c r="T637" i="7" s="1"/>
  <c r="T3272" i="3"/>
  <c r="T631" i="7" s="1"/>
  <c r="T3261" i="3"/>
  <c r="T620" i="7" s="1"/>
  <c r="T3254" i="3"/>
  <c r="T613" i="7" s="1"/>
  <c r="T3246" i="3"/>
  <c r="T605" i="7" s="1"/>
  <c r="T3238" i="3"/>
  <c r="T597" i="7" s="1"/>
  <c r="T3232" i="3"/>
  <c r="T591" i="7" s="1"/>
  <c r="T3220" i="3"/>
  <c r="T579" i="7" s="1"/>
  <c r="T3219" i="3"/>
  <c r="T578" i="7" s="1"/>
  <c r="T3212" i="3"/>
  <c r="T571" i="7" s="1"/>
  <c r="T3211" i="3"/>
  <c r="T570" i="7" s="1"/>
  <c r="T3196" i="3"/>
  <c r="T555" i="7" s="1"/>
  <c r="T3189" i="3"/>
  <c r="T548" i="7" s="1"/>
  <c r="T3174" i="3"/>
  <c r="T533" i="7" s="1"/>
  <c r="T3169" i="3"/>
  <c r="T528" i="7" s="1"/>
  <c r="T3316" i="3"/>
  <c r="T675" i="7" s="1"/>
  <c r="T3313" i="3"/>
  <c r="T672" i="7" s="1"/>
  <c r="T3304" i="3"/>
  <c r="T663" i="7" s="1"/>
  <c r="T3303" i="3"/>
  <c r="T662" i="7" s="1"/>
  <c r="T3298" i="3"/>
  <c r="T657" i="7" s="1"/>
  <c r="T3293" i="3"/>
  <c r="T652" i="7" s="1"/>
  <c r="T3273" i="3"/>
  <c r="T632" i="7" s="1"/>
  <c r="T3267" i="3"/>
  <c r="T626" i="7" s="1"/>
  <c r="T3262" i="3"/>
  <c r="T621" i="7" s="1"/>
  <c r="T3233" i="3"/>
  <c r="T592" i="7" s="1"/>
  <c r="T3227" i="3"/>
  <c r="T586" i="7" s="1"/>
  <c r="T3221" i="3"/>
  <c r="T580" i="7" s="1"/>
  <c r="T3213" i="3"/>
  <c r="T572" i="7" s="1"/>
  <c r="T3203" i="3"/>
  <c r="T562" i="7" s="1"/>
  <c r="T3197" i="3"/>
  <c r="T556" i="7" s="1"/>
  <c r="T3190" i="3"/>
  <c r="T549" i="7" s="1"/>
  <c r="T3182" i="3"/>
  <c r="T541" i="7" s="1"/>
  <c r="T3322" i="3"/>
  <c r="T681" i="7" s="1"/>
  <c r="T3319" i="3"/>
  <c r="T678" i="7" s="1"/>
  <c r="T3310" i="3"/>
  <c r="T669" i="7" s="1"/>
  <c r="T3305" i="3"/>
  <c r="T664" i="7" s="1"/>
  <c r="T3287" i="3"/>
  <c r="T646" i="7" s="1"/>
  <c r="T3280" i="3"/>
  <c r="T639" i="7" s="1"/>
  <c r="T3279" i="3"/>
  <c r="T638" i="7" s="1"/>
  <c r="T3268" i="3"/>
  <c r="T627" i="7" s="1"/>
  <c r="T3256" i="3"/>
  <c r="T615" i="7" s="1"/>
  <c r="T3255" i="3"/>
  <c r="T614" i="7" s="1"/>
  <c r="T3248" i="3"/>
  <c r="T607" i="7" s="1"/>
  <c r="T3247" i="3"/>
  <c r="T606" i="7" s="1"/>
  <c r="T3239" i="3"/>
  <c r="T598" i="7" s="1"/>
  <c r="T3228" i="3"/>
  <c r="T587" i="7" s="1"/>
  <c r="T3222" i="3"/>
  <c r="T581" i="7" s="1"/>
  <c r="T3204" i="3"/>
  <c r="T563" i="7" s="1"/>
  <c r="T3198" i="3"/>
  <c r="T557" i="7" s="1"/>
  <c r="T3299" i="3"/>
  <c r="T658" i="7" s="1"/>
  <c r="T3294" i="3"/>
  <c r="T653" i="7" s="1"/>
  <c r="T3288" i="3"/>
  <c r="T647" i="7" s="1"/>
  <c r="T3281" i="3"/>
  <c r="T640" i="7" s="1"/>
  <c r="T3274" i="3"/>
  <c r="T633" i="7" s="1"/>
  <c r="T3269" i="3"/>
  <c r="T628" i="7" s="1"/>
  <c r="T3263" i="3"/>
  <c r="T622" i="7" s="1"/>
  <c r="T3257" i="3"/>
  <c r="T616" i="7" s="1"/>
  <c r="T3249" i="3"/>
  <c r="T608" i="7" s="1"/>
  <c r="T3240" i="3"/>
  <c r="T599" i="7" s="1"/>
  <c r="T3234" i="3"/>
  <c r="T593" i="7" s="1"/>
  <c r="T3229" i="3"/>
  <c r="T588" i="7" s="1"/>
  <c r="T3214" i="3"/>
  <c r="T573" i="7" s="1"/>
  <c r="T3205" i="3"/>
  <c r="T564" i="7" s="1"/>
  <c r="T3191" i="3"/>
  <c r="T550" i="7" s="1"/>
  <c r="T3183" i="3"/>
  <c r="T542" i="7" s="1"/>
  <c r="T3177" i="3"/>
  <c r="T536" i="7" s="1"/>
  <c r="T3176" i="3"/>
  <c r="T535" i="7" s="1"/>
  <c r="T3165" i="3"/>
  <c r="T524" i="7" s="1"/>
  <c r="T3325" i="3"/>
  <c r="T3320" i="3"/>
  <c r="T679" i="7" s="1"/>
  <c r="T3317" i="3"/>
  <c r="T676" i="7" s="1"/>
  <c r="T3306" i="3"/>
  <c r="T665" i="7" s="1"/>
  <c r="T3300" i="3"/>
  <c r="T659" i="7" s="1"/>
  <c r="T3289" i="3"/>
  <c r="T648" i="7" s="1"/>
  <c r="T3282" i="3"/>
  <c r="T641" i="7" s="1"/>
  <c r="T3264" i="3"/>
  <c r="T623" i="7" s="1"/>
  <c r="T3258" i="3"/>
  <c r="T617" i="7" s="1"/>
  <c r="T3250" i="3"/>
  <c r="T609" i="7" s="1"/>
  <c r="T3241" i="3"/>
  <c r="T600" i="7" s="1"/>
  <c r="T3224" i="3"/>
  <c r="T583" i="7" s="1"/>
  <c r="T3223" i="3"/>
  <c r="T582" i="7" s="1"/>
  <c r="T3215" i="3"/>
  <c r="T574" i="7" s="1"/>
  <c r="T3206" i="3"/>
  <c r="T565" i="7" s="1"/>
  <c r="T3200" i="3"/>
  <c r="T559" i="7" s="1"/>
  <c r="T3199" i="3"/>
  <c r="T558" i="7" s="1"/>
  <c r="T3324" i="3"/>
  <c r="T683" i="7" s="1"/>
  <c r="T3311" i="3"/>
  <c r="T670" i="7" s="1"/>
  <c r="T3301" i="3"/>
  <c r="T660" i="7" s="1"/>
  <c r="T3295" i="3"/>
  <c r="T654" i="7" s="1"/>
  <c r="T3290" i="3"/>
  <c r="T649" i="7" s="1"/>
  <c r="T3276" i="3"/>
  <c r="T635" i="7" s="1"/>
  <c r="T3275" i="3"/>
  <c r="T634" i="7" s="1"/>
  <c r="T3270" i="3"/>
  <c r="T629" i="7" s="1"/>
  <c r="T3265" i="3"/>
  <c r="T624" i="7" s="1"/>
  <c r="T3242" i="3"/>
  <c r="T601" i="7" s="1"/>
  <c r="T3235" i="3"/>
  <c r="T594" i="7" s="1"/>
  <c r="T3230" i="3"/>
  <c r="T589" i="7" s="1"/>
  <c r="T3225" i="3"/>
  <c r="T584" i="7" s="1"/>
  <c r="T3216" i="3"/>
  <c r="T575" i="7" s="1"/>
  <c r="T3208" i="3"/>
  <c r="T567" i="7" s="1"/>
  <c r="T3207" i="3"/>
  <c r="T566" i="7" s="1"/>
  <c r="T3201" i="3"/>
  <c r="T560" i="7" s="1"/>
  <c r="T3323" i="3"/>
  <c r="T682" i="7" s="1"/>
  <c r="T3318" i="3"/>
  <c r="T677" i="7" s="1"/>
  <c r="T3315" i="3"/>
  <c r="T674" i="7" s="1"/>
  <c r="T3312" i="3"/>
  <c r="T671" i="7" s="1"/>
  <c r="T3309" i="3"/>
  <c r="T668" i="7" s="1"/>
  <c r="T3302" i="3"/>
  <c r="T661" i="7" s="1"/>
  <c r="T3297" i="3"/>
  <c r="T656" i="7" s="1"/>
  <c r="T3308" i="3"/>
  <c r="T667" i="7" s="1"/>
  <c r="T3251" i="3"/>
  <c r="T610" i="7" s="1"/>
  <c r="T3236" i="3"/>
  <c r="T595" i="7" s="1"/>
  <c r="T3202" i="3"/>
  <c r="T561" i="7" s="1"/>
  <c r="T3194" i="3"/>
  <c r="T553" i="7" s="1"/>
  <c r="T3193" i="3"/>
  <c r="T552" i="7" s="1"/>
  <c r="T3187" i="3"/>
  <c r="T546" i="7" s="1"/>
  <c r="T3171" i="3"/>
  <c r="T530" i="7" s="1"/>
  <c r="T3155" i="3"/>
  <c r="T514" i="7" s="1"/>
  <c r="T3148" i="3"/>
  <c r="T507" i="7" s="1"/>
  <c r="T3141" i="3"/>
  <c r="T500" i="7" s="1"/>
  <c r="T3127" i="3"/>
  <c r="T486" i="7" s="1"/>
  <c r="T3120" i="3"/>
  <c r="T479" i="7" s="1"/>
  <c r="T3112" i="3"/>
  <c r="T471" i="7" s="1"/>
  <c r="T3106" i="3"/>
  <c r="T465" i="7" s="1"/>
  <c r="T3099" i="3"/>
  <c r="T458" i="7" s="1"/>
  <c r="T3092" i="3"/>
  <c r="T451" i="7" s="1"/>
  <c r="T3086" i="3"/>
  <c r="T445" i="7" s="1"/>
  <c r="T3073" i="3"/>
  <c r="T432" i="7" s="1"/>
  <c r="T3067" i="3"/>
  <c r="T426" i="7" s="1"/>
  <c r="T3066" i="3"/>
  <c r="T425" i="7" s="1"/>
  <c r="T3061" i="3"/>
  <c r="T420" i="7" s="1"/>
  <c r="T3050" i="3"/>
  <c r="T409" i="7" s="1"/>
  <c r="T3026" i="3"/>
  <c r="T385" i="7" s="1"/>
  <c r="T3025" i="3"/>
  <c r="T384" i="7" s="1"/>
  <c r="T3013" i="3"/>
  <c r="T372" i="7" s="1"/>
  <c r="T3179" i="3"/>
  <c r="T538" i="7" s="1"/>
  <c r="T3170" i="3"/>
  <c r="T529" i="7" s="1"/>
  <c r="T3167" i="3"/>
  <c r="T526" i="7" s="1"/>
  <c r="T3164" i="3"/>
  <c r="T523" i="7" s="1"/>
  <c r="T3163" i="3"/>
  <c r="T522" i="7" s="1"/>
  <c r="T3156" i="3"/>
  <c r="T515" i="7" s="1"/>
  <c r="T3149" i="3"/>
  <c r="T508" i="7" s="1"/>
  <c r="T3142" i="3"/>
  <c r="T501" i="7" s="1"/>
  <c r="T3135" i="3"/>
  <c r="T494" i="7" s="1"/>
  <c r="T3128" i="3"/>
  <c r="T487" i="7" s="1"/>
  <c r="T3121" i="3"/>
  <c r="T480" i="7" s="1"/>
  <c r="T3113" i="3"/>
  <c r="T472" i="7" s="1"/>
  <c r="T3100" i="3"/>
  <c r="T459" i="7" s="1"/>
  <c r="T3093" i="3"/>
  <c r="T452" i="7" s="1"/>
  <c r="T3087" i="3"/>
  <c r="T446" i="7" s="1"/>
  <c r="T3080" i="3"/>
  <c r="T439" i="7" s="1"/>
  <c r="T3074" i="3"/>
  <c r="T433" i="7" s="1"/>
  <c r="T3068" i="3"/>
  <c r="T427" i="7" s="1"/>
  <c r="T3062" i="3"/>
  <c r="T421" i="7" s="1"/>
  <c r="T3056" i="3"/>
  <c r="T415" i="7" s="1"/>
  <c r="T3051" i="3"/>
  <c r="T410" i="7" s="1"/>
  <c r="T3045" i="3"/>
  <c r="T404" i="7" s="1"/>
  <c r="T3040" i="3"/>
  <c r="T399" i="7" s="1"/>
  <c r="T3033" i="3"/>
  <c r="T392" i="7" s="1"/>
  <c r="T3027" i="3"/>
  <c r="T386" i="7" s="1"/>
  <c r="T3020" i="3"/>
  <c r="T379" i="7" s="1"/>
  <c r="T3014" i="3"/>
  <c r="T373" i="7" s="1"/>
  <c r="T3001" i="3"/>
  <c r="T360" i="7" s="1"/>
  <c r="T3285" i="3"/>
  <c r="T644" i="7" s="1"/>
  <c r="T3245" i="3"/>
  <c r="T604" i="7" s="1"/>
  <c r="T3218" i="3"/>
  <c r="T577" i="7" s="1"/>
  <c r="T3186" i="3"/>
  <c r="T545" i="7" s="1"/>
  <c r="T3178" i="3"/>
  <c r="T537" i="7" s="1"/>
  <c r="T3166" i="3"/>
  <c r="T525" i="7" s="1"/>
  <c r="T3157" i="3"/>
  <c r="T516" i="7" s="1"/>
  <c r="T3150" i="3"/>
  <c r="T509" i="7" s="1"/>
  <c r="T3136" i="3"/>
  <c r="T495" i="7" s="1"/>
  <c r="T3129" i="3"/>
  <c r="T488" i="7" s="1"/>
  <c r="T3122" i="3"/>
  <c r="T481" i="7" s="1"/>
  <c r="T3114" i="3"/>
  <c r="T473" i="7" s="1"/>
  <c r="T3107" i="3"/>
  <c r="T466" i="7" s="1"/>
  <c r="T3101" i="3"/>
  <c r="T460" i="7" s="1"/>
  <c r="T3094" i="3"/>
  <c r="T453" i="7" s="1"/>
  <c r="T3081" i="3"/>
  <c r="T440" i="7" s="1"/>
  <c r="T3075" i="3"/>
  <c r="T434" i="7" s="1"/>
  <c r="T3063" i="3"/>
  <c r="T422" i="7" s="1"/>
  <c r="T3046" i="3"/>
  <c r="T405" i="7" s="1"/>
  <c r="T3034" i="3"/>
  <c r="T393" i="7" s="1"/>
  <c r="T3291" i="3"/>
  <c r="T650" i="7" s="1"/>
  <c r="T3252" i="3"/>
  <c r="T611" i="7" s="1"/>
  <c r="T3237" i="3"/>
  <c r="T596" i="7" s="1"/>
  <c r="T3209" i="3"/>
  <c r="T568" i="7" s="1"/>
  <c r="T3181" i="3"/>
  <c r="T540" i="7" s="1"/>
  <c r="T3158" i="3"/>
  <c r="T517" i="7" s="1"/>
  <c r="T3151" i="3"/>
  <c r="T510" i="7" s="1"/>
  <c r="T3143" i="3"/>
  <c r="T502" i="7" s="1"/>
  <c r="T3137" i="3"/>
  <c r="T496" i="7" s="1"/>
  <c r="T3130" i="3"/>
  <c r="T489" i="7" s="1"/>
  <c r="T3115" i="3"/>
  <c r="T474" i="7" s="1"/>
  <c r="T3108" i="3"/>
  <c r="T467" i="7" s="1"/>
  <c r="T3102" i="3"/>
  <c r="T461" i="7" s="1"/>
  <c r="T3095" i="3"/>
  <c r="T454" i="7" s="1"/>
  <c r="T3088" i="3"/>
  <c r="T447" i="7" s="1"/>
  <c r="T3082" i="3"/>
  <c r="T441" i="7" s="1"/>
  <c r="T3069" i="3"/>
  <c r="T428" i="7" s="1"/>
  <c r="T3058" i="3"/>
  <c r="T417" i="7" s="1"/>
  <c r="T3057" i="3"/>
  <c r="T416" i="7" s="1"/>
  <c r="T3052" i="3"/>
  <c r="T411" i="7" s="1"/>
  <c r="T3047" i="3"/>
  <c r="T406" i="7" s="1"/>
  <c r="T3041" i="3"/>
  <c r="T400" i="7" s="1"/>
  <c r="T3035" i="3"/>
  <c r="T394" i="7" s="1"/>
  <c r="T3307" i="3"/>
  <c r="T666" i="7" s="1"/>
  <c r="T3296" i="3"/>
  <c r="T655" i="7" s="1"/>
  <c r="T3283" i="3"/>
  <c r="T642" i="7" s="1"/>
  <c r="T3277" i="3"/>
  <c r="T636" i="7" s="1"/>
  <c r="T3271" i="3"/>
  <c r="T630" i="7" s="1"/>
  <c r="T3259" i="3"/>
  <c r="T618" i="7" s="1"/>
  <c r="T3243" i="3"/>
  <c r="T602" i="7" s="1"/>
  <c r="T3231" i="3"/>
  <c r="T590" i="7" s="1"/>
  <c r="T3173" i="3"/>
  <c r="T532" i="7" s="1"/>
  <c r="T3152" i="3"/>
  <c r="T511" i="7" s="1"/>
  <c r="T3144" i="3"/>
  <c r="T503" i="7" s="1"/>
  <c r="T3138" i="3"/>
  <c r="T497" i="7" s="1"/>
  <c r="T3131" i="3"/>
  <c r="T490" i="7" s="1"/>
  <c r="T3123" i="3"/>
  <c r="T482" i="7" s="1"/>
  <c r="T3116" i="3"/>
  <c r="T475" i="7" s="1"/>
  <c r="T3188" i="3"/>
  <c r="T547" i="7" s="1"/>
  <c r="T3185" i="3"/>
  <c r="T544" i="7" s="1"/>
  <c r="T3159" i="3"/>
  <c r="T518" i="7" s="1"/>
  <c r="T3153" i="3"/>
  <c r="T512" i="7" s="1"/>
  <c r="T3145" i="3"/>
  <c r="T504" i="7" s="1"/>
  <c r="T3132" i="3"/>
  <c r="T491" i="7" s="1"/>
  <c r="T3124" i="3"/>
  <c r="T483" i="7" s="1"/>
  <c r="T3117" i="3"/>
  <c r="T476" i="7" s="1"/>
  <c r="T3110" i="3"/>
  <c r="T469" i="7" s="1"/>
  <c r="T3103" i="3"/>
  <c r="T462" i="7" s="1"/>
  <c r="T3096" i="3"/>
  <c r="T455" i="7" s="1"/>
  <c r="T3090" i="3"/>
  <c r="T449" i="7" s="1"/>
  <c r="T3077" i="3"/>
  <c r="T436" i="7" s="1"/>
  <c r="T3071" i="3"/>
  <c r="T430" i="7" s="1"/>
  <c r="T3053" i="3"/>
  <c r="T412" i="7" s="1"/>
  <c r="T3048" i="3"/>
  <c r="T407" i="7" s="1"/>
  <c r="T3043" i="3"/>
  <c r="T402" i="7" s="1"/>
  <c r="T3244" i="3"/>
  <c r="T603" i="7" s="1"/>
  <c r="T3184" i="3"/>
  <c r="T543" i="7" s="1"/>
  <c r="T3162" i="3"/>
  <c r="T521" i="7" s="1"/>
  <c r="T3089" i="3"/>
  <c r="T448" i="7" s="1"/>
  <c r="T3072" i="3"/>
  <c r="T431" i="7" s="1"/>
  <c r="T3037" i="3"/>
  <c r="T396" i="7" s="1"/>
  <c r="T3028" i="3"/>
  <c r="T387" i="7" s="1"/>
  <c r="T3010" i="3"/>
  <c r="T369" i="7" s="1"/>
  <c r="T3008" i="3"/>
  <c r="T367" i="7" s="1"/>
  <c r="T2998" i="3"/>
  <c r="T357" i="7" s="1"/>
  <c r="T2982" i="3"/>
  <c r="T341" i="7" s="1"/>
  <c r="T2969" i="3"/>
  <c r="T328" i="7" s="1"/>
  <c r="T2963" i="3"/>
  <c r="T322" i="7" s="1"/>
  <c r="T2955" i="3"/>
  <c r="T314" i="7" s="1"/>
  <c r="T2950" i="3"/>
  <c r="T309" i="7" s="1"/>
  <c r="T2949" i="3"/>
  <c r="T308" i="7" s="1"/>
  <c r="T2936" i="3"/>
  <c r="T295" i="7" s="1"/>
  <c r="T2931" i="3"/>
  <c r="T290" i="7" s="1"/>
  <c r="T2925" i="3"/>
  <c r="T284" i="7" s="1"/>
  <c r="T2920" i="3"/>
  <c r="T279" i="7" s="1"/>
  <c r="T2915" i="3"/>
  <c r="T274" i="7" s="1"/>
  <c r="T2909" i="3"/>
  <c r="T268" i="7" s="1"/>
  <c r="T3168" i="3"/>
  <c r="T527" i="7" s="1"/>
  <c r="T3154" i="3"/>
  <c r="T513" i="7" s="1"/>
  <c r="T3126" i="3"/>
  <c r="T485" i="7" s="1"/>
  <c r="T3076" i="3"/>
  <c r="T435" i="7" s="1"/>
  <c r="T3064" i="3"/>
  <c r="T423" i="7" s="1"/>
  <c r="T3049" i="3"/>
  <c r="T408" i="7" s="1"/>
  <c r="T3030" i="3"/>
  <c r="T389" i="7" s="1"/>
  <c r="T3021" i="3"/>
  <c r="T380" i="7" s="1"/>
  <c r="T3017" i="3"/>
  <c r="T376" i="7" s="1"/>
  <c r="T3012" i="3"/>
  <c r="T371" i="7" s="1"/>
  <c r="T3005" i="3"/>
  <c r="T364" i="7" s="1"/>
  <c r="T2999" i="3"/>
  <c r="T358" i="7" s="1"/>
  <c r="T2993" i="3"/>
  <c r="T352" i="7" s="1"/>
  <c r="T2988" i="3"/>
  <c r="T347" i="7" s="1"/>
  <c r="T2983" i="3"/>
  <c r="T342" i="7" s="1"/>
  <c r="T2976" i="3"/>
  <c r="T335" i="7" s="1"/>
  <c r="T2970" i="3"/>
  <c r="T329" i="7" s="1"/>
  <c r="T2964" i="3"/>
  <c r="T323" i="7" s="1"/>
  <c r="T2956" i="3"/>
  <c r="T315" i="7" s="1"/>
  <c r="T2951" i="3"/>
  <c r="T310" i="7" s="1"/>
  <c r="T2944" i="3"/>
  <c r="T303" i="7" s="1"/>
  <c r="T2926" i="3"/>
  <c r="T285" i="7" s="1"/>
  <c r="T2910" i="3"/>
  <c r="T269" i="7" s="1"/>
  <c r="T3284" i="3"/>
  <c r="T643" i="7" s="1"/>
  <c r="T3266" i="3"/>
  <c r="T625" i="7" s="1"/>
  <c r="T3195" i="3"/>
  <c r="T554" i="7" s="1"/>
  <c r="T3160" i="3"/>
  <c r="T519" i="7" s="1"/>
  <c r="T3139" i="3"/>
  <c r="T498" i="7" s="1"/>
  <c r="T3133" i="3"/>
  <c r="T492" i="7" s="1"/>
  <c r="T3109" i="3"/>
  <c r="T468" i="7" s="1"/>
  <c r="T3083" i="3"/>
  <c r="T442" i="7" s="1"/>
  <c r="T3044" i="3"/>
  <c r="T403" i="7" s="1"/>
  <c r="T3032" i="3"/>
  <c r="T391" i="7" s="1"/>
  <c r="T3003" i="3"/>
  <c r="T362" i="7" s="1"/>
  <c r="T3000" i="3"/>
  <c r="T359" i="7" s="1"/>
  <c r="T2994" i="3"/>
  <c r="T353" i="7" s="1"/>
  <c r="T2977" i="3"/>
  <c r="T336" i="7" s="1"/>
  <c r="T2971" i="3"/>
  <c r="T330" i="7" s="1"/>
  <c r="T2958" i="3"/>
  <c r="T317" i="7" s="1"/>
  <c r="T2957" i="3"/>
  <c r="T316" i="7" s="1"/>
  <c r="T2937" i="3"/>
  <c r="T296" i="7" s="1"/>
  <c r="T2932" i="3"/>
  <c r="T291" i="7" s="1"/>
  <c r="T2927" i="3"/>
  <c r="T286" i="7" s="1"/>
  <c r="T2921" i="3"/>
  <c r="T280" i="7" s="1"/>
  <c r="T2916" i="3"/>
  <c r="T275" i="7" s="1"/>
  <c r="T2911" i="3"/>
  <c r="T270" i="7" s="1"/>
  <c r="T2905" i="3"/>
  <c r="T264" i="7" s="1"/>
  <c r="T2900" i="3"/>
  <c r="T259" i="7" s="1"/>
  <c r="T2895" i="3"/>
  <c r="T254" i="7" s="1"/>
  <c r="T2889" i="3"/>
  <c r="T248" i="7" s="1"/>
  <c r="T2884" i="3"/>
  <c r="T243" i="7" s="1"/>
  <c r="T2878" i="3"/>
  <c r="T237" i="7" s="1"/>
  <c r="T3210" i="3"/>
  <c r="T569" i="7" s="1"/>
  <c r="T3172" i="3"/>
  <c r="T531" i="7" s="1"/>
  <c r="T3065" i="3"/>
  <c r="T424" i="7" s="1"/>
  <c r="T3023" i="3"/>
  <c r="T382" i="7" s="1"/>
  <c r="T3006" i="3"/>
  <c r="T365" i="7" s="1"/>
  <c r="T2995" i="3"/>
  <c r="T354" i="7" s="1"/>
  <c r="T2989" i="3"/>
  <c r="T348" i="7" s="1"/>
  <c r="T2984" i="3"/>
  <c r="T343" i="7" s="1"/>
  <c r="T2978" i="3"/>
  <c r="T337" i="7" s="1"/>
  <c r="T2965" i="3"/>
  <c r="T324" i="7" s="1"/>
  <c r="T2959" i="3"/>
  <c r="T318" i="7" s="1"/>
  <c r="T2952" i="3"/>
  <c r="T311" i="7" s="1"/>
  <c r="T2945" i="3"/>
  <c r="T304" i="7" s="1"/>
  <c r="T2938" i="3"/>
  <c r="T297" i="7" s="1"/>
  <c r="T2922" i="3"/>
  <c r="T281" i="7" s="1"/>
  <c r="T2906" i="3"/>
  <c r="T265" i="7" s="1"/>
  <c r="T3192" i="3"/>
  <c r="T551" i="7" s="1"/>
  <c r="T3146" i="3"/>
  <c r="T505" i="7" s="1"/>
  <c r="T3118" i="3"/>
  <c r="T477" i="7" s="1"/>
  <c r="T3104" i="3"/>
  <c r="T463" i="7" s="1"/>
  <c r="T3097" i="3"/>
  <c r="T456" i="7" s="1"/>
  <c r="T3091" i="3"/>
  <c r="T450" i="7" s="1"/>
  <c r="T3084" i="3"/>
  <c r="T443" i="7" s="1"/>
  <c r="T3059" i="3"/>
  <c r="T418" i="7" s="1"/>
  <c r="T3018" i="3"/>
  <c r="T377" i="7" s="1"/>
  <c r="T3016" i="3"/>
  <c r="T375" i="7" s="1"/>
  <c r="T3009" i="3"/>
  <c r="T368" i="7" s="1"/>
  <c r="T2990" i="3"/>
  <c r="T349" i="7" s="1"/>
  <c r="T2979" i="3"/>
  <c r="T338" i="7" s="1"/>
  <c r="T2972" i="3"/>
  <c r="T331" i="7" s="1"/>
  <c r="T2966" i="3"/>
  <c r="T325" i="7" s="1"/>
  <c r="T2939" i="3"/>
  <c r="T298" i="7" s="1"/>
  <c r="T2933" i="3"/>
  <c r="T292" i="7" s="1"/>
  <c r="T2928" i="3"/>
  <c r="T287" i="7" s="1"/>
  <c r="T2923" i="3"/>
  <c r="T282" i="7" s="1"/>
  <c r="T2917" i="3"/>
  <c r="T276" i="7" s="1"/>
  <c r="T2912" i="3"/>
  <c r="T271" i="7" s="1"/>
  <c r="T2907" i="3"/>
  <c r="T266" i="7" s="1"/>
  <c r="T2901" i="3"/>
  <c r="T260" i="7" s="1"/>
  <c r="T2896" i="3"/>
  <c r="T255" i="7" s="1"/>
  <c r="T2891" i="3"/>
  <c r="T250" i="7" s="1"/>
  <c r="T2885" i="3"/>
  <c r="T244" i="7" s="1"/>
  <c r="T2880" i="3"/>
  <c r="T239" i="7" s="1"/>
  <c r="T2868" i="3"/>
  <c r="T227" i="7" s="1"/>
  <c r="T3253" i="3"/>
  <c r="T612" i="7" s="1"/>
  <c r="T3161" i="3"/>
  <c r="T520" i="7" s="1"/>
  <c r="T3140" i="3"/>
  <c r="T499" i="7" s="1"/>
  <c r="T3134" i="3"/>
  <c r="T493" i="7" s="1"/>
  <c r="T3105" i="3"/>
  <c r="T464" i="7" s="1"/>
  <c r="T3098" i="3"/>
  <c r="T457" i="7" s="1"/>
  <c r="T3085" i="3"/>
  <c r="T444" i="7" s="1"/>
  <c r="T3078" i="3"/>
  <c r="T437" i="7" s="1"/>
  <c r="T3070" i="3"/>
  <c r="T429" i="7" s="1"/>
  <c r="T3031" i="3"/>
  <c r="T390" i="7" s="1"/>
  <c r="T3011" i="3"/>
  <c r="T370" i="7" s="1"/>
  <c r="T3007" i="3"/>
  <c r="T366" i="7" s="1"/>
  <c r="T3004" i="3"/>
  <c r="T363" i="7" s="1"/>
  <c r="T2996" i="3"/>
  <c r="T355" i="7" s="1"/>
  <c r="T2991" i="3"/>
  <c r="T350" i="7" s="1"/>
  <c r="T2985" i="3"/>
  <c r="T344" i="7" s="1"/>
  <c r="T2980" i="3"/>
  <c r="T339" i="7" s="1"/>
  <c r="T2973" i="3"/>
  <c r="T332" i="7" s="1"/>
  <c r="T2967" i="3"/>
  <c r="T326" i="7" s="1"/>
  <c r="T2960" i="3"/>
  <c r="T319" i="7" s="1"/>
  <c r="T2953" i="3"/>
  <c r="T312" i="7" s="1"/>
  <c r="T2946" i="3"/>
  <c r="T305" i="7" s="1"/>
  <c r="T2940" i="3"/>
  <c r="T299" i="7" s="1"/>
  <c r="T2934" i="3"/>
  <c r="T293" i="7" s="1"/>
  <c r="T2918" i="3"/>
  <c r="T277" i="7" s="1"/>
  <c r="T2902" i="3"/>
  <c r="T261" i="7" s="1"/>
  <c r="T2886" i="3"/>
  <c r="T245" i="7" s="1"/>
  <c r="T3260" i="3"/>
  <c r="T619" i="7" s="1"/>
  <c r="T3226" i="3"/>
  <c r="T585" i="7" s="1"/>
  <c r="T3217" i="3"/>
  <c r="T576" i="7" s="1"/>
  <c r="T3175" i="3"/>
  <c r="T534" i="7" s="1"/>
  <c r="T3125" i="3"/>
  <c r="T484" i="7" s="1"/>
  <c r="T3111" i="3"/>
  <c r="T470" i="7" s="1"/>
  <c r="T3079" i="3"/>
  <c r="T438" i="7" s="1"/>
  <c r="T3060" i="3"/>
  <c r="T419" i="7" s="1"/>
  <c r="T3054" i="3"/>
  <c r="T413" i="7" s="1"/>
  <c r="T3042" i="3"/>
  <c r="T401" i="7" s="1"/>
  <c r="T3039" i="3"/>
  <c r="T398" i="7" s="1"/>
  <c r="T3029" i="3"/>
  <c r="T388" i="7" s="1"/>
  <c r="T3022" i="3"/>
  <c r="T381" i="7" s="1"/>
  <c r="T3015" i="3"/>
  <c r="T374" i="7" s="1"/>
  <c r="T2986" i="3"/>
  <c r="T345" i="7" s="1"/>
  <c r="T2974" i="3"/>
  <c r="T333" i="7" s="1"/>
  <c r="T3180" i="3"/>
  <c r="T539" i="7" s="1"/>
  <c r="T3147" i="3"/>
  <c r="T506" i="7" s="1"/>
  <c r="T3119" i="3"/>
  <c r="T478" i="7" s="1"/>
  <c r="T3055" i="3"/>
  <c r="T414" i="7" s="1"/>
  <c r="T3038" i="3"/>
  <c r="T397" i="7" s="1"/>
  <c r="T3036" i="3"/>
  <c r="T395" i="7" s="1"/>
  <c r="T3024" i="3"/>
  <c r="T383" i="7" s="1"/>
  <c r="T3019" i="3"/>
  <c r="T378" i="7" s="1"/>
  <c r="T3002" i="3"/>
  <c r="T361" i="7" s="1"/>
  <c r="T2997" i="3"/>
  <c r="T356" i="7" s="1"/>
  <c r="T2992" i="3"/>
  <c r="T351" i="7" s="1"/>
  <c r="T2987" i="3"/>
  <c r="T346" i="7" s="1"/>
  <c r="T2981" i="3"/>
  <c r="T340" i="7" s="1"/>
  <c r="T2975" i="3"/>
  <c r="T334" i="7" s="1"/>
  <c r="T2968" i="3"/>
  <c r="T327" i="7" s="1"/>
  <c r="T2962" i="3"/>
  <c r="T321" i="7" s="1"/>
  <c r="T2954" i="3"/>
  <c r="T313" i="7" s="1"/>
  <c r="T2948" i="3"/>
  <c r="T307" i="7" s="1"/>
  <c r="T2943" i="3"/>
  <c r="T302" i="7" s="1"/>
  <c r="T2930" i="3"/>
  <c r="T289" i="7" s="1"/>
  <c r="T2914" i="3"/>
  <c r="T273" i="7" s="1"/>
  <c r="T2873" i="3"/>
  <c r="T232" i="7" s="1"/>
  <c r="T2865" i="3"/>
  <c r="T224" i="7" s="1"/>
  <c r="T2849" i="3"/>
  <c r="T208" i="7" s="1"/>
  <c r="T2832" i="3"/>
  <c r="T191" i="7" s="1"/>
  <c r="T2827" i="3"/>
  <c r="T186" i="7" s="1"/>
  <c r="T2820" i="3"/>
  <c r="T179" i="7" s="1"/>
  <c r="T2808" i="3"/>
  <c r="T167" i="7" s="1"/>
  <c r="T2797" i="3"/>
  <c r="T156" i="7" s="1"/>
  <c r="T2786" i="3"/>
  <c r="T145" i="7" s="1"/>
  <c r="T2785" i="3"/>
  <c r="T144" i="7" s="1"/>
  <c r="T2774" i="3"/>
  <c r="T133" i="7" s="1"/>
  <c r="T2773" i="3"/>
  <c r="T132" i="7" s="1"/>
  <c r="T2760" i="3"/>
  <c r="T119" i="7" s="1"/>
  <c r="T2754" i="3"/>
  <c r="T113" i="7" s="1"/>
  <c r="T2753" i="3"/>
  <c r="T112" i="7" s="1"/>
  <c r="T2740" i="3"/>
  <c r="T99" i="7" s="1"/>
  <c r="T2734" i="3"/>
  <c r="T93" i="7" s="1"/>
  <c r="T2733" i="3"/>
  <c r="T92" i="7" s="1"/>
  <c r="T2727" i="3"/>
  <c r="T86" i="7" s="1"/>
  <c r="T2720" i="3"/>
  <c r="T79" i="7" s="1"/>
  <c r="T2714" i="3"/>
  <c r="T73" i="7" s="1"/>
  <c r="T2699" i="3"/>
  <c r="T58" i="7" s="1"/>
  <c r="T2684" i="3"/>
  <c r="T43" i="7" s="1"/>
  <c r="T2661" i="3"/>
  <c r="T680" i="6" s="1"/>
  <c r="T2655" i="3"/>
  <c r="T674" i="6" s="1"/>
  <c r="T2648" i="3"/>
  <c r="T667" i="6" s="1"/>
  <c r="T2636" i="3"/>
  <c r="T655" i="6" s="1"/>
  <c r="T2631" i="3"/>
  <c r="T650" i="6" s="1"/>
  <c r="T2626" i="3"/>
  <c r="T645" i="6" s="1"/>
  <c r="T2625" i="3"/>
  <c r="T644" i="6" s="1"/>
  <c r="T2961" i="3"/>
  <c r="T320" i="7" s="1"/>
  <c r="T2942" i="3"/>
  <c r="T301" i="7" s="1"/>
  <c r="T2929" i="3"/>
  <c r="T288" i="7" s="1"/>
  <c r="T2897" i="3"/>
  <c r="T256" i="7" s="1"/>
  <c r="T2871" i="3"/>
  <c r="T230" i="7" s="1"/>
  <c r="T2860" i="3"/>
  <c r="T219" i="7" s="1"/>
  <c r="T2855" i="3"/>
  <c r="T214" i="7" s="1"/>
  <c r="T2850" i="3"/>
  <c r="T209" i="7" s="1"/>
  <c r="T2844" i="3"/>
  <c r="T203" i="7" s="1"/>
  <c r="T2839" i="3"/>
  <c r="T198" i="7" s="1"/>
  <c r="T2833" i="3"/>
  <c r="T192" i="7" s="1"/>
  <c r="T2822" i="3"/>
  <c r="T181" i="7" s="1"/>
  <c r="T2821" i="3"/>
  <c r="T180" i="7" s="1"/>
  <c r="T2815" i="3"/>
  <c r="T174" i="7" s="1"/>
  <c r="T2810" i="3"/>
  <c r="T169" i="7" s="1"/>
  <c r="T2809" i="3"/>
  <c r="T168" i="7" s="1"/>
  <c r="T2803" i="3"/>
  <c r="T162" i="7" s="1"/>
  <c r="T2798" i="3"/>
  <c r="T157" i="7" s="1"/>
  <c r="T2792" i="3"/>
  <c r="T151" i="7" s="1"/>
  <c r="T2780" i="3"/>
  <c r="T139" i="7" s="1"/>
  <c r="T2768" i="3"/>
  <c r="T127" i="7" s="1"/>
  <c r="T2762" i="3"/>
  <c r="T121" i="7" s="1"/>
  <c r="T2761" i="3"/>
  <c r="T120" i="7" s="1"/>
  <c r="T2755" i="3"/>
  <c r="T114" i="7" s="1"/>
  <c r="T2747" i="3"/>
  <c r="T106" i="7" s="1"/>
  <c r="T2741" i="3"/>
  <c r="T100" i="7" s="1"/>
  <c r="T2735" i="3"/>
  <c r="T94" i="7" s="1"/>
  <c r="T2721" i="3"/>
  <c r="T80" i="7" s="1"/>
  <c r="T2715" i="3"/>
  <c r="T74" i="7" s="1"/>
  <c r="T2707" i="3"/>
  <c r="T66" i="7" s="1"/>
  <c r="T2691" i="3"/>
  <c r="T50" i="7" s="1"/>
  <c r="T2685" i="3"/>
  <c r="T44" i="7" s="1"/>
  <c r="T2679" i="3"/>
  <c r="T38" i="7" s="1"/>
  <c r="T2672" i="3"/>
  <c r="T2667" i="3"/>
  <c r="T2662" i="3"/>
  <c r="T681" i="6" s="1"/>
  <c r="T2650" i="3"/>
  <c r="T669" i="6" s="1"/>
  <c r="T2649" i="3"/>
  <c r="T668" i="6" s="1"/>
  <c r="T2643" i="3"/>
  <c r="T662" i="6" s="1"/>
  <c r="T2637" i="3"/>
  <c r="T656" i="6" s="1"/>
  <c r="T2620" i="3"/>
  <c r="T639" i="6" s="1"/>
  <c r="T2615" i="3"/>
  <c r="T634" i="6" s="1"/>
  <c r="T2608" i="3"/>
  <c r="T627" i="6" s="1"/>
  <c r="T2603" i="3"/>
  <c r="T622" i="6" s="1"/>
  <c r="T2598" i="3"/>
  <c r="T617" i="6" s="1"/>
  <c r="T2597" i="3"/>
  <c r="T616" i="6" s="1"/>
  <c r="T2591" i="3"/>
  <c r="T610" i="6" s="1"/>
  <c r="T2586" i="3"/>
  <c r="T605" i="6" s="1"/>
  <c r="T2580" i="3"/>
  <c r="T599" i="6" s="1"/>
  <c r="T2574" i="3"/>
  <c r="T593" i="6" s="1"/>
  <c r="T2573" i="3"/>
  <c r="T592" i="6" s="1"/>
  <c r="T2567" i="3"/>
  <c r="T586" i="6" s="1"/>
  <c r="T2560" i="3"/>
  <c r="T579" i="6" s="1"/>
  <c r="T2553" i="3"/>
  <c r="T572" i="6" s="1"/>
  <c r="T2903" i="3"/>
  <c r="T262" i="7" s="1"/>
  <c r="T2899" i="3"/>
  <c r="T258" i="7" s="1"/>
  <c r="T2898" i="3"/>
  <c r="T257" i="7" s="1"/>
  <c r="T2882" i="3"/>
  <c r="T241" i="7" s="1"/>
  <c r="T2875" i="3"/>
  <c r="T234" i="7" s="1"/>
  <c r="T2869" i="3"/>
  <c r="T228" i="7" s="1"/>
  <c r="T2866" i="3"/>
  <c r="T225" i="7" s="1"/>
  <c r="T2845" i="3"/>
  <c r="T204" i="7" s="1"/>
  <c r="T2834" i="3"/>
  <c r="T193" i="7" s="1"/>
  <c r="T2828" i="3"/>
  <c r="T187" i="7" s="1"/>
  <c r="T2793" i="3"/>
  <c r="T152" i="7" s="1"/>
  <c r="T2787" i="3"/>
  <c r="T146" i="7" s="1"/>
  <c r="T2781" i="3"/>
  <c r="T140" i="7" s="1"/>
  <c r="T2775" i="3"/>
  <c r="T134" i="7" s="1"/>
  <c r="T2769" i="3"/>
  <c r="T128" i="7" s="1"/>
  <c r="T2742" i="3"/>
  <c r="T101" i="7" s="1"/>
  <c r="T2728" i="3"/>
  <c r="T87" i="7" s="1"/>
  <c r="T2722" i="3"/>
  <c r="T81" i="7" s="1"/>
  <c r="T2702" i="3"/>
  <c r="T61" i="7" s="1"/>
  <c r="T2701" i="3"/>
  <c r="T60" i="7" s="1"/>
  <c r="T2700" i="3"/>
  <c r="T59" i="7" s="1"/>
  <c r="T2692" i="3"/>
  <c r="T51" i="7" s="1"/>
  <c r="T2687" i="3"/>
  <c r="T46" i="7" s="1"/>
  <c r="T2686" i="3"/>
  <c r="T45" i="7" s="1"/>
  <c r="T2674" i="3"/>
  <c r="T2673" i="3"/>
  <c r="T2656" i="3"/>
  <c r="T675" i="6" s="1"/>
  <c r="T2638" i="3"/>
  <c r="T657" i="6" s="1"/>
  <c r="T2632" i="3"/>
  <c r="T651" i="6" s="1"/>
  <c r="T2627" i="3"/>
  <c r="T646" i="6" s="1"/>
  <c r="T2621" i="3"/>
  <c r="T640" i="6" s="1"/>
  <c r="T2610" i="3"/>
  <c r="T629" i="6" s="1"/>
  <c r="T2609" i="3"/>
  <c r="T628" i="6" s="1"/>
  <c r="T2581" i="3"/>
  <c r="T600" i="6" s="1"/>
  <c r="T2575" i="3"/>
  <c r="T594" i="6" s="1"/>
  <c r="T2561" i="3"/>
  <c r="T580" i="6" s="1"/>
  <c r="T2935" i="3"/>
  <c r="T294" i="7" s="1"/>
  <c r="T2924" i="3"/>
  <c r="T283" i="7" s="1"/>
  <c r="T2894" i="3"/>
  <c r="T253" i="7" s="1"/>
  <c r="T2892" i="3"/>
  <c r="T251" i="7" s="1"/>
  <c r="T2879" i="3"/>
  <c r="T238" i="7" s="1"/>
  <c r="T2861" i="3"/>
  <c r="T220" i="7" s="1"/>
  <c r="T2856" i="3"/>
  <c r="T215" i="7" s="1"/>
  <c r="T2851" i="3"/>
  <c r="T210" i="7" s="1"/>
  <c r="T2846" i="3"/>
  <c r="T205" i="7" s="1"/>
  <c r="T2840" i="3"/>
  <c r="T199" i="7" s="1"/>
  <c r="T2829" i="3"/>
  <c r="T188" i="7" s="1"/>
  <c r="T2823" i="3"/>
  <c r="T182" i="7" s="1"/>
  <c r="T2816" i="3"/>
  <c r="T175" i="7" s="1"/>
  <c r="T2811" i="3"/>
  <c r="T170" i="7" s="1"/>
  <c r="T2804" i="3"/>
  <c r="T163" i="7" s="1"/>
  <c r="T2799" i="3"/>
  <c r="T158" i="7" s="1"/>
  <c r="T2794" i="3"/>
  <c r="T153" i="7" s="1"/>
  <c r="T2782" i="3"/>
  <c r="T141" i="7" s="1"/>
  <c r="T2770" i="3"/>
  <c r="T129" i="7" s="1"/>
  <c r="T2763" i="3"/>
  <c r="T122" i="7" s="1"/>
  <c r="T2756" i="3"/>
  <c r="T115" i="7" s="1"/>
  <c r="T2748" i="3"/>
  <c r="T107" i="7" s="1"/>
  <c r="T2736" i="3"/>
  <c r="T95" i="7" s="1"/>
  <c r="T2730" i="3"/>
  <c r="T89" i="7" s="1"/>
  <c r="T2729" i="3"/>
  <c r="T88" i="7" s="1"/>
  <c r="T2723" i="3"/>
  <c r="T82" i="7" s="1"/>
  <c r="T2716" i="3"/>
  <c r="T75" i="7" s="1"/>
  <c r="T2708" i="3"/>
  <c r="T67" i="7" s="1"/>
  <c r="T2703" i="3"/>
  <c r="T62" i="7" s="1"/>
  <c r="T2694" i="3"/>
  <c r="T53" i="7" s="1"/>
  <c r="T2693" i="3"/>
  <c r="T52" i="7" s="1"/>
  <c r="T2680" i="3"/>
  <c r="T39" i="7" s="1"/>
  <c r="T2668" i="3"/>
  <c r="T2663" i="3"/>
  <c r="T682" i="6" s="1"/>
  <c r="T2658" i="3"/>
  <c r="T677" i="6" s="1"/>
  <c r="T2657" i="3"/>
  <c r="T676" i="6" s="1"/>
  <c r="T2651" i="3"/>
  <c r="T670" i="6" s="1"/>
  <c r="T2644" i="3"/>
  <c r="T663" i="6" s="1"/>
  <c r="T2633" i="3"/>
  <c r="T652" i="6" s="1"/>
  <c r="T2622" i="3"/>
  <c r="T641" i="6" s="1"/>
  <c r="T2616" i="3"/>
  <c r="T635" i="6" s="1"/>
  <c r="T2604" i="3"/>
  <c r="T623" i="6" s="1"/>
  <c r="T2599" i="3"/>
  <c r="T618" i="6" s="1"/>
  <c r="T2592" i="3"/>
  <c r="T611" i="6" s="1"/>
  <c r="T2587" i="3"/>
  <c r="T606" i="6" s="1"/>
  <c r="T2582" i="3"/>
  <c r="T601" i="6" s="1"/>
  <c r="T2568" i="3"/>
  <c r="T587" i="6" s="1"/>
  <c r="T2562" i="3"/>
  <c r="T581" i="6" s="1"/>
  <c r="T2904" i="3"/>
  <c r="T263" i="7" s="1"/>
  <c r="T2893" i="3"/>
  <c r="T252" i="7" s="1"/>
  <c r="T2888" i="3"/>
  <c r="T247" i="7" s="1"/>
  <c r="T2877" i="3"/>
  <c r="T236" i="7" s="1"/>
  <c r="T2872" i="3"/>
  <c r="T231" i="7" s="1"/>
  <c r="T2841" i="3"/>
  <c r="T200" i="7" s="1"/>
  <c r="T2835" i="3"/>
  <c r="T194" i="7" s="1"/>
  <c r="T2830" i="3"/>
  <c r="T189" i="7" s="1"/>
  <c r="T2818" i="3"/>
  <c r="T177" i="7" s="1"/>
  <c r="T2817" i="3"/>
  <c r="T176" i="7" s="1"/>
  <c r="T2806" i="3"/>
  <c r="T165" i="7" s="1"/>
  <c r="T2805" i="3"/>
  <c r="T164" i="7" s="1"/>
  <c r="T2788" i="3"/>
  <c r="T147" i="7" s="1"/>
  <c r="T2776" i="3"/>
  <c r="T135" i="7" s="1"/>
  <c r="T2757" i="3"/>
  <c r="T116" i="7" s="1"/>
  <c r="T2750" i="3"/>
  <c r="T109" i="7" s="1"/>
  <c r="T2749" i="3"/>
  <c r="T108" i="7" s="1"/>
  <c r="T2743" i="3"/>
  <c r="T102" i="7" s="1"/>
  <c r="T2737" i="3"/>
  <c r="T96" i="7" s="1"/>
  <c r="T2717" i="3"/>
  <c r="T76" i="7" s="1"/>
  <c r="T2710" i="3"/>
  <c r="T69" i="7" s="1"/>
  <c r="T2709" i="3"/>
  <c r="T68" i="7" s="1"/>
  <c r="T2695" i="3"/>
  <c r="T54" i="7" s="1"/>
  <c r="T2688" i="3"/>
  <c r="T47" i="7" s="1"/>
  <c r="T2682" i="3"/>
  <c r="T41" i="7" s="1"/>
  <c r="T2681" i="3"/>
  <c r="T40" i="7" s="1"/>
  <c r="T2675" i="3"/>
  <c r="T34" i="7" s="1"/>
  <c r="T2669" i="3"/>
  <c r="T2646" i="3"/>
  <c r="T665" i="6" s="1"/>
  <c r="T2645" i="3"/>
  <c r="T664" i="6" s="1"/>
  <c r="T2639" i="3"/>
  <c r="T658" i="6" s="1"/>
  <c r="T2634" i="3"/>
  <c r="T653" i="6" s="1"/>
  <c r="T2628" i="3"/>
  <c r="T647" i="6" s="1"/>
  <c r="T2617" i="3"/>
  <c r="T636" i="6" s="1"/>
  <c r="T2611" i="3"/>
  <c r="T630" i="6" s="1"/>
  <c r="T2605" i="3"/>
  <c r="T624" i="6" s="1"/>
  <c r="T2594" i="3"/>
  <c r="T613" i="6" s="1"/>
  <c r="T2593" i="3"/>
  <c r="T612" i="6" s="1"/>
  <c r="T2576" i="3"/>
  <c r="T595" i="6" s="1"/>
  <c r="T2569" i="3"/>
  <c r="T588" i="6" s="1"/>
  <c r="T2563" i="3"/>
  <c r="T582" i="6" s="1"/>
  <c r="T2555" i="3"/>
  <c r="T574" i="6" s="1"/>
  <c r="T2941" i="3"/>
  <c r="T300" i="7" s="1"/>
  <c r="T2913" i="3"/>
  <c r="T272" i="7" s="1"/>
  <c r="T2887" i="3"/>
  <c r="T246" i="7" s="1"/>
  <c r="T2881" i="3"/>
  <c r="T240" i="7" s="1"/>
  <c r="T2874" i="3"/>
  <c r="T233" i="7" s="1"/>
  <c r="T2870" i="3"/>
  <c r="T229" i="7" s="1"/>
  <c r="T2867" i="3"/>
  <c r="T226" i="7" s="1"/>
  <c r="T2862" i="3"/>
  <c r="T221" i="7" s="1"/>
  <c r="T2857" i="3"/>
  <c r="T216" i="7" s="1"/>
  <c r="T2852" i="3"/>
  <c r="T211" i="7" s="1"/>
  <c r="T2847" i="3"/>
  <c r="T206" i="7" s="1"/>
  <c r="T2842" i="3"/>
  <c r="T201" i="7" s="1"/>
  <c r="T2824" i="3"/>
  <c r="T183" i="7" s="1"/>
  <c r="T2812" i="3"/>
  <c r="T171" i="7" s="1"/>
  <c r="T2800" i="3"/>
  <c r="T159" i="7" s="1"/>
  <c r="T2795" i="3"/>
  <c r="T154" i="7" s="1"/>
  <c r="T2790" i="3"/>
  <c r="T149" i="7" s="1"/>
  <c r="T2789" i="3"/>
  <c r="T148" i="7" s="1"/>
  <c r="T2783" i="3"/>
  <c r="T142" i="7" s="1"/>
  <c r="T2778" i="3"/>
  <c r="T137" i="7" s="1"/>
  <c r="T2777" i="3"/>
  <c r="T136" i="7" s="1"/>
  <c r="T2771" i="3"/>
  <c r="T130" i="7" s="1"/>
  <c r="T2764" i="3"/>
  <c r="T123" i="7" s="1"/>
  <c r="T2758" i="3"/>
  <c r="T117" i="7" s="1"/>
  <c r="T2751" i="3"/>
  <c r="T110" i="7" s="1"/>
  <c r="T2738" i="3"/>
  <c r="T97" i="7" s="1"/>
  <c r="T2731" i="3"/>
  <c r="T90" i="7" s="1"/>
  <c r="T2724" i="3"/>
  <c r="T83" i="7" s="1"/>
  <c r="T2718" i="3"/>
  <c r="T77" i="7" s="1"/>
  <c r="T2711" i="3"/>
  <c r="T70" i="7" s="1"/>
  <c r="T2704" i="3"/>
  <c r="T63" i="7" s="1"/>
  <c r="T2670" i="3"/>
  <c r="T2664" i="3"/>
  <c r="T683" i="6" s="1"/>
  <c r="T2659" i="3"/>
  <c r="T678" i="6" s="1"/>
  <c r="T2652" i="3"/>
  <c r="T671" i="6" s="1"/>
  <c r="T2629" i="3"/>
  <c r="T648" i="6" s="1"/>
  <c r="T2623" i="3"/>
  <c r="T642" i="6" s="1"/>
  <c r="T2618" i="3"/>
  <c r="T637" i="6" s="1"/>
  <c r="T2883" i="3"/>
  <c r="T242" i="7" s="1"/>
  <c r="T2863" i="3"/>
  <c r="T222" i="7" s="1"/>
  <c r="T2858" i="3"/>
  <c r="T217" i="7" s="1"/>
  <c r="T2853" i="3"/>
  <c r="T212" i="7" s="1"/>
  <c r="T2836" i="3"/>
  <c r="T195" i="7" s="1"/>
  <c r="T2831" i="3"/>
  <c r="T190" i="7" s="1"/>
  <c r="T2826" i="3"/>
  <c r="T185" i="7" s="1"/>
  <c r="T2825" i="3"/>
  <c r="T184" i="7" s="1"/>
  <c r="T2819" i="3"/>
  <c r="T178" i="7" s="1"/>
  <c r="T2813" i="3"/>
  <c r="T172" i="7" s="1"/>
  <c r="T2807" i="3"/>
  <c r="T166" i="7" s="1"/>
  <c r="T2801" i="3"/>
  <c r="T160" i="7" s="1"/>
  <c r="T2766" i="3"/>
  <c r="T125" i="7" s="1"/>
  <c r="T2765" i="3"/>
  <c r="T124" i="7" s="1"/>
  <c r="T2759" i="3"/>
  <c r="T118" i="7" s="1"/>
  <c r="T2744" i="3"/>
  <c r="T103" i="7" s="1"/>
  <c r="T2739" i="3"/>
  <c r="T98" i="7" s="1"/>
  <c r="T2725" i="3"/>
  <c r="T84" i="7" s="1"/>
  <c r="T2719" i="3"/>
  <c r="T78" i="7" s="1"/>
  <c r="T2705" i="3"/>
  <c r="T64" i="7" s="1"/>
  <c r="T2697" i="3"/>
  <c r="T56" i="7" s="1"/>
  <c r="T2696" i="3"/>
  <c r="T55" i="7" s="1"/>
  <c r="T2689" i="3"/>
  <c r="T48" i="7" s="1"/>
  <c r="T2683" i="3"/>
  <c r="T42" i="7" s="1"/>
  <c r="T2676" i="3"/>
  <c r="T35" i="7" s="1"/>
  <c r="T2947" i="3"/>
  <c r="T306" i="7" s="1"/>
  <c r="T2919" i="3"/>
  <c r="T278" i="7" s="1"/>
  <c r="T2908" i="3"/>
  <c r="T267" i="7" s="1"/>
  <c r="T2890" i="3"/>
  <c r="T249" i="7" s="1"/>
  <c r="T2876" i="3"/>
  <c r="T235" i="7" s="1"/>
  <c r="T2864" i="3"/>
  <c r="T223" i="7" s="1"/>
  <c r="T2859" i="3"/>
  <c r="T218" i="7" s="1"/>
  <c r="T2854" i="3"/>
  <c r="T213" i="7" s="1"/>
  <c r="T2848" i="3"/>
  <c r="T207" i="7" s="1"/>
  <c r="T2843" i="3"/>
  <c r="T202" i="7" s="1"/>
  <c r="T2838" i="3"/>
  <c r="T197" i="7" s="1"/>
  <c r="T2837" i="3"/>
  <c r="T196" i="7" s="1"/>
  <c r="T2814" i="3"/>
  <c r="T173" i="7" s="1"/>
  <c r="T2772" i="3"/>
  <c r="T131" i="7" s="1"/>
  <c r="T2713" i="3"/>
  <c r="T72" i="7" s="1"/>
  <c r="T2665" i="3"/>
  <c r="T2653" i="3"/>
  <c r="T672" i="6" s="1"/>
  <c r="T2584" i="3"/>
  <c r="T603" i="6" s="1"/>
  <c r="T2566" i="3"/>
  <c r="T585" i="6" s="1"/>
  <c r="T2546" i="3"/>
  <c r="T565" i="6" s="1"/>
  <c r="T2545" i="3"/>
  <c r="T564" i="6" s="1"/>
  <c r="T2544" i="3"/>
  <c r="T563" i="6" s="1"/>
  <c r="T2538" i="3"/>
  <c r="T557" i="6" s="1"/>
  <c r="T2531" i="3"/>
  <c r="T550" i="6" s="1"/>
  <c r="T2530" i="3"/>
  <c r="T549" i="6" s="1"/>
  <c r="T2529" i="3"/>
  <c r="T548" i="6" s="1"/>
  <c r="T2498" i="3"/>
  <c r="T517" i="6" s="1"/>
  <c r="T2491" i="3"/>
  <c r="T510" i="6" s="1"/>
  <c r="T2477" i="3"/>
  <c r="T496" i="6" s="1"/>
  <c r="T2471" i="3"/>
  <c r="T490" i="6" s="1"/>
  <c r="T2457" i="3"/>
  <c r="T476" i="6" s="1"/>
  <c r="T2451" i="3"/>
  <c r="T470" i="6" s="1"/>
  <c r="T2444" i="3"/>
  <c r="T463" i="6" s="1"/>
  <c r="T2437" i="3"/>
  <c r="T456" i="6" s="1"/>
  <c r="T2431" i="3"/>
  <c r="T450" i="6" s="1"/>
  <c r="T2430" i="3"/>
  <c r="T449" i="6" s="1"/>
  <c r="T2424" i="3"/>
  <c r="T443" i="6" s="1"/>
  <c r="T2417" i="3"/>
  <c r="T436" i="6" s="1"/>
  <c r="T2410" i="3"/>
  <c r="T429" i="6" s="1"/>
  <c r="T2404" i="3"/>
  <c r="T423" i="6" s="1"/>
  <c r="T2390" i="3"/>
  <c r="T409" i="6" s="1"/>
  <c r="T2384" i="3"/>
  <c r="T403" i="6" s="1"/>
  <c r="T2370" i="3"/>
  <c r="T389" i="6" s="1"/>
  <c r="T2363" i="3"/>
  <c r="T382" i="6" s="1"/>
  <c r="T2362" i="3"/>
  <c r="T381" i="6" s="1"/>
  <c r="T2745" i="3"/>
  <c r="T104" i="7" s="1"/>
  <c r="T2678" i="3"/>
  <c r="T37" i="7" s="1"/>
  <c r="T2671" i="3"/>
  <c r="T2647" i="3"/>
  <c r="T666" i="6" s="1"/>
  <c r="T2606" i="3"/>
  <c r="T625" i="6" s="1"/>
  <c r="T2600" i="3"/>
  <c r="T619" i="6" s="1"/>
  <c r="T2578" i="3"/>
  <c r="T597" i="6" s="1"/>
  <c r="T2577" i="3"/>
  <c r="T596" i="6" s="1"/>
  <c r="T2565" i="3"/>
  <c r="T584" i="6" s="1"/>
  <c r="T2564" i="3"/>
  <c r="T583" i="6" s="1"/>
  <c r="T2554" i="3"/>
  <c r="T573" i="6" s="1"/>
  <c r="T2547" i="3"/>
  <c r="T566" i="6" s="1"/>
  <c r="T2539" i="3"/>
  <c r="T558" i="6" s="1"/>
  <c r="T2525" i="3"/>
  <c r="T544" i="6" s="1"/>
  <c r="T2520" i="3"/>
  <c r="T539" i="6" s="1"/>
  <c r="T2513" i="3"/>
  <c r="T532" i="6" s="1"/>
  <c r="T2505" i="3"/>
  <c r="T524" i="6" s="1"/>
  <c r="T2499" i="3"/>
  <c r="T518" i="6" s="1"/>
  <c r="T2492" i="3"/>
  <c r="T511" i="6" s="1"/>
  <c r="T2485" i="3"/>
  <c r="T504" i="6" s="1"/>
  <c r="T2479" i="3"/>
  <c r="T498" i="6" s="1"/>
  <c r="T2478" i="3"/>
  <c r="T497" i="6" s="1"/>
  <c r="T2472" i="3"/>
  <c r="T491" i="6" s="1"/>
  <c r="T2465" i="3"/>
  <c r="T484" i="6" s="1"/>
  <c r="T2458" i="3"/>
  <c r="T477" i="6" s="1"/>
  <c r="T2452" i="3"/>
  <c r="T471" i="6" s="1"/>
  <c r="T2438" i="3"/>
  <c r="T457" i="6" s="1"/>
  <c r="T2432" i="3"/>
  <c r="T451" i="6" s="1"/>
  <c r="T2418" i="3"/>
  <c r="T437" i="6" s="1"/>
  <c r="T2411" i="3"/>
  <c r="T430" i="6" s="1"/>
  <c r="T2397" i="3"/>
  <c r="T416" i="6" s="1"/>
  <c r="T2391" i="3"/>
  <c r="T410" i="6" s="1"/>
  <c r="T2377" i="3"/>
  <c r="T396" i="6" s="1"/>
  <c r="T2371" i="3"/>
  <c r="T390" i="6" s="1"/>
  <c r="T2364" i="3"/>
  <c r="T383" i="6" s="1"/>
  <c r="T2356" i="3"/>
  <c r="T375" i="6" s="1"/>
  <c r="T2341" i="3"/>
  <c r="T360" i="6" s="1"/>
  <c r="T2333" i="3"/>
  <c r="T352" i="6" s="1"/>
  <c r="T2784" i="3"/>
  <c r="T143" i="7" s="1"/>
  <c r="T2698" i="3"/>
  <c r="T57" i="7" s="1"/>
  <c r="T2690" i="3"/>
  <c r="T49" i="7" s="1"/>
  <c r="T2641" i="3"/>
  <c r="T660" i="6" s="1"/>
  <c r="T2635" i="3"/>
  <c r="T654" i="6" s="1"/>
  <c r="T2612" i="3"/>
  <c r="T631" i="6" s="1"/>
  <c r="T2607" i="3"/>
  <c r="T626" i="6" s="1"/>
  <c r="T2602" i="3"/>
  <c r="T621" i="6" s="1"/>
  <c r="T2601" i="3"/>
  <c r="T620" i="6" s="1"/>
  <c r="T2579" i="3"/>
  <c r="T598" i="6" s="1"/>
  <c r="T2550" i="3"/>
  <c r="T569" i="6" s="1"/>
  <c r="T2533" i="3"/>
  <c r="T552" i="6" s="1"/>
  <c r="T2532" i="3"/>
  <c r="T551" i="6" s="1"/>
  <c r="T2526" i="3"/>
  <c r="T545" i="6" s="1"/>
  <c r="T2514" i="3"/>
  <c r="T533" i="6" s="1"/>
  <c r="T2507" i="3"/>
  <c r="T526" i="6" s="1"/>
  <c r="T2506" i="3"/>
  <c r="T525" i="6" s="1"/>
  <c r="T2500" i="3"/>
  <c r="T519" i="6" s="1"/>
  <c r="T2486" i="3"/>
  <c r="T505" i="6" s="1"/>
  <c r="T2480" i="3"/>
  <c r="T499" i="6" s="1"/>
  <c r="T2466" i="3"/>
  <c r="T485" i="6" s="1"/>
  <c r="T2459" i="3"/>
  <c r="T478" i="6" s="1"/>
  <c r="T2445" i="3"/>
  <c r="T464" i="6" s="1"/>
  <c r="T2439" i="3"/>
  <c r="T458" i="6" s="1"/>
  <c r="T2425" i="3"/>
  <c r="T444" i="6" s="1"/>
  <c r="T2419" i="3"/>
  <c r="T438" i="6" s="1"/>
  <c r="T2412" i="3"/>
  <c r="T431" i="6" s="1"/>
  <c r="T2405" i="3"/>
  <c r="T424" i="6" s="1"/>
  <c r="T2399" i="3"/>
  <c r="T418" i="6" s="1"/>
  <c r="T2398" i="3"/>
  <c r="T417" i="6" s="1"/>
  <c r="T2392" i="3"/>
  <c r="T411" i="6" s="1"/>
  <c r="T2385" i="3"/>
  <c r="T404" i="6" s="1"/>
  <c r="T2378" i="3"/>
  <c r="T397" i="6" s="1"/>
  <c r="T2372" i="3"/>
  <c r="T391" i="6" s="1"/>
  <c r="T2767" i="3"/>
  <c r="T126" i="7" s="1"/>
  <c r="T2666" i="3"/>
  <c r="T2660" i="3"/>
  <c r="T679" i="6" s="1"/>
  <c r="T2654" i="3"/>
  <c r="T673" i="6" s="1"/>
  <c r="T2559" i="3"/>
  <c r="T578" i="6" s="1"/>
  <c r="T2558" i="3"/>
  <c r="T577" i="6" s="1"/>
  <c r="T2540" i="3"/>
  <c r="T559" i="6" s="1"/>
  <c r="T2534" i="3"/>
  <c r="T553" i="6" s="1"/>
  <c r="T2521" i="3"/>
  <c r="T540" i="6" s="1"/>
  <c r="T2515" i="3"/>
  <c r="T534" i="6" s="1"/>
  <c r="T2508" i="3"/>
  <c r="T527" i="6" s="1"/>
  <c r="T2493" i="3"/>
  <c r="T512" i="6" s="1"/>
  <c r="T2487" i="3"/>
  <c r="T506" i="6" s="1"/>
  <c r="T2473" i="3"/>
  <c r="T492" i="6" s="1"/>
  <c r="T2467" i="3"/>
  <c r="T486" i="6" s="1"/>
  <c r="T2460" i="3"/>
  <c r="T479" i="6" s="1"/>
  <c r="T2453" i="3"/>
  <c r="T472" i="6" s="1"/>
  <c r="T2447" i="3"/>
  <c r="T466" i="6" s="1"/>
  <c r="T2446" i="3"/>
  <c r="T465" i="6" s="1"/>
  <c r="T2440" i="3"/>
  <c r="T459" i="6" s="1"/>
  <c r="T2433" i="3"/>
  <c r="T452" i="6" s="1"/>
  <c r="T2426" i="3"/>
  <c r="T445" i="6" s="1"/>
  <c r="T2420" i="3"/>
  <c r="T439" i="6" s="1"/>
  <c r="T2406" i="3"/>
  <c r="T425" i="6" s="1"/>
  <c r="T2400" i="3"/>
  <c r="T419" i="6" s="1"/>
  <c r="T2386" i="3"/>
  <c r="T405" i="6" s="1"/>
  <c r="T2379" i="3"/>
  <c r="T398" i="6" s="1"/>
  <c r="T2365" i="3"/>
  <c r="T384" i="6" s="1"/>
  <c r="T2357" i="3"/>
  <c r="T376" i="6" s="1"/>
  <c r="T2351" i="3"/>
  <c r="T370" i="6" s="1"/>
  <c r="T2350" i="3"/>
  <c r="T369" i="6" s="1"/>
  <c r="T2343" i="3"/>
  <c r="T362" i="6" s="1"/>
  <c r="T2796" i="3"/>
  <c r="T155" i="7" s="1"/>
  <c r="T2712" i="3"/>
  <c r="T71" i="7" s="1"/>
  <c r="T2706" i="3"/>
  <c r="T65" i="7" s="1"/>
  <c r="T2642" i="3"/>
  <c r="T661" i="6" s="1"/>
  <c r="T2619" i="3"/>
  <c r="T638" i="6" s="1"/>
  <c r="T2613" i="3"/>
  <c r="T632" i="6" s="1"/>
  <c r="T2551" i="3"/>
  <c r="T570" i="6" s="1"/>
  <c r="T2541" i="3"/>
  <c r="T560" i="6" s="1"/>
  <c r="T2535" i="3"/>
  <c r="T554" i="6" s="1"/>
  <c r="T2527" i="3"/>
  <c r="T546" i="6" s="1"/>
  <c r="T2522" i="3"/>
  <c r="T541" i="6" s="1"/>
  <c r="T2516" i="3"/>
  <c r="T535" i="6" s="1"/>
  <c r="T2501" i="3"/>
  <c r="T520" i="6" s="1"/>
  <c r="T2495" i="3"/>
  <c r="T514" i="6" s="1"/>
  <c r="T2494" i="3"/>
  <c r="T513" i="6" s="1"/>
  <c r="T2488" i="3"/>
  <c r="T507" i="6" s="1"/>
  <c r="T2481" i="3"/>
  <c r="T500" i="6" s="1"/>
  <c r="T2474" i="3"/>
  <c r="T493" i="6" s="1"/>
  <c r="T2468" i="3"/>
  <c r="T487" i="6" s="1"/>
  <c r="T2454" i="3"/>
  <c r="T473" i="6" s="1"/>
  <c r="T2448" i="3"/>
  <c r="T467" i="6" s="1"/>
  <c r="T2434" i="3"/>
  <c r="T453" i="6" s="1"/>
  <c r="T2427" i="3"/>
  <c r="T446" i="6" s="1"/>
  <c r="T2413" i="3"/>
  <c r="T432" i="6" s="1"/>
  <c r="T2407" i="3"/>
  <c r="T426" i="6" s="1"/>
  <c r="T2393" i="3"/>
  <c r="T412" i="6" s="1"/>
  <c r="T2387" i="3"/>
  <c r="T406" i="6" s="1"/>
  <c r="T2380" i="3"/>
  <c r="T399" i="6" s="1"/>
  <c r="T2373" i="3"/>
  <c r="T392" i="6" s="1"/>
  <c r="T2367" i="3"/>
  <c r="T386" i="6" s="1"/>
  <c r="T2366" i="3"/>
  <c r="T385" i="6" s="1"/>
  <c r="T2359" i="3"/>
  <c r="T378" i="6" s="1"/>
  <c r="T2358" i="3"/>
  <c r="T377" i="6" s="1"/>
  <c r="T2352" i="3"/>
  <c r="T371" i="6" s="1"/>
  <c r="T2344" i="3"/>
  <c r="T363" i="6" s="1"/>
  <c r="T2779" i="3"/>
  <c r="T138" i="7" s="1"/>
  <c r="T2746" i="3"/>
  <c r="T105" i="7" s="1"/>
  <c r="T2732" i="3"/>
  <c r="T91" i="7" s="1"/>
  <c r="T2726" i="3"/>
  <c r="T85" i="7" s="1"/>
  <c r="T2677" i="3"/>
  <c r="T36" i="7" s="1"/>
  <c r="T2630" i="3"/>
  <c r="T649" i="6" s="1"/>
  <c r="T2624" i="3"/>
  <c r="T643" i="6" s="1"/>
  <c r="T2614" i="3"/>
  <c r="T633" i="6" s="1"/>
  <c r="T2588" i="3"/>
  <c r="T607" i="6" s="1"/>
  <c r="T2557" i="3"/>
  <c r="T576" i="6" s="1"/>
  <c r="T2548" i="3"/>
  <c r="T567" i="6" s="1"/>
  <c r="T2542" i="3"/>
  <c r="T561" i="6" s="1"/>
  <c r="T2523" i="3"/>
  <c r="T542" i="6" s="1"/>
  <c r="T2509" i="3"/>
  <c r="T528" i="6" s="1"/>
  <c r="T2502" i="3"/>
  <c r="T521" i="6" s="1"/>
  <c r="T2496" i="3"/>
  <c r="T515" i="6" s="1"/>
  <c r="T2482" i="3"/>
  <c r="T501" i="6" s="1"/>
  <c r="T2475" i="3"/>
  <c r="T494" i="6" s="1"/>
  <c r="T2461" i="3"/>
  <c r="T480" i="6" s="1"/>
  <c r="T2455" i="3"/>
  <c r="T474" i="6" s="1"/>
  <c r="T2441" i="3"/>
  <c r="T460" i="6" s="1"/>
  <c r="T2435" i="3"/>
  <c r="T454" i="6" s="1"/>
  <c r="T2428" i="3"/>
  <c r="T447" i="6" s="1"/>
  <c r="T2421" i="3"/>
  <c r="T440" i="6" s="1"/>
  <c r="T2415" i="3"/>
  <c r="T434" i="6" s="1"/>
  <c r="T2414" i="3"/>
  <c r="T433" i="6" s="1"/>
  <c r="T2408" i="3"/>
  <c r="T427" i="6" s="1"/>
  <c r="T2401" i="3"/>
  <c r="T420" i="6" s="1"/>
  <c r="T2394" i="3"/>
  <c r="T413" i="6" s="1"/>
  <c r="T2388" i="3"/>
  <c r="T407" i="6" s="1"/>
  <c r="T2802" i="3"/>
  <c r="T161" i="7" s="1"/>
  <c r="T2752" i="3"/>
  <c r="T111" i="7" s="1"/>
  <c r="T2791" i="3"/>
  <c r="T150" i="7" s="1"/>
  <c r="T2640" i="3"/>
  <c r="T659" i="6" s="1"/>
  <c r="T2585" i="3"/>
  <c r="T604" i="6" s="1"/>
  <c r="T2583" i="3"/>
  <c r="T602" i="6" s="1"/>
  <c r="T2571" i="3"/>
  <c r="T590" i="6" s="1"/>
  <c r="T2552" i="3"/>
  <c r="T571" i="6" s="1"/>
  <c r="T2549" i="3"/>
  <c r="T568" i="6" s="1"/>
  <c r="T2537" i="3"/>
  <c r="T556" i="6" s="1"/>
  <c r="T2524" i="3"/>
  <c r="T543" i="6" s="1"/>
  <c r="T2519" i="3"/>
  <c r="T538" i="6" s="1"/>
  <c r="T2518" i="3"/>
  <c r="T537" i="6" s="1"/>
  <c r="T2512" i="3"/>
  <c r="T531" i="6" s="1"/>
  <c r="T2504" i="3"/>
  <c r="T523" i="6" s="1"/>
  <c r="T2497" i="3"/>
  <c r="T516" i="6" s="1"/>
  <c r="T2490" i="3"/>
  <c r="T509" i="6" s="1"/>
  <c r="T2484" i="3"/>
  <c r="T503" i="6" s="1"/>
  <c r="T2470" i="3"/>
  <c r="T489" i="6" s="1"/>
  <c r="T2464" i="3"/>
  <c r="T483" i="6" s="1"/>
  <c r="T2450" i="3"/>
  <c r="T469" i="6" s="1"/>
  <c r="T2443" i="3"/>
  <c r="T462" i="6" s="1"/>
  <c r="T2429" i="3"/>
  <c r="T448" i="6" s="1"/>
  <c r="T2423" i="3"/>
  <c r="T442" i="6" s="1"/>
  <c r="T2409" i="3"/>
  <c r="T428" i="6" s="1"/>
  <c r="T2403" i="3"/>
  <c r="T422" i="6" s="1"/>
  <c r="T2396" i="3"/>
  <c r="T415" i="6" s="1"/>
  <c r="T2595" i="3"/>
  <c r="T614" i="6" s="1"/>
  <c r="T2556" i="3"/>
  <c r="T575" i="6" s="1"/>
  <c r="T2469" i="3"/>
  <c r="T488" i="6" s="1"/>
  <c r="T2463" i="3"/>
  <c r="T482" i="6" s="1"/>
  <c r="T2355" i="3"/>
  <c r="T374" i="6" s="1"/>
  <c r="T2330" i="3"/>
  <c r="T349" i="6" s="1"/>
  <c r="T2327" i="3"/>
  <c r="T346" i="6" s="1"/>
  <c r="T2326" i="3"/>
  <c r="T345" i="6" s="1"/>
  <c r="T2319" i="3"/>
  <c r="T338" i="6" s="1"/>
  <c r="T2318" i="3"/>
  <c r="T337" i="6" s="1"/>
  <c r="T2311" i="3"/>
  <c r="T330" i="6" s="1"/>
  <c r="T2310" i="3"/>
  <c r="T329" i="6" s="1"/>
  <c r="T2303" i="3"/>
  <c r="T322" i="6" s="1"/>
  <c r="T2302" i="3"/>
  <c r="T321" i="6" s="1"/>
  <c r="T2295" i="3"/>
  <c r="T314" i="6" s="1"/>
  <c r="T2294" i="3"/>
  <c r="T313" i="6" s="1"/>
  <c r="T2282" i="3"/>
  <c r="T301" i="6" s="1"/>
  <c r="T2274" i="3"/>
  <c r="T293" i="6" s="1"/>
  <c r="T2269" i="3"/>
  <c r="T288" i="6" s="1"/>
  <c r="T2261" i="3"/>
  <c r="T280" i="6" s="1"/>
  <c r="T2256" i="3"/>
  <c r="T275" i="6" s="1"/>
  <c r="T2233" i="3"/>
  <c r="T252" i="6" s="1"/>
  <c r="T2222" i="3"/>
  <c r="T241" i="6" s="1"/>
  <c r="T2221" i="3"/>
  <c r="T240" i="6" s="1"/>
  <c r="T2215" i="3"/>
  <c r="T234" i="6" s="1"/>
  <c r="T2209" i="3"/>
  <c r="T228" i="6" s="1"/>
  <c r="T2192" i="3"/>
  <c r="T211" i="6" s="1"/>
  <c r="T2169" i="3"/>
  <c r="T188" i="6" s="1"/>
  <c r="T2158" i="3"/>
  <c r="T177" i="6" s="1"/>
  <c r="T2157" i="3"/>
  <c r="T176" i="6" s="1"/>
  <c r="T2151" i="3"/>
  <c r="T170" i="6" s="1"/>
  <c r="T2145" i="3"/>
  <c r="T164" i="6" s="1"/>
  <c r="T2128" i="3"/>
  <c r="T147" i="6" s="1"/>
  <c r="T2104" i="3"/>
  <c r="T123" i="6" s="1"/>
  <c r="T2093" i="3"/>
  <c r="T112" i="6" s="1"/>
  <c r="T2087" i="3"/>
  <c r="T106" i="6" s="1"/>
  <c r="T2081" i="3"/>
  <c r="T100" i="6" s="1"/>
  <c r="T2070" i="3"/>
  <c r="T89" i="6" s="1"/>
  <c r="T2069" i="3"/>
  <c r="T88" i="6" s="1"/>
  <c r="T2051" i="3"/>
  <c r="T70" i="6" s="1"/>
  <c r="T2044" i="3"/>
  <c r="T63" i="6" s="1"/>
  <c r="T2038" i="3"/>
  <c r="T57" i="6" s="1"/>
  <c r="T2037" i="3"/>
  <c r="T56" i="6" s="1"/>
  <c r="T2590" i="3"/>
  <c r="T609" i="6" s="1"/>
  <c r="T2543" i="3"/>
  <c r="T562" i="6" s="1"/>
  <c r="T2436" i="3"/>
  <c r="T455" i="6" s="1"/>
  <c r="T2402" i="3"/>
  <c r="T421" i="6" s="1"/>
  <c r="T2389" i="3"/>
  <c r="T408" i="6" s="1"/>
  <c r="T2374" i="3"/>
  <c r="T393" i="6" s="1"/>
  <c r="T2340" i="3"/>
  <c r="T359" i="6" s="1"/>
  <c r="T2328" i="3"/>
  <c r="T347" i="6" s="1"/>
  <c r="T2320" i="3"/>
  <c r="T339" i="6" s="1"/>
  <c r="T2312" i="3"/>
  <c r="T331" i="6" s="1"/>
  <c r="T2304" i="3"/>
  <c r="T323" i="6" s="1"/>
  <c r="T2296" i="3"/>
  <c r="T315" i="6" s="1"/>
  <c r="T2289" i="3"/>
  <c r="T308" i="6" s="1"/>
  <c r="T2283" i="3"/>
  <c r="T302" i="6" s="1"/>
  <c r="T2276" i="3"/>
  <c r="T295" i="6" s="1"/>
  <c r="T2275" i="3"/>
  <c r="T294" i="6" s="1"/>
  <c r="T2251" i="3"/>
  <c r="T270" i="6" s="1"/>
  <c r="T2244" i="3"/>
  <c r="T263" i="6" s="1"/>
  <c r="T2239" i="3"/>
  <c r="T258" i="6" s="1"/>
  <c r="T2234" i="3"/>
  <c r="T253" i="6" s="1"/>
  <c r="T2228" i="3"/>
  <c r="T247" i="6" s="1"/>
  <c r="T2210" i="3"/>
  <c r="T229" i="6" s="1"/>
  <c r="T2204" i="3"/>
  <c r="T223" i="6" s="1"/>
  <c r="T2199" i="3"/>
  <c r="T218" i="6" s="1"/>
  <c r="T2194" i="3"/>
  <c r="T213" i="6" s="1"/>
  <c r="T2193" i="3"/>
  <c r="T212" i="6" s="1"/>
  <c r="T2187" i="3"/>
  <c r="T206" i="6" s="1"/>
  <c r="T2180" i="3"/>
  <c r="T199" i="6" s="1"/>
  <c r="T2175" i="3"/>
  <c r="T194" i="6" s="1"/>
  <c r="T2170" i="3"/>
  <c r="T189" i="6" s="1"/>
  <c r="T2164" i="3"/>
  <c r="T183" i="6" s="1"/>
  <c r="T2146" i="3"/>
  <c r="T165" i="6" s="1"/>
  <c r="T2140" i="3"/>
  <c r="T159" i="6" s="1"/>
  <c r="T2135" i="3"/>
  <c r="T154" i="6" s="1"/>
  <c r="T2130" i="3"/>
  <c r="T149" i="6" s="1"/>
  <c r="T2129" i="3"/>
  <c r="T148" i="6" s="1"/>
  <c r="T2123" i="3"/>
  <c r="T142" i="6" s="1"/>
  <c r="T2116" i="3"/>
  <c r="T135" i="6" s="1"/>
  <c r="T2111" i="3"/>
  <c r="T130" i="6" s="1"/>
  <c r="T2106" i="3"/>
  <c r="T125" i="6" s="1"/>
  <c r="T2105" i="3"/>
  <c r="T124" i="6" s="1"/>
  <c r="T2099" i="3"/>
  <c r="T118" i="6" s="1"/>
  <c r="T2094" i="3"/>
  <c r="T113" i="6" s="1"/>
  <c r="T2082" i="3"/>
  <c r="T101" i="6" s="1"/>
  <c r="T2076" i="3"/>
  <c r="T95" i="6" s="1"/>
  <c r="T2064" i="3"/>
  <c r="T83" i="6" s="1"/>
  <c r="T2056" i="3"/>
  <c r="T75" i="6" s="1"/>
  <c r="T2045" i="3"/>
  <c r="T64" i="6" s="1"/>
  <c r="T2032" i="3"/>
  <c r="T51" i="6" s="1"/>
  <c r="T2019" i="3"/>
  <c r="T38" i="6" s="1"/>
  <c r="T2012" i="3"/>
  <c r="T2004" i="3"/>
  <c r="T684" i="5" s="1"/>
  <c r="T2442" i="3"/>
  <c r="T461" i="6" s="1"/>
  <c r="T2381" i="3"/>
  <c r="T400" i="6" s="1"/>
  <c r="T2354" i="3"/>
  <c r="T373" i="6" s="1"/>
  <c r="T2347" i="3"/>
  <c r="T366" i="6" s="1"/>
  <c r="T2342" i="3"/>
  <c r="T361" i="6" s="1"/>
  <c r="T2334" i="3"/>
  <c r="T353" i="6" s="1"/>
  <c r="T2331" i="3"/>
  <c r="T350" i="6" s="1"/>
  <c r="T2284" i="3"/>
  <c r="T303" i="6" s="1"/>
  <c r="T2270" i="3"/>
  <c r="T289" i="6" s="1"/>
  <c r="T2263" i="3"/>
  <c r="T282" i="6" s="1"/>
  <c r="T2262" i="3"/>
  <c r="T281" i="6" s="1"/>
  <c r="T2257" i="3"/>
  <c r="T276" i="6" s="1"/>
  <c r="T2246" i="3"/>
  <c r="T265" i="6" s="1"/>
  <c r="T2245" i="3"/>
  <c r="T264" i="6" s="1"/>
  <c r="T2229" i="3"/>
  <c r="T248" i="6" s="1"/>
  <c r="T2223" i="3"/>
  <c r="T242" i="6" s="1"/>
  <c r="T2216" i="3"/>
  <c r="T235" i="6" s="1"/>
  <c r="T2205" i="3"/>
  <c r="T224" i="6" s="1"/>
  <c r="T2182" i="3"/>
  <c r="T201" i="6" s="1"/>
  <c r="T2181" i="3"/>
  <c r="T200" i="6" s="1"/>
  <c r="T2165" i="3"/>
  <c r="T184" i="6" s="1"/>
  <c r="T2159" i="3"/>
  <c r="T178" i="6" s="1"/>
  <c r="T2152" i="3"/>
  <c r="T171" i="6" s="1"/>
  <c r="T2141" i="3"/>
  <c r="T160" i="6" s="1"/>
  <c r="T2118" i="3"/>
  <c r="T137" i="6" s="1"/>
  <c r="T2117" i="3"/>
  <c r="T136" i="6" s="1"/>
  <c r="T2088" i="3"/>
  <c r="T107" i="6" s="1"/>
  <c r="T2077" i="3"/>
  <c r="T96" i="6" s="1"/>
  <c r="T2071" i="3"/>
  <c r="T90" i="6" s="1"/>
  <c r="T2065" i="3"/>
  <c r="T84" i="6" s="1"/>
  <c r="T2058" i="3"/>
  <c r="T77" i="6" s="1"/>
  <c r="T2057" i="3"/>
  <c r="T76" i="6" s="1"/>
  <c r="T2536" i="3"/>
  <c r="T555" i="6" s="1"/>
  <c r="T2510" i="3"/>
  <c r="T529" i="6" s="1"/>
  <c r="T2456" i="3"/>
  <c r="T475" i="6" s="1"/>
  <c r="T2383" i="3"/>
  <c r="T402" i="6" s="1"/>
  <c r="T2382" i="3"/>
  <c r="T401" i="6" s="1"/>
  <c r="T2375" i="3"/>
  <c r="T394" i="6" s="1"/>
  <c r="T2368" i="3"/>
  <c r="T387" i="6" s="1"/>
  <c r="T2353" i="3"/>
  <c r="T372" i="6" s="1"/>
  <c r="T2349" i="3"/>
  <c r="T368" i="6" s="1"/>
  <c r="T2337" i="3"/>
  <c r="T356" i="6" s="1"/>
  <c r="T2321" i="3"/>
  <c r="T340" i="6" s="1"/>
  <c r="T2313" i="3"/>
  <c r="T332" i="6" s="1"/>
  <c r="T2305" i="3"/>
  <c r="T324" i="6" s="1"/>
  <c r="T2297" i="3"/>
  <c r="T316" i="6" s="1"/>
  <c r="T2290" i="3"/>
  <c r="T309" i="6" s="1"/>
  <c r="T2285" i="3"/>
  <c r="T304" i="6" s="1"/>
  <c r="T2277" i="3"/>
  <c r="T296" i="6" s="1"/>
  <c r="T2271" i="3"/>
  <c r="T290" i="6" s="1"/>
  <c r="T2264" i="3"/>
  <c r="T283" i="6" s="1"/>
  <c r="T2252" i="3"/>
  <c r="T271" i="6" s="1"/>
  <c r="T2240" i="3"/>
  <c r="T259" i="6" s="1"/>
  <c r="T2235" i="3"/>
  <c r="T254" i="6" s="1"/>
  <c r="T2230" i="3"/>
  <c r="T249" i="6" s="1"/>
  <c r="T2218" i="3"/>
  <c r="T237" i="6" s="1"/>
  <c r="T2217" i="3"/>
  <c r="T236" i="6" s="1"/>
  <c r="T2211" i="3"/>
  <c r="T230" i="6" s="1"/>
  <c r="T2206" i="3"/>
  <c r="T225" i="6" s="1"/>
  <c r="T2200" i="3"/>
  <c r="T219" i="6" s="1"/>
  <c r="T2195" i="3"/>
  <c r="T214" i="6" s="1"/>
  <c r="T2188" i="3"/>
  <c r="T207" i="6" s="1"/>
  <c r="T2176" i="3"/>
  <c r="T195" i="6" s="1"/>
  <c r="T2171" i="3"/>
  <c r="T190" i="6" s="1"/>
  <c r="T2166" i="3"/>
  <c r="T185" i="6" s="1"/>
  <c r="T2154" i="3"/>
  <c r="T173" i="6" s="1"/>
  <c r="T2153" i="3"/>
  <c r="T172" i="6" s="1"/>
  <c r="T2147" i="3"/>
  <c r="T166" i="6" s="1"/>
  <c r="T2142" i="3"/>
  <c r="T161" i="6" s="1"/>
  <c r="T2136" i="3"/>
  <c r="T155" i="6" s="1"/>
  <c r="T2131" i="3"/>
  <c r="T150" i="6" s="1"/>
  <c r="T2124" i="3"/>
  <c r="T143" i="6" s="1"/>
  <c r="T2112" i="3"/>
  <c r="T131" i="6" s="1"/>
  <c r="T2107" i="3"/>
  <c r="T126" i="6" s="1"/>
  <c r="T2100" i="3"/>
  <c r="T119" i="6" s="1"/>
  <c r="T2095" i="3"/>
  <c r="T114" i="6" s="1"/>
  <c r="T2090" i="3"/>
  <c r="T109" i="6" s="1"/>
  <c r="T2089" i="3"/>
  <c r="T108" i="6" s="1"/>
  <c r="T2083" i="3"/>
  <c r="T102" i="6" s="1"/>
  <c r="T2078" i="3"/>
  <c r="T97" i="6" s="1"/>
  <c r="T2066" i="3"/>
  <c r="T85" i="6" s="1"/>
  <c r="T2059" i="3"/>
  <c r="T78" i="6" s="1"/>
  <c r="T2034" i="3"/>
  <c r="T53" i="6" s="1"/>
  <c r="T2026" i="3"/>
  <c r="T45" i="6" s="1"/>
  <c r="T2025" i="3"/>
  <c r="T44" i="6" s="1"/>
  <c r="T2020" i="3"/>
  <c r="T39" i="6" s="1"/>
  <c r="T2015" i="3"/>
  <c r="T34" i="6" s="1"/>
  <c r="T2014" i="3"/>
  <c r="T2006" i="3"/>
  <c r="T2005" i="3"/>
  <c r="T2000" i="3"/>
  <c r="T680" i="5" s="1"/>
  <c r="T1984" i="3"/>
  <c r="T664" i="5" s="1"/>
  <c r="T2589" i="3"/>
  <c r="T608" i="6" s="1"/>
  <c r="T2489" i="3"/>
  <c r="T508" i="6" s="1"/>
  <c r="T2483" i="3"/>
  <c r="T502" i="6" s="1"/>
  <c r="T2462" i="3"/>
  <c r="T481" i="6" s="1"/>
  <c r="T2376" i="3"/>
  <c r="T395" i="6" s="1"/>
  <c r="T2346" i="3"/>
  <c r="T365" i="6" s="1"/>
  <c r="T2335" i="3"/>
  <c r="T354" i="6" s="1"/>
  <c r="T2332" i="3"/>
  <c r="T351" i="6" s="1"/>
  <c r="T2323" i="3"/>
  <c r="T342" i="6" s="1"/>
  <c r="T2322" i="3"/>
  <c r="T341" i="6" s="1"/>
  <c r="T2315" i="3"/>
  <c r="T334" i="6" s="1"/>
  <c r="T2314" i="3"/>
  <c r="T333" i="6" s="1"/>
  <c r="T2307" i="3"/>
  <c r="T326" i="6" s="1"/>
  <c r="T2306" i="3"/>
  <c r="T325" i="6" s="1"/>
  <c r="T2299" i="3"/>
  <c r="T318" i="6" s="1"/>
  <c r="T2298" i="3"/>
  <c r="T317" i="6" s="1"/>
  <c r="T2292" i="3"/>
  <c r="T311" i="6" s="1"/>
  <c r="T2291" i="3"/>
  <c r="T310" i="6" s="1"/>
  <c r="T2272" i="3"/>
  <c r="T291" i="6" s="1"/>
  <c r="T2265" i="3"/>
  <c r="T284" i="6" s="1"/>
  <c r="T2258" i="3"/>
  <c r="T277" i="6" s="1"/>
  <c r="T2253" i="3"/>
  <c r="T272" i="6" s="1"/>
  <c r="T2247" i="3"/>
  <c r="T266" i="6" s="1"/>
  <c r="T2241" i="3"/>
  <c r="T260" i="6" s="1"/>
  <c r="T2224" i="3"/>
  <c r="T243" i="6" s="1"/>
  <c r="T2201" i="3"/>
  <c r="T220" i="6" s="1"/>
  <c r="T2190" i="3"/>
  <c r="T209" i="6" s="1"/>
  <c r="T2189" i="3"/>
  <c r="T208" i="6" s="1"/>
  <c r="T2183" i="3"/>
  <c r="T202" i="6" s="1"/>
  <c r="T2177" i="3"/>
  <c r="T196" i="6" s="1"/>
  <c r="T2160" i="3"/>
  <c r="T179" i="6" s="1"/>
  <c r="T2137" i="3"/>
  <c r="T156" i="6" s="1"/>
  <c r="T2126" i="3"/>
  <c r="T145" i="6" s="1"/>
  <c r="T2125" i="3"/>
  <c r="T144" i="6" s="1"/>
  <c r="T2119" i="3"/>
  <c r="T138" i="6" s="1"/>
  <c r="T2113" i="3"/>
  <c r="T132" i="6" s="1"/>
  <c r="T2102" i="3"/>
  <c r="T121" i="6" s="1"/>
  <c r="T2101" i="3"/>
  <c r="T120" i="6" s="1"/>
  <c r="T2072" i="3"/>
  <c r="T91" i="6" s="1"/>
  <c r="T2053" i="3"/>
  <c r="T72" i="6" s="1"/>
  <c r="T2048" i="3"/>
  <c r="T67" i="6" s="1"/>
  <c r="T2040" i="3"/>
  <c r="T59" i="6" s="1"/>
  <c r="T2035" i="3"/>
  <c r="T54" i="6" s="1"/>
  <c r="T2027" i="3"/>
  <c r="T46" i="6" s="1"/>
  <c r="T2001" i="3"/>
  <c r="T681" i="5" s="1"/>
  <c r="T1995" i="3"/>
  <c r="T675" i="5" s="1"/>
  <c r="T1990" i="3"/>
  <c r="T670" i="5" s="1"/>
  <c r="T1985" i="3"/>
  <c r="T665" i="5" s="1"/>
  <c r="T1979" i="3"/>
  <c r="T659" i="5" s="1"/>
  <c r="T1974" i="3"/>
  <c r="T654" i="5" s="1"/>
  <c r="T1969" i="3"/>
  <c r="T649" i="5" s="1"/>
  <c r="T2596" i="3"/>
  <c r="T615" i="6" s="1"/>
  <c r="T2570" i="3"/>
  <c r="T589" i="6" s="1"/>
  <c r="T2476" i="3"/>
  <c r="T495" i="6" s="1"/>
  <c r="T2395" i="3"/>
  <c r="T414" i="6" s="1"/>
  <c r="T2369" i="3"/>
  <c r="T388" i="6" s="1"/>
  <c r="T2345" i="3"/>
  <c r="T364" i="6" s="1"/>
  <c r="T2338" i="3"/>
  <c r="T357" i="6" s="1"/>
  <c r="T2329" i="3"/>
  <c r="T348" i="6" s="1"/>
  <c r="T2324" i="3"/>
  <c r="T343" i="6" s="1"/>
  <c r="T2316" i="3"/>
  <c r="T335" i="6" s="1"/>
  <c r="T2308" i="3"/>
  <c r="T327" i="6" s="1"/>
  <c r="T2300" i="3"/>
  <c r="T319" i="6" s="1"/>
  <c r="T2286" i="3"/>
  <c r="T305" i="6" s="1"/>
  <c r="T2279" i="3"/>
  <c r="T298" i="6" s="1"/>
  <c r="T2278" i="3"/>
  <c r="T297" i="6" s="1"/>
  <c r="T2266" i="3"/>
  <c r="T285" i="6" s="1"/>
  <c r="T2259" i="3"/>
  <c r="T278" i="6" s="1"/>
  <c r="T2242" i="3"/>
  <c r="T261" i="6" s="1"/>
  <c r="T2236" i="3"/>
  <c r="T255" i="6" s="1"/>
  <c r="T2231" i="3"/>
  <c r="T250" i="6" s="1"/>
  <c r="T2226" i="3"/>
  <c r="T245" i="6" s="1"/>
  <c r="T2225" i="3"/>
  <c r="T244" i="6" s="1"/>
  <c r="T2219" i="3"/>
  <c r="T238" i="6" s="1"/>
  <c r="T2212" i="3"/>
  <c r="T231" i="6" s="1"/>
  <c r="T2207" i="3"/>
  <c r="T226" i="6" s="1"/>
  <c r="T2202" i="3"/>
  <c r="T221" i="6" s="1"/>
  <c r="T2196" i="3"/>
  <c r="T215" i="6" s="1"/>
  <c r="T2178" i="3"/>
  <c r="T197" i="6" s="1"/>
  <c r="T2172" i="3"/>
  <c r="T191" i="6" s="1"/>
  <c r="T2167" i="3"/>
  <c r="T186" i="6" s="1"/>
  <c r="T2162" i="3"/>
  <c r="T181" i="6" s="1"/>
  <c r="T2161" i="3"/>
  <c r="T180" i="6" s="1"/>
  <c r="T2155" i="3"/>
  <c r="T174" i="6" s="1"/>
  <c r="T2148" i="3"/>
  <c r="T167" i="6" s="1"/>
  <c r="T2143" i="3"/>
  <c r="T162" i="6" s="1"/>
  <c r="T2138" i="3"/>
  <c r="T157" i="6" s="1"/>
  <c r="T2132" i="3"/>
  <c r="T151" i="6" s="1"/>
  <c r="T2114" i="3"/>
  <c r="T133" i="6" s="1"/>
  <c r="T2108" i="3"/>
  <c r="T127" i="6" s="1"/>
  <c r="T2096" i="3"/>
  <c r="T115" i="6" s="1"/>
  <c r="T2091" i="3"/>
  <c r="T110" i="6" s="1"/>
  <c r="T2084" i="3"/>
  <c r="T103" i="6" s="1"/>
  <c r="T2079" i="3"/>
  <c r="T98" i="6" s="1"/>
  <c r="T2074" i="3"/>
  <c r="T93" i="6" s="1"/>
  <c r="T2073" i="3"/>
  <c r="T92" i="6" s="1"/>
  <c r="T2067" i="3"/>
  <c r="T86" i="6" s="1"/>
  <c r="T2060" i="3"/>
  <c r="T79" i="6" s="1"/>
  <c r="T2054" i="3"/>
  <c r="T73" i="6" s="1"/>
  <c r="T2042" i="3"/>
  <c r="T61" i="6" s="1"/>
  <c r="T2041" i="3"/>
  <c r="T60" i="6" s="1"/>
  <c r="T2028" i="3"/>
  <c r="T47" i="6" s="1"/>
  <c r="T2021" i="3"/>
  <c r="T40" i="6" s="1"/>
  <c r="T2016" i="3"/>
  <c r="T35" i="6" s="1"/>
  <c r="T2007" i="3"/>
  <c r="T1996" i="3"/>
  <c r="T676" i="5" s="1"/>
  <c r="T1980" i="3"/>
  <c r="T660" i="5" s="1"/>
  <c r="T1964" i="3"/>
  <c r="T644" i="5" s="1"/>
  <c r="T1956" i="3"/>
  <c r="T636" i="5" s="1"/>
  <c r="T2449" i="3"/>
  <c r="T468" i="6" s="1"/>
  <c r="T2416" i="3"/>
  <c r="T435" i="6" s="1"/>
  <c r="T2361" i="3"/>
  <c r="T380" i="6" s="1"/>
  <c r="T2360" i="3"/>
  <c r="T379" i="6" s="1"/>
  <c r="T2348" i="3"/>
  <c r="T367" i="6" s="1"/>
  <c r="T2325" i="3"/>
  <c r="T344" i="6" s="1"/>
  <c r="T2317" i="3"/>
  <c r="T336" i="6" s="1"/>
  <c r="T2309" i="3"/>
  <c r="T328" i="6" s="1"/>
  <c r="T2301" i="3"/>
  <c r="T320" i="6" s="1"/>
  <c r="T2293" i="3"/>
  <c r="T312" i="6" s="1"/>
  <c r="T2287" i="3"/>
  <c r="T306" i="6" s="1"/>
  <c r="T2280" i="3"/>
  <c r="T299" i="6" s="1"/>
  <c r="T2273" i="3"/>
  <c r="T292" i="6" s="1"/>
  <c r="T2267" i="3"/>
  <c r="T286" i="6" s="1"/>
  <c r="T2260" i="3"/>
  <c r="T279" i="6" s="1"/>
  <c r="T2254" i="3"/>
  <c r="T273" i="6" s="1"/>
  <c r="T2248" i="3"/>
  <c r="T267" i="6" s="1"/>
  <c r="T2237" i="3"/>
  <c r="T256" i="6" s="1"/>
  <c r="T2214" i="3"/>
  <c r="T233" i="6" s="1"/>
  <c r="T2213" i="3"/>
  <c r="T232" i="6" s="1"/>
  <c r="T2197" i="3"/>
  <c r="T216" i="6" s="1"/>
  <c r="T2191" i="3"/>
  <c r="T210" i="6" s="1"/>
  <c r="T2184" i="3"/>
  <c r="T203" i="6" s="1"/>
  <c r="T2173" i="3"/>
  <c r="T192" i="6" s="1"/>
  <c r="T2150" i="3"/>
  <c r="T169" i="6" s="1"/>
  <c r="T2149" i="3"/>
  <c r="T168" i="6" s="1"/>
  <c r="T2133" i="3"/>
  <c r="T152" i="6" s="1"/>
  <c r="T2127" i="3"/>
  <c r="T146" i="6" s="1"/>
  <c r="T2120" i="3"/>
  <c r="T139" i="6" s="1"/>
  <c r="T2109" i="3"/>
  <c r="T128" i="6" s="1"/>
  <c r="T2103" i="3"/>
  <c r="T122" i="6" s="1"/>
  <c r="T2097" i="3"/>
  <c r="T116" i="6" s="1"/>
  <c r="T2086" i="3"/>
  <c r="T105" i="6" s="1"/>
  <c r="T2085" i="3"/>
  <c r="T104" i="6" s="1"/>
  <c r="T2062" i="3"/>
  <c r="T81" i="6" s="1"/>
  <c r="T2061" i="3"/>
  <c r="T80" i="6" s="1"/>
  <c r="T2049" i="3"/>
  <c r="T68" i="6" s="1"/>
  <c r="T2043" i="3"/>
  <c r="T62" i="6" s="1"/>
  <c r="T2036" i="3"/>
  <c r="T55" i="6" s="1"/>
  <c r="T2029" i="3"/>
  <c r="T48" i="6" s="1"/>
  <c r="T2022" i="3"/>
  <c r="T41" i="6" s="1"/>
  <c r="T2008" i="3"/>
  <c r="T2002" i="3"/>
  <c r="T682" i="5" s="1"/>
  <c r="T1997" i="3"/>
  <c r="T677" i="5" s="1"/>
  <c r="T1991" i="3"/>
  <c r="T671" i="5" s="1"/>
  <c r="T1986" i="3"/>
  <c r="T666" i="5" s="1"/>
  <c r="T2572" i="3"/>
  <c r="T591" i="6" s="1"/>
  <c r="T2528" i="3"/>
  <c r="T547" i="6" s="1"/>
  <c r="T2517" i="3"/>
  <c r="T536" i="6" s="1"/>
  <c r="T2511" i="3"/>
  <c r="T530" i="6" s="1"/>
  <c r="T2503" i="3"/>
  <c r="T522" i="6" s="1"/>
  <c r="T2422" i="3"/>
  <c r="T441" i="6" s="1"/>
  <c r="T2339" i="3"/>
  <c r="T358" i="6" s="1"/>
  <c r="T2336" i="3"/>
  <c r="T355" i="6" s="1"/>
  <c r="T2288" i="3"/>
  <c r="T307" i="6" s="1"/>
  <c r="T2281" i="3"/>
  <c r="T300" i="6" s="1"/>
  <c r="T2268" i="3"/>
  <c r="T287" i="6" s="1"/>
  <c r="T2255" i="3"/>
  <c r="T274" i="6" s="1"/>
  <c r="T2250" i="3"/>
  <c r="T269" i="6" s="1"/>
  <c r="T2249" i="3"/>
  <c r="T268" i="6" s="1"/>
  <c r="T2243" i="3"/>
  <c r="T262" i="6" s="1"/>
  <c r="T2238" i="3"/>
  <c r="T257" i="6" s="1"/>
  <c r="T2232" i="3"/>
  <c r="T251" i="6" s="1"/>
  <c r="T2227" i="3"/>
  <c r="T246" i="6" s="1"/>
  <c r="T2220" i="3"/>
  <c r="T239" i="6" s="1"/>
  <c r="T2208" i="3"/>
  <c r="T227" i="6" s="1"/>
  <c r="T2203" i="3"/>
  <c r="T222" i="6" s="1"/>
  <c r="T2198" i="3"/>
  <c r="T217" i="6" s="1"/>
  <c r="T2186" i="3"/>
  <c r="T205" i="6" s="1"/>
  <c r="T2185" i="3"/>
  <c r="T204" i="6" s="1"/>
  <c r="T2179" i="3"/>
  <c r="T198" i="6" s="1"/>
  <c r="T2174" i="3"/>
  <c r="T193" i="6" s="1"/>
  <c r="T2168" i="3"/>
  <c r="T187" i="6" s="1"/>
  <c r="T2163" i="3"/>
  <c r="T182" i="6" s="1"/>
  <c r="T2156" i="3"/>
  <c r="T175" i="6" s="1"/>
  <c r="T2144" i="3"/>
  <c r="T163" i="6" s="1"/>
  <c r="T2139" i="3"/>
  <c r="T158" i="6" s="1"/>
  <c r="T2134" i="3"/>
  <c r="T153" i="6" s="1"/>
  <c r="T2122" i="3"/>
  <c r="T141" i="6" s="1"/>
  <c r="T2121" i="3"/>
  <c r="T140" i="6" s="1"/>
  <c r="T2115" i="3"/>
  <c r="T134" i="6" s="1"/>
  <c r="T2110" i="3"/>
  <c r="T129" i="6" s="1"/>
  <c r="T2098" i="3"/>
  <c r="T117" i="6" s="1"/>
  <c r="T2092" i="3"/>
  <c r="T111" i="6" s="1"/>
  <c r="T2080" i="3"/>
  <c r="T99" i="6" s="1"/>
  <c r="T2075" i="3"/>
  <c r="T94" i="6" s="1"/>
  <c r="T2068" i="3"/>
  <c r="T87" i="6" s="1"/>
  <c r="T2063" i="3"/>
  <c r="T82" i="6" s="1"/>
  <c r="T2055" i="3"/>
  <c r="T74" i="6" s="1"/>
  <c r="T2050" i="3"/>
  <c r="T69" i="6" s="1"/>
  <c r="T2031" i="3"/>
  <c r="T50" i="6" s="1"/>
  <c r="T2030" i="3"/>
  <c r="T49" i="6" s="1"/>
  <c r="T2017" i="3"/>
  <c r="T36" i="6" s="1"/>
  <c r="T2011" i="3"/>
  <c r="T2010" i="3"/>
  <c r="T2009" i="3"/>
  <c r="T2003" i="3"/>
  <c r="T683" i="5" s="1"/>
  <c r="T1992" i="3"/>
  <c r="T672" i="5" s="1"/>
  <c r="T1976" i="3"/>
  <c r="T656" i="5" s="1"/>
  <c r="T1993" i="3"/>
  <c r="T673" i="5" s="1"/>
  <c r="T1987" i="3"/>
  <c r="T667" i="5" s="1"/>
  <c r="T1978" i="3"/>
  <c r="T658" i="5" s="1"/>
  <c r="T1977" i="3"/>
  <c r="T657" i="5" s="1"/>
  <c r="T1975" i="3"/>
  <c r="T655" i="5" s="1"/>
  <c r="T1970" i="3"/>
  <c r="T650" i="5" s="1"/>
  <c r="T1967" i="3"/>
  <c r="T647" i="5" s="1"/>
  <c r="T1946" i="3"/>
  <c r="T626" i="5" s="1"/>
  <c r="T1931" i="3"/>
  <c r="T611" i="5" s="1"/>
  <c r="T1925" i="3"/>
  <c r="T605" i="5" s="1"/>
  <c r="T1917" i="3"/>
  <c r="T597" i="5" s="1"/>
  <c r="T1898" i="3"/>
  <c r="T578" i="5" s="1"/>
  <c r="T1882" i="3"/>
  <c r="T562" i="5" s="1"/>
  <c r="T1866" i="3"/>
  <c r="T546" i="5" s="1"/>
  <c r="T1850" i="3"/>
  <c r="T530" i="5" s="1"/>
  <c r="T1834" i="3"/>
  <c r="T514" i="5" s="1"/>
  <c r="T1818" i="3"/>
  <c r="T498" i="5" s="1"/>
  <c r="T1802" i="3"/>
  <c r="T482" i="5" s="1"/>
  <c r="T1786" i="3"/>
  <c r="T466" i="5" s="1"/>
  <c r="T1770" i="3"/>
  <c r="T450" i="5" s="1"/>
  <c r="T1754" i="3"/>
  <c r="T434" i="5" s="1"/>
  <c r="T1738" i="3"/>
  <c r="T418" i="5" s="1"/>
  <c r="T1722" i="3"/>
  <c r="T402" i="5" s="1"/>
  <c r="T1706" i="3"/>
  <c r="T386" i="5" s="1"/>
  <c r="T1686" i="3"/>
  <c r="T366" i="5" s="1"/>
  <c r="T2052" i="3"/>
  <c r="T71" i="6" s="1"/>
  <c r="T2046" i="3"/>
  <c r="T65" i="6" s="1"/>
  <c r="T1958" i="3"/>
  <c r="T638" i="5" s="1"/>
  <c r="T1947" i="3"/>
  <c r="T627" i="5" s="1"/>
  <c r="T1939" i="3"/>
  <c r="T619" i="5" s="1"/>
  <c r="T1938" i="3"/>
  <c r="T618" i="5" s="1"/>
  <c r="T1932" i="3"/>
  <c r="T612" i="5" s="1"/>
  <c r="T1919" i="3"/>
  <c r="T599" i="5" s="1"/>
  <c r="T1918" i="3"/>
  <c r="T598" i="5" s="1"/>
  <c r="T1911" i="3"/>
  <c r="T591" i="5" s="1"/>
  <c r="T1905" i="3"/>
  <c r="T585" i="5" s="1"/>
  <c r="T1899" i="3"/>
  <c r="T579" i="5" s="1"/>
  <c r="T1893" i="3"/>
  <c r="T573" i="5" s="1"/>
  <c r="T1888" i="3"/>
  <c r="T568" i="5" s="1"/>
  <c r="T1883" i="3"/>
  <c r="T563" i="5" s="1"/>
  <c r="T1877" i="3"/>
  <c r="T557" i="5" s="1"/>
  <c r="T1872" i="3"/>
  <c r="T552" i="5" s="1"/>
  <c r="T1867" i="3"/>
  <c r="T547" i="5" s="1"/>
  <c r="T1861" i="3"/>
  <c r="T541" i="5" s="1"/>
  <c r="T1856" i="3"/>
  <c r="T536" i="5" s="1"/>
  <c r="T1851" i="3"/>
  <c r="T531" i="5" s="1"/>
  <c r="T1845" i="3"/>
  <c r="T525" i="5" s="1"/>
  <c r="T1840" i="3"/>
  <c r="T520" i="5" s="1"/>
  <c r="T1835" i="3"/>
  <c r="T515" i="5" s="1"/>
  <c r="T1829" i="3"/>
  <c r="T509" i="5" s="1"/>
  <c r="T1824" i="3"/>
  <c r="T504" i="5" s="1"/>
  <c r="T1819" i="3"/>
  <c r="T499" i="5" s="1"/>
  <c r="T1813" i="3"/>
  <c r="T493" i="5" s="1"/>
  <c r="T1808" i="3"/>
  <c r="T488" i="5" s="1"/>
  <c r="T1803" i="3"/>
  <c r="T483" i="5" s="1"/>
  <c r="T1797" i="3"/>
  <c r="T477" i="5" s="1"/>
  <c r="T1792" i="3"/>
  <c r="T472" i="5" s="1"/>
  <c r="T1787" i="3"/>
  <c r="T467" i="5" s="1"/>
  <c r="T1781" i="3"/>
  <c r="T461" i="5" s="1"/>
  <c r="T1776" i="3"/>
  <c r="T456" i="5" s="1"/>
  <c r="T1771" i="3"/>
  <c r="T451" i="5" s="1"/>
  <c r="T1765" i="3"/>
  <c r="T445" i="5" s="1"/>
  <c r="T1760" i="3"/>
  <c r="T440" i="5" s="1"/>
  <c r="T1755" i="3"/>
  <c r="T435" i="5" s="1"/>
  <c r="T1749" i="3"/>
  <c r="T429" i="5" s="1"/>
  <c r="T1744" i="3"/>
  <c r="T424" i="5" s="1"/>
  <c r="T1739" i="3"/>
  <c r="T419" i="5" s="1"/>
  <c r="T1733" i="3"/>
  <c r="T413" i="5" s="1"/>
  <c r="T1728" i="3"/>
  <c r="T408" i="5" s="1"/>
  <c r="T1723" i="3"/>
  <c r="T403" i="5" s="1"/>
  <c r="T1717" i="3"/>
  <c r="T397" i="5" s="1"/>
  <c r="T1712" i="3"/>
  <c r="T392" i="5" s="1"/>
  <c r="T1707" i="3"/>
  <c r="T387" i="5" s="1"/>
  <c r="T1701" i="3"/>
  <c r="T381" i="5" s="1"/>
  <c r="T1694" i="3"/>
  <c r="T374" i="5" s="1"/>
  <c r="T1693" i="3"/>
  <c r="T373" i="5" s="1"/>
  <c r="T1687" i="3"/>
  <c r="T367" i="5" s="1"/>
  <c r="T1680" i="3"/>
  <c r="T360" i="5" s="1"/>
  <c r="T1666" i="3"/>
  <c r="T346" i="5" s="1"/>
  <c r="T1660" i="3"/>
  <c r="T340" i="5" s="1"/>
  <c r="T1653" i="3"/>
  <c r="T333" i="5" s="1"/>
  <c r="T2023" i="3"/>
  <c r="T42" i="6" s="1"/>
  <c r="T1998" i="3"/>
  <c r="T678" i="5" s="1"/>
  <c r="T1994" i="3"/>
  <c r="T674" i="5" s="1"/>
  <c r="T1988" i="3"/>
  <c r="T668" i="5" s="1"/>
  <c r="T1966" i="3"/>
  <c r="T646" i="5" s="1"/>
  <c r="T1960" i="3"/>
  <c r="T640" i="5" s="1"/>
  <c r="T1954" i="3"/>
  <c r="T634" i="5" s="1"/>
  <c r="T1951" i="3"/>
  <c r="T631" i="5" s="1"/>
  <c r="T1948" i="3"/>
  <c r="T628" i="5" s="1"/>
  <c r="T1940" i="3"/>
  <c r="T620" i="5" s="1"/>
  <c r="T1926" i="3"/>
  <c r="T606" i="5" s="1"/>
  <c r="T1920" i="3"/>
  <c r="T600" i="5" s="1"/>
  <c r="T1913" i="3"/>
  <c r="T593" i="5" s="1"/>
  <c r="T1912" i="3"/>
  <c r="T592" i="5" s="1"/>
  <c r="T1894" i="3"/>
  <c r="T574" i="5" s="1"/>
  <c r="T1878" i="3"/>
  <c r="T558" i="5" s="1"/>
  <c r="T1862" i="3"/>
  <c r="T542" i="5" s="1"/>
  <c r="T1846" i="3"/>
  <c r="T526" i="5" s="1"/>
  <c r="T1830" i="3"/>
  <c r="T510" i="5" s="1"/>
  <c r="T1814" i="3"/>
  <c r="T494" i="5" s="1"/>
  <c r="T1798" i="3"/>
  <c r="T478" i="5" s="1"/>
  <c r="T1782" i="3"/>
  <c r="T462" i="5" s="1"/>
  <c r="T1766" i="3"/>
  <c r="T446" i="5" s="1"/>
  <c r="T1750" i="3"/>
  <c r="T430" i="5" s="1"/>
  <c r="T1734" i="3"/>
  <c r="T414" i="5" s="1"/>
  <c r="T1718" i="3"/>
  <c r="T398" i="5" s="1"/>
  <c r="T1702" i="3"/>
  <c r="T382" i="5" s="1"/>
  <c r="T1695" i="3"/>
  <c r="T375" i="5" s="1"/>
  <c r="T1688" i="3"/>
  <c r="T368" i="5" s="1"/>
  <c r="T1674" i="3"/>
  <c r="T354" i="5" s="1"/>
  <c r="T1673" i="3"/>
  <c r="T353" i="5" s="1"/>
  <c r="T1654" i="3"/>
  <c r="T334" i="5" s="1"/>
  <c r="T1648" i="3"/>
  <c r="T328" i="5" s="1"/>
  <c r="T1641" i="3"/>
  <c r="T321" i="5" s="1"/>
  <c r="T1635" i="3"/>
  <c r="T315" i="5" s="1"/>
  <c r="T2039" i="3"/>
  <c r="T58" i="6" s="1"/>
  <c r="T2018" i="3"/>
  <c r="T37" i="6" s="1"/>
  <c r="T1989" i="3"/>
  <c r="T669" i="5" s="1"/>
  <c r="T1962" i="3"/>
  <c r="T642" i="5" s="1"/>
  <c r="T1941" i="3"/>
  <c r="T621" i="5" s="1"/>
  <c r="T1933" i="3"/>
  <c r="T613" i="5" s="1"/>
  <c r="T1907" i="3"/>
  <c r="T587" i="5" s="1"/>
  <c r="T1906" i="3"/>
  <c r="T586" i="5" s="1"/>
  <c r="T1900" i="3"/>
  <c r="T580" i="5" s="1"/>
  <c r="T1895" i="3"/>
  <c r="T575" i="5" s="1"/>
  <c r="T1889" i="3"/>
  <c r="T569" i="5" s="1"/>
  <c r="T1884" i="3"/>
  <c r="T564" i="5" s="1"/>
  <c r="T1879" i="3"/>
  <c r="T559" i="5" s="1"/>
  <c r="T1873" i="3"/>
  <c r="T553" i="5" s="1"/>
  <c r="T1868" i="3"/>
  <c r="T548" i="5" s="1"/>
  <c r="T1863" i="3"/>
  <c r="T543" i="5" s="1"/>
  <c r="T1857" i="3"/>
  <c r="T537" i="5" s="1"/>
  <c r="T1852" i="3"/>
  <c r="T532" i="5" s="1"/>
  <c r="T1847" i="3"/>
  <c r="T527" i="5" s="1"/>
  <c r="T1841" i="3"/>
  <c r="T521" i="5" s="1"/>
  <c r="T1836" i="3"/>
  <c r="T516" i="5" s="1"/>
  <c r="T1831" i="3"/>
  <c r="T511" i="5" s="1"/>
  <c r="T1825" i="3"/>
  <c r="T505" i="5" s="1"/>
  <c r="T1820" i="3"/>
  <c r="T500" i="5" s="1"/>
  <c r="T1815" i="3"/>
  <c r="T495" i="5" s="1"/>
  <c r="T1809" i="3"/>
  <c r="T489" i="5" s="1"/>
  <c r="T1804" i="3"/>
  <c r="T484" i="5" s="1"/>
  <c r="T1799" i="3"/>
  <c r="T479" i="5" s="1"/>
  <c r="T1793" i="3"/>
  <c r="T473" i="5" s="1"/>
  <c r="T1788" i="3"/>
  <c r="T468" i="5" s="1"/>
  <c r="T1783" i="3"/>
  <c r="T463" i="5" s="1"/>
  <c r="T1777" i="3"/>
  <c r="T457" i="5" s="1"/>
  <c r="T1772" i="3"/>
  <c r="T452" i="5" s="1"/>
  <c r="T1767" i="3"/>
  <c r="T447" i="5" s="1"/>
  <c r="T1761" i="3"/>
  <c r="T441" i="5" s="1"/>
  <c r="T1756" i="3"/>
  <c r="T436" i="5" s="1"/>
  <c r="T1751" i="3"/>
  <c r="T431" i="5" s="1"/>
  <c r="T1745" i="3"/>
  <c r="T425" i="5" s="1"/>
  <c r="T1740" i="3"/>
  <c r="T420" i="5" s="1"/>
  <c r="T1735" i="3"/>
  <c r="T415" i="5" s="1"/>
  <c r="T1729" i="3"/>
  <c r="T409" i="5" s="1"/>
  <c r="T1724" i="3"/>
  <c r="T404" i="5" s="1"/>
  <c r="T1719" i="3"/>
  <c r="T399" i="5" s="1"/>
  <c r="T1713" i="3"/>
  <c r="T393" i="5" s="1"/>
  <c r="T1708" i="3"/>
  <c r="T388" i="5" s="1"/>
  <c r="T1703" i="3"/>
  <c r="T383" i="5" s="1"/>
  <c r="T1696" i="3"/>
  <c r="T376" i="5" s="1"/>
  <c r="T1683" i="3"/>
  <c r="T363" i="5" s="1"/>
  <c r="T1682" i="3"/>
  <c r="T362" i="5" s="1"/>
  <c r="T1681" i="3"/>
  <c r="T361" i="5" s="1"/>
  <c r="T1675" i="3"/>
  <c r="T355" i="5" s="1"/>
  <c r="T1667" i="3"/>
  <c r="T347" i="5" s="1"/>
  <c r="T1661" i="3"/>
  <c r="T341" i="5" s="1"/>
  <c r="T1655" i="3"/>
  <c r="T335" i="5" s="1"/>
  <c r="T1642" i="3"/>
  <c r="T322" i="5" s="1"/>
  <c r="T1636" i="3"/>
  <c r="T316" i="5" s="1"/>
  <c r="T1629" i="3"/>
  <c r="T309" i="5" s="1"/>
  <c r="T1623" i="3"/>
  <c r="T303" i="5" s="1"/>
  <c r="T1610" i="3"/>
  <c r="T290" i="5" s="1"/>
  <c r="T1604" i="3"/>
  <c r="T284" i="5" s="1"/>
  <c r="T1597" i="3"/>
  <c r="T277" i="5" s="1"/>
  <c r="T1591" i="3"/>
  <c r="T271" i="5" s="1"/>
  <c r="T1578" i="3"/>
  <c r="T258" i="5" s="1"/>
  <c r="T1572" i="3"/>
  <c r="T252" i="5" s="1"/>
  <c r="T1565" i="3"/>
  <c r="T245" i="5" s="1"/>
  <c r="T1973" i="3"/>
  <c r="T653" i="5" s="1"/>
  <c r="T1957" i="3"/>
  <c r="T637" i="5" s="1"/>
  <c r="T1952" i="3"/>
  <c r="T632" i="5" s="1"/>
  <c r="T1949" i="3"/>
  <c r="T629" i="5" s="1"/>
  <c r="T1935" i="3"/>
  <c r="T615" i="5" s="1"/>
  <c r="T1934" i="3"/>
  <c r="T614" i="5" s="1"/>
  <c r="T1927" i="3"/>
  <c r="T607" i="5" s="1"/>
  <c r="T1921" i="3"/>
  <c r="T601" i="5" s="1"/>
  <c r="T1914" i="3"/>
  <c r="T594" i="5" s="1"/>
  <c r="T1908" i="3"/>
  <c r="T588" i="5" s="1"/>
  <c r="T1890" i="3"/>
  <c r="T570" i="5" s="1"/>
  <c r="T1874" i="3"/>
  <c r="T554" i="5" s="1"/>
  <c r="T1858" i="3"/>
  <c r="T538" i="5" s="1"/>
  <c r="T1842" i="3"/>
  <c r="T522" i="5" s="1"/>
  <c r="T1826" i="3"/>
  <c r="T506" i="5" s="1"/>
  <c r="T1810" i="3"/>
  <c r="T490" i="5" s="1"/>
  <c r="T1794" i="3"/>
  <c r="T474" i="5" s="1"/>
  <c r="T1778" i="3"/>
  <c r="T458" i="5" s="1"/>
  <c r="T1762" i="3"/>
  <c r="T442" i="5" s="1"/>
  <c r="T1746" i="3"/>
  <c r="T426" i="5" s="1"/>
  <c r="T1730" i="3"/>
  <c r="T410" i="5" s="1"/>
  <c r="T1714" i="3"/>
  <c r="T394" i="5" s="1"/>
  <c r="T1690" i="3"/>
  <c r="T370" i="5" s="1"/>
  <c r="T1689" i="3"/>
  <c r="T369" i="5" s="1"/>
  <c r="T1668" i="3"/>
  <c r="T348" i="5" s="1"/>
  <c r="T1656" i="3"/>
  <c r="T336" i="5" s="1"/>
  <c r="T1649" i="3"/>
  <c r="T329" i="5" s="1"/>
  <c r="T1643" i="3"/>
  <c r="T323" i="5" s="1"/>
  <c r="T1630" i="3"/>
  <c r="T310" i="5" s="1"/>
  <c r="T1624" i="3"/>
  <c r="T304" i="5" s="1"/>
  <c r="T1617" i="3"/>
  <c r="T297" i="5" s="1"/>
  <c r="T1611" i="3"/>
  <c r="T291" i="5" s="1"/>
  <c r="T1598" i="3"/>
  <c r="T278" i="5" s="1"/>
  <c r="T1592" i="3"/>
  <c r="T272" i="5" s="1"/>
  <c r="T1585" i="3"/>
  <c r="T265" i="5" s="1"/>
  <c r="T2047" i="3"/>
  <c r="T66" i="6" s="1"/>
  <c r="T2024" i="3"/>
  <c r="T43" i="6" s="1"/>
  <c r="T1999" i="3"/>
  <c r="T679" i="5" s="1"/>
  <c r="T1968" i="3"/>
  <c r="T648" i="5" s="1"/>
  <c r="T1965" i="3"/>
  <c r="T645" i="5" s="1"/>
  <c r="T1955" i="3"/>
  <c r="T635" i="5" s="1"/>
  <c r="T1942" i="3"/>
  <c r="T622" i="5" s="1"/>
  <c r="T1936" i="3"/>
  <c r="T616" i="5" s="1"/>
  <c r="T1929" i="3"/>
  <c r="T609" i="5" s="1"/>
  <c r="T1928" i="3"/>
  <c r="T608" i="5" s="1"/>
  <c r="T1915" i="3"/>
  <c r="T595" i="5" s="1"/>
  <c r="T1909" i="3"/>
  <c r="T589" i="5" s="1"/>
  <c r="T1901" i="3"/>
  <c r="T581" i="5" s="1"/>
  <c r="T1896" i="3"/>
  <c r="T576" i="5" s="1"/>
  <c r="T1891" i="3"/>
  <c r="T571" i="5" s="1"/>
  <c r="T1885" i="3"/>
  <c r="T565" i="5" s="1"/>
  <c r="T1880" i="3"/>
  <c r="T560" i="5" s="1"/>
  <c r="T1875" i="3"/>
  <c r="T555" i="5" s="1"/>
  <c r="T1869" i="3"/>
  <c r="T549" i="5" s="1"/>
  <c r="T1864" i="3"/>
  <c r="T544" i="5" s="1"/>
  <c r="T1859" i="3"/>
  <c r="T539" i="5" s="1"/>
  <c r="T1853" i="3"/>
  <c r="T533" i="5" s="1"/>
  <c r="T1848" i="3"/>
  <c r="T528" i="5" s="1"/>
  <c r="T1843" i="3"/>
  <c r="T523" i="5" s="1"/>
  <c r="T1837" i="3"/>
  <c r="T517" i="5" s="1"/>
  <c r="T1832" i="3"/>
  <c r="T512" i="5" s="1"/>
  <c r="T1827" i="3"/>
  <c r="T507" i="5" s="1"/>
  <c r="T1821" i="3"/>
  <c r="T501" i="5" s="1"/>
  <c r="T1816" i="3"/>
  <c r="T496" i="5" s="1"/>
  <c r="T1811" i="3"/>
  <c r="T491" i="5" s="1"/>
  <c r="T1805" i="3"/>
  <c r="T485" i="5" s="1"/>
  <c r="T1800" i="3"/>
  <c r="T480" i="5" s="1"/>
  <c r="T1795" i="3"/>
  <c r="T475" i="5" s="1"/>
  <c r="T1789" i="3"/>
  <c r="T469" i="5" s="1"/>
  <c r="T1784" i="3"/>
  <c r="T464" i="5" s="1"/>
  <c r="T1779" i="3"/>
  <c r="T459" i="5" s="1"/>
  <c r="T1773" i="3"/>
  <c r="T453" i="5" s="1"/>
  <c r="T1768" i="3"/>
  <c r="T448" i="5" s="1"/>
  <c r="T1763" i="3"/>
  <c r="T443" i="5" s="1"/>
  <c r="T1757" i="3"/>
  <c r="T437" i="5" s="1"/>
  <c r="T1752" i="3"/>
  <c r="T432" i="5" s="1"/>
  <c r="T1747" i="3"/>
  <c r="T427" i="5" s="1"/>
  <c r="T1741" i="3"/>
  <c r="T421" i="5" s="1"/>
  <c r="T1736" i="3"/>
  <c r="T416" i="5" s="1"/>
  <c r="T1731" i="3"/>
  <c r="T411" i="5" s="1"/>
  <c r="T1725" i="3"/>
  <c r="T405" i="5" s="1"/>
  <c r="T1720" i="3"/>
  <c r="T400" i="5" s="1"/>
  <c r="T1715" i="3"/>
  <c r="T395" i="5" s="1"/>
  <c r="T1709" i="3"/>
  <c r="T389" i="5" s="1"/>
  <c r="T1704" i="3"/>
  <c r="T384" i="5" s="1"/>
  <c r="T1698" i="3"/>
  <c r="T378" i="5" s="1"/>
  <c r="T1697" i="3"/>
  <c r="T377" i="5" s="1"/>
  <c r="T1691" i="3"/>
  <c r="T371" i="5" s="1"/>
  <c r="T1684" i="3"/>
  <c r="T364" i="5" s="1"/>
  <c r="T1676" i="3"/>
  <c r="T356" i="5" s="1"/>
  <c r="T1662" i="3"/>
  <c r="T342" i="5" s="1"/>
  <c r="T1650" i="3"/>
  <c r="T330" i="5" s="1"/>
  <c r="T1644" i="3"/>
  <c r="T324" i="5" s="1"/>
  <c r="T1637" i="3"/>
  <c r="T317" i="5" s="1"/>
  <c r="T1631" i="3"/>
  <c r="T311" i="5" s="1"/>
  <c r="T1618" i="3"/>
  <c r="T298" i="5" s="1"/>
  <c r="T1612" i="3"/>
  <c r="T292" i="5" s="1"/>
  <c r="T1605" i="3"/>
  <c r="T285" i="5" s="1"/>
  <c r="T1599" i="3"/>
  <c r="T279" i="5" s="1"/>
  <c r="T1586" i="3"/>
  <c r="T266" i="5" s="1"/>
  <c r="T1580" i="3"/>
  <c r="T260" i="5" s="1"/>
  <c r="T1573" i="3"/>
  <c r="T253" i="5" s="1"/>
  <c r="T1567" i="3"/>
  <c r="T247" i="5" s="1"/>
  <c r="T2033" i="3"/>
  <c r="T52" i="6" s="1"/>
  <c r="T2013" i="3"/>
  <c r="T1981" i="3"/>
  <c r="T661" i="5" s="1"/>
  <c r="T1972" i="3"/>
  <c r="T652" i="5" s="1"/>
  <c r="T1963" i="3"/>
  <c r="T643" i="5" s="1"/>
  <c r="T1961" i="3"/>
  <c r="T641" i="5" s="1"/>
  <c r="T1959" i="3"/>
  <c r="T639" i="5" s="1"/>
  <c r="T1953" i="3"/>
  <c r="T633" i="5" s="1"/>
  <c r="T1945" i="3"/>
  <c r="T625" i="5" s="1"/>
  <c r="T1944" i="3"/>
  <c r="T624" i="5" s="1"/>
  <c r="T1943" i="3"/>
  <c r="T623" i="5" s="1"/>
  <c r="T1923" i="3"/>
  <c r="T603" i="5" s="1"/>
  <c r="T1922" i="3"/>
  <c r="T602" i="5" s="1"/>
  <c r="T1916" i="3"/>
  <c r="T596" i="5" s="1"/>
  <c r="T1903" i="3"/>
  <c r="T583" i="5" s="1"/>
  <c r="T1902" i="3"/>
  <c r="T582" i="5" s="1"/>
  <c r="T1886" i="3"/>
  <c r="T566" i="5" s="1"/>
  <c r="T1870" i="3"/>
  <c r="T550" i="5" s="1"/>
  <c r="T1854" i="3"/>
  <c r="T534" i="5" s="1"/>
  <c r="T1838" i="3"/>
  <c r="T518" i="5" s="1"/>
  <c r="T1822" i="3"/>
  <c r="T502" i="5" s="1"/>
  <c r="T1806" i="3"/>
  <c r="T486" i="5" s="1"/>
  <c r="T1790" i="3"/>
  <c r="T470" i="5" s="1"/>
  <c r="T1774" i="3"/>
  <c r="T454" i="5" s="1"/>
  <c r="T1758" i="3"/>
  <c r="T438" i="5" s="1"/>
  <c r="T1742" i="3"/>
  <c r="T422" i="5" s="1"/>
  <c r="T1726" i="3"/>
  <c r="T406" i="5" s="1"/>
  <c r="T1983" i="3"/>
  <c r="T663" i="5" s="1"/>
  <c r="T1982" i="3"/>
  <c r="T662" i="5" s="1"/>
  <c r="T1971" i="3"/>
  <c r="T651" i="5" s="1"/>
  <c r="T1950" i="3"/>
  <c r="T630" i="5" s="1"/>
  <c r="T1937" i="3"/>
  <c r="T617" i="5" s="1"/>
  <c r="T1930" i="3"/>
  <c r="T610" i="5" s="1"/>
  <c r="T1924" i="3"/>
  <c r="T604" i="5" s="1"/>
  <c r="T1904" i="3"/>
  <c r="T584" i="5" s="1"/>
  <c r="T1897" i="3"/>
  <c r="T577" i="5" s="1"/>
  <c r="T1865" i="3"/>
  <c r="T545" i="5" s="1"/>
  <c r="T1833" i="3"/>
  <c r="T513" i="5" s="1"/>
  <c r="T1801" i="3"/>
  <c r="T481" i="5" s="1"/>
  <c r="T1769" i="3"/>
  <c r="T449" i="5" s="1"/>
  <c r="T1737" i="3"/>
  <c r="T417" i="5" s="1"/>
  <c r="T1700" i="3"/>
  <c r="T380" i="5" s="1"/>
  <c r="T1677" i="3"/>
  <c r="T357" i="5" s="1"/>
  <c r="T1669" i="3"/>
  <c r="T349" i="5" s="1"/>
  <c r="T1581" i="3"/>
  <c r="T261" i="5" s="1"/>
  <c r="T1550" i="3"/>
  <c r="T230" i="5" s="1"/>
  <c r="T1544" i="3"/>
  <c r="T224" i="5" s="1"/>
  <c r="T1537" i="3"/>
  <c r="T217" i="5" s="1"/>
  <c r="T1530" i="3"/>
  <c r="T210" i="5" s="1"/>
  <c r="T1523" i="3"/>
  <c r="T203" i="5" s="1"/>
  <c r="T1511" i="3"/>
  <c r="T191" i="5" s="1"/>
  <c r="T1490" i="3"/>
  <c r="T170" i="5" s="1"/>
  <c r="T1483" i="3"/>
  <c r="T163" i="5" s="1"/>
  <c r="T1472" i="3"/>
  <c r="T152" i="5" s="1"/>
  <c r="T1471" i="3"/>
  <c r="T151" i="5" s="1"/>
  <c r="T1463" i="3"/>
  <c r="T143" i="5" s="1"/>
  <c r="T1459" i="3"/>
  <c r="T139" i="5" s="1"/>
  <c r="T1436" i="3"/>
  <c r="T116" i="5" s="1"/>
  <c r="T1433" i="3"/>
  <c r="T113" i="5" s="1"/>
  <c r="T1430" i="3"/>
  <c r="T110" i="5" s="1"/>
  <c r="T1427" i="3"/>
  <c r="T107" i="5" s="1"/>
  <c r="T1414" i="3"/>
  <c r="T94" i="5" s="1"/>
  <c r="T1403" i="3"/>
  <c r="T83" i="5" s="1"/>
  <c r="T1400" i="3"/>
  <c r="T80" i="5" s="1"/>
  <c r="T1393" i="3"/>
  <c r="T73" i="5" s="1"/>
  <c r="T1382" i="3"/>
  <c r="T62" i="5" s="1"/>
  <c r="T1371" i="3"/>
  <c r="T51" i="5" s="1"/>
  <c r="T1368" i="3"/>
  <c r="T48" i="5" s="1"/>
  <c r="T1361" i="3"/>
  <c r="T41" i="5" s="1"/>
  <c r="T1354" i="3"/>
  <c r="T1350" i="3"/>
  <c r="T1342" i="3"/>
  <c r="T681" i="4" s="1"/>
  <c r="T1335" i="3"/>
  <c r="T674" i="4" s="1"/>
  <c r="T1328" i="3"/>
  <c r="T667" i="4" s="1"/>
  <c r="T1317" i="3"/>
  <c r="T656" i="4" s="1"/>
  <c r="T1310" i="3"/>
  <c r="T649" i="4" s="1"/>
  <c r="T1300" i="3"/>
  <c r="T639" i="4" s="1"/>
  <c r="T1293" i="3"/>
  <c r="T632" i="4" s="1"/>
  <c r="T1289" i="3"/>
  <c r="T628" i="4" s="1"/>
  <c r="T1285" i="3"/>
  <c r="T624" i="4" s="1"/>
  <c r="T1275" i="3"/>
  <c r="T614" i="4" s="1"/>
  <c r="T1268" i="3"/>
  <c r="T607" i="4" s="1"/>
  <c r="T1264" i="3"/>
  <c r="T603" i="4" s="1"/>
  <c r="T1248" i="3"/>
  <c r="T587" i="4" s="1"/>
  <c r="T1241" i="3"/>
  <c r="T580" i="4" s="1"/>
  <c r="T1238" i="3"/>
  <c r="T577" i="4" s="1"/>
  <c r="T1692" i="3"/>
  <c r="T372" i="5" s="1"/>
  <c r="T1678" i="3"/>
  <c r="T358" i="5" s="1"/>
  <c r="T1663" i="3"/>
  <c r="T343" i="5" s="1"/>
  <c r="T1634" i="3"/>
  <c r="T314" i="5" s="1"/>
  <c r="T1613" i="3"/>
  <c r="T293" i="5" s="1"/>
  <c r="T1609" i="3"/>
  <c r="T289" i="5" s="1"/>
  <c r="T1601" i="3"/>
  <c r="T281" i="5" s="1"/>
  <c r="T1600" i="3"/>
  <c r="T280" i="5" s="1"/>
  <c r="T1589" i="3"/>
  <c r="T269" i="5" s="1"/>
  <c r="T1584" i="3"/>
  <c r="T264" i="5" s="1"/>
  <c r="T1576" i="3"/>
  <c r="T256" i="5" s="1"/>
  <c r="T1569" i="3"/>
  <c r="T249" i="5" s="1"/>
  <c r="T1561" i="3"/>
  <c r="T241" i="5" s="1"/>
  <c r="T1557" i="3"/>
  <c r="T237" i="5" s="1"/>
  <c r="T1551" i="3"/>
  <c r="T231" i="5" s="1"/>
  <c r="T1538" i="3"/>
  <c r="T218" i="5" s="1"/>
  <c r="T1531" i="3"/>
  <c r="T211" i="5" s="1"/>
  <c r="T1524" i="3"/>
  <c r="T204" i="5" s="1"/>
  <c r="T1518" i="3"/>
  <c r="T198" i="5" s="1"/>
  <c r="T1512" i="3"/>
  <c r="T192" i="5" s="1"/>
  <c r="T1505" i="3"/>
  <c r="T185" i="5" s="1"/>
  <c r="T1497" i="3"/>
  <c r="T177" i="5" s="1"/>
  <c r="T1491" i="3"/>
  <c r="T171" i="5" s="1"/>
  <c r="T1484" i="3"/>
  <c r="T164" i="5" s="1"/>
  <c r="T1477" i="3"/>
  <c r="T157" i="5" s="1"/>
  <c r="T1448" i="3"/>
  <c r="T128" i="5" s="1"/>
  <c r="T1445" i="3"/>
  <c r="T125" i="5" s="1"/>
  <c r="T1442" i="3"/>
  <c r="T122" i="5" s="1"/>
  <c r="T1439" i="3"/>
  <c r="T119" i="5" s="1"/>
  <c r="T1418" i="3"/>
  <c r="T98" i="5" s="1"/>
  <c r="T1407" i="3"/>
  <c r="T87" i="5" s="1"/>
  <c r="T1404" i="3"/>
  <c r="T84" i="5" s="1"/>
  <c r="T1397" i="3"/>
  <c r="T77" i="5" s="1"/>
  <c r="T1386" i="3"/>
  <c r="T66" i="5" s="1"/>
  <c r="T1375" i="3"/>
  <c r="T55" i="5" s="1"/>
  <c r="T1372" i="3"/>
  <c r="T52" i="5" s="1"/>
  <c r="T1365" i="3"/>
  <c r="T45" i="5" s="1"/>
  <c r="T1339" i="3"/>
  <c r="T678" i="4" s="1"/>
  <c r="T1332" i="3"/>
  <c r="T671" i="4" s="1"/>
  <c r="T1679" i="3"/>
  <c r="T359" i="5" s="1"/>
  <c r="T1670" i="3"/>
  <c r="T350" i="5" s="1"/>
  <c r="T1657" i="3"/>
  <c r="T337" i="5" s="1"/>
  <c r="T1633" i="3"/>
  <c r="T313" i="5" s="1"/>
  <c r="T1632" i="3"/>
  <c r="T312" i="5" s="1"/>
  <c r="T1621" i="3"/>
  <c r="T301" i="5" s="1"/>
  <c r="T1616" i="3"/>
  <c r="T296" i="5" s="1"/>
  <c r="T1596" i="3"/>
  <c r="T276" i="5" s="1"/>
  <c r="T1588" i="3"/>
  <c r="T268" i="5" s="1"/>
  <c r="T1571" i="3"/>
  <c r="T251" i="5" s="1"/>
  <c r="T1566" i="3"/>
  <c r="T246" i="5" s="1"/>
  <c r="T1564" i="3"/>
  <c r="T244" i="5" s="1"/>
  <c r="T1558" i="3"/>
  <c r="T238" i="5" s="1"/>
  <c r="T1552" i="3"/>
  <c r="T232" i="5" s="1"/>
  <c r="T1545" i="3"/>
  <c r="T225" i="5" s="1"/>
  <c r="T1539" i="3"/>
  <c r="T219" i="5" s="1"/>
  <c r="T1532" i="3"/>
  <c r="T212" i="5" s="1"/>
  <c r="T1519" i="3"/>
  <c r="T199" i="5" s="1"/>
  <c r="T1513" i="3"/>
  <c r="T193" i="5" s="1"/>
  <c r="T1506" i="3"/>
  <c r="T186" i="5" s="1"/>
  <c r="T1498" i="3"/>
  <c r="T178" i="5" s="1"/>
  <c r="T1473" i="3"/>
  <c r="T153" i="5" s="1"/>
  <c r="T1464" i="3"/>
  <c r="T144" i="5" s="1"/>
  <c r="T1460" i="3"/>
  <c r="T140" i="5" s="1"/>
  <c r="T1457" i="3"/>
  <c r="T137" i="5" s="1"/>
  <c r="T1454" i="3"/>
  <c r="T134" i="5" s="1"/>
  <c r="T1451" i="3"/>
  <c r="T131" i="5" s="1"/>
  <c r="T1428" i="3"/>
  <c r="T108" i="5" s="1"/>
  <c r="T1425" i="3"/>
  <c r="T105" i="5" s="1"/>
  <c r="T1422" i="3"/>
  <c r="T102" i="5" s="1"/>
  <c r="T1411" i="3"/>
  <c r="T91" i="5" s="1"/>
  <c r="T1408" i="3"/>
  <c r="T88" i="5" s="1"/>
  <c r="T1401" i="3"/>
  <c r="T81" i="5" s="1"/>
  <c r="T1390" i="3"/>
  <c r="T70" i="5" s="1"/>
  <c r="T1379" i="3"/>
  <c r="T59" i="5" s="1"/>
  <c r="T1376" i="3"/>
  <c r="T56" i="5" s="1"/>
  <c r="T1369" i="3"/>
  <c r="T49" i="5" s="1"/>
  <c r="T1358" i="3"/>
  <c r="T38" i="5" s="1"/>
  <c r="T1347" i="3"/>
  <c r="T1343" i="3"/>
  <c r="T682" i="4" s="1"/>
  <c r="T1336" i="3"/>
  <c r="T675" i="4" s="1"/>
  <c r="T1325" i="3"/>
  <c r="T664" i="4" s="1"/>
  <c r="T1318" i="3"/>
  <c r="T657" i="4" s="1"/>
  <c r="T1892" i="3"/>
  <c r="T572" i="5" s="1"/>
  <c r="T1871" i="3"/>
  <c r="T551" i="5" s="1"/>
  <c r="T1860" i="3"/>
  <c r="T540" i="5" s="1"/>
  <c r="T1839" i="3"/>
  <c r="T519" i="5" s="1"/>
  <c r="T1828" i="3"/>
  <c r="T508" i="5" s="1"/>
  <c r="T1807" i="3"/>
  <c r="T487" i="5" s="1"/>
  <c r="T1796" i="3"/>
  <c r="T476" i="5" s="1"/>
  <c r="T1775" i="3"/>
  <c r="T455" i="5" s="1"/>
  <c r="T1764" i="3"/>
  <c r="T444" i="5" s="1"/>
  <c r="T1743" i="3"/>
  <c r="T423" i="5" s="1"/>
  <c r="T1732" i="3"/>
  <c r="T412" i="5" s="1"/>
  <c r="T1672" i="3"/>
  <c r="T352" i="5" s="1"/>
  <c r="T1671" i="3"/>
  <c r="T351" i="5" s="1"/>
  <c r="T1664" i="3"/>
  <c r="T344" i="5" s="1"/>
  <c r="T1651" i="3"/>
  <c r="T331" i="5" s="1"/>
  <c r="T1628" i="3"/>
  <c r="T308" i="5" s="1"/>
  <c r="T1620" i="3"/>
  <c r="T300" i="5" s="1"/>
  <c r="T1608" i="3"/>
  <c r="T288" i="5" s="1"/>
  <c r="T1587" i="3"/>
  <c r="T267" i="5" s="1"/>
  <c r="T1568" i="3"/>
  <c r="T248" i="5" s="1"/>
  <c r="T1559" i="3"/>
  <c r="T239" i="5" s="1"/>
  <c r="T1546" i="3"/>
  <c r="T226" i="5" s="1"/>
  <c r="T1540" i="3"/>
  <c r="T220" i="5" s="1"/>
  <c r="T1533" i="3"/>
  <c r="T213" i="5" s="1"/>
  <c r="T1525" i="3"/>
  <c r="T205" i="5" s="1"/>
  <c r="T1520" i="3"/>
  <c r="T200" i="5" s="1"/>
  <c r="T1507" i="3"/>
  <c r="T187" i="5" s="1"/>
  <c r="T1499" i="3"/>
  <c r="T179" i="5" s="1"/>
  <c r="T1492" i="3"/>
  <c r="T172" i="5" s="1"/>
  <c r="T1486" i="3"/>
  <c r="T166" i="5" s="1"/>
  <c r="T1485" i="3"/>
  <c r="T165" i="5" s="1"/>
  <c r="T1478" i="3"/>
  <c r="T158" i="5" s="1"/>
  <c r="T1466" i="3"/>
  <c r="T146" i="5" s="1"/>
  <c r="T1465" i="3"/>
  <c r="T145" i="5" s="1"/>
  <c r="T1440" i="3"/>
  <c r="T120" i="5" s="1"/>
  <c r="T1437" i="3"/>
  <c r="T117" i="5" s="1"/>
  <c r="T1434" i="3"/>
  <c r="T114" i="5" s="1"/>
  <c r="T1431" i="3"/>
  <c r="T111" i="5" s="1"/>
  <c r="T1415" i="3"/>
  <c r="T95" i="5" s="1"/>
  <c r="T1412" i="3"/>
  <c r="T92" i="5" s="1"/>
  <c r="T1405" i="3"/>
  <c r="T85" i="5" s="1"/>
  <c r="T1394" i="3"/>
  <c r="T74" i="5" s="1"/>
  <c r="T1383" i="3"/>
  <c r="T63" i="5" s="1"/>
  <c r="T1380" i="3"/>
  <c r="T60" i="5" s="1"/>
  <c r="T1373" i="3"/>
  <c r="T53" i="5" s="1"/>
  <c r="T1362" i="3"/>
  <c r="T42" i="5" s="1"/>
  <c r="T1355" i="3"/>
  <c r="T35" i="5" s="1"/>
  <c r="T1351" i="3"/>
  <c r="T1340" i="3"/>
  <c r="T679" i="4" s="1"/>
  <c r="T1329" i="3"/>
  <c r="T668" i="4" s="1"/>
  <c r="T1322" i="3"/>
  <c r="T661" i="4" s="1"/>
  <c r="T1315" i="3"/>
  <c r="T654" i="4" s="1"/>
  <c r="T1308" i="3"/>
  <c r="T647" i="4" s="1"/>
  <c r="T1301" i="3"/>
  <c r="T640" i="4" s="1"/>
  <c r="T1294" i="3"/>
  <c r="T633" i="4" s="1"/>
  <c r="T1291" i="3"/>
  <c r="T630" i="4" s="1"/>
  <c r="T1287" i="3"/>
  <c r="T626" i="4" s="1"/>
  <c r="T1283" i="3"/>
  <c r="T622" i="4" s="1"/>
  <c r="T1280" i="3"/>
  <c r="T619" i="4" s="1"/>
  <c r="T1269" i="3"/>
  <c r="T608" i="4" s="1"/>
  <c r="T1262" i="3"/>
  <c r="T601" i="4" s="1"/>
  <c r="T1256" i="3"/>
  <c r="T595" i="4" s="1"/>
  <c r="T1249" i="3"/>
  <c r="T588" i="4" s="1"/>
  <c r="T1246" i="3"/>
  <c r="T585" i="4" s="1"/>
  <c r="T1239" i="3"/>
  <c r="T578" i="4" s="1"/>
  <c r="T1699" i="3"/>
  <c r="T379" i="5" s="1"/>
  <c r="T1659" i="3"/>
  <c r="T339" i="5" s="1"/>
  <c r="T1652" i="3"/>
  <c r="T332" i="5" s="1"/>
  <c r="T1647" i="3"/>
  <c r="T327" i="5" s="1"/>
  <c r="T1627" i="3"/>
  <c r="T307" i="5" s="1"/>
  <c r="T1615" i="3"/>
  <c r="T295" i="5" s="1"/>
  <c r="T1606" i="3"/>
  <c r="T286" i="5" s="1"/>
  <c r="T1594" i="3"/>
  <c r="T274" i="5" s="1"/>
  <c r="T1560" i="3"/>
  <c r="T240" i="5" s="1"/>
  <c r="T1554" i="3"/>
  <c r="T234" i="5" s="1"/>
  <c r="T1548" i="3"/>
  <c r="T228" i="5" s="1"/>
  <c r="T1541" i="3"/>
  <c r="T221" i="5" s="1"/>
  <c r="T1535" i="3"/>
  <c r="T215" i="5" s="1"/>
  <c r="T1527" i="3"/>
  <c r="T207" i="5" s="1"/>
  <c r="T1521" i="3"/>
  <c r="T201" i="5" s="1"/>
  <c r="T1516" i="3"/>
  <c r="T196" i="5" s="1"/>
  <c r="T1509" i="3"/>
  <c r="T189" i="5" s="1"/>
  <c r="T1501" i="3"/>
  <c r="T181" i="5" s="1"/>
  <c r="T1493" i="3"/>
  <c r="T173" i="5" s="1"/>
  <c r="T1475" i="3"/>
  <c r="T155" i="5" s="1"/>
  <c r="T1468" i="3"/>
  <c r="T148" i="5" s="1"/>
  <c r="T1461" i="3"/>
  <c r="T141" i="5" s="1"/>
  <c r="T1458" i="3"/>
  <c r="T138" i="5" s="1"/>
  <c r="T1455" i="3"/>
  <c r="T135" i="5" s="1"/>
  <c r="T1432" i="3"/>
  <c r="T112" i="5" s="1"/>
  <c r="T1429" i="3"/>
  <c r="T109" i="5" s="1"/>
  <c r="T1426" i="3"/>
  <c r="T106" i="5" s="1"/>
  <c r="T1423" i="3"/>
  <c r="T103" i="5" s="1"/>
  <c r="T1420" i="3"/>
  <c r="T100" i="5" s="1"/>
  <c r="T1413" i="3"/>
  <c r="T93" i="5" s="1"/>
  <c r="T1402" i="3"/>
  <c r="T82" i="5" s="1"/>
  <c r="T1391" i="3"/>
  <c r="T71" i="5" s="1"/>
  <c r="T1388" i="3"/>
  <c r="T68" i="5" s="1"/>
  <c r="T1381" i="3"/>
  <c r="T61" i="5" s="1"/>
  <c r="T1370" i="3"/>
  <c r="T50" i="5" s="1"/>
  <c r="T1359" i="3"/>
  <c r="T39" i="5" s="1"/>
  <c r="T1356" i="3"/>
  <c r="T36" i="5" s="1"/>
  <c r="T1337" i="3"/>
  <c r="T676" i="4" s="1"/>
  <c r="T1330" i="3"/>
  <c r="T669" i="4" s="1"/>
  <c r="T1323" i="3"/>
  <c r="T662" i="4" s="1"/>
  <c r="T1316" i="3"/>
  <c r="T655" i="4" s="1"/>
  <c r="T1302" i="3"/>
  <c r="T641" i="4" s="1"/>
  <c r="T1295" i="3"/>
  <c r="T634" i="4" s="1"/>
  <c r="T1292" i="3"/>
  <c r="T631" i="4" s="1"/>
  <c r="T1288" i="3"/>
  <c r="T627" i="4" s="1"/>
  <c r="T1284" i="3"/>
  <c r="T623" i="4" s="1"/>
  <c r="T1277" i="3"/>
  <c r="T616" i="4" s="1"/>
  <c r="T1270" i="3"/>
  <c r="T609" i="4" s="1"/>
  <c r="T1263" i="3"/>
  <c r="T602" i="4" s="1"/>
  <c r="T1250" i="3"/>
  <c r="T589" i="4" s="1"/>
  <c r="T1247" i="3"/>
  <c r="T586" i="4" s="1"/>
  <c r="T1223" i="3"/>
  <c r="T562" i="4" s="1"/>
  <c r="T1213" i="3"/>
  <c r="T552" i="4" s="1"/>
  <c r="T1910" i="3"/>
  <c r="T590" i="5" s="1"/>
  <c r="T1705" i="3"/>
  <c r="T385" i="5" s="1"/>
  <c r="T1646" i="3"/>
  <c r="T326" i="5" s="1"/>
  <c r="T1645" i="3"/>
  <c r="T325" i="5" s="1"/>
  <c r="T1638" i="3"/>
  <c r="T318" i="5" s="1"/>
  <c r="T1626" i="3"/>
  <c r="T306" i="5" s="1"/>
  <c r="T1593" i="3"/>
  <c r="T273" i="5" s="1"/>
  <c r="T1590" i="3"/>
  <c r="T270" i="5" s="1"/>
  <c r="T1582" i="3"/>
  <c r="T262" i="5" s="1"/>
  <c r="T1579" i="3"/>
  <c r="T259" i="5" s="1"/>
  <c r="T1577" i="3"/>
  <c r="T257" i="5" s="1"/>
  <c r="T1570" i="3"/>
  <c r="T250" i="5" s="1"/>
  <c r="T1555" i="3"/>
  <c r="T235" i="5" s="1"/>
  <c r="T1542" i="3"/>
  <c r="T222" i="5" s="1"/>
  <c r="T1536" i="3"/>
  <c r="T216" i="5" s="1"/>
  <c r="T1528" i="3"/>
  <c r="T208" i="5" s="1"/>
  <c r="T1489" i="3"/>
  <c r="T169" i="5" s="1"/>
  <c r="T1480" i="3"/>
  <c r="T160" i="5" s="1"/>
  <c r="T1444" i="3"/>
  <c r="T124" i="5" s="1"/>
  <c r="T1441" i="3"/>
  <c r="T121" i="5" s="1"/>
  <c r="T1438" i="3"/>
  <c r="T118" i="5" s="1"/>
  <c r="T1435" i="3"/>
  <c r="T115" i="5" s="1"/>
  <c r="T1417" i="3"/>
  <c r="T97" i="5" s="1"/>
  <c r="T1406" i="3"/>
  <c r="T86" i="5" s="1"/>
  <c r="T1395" i="3"/>
  <c r="T75" i="5" s="1"/>
  <c r="T1392" i="3"/>
  <c r="T72" i="5" s="1"/>
  <c r="T1385" i="3"/>
  <c r="T65" i="5" s="1"/>
  <c r="T1374" i="3"/>
  <c r="T54" i="5" s="1"/>
  <c r="T1363" i="3"/>
  <c r="T43" i="5" s="1"/>
  <c r="T1360" i="3"/>
  <c r="T40" i="5" s="1"/>
  <c r="T1353" i="3"/>
  <c r="T1349" i="3"/>
  <c r="T1345" i="3"/>
  <c r="T684" i="4" s="1"/>
  <c r="T1341" i="3"/>
  <c r="T680" i="4" s="1"/>
  <c r="T1334" i="3"/>
  <c r="T673" i="4" s="1"/>
  <c r="T1327" i="3"/>
  <c r="T666" i="4" s="1"/>
  <c r="T1320" i="3"/>
  <c r="T659" i="4" s="1"/>
  <c r="T1309" i="3"/>
  <c r="T648" i="4" s="1"/>
  <c r="T1299" i="3"/>
  <c r="T638" i="4" s="1"/>
  <c r="T1281" i="3"/>
  <c r="T620" i="4" s="1"/>
  <c r="T1274" i="3"/>
  <c r="T613" i="4" s="1"/>
  <c r="T1267" i="3"/>
  <c r="T606" i="4" s="1"/>
  <c r="T1257" i="3"/>
  <c r="T596" i="4" s="1"/>
  <c r="T1240" i="3"/>
  <c r="T579" i="4" s="1"/>
  <c r="T1237" i="3"/>
  <c r="T576" i="4" s="1"/>
  <c r="T1234" i="3"/>
  <c r="T573" i="4" s="1"/>
  <c r="T1227" i="3"/>
  <c r="T566" i="4" s="1"/>
  <c r="T1220" i="3"/>
  <c r="T559" i="4" s="1"/>
  <c r="T1217" i="3"/>
  <c r="T556" i="4" s="1"/>
  <c r="T1214" i="3"/>
  <c r="T553" i="4" s="1"/>
  <c r="T1881" i="3"/>
  <c r="T561" i="5" s="1"/>
  <c r="T1791" i="3"/>
  <c r="T471" i="5" s="1"/>
  <c r="T1753" i="3"/>
  <c r="T433" i="5" s="1"/>
  <c r="T1665" i="3"/>
  <c r="T345" i="5" s="1"/>
  <c r="T1619" i="3"/>
  <c r="T299" i="5" s="1"/>
  <c r="T1614" i="3"/>
  <c r="T294" i="5" s="1"/>
  <c r="T1595" i="3"/>
  <c r="T275" i="5" s="1"/>
  <c r="T1502" i="3"/>
  <c r="T182" i="5" s="1"/>
  <c r="T1462" i="3"/>
  <c r="T142" i="5" s="1"/>
  <c r="T1452" i="3"/>
  <c r="T132" i="5" s="1"/>
  <c r="T1424" i="3"/>
  <c r="T104" i="5" s="1"/>
  <c r="T1410" i="3"/>
  <c r="T90" i="5" s="1"/>
  <c r="T1331" i="3"/>
  <c r="T670" i="4" s="1"/>
  <c r="T1314" i="3"/>
  <c r="T653" i="4" s="1"/>
  <c r="T1266" i="3"/>
  <c r="T605" i="4" s="1"/>
  <c r="T1226" i="3"/>
  <c r="T565" i="4" s="1"/>
  <c r="T1211" i="3"/>
  <c r="T550" i="4" s="1"/>
  <c r="T1199" i="3"/>
  <c r="T538" i="4" s="1"/>
  <c r="T1192" i="3"/>
  <c r="T531" i="4" s="1"/>
  <c r="T1189" i="3"/>
  <c r="T528" i="4" s="1"/>
  <c r="T1175" i="3"/>
  <c r="T514" i="4" s="1"/>
  <c r="T1168" i="3"/>
  <c r="T507" i="4" s="1"/>
  <c r="T1161" i="3"/>
  <c r="T500" i="4" s="1"/>
  <c r="T1151" i="3"/>
  <c r="T490" i="4" s="1"/>
  <c r="T1124" i="3"/>
  <c r="T463" i="4" s="1"/>
  <c r="T1121" i="3"/>
  <c r="T460" i="4" s="1"/>
  <c r="T1117" i="3"/>
  <c r="T456" i="4" s="1"/>
  <c r="T1113" i="3"/>
  <c r="T452" i="4" s="1"/>
  <c r="T1109" i="3"/>
  <c r="T448" i="4" s="1"/>
  <c r="T1105" i="3"/>
  <c r="T444" i="4" s="1"/>
  <c r="T1101" i="3"/>
  <c r="T440" i="4" s="1"/>
  <c r="T1094" i="3"/>
  <c r="T433" i="4" s="1"/>
  <c r="T1087" i="3"/>
  <c r="T426" i="4" s="1"/>
  <c r="T1080" i="3"/>
  <c r="T419" i="4" s="1"/>
  <c r="T1073" i="3"/>
  <c r="T412" i="4" s="1"/>
  <c r="T1033" i="3"/>
  <c r="T372" i="4" s="1"/>
  <c r="T1029" i="3"/>
  <c r="T368" i="4" s="1"/>
  <c r="T1026" i="3"/>
  <c r="T365" i="4" s="1"/>
  <c r="T1023" i="3"/>
  <c r="T362" i="4" s="1"/>
  <c r="T1013" i="3"/>
  <c r="T352" i="4" s="1"/>
  <c r="T1010" i="3"/>
  <c r="T349" i="4" s="1"/>
  <c r="T1007" i="3"/>
  <c r="T346" i="4" s="1"/>
  <c r="T997" i="3"/>
  <c r="T336" i="4" s="1"/>
  <c r="T994" i="3"/>
  <c r="T333" i="4" s="1"/>
  <c r="T991" i="3"/>
  <c r="T330" i="4" s="1"/>
  <c r="T981" i="3"/>
  <c r="T320" i="4" s="1"/>
  <c r="T978" i="3"/>
  <c r="T317" i="4" s="1"/>
  <c r="T975" i="3"/>
  <c r="T314" i="4" s="1"/>
  <c r="T948" i="3"/>
  <c r="T287" i="4" s="1"/>
  <c r="T1844" i="3"/>
  <c r="T524" i="5" s="1"/>
  <c r="T1711" i="3"/>
  <c r="T391" i="5" s="1"/>
  <c r="T1602" i="3"/>
  <c r="T282" i="5" s="1"/>
  <c r="T1496" i="3"/>
  <c r="T176" i="5" s="1"/>
  <c r="T1487" i="3"/>
  <c r="T167" i="5" s="1"/>
  <c r="T1389" i="3"/>
  <c r="T69" i="5" s="1"/>
  <c r="T1367" i="3"/>
  <c r="T47" i="5" s="1"/>
  <c r="T1364" i="3"/>
  <c r="T44" i="5" s="1"/>
  <c r="T1273" i="3"/>
  <c r="T612" i="4" s="1"/>
  <c r="T1272" i="3"/>
  <c r="T611" i="4" s="1"/>
  <c r="T1271" i="3"/>
  <c r="T610" i="4" s="1"/>
  <c r="T1265" i="3"/>
  <c r="T604" i="4" s="1"/>
  <c r="T1236" i="3"/>
  <c r="T575" i="4" s="1"/>
  <c r="T1235" i="3"/>
  <c r="T574" i="4" s="1"/>
  <c r="T1233" i="3"/>
  <c r="T572" i="4" s="1"/>
  <c r="T1231" i="3"/>
  <c r="T570" i="4" s="1"/>
  <c r="T1206" i="3"/>
  <c r="T545" i="4" s="1"/>
  <c r="T1196" i="3"/>
  <c r="T535" i="4" s="1"/>
  <c r="T1186" i="3"/>
  <c r="T525" i="4" s="1"/>
  <c r="T1179" i="3"/>
  <c r="T518" i="4" s="1"/>
  <c r="T1172" i="3"/>
  <c r="T511" i="4" s="1"/>
  <c r="T1169" i="3"/>
  <c r="T508" i="4" s="1"/>
  <c r="T1165" i="3"/>
  <c r="T504" i="4" s="1"/>
  <c r="T1162" i="3"/>
  <c r="T501" i="4" s="1"/>
  <c r="T1158" i="3"/>
  <c r="T497" i="4" s="1"/>
  <c r="T1128" i="3"/>
  <c r="T467" i="4" s="1"/>
  <c r="T1125" i="3"/>
  <c r="T464" i="4" s="1"/>
  <c r="T1098" i="3"/>
  <c r="T437" i="4" s="1"/>
  <c r="T1091" i="3"/>
  <c r="T430" i="4" s="1"/>
  <c r="T1084" i="3"/>
  <c r="T423" i="4" s="1"/>
  <c r="T1077" i="3"/>
  <c r="T416" i="4" s="1"/>
  <c r="T1046" i="3"/>
  <c r="T385" i="4" s="1"/>
  <c r="T1038" i="3"/>
  <c r="T377" i="4" s="1"/>
  <c r="T1020" i="3"/>
  <c r="T359" i="4" s="1"/>
  <c r="T1004" i="3"/>
  <c r="T343" i="4" s="1"/>
  <c r="T988" i="3"/>
  <c r="T327" i="4" s="1"/>
  <c r="T968" i="3"/>
  <c r="T307" i="4" s="1"/>
  <c r="T961" i="3"/>
  <c r="T300" i="4" s="1"/>
  <c r="T958" i="3"/>
  <c r="T297" i="4" s="1"/>
  <c r="T955" i="3"/>
  <c r="T294" i="4" s="1"/>
  <c r="T1887" i="3"/>
  <c r="T567" i="5" s="1"/>
  <c r="T1849" i="3"/>
  <c r="T529" i="5" s="1"/>
  <c r="T1759" i="3"/>
  <c r="T439" i="5" s="1"/>
  <c r="T1721" i="3"/>
  <c r="T401" i="5" s="1"/>
  <c r="T1716" i="3"/>
  <c r="T396" i="5" s="1"/>
  <c r="T1640" i="3"/>
  <c r="T320" i="5" s="1"/>
  <c r="T1583" i="3"/>
  <c r="T263" i="5" s="1"/>
  <c r="T1563" i="3"/>
  <c r="T243" i="5" s="1"/>
  <c r="T1534" i="3"/>
  <c r="T214" i="5" s="1"/>
  <c r="T1522" i="3"/>
  <c r="T202" i="5" s="1"/>
  <c r="T1503" i="3"/>
  <c r="T183" i="5" s="1"/>
  <c r="T1481" i="3"/>
  <c r="T161" i="5" s="1"/>
  <c r="T1450" i="3"/>
  <c r="T130" i="5" s="1"/>
  <c r="T1447" i="3"/>
  <c r="T127" i="5" s="1"/>
  <c r="T1378" i="3"/>
  <c r="T58" i="5" s="1"/>
  <c r="T1348" i="3"/>
  <c r="T1321" i="3"/>
  <c r="T660" i="4" s="1"/>
  <c r="T1279" i="3"/>
  <c r="T618" i="4" s="1"/>
  <c r="T1278" i="3"/>
  <c r="T617" i="4" s="1"/>
  <c r="T1276" i="3"/>
  <c r="T615" i="4" s="1"/>
  <c r="T1232" i="3"/>
  <c r="T571" i="4" s="1"/>
  <c r="T1219" i="3"/>
  <c r="T558" i="4" s="1"/>
  <c r="T1216" i="3"/>
  <c r="T555" i="4" s="1"/>
  <c r="T1209" i="3"/>
  <c r="T548" i="4" s="1"/>
  <c r="T1203" i="3"/>
  <c r="T542" i="4" s="1"/>
  <c r="T1193" i="3"/>
  <c r="T532" i="4" s="1"/>
  <c r="T1190" i="3"/>
  <c r="T529" i="4" s="1"/>
  <c r="T1183" i="3"/>
  <c r="T522" i="4" s="1"/>
  <c r="T1155" i="3"/>
  <c r="T494" i="4" s="1"/>
  <c r="T1148" i="3"/>
  <c r="T487" i="4" s="1"/>
  <c r="T1144" i="3"/>
  <c r="T483" i="4" s="1"/>
  <c r="T1140" i="3"/>
  <c r="T479" i="4" s="1"/>
  <c r="T1136" i="3"/>
  <c r="T475" i="4" s="1"/>
  <c r="T1132" i="3"/>
  <c r="T471" i="4" s="1"/>
  <c r="T1129" i="3"/>
  <c r="T468" i="4" s="1"/>
  <c r="T1122" i="3"/>
  <c r="T461" i="4" s="1"/>
  <c r="T1118" i="3"/>
  <c r="T457" i="4" s="1"/>
  <c r="T1114" i="3"/>
  <c r="T453" i="4" s="1"/>
  <c r="T1110" i="3"/>
  <c r="T449" i="4" s="1"/>
  <c r="T1106" i="3"/>
  <c r="T445" i="4" s="1"/>
  <c r="T1102" i="3"/>
  <c r="T441" i="4" s="1"/>
  <c r="T1085" i="3"/>
  <c r="T424" i="4" s="1"/>
  <c r="T1081" i="3"/>
  <c r="T420" i="4" s="1"/>
  <c r="T1070" i="3"/>
  <c r="T409" i="4" s="1"/>
  <c r="T1066" i="3"/>
  <c r="T405" i="4" s="1"/>
  <c r="T1062" i="3"/>
  <c r="T401" i="4" s="1"/>
  <c r="T1058" i="3"/>
  <c r="T397" i="4" s="1"/>
  <c r="T1054" i="3"/>
  <c r="T393" i="4" s="1"/>
  <c r="T1050" i="3"/>
  <c r="T389" i="4" s="1"/>
  <c r="T1042" i="3"/>
  <c r="T381" i="4" s="1"/>
  <c r="T1030" i="3"/>
  <c r="T369" i="4" s="1"/>
  <c r="T1027" i="3"/>
  <c r="T366" i="4" s="1"/>
  <c r="T1017" i="3"/>
  <c r="T356" i="4" s="1"/>
  <c r="T1014" i="3"/>
  <c r="T353" i="4" s="1"/>
  <c r="T1011" i="3"/>
  <c r="T350" i="4" s="1"/>
  <c r="T1001" i="3"/>
  <c r="T340" i="4" s="1"/>
  <c r="T998" i="3"/>
  <c r="T337" i="4" s="1"/>
  <c r="T995" i="3"/>
  <c r="T334" i="4" s="1"/>
  <c r="T985" i="3"/>
  <c r="T324" i="4" s="1"/>
  <c r="T982" i="3"/>
  <c r="T321" i="4" s="1"/>
  <c r="T979" i="3"/>
  <c r="T318" i="4" s="1"/>
  <c r="T972" i="3"/>
  <c r="T311" i="4" s="1"/>
  <c r="T965" i="3"/>
  <c r="T304" i="4" s="1"/>
  <c r="T1812" i="3"/>
  <c r="T492" i="5" s="1"/>
  <c r="T1622" i="3"/>
  <c r="T302" i="5" s="1"/>
  <c r="T1607" i="3"/>
  <c r="T287" i="5" s="1"/>
  <c r="T1574" i="3"/>
  <c r="T254" i="5" s="1"/>
  <c r="T1517" i="3"/>
  <c r="T197" i="5" s="1"/>
  <c r="T1510" i="3"/>
  <c r="T190" i="5" s="1"/>
  <c r="T1500" i="3"/>
  <c r="T180" i="5" s="1"/>
  <c r="T1488" i="3"/>
  <c r="T168" i="5" s="1"/>
  <c r="T1469" i="3"/>
  <c r="T149" i="5" s="1"/>
  <c r="T1453" i="3"/>
  <c r="T133" i="5" s="1"/>
  <c r="T1357" i="3"/>
  <c r="T37" i="5" s="1"/>
  <c r="T1346" i="3"/>
  <c r="T1326" i="3"/>
  <c r="T665" i="4" s="1"/>
  <c r="T1282" i="3"/>
  <c r="T621" i="4" s="1"/>
  <c r="T1230" i="3"/>
  <c r="T569" i="4" s="1"/>
  <c r="T1222" i="3"/>
  <c r="T561" i="4" s="1"/>
  <c r="T1200" i="3"/>
  <c r="T539" i="4" s="1"/>
  <c r="T1197" i="3"/>
  <c r="T536" i="4" s="1"/>
  <c r="T1194" i="3"/>
  <c r="T533" i="4" s="1"/>
  <c r="T1187" i="3"/>
  <c r="T526" i="4" s="1"/>
  <c r="T1176" i="3"/>
  <c r="T515" i="4" s="1"/>
  <c r="T1173" i="3"/>
  <c r="T512" i="4" s="1"/>
  <c r="T1170" i="3"/>
  <c r="T509" i="4" s="1"/>
  <c r="T1166" i="3"/>
  <c r="T505" i="4" s="1"/>
  <c r="T1159" i="3"/>
  <c r="T498" i="4" s="1"/>
  <c r="T1152" i="3"/>
  <c r="T491" i="4" s="1"/>
  <c r="T1149" i="3"/>
  <c r="T488" i="4" s="1"/>
  <c r="T1145" i="3"/>
  <c r="T484" i="4" s="1"/>
  <c r="T1141" i="3"/>
  <c r="T480" i="4" s="1"/>
  <c r="T1137" i="3"/>
  <c r="T476" i="4" s="1"/>
  <c r="T1133" i="3"/>
  <c r="T472" i="4" s="1"/>
  <c r="T1126" i="3"/>
  <c r="T465" i="4" s="1"/>
  <c r="T1095" i="3"/>
  <c r="T434" i="4" s="1"/>
  <c r="T1088" i="3"/>
  <c r="T427" i="4" s="1"/>
  <c r="T1074" i="3"/>
  <c r="T413" i="4" s="1"/>
  <c r="T1034" i="3"/>
  <c r="T373" i="4" s="1"/>
  <c r="T1024" i="3"/>
  <c r="T363" i="4" s="1"/>
  <c r="T1008" i="3"/>
  <c r="T347" i="4" s="1"/>
  <c r="T992" i="3"/>
  <c r="T331" i="4" s="1"/>
  <c r="T976" i="3"/>
  <c r="T315" i="4" s="1"/>
  <c r="T962" i="3"/>
  <c r="T301" i="4" s="1"/>
  <c r="T959" i="3"/>
  <c r="T298" i="4" s="1"/>
  <c r="T1855" i="3"/>
  <c r="T535" i="5" s="1"/>
  <c r="T1817" i="3"/>
  <c r="T497" i="5" s="1"/>
  <c r="T1727" i="3"/>
  <c r="T407" i="5" s="1"/>
  <c r="T1710" i="3"/>
  <c r="T390" i="5" s="1"/>
  <c r="T1603" i="3"/>
  <c r="T283" i="5" s="1"/>
  <c r="T1549" i="3"/>
  <c r="T229" i="5" s="1"/>
  <c r="T1543" i="3"/>
  <c r="T223" i="5" s="1"/>
  <c r="T1529" i="3"/>
  <c r="T209" i="5" s="1"/>
  <c r="T1514" i="3"/>
  <c r="T194" i="5" s="1"/>
  <c r="T1504" i="3"/>
  <c r="T184" i="5" s="1"/>
  <c r="T1482" i="3"/>
  <c r="T162" i="5" s="1"/>
  <c r="T1479" i="3"/>
  <c r="T159" i="5" s="1"/>
  <c r="T1476" i="3"/>
  <c r="T156" i="5" s="1"/>
  <c r="T1456" i="3"/>
  <c r="T136" i="5" s="1"/>
  <c r="T1419" i="3"/>
  <c r="T99" i="5" s="1"/>
  <c r="T1416" i="3"/>
  <c r="T96" i="5" s="1"/>
  <c r="T1398" i="3"/>
  <c r="T78" i="5" s="1"/>
  <c r="T1290" i="3"/>
  <c r="T629" i="4" s="1"/>
  <c r="T1286" i="3"/>
  <c r="T625" i="4" s="1"/>
  <c r="T1245" i="3"/>
  <c r="T584" i="4" s="1"/>
  <c r="T1244" i="3"/>
  <c r="T583" i="4" s="1"/>
  <c r="T1243" i="3"/>
  <c r="T582" i="4" s="1"/>
  <c r="T1242" i="3"/>
  <c r="T581" i="4" s="1"/>
  <c r="T1225" i="3"/>
  <c r="T564" i="4" s="1"/>
  <c r="T1218" i="3"/>
  <c r="T557" i="4" s="1"/>
  <c r="T1210" i="3"/>
  <c r="T549" i="4" s="1"/>
  <c r="T1207" i="3"/>
  <c r="T546" i="4" s="1"/>
  <c r="T1180" i="3"/>
  <c r="T519" i="4" s="1"/>
  <c r="T1163" i="3"/>
  <c r="T502" i="4" s="1"/>
  <c r="T1130" i="3"/>
  <c r="T469" i="4" s="1"/>
  <c r="T1119" i="3"/>
  <c r="T458" i="4" s="1"/>
  <c r="T1115" i="3"/>
  <c r="T454" i="4" s="1"/>
  <c r="T1111" i="3"/>
  <c r="T450" i="4" s="1"/>
  <c r="T1107" i="3"/>
  <c r="T446" i="4" s="1"/>
  <c r="T1103" i="3"/>
  <c r="T442" i="4" s="1"/>
  <c r="T1099" i="3"/>
  <c r="T438" i="4" s="1"/>
  <c r="T1092" i="3"/>
  <c r="T431" i="4" s="1"/>
  <c r="T1089" i="3"/>
  <c r="T428" i="4" s="1"/>
  <c r="T1078" i="3"/>
  <c r="T417" i="4" s="1"/>
  <c r="T1071" i="3"/>
  <c r="T410" i="4" s="1"/>
  <c r="T1067" i="3"/>
  <c r="T406" i="4" s="1"/>
  <c r="T1063" i="3"/>
  <c r="T402" i="4" s="1"/>
  <c r="T1059" i="3"/>
  <c r="T398" i="4" s="1"/>
  <c r="T1055" i="3"/>
  <c r="T394" i="4" s="1"/>
  <c r="T1051" i="3"/>
  <c r="T390" i="4" s="1"/>
  <c r="T1047" i="3"/>
  <c r="T386" i="4" s="1"/>
  <c r="T1039" i="3"/>
  <c r="T378" i="4" s="1"/>
  <c r="T1031" i="3"/>
  <c r="T370" i="4" s="1"/>
  <c r="T1021" i="3"/>
  <c r="T360" i="4" s="1"/>
  <c r="T1018" i="3"/>
  <c r="T357" i="4" s="1"/>
  <c r="T1015" i="3"/>
  <c r="T354" i="4" s="1"/>
  <c r="T1005" i="3"/>
  <c r="T344" i="4" s="1"/>
  <c r="T1002" i="3"/>
  <c r="T341" i="4" s="1"/>
  <c r="T999" i="3"/>
  <c r="T338" i="4" s="1"/>
  <c r="T989" i="3"/>
  <c r="T328" i="4" s="1"/>
  <c r="T986" i="3"/>
  <c r="T325" i="4" s="1"/>
  <c r="T983" i="3"/>
  <c r="T322" i="4" s="1"/>
  <c r="T969" i="3"/>
  <c r="T308" i="4" s="1"/>
  <c r="T966" i="3"/>
  <c r="T305" i="4" s="1"/>
  <c r="T963" i="3"/>
  <c r="T302" i="4" s="1"/>
  <c r="T1780" i="3"/>
  <c r="T460" i="5" s="1"/>
  <c r="T1639" i="3"/>
  <c r="T319" i="5" s="1"/>
  <c r="T1625" i="3"/>
  <c r="T305" i="5" s="1"/>
  <c r="T1556" i="3"/>
  <c r="T236" i="5" s="1"/>
  <c r="T1526" i="3"/>
  <c r="T206" i="5" s="1"/>
  <c r="T1494" i="3"/>
  <c r="T174" i="5" s="1"/>
  <c r="T1470" i="3"/>
  <c r="T150" i="5" s="1"/>
  <c r="T1409" i="3"/>
  <c r="T89" i="5" s="1"/>
  <c r="T1338" i="3"/>
  <c r="T677" i="4" s="1"/>
  <c r="T1333" i="3"/>
  <c r="T672" i="4" s="1"/>
  <c r="T1296" i="3"/>
  <c r="T635" i="4" s="1"/>
  <c r="T1254" i="3"/>
  <c r="T593" i="4" s="1"/>
  <c r="T1253" i="3"/>
  <c r="T592" i="4" s="1"/>
  <c r="T1251" i="3"/>
  <c r="T590" i="4" s="1"/>
  <c r="T1229" i="3"/>
  <c r="T568" i="4" s="1"/>
  <c r="T1221" i="3"/>
  <c r="T560" i="4" s="1"/>
  <c r="T1215" i="3"/>
  <c r="T554" i="4" s="1"/>
  <c r="T1204" i="3"/>
  <c r="T543" i="4" s="1"/>
  <c r="T1201" i="3"/>
  <c r="T540" i="4" s="1"/>
  <c r="T1198" i="3"/>
  <c r="T537" i="4" s="1"/>
  <c r="T1191" i="3"/>
  <c r="T530" i="4" s="1"/>
  <c r="T1184" i="3"/>
  <c r="T523" i="4" s="1"/>
  <c r="T1177" i="3"/>
  <c r="T516" i="4" s="1"/>
  <c r="T1174" i="3"/>
  <c r="T513" i="4" s="1"/>
  <c r="T1167" i="3"/>
  <c r="T506" i="4" s="1"/>
  <c r="T1156" i="3"/>
  <c r="T495" i="4" s="1"/>
  <c r="T1153" i="3"/>
  <c r="T492" i="4" s="1"/>
  <c r="T1150" i="3"/>
  <c r="T489" i="4" s="1"/>
  <c r="T1146" i="3"/>
  <c r="T485" i="4" s="1"/>
  <c r="T1142" i="3"/>
  <c r="T481" i="4" s="1"/>
  <c r="T1138" i="3"/>
  <c r="T477" i="4" s="1"/>
  <c r="T1134" i="3"/>
  <c r="T473" i="4" s="1"/>
  <c r="T1123" i="3"/>
  <c r="T462" i="4" s="1"/>
  <c r="T1093" i="3"/>
  <c r="T432" i="4" s="1"/>
  <c r="T1086" i="3"/>
  <c r="T425" i="4" s="1"/>
  <c r="T1082" i="3"/>
  <c r="T421" i="4" s="1"/>
  <c r="T1075" i="3"/>
  <c r="T414" i="4" s="1"/>
  <c r="T1043" i="3"/>
  <c r="T382" i="4" s="1"/>
  <c r="T1035" i="3"/>
  <c r="T374" i="4" s="1"/>
  <c r="T1028" i="3"/>
  <c r="T367" i="4" s="1"/>
  <c r="T1012" i="3"/>
  <c r="T351" i="4" s="1"/>
  <c r="T996" i="3"/>
  <c r="T335" i="4" s="1"/>
  <c r="T1823" i="3"/>
  <c r="T503" i="5" s="1"/>
  <c r="T1785" i="3"/>
  <c r="T465" i="5" s="1"/>
  <c r="T1562" i="3"/>
  <c r="T242" i="5" s="1"/>
  <c r="T1553" i="3"/>
  <c r="T233" i="5" s="1"/>
  <c r="T1515" i="3"/>
  <c r="T195" i="5" s="1"/>
  <c r="T1508" i="3"/>
  <c r="T188" i="5" s="1"/>
  <c r="T1467" i="3"/>
  <c r="T147" i="5" s="1"/>
  <c r="T1387" i="3"/>
  <c r="T67" i="5" s="1"/>
  <c r="T1384" i="3"/>
  <c r="T64" i="5" s="1"/>
  <c r="T1366" i="3"/>
  <c r="T46" i="5" s="1"/>
  <c r="T1352" i="3"/>
  <c r="T1324" i="3"/>
  <c r="T663" i="4" s="1"/>
  <c r="T1313" i="3"/>
  <c r="T652" i="4" s="1"/>
  <c r="T1312" i="3"/>
  <c r="T651" i="4" s="1"/>
  <c r="T1307" i="3"/>
  <c r="T646" i="4" s="1"/>
  <c r="T1306" i="3"/>
  <c r="T645" i="4" s="1"/>
  <c r="T1305" i="3"/>
  <c r="T644" i="4" s="1"/>
  <c r="T1304" i="3"/>
  <c r="T643" i="4" s="1"/>
  <c r="T1303" i="3"/>
  <c r="T642" i="4" s="1"/>
  <c r="T1298" i="3"/>
  <c r="T637" i="4" s="1"/>
  <c r="T1297" i="3"/>
  <c r="T636" i="4" s="1"/>
  <c r="T1255" i="3"/>
  <c r="T594" i="4" s="1"/>
  <c r="T1252" i="3"/>
  <c r="T591" i="4" s="1"/>
  <c r="T1228" i="3"/>
  <c r="T567" i="4" s="1"/>
  <c r="T1224" i="3"/>
  <c r="T563" i="4" s="1"/>
  <c r="T1212" i="3"/>
  <c r="T551" i="4" s="1"/>
  <c r="T1195" i="3"/>
  <c r="T534" i="4" s="1"/>
  <c r="T1188" i="3"/>
  <c r="T527" i="4" s="1"/>
  <c r="T1181" i="3"/>
  <c r="T520" i="4" s="1"/>
  <c r="T1178" i="3"/>
  <c r="T517" i="4" s="1"/>
  <c r="T1171" i="3"/>
  <c r="T510" i="4" s="1"/>
  <c r="T1160" i="3"/>
  <c r="T499" i="4" s="1"/>
  <c r="T1127" i="3"/>
  <c r="T466" i="4" s="1"/>
  <c r="T1096" i="3"/>
  <c r="T435" i="4" s="1"/>
  <c r="T1079" i="3"/>
  <c r="T418" i="4" s="1"/>
  <c r="T1072" i="3"/>
  <c r="T411" i="4" s="1"/>
  <c r="T1068" i="3"/>
  <c r="T407" i="4" s="1"/>
  <c r="T1064" i="3"/>
  <c r="T403" i="4" s="1"/>
  <c r="T1060" i="3"/>
  <c r="T399" i="4" s="1"/>
  <c r="T1056" i="3"/>
  <c r="T395" i="4" s="1"/>
  <c r="T1052" i="3"/>
  <c r="T391" i="4" s="1"/>
  <c r="T1048" i="3"/>
  <c r="T387" i="4" s="1"/>
  <c r="T1044" i="3"/>
  <c r="T383" i="4" s="1"/>
  <c r="T1040" i="3"/>
  <c r="T379" i="4" s="1"/>
  <c r="T1036" i="3"/>
  <c r="T375" i="4" s="1"/>
  <c r="T1025" i="3"/>
  <c r="T364" i="4" s="1"/>
  <c r="T1022" i="3"/>
  <c r="T361" i="4" s="1"/>
  <c r="T1019" i="3"/>
  <c r="T358" i="4" s="1"/>
  <c r="T1009" i="3"/>
  <c r="T348" i="4" s="1"/>
  <c r="T1006" i="3"/>
  <c r="T345" i="4" s="1"/>
  <c r="T1003" i="3"/>
  <c r="T342" i="4" s="1"/>
  <c r="T993" i="3"/>
  <c r="T332" i="4" s="1"/>
  <c r="T990" i="3"/>
  <c r="T329" i="4" s="1"/>
  <c r="T987" i="3"/>
  <c r="T326" i="4" s="1"/>
  <c r="T977" i="3"/>
  <c r="T316" i="4" s="1"/>
  <c r="T970" i="3"/>
  <c r="T309" i="4" s="1"/>
  <c r="T967" i="3"/>
  <c r="T306" i="4" s="1"/>
  <c r="T960" i="3"/>
  <c r="T299" i="4" s="1"/>
  <c r="T937" i="3"/>
  <c r="T276" i="4" s="1"/>
  <c r="T934" i="3"/>
  <c r="T273" i="4" s="1"/>
  <c r="T930" i="3"/>
  <c r="T269" i="4" s="1"/>
  <c r="T927" i="3"/>
  <c r="T266" i="4" s="1"/>
  <c r="T923" i="3"/>
  <c r="T262" i="4" s="1"/>
  <c r="T904" i="3"/>
  <c r="T243" i="4" s="1"/>
  <c r="T1547" i="3"/>
  <c r="T227" i="5" s="1"/>
  <c r="T1259" i="3"/>
  <c r="T598" i="4" s="1"/>
  <c r="T1205" i="3"/>
  <c r="T544" i="4" s="1"/>
  <c r="T1157" i="3"/>
  <c r="T496" i="4" s="1"/>
  <c r="T1139" i="3"/>
  <c r="T478" i="4" s="1"/>
  <c r="T1116" i="3"/>
  <c r="T455" i="4" s="1"/>
  <c r="T1097" i="3"/>
  <c r="T436" i="4" s="1"/>
  <c r="T1037" i="3"/>
  <c r="T376" i="4" s="1"/>
  <c r="T980" i="3"/>
  <c r="T319" i="4" s="1"/>
  <c r="T957" i="3"/>
  <c r="T296" i="4" s="1"/>
  <c r="T944" i="3"/>
  <c r="T283" i="4" s="1"/>
  <c r="T925" i="3"/>
  <c r="T264" i="4" s="1"/>
  <c r="T921" i="3"/>
  <c r="T260" i="4" s="1"/>
  <c r="T912" i="3"/>
  <c r="T251" i="4" s="1"/>
  <c r="T898" i="3"/>
  <c r="T237" i="4" s="1"/>
  <c r="T894" i="3"/>
  <c r="T233" i="4" s="1"/>
  <c r="T883" i="3"/>
  <c r="T222" i="4" s="1"/>
  <c r="T879" i="3"/>
  <c r="T218" i="4" s="1"/>
  <c r="T875" i="3"/>
  <c r="T214" i="4" s="1"/>
  <c r="T864" i="3"/>
  <c r="T203" i="4" s="1"/>
  <c r="T860" i="3"/>
  <c r="T199" i="4" s="1"/>
  <c r="T857" i="3"/>
  <c r="T196" i="4" s="1"/>
  <c r="T850" i="3"/>
  <c r="T189" i="4" s="1"/>
  <c r="T839" i="3"/>
  <c r="T178" i="4" s="1"/>
  <c r="T828" i="3"/>
  <c r="T167" i="4" s="1"/>
  <c r="T824" i="3"/>
  <c r="T163" i="4" s="1"/>
  <c r="T821" i="3"/>
  <c r="T160" i="4" s="1"/>
  <c r="T818" i="3"/>
  <c r="T157" i="4" s="1"/>
  <c r="T801" i="3"/>
  <c r="T140" i="4" s="1"/>
  <c r="T797" i="3"/>
  <c r="T136" i="4" s="1"/>
  <c r="T792" i="3"/>
  <c r="T131" i="4" s="1"/>
  <c r="T788" i="3"/>
  <c r="T127" i="4" s="1"/>
  <c r="T779" i="3"/>
  <c r="T118" i="4" s="1"/>
  <c r="T773" i="3"/>
  <c r="T112" i="4" s="1"/>
  <c r="T770" i="3"/>
  <c r="T109" i="4" s="1"/>
  <c r="T760" i="3"/>
  <c r="T99" i="4" s="1"/>
  <c r="T757" i="3"/>
  <c r="T96" i="4" s="1"/>
  <c r="T754" i="3"/>
  <c r="T93" i="4" s="1"/>
  <c r="T744" i="3"/>
  <c r="T83" i="4" s="1"/>
  <c r="T741" i="3"/>
  <c r="T80" i="4" s="1"/>
  <c r="T738" i="3"/>
  <c r="T77" i="4" s="1"/>
  <c r="T716" i="3"/>
  <c r="T55" i="4" s="1"/>
  <c r="T713" i="3"/>
  <c r="T52" i="4" s="1"/>
  <c r="T710" i="3"/>
  <c r="T49" i="4" s="1"/>
  <c r="T700" i="3"/>
  <c r="T39" i="4" s="1"/>
  <c r="T697" i="3"/>
  <c r="T36" i="4" s="1"/>
  <c r="T694" i="3"/>
  <c r="T1421" i="3"/>
  <c r="T101" i="5" s="1"/>
  <c r="T1261" i="3"/>
  <c r="T600" i="4" s="1"/>
  <c r="T1185" i="3"/>
  <c r="T524" i="4" s="1"/>
  <c r="T1112" i="3"/>
  <c r="T451" i="4" s="1"/>
  <c r="T1090" i="3"/>
  <c r="T429" i="4" s="1"/>
  <c r="T1053" i="3"/>
  <c r="T392" i="4" s="1"/>
  <c r="T964" i="3"/>
  <c r="T303" i="4" s="1"/>
  <c r="T947" i="3"/>
  <c r="T286" i="4" s="1"/>
  <c r="T942" i="3"/>
  <c r="T281" i="4" s="1"/>
  <c r="T940" i="3"/>
  <c r="T279" i="4" s="1"/>
  <c r="T938" i="3"/>
  <c r="T277" i="4" s="1"/>
  <c r="T936" i="3"/>
  <c r="T275" i="4" s="1"/>
  <c r="T919" i="3"/>
  <c r="T258" i="4" s="1"/>
  <c r="T917" i="3"/>
  <c r="T256" i="4" s="1"/>
  <c r="T910" i="3"/>
  <c r="T249" i="4" s="1"/>
  <c r="T887" i="3"/>
  <c r="T226" i="4" s="1"/>
  <c r="T868" i="3"/>
  <c r="T207" i="4" s="1"/>
  <c r="T865" i="3"/>
  <c r="T204" i="4" s="1"/>
  <c r="T861" i="3"/>
  <c r="T200" i="4" s="1"/>
  <c r="T854" i="3"/>
  <c r="T193" i="4" s="1"/>
  <c r="T843" i="3"/>
  <c r="T182" i="4" s="1"/>
  <c r="T832" i="3"/>
  <c r="T171" i="4" s="1"/>
  <c r="T829" i="3"/>
  <c r="T168" i="4" s="1"/>
  <c r="T825" i="3"/>
  <c r="T164" i="4" s="1"/>
  <c r="T814" i="3"/>
  <c r="T153" i="4" s="1"/>
  <c r="T806" i="3"/>
  <c r="T145" i="4" s="1"/>
  <c r="T802" i="3"/>
  <c r="T141" i="4" s="1"/>
  <c r="T793" i="3"/>
  <c r="T132" i="4" s="1"/>
  <c r="T789" i="3"/>
  <c r="T128" i="4" s="1"/>
  <c r="T784" i="3"/>
  <c r="T123" i="4" s="1"/>
  <c r="T780" i="3"/>
  <c r="T119" i="4" s="1"/>
  <c r="T776" i="3"/>
  <c r="T115" i="4" s="1"/>
  <c r="T767" i="3"/>
  <c r="T106" i="4" s="1"/>
  <c r="T751" i="3"/>
  <c r="T90" i="4" s="1"/>
  <c r="T735" i="3"/>
  <c r="T74" i="4" s="1"/>
  <c r="T729" i="3"/>
  <c r="T68" i="4" s="1"/>
  <c r="T726" i="3"/>
  <c r="T65" i="4" s="1"/>
  <c r="T723" i="3"/>
  <c r="T62" i="4" s="1"/>
  <c r="T707" i="3"/>
  <c r="T46" i="4" s="1"/>
  <c r="T691" i="3"/>
  <c r="T1143" i="3"/>
  <c r="T482" i="4" s="1"/>
  <c r="T1108" i="3"/>
  <c r="T447" i="4" s="1"/>
  <c r="T1083" i="3"/>
  <c r="T422" i="4" s="1"/>
  <c r="T1065" i="3"/>
  <c r="T404" i="4" s="1"/>
  <c r="T1041" i="3"/>
  <c r="T380" i="4" s="1"/>
  <c r="T953" i="3"/>
  <c r="T292" i="4" s="1"/>
  <c r="T952" i="3"/>
  <c r="T291" i="4" s="1"/>
  <c r="T915" i="3"/>
  <c r="T254" i="4" s="1"/>
  <c r="T908" i="3"/>
  <c r="T247" i="4" s="1"/>
  <c r="T906" i="3"/>
  <c r="T245" i="4" s="1"/>
  <c r="T902" i="3"/>
  <c r="T241" i="4" s="1"/>
  <c r="T895" i="3"/>
  <c r="T234" i="4" s="1"/>
  <c r="T891" i="3"/>
  <c r="T230" i="4" s="1"/>
  <c r="T872" i="3"/>
  <c r="T211" i="4" s="1"/>
  <c r="T869" i="3"/>
  <c r="T208" i="4" s="1"/>
  <c r="T858" i="3"/>
  <c r="T197" i="4" s="1"/>
  <c r="T847" i="3"/>
  <c r="T186" i="4" s="1"/>
  <c r="T836" i="3"/>
  <c r="T175" i="4" s="1"/>
  <c r="T833" i="3"/>
  <c r="T172" i="4" s="1"/>
  <c r="T822" i="3"/>
  <c r="T161" i="4" s="1"/>
  <c r="T811" i="3"/>
  <c r="T150" i="4" s="1"/>
  <c r="T798" i="3"/>
  <c r="T137" i="4" s="1"/>
  <c r="T794" i="3"/>
  <c r="T133" i="4" s="1"/>
  <c r="T785" i="3"/>
  <c r="T124" i="4" s="1"/>
  <c r="T781" i="3"/>
  <c r="T120" i="4" s="1"/>
  <c r="T764" i="3"/>
  <c r="T103" i="4" s="1"/>
  <c r="T761" i="3"/>
  <c r="T100" i="4" s="1"/>
  <c r="T758" i="3"/>
  <c r="T97" i="4" s="1"/>
  <c r="T748" i="3"/>
  <c r="T87" i="4" s="1"/>
  <c r="T745" i="3"/>
  <c r="T84" i="4" s="1"/>
  <c r="T742" i="3"/>
  <c r="T81" i="4" s="1"/>
  <c r="T732" i="3"/>
  <c r="T71" i="4" s="1"/>
  <c r="T720" i="3"/>
  <c r="T59" i="4" s="1"/>
  <c r="T717" i="3"/>
  <c r="T56" i="4" s="1"/>
  <c r="T714" i="3"/>
  <c r="T53" i="4" s="1"/>
  <c r="T704" i="3"/>
  <c r="T43" i="4" s="1"/>
  <c r="T701" i="3"/>
  <c r="T40" i="4" s="1"/>
  <c r="T698" i="3"/>
  <c r="T37" i="4" s="1"/>
  <c r="T688" i="3"/>
  <c r="T1876" i="3"/>
  <c r="T556" i="5" s="1"/>
  <c r="T1685" i="3"/>
  <c r="T365" i="5" s="1"/>
  <c r="T1658" i="3"/>
  <c r="T338" i="5" s="1"/>
  <c r="T1474" i="3"/>
  <c r="T154" i="5" s="1"/>
  <c r="T1319" i="3"/>
  <c r="T658" i="4" s="1"/>
  <c r="T1311" i="3"/>
  <c r="T650" i="4" s="1"/>
  <c r="T1258" i="3"/>
  <c r="T597" i="4" s="1"/>
  <c r="T1202" i="3"/>
  <c r="T541" i="4" s="1"/>
  <c r="T1154" i="3"/>
  <c r="T493" i="4" s="1"/>
  <c r="T1104" i="3"/>
  <c r="T443" i="4" s="1"/>
  <c r="T1032" i="3"/>
  <c r="T371" i="4" s="1"/>
  <c r="T951" i="3"/>
  <c r="T290" i="4" s="1"/>
  <c r="T932" i="3"/>
  <c r="T271" i="4" s="1"/>
  <c r="T928" i="3"/>
  <c r="T267" i="4" s="1"/>
  <c r="T926" i="3"/>
  <c r="T265" i="4" s="1"/>
  <c r="T913" i="3"/>
  <c r="T252" i="4" s="1"/>
  <c r="T899" i="3"/>
  <c r="T238" i="4" s="1"/>
  <c r="T884" i="3"/>
  <c r="T223" i="4" s="1"/>
  <c r="T880" i="3"/>
  <c r="T219" i="4" s="1"/>
  <c r="T876" i="3"/>
  <c r="T215" i="4" s="1"/>
  <c r="T873" i="3"/>
  <c r="T212" i="4" s="1"/>
  <c r="T866" i="3"/>
  <c r="T205" i="4" s="1"/>
  <c r="T862" i="3"/>
  <c r="T201" i="4" s="1"/>
  <c r="T851" i="3"/>
  <c r="T190" i="4" s="1"/>
  <c r="T840" i="3"/>
  <c r="T179" i="4" s="1"/>
  <c r="T837" i="3"/>
  <c r="T176" i="4" s="1"/>
  <c r="T830" i="3"/>
  <c r="T169" i="4" s="1"/>
  <c r="T826" i="3"/>
  <c r="T165" i="4" s="1"/>
  <c r="T819" i="3"/>
  <c r="T158" i="4" s="1"/>
  <c r="T815" i="3"/>
  <c r="T154" i="4" s="1"/>
  <c r="T807" i="3"/>
  <c r="T146" i="4" s="1"/>
  <c r="T790" i="3"/>
  <c r="T129" i="4" s="1"/>
  <c r="T786" i="3"/>
  <c r="T125" i="4" s="1"/>
  <c r="T777" i="3"/>
  <c r="T116" i="4" s="1"/>
  <c r="T774" i="3"/>
  <c r="T113" i="4" s="1"/>
  <c r="T771" i="3"/>
  <c r="T110" i="4" s="1"/>
  <c r="T755" i="3"/>
  <c r="T94" i="4" s="1"/>
  <c r="T739" i="3"/>
  <c r="T78" i="4" s="1"/>
  <c r="T711" i="3"/>
  <c r="T50" i="4" s="1"/>
  <c r="T695" i="3"/>
  <c r="T34" i="4" s="1"/>
  <c r="T1748" i="3"/>
  <c r="T428" i="5" s="1"/>
  <c r="T1495" i="3"/>
  <c r="T175" i="5" s="1"/>
  <c r="T1449" i="3"/>
  <c r="T129" i="5" s="1"/>
  <c r="T1446" i="3"/>
  <c r="T126" i="5" s="1"/>
  <c r="T1443" i="3"/>
  <c r="T123" i="5" s="1"/>
  <c r="T1399" i="3"/>
  <c r="T79" i="5" s="1"/>
  <c r="T1396" i="3"/>
  <c r="T76" i="5" s="1"/>
  <c r="T1208" i="3"/>
  <c r="T547" i="4" s="1"/>
  <c r="T1182" i="3"/>
  <c r="T521" i="4" s="1"/>
  <c r="T1147" i="3"/>
  <c r="T486" i="4" s="1"/>
  <c r="T1131" i="3"/>
  <c r="T470" i="4" s="1"/>
  <c r="T1100" i="3"/>
  <c r="T439" i="4" s="1"/>
  <c r="T1076" i="3"/>
  <c r="T415" i="4" s="1"/>
  <c r="T1057" i="3"/>
  <c r="T396" i="4" s="1"/>
  <c r="T1045" i="3"/>
  <c r="T384" i="4" s="1"/>
  <c r="T1016" i="3"/>
  <c r="T355" i="4" s="1"/>
  <c r="T984" i="3"/>
  <c r="T323" i="4" s="1"/>
  <c r="T946" i="3"/>
  <c r="T285" i="4" s="1"/>
  <c r="T943" i="3"/>
  <c r="T282" i="4" s="1"/>
  <c r="T935" i="3"/>
  <c r="T274" i="4" s="1"/>
  <c r="T922" i="3"/>
  <c r="T261" i="4" s="1"/>
  <c r="T911" i="3"/>
  <c r="T250" i="4" s="1"/>
  <c r="T888" i="3"/>
  <c r="T227" i="4" s="1"/>
  <c r="T885" i="3"/>
  <c r="T224" i="4" s="1"/>
  <c r="T881" i="3"/>
  <c r="T220" i="4" s="1"/>
  <c r="T877" i="3"/>
  <c r="T216" i="4" s="1"/>
  <c r="T870" i="3"/>
  <c r="T209" i="4" s="1"/>
  <c r="T855" i="3"/>
  <c r="T194" i="4" s="1"/>
  <c r="T844" i="3"/>
  <c r="T183" i="4" s="1"/>
  <c r="T841" i="3"/>
  <c r="T180" i="4" s="1"/>
  <c r="T834" i="3"/>
  <c r="T173" i="4" s="1"/>
  <c r="T803" i="3"/>
  <c r="T142" i="4" s="1"/>
  <c r="T799" i="3"/>
  <c r="T138" i="4" s="1"/>
  <c r="T782" i="3"/>
  <c r="T121" i="4" s="1"/>
  <c r="T768" i="3"/>
  <c r="T107" i="4" s="1"/>
  <c r="T765" i="3"/>
  <c r="T104" i="4" s="1"/>
  <c r="T762" i="3"/>
  <c r="T101" i="4" s="1"/>
  <c r="T752" i="3"/>
  <c r="T91" i="4" s="1"/>
  <c r="T749" i="3"/>
  <c r="T88" i="4" s="1"/>
  <c r="T746" i="3"/>
  <c r="T85" i="4" s="1"/>
  <c r="T736" i="3"/>
  <c r="T75" i="4" s="1"/>
  <c r="T733" i="3"/>
  <c r="T72" i="4" s="1"/>
  <c r="T730" i="3"/>
  <c r="T69" i="4" s="1"/>
  <c r="T727" i="3"/>
  <c r="T66" i="4" s="1"/>
  <c r="T724" i="3"/>
  <c r="T63" i="4" s="1"/>
  <c r="T721" i="3"/>
  <c r="T60" i="4" s="1"/>
  <c r="T718" i="3"/>
  <c r="T57" i="4" s="1"/>
  <c r="T708" i="3"/>
  <c r="T47" i="4" s="1"/>
  <c r="T705" i="3"/>
  <c r="T44" i="4" s="1"/>
  <c r="T702" i="3"/>
  <c r="T41" i="4" s="1"/>
  <c r="T692" i="3"/>
  <c r="T689" i="3"/>
  <c r="T686" i="3"/>
  <c r="T1260" i="3"/>
  <c r="T599" i="4" s="1"/>
  <c r="T1164" i="3"/>
  <c r="T503" i="4" s="1"/>
  <c r="T1069" i="3"/>
  <c r="T408" i="4" s="1"/>
  <c r="T1000" i="3"/>
  <c r="T339" i="4" s="1"/>
  <c r="T973" i="3"/>
  <c r="T312" i="4" s="1"/>
  <c r="T941" i="3"/>
  <c r="T280" i="4" s="1"/>
  <c r="T939" i="3"/>
  <c r="T278" i="4" s="1"/>
  <c r="T924" i="3"/>
  <c r="T263" i="4" s="1"/>
  <c r="T920" i="3"/>
  <c r="T259" i="4" s="1"/>
  <c r="T918" i="3"/>
  <c r="T257" i="4" s="1"/>
  <c r="T909" i="3"/>
  <c r="T248" i="4" s="1"/>
  <c r="T896" i="3"/>
  <c r="T235" i="4" s="1"/>
  <c r="T892" i="3"/>
  <c r="T231" i="4" s="1"/>
  <c r="T889" i="3"/>
  <c r="T228" i="4" s="1"/>
  <c r="T874" i="3"/>
  <c r="T213" i="4" s="1"/>
  <c r="T863" i="3"/>
  <c r="T202" i="4" s="1"/>
  <c r="T859" i="3"/>
  <c r="T198" i="4" s="1"/>
  <c r="T848" i="3"/>
  <c r="T187" i="4" s="1"/>
  <c r="T845" i="3"/>
  <c r="T184" i="4" s="1"/>
  <c r="T838" i="3"/>
  <c r="T177" i="4" s="1"/>
  <c r="T827" i="3"/>
  <c r="T166" i="4" s="1"/>
  <c r="T823" i="3"/>
  <c r="T162" i="4" s="1"/>
  <c r="T812" i="3"/>
  <c r="T151" i="4" s="1"/>
  <c r="T808" i="3"/>
  <c r="T147" i="4" s="1"/>
  <c r="T795" i="3"/>
  <c r="T134" i="4" s="1"/>
  <c r="T791" i="3"/>
  <c r="T130" i="4" s="1"/>
  <c r="T778" i="3"/>
  <c r="T117" i="4" s="1"/>
  <c r="T759" i="3"/>
  <c r="T98" i="4" s="1"/>
  <c r="T743" i="3"/>
  <c r="T82" i="4" s="1"/>
  <c r="T715" i="3"/>
  <c r="T54" i="4" s="1"/>
  <c r="T699" i="3"/>
  <c r="T38" i="4" s="1"/>
  <c r="T1135" i="3"/>
  <c r="T474" i="4" s="1"/>
  <c r="T1049" i="3"/>
  <c r="T388" i="4" s="1"/>
  <c r="T950" i="3"/>
  <c r="T289" i="4" s="1"/>
  <c r="T945" i="3"/>
  <c r="T284" i="4" s="1"/>
  <c r="T933" i="3"/>
  <c r="T272" i="4" s="1"/>
  <c r="T931" i="3"/>
  <c r="T270" i="4" s="1"/>
  <c r="T916" i="3"/>
  <c r="T255" i="4" s="1"/>
  <c r="T907" i="3"/>
  <c r="T246" i="4" s="1"/>
  <c r="T905" i="3"/>
  <c r="T244" i="4" s="1"/>
  <c r="T900" i="3"/>
  <c r="T239" i="4" s="1"/>
  <c r="T897" i="3"/>
  <c r="T236" i="4" s="1"/>
  <c r="T893" i="3"/>
  <c r="T232" i="4" s="1"/>
  <c r="T886" i="3"/>
  <c r="T225" i="4" s="1"/>
  <c r="T882" i="3"/>
  <c r="T221" i="4" s="1"/>
  <c r="T878" i="3"/>
  <c r="T217" i="4" s="1"/>
  <c r="T867" i="3"/>
  <c r="T206" i="4" s="1"/>
  <c r="T852" i="3"/>
  <c r="T191" i="4" s="1"/>
  <c r="T849" i="3"/>
  <c r="T188" i="4" s="1"/>
  <c r="T842" i="3"/>
  <c r="T181" i="4" s="1"/>
  <c r="T831" i="3"/>
  <c r="T170" i="4" s="1"/>
  <c r="T820" i="3"/>
  <c r="T159" i="4" s="1"/>
  <c r="T816" i="3"/>
  <c r="T155" i="4" s="1"/>
  <c r="T809" i="3"/>
  <c r="T148" i="4" s="1"/>
  <c r="T804" i="3"/>
  <c r="T143" i="4" s="1"/>
  <c r="T787" i="3"/>
  <c r="T126" i="4" s="1"/>
  <c r="T783" i="3"/>
  <c r="T122" i="4" s="1"/>
  <c r="T775" i="3"/>
  <c r="T114" i="4" s="1"/>
  <c r="T772" i="3"/>
  <c r="T111" i="4" s="1"/>
  <c r="T769" i="3"/>
  <c r="T108" i="4" s="1"/>
  <c r="T766" i="3"/>
  <c r="T105" i="4" s="1"/>
  <c r="T756" i="3"/>
  <c r="T95" i="4" s="1"/>
  <c r="T753" i="3"/>
  <c r="T92" i="4" s="1"/>
  <c r="T750" i="3"/>
  <c r="T89" i="4" s="1"/>
  <c r="T740" i="3"/>
  <c r="T79" i="4" s="1"/>
  <c r="T737" i="3"/>
  <c r="T76" i="4" s="1"/>
  <c r="T734" i="3"/>
  <c r="T73" i="4" s="1"/>
  <c r="T725" i="3"/>
  <c r="T64" i="4" s="1"/>
  <c r="T722" i="3"/>
  <c r="T61" i="4" s="1"/>
  <c r="T712" i="3"/>
  <c r="T51" i="4" s="1"/>
  <c r="T709" i="3"/>
  <c r="T48" i="4" s="1"/>
  <c r="T706" i="3"/>
  <c r="T45" i="4" s="1"/>
  <c r="T696" i="3"/>
  <c r="T35" i="4" s="1"/>
  <c r="T693" i="3"/>
  <c r="T690" i="3"/>
  <c r="T1575" i="3"/>
  <c r="T255" i="5" s="1"/>
  <c r="T1377" i="3"/>
  <c r="T57" i="5" s="1"/>
  <c r="T1344" i="3"/>
  <c r="T683" i="4" s="1"/>
  <c r="T1120" i="3"/>
  <c r="T459" i="4" s="1"/>
  <c r="T1061" i="3"/>
  <c r="T400" i="4" s="1"/>
  <c r="T974" i="3"/>
  <c r="T313" i="4" s="1"/>
  <c r="T971" i="3"/>
  <c r="T310" i="4" s="1"/>
  <c r="T956" i="3"/>
  <c r="T295" i="4" s="1"/>
  <c r="T954" i="3"/>
  <c r="T293" i="4" s="1"/>
  <c r="T949" i="3"/>
  <c r="T288" i="4" s="1"/>
  <c r="T929" i="3"/>
  <c r="T268" i="4" s="1"/>
  <c r="T914" i="3"/>
  <c r="T253" i="4" s="1"/>
  <c r="T903" i="3"/>
  <c r="T242" i="4" s="1"/>
  <c r="T901" i="3"/>
  <c r="T240" i="4" s="1"/>
  <c r="T890" i="3"/>
  <c r="T229" i="4" s="1"/>
  <c r="T871" i="3"/>
  <c r="T210" i="4" s="1"/>
  <c r="T856" i="3"/>
  <c r="T195" i="4" s="1"/>
  <c r="T853" i="3"/>
  <c r="T192" i="4" s="1"/>
  <c r="T846" i="3"/>
  <c r="T185" i="4" s="1"/>
  <c r="T835" i="3"/>
  <c r="T174" i="4" s="1"/>
  <c r="T817" i="3"/>
  <c r="T156" i="4" s="1"/>
  <c r="T813" i="3"/>
  <c r="T152" i="4" s="1"/>
  <c r="T810" i="3"/>
  <c r="T149" i="4" s="1"/>
  <c r="T805" i="3"/>
  <c r="T144" i="4" s="1"/>
  <c r="T800" i="3"/>
  <c r="T139" i="4" s="1"/>
  <c r="T796" i="3"/>
  <c r="T135" i="4" s="1"/>
  <c r="T763" i="3"/>
  <c r="T102" i="4" s="1"/>
  <c r="T747" i="3"/>
  <c r="T86" i="4" s="1"/>
  <c r="T731" i="3"/>
  <c r="T70" i="4" s="1"/>
  <c r="T728" i="3"/>
  <c r="T67" i="4" s="1"/>
  <c r="T719" i="3"/>
  <c r="T58" i="4" s="1"/>
  <c r="T703" i="3"/>
  <c r="T42" i="4" s="1"/>
  <c r="T687" i="3"/>
  <c r="AE693" i="3"/>
  <c r="BI8" i="7"/>
  <c r="BR7" i="7" s="1"/>
  <c r="AE9" i="3"/>
  <c r="AP7" i="6"/>
  <c r="AP8" i="7"/>
  <c r="BP8" i="3"/>
  <c r="AH8" i="3"/>
  <c r="BI7" i="6"/>
  <c r="BR6" i="6" s="1"/>
  <c r="AQ8" i="7"/>
  <c r="BH8" i="3"/>
  <c r="BQ8" i="3" s="1"/>
  <c r="BP7" i="6"/>
  <c r="AH7" i="6"/>
  <c r="AQ7" i="6"/>
  <c r="AE9" i="7"/>
  <c r="AP8" i="3"/>
  <c r="BH7" i="6"/>
  <c r="BQ6" i="6" s="1"/>
  <c r="AH8" i="7"/>
  <c r="BP8" i="7"/>
  <c r="BI8" i="3"/>
  <c r="BR8" i="3" s="1"/>
  <c r="AE8" i="6"/>
  <c r="BH8" i="7"/>
  <c r="BQ7" i="7" s="1"/>
  <c r="T682" i="3"/>
  <c r="T678" i="3"/>
  <c r="T674" i="3"/>
  <c r="T670" i="3"/>
  <c r="T666" i="3"/>
  <c r="T662" i="3"/>
  <c r="T658" i="3"/>
  <c r="T654" i="3"/>
  <c r="T650" i="3"/>
  <c r="T646" i="3"/>
  <c r="T642" i="3"/>
  <c r="T638" i="3"/>
  <c r="T634" i="3"/>
  <c r="T630" i="3"/>
  <c r="T626" i="3"/>
  <c r="T622" i="3"/>
  <c r="T618" i="3"/>
  <c r="T614" i="3"/>
  <c r="T610" i="3"/>
  <c r="T606" i="3"/>
  <c r="T602" i="3"/>
  <c r="T598" i="3"/>
  <c r="T594" i="3"/>
  <c r="T590" i="3"/>
  <c r="T681" i="3"/>
  <c r="T677" i="3"/>
  <c r="T673" i="3"/>
  <c r="T684" i="3"/>
  <c r="T680" i="3"/>
  <c r="T676" i="3"/>
  <c r="T672" i="3"/>
  <c r="T668" i="3"/>
  <c r="T664" i="3"/>
  <c r="T660" i="3"/>
  <c r="T656" i="3"/>
  <c r="T652" i="3"/>
  <c r="T648" i="3"/>
  <c r="T644" i="3"/>
  <c r="T640" i="3"/>
  <c r="T636" i="3"/>
  <c r="T632" i="3"/>
  <c r="T628" i="3"/>
  <c r="T624" i="3"/>
  <c r="T620" i="3"/>
  <c r="T616" i="3"/>
  <c r="T612" i="3"/>
  <c r="T608" i="3"/>
  <c r="T604" i="3"/>
  <c r="T600" i="3"/>
  <c r="T683" i="3"/>
  <c r="T671" i="3"/>
  <c r="T655" i="3"/>
  <c r="T639" i="3"/>
  <c r="T623" i="3"/>
  <c r="T607" i="3"/>
  <c r="T665" i="3"/>
  <c r="T649" i="3"/>
  <c r="T633" i="3"/>
  <c r="T617" i="3"/>
  <c r="T675" i="3"/>
  <c r="T659" i="3"/>
  <c r="T643" i="3"/>
  <c r="T627" i="3"/>
  <c r="T611" i="3"/>
  <c r="T669" i="3"/>
  <c r="T653" i="3"/>
  <c r="T637" i="3"/>
  <c r="T621" i="3"/>
  <c r="T605" i="3"/>
  <c r="T589" i="3"/>
  <c r="T588" i="3"/>
  <c r="T584" i="3"/>
  <c r="T580" i="3"/>
  <c r="T576" i="3"/>
  <c r="T572" i="3"/>
  <c r="T568" i="3"/>
  <c r="T564" i="3"/>
  <c r="T560" i="3"/>
  <c r="T556" i="3"/>
  <c r="T552" i="3"/>
  <c r="T548" i="3"/>
  <c r="T544" i="3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679" i="3"/>
  <c r="T657" i="3"/>
  <c r="T641" i="3"/>
  <c r="T625" i="3"/>
  <c r="T609" i="3"/>
  <c r="T597" i="3"/>
  <c r="T596" i="3"/>
  <c r="T595" i="3"/>
  <c r="T587" i="3"/>
  <c r="T583" i="3"/>
  <c r="T579" i="3"/>
  <c r="T575" i="3"/>
  <c r="T571" i="3"/>
  <c r="T567" i="3"/>
  <c r="T563" i="3"/>
  <c r="T559" i="3"/>
  <c r="T555" i="3"/>
  <c r="T551" i="3"/>
  <c r="T547" i="3"/>
  <c r="T543" i="3"/>
  <c r="T539" i="3"/>
  <c r="T535" i="3"/>
  <c r="T531" i="3"/>
  <c r="T527" i="3"/>
  <c r="T523" i="3"/>
  <c r="T519" i="3"/>
  <c r="T515" i="3"/>
  <c r="T511" i="3"/>
  <c r="T507" i="3"/>
  <c r="T503" i="3"/>
  <c r="T499" i="3"/>
  <c r="T495" i="3"/>
  <c r="T491" i="3"/>
  <c r="T487" i="3"/>
  <c r="T483" i="3"/>
  <c r="T479" i="3"/>
  <c r="T475" i="3"/>
  <c r="T471" i="3"/>
  <c r="T467" i="3"/>
  <c r="T463" i="3"/>
  <c r="T459" i="3"/>
  <c r="T455" i="3"/>
  <c r="T451" i="3"/>
  <c r="T447" i="3"/>
  <c r="T443" i="3"/>
  <c r="T439" i="3"/>
  <c r="T435" i="3"/>
  <c r="T431" i="3"/>
  <c r="T427" i="3"/>
  <c r="T423" i="3"/>
  <c r="T419" i="3"/>
  <c r="T415" i="3"/>
  <c r="T411" i="3"/>
  <c r="T407" i="3"/>
  <c r="T403" i="3"/>
  <c r="T399" i="3"/>
  <c r="T395" i="3"/>
  <c r="T667" i="3"/>
  <c r="T651" i="3"/>
  <c r="T635" i="3"/>
  <c r="T619" i="3"/>
  <c r="T603" i="3"/>
  <c r="T599" i="3"/>
  <c r="T601" i="3"/>
  <c r="T582" i="3"/>
  <c r="T561" i="3"/>
  <c r="T550" i="3"/>
  <c r="T529" i="3"/>
  <c r="T518" i="3"/>
  <c r="T497" i="3"/>
  <c r="T486" i="3"/>
  <c r="T465" i="3"/>
  <c r="T454" i="3"/>
  <c r="T433" i="3"/>
  <c r="T425" i="3"/>
  <c r="T390" i="3"/>
  <c r="T389" i="3"/>
  <c r="T388" i="3"/>
  <c r="T387" i="3"/>
  <c r="T362" i="3"/>
  <c r="T358" i="3"/>
  <c r="T354" i="3"/>
  <c r="T350" i="3"/>
  <c r="T346" i="3"/>
  <c r="T342" i="3"/>
  <c r="T338" i="3"/>
  <c r="T334" i="3"/>
  <c r="T330" i="3"/>
  <c r="T326" i="3"/>
  <c r="T322" i="3"/>
  <c r="T318" i="3"/>
  <c r="T314" i="3"/>
  <c r="T310" i="3"/>
  <c r="T306" i="3"/>
  <c r="T302" i="3"/>
  <c r="T298" i="3"/>
  <c r="T294" i="3"/>
  <c r="T290" i="3"/>
  <c r="T286" i="3"/>
  <c r="T282" i="3"/>
  <c r="T278" i="3"/>
  <c r="T274" i="3"/>
  <c r="T270" i="3"/>
  <c r="T266" i="3"/>
  <c r="T262" i="3"/>
  <c r="T258" i="3"/>
  <c r="T254" i="3"/>
  <c r="T250" i="3"/>
  <c r="T246" i="3"/>
  <c r="T242" i="3"/>
  <c r="T238" i="3"/>
  <c r="T234" i="3"/>
  <c r="T230" i="3"/>
  <c r="T226" i="3"/>
  <c r="T222" i="3"/>
  <c r="T218" i="3"/>
  <c r="T214" i="3"/>
  <c r="T210" i="3"/>
  <c r="T206" i="3"/>
  <c r="T202" i="3"/>
  <c r="T198" i="3"/>
  <c r="T194" i="3"/>
  <c r="T190" i="3"/>
  <c r="T186" i="3"/>
  <c r="T182" i="3"/>
  <c r="T178" i="3"/>
  <c r="T174" i="3"/>
  <c r="T170" i="3"/>
  <c r="T166" i="3"/>
  <c r="T162" i="3"/>
  <c r="T158" i="3"/>
  <c r="T154" i="3"/>
  <c r="T150" i="3"/>
  <c r="T146" i="3"/>
  <c r="T142" i="3"/>
  <c r="T138" i="3"/>
  <c r="T134" i="3"/>
  <c r="T130" i="3"/>
  <c r="T126" i="3"/>
  <c r="T122" i="3"/>
  <c r="T118" i="3"/>
  <c r="T661" i="3"/>
  <c r="T631" i="3"/>
  <c r="T591" i="3"/>
  <c r="T581" i="3"/>
  <c r="T570" i="3"/>
  <c r="T549" i="3"/>
  <c r="T538" i="3"/>
  <c r="T517" i="3"/>
  <c r="T506" i="3"/>
  <c r="T485" i="3"/>
  <c r="T474" i="3"/>
  <c r="T453" i="3"/>
  <c r="T442" i="3"/>
  <c r="T421" i="3"/>
  <c r="T418" i="3"/>
  <c r="T414" i="3"/>
  <c r="T410" i="3"/>
  <c r="T406" i="3"/>
  <c r="T402" i="3"/>
  <c r="T398" i="3"/>
  <c r="T394" i="3"/>
  <c r="T386" i="3"/>
  <c r="T385" i="3"/>
  <c r="T384" i="3"/>
  <c r="T383" i="3"/>
  <c r="T569" i="3"/>
  <c r="T558" i="3"/>
  <c r="T537" i="3"/>
  <c r="T526" i="3"/>
  <c r="T505" i="3"/>
  <c r="T494" i="3"/>
  <c r="T473" i="3"/>
  <c r="T462" i="3"/>
  <c r="T441" i="3"/>
  <c r="T382" i="3"/>
  <c r="T381" i="3"/>
  <c r="T380" i="3"/>
  <c r="T379" i="3"/>
  <c r="T361" i="3"/>
  <c r="T357" i="3"/>
  <c r="T353" i="3"/>
  <c r="T349" i="3"/>
  <c r="T345" i="3"/>
  <c r="T341" i="3"/>
  <c r="T337" i="3"/>
  <c r="T333" i="3"/>
  <c r="T329" i="3"/>
  <c r="T325" i="3"/>
  <c r="T321" i="3"/>
  <c r="T317" i="3"/>
  <c r="T313" i="3"/>
  <c r="T309" i="3"/>
  <c r="T305" i="3"/>
  <c r="T301" i="3"/>
  <c r="T297" i="3"/>
  <c r="T293" i="3"/>
  <c r="T289" i="3"/>
  <c r="T285" i="3"/>
  <c r="T281" i="3"/>
  <c r="T277" i="3"/>
  <c r="T273" i="3"/>
  <c r="T269" i="3"/>
  <c r="T265" i="3"/>
  <c r="T261" i="3"/>
  <c r="T257" i="3"/>
  <c r="T253" i="3"/>
  <c r="T249" i="3"/>
  <c r="T245" i="3"/>
  <c r="T241" i="3"/>
  <c r="T237" i="3"/>
  <c r="T233" i="3"/>
  <c r="T229" i="3"/>
  <c r="T225" i="3"/>
  <c r="T221" i="3"/>
  <c r="T217" i="3"/>
  <c r="T213" i="3"/>
  <c r="T209" i="3"/>
  <c r="T205" i="3"/>
  <c r="T201" i="3"/>
  <c r="T197" i="3"/>
  <c r="T193" i="3"/>
  <c r="T189" i="3"/>
  <c r="T185" i="3"/>
  <c r="T645" i="3"/>
  <c r="T615" i="3"/>
  <c r="T592" i="3"/>
  <c r="T578" i="3"/>
  <c r="T557" i="3"/>
  <c r="T546" i="3"/>
  <c r="T525" i="3"/>
  <c r="T514" i="3"/>
  <c r="T493" i="3"/>
  <c r="T482" i="3"/>
  <c r="T461" i="3"/>
  <c r="T450" i="3"/>
  <c r="T430" i="3"/>
  <c r="T428" i="3"/>
  <c r="T378" i="3"/>
  <c r="T377" i="3"/>
  <c r="T376" i="3"/>
  <c r="T375" i="3"/>
  <c r="T593" i="3"/>
  <c r="T577" i="3"/>
  <c r="T566" i="3"/>
  <c r="T545" i="3"/>
  <c r="T534" i="3"/>
  <c r="T513" i="3"/>
  <c r="T502" i="3"/>
  <c r="T481" i="3"/>
  <c r="T470" i="3"/>
  <c r="T449" i="3"/>
  <c r="T438" i="3"/>
  <c r="T426" i="3"/>
  <c r="T424" i="3"/>
  <c r="T374" i="3"/>
  <c r="T373" i="3"/>
  <c r="T372" i="3"/>
  <c r="T371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663" i="3"/>
  <c r="T629" i="3"/>
  <c r="T586" i="3"/>
  <c r="T565" i="3"/>
  <c r="T554" i="3"/>
  <c r="T533" i="3"/>
  <c r="T489" i="3"/>
  <c r="T478" i="3"/>
  <c r="T445" i="3"/>
  <c r="T429" i="3"/>
  <c r="T413" i="3"/>
  <c r="T405" i="3"/>
  <c r="T397" i="3"/>
  <c r="T364" i="3"/>
  <c r="T335" i="3"/>
  <c r="T303" i="3"/>
  <c r="T271" i="3"/>
  <c r="T239" i="3"/>
  <c r="T207" i="3"/>
  <c r="T176" i="3"/>
  <c r="T163" i="3"/>
  <c r="T161" i="3"/>
  <c r="T144" i="3"/>
  <c r="T573" i="3"/>
  <c r="T490" i="3"/>
  <c r="T422" i="3"/>
  <c r="T416" i="3"/>
  <c r="T408" i="3"/>
  <c r="T400" i="3"/>
  <c r="T367" i="3"/>
  <c r="T366" i="3"/>
  <c r="T365" i="3"/>
  <c r="T339" i="3"/>
  <c r="T307" i="3"/>
  <c r="T275" i="3"/>
  <c r="T243" i="3"/>
  <c r="T211" i="3"/>
  <c r="T172" i="3"/>
  <c r="T159" i="3"/>
  <c r="T157" i="3"/>
  <c r="T140" i="3"/>
  <c r="T137" i="3"/>
  <c r="T133" i="3"/>
  <c r="T129" i="3"/>
  <c r="T117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530" i="3"/>
  <c r="T501" i="3"/>
  <c r="T457" i="3"/>
  <c r="T446" i="3"/>
  <c r="T391" i="3"/>
  <c r="T368" i="3"/>
  <c r="T343" i="3"/>
  <c r="T311" i="3"/>
  <c r="T279" i="3"/>
  <c r="T247" i="3"/>
  <c r="T215" i="3"/>
  <c r="T168" i="3"/>
  <c r="T155" i="3"/>
  <c r="T153" i="3"/>
  <c r="T121" i="3"/>
  <c r="T120" i="3"/>
  <c r="T119" i="3"/>
  <c r="T647" i="3"/>
  <c r="T585" i="3"/>
  <c r="T574" i="3"/>
  <c r="T498" i="3"/>
  <c r="T458" i="3"/>
  <c r="T392" i="3"/>
  <c r="T370" i="3"/>
  <c r="T369" i="3"/>
  <c r="T347" i="3"/>
  <c r="T315" i="3"/>
  <c r="T283" i="3"/>
  <c r="T251" i="3"/>
  <c r="T219" i="3"/>
  <c r="T183" i="3"/>
  <c r="T181" i="3"/>
  <c r="T164" i="3"/>
  <c r="T151" i="3"/>
  <c r="T149" i="3"/>
  <c r="T125" i="3"/>
  <c r="T124" i="3"/>
  <c r="T123" i="3"/>
  <c r="T115" i="3"/>
  <c r="T111" i="3"/>
  <c r="T107" i="3"/>
  <c r="T103" i="3"/>
  <c r="T99" i="3"/>
  <c r="T95" i="3"/>
  <c r="T91" i="3"/>
  <c r="T87" i="3"/>
  <c r="T83" i="3"/>
  <c r="T79" i="3"/>
  <c r="T75" i="3"/>
  <c r="T71" i="3"/>
  <c r="T67" i="3"/>
  <c r="T63" i="3"/>
  <c r="T59" i="3"/>
  <c r="T55" i="3"/>
  <c r="T51" i="3"/>
  <c r="T47" i="3"/>
  <c r="T43" i="3"/>
  <c r="T39" i="3"/>
  <c r="T35" i="3"/>
  <c r="T541" i="3"/>
  <c r="T509" i="3"/>
  <c r="T469" i="3"/>
  <c r="T417" i="3"/>
  <c r="T409" i="3"/>
  <c r="T401" i="3"/>
  <c r="T393" i="3"/>
  <c r="T351" i="3"/>
  <c r="T319" i="3"/>
  <c r="T287" i="3"/>
  <c r="T255" i="3"/>
  <c r="T223" i="3"/>
  <c r="T200" i="3"/>
  <c r="T196" i="3"/>
  <c r="T192" i="3"/>
  <c r="T188" i="3"/>
  <c r="T179" i="3"/>
  <c r="T177" i="3"/>
  <c r="T160" i="3"/>
  <c r="T147" i="3"/>
  <c r="T145" i="3"/>
  <c r="U34" i="3"/>
  <c r="T613" i="3"/>
  <c r="T466" i="3"/>
  <c r="T420" i="3"/>
  <c r="T412" i="3"/>
  <c r="T404" i="3"/>
  <c r="T396" i="3"/>
  <c r="T355" i="3"/>
  <c r="T323" i="3"/>
  <c r="T291" i="3"/>
  <c r="T259" i="3"/>
  <c r="T227" i="3"/>
  <c r="T175" i="3"/>
  <c r="T173" i="3"/>
  <c r="T156" i="3"/>
  <c r="T143" i="3"/>
  <c r="T141" i="3"/>
  <c r="T135" i="3"/>
  <c r="T131" i="3"/>
  <c r="T127" i="3"/>
  <c r="T114" i="3"/>
  <c r="T110" i="3"/>
  <c r="T106" i="3"/>
  <c r="T102" i="3"/>
  <c r="T98" i="3"/>
  <c r="T94" i="3"/>
  <c r="T90" i="3"/>
  <c r="T86" i="3"/>
  <c r="T82" i="3"/>
  <c r="T78" i="3"/>
  <c r="T74" i="3"/>
  <c r="T70" i="3"/>
  <c r="T66" i="3"/>
  <c r="T62" i="3"/>
  <c r="T58" i="3"/>
  <c r="T54" i="3"/>
  <c r="T50" i="3"/>
  <c r="T46" i="3"/>
  <c r="T42" i="3"/>
  <c r="T38" i="3"/>
  <c r="T522" i="3"/>
  <c r="T363" i="3"/>
  <c r="T235" i="3"/>
  <c r="T199" i="3"/>
  <c r="T187" i="3"/>
  <c r="T180" i="3"/>
  <c r="T165" i="3"/>
  <c r="T148" i="3"/>
  <c r="T132" i="3"/>
  <c r="T109" i="3"/>
  <c r="T105" i="3"/>
  <c r="T97" i="3"/>
  <c r="T93" i="3"/>
  <c r="T89" i="3"/>
  <c r="T85" i="3"/>
  <c r="T73" i="3"/>
  <c r="T61" i="3"/>
  <c r="T57" i="3"/>
  <c r="T53" i="3"/>
  <c r="T37" i="3"/>
  <c r="T553" i="3"/>
  <c r="T542" i="3"/>
  <c r="T521" i="3"/>
  <c r="T510" i="3"/>
  <c r="T477" i="3"/>
  <c r="T437" i="3"/>
  <c r="T359" i="3"/>
  <c r="T327" i="3"/>
  <c r="T295" i="3"/>
  <c r="T263" i="3"/>
  <c r="T231" i="3"/>
  <c r="T184" i="3"/>
  <c r="T171" i="3"/>
  <c r="T169" i="3"/>
  <c r="T152" i="3"/>
  <c r="T139" i="3"/>
  <c r="T562" i="3"/>
  <c r="T434" i="3"/>
  <c r="T331" i="3"/>
  <c r="T299" i="3"/>
  <c r="T267" i="3"/>
  <c r="T203" i="3"/>
  <c r="T195" i="3"/>
  <c r="T191" i="3"/>
  <c r="T167" i="3"/>
  <c r="T136" i="3"/>
  <c r="T128" i="3"/>
  <c r="T113" i="3"/>
  <c r="T101" i="3"/>
  <c r="T81" i="3"/>
  <c r="T77" i="3"/>
  <c r="T69" i="3"/>
  <c r="T65" i="3"/>
  <c r="T49" i="3"/>
  <c r="T45" i="3"/>
  <c r="T41" i="3"/>
  <c r="T33" i="4"/>
  <c r="U33" i="7"/>
  <c r="T34" i="5"/>
  <c r="U33" i="6"/>
  <c r="AZ3" i="4"/>
  <c r="AY7" i="3"/>
  <c r="AY3" i="4"/>
  <c r="AZ6" i="6"/>
  <c r="AY6" i="6"/>
  <c r="AZ7" i="7"/>
  <c r="AX7" i="3"/>
  <c r="AM8" i="6"/>
  <c r="AK8" i="5"/>
  <c r="BF8" i="6"/>
  <c r="AL5" i="4"/>
  <c r="AF8" i="5"/>
  <c r="AJ8" i="5"/>
  <c r="AW6" i="6"/>
  <c r="BC9" i="7"/>
  <c r="BB8" i="6"/>
  <c r="AV8" i="5"/>
  <c r="AM5" i="4"/>
  <c r="AF5" i="4"/>
  <c r="BE9" i="7"/>
  <c r="AV9" i="3"/>
  <c r="AK9" i="7"/>
  <c r="AN8" i="5"/>
  <c r="AD6" i="4"/>
  <c r="AW7" i="3"/>
  <c r="AV9" i="7"/>
  <c r="AW7" i="7"/>
  <c r="AL8" i="6"/>
  <c r="BD9" i="3"/>
  <c r="BF9" i="3"/>
  <c r="AK8" i="6"/>
  <c r="BE9" i="3"/>
  <c r="AJ8" i="6"/>
  <c r="BF9" i="7"/>
  <c r="AK5" i="4"/>
  <c r="AF9" i="3"/>
  <c r="AG9" i="3"/>
  <c r="AD9" i="6"/>
  <c r="AL8" i="5"/>
  <c r="AD10" i="3"/>
  <c r="BE8" i="5"/>
  <c r="BC9" i="3"/>
  <c r="BC8" i="5"/>
  <c r="AL9" i="3"/>
  <c r="AX3" i="4"/>
  <c r="BC8" i="6"/>
  <c r="AJ9" i="3"/>
  <c r="BF5" i="4"/>
  <c r="BD8" i="5"/>
  <c r="AG5" i="4"/>
  <c r="AG8" i="6"/>
  <c r="BD8" i="6"/>
  <c r="AM8" i="5"/>
  <c r="AW3" i="4"/>
  <c r="BE5" i="4"/>
  <c r="AM9" i="7"/>
  <c r="AD694" i="3"/>
  <c r="AX6" i="6"/>
  <c r="BD9" i="7"/>
  <c r="AJ5" i="4"/>
  <c r="BC5" i="4"/>
  <c r="BB9" i="7"/>
  <c r="AK9" i="3"/>
  <c r="AV8" i="6"/>
  <c r="BE8" i="6"/>
  <c r="BB5" i="4"/>
  <c r="AL9" i="7"/>
  <c r="BD5" i="4"/>
  <c r="AV5" i="4"/>
  <c r="AN9" i="3"/>
  <c r="AM9" i="3"/>
  <c r="AJ9" i="7"/>
  <c r="BB9" i="3"/>
  <c r="AF8" i="6"/>
  <c r="AG8" i="5"/>
  <c r="AN9" i="7"/>
  <c r="AN8" i="6"/>
  <c r="AG9" i="7"/>
  <c r="AX7" i="7"/>
  <c r="AN5" i="4"/>
  <c r="AY7" i="7"/>
  <c r="AD9" i="5"/>
  <c r="BB8" i="5"/>
  <c r="AD10" i="7"/>
  <c r="AF9" i="7"/>
  <c r="BF8" i="5"/>
  <c r="BS5" i="6" l="1"/>
  <c r="AX7" i="5"/>
  <c r="BY9" i="3"/>
  <c r="BX9" i="3"/>
  <c r="BZ9" i="3"/>
  <c r="CD8" i="3"/>
  <c r="CC8" i="3"/>
  <c r="CB8" i="3"/>
  <c r="CA8" i="3"/>
  <c r="BW8" i="3"/>
  <c r="CD7" i="5"/>
  <c r="CC7" i="5"/>
  <c r="CB7" i="5"/>
  <c r="CA7" i="5"/>
  <c r="BL7" i="5"/>
  <c r="BU7" i="5" s="1"/>
  <c r="BW7" i="5"/>
  <c r="BZ8" i="5"/>
  <c r="BY8" i="5"/>
  <c r="BX8" i="5"/>
  <c r="BK7" i="5"/>
  <c r="BT7" i="5" s="1"/>
  <c r="AS7" i="5"/>
  <c r="AT7" i="5"/>
  <c r="AR7" i="5"/>
  <c r="BJ7" i="5"/>
  <c r="BS7" i="5" s="1"/>
  <c r="AZ7" i="5"/>
  <c r="BI8" i="5"/>
  <c r="BR8" i="5" s="1"/>
  <c r="AP8" i="5"/>
  <c r="AE9" i="5"/>
  <c r="AQ8" i="5"/>
  <c r="BH8" i="5"/>
  <c r="BQ8" i="5" s="1"/>
  <c r="BP8" i="5"/>
  <c r="AH8" i="5"/>
  <c r="AY8" i="5" s="1"/>
  <c r="AQ5" i="4"/>
  <c r="AS4" i="4"/>
  <c r="AR4" i="4"/>
  <c r="AT4" i="4"/>
  <c r="BL4" i="4"/>
  <c r="BU3" i="4" s="1"/>
  <c r="AZ4" i="4"/>
  <c r="AZ8" i="3"/>
  <c r="AY8" i="3"/>
  <c r="BL8" i="7"/>
  <c r="BU7" i="7" s="1"/>
  <c r="BK8" i="7"/>
  <c r="BT7" i="7" s="1"/>
  <c r="BJ8" i="7"/>
  <c r="BS7" i="7" s="1"/>
  <c r="AT8" i="7"/>
  <c r="AS8" i="7"/>
  <c r="AR8" i="7"/>
  <c r="BJ7" i="6"/>
  <c r="BS6" i="6" s="1"/>
  <c r="BL7" i="6"/>
  <c r="BU6" i="6" s="1"/>
  <c r="BK7" i="6"/>
  <c r="BT6" i="6" s="1"/>
  <c r="AR7" i="6"/>
  <c r="AS7" i="6"/>
  <c r="AT7" i="6"/>
  <c r="BJ8" i="3"/>
  <c r="BS8" i="3" s="1"/>
  <c r="BL8" i="3"/>
  <c r="BU8" i="3" s="1"/>
  <c r="BK8" i="3"/>
  <c r="BT8" i="3" s="1"/>
  <c r="AT8" i="3"/>
  <c r="AS8" i="3"/>
  <c r="AR8" i="3"/>
  <c r="AQ8" i="3"/>
  <c r="BJ4" i="4"/>
  <c r="BS3" i="4" s="1"/>
  <c r="BK4" i="4"/>
  <c r="BT3" i="4" s="1"/>
  <c r="AE6" i="4"/>
  <c r="AP5" i="4"/>
  <c r="BH5" i="4"/>
  <c r="BQ4" i="4" s="1"/>
  <c r="BI5" i="4"/>
  <c r="BR4" i="4" s="1"/>
  <c r="AH5" i="4"/>
  <c r="BP5" i="4"/>
  <c r="U3326" i="3"/>
  <c r="U3322" i="3"/>
  <c r="U681" i="7" s="1"/>
  <c r="U3323" i="3"/>
  <c r="U682" i="7" s="1"/>
  <c r="U3325" i="3"/>
  <c r="U3316" i="3"/>
  <c r="U675" i="7" s="1"/>
  <c r="U3313" i="3"/>
  <c r="U672" i="7" s="1"/>
  <c r="U3304" i="3"/>
  <c r="U663" i="7" s="1"/>
  <c r="U3303" i="3"/>
  <c r="U662" i="7" s="1"/>
  <c r="U3298" i="3"/>
  <c r="U657" i="7" s="1"/>
  <c r="U3293" i="3"/>
  <c r="U652" i="7" s="1"/>
  <c r="U3273" i="3"/>
  <c r="U632" i="7" s="1"/>
  <c r="U3267" i="3"/>
  <c r="U626" i="7" s="1"/>
  <c r="U3262" i="3"/>
  <c r="U621" i="7" s="1"/>
  <c r="U3233" i="3"/>
  <c r="U592" i="7" s="1"/>
  <c r="U3227" i="3"/>
  <c r="U586" i="7" s="1"/>
  <c r="U3221" i="3"/>
  <c r="U580" i="7" s="1"/>
  <c r="U3213" i="3"/>
  <c r="U572" i="7" s="1"/>
  <c r="U3203" i="3"/>
  <c r="U562" i="7" s="1"/>
  <c r="U3197" i="3"/>
  <c r="U556" i="7" s="1"/>
  <c r="U3190" i="3"/>
  <c r="U549" i="7" s="1"/>
  <c r="U3182" i="3"/>
  <c r="U541" i="7" s="1"/>
  <c r="U3319" i="3"/>
  <c r="U678" i="7" s="1"/>
  <c r="U3310" i="3"/>
  <c r="U669" i="7" s="1"/>
  <c r="U3305" i="3"/>
  <c r="U664" i="7" s="1"/>
  <c r="U3287" i="3"/>
  <c r="U646" i="7" s="1"/>
  <c r="U3280" i="3"/>
  <c r="U639" i="7" s="1"/>
  <c r="U3279" i="3"/>
  <c r="U638" i="7" s="1"/>
  <c r="U3268" i="3"/>
  <c r="U627" i="7" s="1"/>
  <c r="U3256" i="3"/>
  <c r="U615" i="7" s="1"/>
  <c r="U3255" i="3"/>
  <c r="U614" i="7" s="1"/>
  <c r="U3248" i="3"/>
  <c r="U607" i="7" s="1"/>
  <c r="U3247" i="3"/>
  <c r="U606" i="7" s="1"/>
  <c r="U3239" i="3"/>
  <c r="U598" i="7" s="1"/>
  <c r="U3228" i="3"/>
  <c r="U587" i="7" s="1"/>
  <c r="U3222" i="3"/>
  <c r="U581" i="7" s="1"/>
  <c r="U3204" i="3"/>
  <c r="U563" i="7" s="1"/>
  <c r="U3198" i="3"/>
  <c r="U557" i="7" s="1"/>
  <c r="U3175" i="3"/>
  <c r="U534" i="7" s="1"/>
  <c r="U3170" i="3"/>
  <c r="U529" i="7" s="1"/>
  <c r="U3299" i="3"/>
  <c r="U658" i="7" s="1"/>
  <c r="U3294" i="3"/>
  <c r="U653" i="7" s="1"/>
  <c r="U3288" i="3"/>
  <c r="U647" i="7" s="1"/>
  <c r="U3281" i="3"/>
  <c r="U640" i="7" s="1"/>
  <c r="U3274" i="3"/>
  <c r="U633" i="7" s="1"/>
  <c r="U3269" i="3"/>
  <c r="U628" i="7" s="1"/>
  <c r="U3263" i="3"/>
  <c r="U622" i="7" s="1"/>
  <c r="U3257" i="3"/>
  <c r="U616" i="7" s="1"/>
  <c r="U3249" i="3"/>
  <c r="U608" i="7" s="1"/>
  <c r="U3240" i="3"/>
  <c r="U599" i="7" s="1"/>
  <c r="U3234" i="3"/>
  <c r="U593" i="7" s="1"/>
  <c r="U3229" i="3"/>
  <c r="U588" i="7" s="1"/>
  <c r="U3214" i="3"/>
  <c r="U573" i="7" s="1"/>
  <c r="U3205" i="3"/>
  <c r="U564" i="7" s="1"/>
  <c r="U3191" i="3"/>
  <c r="U550" i="7" s="1"/>
  <c r="U3320" i="3"/>
  <c r="U679" i="7" s="1"/>
  <c r="U3317" i="3"/>
  <c r="U676" i="7" s="1"/>
  <c r="U3314" i="3"/>
  <c r="U673" i="7" s="1"/>
  <c r="U3306" i="3"/>
  <c r="U665" i="7" s="1"/>
  <c r="U3300" i="3"/>
  <c r="U659" i="7" s="1"/>
  <c r="U3289" i="3"/>
  <c r="U648" i="7" s="1"/>
  <c r="U3282" i="3"/>
  <c r="U641" i="7" s="1"/>
  <c r="U3264" i="3"/>
  <c r="U623" i="7" s="1"/>
  <c r="U3258" i="3"/>
  <c r="U617" i="7" s="1"/>
  <c r="U3250" i="3"/>
  <c r="U609" i="7" s="1"/>
  <c r="U3241" i="3"/>
  <c r="U600" i="7" s="1"/>
  <c r="U3224" i="3"/>
  <c r="U583" i="7" s="1"/>
  <c r="U3223" i="3"/>
  <c r="U582" i="7" s="1"/>
  <c r="U3215" i="3"/>
  <c r="U574" i="7" s="1"/>
  <c r="U3206" i="3"/>
  <c r="U565" i="7" s="1"/>
  <c r="U3200" i="3"/>
  <c r="U559" i="7" s="1"/>
  <c r="U3199" i="3"/>
  <c r="U558" i="7" s="1"/>
  <c r="U3192" i="3"/>
  <c r="U551" i="7" s="1"/>
  <c r="U3184" i="3"/>
  <c r="U543" i="7" s="1"/>
  <c r="U3178" i="3"/>
  <c r="U537" i="7" s="1"/>
  <c r="U3171" i="3"/>
  <c r="U530" i="7" s="1"/>
  <c r="U3166" i="3"/>
  <c r="U525" i="7" s="1"/>
  <c r="U3324" i="3"/>
  <c r="U683" i="7" s="1"/>
  <c r="U3311" i="3"/>
  <c r="U670" i="7" s="1"/>
  <c r="U3301" i="3"/>
  <c r="U660" i="7" s="1"/>
  <c r="U3295" i="3"/>
  <c r="U654" i="7" s="1"/>
  <c r="U3290" i="3"/>
  <c r="U649" i="7" s="1"/>
  <c r="U3276" i="3"/>
  <c r="U635" i="7" s="1"/>
  <c r="U3275" i="3"/>
  <c r="U634" i="7" s="1"/>
  <c r="U3270" i="3"/>
  <c r="U629" i="7" s="1"/>
  <c r="U3265" i="3"/>
  <c r="U624" i="7" s="1"/>
  <c r="U3242" i="3"/>
  <c r="U601" i="7" s="1"/>
  <c r="U3235" i="3"/>
  <c r="U594" i="7" s="1"/>
  <c r="U3230" i="3"/>
  <c r="U589" i="7" s="1"/>
  <c r="U3225" i="3"/>
  <c r="U584" i="7" s="1"/>
  <c r="U3216" i="3"/>
  <c r="U575" i="7" s="1"/>
  <c r="U3208" i="3"/>
  <c r="U567" i="7" s="1"/>
  <c r="U3207" i="3"/>
  <c r="U566" i="7" s="1"/>
  <c r="U3201" i="3"/>
  <c r="U560" i="7" s="1"/>
  <c r="U3308" i="3"/>
  <c r="U667" i="7" s="1"/>
  <c r="U3307" i="3"/>
  <c r="U666" i="7" s="1"/>
  <c r="U3296" i="3"/>
  <c r="U655" i="7" s="1"/>
  <c r="U3284" i="3"/>
  <c r="U643" i="7" s="1"/>
  <c r="U3283" i="3"/>
  <c r="U642" i="7" s="1"/>
  <c r="U3277" i="3"/>
  <c r="U636" i="7" s="1"/>
  <c r="U3259" i="3"/>
  <c r="U618" i="7" s="1"/>
  <c r="U3252" i="3"/>
  <c r="U611" i="7" s="1"/>
  <c r="U3251" i="3"/>
  <c r="U610" i="7" s="1"/>
  <c r="U3244" i="3"/>
  <c r="U603" i="7" s="1"/>
  <c r="U3243" i="3"/>
  <c r="U602" i="7" s="1"/>
  <c r="U3236" i="3"/>
  <c r="U595" i="7" s="1"/>
  <c r="U3218" i="3"/>
  <c r="U577" i="7" s="1"/>
  <c r="U3217" i="3"/>
  <c r="U576" i="7" s="1"/>
  <c r="U3210" i="3"/>
  <c r="U569" i="7" s="1"/>
  <c r="U3209" i="3"/>
  <c r="U568" i="7" s="1"/>
  <c r="U3321" i="3"/>
  <c r="U680" i="7" s="1"/>
  <c r="U3297" i="3"/>
  <c r="U656" i="7" s="1"/>
  <c r="U3261" i="3"/>
  <c r="U620" i="7" s="1"/>
  <c r="U3179" i="3"/>
  <c r="U538" i="7" s="1"/>
  <c r="U3167" i="3"/>
  <c r="U526" i="7" s="1"/>
  <c r="U3164" i="3"/>
  <c r="U523" i="7" s="1"/>
  <c r="U3163" i="3"/>
  <c r="U522" i="7" s="1"/>
  <c r="U3156" i="3"/>
  <c r="U515" i="7" s="1"/>
  <c r="U3149" i="3"/>
  <c r="U508" i="7" s="1"/>
  <c r="U3142" i="3"/>
  <c r="U501" i="7" s="1"/>
  <c r="U3135" i="3"/>
  <c r="U494" i="7" s="1"/>
  <c r="U3128" i="3"/>
  <c r="U487" i="7" s="1"/>
  <c r="U3121" i="3"/>
  <c r="U480" i="7" s="1"/>
  <c r="U3113" i="3"/>
  <c r="U472" i="7" s="1"/>
  <c r="U3100" i="3"/>
  <c r="U459" i="7" s="1"/>
  <c r="U3093" i="3"/>
  <c r="U452" i="7" s="1"/>
  <c r="U3087" i="3"/>
  <c r="U446" i="7" s="1"/>
  <c r="U3080" i="3"/>
  <c r="U439" i="7" s="1"/>
  <c r="U3074" i="3"/>
  <c r="U433" i="7" s="1"/>
  <c r="U3068" i="3"/>
  <c r="U427" i="7" s="1"/>
  <c r="U3062" i="3"/>
  <c r="U421" i="7" s="1"/>
  <c r="U3056" i="3"/>
  <c r="U415" i="7" s="1"/>
  <c r="U3051" i="3"/>
  <c r="U410" i="7" s="1"/>
  <c r="U3045" i="3"/>
  <c r="U404" i="7" s="1"/>
  <c r="U3040" i="3"/>
  <c r="U399" i="7" s="1"/>
  <c r="U3033" i="3"/>
  <c r="U392" i="7" s="1"/>
  <c r="U3027" i="3"/>
  <c r="U386" i="7" s="1"/>
  <c r="U3020" i="3"/>
  <c r="U379" i="7" s="1"/>
  <c r="U3014" i="3"/>
  <c r="U373" i="7" s="1"/>
  <c r="U3285" i="3"/>
  <c r="U644" i="7" s="1"/>
  <c r="U3245" i="3"/>
  <c r="U604" i="7" s="1"/>
  <c r="U3211" i="3"/>
  <c r="U570" i="7" s="1"/>
  <c r="U3186" i="3"/>
  <c r="U545" i="7" s="1"/>
  <c r="U3174" i="3"/>
  <c r="U533" i="7" s="1"/>
  <c r="U3157" i="3"/>
  <c r="U516" i="7" s="1"/>
  <c r="U3150" i="3"/>
  <c r="U509" i="7" s="1"/>
  <c r="U3136" i="3"/>
  <c r="U495" i="7" s="1"/>
  <c r="U3129" i="3"/>
  <c r="U488" i="7" s="1"/>
  <c r="U3122" i="3"/>
  <c r="U481" i="7" s="1"/>
  <c r="U3114" i="3"/>
  <c r="U473" i="7" s="1"/>
  <c r="U3107" i="3"/>
  <c r="U466" i="7" s="1"/>
  <c r="U3101" i="3"/>
  <c r="U460" i="7" s="1"/>
  <c r="U3094" i="3"/>
  <c r="U453" i="7" s="1"/>
  <c r="U3081" i="3"/>
  <c r="U440" i="7" s="1"/>
  <c r="U3075" i="3"/>
  <c r="U434" i="7" s="1"/>
  <c r="U3063" i="3"/>
  <c r="U422" i="7" s="1"/>
  <c r="U3046" i="3"/>
  <c r="U405" i="7" s="1"/>
  <c r="U3034" i="3"/>
  <c r="U393" i="7" s="1"/>
  <c r="U3015" i="3"/>
  <c r="U374" i="7" s="1"/>
  <c r="U3008" i="3"/>
  <c r="U367" i="7" s="1"/>
  <c r="U3002" i="3"/>
  <c r="U361" i="7" s="1"/>
  <c r="U3312" i="3"/>
  <c r="U671" i="7" s="1"/>
  <c r="U3291" i="3"/>
  <c r="U650" i="7" s="1"/>
  <c r="U3237" i="3"/>
  <c r="U596" i="7" s="1"/>
  <c r="U3212" i="3"/>
  <c r="U571" i="7" s="1"/>
  <c r="U3189" i="3"/>
  <c r="U548" i="7" s="1"/>
  <c r="U3181" i="3"/>
  <c r="U540" i="7" s="1"/>
  <c r="U3158" i="3"/>
  <c r="U517" i="7" s="1"/>
  <c r="U3151" i="3"/>
  <c r="U510" i="7" s="1"/>
  <c r="U3143" i="3"/>
  <c r="U502" i="7" s="1"/>
  <c r="U3137" i="3"/>
  <c r="U496" i="7" s="1"/>
  <c r="U3130" i="3"/>
  <c r="U489" i="7" s="1"/>
  <c r="U3115" i="3"/>
  <c r="U474" i="7" s="1"/>
  <c r="U3108" i="3"/>
  <c r="U467" i="7" s="1"/>
  <c r="U3102" i="3"/>
  <c r="U461" i="7" s="1"/>
  <c r="U3095" i="3"/>
  <c r="U454" i="7" s="1"/>
  <c r="U3088" i="3"/>
  <c r="U447" i="7" s="1"/>
  <c r="U3082" i="3"/>
  <c r="U441" i="7" s="1"/>
  <c r="U3069" i="3"/>
  <c r="U428" i="7" s="1"/>
  <c r="U3058" i="3"/>
  <c r="U417" i="7" s="1"/>
  <c r="U3057" i="3"/>
  <c r="U416" i="7" s="1"/>
  <c r="U3052" i="3"/>
  <c r="U411" i="7" s="1"/>
  <c r="U3047" i="3"/>
  <c r="U406" i="7" s="1"/>
  <c r="U3041" i="3"/>
  <c r="U400" i="7" s="1"/>
  <c r="U3035" i="3"/>
  <c r="U394" i="7" s="1"/>
  <c r="U3318" i="3"/>
  <c r="U677" i="7" s="1"/>
  <c r="U3286" i="3"/>
  <c r="U645" i="7" s="1"/>
  <c r="U3271" i="3"/>
  <c r="U630" i="7" s="1"/>
  <c r="U3246" i="3"/>
  <c r="U605" i="7" s="1"/>
  <c r="U3231" i="3"/>
  <c r="U590" i="7" s="1"/>
  <c r="U3177" i="3"/>
  <c r="U536" i="7" s="1"/>
  <c r="U3173" i="3"/>
  <c r="U532" i="7" s="1"/>
  <c r="U3169" i="3"/>
  <c r="U528" i="7" s="1"/>
  <c r="U3165" i="3"/>
  <c r="U524" i="7" s="1"/>
  <c r="U3152" i="3"/>
  <c r="U511" i="7" s="1"/>
  <c r="U3144" i="3"/>
  <c r="U503" i="7" s="1"/>
  <c r="U3138" i="3"/>
  <c r="U497" i="7" s="1"/>
  <c r="U3131" i="3"/>
  <c r="U490" i="7" s="1"/>
  <c r="U3123" i="3"/>
  <c r="U482" i="7" s="1"/>
  <c r="U3116" i="3"/>
  <c r="U475" i="7" s="1"/>
  <c r="U3109" i="3"/>
  <c r="U468" i="7" s="1"/>
  <c r="U3089" i="3"/>
  <c r="U448" i="7" s="1"/>
  <c r="U3083" i="3"/>
  <c r="U442" i="7" s="1"/>
  <c r="U3076" i="3"/>
  <c r="U435" i="7" s="1"/>
  <c r="U3070" i="3"/>
  <c r="U429" i="7" s="1"/>
  <c r="U3064" i="3"/>
  <c r="U423" i="7" s="1"/>
  <c r="U3059" i="3"/>
  <c r="U418" i="7" s="1"/>
  <c r="U3042" i="3"/>
  <c r="U401" i="7" s="1"/>
  <c r="U3036" i="3"/>
  <c r="U395" i="7" s="1"/>
  <c r="U3309" i="3"/>
  <c r="U668" i="7" s="1"/>
  <c r="U3238" i="3"/>
  <c r="U597" i="7" s="1"/>
  <c r="U3188" i="3"/>
  <c r="U547" i="7" s="1"/>
  <c r="U3185" i="3"/>
  <c r="U544" i="7" s="1"/>
  <c r="U3159" i="3"/>
  <c r="U518" i="7" s="1"/>
  <c r="U3153" i="3"/>
  <c r="U512" i="7" s="1"/>
  <c r="U3145" i="3"/>
  <c r="U504" i="7" s="1"/>
  <c r="U3132" i="3"/>
  <c r="U491" i="7" s="1"/>
  <c r="U3124" i="3"/>
  <c r="U483" i="7" s="1"/>
  <c r="U3117" i="3"/>
  <c r="U476" i="7" s="1"/>
  <c r="U3292" i="3"/>
  <c r="U651" i="7" s="1"/>
  <c r="U3266" i="3"/>
  <c r="U625" i="7" s="1"/>
  <c r="U3253" i="3"/>
  <c r="U612" i="7" s="1"/>
  <c r="U3232" i="3"/>
  <c r="U591" i="7" s="1"/>
  <c r="U3226" i="3"/>
  <c r="U585" i="7" s="1"/>
  <c r="U3220" i="3"/>
  <c r="U579" i="7" s="1"/>
  <c r="U3219" i="3"/>
  <c r="U578" i="7" s="1"/>
  <c r="U3180" i="3"/>
  <c r="U539" i="7" s="1"/>
  <c r="U3176" i="3"/>
  <c r="U535" i="7" s="1"/>
  <c r="U3168" i="3"/>
  <c r="U527" i="7" s="1"/>
  <c r="U3161" i="3"/>
  <c r="U520" i="7" s="1"/>
  <c r="U3160" i="3"/>
  <c r="U519" i="7" s="1"/>
  <c r="U3154" i="3"/>
  <c r="U513" i="7" s="1"/>
  <c r="U3146" i="3"/>
  <c r="U505" i="7" s="1"/>
  <c r="U3139" i="3"/>
  <c r="U498" i="7" s="1"/>
  <c r="U3133" i="3"/>
  <c r="U492" i="7" s="1"/>
  <c r="U3125" i="3"/>
  <c r="U484" i="7" s="1"/>
  <c r="U3118" i="3"/>
  <c r="U477" i="7" s="1"/>
  <c r="U3104" i="3"/>
  <c r="U463" i="7" s="1"/>
  <c r="U3097" i="3"/>
  <c r="U456" i="7" s="1"/>
  <c r="U3091" i="3"/>
  <c r="U450" i="7" s="1"/>
  <c r="U3084" i="3"/>
  <c r="U443" i="7" s="1"/>
  <c r="U3078" i="3"/>
  <c r="U437" i="7" s="1"/>
  <c r="U3065" i="3"/>
  <c r="U424" i="7" s="1"/>
  <c r="U3060" i="3"/>
  <c r="U419" i="7" s="1"/>
  <c r="U3054" i="3"/>
  <c r="U413" i="7" s="1"/>
  <c r="U3272" i="3"/>
  <c r="U631" i="7" s="1"/>
  <c r="U3126" i="3"/>
  <c r="U485" i="7" s="1"/>
  <c r="U3073" i="3"/>
  <c r="U432" i="7" s="1"/>
  <c r="U3049" i="3"/>
  <c r="U408" i="7" s="1"/>
  <c r="U3043" i="3"/>
  <c r="U402" i="7" s="1"/>
  <c r="U3030" i="3"/>
  <c r="U389" i="7" s="1"/>
  <c r="U3021" i="3"/>
  <c r="U380" i="7" s="1"/>
  <c r="U3017" i="3"/>
  <c r="U376" i="7" s="1"/>
  <c r="U3012" i="3"/>
  <c r="U371" i="7" s="1"/>
  <c r="U3005" i="3"/>
  <c r="U364" i="7" s="1"/>
  <c r="U2999" i="3"/>
  <c r="U358" i="7" s="1"/>
  <c r="U2993" i="3"/>
  <c r="U352" i="7" s="1"/>
  <c r="U2988" i="3"/>
  <c r="U347" i="7" s="1"/>
  <c r="U2983" i="3"/>
  <c r="U342" i="7" s="1"/>
  <c r="U2976" i="3"/>
  <c r="U335" i="7" s="1"/>
  <c r="U2970" i="3"/>
  <c r="U329" i="7" s="1"/>
  <c r="U2964" i="3"/>
  <c r="U323" i="7" s="1"/>
  <c r="U2956" i="3"/>
  <c r="U315" i="7" s="1"/>
  <c r="U2951" i="3"/>
  <c r="U310" i="7" s="1"/>
  <c r="U2944" i="3"/>
  <c r="U303" i="7" s="1"/>
  <c r="U2926" i="3"/>
  <c r="U285" i="7" s="1"/>
  <c r="U2910" i="3"/>
  <c r="U269" i="7" s="1"/>
  <c r="U3254" i="3"/>
  <c r="U613" i="7" s="1"/>
  <c r="U3195" i="3"/>
  <c r="U554" i="7" s="1"/>
  <c r="U3193" i="3"/>
  <c r="U552" i="7" s="1"/>
  <c r="U3148" i="3"/>
  <c r="U507" i="7" s="1"/>
  <c r="U3120" i="3"/>
  <c r="U479" i="7" s="1"/>
  <c r="U3050" i="3"/>
  <c r="U409" i="7" s="1"/>
  <c r="U3044" i="3"/>
  <c r="U403" i="7" s="1"/>
  <c r="U3032" i="3"/>
  <c r="U391" i="7" s="1"/>
  <c r="U3003" i="3"/>
  <c r="U362" i="7" s="1"/>
  <c r="U3000" i="3"/>
  <c r="U359" i="7" s="1"/>
  <c r="U2994" i="3"/>
  <c r="U353" i="7" s="1"/>
  <c r="U2977" i="3"/>
  <c r="U336" i="7" s="1"/>
  <c r="U2971" i="3"/>
  <c r="U330" i="7" s="1"/>
  <c r="U2958" i="3"/>
  <c r="U317" i="7" s="1"/>
  <c r="U2957" i="3"/>
  <c r="U316" i="7" s="1"/>
  <c r="U2937" i="3"/>
  <c r="U296" i="7" s="1"/>
  <c r="U2932" i="3"/>
  <c r="U291" i="7" s="1"/>
  <c r="U2927" i="3"/>
  <c r="U286" i="7" s="1"/>
  <c r="U2921" i="3"/>
  <c r="U280" i="7" s="1"/>
  <c r="U2916" i="3"/>
  <c r="U275" i="7" s="1"/>
  <c r="U2911" i="3"/>
  <c r="U270" i="7" s="1"/>
  <c r="U3315" i="3"/>
  <c r="U674" i="7" s="1"/>
  <c r="U3172" i="3"/>
  <c r="U531" i="7" s="1"/>
  <c r="U3127" i="3"/>
  <c r="U486" i="7" s="1"/>
  <c r="U3103" i="3"/>
  <c r="U462" i="7" s="1"/>
  <c r="U3096" i="3"/>
  <c r="U455" i="7" s="1"/>
  <c r="U3090" i="3"/>
  <c r="U449" i="7" s="1"/>
  <c r="U3023" i="3"/>
  <c r="U382" i="7" s="1"/>
  <c r="U3006" i="3"/>
  <c r="U365" i="7" s="1"/>
  <c r="U2995" i="3"/>
  <c r="U354" i="7" s="1"/>
  <c r="U2989" i="3"/>
  <c r="U348" i="7" s="1"/>
  <c r="U2984" i="3"/>
  <c r="U343" i="7" s="1"/>
  <c r="U2978" i="3"/>
  <c r="U337" i="7" s="1"/>
  <c r="U2965" i="3"/>
  <c r="U324" i="7" s="1"/>
  <c r="U2959" i="3"/>
  <c r="U318" i="7" s="1"/>
  <c r="U2952" i="3"/>
  <c r="U311" i="7" s="1"/>
  <c r="U2945" i="3"/>
  <c r="U304" i="7" s="1"/>
  <c r="U2938" i="3"/>
  <c r="U297" i="7" s="1"/>
  <c r="U2922" i="3"/>
  <c r="U281" i="7" s="1"/>
  <c r="U2906" i="3"/>
  <c r="U265" i="7" s="1"/>
  <c r="U2890" i="3"/>
  <c r="U249" i="7" s="1"/>
  <c r="U2879" i="3"/>
  <c r="U238" i="7" s="1"/>
  <c r="U2873" i="3"/>
  <c r="U232" i="7" s="1"/>
  <c r="U3302" i="3"/>
  <c r="U661" i="7" s="1"/>
  <c r="U3202" i="3"/>
  <c r="U561" i="7" s="1"/>
  <c r="U3077" i="3"/>
  <c r="U436" i="7" s="1"/>
  <c r="U3067" i="3"/>
  <c r="U426" i="7" s="1"/>
  <c r="U3025" i="3"/>
  <c r="U384" i="7" s="1"/>
  <c r="U3018" i="3"/>
  <c r="U377" i="7" s="1"/>
  <c r="U3016" i="3"/>
  <c r="U375" i="7" s="1"/>
  <c r="U3009" i="3"/>
  <c r="U368" i="7" s="1"/>
  <c r="U2990" i="3"/>
  <c r="U349" i="7" s="1"/>
  <c r="U2979" i="3"/>
  <c r="U338" i="7" s="1"/>
  <c r="U2972" i="3"/>
  <c r="U331" i="7" s="1"/>
  <c r="U2966" i="3"/>
  <c r="U325" i="7" s="1"/>
  <c r="U2939" i="3"/>
  <c r="U298" i="7" s="1"/>
  <c r="U2933" i="3"/>
  <c r="U292" i="7" s="1"/>
  <c r="U2928" i="3"/>
  <c r="U287" i="7" s="1"/>
  <c r="U2923" i="3"/>
  <c r="U282" i="7" s="1"/>
  <c r="U2917" i="3"/>
  <c r="U276" i="7" s="1"/>
  <c r="U2912" i="3"/>
  <c r="U271" i="7" s="1"/>
  <c r="U2907" i="3"/>
  <c r="U266" i="7" s="1"/>
  <c r="U2901" i="3"/>
  <c r="U260" i="7" s="1"/>
  <c r="U2896" i="3"/>
  <c r="U255" i="7" s="1"/>
  <c r="U3187" i="3"/>
  <c r="U546" i="7" s="1"/>
  <c r="U3155" i="3"/>
  <c r="U514" i="7" s="1"/>
  <c r="U3140" i="3"/>
  <c r="U499" i="7" s="1"/>
  <c r="U3134" i="3"/>
  <c r="U493" i="7" s="1"/>
  <c r="U3110" i="3"/>
  <c r="U469" i="7" s="1"/>
  <c r="U3105" i="3"/>
  <c r="U464" i="7" s="1"/>
  <c r="U3099" i="3"/>
  <c r="U458" i="7" s="1"/>
  <c r="U3098" i="3"/>
  <c r="U457" i="7" s="1"/>
  <c r="U3085" i="3"/>
  <c r="U444" i="7" s="1"/>
  <c r="U3066" i="3"/>
  <c r="U425" i="7" s="1"/>
  <c r="U3053" i="3"/>
  <c r="U412" i="7" s="1"/>
  <c r="U3031" i="3"/>
  <c r="U390" i="7" s="1"/>
  <c r="U3011" i="3"/>
  <c r="U370" i="7" s="1"/>
  <c r="U3007" i="3"/>
  <c r="U366" i="7" s="1"/>
  <c r="U3004" i="3"/>
  <c r="U363" i="7" s="1"/>
  <c r="U3001" i="3"/>
  <c r="U360" i="7" s="1"/>
  <c r="U2996" i="3"/>
  <c r="U355" i="7" s="1"/>
  <c r="U2991" i="3"/>
  <c r="U350" i="7" s="1"/>
  <c r="U2985" i="3"/>
  <c r="U344" i="7" s="1"/>
  <c r="U2980" i="3"/>
  <c r="U339" i="7" s="1"/>
  <c r="U2973" i="3"/>
  <c r="U332" i="7" s="1"/>
  <c r="U2967" i="3"/>
  <c r="U326" i="7" s="1"/>
  <c r="U2960" i="3"/>
  <c r="U319" i="7" s="1"/>
  <c r="U2953" i="3"/>
  <c r="U312" i="7" s="1"/>
  <c r="U2946" i="3"/>
  <c r="U305" i="7" s="1"/>
  <c r="U2940" i="3"/>
  <c r="U299" i="7" s="1"/>
  <c r="U2934" i="3"/>
  <c r="U293" i="7" s="1"/>
  <c r="U2918" i="3"/>
  <c r="U277" i="7" s="1"/>
  <c r="U2902" i="3"/>
  <c r="U261" i="7" s="1"/>
  <c r="U2886" i="3"/>
  <c r="U245" i="7" s="1"/>
  <c r="U2874" i="3"/>
  <c r="U233" i="7" s="1"/>
  <c r="U2869" i="3"/>
  <c r="U228" i="7" s="1"/>
  <c r="U3278" i="3"/>
  <c r="U637" i="7" s="1"/>
  <c r="U3260" i="3"/>
  <c r="U619" i="7" s="1"/>
  <c r="U3183" i="3"/>
  <c r="U542" i="7" s="1"/>
  <c r="U3111" i="3"/>
  <c r="U470" i="7" s="1"/>
  <c r="U3106" i="3"/>
  <c r="U465" i="7" s="1"/>
  <c r="U3092" i="3"/>
  <c r="U451" i="7" s="1"/>
  <c r="U3086" i="3"/>
  <c r="U445" i="7" s="1"/>
  <c r="U3079" i="3"/>
  <c r="U438" i="7" s="1"/>
  <c r="U3039" i="3"/>
  <c r="U398" i="7" s="1"/>
  <c r="U3029" i="3"/>
  <c r="U388" i="7" s="1"/>
  <c r="U3022" i="3"/>
  <c r="U381" i="7" s="1"/>
  <c r="U3013" i="3"/>
  <c r="U372" i="7" s="1"/>
  <c r="U2986" i="3"/>
  <c r="U345" i="7" s="1"/>
  <c r="U2974" i="3"/>
  <c r="U333" i="7" s="1"/>
  <c r="U2961" i="3"/>
  <c r="U320" i="7" s="1"/>
  <c r="U2947" i="3"/>
  <c r="U306" i="7" s="1"/>
  <c r="U2942" i="3"/>
  <c r="U301" i="7" s="1"/>
  <c r="U2941" i="3"/>
  <c r="U300" i="7" s="1"/>
  <c r="U2935" i="3"/>
  <c r="U294" i="7" s="1"/>
  <c r="U2929" i="3"/>
  <c r="U288" i="7" s="1"/>
  <c r="U2924" i="3"/>
  <c r="U283" i="7" s="1"/>
  <c r="U2919" i="3"/>
  <c r="U278" i="7" s="1"/>
  <c r="U2913" i="3"/>
  <c r="U272" i="7" s="1"/>
  <c r="U2908" i="3"/>
  <c r="U267" i="7" s="1"/>
  <c r="U2903" i="3"/>
  <c r="U262" i="7" s="1"/>
  <c r="U2897" i="3"/>
  <c r="U256" i="7" s="1"/>
  <c r="U2892" i="3"/>
  <c r="U251" i="7" s="1"/>
  <c r="U2887" i="3"/>
  <c r="U246" i="7" s="1"/>
  <c r="U3196" i="3"/>
  <c r="U555" i="7" s="1"/>
  <c r="U3194" i="3"/>
  <c r="U553" i="7" s="1"/>
  <c r="U3147" i="3"/>
  <c r="U506" i="7" s="1"/>
  <c r="U3141" i="3"/>
  <c r="U500" i="7" s="1"/>
  <c r="U3119" i="3"/>
  <c r="U478" i="7" s="1"/>
  <c r="U3112" i="3"/>
  <c r="U471" i="7" s="1"/>
  <c r="U3071" i="3"/>
  <c r="U430" i="7" s="1"/>
  <c r="U3055" i="3"/>
  <c r="U414" i="7" s="1"/>
  <c r="U3038" i="3"/>
  <c r="U397" i="7" s="1"/>
  <c r="U3026" i="3"/>
  <c r="U385" i="7" s="1"/>
  <c r="U3024" i="3"/>
  <c r="U383" i="7" s="1"/>
  <c r="U3019" i="3"/>
  <c r="U378" i="7" s="1"/>
  <c r="U2997" i="3"/>
  <c r="U356" i="7" s="1"/>
  <c r="U2992" i="3"/>
  <c r="U351" i="7" s="1"/>
  <c r="U2987" i="3"/>
  <c r="U346" i="7" s="1"/>
  <c r="U2981" i="3"/>
  <c r="U340" i="7" s="1"/>
  <c r="U2975" i="3"/>
  <c r="U334" i="7" s="1"/>
  <c r="U2968" i="3"/>
  <c r="U327" i="7" s="1"/>
  <c r="U2962" i="3"/>
  <c r="U321" i="7" s="1"/>
  <c r="U3162" i="3"/>
  <c r="U521" i="7" s="1"/>
  <c r="U3072" i="3"/>
  <c r="U431" i="7" s="1"/>
  <c r="U3061" i="3"/>
  <c r="U420" i="7" s="1"/>
  <c r="U3048" i="3"/>
  <c r="U407" i="7" s="1"/>
  <c r="U3037" i="3"/>
  <c r="U396" i="7" s="1"/>
  <c r="U3028" i="3"/>
  <c r="U387" i="7" s="1"/>
  <c r="U3010" i="3"/>
  <c r="U369" i="7" s="1"/>
  <c r="U2998" i="3"/>
  <c r="U357" i="7" s="1"/>
  <c r="U2982" i="3"/>
  <c r="U341" i="7" s="1"/>
  <c r="U2969" i="3"/>
  <c r="U328" i="7" s="1"/>
  <c r="U2963" i="3"/>
  <c r="U322" i="7" s="1"/>
  <c r="U2955" i="3"/>
  <c r="U314" i="7" s="1"/>
  <c r="U2950" i="3"/>
  <c r="U309" i="7" s="1"/>
  <c r="U2949" i="3"/>
  <c r="U308" i="7" s="1"/>
  <c r="U2936" i="3"/>
  <c r="U295" i="7" s="1"/>
  <c r="U2931" i="3"/>
  <c r="U290" i="7" s="1"/>
  <c r="U2925" i="3"/>
  <c r="U284" i="7" s="1"/>
  <c r="U2920" i="3"/>
  <c r="U279" i="7" s="1"/>
  <c r="U2915" i="3"/>
  <c r="U274" i="7" s="1"/>
  <c r="U2909" i="3"/>
  <c r="U268" i="7" s="1"/>
  <c r="U2904" i="3"/>
  <c r="U263" i="7" s="1"/>
  <c r="U2885" i="3"/>
  <c r="U244" i="7" s="1"/>
  <c r="U2871" i="3"/>
  <c r="U230" i="7" s="1"/>
  <c r="U2860" i="3"/>
  <c r="U219" i="7" s="1"/>
  <c r="U2855" i="3"/>
  <c r="U214" i="7" s="1"/>
  <c r="U2850" i="3"/>
  <c r="U209" i="7" s="1"/>
  <c r="U2844" i="3"/>
  <c r="U203" i="7" s="1"/>
  <c r="U2839" i="3"/>
  <c r="U198" i="7" s="1"/>
  <c r="U2833" i="3"/>
  <c r="U192" i="7" s="1"/>
  <c r="U2822" i="3"/>
  <c r="U181" i="7" s="1"/>
  <c r="U2821" i="3"/>
  <c r="U180" i="7" s="1"/>
  <c r="U2815" i="3"/>
  <c r="U174" i="7" s="1"/>
  <c r="U2810" i="3"/>
  <c r="U169" i="7" s="1"/>
  <c r="U2809" i="3"/>
  <c r="U168" i="7" s="1"/>
  <c r="U2803" i="3"/>
  <c r="U162" i="7" s="1"/>
  <c r="U2798" i="3"/>
  <c r="U157" i="7" s="1"/>
  <c r="U2792" i="3"/>
  <c r="U151" i="7" s="1"/>
  <c r="U2780" i="3"/>
  <c r="U139" i="7" s="1"/>
  <c r="U2768" i="3"/>
  <c r="U127" i="7" s="1"/>
  <c r="U2762" i="3"/>
  <c r="U121" i="7" s="1"/>
  <c r="U2761" i="3"/>
  <c r="U120" i="7" s="1"/>
  <c r="U2755" i="3"/>
  <c r="U114" i="7" s="1"/>
  <c r="U2747" i="3"/>
  <c r="U106" i="7" s="1"/>
  <c r="U2741" i="3"/>
  <c r="U100" i="7" s="1"/>
  <c r="U2735" i="3"/>
  <c r="U94" i="7" s="1"/>
  <c r="U2721" i="3"/>
  <c r="U80" i="7" s="1"/>
  <c r="U2715" i="3"/>
  <c r="U74" i="7" s="1"/>
  <c r="U2707" i="3"/>
  <c r="U66" i="7" s="1"/>
  <c r="U2691" i="3"/>
  <c r="U50" i="7" s="1"/>
  <c r="U2685" i="3"/>
  <c r="U44" i="7" s="1"/>
  <c r="U2679" i="3"/>
  <c r="U38" i="7" s="1"/>
  <c r="U2672" i="3"/>
  <c r="U2667" i="3"/>
  <c r="U2662" i="3"/>
  <c r="U681" i="6" s="1"/>
  <c r="U2650" i="3"/>
  <c r="U669" i="6" s="1"/>
  <c r="U2649" i="3"/>
  <c r="U668" i="6" s="1"/>
  <c r="U2643" i="3"/>
  <c r="U662" i="6" s="1"/>
  <c r="U2637" i="3"/>
  <c r="U656" i="6" s="1"/>
  <c r="U2914" i="3"/>
  <c r="U273" i="7" s="1"/>
  <c r="U2900" i="3"/>
  <c r="U259" i="7" s="1"/>
  <c r="U2899" i="3"/>
  <c r="U258" i="7" s="1"/>
  <c r="U2898" i="3"/>
  <c r="U257" i="7" s="1"/>
  <c r="U2895" i="3"/>
  <c r="U254" i="7" s="1"/>
  <c r="U2882" i="3"/>
  <c r="U241" i="7" s="1"/>
  <c r="U2875" i="3"/>
  <c r="U234" i="7" s="1"/>
  <c r="U2866" i="3"/>
  <c r="U225" i="7" s="1"/>
  <c r="U2845" i="3"/>
  <c r="U204" i="7" s="1"/>
  <c r="U2834" i="3"/>
  <c r="U193" i="7" s="1"/>
  <c r="U2828" i="3"/>
  <c r="U187" i="7" s="1"/>
  <c r="U2793" i="3"/>
  <c r="U152" i="7" s="1"/>
  <c r="U2787" i="3"/>
  <c r="U146" i="7" s="1"/>
  <c r="U2781" i="3"/>
  <c r="U140" i="7" s="1"/>
  <c r="U2775" i="3"/>
  <c r="U134" i="7" s="1"/>
  <c r="U2769" i="3"/>
  <c r="U128" i="7" s="1"/>
  <c r="U2742" i="3"/>
  <c r="U101" i="7" s="1"/>
  <c r="U2728" i="3"/>
  <c r="U87" i="7" s="1"/>
  <c r="U2722" i="3"/>
  <c r="U81" i="7" s="1"/>
  <c r="U2702" i="3"/>
  <c r="U61" i="7" s="1"/>
  <c r="U2701" i="3"/>
  <c r="U60" i="7" s="1"/>
  <c r="U2700" i="3"/>
  <c r="U59" i="7" s="1"/>
  <c r="U2692" i="3"/>
  <c r="U51" i="7" s="1"/>
  <c r="U2687" i="3"/>
  <c r="U46" i="7" s="1"/>
  <c r="U2686" i="3"/>
  <c r="U45" i="7" s="1"/>
  <c r="U2674" i="3"/>
  <c r="U2673" i="3"/>
  <c r="U2656" i="3"/>
  <c r="U675" i="6" s="1"/>
  <c r="U2638" i="3"/>
  <c r="U657" i="6" s="1"/>
  <c r="U2632" i="3"/>
  <c r="U651" i="6" s="1"/>
  <c r="U2627" i="3"/>
  <c r="U646" i="6" s="1"/>
  <c r="U2621" i="3"/>
  <c r="U640" i="6" s="1"/>
  <c r="U2610" i="3"/>
  <c r="U629" i="6" s="1"/>
  <c r="U2609" i="3"/>
  <c r="U628" i="6" s="1"/>
  <c r="U2581" i="3"/>
  <c r="U600" i="6" s="1"/>
  <c r="U2575" i="3"/>
  <c r="U594" i="6" s="1"/>
  <c r="U2561" i="3"/>
  <c r="U580" i="6" s="1"/>
  <c r="U2554" i="3"/>
  <c r="U573" i="6" s="1"/>
  <c r="U2547" i="3"/>
  <c r="U566" i="6" s="1"/>
  <c r="U2894" i="3"/>
  <c r="U253" i="7" s="1"/>
  <c r="U2889" i="3"/>
  <c r="U248" i="7" s="1"/>
  <c r="U2884" i="3"/>
  <c r="U243" i="7" s="1"/>
  <c r="U2861" i="3"/>
  <c r="U220" i="7" s="1"/>
  <c r="U2856" i="3"/>
  <c r="U215" i="7" s="1"/>
  <c r="U2851" i="3"/>
  <c r="U210" i="7" s="1"/>
  <c r="U2846" i="3"/>
  <c r="U205" i="7" s="1"/>
  <c r="U2840" i="3"/>
  <c r="U199" i="7" s="1"/>
  <c r="U2829" i="3"/>
  <c r="U188" i="7" s="1"/>
  <c r="U2823" i="3"/>
  <c r="U182" i="7" s="1"/>
  <c r="U2816" i="3"/>
  <c r="U175" i="7" s="1"/>
  <c r="U2811" i="3"/>
  <c r="U170" i="7" s="1"/>
  <c r="U2804" i="3"/>
  <c r="U163" i="7" s="1"/>
  <c r="U2799" i="3"/>
  <c r="U158" i="7" s="1"/>
  <c r="U2794" i="3"/>
  <c r="U153" i="7" s="1"/>
  <c r="U2782" i="3"/>
  <c r="U141" i="7" s="1"/>
  <c r="U2770" i="3"/>
  <c r="U129" i="7" s="1"/>
  <c r="U2763" i="3"/>
  <c r="U122" i="7" s="1"/>
  <c r="U2756" i="3"/>
  <c r="U115" i="7" s="1"/>
  <c r="U2748" i="3"/>
  <c r="U107" i="7" s="1"/>
  <c r="U2736" i="3"/>
  <c r="U95" i="7" s="1"/>
  <c r="U2730" i="3"/>
  <c r="U89" i="7" s="1"/>
  <c r="U2729" i="3"/>
  <c r="U88" i="7" s="1"/>
  <c r="U2723" i="3"/>
  <c r="U82" i="7" s="1"/>
  <c r="U2716" i="3"/>
  <c r="U75" i="7" s="1"/>
  <c r="U2708" i="3"/>
  <c r="U67" i="7" s="1"/>
  <c r="U2703" i="3"/>
  <c r="U62" i="7" s="1"/>
  <c r="U2694" i="3"/>
  <c r="U53" i="7" s="1"/>
  <c r="U2693" i="3"/>
  <c r="U52" i="7" s="1"/>
  <c r="U2680" i="3"/>
  <c r="U39" i="7" s="1"/>
  <c r="U2668" i="3"/>
  <c r="U2663" i="3"/>
  <c r="U682" i="6" s="1"/>
  <c r="U2658" i="3"/>
  <c r="U677" i="6" s="1"/>
  <c r="U2657" i="3"/>
  <c r="U676" i="6" s="1"/>
  <c r="U2651" i="3"/>
  <c r="U670" i="6" s="1"/>
  <c r="U2644" i="3"/>
  <c r="U663" i="6" s="1"/>
  <c r="U2633" i="3"/>
  <c r="U652" i="6" s="1"/>
  <c r="U2622" i="3"/>
  <c r="U641" i="6" s="1"/>
  <c r="U2616" i="3"/>
  <c r="U635" i="6" s="1"/>
  <c r="U2604" i="3"/>
  <c r="U623" i="6" s="1"/>
  <c r="U2599" i="3"/>
  <c r="U618" i="6" s="1"/>
  <c r="U2592" i="3"/>
  <c r="U611" i="6" s="1"/>
  <c r="U2587" i="3"/>
  <c r="U606" i="6" s="1"/>
  <c r="U2582" i="3"/>
  <c r="U601" i="6" s="1"/>
  <c r="U2568" i="3"/>
  <c r="U587" i="6" s="1"/>
  <c r="U2562" i="3"/>
  <c r="U581" i="6" s="1"/>
  <c r="U2948" i="3"/>
  <c r="U307" i="7" s="1"/>
  <c r="U2893" i="3"/>
  <c r="U252" i="7" s="1"/>
  <c r="U2888" i="3"/>
  <c r="U247" i="7" s="1"/>
  <c r="U2877" i="3"/>
  <c r="U236" i="7" s="1"/>
  <c r="U2872" i="3"/>
  <c r="U231" i="7" s="1"/>
  <c r="U2841" i="3"/>
  <c r="U200" i="7" s="1"/>
  <c r="U2835" i="3"/>
  <c r="U194" i="7" s="1"/>
  <c r="U2830" i="3"/>
  <c r="U189" i="7" s="1"/>
  <c r="U2818" i="3"/>
  <c r="U177" i="7" s="1"/>
  <c r="U2817" i="3"/>
  <c r="U176" i="7" s="1"/>
  <c r="U2806" i="3"/>
  <c r="U165" i="7" s="1"/>
  <c r="U2805" i="3"/>
  <c r="U164" i="7" s="1"/>
  <c r="U2788" i="3"/>
  <c r="U147" i="7" s="1"/>
  <c r="U2776" i="3"/>
  <c r="U135" i="7" s="1"/>
  <c r="U2757" i="3"/>
  <c r="U116" i="7" s="1"/>
  <c r="U2750" i="3"/>
  <c r="U109" i="7" s="1"/>
  <c r="U2749" i="3"/>
  <c r="U108" i="7" s="1"/>
  <c r="U2743" i="3"/>
  <c r="U102" i="7" s="1"/>
  <c r="U2737" i="3"/>
  <c r="U96" i="7" s="1"/>
  <c r="U2717" i="3"/>
  <c r="U76" i="7" s="1"/>
  <c r="U2710" i="3"/>
  <c r="U69" i="7" s="1"/>
  <c r="U2709" i="3"/>
  <c r="U68" i="7" s="1"/>
  <c r="U2695" i="3"/>
  <c r="U54" i="7" s="1"/>
  <c r="U2688" i="3"/>
  <c r="U47" i="7" s="1"/>
  <c r="U2682" i="3"/>
  <c r="U41" i="7" s="1"/>
  <c r="U2681" i="3"/>
  <c r="U40" i="7" s="1"/>
  <c r="U2675" i="3"/>
  <c r="U34" i="7" s="1"/>
  <c r="U2669" i="3"/>
  <c r="U2646" i="3"/>
  <c r="U665" i="6" s="1"/>
  <c r="U2645" i="3"/>
  <c r="U664" i="6" s="1"/>
  <c r="U2639" i="3"/>
  <c r="U658" i="6" s="1"/>
  <c r="U2634" i="3"/>
  <c r="U653" i="6" s="1"/>
  <c r="U2628" i="3"/>
  <c r="U647" i="6" s="1"/>
  <c r="U2617" i="3"/>
  <c r="U636" i="6" s="1"/>
  <c r="U2611" i="3"/>
  <c r="U630" i="6" s="1"/>
  <c r="U2605" i="3"/>
  <c r="U624" i="6" s="1"/>
  <c r="U2594" i="3"/>
  <c r="U613" i="6" s="1"/>
  <c r="U2593" i="3"/>
  <c r="U612" i="6" s="1"/>
  <c r="U2576" i="3"/>
  <c r="U595" i="6" s="1"/>
  <c r="U2569" i="3"/>
  <c r="U588" i="6" s="1"/>
  <c r="U2563" i="3"/>
  <c r="U582" i="6" s="1"/>
  <c r="U2555" i="3"/>
  <c r="U574" i="6" s="1"/>
  <c r="U2891" i="3"/>
  <c r="U250" i="7" s="1"/>
  <c r="U2881" i="3"/>
  <c r="U240" i="7" s="1"/>
  <c r="U2870" i="3"/>
  <c r="U229" i="7" s="1"/>
  <c r="U2867" i="3"/>
  <c r="U226" i="7" s="1"/>
  <c r="U2862" i="3"/>
  <c r="U221" i="7" s="1"/>
  <c r="U2857" i="3"/>
  <c r="U216" i="7" s="1"/>
  <c r="U2852" i="3"/>
  <c r="U211" i="7" s="1"/>
  <c r="U2847" i="3"/>
  <c r="U206" i="7" s="1"/>
  <c r="U2842" i="3"/>
  <c r="U201" i="7" s="1"/>
  <c r="U2824" i="3"/>
  <c r="U183" i="7" s="1"/>
  <c r="U2812" i="3"/>
  <c r="U171" i="7" s="1"/>
  <c r="U2800" i="3"/>
  <c r="U159" i="7" s="1"/>
  <c r="U2795" i="3"/>
  <c r="U154" i="7" s="1"/>
  <c r="U2790" i="3"/>
  <c r="U149" i="7" s="1"/>
  <c r="U2789" i="3"/>
  <c r="U148" i="7" s="1"/>
  <c r="U2783" i="3"/>
  <c r="U142" i="7" s="1"/>
  <c r="U2778" i="3"/>
  <c r="U137" i="7" s="1"/>
  <c r="U2777" i="3"/>
  <c r="U136" i="7" s="1"/>
  <c r="U2771" i="3"/>
  <c r="U130" i="7" s="1"/>
  <c r="U2764" i="3"/>
  <c r="U123" i="7" s="1"/>
  <c r="U2758" i="3"/>
  <c r="U117" i="7" s="1"/>
  <c r="U2751" i="3"/>
  <c r="U110" i="7" s="1"/>
  <c r="U2738" i="3"/>
  <c r="U97" i="7" s="1"/>
  <c r="U2731" i="3"/>
  <c r="U90" i="7" s="1"/>
  <c r="U2724" i="3"/>
  <c r="U83" i="7" s="1"/>
  <c r="U2718" i="3"/>
  <c r="U77" i="7" s="1"/>
  <c r="U2711" i="3"/>
  <c r="U70" i="7" s="1"/>
  <c r="U2704" i="3"/>
  <c r="U63" i="7" s="1"/>
  <c r="U2670" i="3"/>
  <c r="U2664" i="3"/>
  <c r="U683" i="6" s="1"/>
  <c r="U2659" i="3"/>
  <c r="U678" i="6" s="1"/>
  <c r="U2652" i="3"/>
  <c r="U671" i="6" s="1"/>
  <c r="U2629" i="3"/>
  <c r="U648" i="6" s="1"/>
  <c r="U2623" i="3"/>
  <c r="U642" i="6" s="1"/>
  <c r="U2618" i="3"/>
  <c r="U637" i="6" s="1"/>
  <c r="U2606" i="3"/>
  <c r="U625" i="6" s="1"/>
  <c r="U2600" i="3"/>
  <c r="U619" i="6" s="1"/>
  <c r="U2588" i="3"/>
  <c r="U607" i="6" s="1"/>
  <c r="U2583" i="3"/>
  <c r="U602" i="6" s="1"/>
  <c r="U2578" i="3"/>
  <c r="U597" i="6" s="1"/>
  <c r="U2577" i="3"/>
  <c r="U596" i="6" s="1"/>
  <c r="U2570" i="3"/>
  <c r="U589" i="6" s="1"/>
  <c r="U2556" i="3"/>
  <c r="U575" i="6" s="1"/>
  <c r="U2954" i="3"/>
  <c r="U313" i="7" s="1"/>
  <c r="U2943" i="3"/>
  <c r="U302" i="7" s="1"/>
  <c r="U2930" i="3"/>
  <c r="U289" i="7" s="1"/>
  <c r="U2905" i="3"/>
  <c r="U264" i="7" s="1"/>
  <c r="U2883" i="3"/>
  <c r="U242" i="7" s="1"/>
  <c r="U2863" i="3"/>
  <c r="U222" i="7" s="1"/>
  <c r="U2858" i="3"/>
  <c r="U217" i="7" s="1"/>
  <c r="U2853" i="3"/>
  <c r="U212" i="7" s="1"/>
  <c r="U2836" i="3"/>
  <c r="U195" i="7" s="1"/>
  <c r="U2831" i="3"/>
  <c r="U190" i="7" s="1"/>
  <c r="U2826" i="3"/>
  <c r="U185" i="7" s="1"/>
  <c r="U2825" i="3"/>
  <c r="U184" i="7" s="1"/>
  <c r="U2819" i="3"/>
  <c r="U178" i="7" s="1"/>
  <c r="U2813" i="3"/>
  <c r="U172" i="7" s="1"/>
  <c r="U2807" i="3"/>
  <c r="U166" i="7" s="1"/>
  <c r="U2801" i="3"/>
  <c r="U160" i="7" s="1"/>
  <c r="U2766" i="3"/>
  <c r="U125" i="7" s="1"/>
  <c r="U2765" i="3"/>
  <c r="U124" i="7" s="1"/>
  <c r="U2759" i="3"/>
  <c r="U118" i="7" s="1"/>
  <c r="U2744" i="3"/>
  <c r="U103" i="7" s="1"/>
  <c r="U2739" i="3"/>
  <c r="U98" i="7" s="1"/>
  <c r="U2725" i="3"/>
  <c r="U84" i="7" s="1"/>
  <c r="U2719" i="3"/>
  <c r="U78" i="7" s="1"/>
  <c r="U2705" i="3"/>
  <c r="U64" i="7" s="1"/>
  <c r="U2697" i="3"/>
  <c r="U56" i="7" s="1"/>
  <c r="U2696" i="3"/>
  <c r="U55" i="7" s="1"/>
  <c r="U2689" i="3"/>
  <c r="U48" i="7" s="1"/>
  <c r="U2683" i="3"/>
  <c r="U42" i="7" s="1"/>
  <c r="U2676" i="3"/>
  <c r="U35" i="7" s="1"/>
  <c r="U2665" i="3"/>
  <c r="U2654" i="3"/>
  <c r="U673" i="6" s="1"/>
  <c r="U2653" i="3"/>
  <c r="U672" i="6" s="1"/>
  <c r="U2647" i="3"/>
  <c r="U666" i="6" s="1"/>
  <c r="U2640" i="3"/>
  <c r="U659" i="6" s="1"/>
  <c r="U2635" i="3"/>
  <c r="U654" i="6" s="1"/>
  <c r="U2630" i="3"/>
  <c r="U649" i="6" s="1"/>
  <c r="U2612" i="3"/>
  <c r="U631" i="6" s="1"/>
  <c r="U2876" i="3"/>
  <c r="U235" i="7" s="1"/>
  <c r="U2864" i="3"/>
  <c r="U223" i="7" s="1"/>
  <c r="U2859" i="3"/>
  <c r="U218" i="7" s="1"/>
  <c r="U2854" i="3"/>
  <c r="U213" i="7" s="1"/>
  <c r="U2848" i="3"/>
  <c r="U207" i="7" s="1"/>
  <c r="U2843" i="3"/>
  <c r="U202" i="7" s="1"/>
  <c r="U2838" i="3"/>
  <c r="U197" i="7" s="1"/>
  <c r="U2837" i="3"/>
  <c r="U196" i="7" s="1"/>
  <c r="U2814" i="3"/>
  <c r="U173" i="7" s="1"/>
  <c r="U2802" i="3"/>
  <c r="U161" i="7" s="1"/>
  <c r="U2796" i="3"/>
  <c r="U155" i="7" s="1"/>
  <c r="U2791" i="3"/>
  <c r="U150" i="7" s="1"/>
  <c r="U2784" i="3"/>
  <c r="U143" i="7" s="1"/>
  <c r="U2779" i="3"/>
  <c r="U138" i="7" s="1"/>
  <c r="U2772" i="3"/>
  <c r="U131" i="7" s="1"/>
  <c r="U2767" i="3"/>
  <c r="U126" i="7" s="1"/>
  <c r="U2752" i="3"/>
  <c r="U111" i="7" s="1"/>
  <c r="U2746" i="3"/>
  <c r="U105" i="7" s="1"/>
  <c r="U2745" i="3"/>
  <c r="U104" i="7" s="1"/>
  <c r="U2732" i="3"/>
  <c r="U91" i="7" s="1"/>
  <c r="U2726" i="3"/>
  <c r="U85" i="7" s="1"/>
  <c r="U2713" i="3"/>
  <c r="U72" i="7" s="1"/>
  <c r="U2712" i="3"/>
  <c r="U71" i="7" s="1"/>
  <c r="U2706" i="3"/>
  <c r="U65" i="7" s="1"/>
  <c r="U2698" i="3"/>
  <c r="U57" i="7" s="1"/>
  <c r="U2690" i="3"/>
  <c r="U49" i="7" s="1"/>
  <c r="U2678" i="3"/>
  <c r="U37" i="7" s="1"/>
  <c r="U2677" i="3"/>
  <c r="U36" i="7" s="1"/>
  <c r="U2880" i="3"/>
  <c r="U239" i="7" s="1"/>
  <c r="U2878" i="3"/>
  <c r="U237" i="7" s="1"/>
  <c r="U2868" i="3"/>
  <c r="U227" i="7" s="1"/>
  <c r="U2865" i="3"/>
  <c r="U224" i="7" s="1"/>
  <c r="U2849" i="3"/>
  <c r="U208" i="7" s="1"/>
  <c r="U2832" i="3"/>
  <c r="U191" i="7" s="1"/>
  <c r="U2827" i="3"/>
  <c r="U186" i="7" s="1"/>
  <c r="U2808" i="3"/>
  <c r="U167" i="7" s="1"/>
  <c r="U2797" i="3"/>
  <c r="U156" i="7" s="1"/>
  <c r="U2671" i="3"/>
  <c r="U2631" i="3"/>
  <c r="U650" i="6" s="1"/>
  <c r="U2626" i="3"/>
  <c r="U645" i="6" s="1"/>
  <c r="U2565" i="3"/>
  <c r="U584" i="6" s="1"/>
  <c r="U2564" i="3"/>
  <c r="U583" i="6" s="1"/>
  <c r="U2539" i="3"/>
  <c r="U558" i="6" s="1"/>
  <c r="U2525" i="3"/>
  <c r="U544" i="6" s="1"/>
  <c r="U2520" i="3"/>
  <c r="U539" i="6" s="1"/>
  <c r="U2513" i="3"/>
  <c r="U532" i="6" s="1"/>
  <c r="U2505" i="3"/>
  <c r="U524" i="6" s="1"/>
  <c r="U2499" i="3"/>
  <c r="U518" i="6" s="1"/>
  <c r="U2492" i="3"/>
  <c r="U511" i="6" s="1"/>
  <c r="U2485" i="3"/>
  <c r="U504" i="6" s="1"/>
  <c r="U2479" i="3"/>
  <c r="U498" i="6" s="1"/>
  <c r="U2478" i="3"/>
  <c r="U497" i="6" s="1"/>
  <c r="U2472" i="3"/>
  <c r="U491" i="6" s="1"/>
  <c r="U2465" i="3"/>
  <c r="U484" i="6" s="1"/>
  <c r="U2458" i="3"/>
  <c r="U477" i="6" s="1"/>
  <c r="U2452" i="3"/>
  <c r="U471" i="6" s="1"/>
  <c r="U2438" i="3"/>
  <c r="U457" i="6" s="1"/>
  <c r="U2432" i="3"/>
  <c r="U451" i="6" s="1"/>
  <c r="U2418" i="3"/>
  <c r="U437" i="6" s="1"/>
  <c r="U2411" i="3"/>
  <c r="U430" i="6" s="1"/>
  <c r="U2397" i="3"/>
  <c r="U416" i="6" s="1"/>
  <c r="U2391" i="3"/>
  <c r="U410" i="6" s="1"/>
  <c r="U2377" i="3"/>
  <c r="U396" i="6" s="1"/>
  <c r="U2371" i="3"/>
  <c r="U390" i="6" s="1"/>
  <c r="U2364" i="3"/>
  <c r="U383" i="6" s="1"/>
  <c r="U2786" i="3"/>
  <c r="U145" i="7" s="1"/>
  <c r="U2733" i="3"/>
  <c r="U92" i="7" s="1"/>
  <c r="U2727" i="3"/>
  <c r="U86" i="7" s="1"/>
  <c r="U2641" i="3"/>
  <c r="U660" i="6" s="1"/>
  <c r="U2608" i="3"/>
  <c r="U627" i="6" s="1"/>
  <c r="U2607" i="3"/>
  <c r="U626" i="6" s="1"/>
  <c r="U2603" i="3"/>
  <c r="U622" i="6" s="1"/>
  <c r="U2602" i="3"/>
  <c r="U621" i="6" s="1"/>
  <c r="U2601" i="3"/>
  <c r="U620" i="6" s="1"/>
  <c r="U2598" i="3"/>
  <c r="U617" i="6" s="1"/>
  <c r="U2580" i="3"/>
  <c r="U599" i="6" s="1"/>
  <c r="U2579" i="3"/>
  <c r="U598" i="6" s="1"/>
  <c r="U2550" i="3"/>
  <c r="U569" i="6" s="1"/>
  <c r="U2533" i="3"/>
  <c r="U552" i="6" s="1"/>
  <c r="U2532" i="3"/>
  <c r="U551" i="6" s="1"/>
  <c r="U2526" i="3"/>
  <c r="U545" i="6" s="1"/>
  <c r="U2514" i="3"/>
  <c r="U533" i="6" s="1"/>
  <c r="U2507" i="3"/>
  <c r="U526" i="6" s="1"/>
  <c r="U2506" i="3"/>
  <c r="U525" i="6" s="1"/>
  <c r="U2500" i="3"/>
  <c r="U519" i="6" s="1"/>
  <c r="U2486" i="3"/>
  <c r="U505" i="6" s="1"/>
  <c r="U2480" i="3"/>
  <c r="U499" i="6" s="1"/>
  <c r="U2466" i="3"/>
  <c r="U485" i="6" s="1"/>
  <c r="U2459" i="3"/>
  <c r="U478" i="6" s="1"/>
  <c r="U2445" i="3"/>
  <c r="U464" i="6" s="1"/>
  <c r="U2439" i="3"/>
  <c r="U458" i="6" s="1"/>
  <c r="U2425" i="3"/>
  <c r="U444" i="6" s="1"/>
  <c r="U2419" i="3"/>
  <c r="U438" i="6" s="1"/>
  <c r="U2412" i="3"/>
  <c r="U431" i="6" s="1"/>
  <c r="U2405" i="3"/>
  <c r="U424" i="6" s="1"/>
  <c r="U2399" i="3"/>
  <c r="U418" i="6" s="1"/>
  <c r="U2398" i="3"/>
  <c r="U417" i="6" s="1"/>
  <c r="U2392" i="3"/>
  <c r="U411" i="6" s="1"/>
  <c r="U2385" i="3"/>
  <c r="U404" i="6" s="1"/>
  <c r="U2378" i="3"/>
  <c r="U397" i="6" s="1"/>
  <c r="U2372" i="3"/>
  <c r="U391" i="6" s="1"/>
  <c r="U2349" i="3"/>
  <c r="U368" i="6" s="1"/>
  <c r="U2342" i="3"/>
  <c r="U361" i="6" s="1"/>
  <c r="U2335" i="3"/>
  <c r="U354" i="6" s="1"/>
  <c r="U2334" i="3"/>
  <c r="U353" i="6" s="1"/>
  <c r="U2820" i="3"/>
  <c r="U179" i="7" s="1"/>
  <c r="U2753" i="3"/>
  <c r="U112" i="7" s="1"/>
  <c r="U2684" i="3"/>
  <c r="U43" i="7" s="1"/>
  <c r="U2666" i="3"/>
  <c r="U2660" i="3"/>
  <c r="U679" i="6" s="1"/>
  <c r="U2574" i="3"/>
  <c r="U593" i="6" s="1"/>
  <c r="U2560" i="3"/>
  <c r="U579" i="6" s="1"/>
  <c r="U2559" i="3"/>
  <c r="U578" i="6" s="1"/>
  <c r="U2558" i="3"/>
  <c r="U577" i="6" s="1"/>
  <c r="U2540" i="3"/>
  <c r="U559" i="6" s="1"/>
  <c r="U2534" i="3"/>
  <c r="U553" i="6" s="1"/>
  <c r="U2521" i="3"/>
  <c r="U540" i="6" s="1"/>
  <c r="U2515" i="3"/>
  <c r="U534" i="6" s="1"/>
  <c r="U2508" i="3"/>
  <c r="U527" i="6" s="1"/>
  <c r="U2493" i="3"/>
  <c r="U512" i="6" s="1"/>
  <c r="U2487" i="3"/>
  <c r="U506" i="6" s="1"/>
  <c r="U2473" i="3"/>
  <c r="U492" i="6" s="1"/>
  <c r="U2467" i="3"/>
  <c r="U486" i="6" s="1"/>
  <c r="U2460" i="3"/>
  <c r="U479" i="6" s="1"/>
  <c r="U2453" i="3"/>
  <c r="U472" i="6" s="1"/>
  <c r="U2447" i="3"/>
  <c r="U466" i="6" s="1"/>
  <c r="U2446" i="3"/>
  <c r="U465" i="6" s="1"/>
  <c r="U2440" i="3"/>
  <c r="U459" i="6" s="1"/>
  <c r="U2433" i="3"/>
  <c r="U452" i="6" s="1"/>
  <c r="U2426" i="3"/>
  <c r="U445" i="6" s="1"/>
  <c r="U2420" i="3"/>
  <c r="U439" i="6" s="1"/>
  <c r="U2406" i="3"/>
  <c r="U425" i="6" s="1"/>
  <c r="U2400" i="3"/>
  <c r="U419" i="6" s="1"/>
  <c r="U2386" i="3"/>
  <c r="U405" i="6" s="1"/>
  <c r="U2379" i="3"/>
  <c r="U398" i="6" s="1"/>
  <c r="U2365" i="3"/>
  <c r="U384" i="6" s="1"/>
  <c r="U2642" i="3"/>
  <c r="U661" i="6" s="1"/>
  <c r="U2619" i="3"/>
  <c r="U638" i="6" s="1"/>
  <c r="U2613" i="3"/>
  <c r="U632" i="6" s="1"/>
  <c r="U2551" i="3"/>
  <c r="U570" i="6" s="1"/>
  <c r="U2541" i="3"/>
  <c r="U560" i="6" s="1"/>
  <c r="U2535" i="3"/>
  <c r="U554" i="6" s="1"/>
  <c r="U2527" i="3"/>
  <c r="U546" i="6" s="1"/>
  <c r="U2522" i="3"/>
  <c r="U541" i="6" s="1"/>
  <c r="U2516" i="3"/>
  <c r="U535" i="6" s="1"/>
  <c r="U2501" i="3"/>
  <c r="U520" i="6" s="1"/>
  <c r="U2495" i="3"/>
  <c r="U514" i="6" s="1"/>
  <c r="U2494" i="3"/>
  <c r="U513" i="6" s="1"/>
  <c r="U2488" i="3"/>
  <c r="U507" i="6" s="1"/>
  <c r="U2481" i="3"/>
  <c r="U500" i="6" s="1"/>
  <c r="U2474" i="3"/>
  <c r="U493" i="6" s="1"/>
  <c r="U2468" i="3"/>
  <c r="U487" i="6" s="1"/>
  <c r="U2454" i="3"/>
  <c r="U473" i="6" s="1"/>
  <c r="U2448" i="3"/>
  <c r="U467" i="6" s="1"/>
  <c r="U2434" i="3"/>
  <c r="U453" i="6" s="1"/>
  <c r="U2427" i="3"/>
  <c r="U446" i="6" s="1"/>
  <c r="U2413" i="3"/>
  <c r="U432" i="6" s="1"/>
  <c r="U2407" i="3"/>
  <c r="U426" i="6" s="1"/>
  <c r="U2393" i="3"/>
  <c r="U412" i="6" s="1"/>
  <c r="U2387" i="3"/>
  <c r="U406" i="6" s="1"/>
  <c r="U2380" i="3"/>
  <c r="U399" i="6" s="1"/>
  <c r="U2373" i="3"/>
  <c r="U392" i="6" s="1"/>
  <c r="U2367" i="3"/>
  <c r="U386" i="6" s="1"/>
  <c r="U2366" i="3"/>
  <c r="U385" i="6" s="1"/>
  <c r="U2359" i="3"/>
  <c r="U378" i="6" s="1"/>
  <c r="U2358" i="3"/>
  <c r="U377" i="6" s="1"/>
  <c r="U2352" i="3"/>
  <c r="U371" i="6" s="1"/>
  <c r="U2344" i="3"/>
  <c r="U363" i="6" s="1"/>
  <c r="U2773" i="3"/>
  <c r="U132" i="7" s="1"/>
  <c r="U2734" i="3"/>
  <c r="U93" i="7" s="1"/>
  <c r="U2714" i="3"/>
  <c r="U73" i="7" s="1"/>
  <c r="U2648" i="3"/>
  <c r="U667" i="6" s="1"/>
  <c r="U2624" i="3"/>
  <c r="U643" i="6" s="1"/>
  <c r="U2614" i="3"/>
  <c r="U633" i="6" s="1"/>
  <c r="U2597" i="3"/>
  <c r="U616" i="6" s="1"/>
  <c r="U2573" i="3"/>
  <c r="U592" i="6" s="1"/>
  <c r="U2557" i="3"/>
  <c r="U576" i="6" s="1"/>
  <c r="U2553" i="3"/>
  <c r="U572" i="6" s="1"/>
  <c r="U2548" i="3"/>
  <c r="U567" i="6" s="1"/>
  <c r="U2542" i="3"/>
  <c r="U561" i="6" s="1"/>
  <c r="U2523" i="3"/>
  <c r="U542" i="6" s="1"/>
  <c r="U2509" i="3"/>
  <c r="U528" i="6" s="1"/>
  <c r="U2502" i="3"/>
  <c r="U521" i="6" s="1"/>
  <c r="U2496" i="3"/>
  <c r="U515" i="6" s="1"/>
  <c r="U2482" i="3"/>
  <c r="U501" i="6" s="1"/>
  <c r="U2475" i="3"/>
  <c r="U494" i="6" s="1"/>
  <c r="U2461" i="3"/>
  <c r="U480" i="6" s="1"/>
  <c r="U2455" i="3"/>
  <c r="U474" i="6" s="1"/>
  <c r="U2441" i="3"/>
  <c r="U460" i="6" s="1"/>
  <c r="U2435" i="3"/>
  <c r="U454" i="6" s="1"/>
  <c r="U2428" i="3"/>
  <c r="U447" i="6" s="1"/>
  <c r="U2421" i="3"/>
  <c r="U440" i="6" s="1"/>
  <c r="U2415" i="3"/>
  <c r="U434" i="6" s="1"/>
  <c r="U2414" i="3"/>
  <c r="U433" i="6" s="1"/>
  <c r="U2408" i="3"/>
  <c r="U427" i="6" s="1"/>
  <c r="U2401" i="3"/>
  <c r="U420" i="6" s="1"/>
  <c r="U2394" i="3"/>
  <c r="U413" i="6" s="1"/>
  <c r="U2388" i="3"/>
  <c r="U407" i="6" s="1"/>
  <c r="U2374" i="3"/>
  <c r="U393" i="6" s="1"/>
  <c r="U2368" i="3"/>
  <c r="U387" i="6" s="1"/>
  <c r="U2360" i="3"/>
  <c r="U379" i="6" s="1"/>
  <c r="U2754" i="3"/>
  <c r="U113" i="7" s="1"/>
  <c r="U2740" i="3"/>
  <c r="U99" i="7" s="1"/>
  <c r="U2720" i="3"/>
  <c r="U79" i="7" s="1"/>
  <c r="U2661" i="3"/>
  <c r="U680" i="6" s="1"/>
  <c r="U2636" i="3"/>
  <c r="U655" i="6" s="1"/>
  <c r="U2620" i="3"/>
  <c r="U639" i="6" s="1"/>
  <c r="U2596" i="3"/>
  <c r="U615" i="6" s="1"/>
  <c r="U2595" i="3"/>
  <c r="U614" i="6" s="1"/>
  <c r="U2591" i="3"/>
  <c r="U610" i="6" s="1"/>
  <c r="U2590" i="3"/>
  <c r="U609" i="6" s="1"/>
  <c r="U2589" i="3"/>
  <c r="U608" i="6" s="1"/>
  <c r="U2586" i="3"/>
  <c r="U605" i="6" s="1"/>
  <c r="U2572" i="3"/>
  <c r="U591" i="6" s="1"/>
  <c r="U2543" i="3"/>
  <c r="U562" i="6" s="1"/>
  <c r="U2536" i="3"/>
  <c r="U555" i="6" s="1"/>
  <c r="U2528" i="3"/>
  <c r="U547" i="6" s="1"/>
  <c r="U2517" i="3"/>
  <c r="U536" i="6" s="1"/>
  <c r="U2511" i="3"/>
  <c r="U530" i="6" s="1"/>
  <c r="U2510" i="3"/>
  <c r="U529" i="6" s="1"/>
  <c r="U2503" i="3"/>
  <c r="U522" i="6" s="1"/>
  <c r="U2489" i="3"/>
  <c r="U508" i="6" s="1"/>
  <c r="U2483" i="3"/>
  <c r="U502" i="6" s="1"/>
  <c r="U2476" i="3"/>
  <c r="U495" i="6" s="1"/>
  <c r="U2469" i="3"/>
  <c r="U488" i="6" s="1"/>
  <c r="U2463" i="3"/>
  <c r="U482" i="6" s="1"/>
  <c r="U2462" i="3"/>
  <c r="U481" i="6" s="1"/>
  <c r="U2456" i="3"/>
  <c r="U475" i="6" s="1"/>
  <c r="U2449" i="3"/>
  <c r="U468" i="6" s="1"/>
  <c r="U2442" i="3"/>
  <c r="U461" i="6" s="1"/>
  <c r="U2436" i="3"/>
  <c r="U455" i="6" s="1"/>
  <c r="U2422" i="3"/>
  <c r="U441" i="6" s="1"/>
  <c r="U2416" i="3"/>
  <c r="U435" i="6" s="1"/>
  <c r="U2402" i="3"/>
  <c r="U421" i="6" s="1"/>
  <c r="U2395" i="3"/>
  <c r="U414" i="6" s="1"/>
  <c r="U2785" i="3"/>
  <c r="U144" i="7" s="1"/>
  <c r="U2760" i="3"/>
  <c r="U119" i="7" s="1"/>
  <c r="U2699" i="3"/>
  <c r="U58" i="7" s="1"/>
  <c r="U2655" i="3"/>
  <c r="U674" i="6" s="1"/>
  <c r="U2615" i="3"/>
  <c r="U634" i="6" s="1"/>
  <c r="U2774" i="3"/>
  <c r="U133" i="7" s="1"/>
  <c r="U2625" i="3"/>
  <c r="U644" i="6" s="1"/>
  <c r="U2584" i="3"/>
  <c r="U603" i="6" s="1"/>
  <c r="U2566" i="3"/>
  <c r="U585" i="6" s="1"/>
  <c r="U2546" i="3"/>
  <c r="U565" i="6" s="1"/>
  <c r="U2545" i="3"/>
  <c r="U564" i="6" s="1"/>
  <c r="U2544" i="3"/>
  <c r="U563" i="6" s="1"/>
  <c r="U2538" i="3"/>
  <c r="U557" i="6" s="1"/>
  <c r="U2531" i="3"/>
  <c r="U550" i="6" s="1"/>
  <c r="U2530" i="3"/>
  <c r="U549" i="6" s="1"/>
  <c r="U2529" i="3"/>
  <c r="U548" i="6" s="1"/>
  <c r="U2498" i="3"/>
  <c r="U517" i="6" s="1"/>
  <c r="U2491" i="3"/>
  <c r="U510" i="6" s="1"/>
  <c r="U2477" i="3"/>
  <c r="U496" i="6" s="1"/>
  <c r="U2471" i="3"/>
  <c r="U490" i="6" s="1"/>
  <c r="U2457" i="3"/>
  <c r="U476" i="6" s="1"/>
  <c r="U2451" i="3"/>
  <c r="U470" i="6" s="1"/>
  <c r="U2444" i="3"/>
  <c r="U463" i="6" s="1"/>
  <c r="U2437" i="3"/>
  <c r="U456" i="6" s="1"/>
  <c r="U2431" i="3"/>
  <c r="U450" i="6" s="1"/>
  <c r="U2430" i="3"/>
  <c r="U449" i="6" s="1"/>
  <c r="U2424" i="3"/>
  <c r="U443" i="6" s="1"/>
  <c r="U2417" i="3"/>
  <c r="U436" i="6" s="1"/>
  <c r="U2410" i="3"/>
  <c r="U429" i="6" s="1"/>
  <c r="U2404" i="3"/>
  <c r="U423" i="6" s="1"/>
  <c r="U2549" i="3"/>
  <c r="U568" i="6" s="1"/>
  <c r="U2490" i="3"/>
  <c r="U509" i="6" s="1"/>
  <c r="U2484" i="3"/>
  <c r="U503" i="6" s="1"/>
  <c r="U2389" i="3"/>
  <c r="U408" i="6" s="1"/>
  <c r="U2350" i="3"/>
  <c r="U369" i="6" s="1"/>
  <c r="U2340" i="3"/>
  <c r="U359" i="6" s="1"/>
  <c r="U2328" i="3"/>
  <c r="U347" i="6" s="1"/>
  <c r="U2320" i="3"/>
  <c r="U339" i="6" s="1"/>
  <c r="U2312" i="3"/>
  <c r="U331" i="6" s="1"/>
  <c r="U2304" i="3"/>
  <c r="U323" i="6" s="1"/>
  <c r="U2296" i="3"/>
  <c r="U315" i="6" s="1"/>
  <c r="U2289" i="3"/>
  <c r="U308" i="6" s="1"/>
  <c r="U2283" i="3"/>
  <c r="U302" i="6" s="1"/>
  <c r="U2276" i="3"/>
  <c r="U295" i="6" s="1"/>
  <c r="U2275" i="3"/>
  <c r="U294" i="6" s="1"/>
  <c r="U2251" i="3"/>
  <c r="U270" i="6" s="1"/>
  <c r="U2244" i="3"/>
  <c r="U263" i="6" s="1"/>
  <c r="U2239" i="3"/>
  <c r="U258" i="6" s="1"/>
  <c r="U2234" i="3"/>
  <c r="U253" i="6" s="1"/>
  <c r="U2228" i="3"/>
  <c r="U247" i="6" s="1"/>
  <c r="U2210" i="3"/>
  <c r="U229" i="6" s="1"/>
  <c r="U2204" i="3"/>
  <c r="U223" i="6" s="1"/>
  <c r="U2199" i="3"/>
  <c r="U218" i="6" s="1"/>
  <c r="U2194" i="3"/>
  <c r="U213" i="6" s="1"/>
  <c r="U2193" i="3"/>
  <c r="U212" i="6" s="1"/>
  <c r="U2187" i="3"/>
  <c r="U206" i="6" s="1"/>
  <c r="U2180" i="3"/>
  <c r="U199" i="6" s="1"/>
  <c r="U2175" i="3"/>
  <c r="U194" i="6" s="1"/>
  <c r="U2170" i="3"/>
  <c r="U189" i="6" s="1"/>
  <c r="U2164" i="3"/>
  <c r="U183" i="6" s="1"/>
  <c r="U2146" i="3"/>
  <c r="U165" i="6" s="1"/>
  <c r="U2140" i="3"/>
  <c r="U159" i="6" s="1"/>
  <c r="U2135" i="3"/>
  <c r="U154" i="6" s="1"/>
  <c r="U2130" i="3"/>
  <c r="U149" i="6" s="1"/>
  <c r="U2129" i="3"/>
  <c r="U148" i="6" s="1"/>
  <c r="U2123" i="3"/>
  <c r="U142" i="6" s="1"/>
  <c r="U2116" i="3"/>
  <c r="U135" i="6" s="1"/>
  <c r="U2111" i="3"/>
  <c r="U130" i="6" s="1"/>
  <c r="U2106" i="3"/>
  <c r="U125" i="6" s="1"/>
  <c r="U2105" i="3"/>
  <c r="U124" i="6" s="1"/>
  <c r="U2099" i="3"/>
  <c r="U118" i="6" s="1"/>
  <c r="U2094" i="3"/>
  <c r="U113" i="6" s="1"/>
  <c r="U2082" i="3"/>
  <c r="U101" i="6" s="1"/>
  <c r="U2076" i="3"/>
  <c r="U95" i="6" s="1"/>
  <c r="U2064" i="3"/>
  <c r="U83" i="6" s="1"/>
  <c r="U2056" i="3"/>
  <c r="U75" i="6" s="1"/>
  <c r="U2045" i="3"/>
  <c r="U64" i="6" s="1"/>
  <c r="U2585" i="3"/>
  <c r="U604" i="6" s="1"/>
  <c r="U2396" i="3"/>
  <c r="U415" i="6" s="1"/>
  <c r="U2381" i="3"/>
  <c r="U400" i="6" s="1"/>
  <c r="U2354" i="3"/>
  <c r="U373" i="6" s="1"/>
  <c r="U2347" i="3"/>
  <c r="U366" i="6" s="1"/>
  <c r="U2331" i="3"/>
  <c r="U350" i="6" s="1"/>
  <c r="U2284" i="3"/>
  <c r="U303" i="6" s="1"/>
  <c r="U2270" i="3"/>
  <c r="U289" i="6" s="1"/>
  <c r="U2263" i="3"/>
  <c r="U282" i="6" s="1"/>
  <c r="U2262" i="3"/>
  <c r="U281" i="6" s="1"/>
  <c r="U2257" i="3"/>
  <c r="U276" i="6" s="1"/>
  <c r="U2246" i="3"/>
  <c r="U265" i="6" s="1"/>
  <c r="U2245" i="3"/>
  <c r="U264" i="6" s="1"/>
  <c r="U2229" i="3"/>
  <c r="U248" i="6" s="1"/>
  <c r="U2223" i="3"/>
  <c r="U242" i="6" s="1"/>
  <c r="U2216" i="3"/>
  <c r="U235" i="6" s="1"/>
  <c r="U2205" i="3"/>
  <c r="U224" i="6" s="1"/>
  <c r="U2182" i="3"/>
  <c r="U201" i="6" s="1"/>
  <c r="U2181" i="3"/>
  <c r="U200" i="6" s="1"/>
  <c r="U2165" i="3"/>
  <c r="U184" i="6" s="1"/>
  <c r="U2159" i="3"/>
  <c r="U178" i="6" s="1"/>
  <c r="U2152" i="3"/>
  <c r="U171" i="6" s="1"/>
  <c r="U2141" i="3"/>
  <c r="U160" i="6" s="1"/>
  <c r="U2118" i="3"/>
  <c r="U137" i="6" s="1"/>
  <c r="U2117" i="3"/>
  <c r="U136" i="6" s="1"/>
  <c r="U2088" i="3"/>
  <c r="U107" i="6" s="1"/>
  <c r="U2077" i="3"/>
  <c r="U96" i="6" s="1"/>
  <c r="U2071" i="3"/>
  <c r="U90" i="6" s="1"/>
  <c r="U2065" i="3"/>
  <c r="U84" i="6" s="1"/>
  <c r="U2058" i="3"/>
  <c r="U77" i="6" s="1"/>
  <c r="U2057" i="3"/>
  <c r="U76" i="6" s="1"/>
  <c r="U2052" i="3"/>
  <c r="U71" i="6" s="1"/>
  <c r="U2047" i="3"/>
  <c r="U66" i="6" s="1"/>
  <c r="U2046" i="3"/>
  <c r="U65" i="6" s="1"/>
  <c r="U2039" i="3"/>
  <c r="U58" i="6" s="1"/>
  <c r="U2033" i="3"/>
  <c r="U52" i="6" s="1"/>
  <c r="U2024" i="3"/>
  <c r="U43" i="6" s="1"/>
  <c r="U2013" i="3"/>
  <c r="U1999" i="3"/>
  <c r="U679" i="5" s="1"/>
  <c r="U2571" i="3"/>
  <c r="U590" i="6" s="1"/>
  <c r="U2450" i="3"/>
  <c r="U469" i="6" s="1"/>
  <c r="U2383" i="3"/>
  <c r="U402" i="6" s="1"/>
  <c r="U2382" i="3"/>
  <c r="U401" i="6" s="1"/>
  <c r="U2375" i="3"/>
  <c r="U394" i="6" s="1"/>
  <c r="U2353" i="3"/>
  <c r="U372" i="6" s="1"/>
  <c r="U2337" i="3"/>
  <c r="U356" i="6" s="1"/>
  <c r="U2321" i="3"/>
  <c r="U340" i="6" s="1"/>
  <c r="U2313" i="3"/>
  <c r="U332" i="6" s="1"/>
  <c r="U2305" i="3"/>
  <c r="U324" i="6" s="1"/>
  <c r="U2297" i="3"/>
  <c r="U316" i="6" s="1"/>
  <c r="U2290" i="3"/>
  <c r="U309" i="6" s="1"/>
  <c r="U2285" i="3"/>
  <c r="U304" i="6" s="1"/>
  <c r="U2277" i="3"/>
  <c r="U296" i="6" s="1"/>
  <c r="U2271" i="3"/>
  <c r="U290" i="6" s="1"/>
  <c r="U2264" i="3"/>
  <c r="U283" i="6" s="1"/>
  <c r="U2252" i="3"/>
  <c r="U271" i="6" s="1"/>
  <c r="U2240" i="3"/>
  <c r="U259" i="6" s="1"/>
  <c r="U2235" i="3"/>
  <c r="U254" i="6" s="1"/>
  <c r="U2230" i="3"/>
  <c r="U249" i="6" s="1"/>
  <c r="U2218" i="3"/>
  <c r="U237" i="6" s="1"/>
  <c r="U2217" i="3"/>
  <c r="U236" i="6" s="1"/>
  <c r="U2211" i="3"/>
  <c r="U230" i="6" s="1"/>
  <c r="U2206" i="3"/>
  <c r="U225" i="6" s="1"/>
  <c r="U2200" i="3"/>
  <c r="U219" i="6" s="1"/>
  <c r="U2195" i="3"/>
  <c r="U214" i="6" s="1"/>
  <c r="U2188" i="3"/>
  <c r="U207" i="6" s="1"/>
  <c r="U2176" i="3"/>
  <c r="U195" i="6" s="1"/>
  <c r="U2171" i="3"/>
  <c r="U190" i="6" s="1"/>
  <c r="U2166" i="3"/>
  <c r="U185" i="6" s="1"/>
  <c r="U2154" i="3"/>
  <c r="U173" i="6" s="1"/>
  <c r="U2153" i="3"/>
  <c r="U172" i="6" s="1"/>
  <c r="U2147" i="3"/>
  <c r="U166" i="6" s="1"/>
  <c r="U2142" i="3"/>
  <c r="U161" i="6" s="1"/>
  <c r="U2136" i="3"/>
  <c r="U155" i="6" s="1"/>
  <c r="U2131" i="3"/>
  <c r="U150" i="6" s="1"/>
  <c r="U2124" i="3"/>
  <c r="U143" i="6" s="1"/>
  <c r="U2112" i="3"/>
  <c r="U131" i="6" s="1"/>
  <c r="U2107" i="3"/>
  <c r="U126" i="6" s="1"/>
  <c r="U2100" i="3"/>
  <c r="U119" i="6" s="1"/>
  <c r="U2095" i="3"/>
  <c r="U114" i="6" s="1"/>
  <c r="U2090" i="3"/>
  <c r="U109" i="6" s="1"/>
  <c r="U2089" i="3"/>
  <c r="U108" i="6" s="1"/>
  <c r="U2083" i="3"/>
  <c r="U102" i="6" s="1"/>
  <c r="U2078" i="3"/>
  <c r="U97" i="6" s="1"/>
  <c r="U2066" i="3"/>
  <c r="U85" i="6" s="1"/>
  <c r="U2059" i="3"/>
  <c r="U78" i="6" s="1"/>
  <c r="U2518" i="3"/>
  <c r="U537" i="6" s="1"/>
  <c r="U2512" i="3"/>
  <c r="U531" i="6" s="1"/>
  <c r="U2504" i="3"/>
  <c r="U523" i="6" s="1"/>
  <c r="U2423" i="3"/>
  <c r="U442" i="6" s="1"/>
  <c r="U2390" i="3"/>
  <c r="U409" i="6" s="1"/>
  <c r="U2384" i="3"/>
  <c r="U403" i="6" s="1"/>
  <c r="U2376" i="3"/>
  <c r="U395" i="6" s="1"/>
  <c r="U2363" i="3"/>
  <c r="U382" i="6" s="1"/>
  <c r="U2357" i="3"/>
  <c r="U376" i="6" s="1"/>
  <c r="U2346" i="3"/>
  <c r="U365" i="6" s="1"/>
  <c r="U2332" i="3"/>
  <c r="U351" i="6" s="1"/>
  <c r="U2323" i="3"/>
  <c r="U342" i="6" s="1"/>
  <c r="U2322" i="3"/>
  <c r="U341" i="6" s="1"/>
  <c r="U2315" i="3"/>
  <c r="U334" i="6" s="1"/>
  <c r="U2314" i="3"/>
  <c r="U333" i="6" s="1"/>
  <c r="U2307" i="3"/>
  <c r="U326" i="6" s="1"/>
  <c r="U2306" i="3"/>
  <c r="U325" i="6" s="1"/>
  <c r="U2299" i="3"/>
  <c r="U318" i="6" s="1"/>
  <c r="U2298" i="3"/>
  <c r="U317" i="6" s="1"/>
  <c r="U2292" i="3"/>
  <c r="U311" i="6" s="1"/>
  <c r="U2291" i="3"/>
  <c r="U310" i="6" s="1"/>
  <c r="U2272" i="3"/>
  <c r="U291" i="6" s="1"/>
  <c r="U2265" i="3"/>
  <c r="U284" i="6" s="1"/>
  <c r="U2258" i="3"/>
  <c r="U277" i="6" s="1"/>
  <c r="U2253" i="3"/>
  <c r="U272" i="6" s="1"/>
  <c r="U2247" i="3"/>
  <c r="U266" i="6" s="1"/>
  <c r="U2241" i="3"/>
  <c r="U260" i="6" s="1"/>
  <c r="U2224" i="3"/>
  <c r="U243" i="6" s="1"/>
  <c r="U2201" i="3"/>
  <c r="U220" i="6" s="1"/>
  <c r="U2190" i="3"/>
  <c r="U209" i="6" s="1"/>
  <c r="U2189" i="3"/>
  <c r="U208" i="6" s="1"/>
  <c r="U2183" i="3"/>
  <c r="U202" i="6" s="1"/>
  <c r="U2177" i="3"/>
  <c r="U196" i="6" s="1"/>
  <c r="U2160" i="3"/>
  <c r="U179" i="6" s="1"/>
  <c r="U2137" i="3"/>
  <c r="U156" i="6" s="1"/>
  <c r="U2126" i="3"/>
  <c r="U145" i="6" s="1"/>
  <c r="U2125" i="3"/>
  <c r="U144" i="6" s="1"/>
  <c r="U2119" i="3"/>
  <c r="U138" i="6" s="1"/>
  <c r="U2113" i="3"/>
  <c r="U132" i="6" s="1"/>
  <c r="U2102" i="3"/>
  <c r="U121" i="6" s="1"/>
  <c r="U2101" i="3"/>
  <c r="U120" i="6" s="1"/>
  <c r="U2072" i="3"/>
  <c r="U91" i="6" s="1"/>
  <c r="U2053" i="3"/>
  <c r="U72" i="6" s="1"/>
  <c r="U2048" i="3"/>
  <c r="U67" i="6" s="1"/>
  <c r="U2040" i="3"/>
  <c r="U59" i="6" s="1"/>
  <c r="U2035" i="3"/>
  <c r="U54" i="6" s="1"/>
  <c r="U2027" i="3"/>
  <c r="U46" i="6" s="1"/>
  <c r="U2001" i="3"/>
  <c r="U681" i="5" s="1"/>
  <c r="U1995" i="3"/>
  <c r="U675" i="5" s="1"/>
  <c r="U1990" i="3"/>
  <c r="U670" i="5" s="1"/>
  <c r="U1985" i="3"/>
  <c r="U665" i="5" s="1"/>
  <c r="U1979" i="3"/>
  <c r="U659" i="5" s="1"/>
  <c r="U2470" i="3"/>
  <c r="U489" i="6" s="1"/>
  <c r="U2464" i="3"/>
  <c r="U483" i="6" s="1"/>
  <c r="U2369" i="3"/>
  <c r="U388" i="6" s="1"/>
  <c r="U2362" i="3"/>
  <c r="U381" i="6" s="1"/>
  <c r="U2345" i="3"/>
  <c r="U364" i="6" s="1"/>
  <c r="U2341" i="3"/>
  <c r="U360" i="6" s="1"/>
  <c r="U2338" i="3"/>
  <c r="U357" i="6" s="1"/>
  <c r="U2329" i="3"/>
  <c r="U348" i="6" s="1"/>
  <c r="U2324" i="3"/>
  <c r="U343" i="6" s="1"/>
  <c r="U2316" i="3"/>
  <c r="U335" i="6" s="1"/>
  <c r="U2308" i="3"/>
  <c r="U327" i="6" s="1"/>
  <c r="U2300" i="3"/>
  <c r="U319" i="6" s="1"/>
  <c r="U2286" i="3"/>
  <c r="U305" i="6" s="1"/>
  <c r="U2279" i="3"/>
  <c r="U298" i="6" s="1"/>
  <c r="U2278" i="3"/>
  <c r="U297" i="6" s="1"/>
  <c r="U2266" i="3"/>
  <c r="U285" i="6" s="1"/>
  <c r="U2259" i="3"/>
  <c r="U278" i="6" s="1"/>
  <c r="U2242" i="3"/>
  <c r="U261" i="6" s="1"/>
  <c r="U2236" i="3"/>
  <c r="U255" i="6" s="1"/>
  <c r="U2231" i="3"/>
  <c r="U250" i="6" s="1"/>
  <c r="U2226" i="3"/>
  <c r="U245" i="6" s="1"/>
  <c r="U2225" i="3"/>
  <c r="U244" i="6" s="1"/>
  <c r="U2219" i="3"/>
  <c r="U238" i="6" s="1"/>
  <c r="U2212" i="3"/>
  <c r="U231" i="6" s="1"/>
  <c r="U2207" i="3"/>
  <c r="U226" i="6" s="1"/>
  <c r="U2202" i="3"/>
  <c r="U221" i="6" s="1"/>
  <c r="U2196" i="3"/>
  <c r="U215" i="6" s="1"/>
  <c r="U2178" i="3"/>
  <c r="U197" i="6" s="1"/>
  <c r="U2172" i="3"/>
  <c r="U191" i="6" s="1"/>
  <c r="U2167" i="3"/>
  <c r="U186" i="6" s="1"/>
  <c r="U2162" i="3"/>
  <c r="U181" i="6" s="1"/>
  <c r="U2161" i="3"/>
  <c r="U180" i="6" s="1"/>
  <c r="U2155" i="3"/>
  <c r="U174" i="6" s="1"/>
  <c r="U2148" i="3"/>
  <c r="U167" i="6" s="1"/>
  <c r="U2143" i="3"/>
  <c r="U162" i="6" s="1"/>
  <c r="U2138" i="3"/>
  <c r="U157" i="6" s="1"/>
  <c r="U2132" i="3"/>
  <c r="U151" i="6" s="1"/>
  <c r="U2114" i="3"/>
  <c r="U133" i="6" s="1"/>
  <c r="U2108" i="3"/>
  <c r="U127" i="6" s="1"/>
  <c r="U2096" i="3"/>
  <c r="U115" i="6" s="1"/>
  <c r="U2091" i="3"/>
  <c r="U110" i="6" s="1"/>
  <c r="U2084" i="3"/>
  <c r="U103" i="6" s="1"/>
  <c r="U2079" i="3"/>
  <c r="U98" i="6" s="1"/>
  <c r="U2074" i="3"/>
  <c r="U93" i="6" s="1"/>
  <c r="U2073" i="3"/>
  <c r="U92" i="6" s="1"/>
  <c r="U2067" i="3"/>
  <c r="U86" i="6" s="1"/>
  <c r="U2060" i="3"/>
  <c r="U79" i="6" s="1"/>
  <c r="U2054" i="3"/>
  <c r="U73" i="6" s="1"/>
  <c r="U2042" i="3"/>
  <c r="U61" i="6" s="1"/>
  <c r="U2041" i="3"/>
  <c r="U60" i="6" s="1"/>
  <c r="U2028" i="3"/>
  <c r="U47" i="6" s="1"/>
  <c r="U2021" i="3"/>
  <c r="U40" i="6" s="1"/>
  <c r="U2016" i="3"/>
  <c r="U35" i="6" s="1"/>
  <c r="U2007" i="3"/>
  <c r="U1996" i="3"/>
  <c r="U676" i="5" s="1"/>
  <c r="U1980" i="3"/>
  <c r="U660" i="5" s="1"/>
  <c r="U2552" i="3"/>
  <c r="U571" i="6" s="1"/>
  <c r="U2524" i="3"/>
  <c r="U543" i="6" s="1"/>
  <c r="U2497" i="3"/>
  <c r="U516" i="6" s="1"/>
  <c r="U2429" i="3"/>
  <c r="U448" i="6" s="1"/>
  <c r="U2403" i="3"/>
  <c r="U422" i="6" s="1"/>
  <c r="U2370" i="3"/>
  <c r="U389" i="6" s="1"/>
  <c r="U2361" i="3"/>
  <c r="U380" i="6" s="1"/>
  <c r="U2356" i="3"/>
  <c r="U375" i="6" s="1"/>
  <c r="U2351" i="3"/>
  <c r="U370" i="6" s="1"/>
  <c r="U2348" i="3"/>
  <c r="U367" i="6" s="1"/>
  <c r="U2325" i="3"/>
  <c r="U344" i="6" s="1"/>
  <c r="U2317" i="3"/>
  <c r="U336" i="6" s="1"/>
  <c r="U2309" i="3"/>
  <c r="U328" i="6" s="1"/>
  <c r="U2301" i="3"/>
  <c r="U320" i="6" s="1"/>
  <c r="U2293" i="3"/>
  <c r="U312" i="6" s="1"/>
  <c r="U2287" i="3"/>
  <c r="U306" i="6" s="1"/>
  <c r="U2280" i="3"/>
  <c r="U299" i="6" s="1"/>
  <c r="U2273" i="3"/>
  <c r="U292" i="6" s="1"/>
  <c r="U2267" i="3"/>
  <c r="U286" i="6" s="1"/>
  <c r="U2260" i="3"/>
  <c r="U279" i="6" s="1"/>
  <c r="U2254" i="3"/>
  <c r="U273" i="6" s="1"/>
  <c r="U2248" i="3"/>
  <c r="U267" i="6" s="1"/>
  <c r="U2237" i="3"/>
  <c r="U256" i="6" s="1"/>
  <c r="U2214" i="3"/>
  <c r="U233" i="6" s="1"/>
  <c r="U2213" i="3"/>
  <c r="U232" i="6" s="1"/>
  <c r="U2197" i="3"/>
  <c r="U216" i="6" s="1"/>
  <c r="U2191" i="3"/>
  <c r="U210" i="6" s="1"/>
  <c r="U2184" i="3"/>
  <c r="U203" i="6" s="1"/>
  <c r="U2173" i="3"/>
  <c r="U192" i="6" s="1"/>
  <c r="U2150" i="3"/>
  <c r="U169" i="6" s="1"/>
  <c r="U2149" i="3"/>
  <c r="U168" i="6" s="1"/>
  <c r="U2133" i="3"/>
  <c r="U152" i="6" s="1"/>
  <c r="U2127" i="3"/>
  <c r="U146" i="6" s="1"/>
  <c r="U2120" i="3"/>
  <c r="U139" i="6" s="1"/>
  <c r="U2109" i="3"/>
  <c r="U128" i="6" s="1"/>
  <c r="U2103" i="3"/>
  <c r="U122" i="6" s="1"/>
  <c r="U2097" i="3"/>
  <c r="U116" i="6" s="1"/>
  <c r="U2086" i="3"/>
  <c r="U105" i="6" s="1"/>
  <c r="U2085" i="3"/>
  <c r="U104" i="6" s="1"/>
  <c r="U2062" i="3"/>
  <c r="U81" i="6" s="1"/>
  <c r="U2061" i="3"/>
  <c r="U80" i="6" s="1"/>
  <c r="U2049" i="3"/>
  <c r="U68" i="6" s="1"/>
  <c r="U2043" i="3"/>
  <c r="U62" i="6" s="1"/>
  <c r="U2036" i="3"/>
  <c r="U55" i="6" s="1"/>
  <c r="U2029" i="3"/>
  <c r="U48" i="6" s="1"/>
  <c r="U2022" i="3"/>
  <c r="U41" i="6" s="1"/>
  <c r="U2008" i="3"/>
  <c r="U2002" i="3"/>
  <c r="U682" i="5" s="1"/>
  <c r="U1997" i="3"/>
  <c r="U677" i="5" s="1"/>
  <c r="U1991" i="3"/>
  <c r="U671" i="5" s="1"/>
  <c r="U1986" i="3"/>
  <c r="U666" i="5" s="1"/>
  <c r="U1981" i="3"/>
  <c r="U661" i="5" s="1"/>
  <c r="U1975" i="3"/>
  <c r="U655" i="5" s="1"/>
  <c r="U1970" i="3"/>
  <c r="U650" i="5" s="1"/>
  <c r="U1965" i="3"/>
  <c r="U645" i="5" s="1"/>
  <c r="U1957" i="3"/>
  <c r="U637" i="5" s="1"/>
  <c r="U2443" i="3"/>
  <c r="U462" i="6" s="1"/>
  <c r="U2339" i="3"/>
  <c r="U358" i="6" s="1"/>
  <c r="U2336" i="3"/>
  <c r="U355" i="6" s="1"/>
  <c r="U2288" i="3"/>
  <c r="U307" i="6" s="1"/>
  <c r="U2281" i="3"/>
  <c r="U300" i="6" s="1"/>
  <c r="U2268" i="3"/>
  <c r="U287" i="6" s="1"/>
  <c r="U2255" i="3"/>
  <c r="U274" i="6" s="1"/>
  <c r="U2250" i="3"/>
  <c r="U269" i="6" s="1"/>
  <c r="U2249" i="3"/>
  <c r="U268" i="6" s="1"/>
  <c r="U2243" i="3"/>
  <c r="U262" i="6" s="1"/>
  <c r="U2238" i="3"/>
  <c r="U257" i="6" s="1"/>
  <c r="U2232" i="3"/>
  <c r="U251" i="6" s="1"/>
  <c r="U2227" i="3"/>
  <c r="U246" i="6" s="1"/>
  <c r="U2220" i="3"/>
  <c r="U239" i="6" s="1"/>
  <c r="U2208" i="3"/>
  <c r="U227" i="6" s="1"/>
  <c r="U2203" i="3"/>
  <c r="U222" i="6" s="1"/>
  <c r="U2198" i="3"/>
  <c r="U217" i="6" s="1"/>
  <c r="U2186" i="3"/>
  <c r="U205" i="6" s="1"/>
  <c r="U2185" i="3"/>
  <c r="U204" i="6" s="1"/>
  <c r="U2179" i="3"/>
  <c r="U198" i="6" s="1"/>
  <c r="U2174" i="3"/>
  <c r="U193" i="6" s="1"/>
  <c r="U2168" i="3"/>
  <c r="U187" i="6" s="1"/>
  <c r="U2163" i="3"/>
  <c r="U182" i="6" s="1"/>
  <c r="U2156" i="3"/>
  <c r="U175" i="6" s="1"/>
  <c r="U2144" i="3"/>
  <c r="U163" i="6" s="1"/>
  <c r="U2139" i="3"/>
  <c r="U158" i="6" s="1"/>
  <c r="U2134" i="3"/>
  <c r="U153" i="6" s="1"/>
  <c r="U2122" i="3"/>
  <c r="U141" i="6" s="1"/>
  <c r="U2121" i="3"/>
  <c r="U140" i="6" s="1"/>
  <c r="U2115" i="3"/>
  <c r="U134" i="6" s="1"/>
  <c r="U2110" i="3"/>
  <c r="U129" i="6" s="1"/>
  <c r="U2098" i="3"/>
  <c r="U117" i="6" s="1"/>
  <c r="U2092" i="3"/>
  <c r="U111" i="6" s="1"/>
  <c r="U2080" i="3"/>
  <c r="U99" i="6" s="1"/>
  <c r="U2075" i="3"/>
  <c r="U94" i="6" s="1"/>
  <c r="U2068" i="3"/>
  <c r="U87" i="6" s="1"/>
  <c r="U2063" i="3"/>
  <c r="U82" i="6" s="1"/>
  <c r="U2055" i="3"/>
  <c r="U74" i="6" s="1"/>
  <c r="U2050" i="3"/>
  <c r="U69" i="6" s="1"/>
  <c r="U2031" i="3"/>
  <c r="U50" i="6" s="1"/>
  <c r="U2030" i="3"/>
  <c r="U49" i="6" s="1"/>
  <c r="U2017" i="3"/>
  <c r="U36" i="6" s="1"/>
  <c r="U2011" i="3"/>
  <c r="U2010" i="3"/>
  <c r="U2009" i="3"/>
  <c r="U2003" i="3"/>
  <c r="U683" i="5" s="1"/>
  <c r="U1992" i="3"/>
  <c r="U672" i="5" s="1"/>
  <c r="U2567" i="3"/>
  <c r="U586" i="6" s="1"/>
  <c r="U2537" i="3"/>
  <c r="U556" i="6" s="1"/>
  <c r="U2519" i="3"/>
  <c r="U538" i="6" s="1"/>
  <c r="U2409" i="3"/>
  <c r="U428" i="6" s="1"/>
  <c r="U2355" i="3"/>
  <c r="U374" i="6" s="1"/>
  <c r="U2343" i="3"/>
  <c r="U362" i="6" s="1"/>
  <c r="U2333" i="3"/>
  <c r="U352" i="6" s="1"/>
  <c r="U2330" i="3"/>
  <c r="U349" i="6" s="1"/>
  <c r="U2327" i="3"/>
  <c r="U346" i="6" s="1"/>
  <c r="U2326" i="3"/>
  <c r="U345" i="6" s="1"/>
  <c r="U2319" i="3"/>
  <c r="U338" i="6" s="1"/>
  <c r="U2318" i="3"/>
  <c r="U337" i="6" s="1"/>
  <c r="U2311" i="3"/>
  <c r="U330" i="6" s="1"/>
  <c r="U2310" i="3"/>
  <c r="U329" i="6" s="1"/>
  <c r="U2303" i="3"/>
  <c r="U322" i="6" s="1"/>
  <c r="U2302" i="3"/>
  <c r="U321" i="6" s="1"/>
  <c r="U2295" i="3"/>
  <c r="U314" i="6" s="1"/>
  <c r="U2294" i="3"/>
  <c r="U313" i="6" s="1"/>
  <c r="U2282" i="3"/>
  <c r="U301" i="6" s="1"/>
  <c r="U2274" i="3"/>
  <c r="U293" i="6" s="1"/>
  <c r="U2269" i="3"/>
  <c r="U288" i="6" s="1"/>
  <c r="U2261" i="3"/>
  <c r="U280" i="6" s="1"/>
  <c r="U2256" i="3"/>
  <c r="U275" i="6" s="1"/>
  <c r="U2233" i="3"/>
  <c r="U252" i="6" s="1"/>
  <c r="U2222" i="3"/>
  <c r="U241" i="6" s="1"/>
  <c r="U2221" i="3"/>
  <c r="U240" i="6" s="1"/>
  <c r="U2215" i="3"/>
  <c r="U234" i="6" s="1"/>
  <c r="U2209" i="3"/>
  <c r="U228" i="6" s="1"/>
  <c r="U2192" i="3"/>
  <c r="U211" i="6" s="1"/>
  <c r="U2169" i="3"/>
  <c r="U188" i="6" s="1"/>
  <c r="U2158" i="3"/>
  <c r="U177" i="6" s="1"/>
  <c r="U2157" i="3"/>
  <c r="U176" i="6" s="1"/>
  <c r="U2151" i="3"/>
  <c r="U170" i="6" s="1"/>
  <c r="U2145" i="3"/>
  <c r="U164" i="6" s="1"/>
  <c r="U2128" i="3"/>
  <c r="U147" i="6" s="1"/>
  <c r="U2104" i="3"/>
  <c r="U123" i="6" s="1"/>
  <c r="U2093" i="3"/>
  <c r="U112" i="6" s="1"/>
  <c r="U2087" i="3"/>
  <c r="U106" i="6" s="1"/>
  <c r="U2081" i="3"/>
  <c r="U100" i="6" s="1"/>
  <c r="U2070" i="3"/>
  <c r="U89" i="6" s="1"/>
  <c r="U2069" i="3"/>
  <c r="U88" i="6" s="1"/>
  <c r="U2051" i="3"/>
  <c r="U70" i="6" s="1"/>
  <c r="U2044" i="3"/>
  <c r="U63" i="6" s="1"/>
  <c r="U2038" i="3"/>
  <c r="U57" i="6" s="1"/>
  <c r="U2037" i="3"/>
  <c r="U56" i="6" s="1"/>
  <c r="U2023" i="3"/>
  <c r="U42" i="6" s="1"/>
  <c r="U2018" i="3"/>
  <c r="U37" i="6" s="1"/>
  <c r="U1998" i="3"/>
  <c r="U678" i="5" s="1"/>
  <c r="U1993" i="3"/>
  <c r="U673" i="5" s="1"/>
  <c r="U1987" i="3"/>
  <c r="U667" i="5" s="1"/>
  <c r="U1982" i="3"/>
  <c r="U662" i="5" s="1"/>
  <c r="U1977" i="3"/>
  <c r="U657" i="5" s="1"/>
  <c r="U1971" i="3"/>
  <c r="U651" i="5" s="1"/>
  <c r="U1966" i="3"/>
  <c r="U646" i="5" s="1"/>
  <c r="U1958" i="3"/>
  <c r="U638" i="5" s="1"/>
  <c r="U1950" i="3"/>
  <c r="U630" i="5" s="1"/>
  <c r="U2034" i="3"/>
  <c r="U53" i="6" s="1"/>
  <c r="U2014" i="3"/>
  <c r="U1956" i="3"/>
  <c r="U636" i="5" s="1"/>
  <c r="U1947" i="3"/>
  <c r="U627" i="5" s="1"/>
  <c r="U1939" i="3"/>
  <c r="U619" i="5" s="1"/>
  <c r="U1938" i="3"/>
  <c r="U618" i="5" s="1"/>
  <c r="U1932" i="3"/>
  <c r="U612" i="5" s="1"/>
  <c r="U1919" i="3"/>
  <c r="U599" i="5" s="1"/>
  <c r="U1918" i="3"/>
  <c r="U598" i="5" s="1"/>
  <c r="U1911" i="3"/>
  <c r="U591" i="5" s="1"/>
  <c r="U1905" i="3"/>
  <c r="U585" i="5" s="1"/>
  <c r="U1899" i="3"/>
  <c r="U579" i="5" s="1"/>
  <c r="U1893" i="3"/>
  <c r="U573" i="5" s="1"/>
  <c r="U1888" i="3"/>
  <c r="U568" i="5" s="1"/>
  <c r="U1883" i="3"/>
  <c r="U563" i="5" s="1"/>
  <c r="U1877" i="3"/>
  <c r="U557" i="5" s="1"/>
  <c r="U1872" i="3"/>
  <c r="U552" i="5" s="1"/>
  <c r="U1867" i="3"/>
  <c r="U547" i="5" s="1"/>
  <c r="U1861" i="3"/>
  <c r="U541" i="5" s="1"/>
  <c r="U1856" i="3"/>
  <c r="U536" i="5" s="1"/>
  <c r="U1851" i="3"/>
  <c r="U531" i="5" s="1"/>
  <c r="U1845" i="3"/>
  <c r="U525" i="5" s="1"/>
  <c r="U1840" i="3"/>
  <c r="U520" i="5" s="1"/>
  <c r="U1835" i="3"/>
  <c r="U515" i="5" s="1"/>
  <c r="U1829" i="3"/>
  <c r="U509" i="5" s="1"/>
  <c r="U1824" i="3"/>
  <c r="U504" i="5" s="1"/>
  <c r="U1819" i="3"/>
  <c r="U499" i="5" s="1"/>
  <c r="U1813" i="3"/>
  <c r="U493" i="5" s="1"/>
  <c r="U1808" i="3"/>
  <c r="U488" i="5" s="1"/>
  <c r="U1803" i="3"/>
  <c r="U483" i="5" s="1"/>
  <c r="U1797" i="3"/>
  <c r="U477" i="5" s="1"/>
  <c r="U1792" i="3"/>
  <c r="U472" i="5" s="1"/>
  <c r="U1787" i="3"/>
  <c r="U467" i="5" s="1"/>
  <c r="U1781" i="3"/>
  <c r="U461" i="5" s="1"/>
  <c r="U1776" i="3"/>
  <c r="U456" i="5" s="1"/>
  <c r="U1771" i="3"/>
  <c r="U451" i="5" s="1"/>
  <c r="U1765" i="3"/>
  <c r="U445" i="5" s="1"/>
  <c r="U1760" i="3"/>
  <c r="U440" i="5" s="1"/>
  <c r="U1755" i="3"/>
  <c r="U435" i="5" s="1"/>
  <c r="U1749" i="3"/>
  <c r="U429" i="5" s="1"/>
  <c r="U1744" i="3"/>
  <c r="U424" i="5" s="1"/>
  <c r="U1739" i="3"/>
  <c r="U419" i="5" s="1"/>
  <c r="U1733" i="3"/>
  <c r="U413" i="5" s="1"/>
  <c r="U1728" i="3"/>
  <c r="U408" i="5" s="1"/>
  <c r="U1723" i="3"/>
  <c r="U403" i="5" s="1"/>
  <c r="U1717" i="3"/>
  <c r="U397" i="5" s="1"/>
  <c r="U1712" i="3"/>
  <c r="U392" i="5" s="1"/>
  <c r="U1707" i="3"/>
  <c r="U387" i="5" s="1"/>
  <c r="U1701" i="3"/>
  <c r="U381" i="5" s="1"/>
  <c r="U1694" i="3"/>
  <c r="U374" i="5" s="1"/>
  <c r="U1693" i="3"/>
  <c r="U373" i="5" s="1"/>
  <c r="U1687" i="3"/>
  <c r="U367" i="5" s="1"/>
  <c r="U2026" i="3"/>
  <c r="U45" i="6" s="1"/>
  <c r="U2020" i="3"/>
  <c r="U39" i="6" s="1"/>
  <c r="U2006" i="3"/>
  <c r="U1994" i="3"/>
  <c r="U674" i="5" s="1"/>
  <c r="U1988" i="3"/>
  <c r="U668" i="5" s="1"/>
  <c r="U1964" i="3"/>
  <c r="U644" i="5" s="1"/>
  <c r="U1960" i="3"/>
  <c r="U640" i="5" s="1"/>
  <c r="U1954" i="3"/>
  <c r="U634" i="5" s="1"/>
  <c r="U1951" i="3"/>
  <c r="U631" i="5" s="1"/>
  <c r="U1948" i="3"/>
  <c r="U628" i="5" s="1"/>
  <c r="U1940" i="3"/>
  <c r="U620" i="5" s="1"/>
  <c r="U1926" i="3"/>
  <c r="U606" i="5" s="1"/>
  <c r="U1920" i="3"/>
  <c r="U600" i="5" s="1"/>
  <c r="U1913" i="3"/>
  <c r="U593" i="5" s="1"/>
  <c r="U1912" i="3"/>
  <c r="U592" i="5" s="1"/>
  <c r="U1894" i="3"/>
  <c r="U574" i="5" s="1"/>
  <c r="U1878" i="3"/>
  <c r="U558" i="5" s="1"/>
  <c r="U1862" i="3"/>
  <c r="U542" i="5" s="1"/>
  <c r="U1846" i="3"/>
  <c r="U526" i="5" s="1"/>
  <c r="U1830" i="3"/>
  <c r="U510" i="5" s="1"/>
  <c r="U1814" i="3"/>
  <c r="U494" i="5" s="1"/>
  <c r="U1798" i="3"/>
  <c r="U478" i="5" s="1"/>
  <c r="U1782" i="3"/>
  <c r="U462" i="5" s="1"/>
  <c r="U1766" i="3"/>
  <c r="U446" i="5" s="1"/>
  <c r="U1750" i="3"/>
  <c r="U430" i="5" s="1"/>
  <c r="U1734" i="3"/>
  <c r="U414" i="5" s="1"/>
  <c r="U1718" i="3"/>
  <c r="U398" i="5" s="1"/>
  <c r="U1702" i="3"/>
  <c r="U382" i="5" s="1"/>
  <c r="U1695" i="3"/>
  <c r="U375" i="5" s="1"/>
  <c r="U1688" i="3"/>
  <c r="U368" i="5" s="1"/>
  <c r="U1674" i="3"/>
  <c r="U354" i="5" s="1"/>
  <c r="U1673" i="3"/>
  <c r="U353" i="5" s="1"/>
  <c r="U1654" i="3"/>
  <c r="U334" i="5" s="1"/>
  <c r="U2015" i="3"/>
  <c r="U34" i="6" s="1"/>
  <c r="U1989" i="3"/>
  <c r="U669" i="5" s="1"/>
  <c r="U1974" i="3"/>
  <c r="U654" i="5" s="1"/>
  <c r="U1969" i="3"/>
  <c r="U649" i="5" s="1"/>
  <c r="U1962" i="3"/>
  <c r="U642" i="5" s="1"/>
  <c r="U1941" i="3"/>
  <c r="U621" i="5" s="1"/>
  <c r="U1933" i="3"/>
  <c r="U613" i="5" s="1"/>
  <c r="U1907" i="3"/>
  <c r="U587" i="5" s="1"/>
  <c r="U1906" i="3"/>
  <c r="U586" i="5" s="1"/>
  <c r="U1900" i="3"/>
  <c r="U580" i="5" s="1"/>
  <c r="U1895" i="3"/>
  <c r="U575" i="5" s="1"/>
  <c r="U1889" i="3"/>
  <c r="U569" i="5" s="1"/>
  <c r="U1884" i="3"/>
  <c r="U564" i="5" s="1"/>
  <c r="U1879" i="3"/>
  <c r="U559" i="5" s="1"/>
  <c r="U1873" i="3"/>
  <c r="U553" i="5" s="1"/>
  <c r="U1868" i="3"/>
  <c r="U548" i="5" s="1"/>
  <c r="U1863" i="3"/>
  <c r="U543" i="5" s="1"/>
  <c r="U1857" i="3"/>
  <c r="U537" i="5" s="1"/>
  <c r="U1852" i="3"/>
  <c r="U532" i="5" s="1"/>
  <c r="U1847" i="3"/>
  <c r="U527" i="5" s="1"/>
  <c r="U1841" i="3"/>
  <c r="U521" i="5" s="1"/>
  <c r="U1836" i="3"/>
  <c r="U516" i="5" s="1"/>
  <c r="U1831" i="3"/>
  <c r="U511" i="5" s="1"/>
  <c r="U1825" i="3"/>
  <c r="U505" i="5" s="1"/>
  <c r="U1820" i="3"/>
  <c r="U500" i="5" s="1"/>
  <c r="U1815" i="3"/>
  <c r="U495" i="5" s="1"/>
  <c r="U1809" i="3"/>
  <c r="U489" i="5" s="1"/>
  <c r="U1804" i="3"/>
  <c r="U484" i="5" s="1"/>
  <c r="U1799" i="3"/>
  <c r="U479" i="5" s="1"/>
  <c r="U1793" i="3"/>
  <c r="U473" i="5" s="1"/>
  <c r="U1788" i="3"/>
  <c r="U468" i="5" s="1"/>
  <c r="U1783" i="3"/>
  <c r="U463" i="5" s="1"/>
  <c r="U1777" i="3"/>
  <c r="U457" i="5" s="1"/>
  <c r="U1772" i="3"/>
  <c r="U452" i="5" s="1"/>
  <c r="U1767" i="3"/>
  <c r="U447" i="5" s="1"/>
  <c r="U1761" i="3"/>
  <c r="U441" i="5" s="1"/>
  <c r="U1756" i="3"/>
  <c r="U436" i="5" s="1"/>
  <c r="U1751" i="3"/>
  <c r="U431" i="5" s="1"/>
  <c r="U1745" i="3"/>
  <c r="U425" i="5" s="1"/>
  <c r="U1740" i="3"/>
  <c r="U420" i="5" s="1"/>
  <c r="U1735" i="3"/>
  <c r="U415" i="5" s="1"/>
  <c r="U1729" i="3"/>
  <c r="U409" i="5" s="1"/>
  <c r="U1724" i="3"/>
  <c r="U404" i="5" s="1"/>
  <c r="U1719" i="3"/>
  <c r="U399" i="5" s="1"/>
  <c r="U1713" i="3"/>
  <c r="U393" i="5" s="1"/>
  <c r="U1708" i="3"/>
  <c r="U388" i="5" s="1"/>
  <c r="U1703" i="3"/>
  <c r="U383" i="5" s="1"/>
  <c r="U1696" i="3"/>
  <c r="U376" i="5" s="1"/>
  <c r="U1683" i="3"/>
  <c r="U363" i="5" s="1"/>
  <c r="U1682" i="3"/>
  <c r="U362" i="5" s="1"/>
  <c r="U1681" i="3"/>
  <c r="U361" i="5" s="1"/>
  <c r="U1675" i="3"/>
  <c r="U355" i="5" s="1"/>
  <c r="U1667" i="3"/>
  <c r="U347" i="5" s="1"/>
  <c r="U1661" i="3"/>
  <c r="U341" i="5" s="1"/>
  <c r="U1655" i="3"/>
  <c r="U335" i="5" s="1"/>
  <c r="U1642" i="3"/>
  <c r="U322" i="5" s="1"/>
  <c r="U1636" i="3"/>
  <c r="U316" i="5" s="1"/>
  <c r="U2032" i="3"/>
  <c r="U51" i="6" s="1"/>
  <c r="U2012" i="3"/>
  <c r="U1973" i="3"/>
  <c r="U653" i="5" s="1"/>
  <c r="U1952" i="3"/>
  <c r="U632" i="5" s="1"/>
  <c r="U1949" i="3"/>
  <c r="U629" i="5" s="1"/>
  <c r="U1935" i="3"/>
  <c r="U615" i="5" s="1"/>
  <c r="U1934" i="3"/>
  <c r="U614" i="5" s="1"/>
  <c r="U1927" i="3"/>
  <c r="U607" i="5" s="1"/>
  <c r="U1921" i="3"/>
  <c r="U601" i="5" s="1"/>
  <c r="U1914" i="3"/>
  <c r="U594" i="5" s="1"/>
  <c r="U1908" i="3"/>
  <c r="U588" i="5" s="1"/>
  <c r="U1890" i="3"/>
  <c r="U570" i="5" s="1"/>
  <c r="U1874" i="3"/>
  <c r="U554" i="5" s="1"/>
  <c r="U1858" i="3"/>
  <c r="U538" i="5" s="1"/>
  <c r="U1842" i="3"/>
  <c r="U522" i="5" s="1"/>
  <c r="U1826" i="3"/>
  <c r="U506" i="5" s="1"/>
  <c r="U1810" i="3"/>
  <c r="U490" i="5" s="1"/>
  <c r="U1794" i="3"/>
  <c r="U474" i="5" s="1"/>
  <c r="U1778" i="3"/>
  <c r="U458" i="5" s="1"/>
  <c r="U1762" i="3"/>
  <c r="U442" i="5" s="1"/>
  <c r="U1746" i="3"/>
  <c r="U426" i="5" s="1"/>
  <c r="U1730" i="3"/>
  <c r="U410" i="5" s="1"/>
  <c r="U1714" i="3"/>
  <c r="U394" i="5" s="1"/>
  <c r="U1690" i="3"/>
  <c r="U370" i="5" s="1"/>
  <c r="U1689" i="3"/>
  <c r="U369" i="5" s="1"/>
  <c r="U1668" i="3"/>
  <c r="U348" i="5" s="1"/>
  <c r="U1656" i="3"/>
  <c r="U336" i="5" s="1"/>
  <c r="U1649" i="3"/>
  <c r="U329" i="5" s="1"/>
  <c r="U1643" i="3"/>
  <c r="U323" i="5" s="1"/>
  <c r="U1630" i="3"/>
  <c r="U310" i="5" s="1"/>
  <c r="U1624" i="3"/>
  <c r="U304" i="5" s="1"/>
  <c r="U1617" i="3"/>
  <c r="U297" i="5" s="1"/>
  <c r="U1611" i="3"/>
  <c r="U291" i="5" s="1"/>
  <c r="U1598" i="3"/>
  <c r="U278" i="5" s="1"/>
  <c r="U1592" i="3"/>
  <c r="U272" i="5" s="1"/>
  <c r="U1585" i="3"/>
  <c r="U265" i="5" s="1"/>
  <c r="U1579" i="3"/>
  <c r="U259" i="5" s="1"/>
  <c r="U1566" i="3"/>
  <c r="U246" i="5" s="1"/>
  <c r="U1560" i="3"/>
  <c r="U240" i="5" s="1"/>
  <c r="U2004" i="3"/>
  <c r="U684" i="5" s="1"/>
  <c r="U1968" i="3"/>
  <c r="U648" i="5" s="1"/>
  <c r="U1955" i="3"/>
  <c r="U635" i="5" s="1"/>
  <c r="U1942" i="3"/>
  <c r="U622" i="5" s="1"/>
  <c r="U1936" i="3"/>
  <c r="U616" i="5" s="1"/>
  <c r="U1929" i="3"/>
  <c r="U609" i="5" s="1"/>
  <c r="U1928" i="3"/>
  <c r="U608" i="5" s="1"/>
  <c r="U1915" i="3"/>
  <c r="U595" i="5" s="1"/>
  <c r="U1909" i="3"/>
  <c r="U589" i="5" s="1"/>
  <c r="U1901" i="3"/>
  <c r="U581" i="5" s="1"/>
  <c r="U1896" i="3"/>
  <c r="U576" i="5" s="1"/>
  <c r="U1891" i="3"/>
  <c r="U571" i="5" s="1"/>
  <c r="U1885" i="3"/>
  <c r="U565" i="5" s="1"/>
  <c r="U1880" i="3"/>
  <c r="U560" i="5" s="1"/>
  <c r="U1875" i="3"/>
  <c r="U555" i="5" s="1"/>
  <c r="U1869" i="3"/>
  <c r="U549" i="5" s="1"/>
  <c r="U1864" i="3"/>
  <c r="U544" i="5" s="1"/>
  <c r="U1859" i="3"/>
  <c r="U539" i="5" s="1"/>
  <c r="U1853" i="3"/>
  <c r="U533" i="5" s="1"/>
  <c r="U1848" i="3"/>
  <c r="U528" i="5" s="1"/>
  <c r="U1843" i="3"/>
  <c r="U523" i="5" s="1"/>
  <c r="U1837" i="3"/>
  <c r="U517" i="5" s="1"/>
  <c r="U1832" i="3"/>
  <c r="U512" i="5" s="1"/>
  <c r="U1827" i="3"/>
  <c r="U507" i="5" s="1"/>
  <c r="U1821" i="3"/>
  <c r="U501" i="5" s="1"/>
  <c r="U1816" i="3"/>
  <c r="U496" i="5" s="1"/>
  <c r="U1811" i="3"/>
  <c r="U491" i="5" s="1"/>
  <c r="U1805" i="3"/>
  <c r="U485" i="5" s="1"/>
  <c r="U1800" i="3"/>
  <c r="U480" i="5" s="1"/>
  <c r="U1795" i="3"/>
  <c r="U475" i="5" s="1"/>
  <c r="U1789" i="3"/>
  <c r="U469" i="5" s="1"/>
  <c r="U1784" i="3"/>
  <c r="U464" i="5" s="1"/>
  <c r="U1779" i="3"/>
  <c r="U459" i="5" s="1"/>
  <c r="U1773" i="3"/>
  <c r="U453" i="5" s="1"/>
  <c r="U1768" i="3"/>
  <c r="U448" i="5" s="1"/>
  <c r="U1763" i="3"/>
  <c r="U443" i="5" s="1"/>
  <c r="U1757" i="3"/>
  <c r="U437" i="5" s="1"/>
  <c r="U1752" i="3"/>
  <c r="U432" i="5" s="1"/>
  <c r="U1747" i="3"/>
  <c r="U427" i="5" s="1"/>
  <c r="U1741" i="3"/>
  <c r="U421" i="5" s="1"/>
  <c r="U1736" i="3"/>
  <c r="U416" i="5" s="1"/>
  <c r="U1731" i="3"/>
  <c r="U411" i="5" s="1"/>
  <c r="U1725" i="3"/>
  <c r="U405" i="5" s="1"/>
  <c r="U1720" i="3"/>
  <c r="U400" i="5" s="1"/>
  <c r="U1715" i="3"/>
  <c r="U395" i="5" s="1"/>
  <c r="U1709" i="3"/>
  <c r="U389" i="5" s="1"/>
  <c r="U1704" i="3"/>
  <c r="U384" i="5" s="1"/>
  <c r="U1698" i="3"/>
  <c r="U378" i="5" s="1"/>
  <c r="U1697" i="3"/>
  <c r="U377" i="5" s="1"/>
  <c r="U1691" i="3"/>
  <c r="U371" i="5" s="1"/>
  <c r="U1684" i="3"/>
  <c r="U364" i="5" s="1"/>
  <c r="U1676" i="3"/>
  <c r="U356" i="5" s="1"/>
  <c r="U1662" i="3"/>
  <c r="U342" i="5" s="1"/>
  <c r="U1650" i="3"/>
  <c r="U330" i="5" s="1"/>
  <c r="U1644" i="3"/>
  <c r="U324" i="5" s="1"/>
  <c r="U1637" i="3"/>
  <c r="U317" i="5" s="1"/>
  <c r="U1631" i="3"/>
  <c r="U311" i="5" s="1"/>
  <c r="U1618" i="3"/>
  <c r="U298" i="5" s="1"/>
  <c r="U1612" i="3"/>
  <c r="U292" i="5" s="1"/>
  <c r="U1605" i="3"/>
  <c r="U285" i="5" s="1"/>
  <c r="U1599" i="3"/>
  <c r="U279" i="5" s="1"/>
  <c r="U1586" i="3"/>
  <c r="U266" i="5" s="1"/>
  <c r="U1984" i="3"/>
  <c r="U664" i="5" s="1"/>
  <c r="U1972" i="3"/>
  <c r="U652" i="5" s="1"/>
  <c r="U1963" i="3"/>
  <c r="U643" i="5" s="1"/>
  <c r="U1961" i="3"/>
  <c r="U641" i="5" s="1"/>
  <c r="U1959" i="3"/>
  <c r="U639" i="5" s="1"/>
  <c r="U1953" i="3"/>
  <c r="U633" i="5" s="1"/>
  <c r="U1945" i="3"/>
  <c r="U625" i="5" s="1"/>
  <c r="U1944" i="3"/>
  <c r="U624" i="5" s="1"/>
  <c r="U1943" i="3"/>
  <c r="U623" i="5" s="1"/>
  <c r="U1923" i="3"/>
  <c r="U603" i="5" s="1"/>
  <c r="U1922" i="3"/>
  <c r="U602" i="5" s="1"/>
  <c r="U1916" i="3"/>
  <c r="U596" i="5" s="1"/>
  <c r="U1903" i="3"/>
  <c r="U583" i="5" s="1"/>
  <c r="U1902" i="3"/>
  <c r="U582" i="5" s="1"/>
  <c r="U1886" i="3"/>
  <c r="U566" i="5" s="1"/>
  <c r="U1870" i="3"/>
  <c r="U550" i="5" s="1"/>
  <c r="U1854" i="3"/>
  <c r="U534" i="5" s="1"/>
  <c r="U1838" i="3"/>
  <c r="U518" i="5" s="1"/>
  <c r="U1822" i="3"/>
  <c r="U502" i="5" s="1"/>
  <c r="U1806" i="3"/>
  <c r="U486" i="5" s="1"/>
  <c r="U1790" i="3"/>
  <c r="U470" i="5" s="1"/>
  <c r="U1774" i="3"/>
  <c r="U454" i="5" s="1"/>
  <c r="U1758" i="3"/>
  <c r="U438" i="5" s="1"/>
  <c r="U1742" i="3"/>
  <c r="U422" i="5" s="1"/>
  <c r="U1726" i="3"/>
  <c r="U406" i="5" s="1"/>
  <c r="U1710" i="3"/>
  <c r="U390" i="5" s="1"/>
  <c r="U1699" i="3"/>
  <c r="U379" i="5" s="1"/>
  <c r="U1669" i="3"/>
  <c r="U349" i="5" s="1"/>
  <c r="U1663" i="3"/>
  <c r="U343" i="5" s="1"/>
  <c r="U1657" i="3"/>
  <c r="U337" i="5" s="1"/>
  <c r="U1651" i="3"/>
  <c r="U331" i="5" s="1"/>
  <c r="U1638" i="3"/>
  <c r="U318" i="5" s="1"/>
  <c r="U1632" i="3"/>
  <c r="U312" i="5" s="1"/>
  <c r="U1625" i="3"/>
  <c r="U305" i="5" s="1"/>
  <c r="U1619" i="3"/>
  <c r="U299" i="5" s="1"/>
  <c r="U1606" i="3"/>
  <c r="U286" i="5" s="1"/>
  <c r="U1600" i="3"/>
  <c r="U280" i="5" s="1"/>
  <c r="U1593" i="3"/>
  <c r="U273" i="5" s="1"/>
  <c r="U1587" i="3"/>
  <c r="U267" i="5" s="1"/>
  <c r="U1574" i="3"/>
  <c r="U254" i="5" s="1"/>
  <c r="U1568" i="3"/>
  <c r="U248" i="5" s="1"/>
  <c r="U2019" i="3"/>
  <c r="U38" i="6" s="1"/>
  <c r="U1983" i="3"/>
  <c r="U663" i="5" s="1"/>
  <c r="U1937" i="3"/>
  <c r="U617" i="5" s="1"/>
  <c r="U1930" i="3"/>
  <c r="U610" i="5" s="1"/>
  <c r="U1924" i="3"/>
  <c r="U604" i="5" s="1"/>
  <c r="U1910" i="3"/>
  <c r="U590" i="5" s="1"/>
  <c r="U1904" i="3"/>
  <c r="U584" i="5" s="1"/>
  <c r="U1897" i="3"/>
  <c r="U577" i="5" s="1"/>
  <c r="U1892" i="3"/>
  <c r="U572" i="5" s="1"/>
  <c r="U1887" i="3"/>
  <c r="U567" i="5" s="1"/>
  <c r="U1881" i="3"/>
  <c r="U561" i="5" s="1"/>
  <c r="U1876" i="3"/>
  <c r="U556" i="5" s="1"/>
  <c r="U1871" i="3"/>
  <c r="U551" i="5" s="1"/>
  <c r="U1865" i="3"/>
  <c r="U545" i="5" s="1"/>
  <c r="U1860" i="3"/>
  <c r="U540" i="5" s="1"/>
  <c r="U1855" i="3"/>
  <c r="U535" i="5" s="1"/>
  <c r="U1849" i="3"/>
  <c r="U529" i="5" s="1"/>
  <c r="U1844" i="3"/>
  <c r="U524" i="5" s="1"/>
  <c r="U1839" i="3"/>
  <c r="U519" i="5" s="1"/>
  <c r="U1833" i="3"/>
  <c r="U513" i="5" s="1"/>
  <c r="U1828" i="3"/>
  <c r="U508" i="5" s="1"/>
  <c r="U1823" i="3"/>
  <c r="U503" i="5" s="1"/>
  <c r="U1817" i="3"/>
  <c r="U497" i="5" s="1"/>
  <c r="U1812" i="3"/>
  <c r="U492" i="5" s="1"/>
  <c r="U1807" i="3"/>
  <c r="U487" i="5" s="1"/>
  <c r="U1801" i="3"/>
  <c r="U481" i="5" s="1"/>
  <c r="U1796" i="3"/>
  <c r="U476" i="5" s="1"/>
  <c r="U1791" i="3"/>
  <c r="U471" i="5" s="1"/>
  <c r="U1785" i="3"/>
  <c r="U465" i="5" s="1"/>
  <c r="U1780" i="3"/>
  <c r="U460" i="5" s="1"/>
  <c r="U1775" i="3"/>
  <c r="U455" i="5" s="1"/>
  <c r="U1769" i="3"/>
  <c r="U449" i="5" s="1"/>
  <c r="U1764" i="3"/>
  <c r="U444" i="5" s="1"/>
  <c r="U1759" i="3"/>
  <c r="U439" i="5" s="1"/>
  <c r="U1753" i="3"/>
  <c r="U433" i="5" s="1"/>
  <c r="U1748" i="3"/>
  <c r="U428" i="5" s="1"/>
  <c r="U1743" i="3"/>
  <c r="U423" i="5" s="1"/>
  <c r="U1737" i="3"/>
  <c r="U417" i="5" s="1"/>
  <c r="U1732" i="3"/>
  <c r="U412" i="5" s="1"/>
  <c r="U1727" i="3"/>
  <c r="U407" i="5" s="1"/>
  <c r="U1721" i="3"/>
  <c r="U401" i="5" s="1"/>
  <c r="U2025" i="3"/>
  <c r="U44" i="6" s="1"/>
  <c r="U2005" i="3"/>
  <c r="U2000" i="3"/>
  <c r="U680" i="5" s="1"/>
  <c r="U1978" i="3"/>
  <c r="U658" i="5" s="1"/>
  <c r="U1976" i="3"/>
  <c r="U656" i="5" s="1"/>
  <c r="U1967" i="3"/>
  <c r="U647" i="5" s="1"/>
  <c r="U1946" i="3"/>
  <c r="U626" i="5" s="1"/>
  <c r="U1931" i="3"/>
  <c r="U611" i="5" s="1"/>
  <c r="U1925" i="3"/>
  <c r="U605" i="5" s="1"/>
  <c r="U1882" i="3"/>
  <c r="U562" i="5" s="1"/>
  <c r="U1850" i="3"/>
  <c r="U530" i="5" s="1"/>
  <c r="U1818" i="3"/>
  <c r="U498" i="5" s="1"/>
  <c r="U1786" i="3"/>
  <c r="U466" i="5" s="1"/>
  <c r="U1754" i="3"/>
  <c r="U434" i="5" s="1"/>
  <c r="U1722" i="3"/>
  <c r="U402" i="5" s="1"/>
  <c r="U1706" i="3"/>
  <c r="U386" i="5" s="1"/>
  <c r="U1692" i="3"/>
  <c r="U372" i="5" s="1"/>
  <c r="U1678" i="3"/>
  <c r="U358" i="5" s="1"/>
  <c r="U1634" i="3"/>
  <c r="U314" i="5" s="1"/>
  <c r="U1629" i="3"/>
  <c r="U309" i="5" s="1"/>
  <c r="U1613" i="3"/>
  <c r="U293" i="5" s="1"/>
  <c r="U1609" i="3"/>
  <c r="U289" i="5" s="1"/>
  <c r="U1604" i="3"/>
  <c r="U284" i="5" s="1"/>
  <c r="U1601" i="3"/>
  <c r="U281" i="5" s="1"/>
  <c r="U1589" i="3"/>
  <c r="U269" i="5" s="1"/>
  <c r="U1584" i="3"/>
  <c r="U264" i="5" s="1"/>
  <c r="U1576" i="3"/>
  <c r="U256" i="5" s="1"/>
  <c r="U1569" i="3"/>
  <c r="U249" i="5" s="1"/>
  <c r="U1561" i="3"/>
  <c r="U241" i="5" s="1"/>
  <c r="U1557" i="3"/>
  <c r="U237" i="5" s="1"/>
  <c r="U1551" i="3"/>
  <c r="U231" i="5" s="1"/>
  <c r="U1538" i="3"/>
  <c r="U218" i="5" s="1"/>
  <c r="U1531" i="3"/>
  <c r="U211" i="5" s="1"/>
  <c r="U1524" i="3"/>
  <c r="U204" i="5" s="1"/>
  <c r="U1518" i="3"/>
  <c r="U198" i="5" s="1"/>
  <c r="U1512" i="3"/>
  <c r="U192" i="5" s="1"/>
  <c r="U1505" i="3"/>
  <c r="U185" i="5" s="1"/>
  <c r="U1497" i="3"/>
  <c r="U177" i="5" s="1"/>
  <c r="U1491" i="3"/>
  <c r="U171" i="5" s="1"/>
  <c r="U1484" i="3"/>
  <c r="U164" i="5" s="1"/>
  <c r="U1477" i="3"/>
  <c r="U157" i="5" s="1"/>
  <c r="U1448" i="3"/>
  <c r="U128" i="5" s="1"/>
  <c r="U1445" i="3"/>
  <c r="U125" i="5" s="1"/>
  <c r="U1442" i="3"/>
  <c r="U122" i="5" s="1"/>
  <c r="U1439" i="3"/>
  <c r="U119" i="5" s="1"/>
  <c r="U1418" i="3"/>
  <c r="U98" i="5" s="1"/>
  <c r="U1407" i="3"/>
  <c r="U87" i="5" s="1"/>
  <c r="U1404" i="3"/>
  <c r="U84" i="5" s="1"/>
  <c r="U1397" i="3"/>
  <c r="U77" i="5" s="1"/>
  <c r="U1386" i="3"/>
  <c r="U66" i="5" s="1"/>
  <c r="U1375" i="3"/>
  <c r="U55" i="5" s="1"/>
  <c r="U1372" i="3"/>
  <c r="U52" i="5" s="1"/>
  <c r="U1365" i="3"/>
  <c r="U45" i="5" s="1"/>
  <c r="U1339" i="3"/>
  <c r="U678" i="4" s="1"/>
  <c r="U1332" i="3"/>
  <c r="U671" i="4" s="1"/>
  <c r="U1321" i="3"/>
  <c r="U660" i="4" s="1"/>
  <c r="U1314" i="3"/>
  <c r="U653" i="4" s="1"/>
  <c r="U1307" i="3"/>
  <c r="U646" i="4" s="1"/>
  <c r="U1304" i="3"/>
  <c r="U643" i="4" s="1"/>
  <c r="U1282" i="3"/>
  <c r="U621" i="4" s="1"/>
  <c r="U1279" i="3"/>
  <c r="U618" i="4" s="1"/>
  <c r="U1272" i="3"/>
  <c r="U611" i="4" s="1"/>
  <c r="U1261" i="3"/>
  <c r="U600" i="4" s="1"/>
  <c r="U1258" i="3"/>
  <c r="U597" i="4" s="1"/>
  <c r="U1255" i="3"/>
  <c r="U594" i="4" s="1"/>
  <c r="U1245" i="3"/>
  <c r="U584" i="4" s="1"/>
  <c r="U1242" i="3"/>
  <c r="U581" i="4" s="1"/>
  <c r="U1235" i="3"/>
  <c r="U574" i="4" s="1"/>
  <c r="U1228" i="3"/>
  <c r="U567" i="4" s="1"/>
  <c r="U1686" i="3"/>
  <c r="U366" i="5" s="1"/>
  <c r="U1679" i="3"/>
  <c r="U359" i="5" s="1"/>
  <c r="U1670" i="3"/>
  <c r="U350" i="5" s="1"/>
  <c r="U1633" i="3"/>
  <c r="U313" i="5" s="1"/>
  <c r="U1621" i="3"/>
  <c r="U301" i="5" s="1"/>
  <c r="U1616" i="3"/>
  <c r="U296" i="5" s="1"/>
  <c r="U1596" i="3"/>
  <c r="U276" i="5" s="1"/>
  <c r="U1588" i="3"/>
  <c r="U268" i="5" s="1"/>
  <c r="U1571" i="3"/>
  <c r="U251" i="5" s="1"/>
  <c r="U1564" i="3"/>
  <c r="U244" i="5" s="1"/>
  <c r="U1558" i="3"/>
  <c r="U238" i="5" s="1"/>
  <c r="U1552" i="3"/>
  <c r="U232" i="5" s="1"/>
  <c r="U1545" i="3"/>
  <c r="U225" i="5" s="1"/>
  <c r="U1539" i="3"/>
  <c r="U219" i="5" s="1"/>
  <c r="U1532" i="3"/>
  <c r="U212" i="5" s="1"/>
  <c r="U1519" i="3"/>
  <c r="U199" i="5" s="1"/>
  <c r="U1513" i="3"/>
  <c r="U193" i="5" s="1"/>
  <c r="U1506" i="3"/>
  <c r="U186" i="5" s="1"/>
  <c r="U1498" i="3"/>
  <c r="U178" i="5" s="1"/>
  <c r="U1473" i="3"/>
  <c r="U153" i="5" s="1"/>
  <c r="U1464" i="3"/>
  <c r="U144" i="5" s="1"/>
  <c r="U1460" i="3"/>
  <c r="U140" i="5" s="1"/>
  <c r="U1457" i="3"/>
  <c r="U137" i="5" s="1"/>
  <c r="U1454" i="3"/>
  <c r="U134" i="5" s="1"/>
  <c r="U1451" i="3"/>
  <c r="U131" i="5" s="1"/>
  <c r="U1428" i="3"/>
  <c r="U108" i="5" s="1"/>
  <c r="U1425" i="3"/>
  <c r="U105" i="5" s="1"/>
  <c r="U1422" i="3"/>
  <c r="U102" i="5" s="1"/>
  <c r="U1411" i="3"/>
  <c r="U91" i="5" s="1"/>
  <c r="U1408" i="3"/>
  <c r="U88" i="5" s="1"/>
  <c r="U1401" i="3"/>
  <c r="U81" i="5" s="1"/>
  <c r="U1390" i="3"/>
  <c r="U70" i="5" s="1"/>
  <c r="U1379" i="3"/>
  <c r="U59" i="5" s="1"/>
  <c r="U1376" i="3"/>
  <c r="U56" i="5" s="1"/>
  <c r="U1369" i="3"/>
  <c r="U49" i="5" s="1"/>
  <c r="U1358" i="3"/>
  <c r="U38" i="5" s="1"/>
  <c r="U1347" i="3"/>
  <c r="U1343" i="3"/>
  <c r="U682" i="4" s="1"/>
  <c r="U1336" i="3"/>
  <c r="U675" i="4" s="1"/>
  <c r="U1680" i="3"/>
  <c r="U360" i="5" s="1"/>
  <c r="U1672" i="3"/>
  <c r="U352" i="5" s="1"/>
  <c r="U1671" i="3"/>
  <c r="U351" i="5" s="1"/>
  <c r="U1664" i="3"/>
  <c r="U344" i="5" s="1"/>
  <c r="U1628" i="3"/>
  <c r="U308" i="5" s="1"/>
  <c r="U1620" i="3"/>
  <c r="U300" i="5" s="1"/>
  <c r="U1608" i="3"/>
  <c r="U288" i="5" s="1"/>
  <c r="U1591" i="3"/>
  <c r="U271" i="5" s="1"/>
  <c r="U1580" i="3"/>
  <c r="U260" i="5" s="1"/>
  <c r="U1578" i="3"/>
  <c r="U258" i="5" s="1"/>
  <c r="U1573" i="3"/>
  <c r="U253" i="5" s="1"/>
  <c r="U1559" i="3"/>
  <c r="U239" i="5" s="1"/>
  <c r="U1546" i="3"/>
  <c r="U226" i="5" s="1"/>
  <c r="U1540" i="3"/>
  <c r="U220" i="5" s="1"/>
  <c r="U1533" i="3"/>
  <c r="U213" i="5" s="1"/>
  <c r="U1525" i="3"/>
  <c r="U205" i="5" s="1"/>
  <c r="U1520" i="3"/>
  <c r="U200" i="5" s="1"/>
  <c r="U1507" i="3"/>
  <c r="U187" i="5" s="1"/>
  <c r="U1499" i="3"/>
  <c r="U179" i="5" s="1"/>
  <c r="U1492" i="3"/>
  <c r="U172" i="5" s="1"/>
  <c r="U1486" i="3"/>
  <c r="U166" i="5" s="1"/>
  <c r="U1485" i="3"/>
  <c r="U165" i="5" s="1"/>
  <c r="U1478" i="3"/>
  <c r="U158" i="5" s="1"/>
  <c r="U1466" i="3"/>
  <c r="U146" i="5" s="1"/>
  <c r="U1465" i="3"/>
  <c r="U145" i="5" s="1"/>
  <c r="U1440" i="3"/>
  <c r="U120" i="5" s="1"/>
  <c r="U1437" i="3"/>
  <c r="U117" i="5" s="1"/>
  <c r="U1434" i="3"/>
  <c r="U114" i="5" s="1"/>
  <c r="U1431" i="3"/>
  <c r="U111" i="5" s="1"/>
  <c r="U1415" i="3"/>
  <c r="U95" i="5" s="1"/>
  <c r="U1412" i="3"/>
  <c r="U92" i="5" s="1"/>
  <c r="U1405" i="3"/>
  <c r="U85" i="5" s="1"/>
  <c r="U1394" i="3"/>
  <c r="U74" i="5" s="1"/>
  <c r="U1383" i="3"/>
  <c r="U63" i="5" s="1"/>
  <c r="U1380" i="3"/>
  <c r="U60" i="5" s="1"/>
  <c r="U1373" i="3"/>
  <c r="U53" i="5" s="1"/>
  <c r="U1362" i="3"/>
  <c r="U42" i="5" s="1"/>
  <c r="U1355" i="3"/>
  <c r="U35" i="5" s="1"/>
  <c r="U1351" i="3"/>
  <c r="U1340" i="3"/>
  <c r="U679" i="4" s="1"/>
  <c r="U1329" i="3"/>
  <c r="U668" i="4" s="1"/>
  <c r="U1322" i="3"/>
  <c r="U661" i="4" s="1"/>
  <c r="U1315" i="3"/>
  <c r="U654" i="4" s="1"/>
  <c r="U1917" i="3"/>
  <c r="U597" i="5" s="1"/>
  <c r="U1716" i="3"/>
  <c r="U396" i="5" s="1"/>
  <c r="U1665" i="3"/>
  <c r="U345" i="5" s="1"/>
  <c r="U1658" i="3"/>
  <c r="U338" i="5" s="1"/>
  <c r="U1648" i="3"/>
  <c r="U328" i="5" s="1"/>
  <c r="U1623" i="3"/>
  <c r="U303" i="5" s="1"/>
  <c r="U1607" i="3"/>
  <c r="U287" i="5" s="1"/>
  <c r="U1603" i="3"/>
  <c r="U283" i="5" s="1"/>
  <c r="U1595" i="3"/>
  <c r="U275" i="5" s="1"/>
  <c r="U1583" i="3"/>
  <c r="U263" i="5" s="1"/>
  <c r="U1575" i="3"/>
  <c r="U255" i="5" s="1"/>
  <c r="U1562" i="3"/>
  <c r="U242" i="5" s="1"/>
  <c r="U1553" i="3"/>
  <c r="U233" i="5" s="1"/>
  <c r="U1547" i="3"/>
  <c r="U227" i="5" s="1"/>
  <c r="U1534" i="3"/>
  <c r="U214" i="5" s="1"/>
  <c r="U1526" i="3"/>
  <c r="U206" i="5" s="1"/>
  <c r="U1515" i="3"/>
  <c r="U195" i="5" s="1"/>
  <c r="U1514" i="3"/>
  <c r="U194" i="5" s="1"/>
  <c r="U1508" i="3"/>
  <c r="U188" i="5" s="1"/>
  <c r="U1500" i="3"/>
  <c r="U180" i="5" s="1"/>
  <c r="U1488" i="3"/>
  <c r="U168" i="5" s="1"/>
  <c r="U1487" i="3"/>
  <c r="U167" i="5" s="1"/>
  <c r="U1479" i="3"/>
  <c r="U159" i="5" s="1"/>
  <c r="U1474" i="3"/>
  <c r="U154" i="5" s="1"/>
  <c r="U1467" i="3"/>
  <c r="U147" i="5" s="1"/>
  <c r="U1452" i="3"/>
  <c r="U132" i="5" s="1"/>
  <c r="U1449" i="3"/>
  <c r="U129" i="5" s="1"/>
  <c r="U1446" i="3"/>
  <c r="U126" i="5" s="1"/>
  <c r="U1443" i="3"/>
  <c r="U123" i="5" s="1"/>
  <c r="U1419" i="3"/>
  <c r="U99" i="5" s="1"/>
  <c r="U1416" i="3"/>
  <c r="U96" i="5" s="1"/>
  <c r="U1409" i="3"/>
  <c r="U89" i="5" s="1"/>
  <c r="U1398" i="3"/>
  <c r="U78" i="5" s="1"/>
  <c r="U1387" i="3"/>
  <c r="U67" i="5" s="1"/>
  <c r="U1384" i="3"/>
  <c r="U64" i="5" s="1"/>
  <c r="U1377" i="3"/>
  <c r="U57" i="5" s="1"/>
  <c r="U1366" i="3"/>
  <c r="U46" i="5" s="1"/>
  <c r="U1352" i="3"/>
  <c r="U1348" i="3"/>
  <c r="U1344" i="3"/>
  <c r="U683" i="4" s="1"/>
  <c r="U1333" i="3"/>
  <c r="U672" i="4" s="1"/>
  <c r="U1326" i="3"/>
  <c r="U665" i="4" s="1"/>
  <c r="U1319" i="3"/>
  <c r="U658" i="4" s="1"/>
  <c r="U1312" i="3"/>
  <c r="U651" i="4" s="1"/>
  <c r="U1305" i="3"/>
  <c r="U644" i="4" s="1"/>
  <c r="U1298" i="3"/>
  <c r="U637" i="4" s="1"/>
  <c r="U1273" i="3"/>
  <c r="U612" i="4" s="1"/>
  <c r="U1266" i="3"/>
  <c r="U605" i="4" s="1"/>
  <c r="U1259" i="3"/>
  <c r="U598" i="4" s="1"/>
  <c r="U1253" i="3"/>
  <c r="U592" i="4" s="1"/>
  <c r="U1243" i="3"/>
  <c r="U582" i="4" s="1"/>
  <c r="U1236" i="3"/>
  <c r="U575" i="4" s="1"/>
  <c r="U1233" i="3"/>
  <c r="U572" i="4" s="1"/>
  <c r="U1705" i="3"/>
  <c r="U385" i="5" s="1"/>
  <c r="U1660" i="3"/>
  <c r="U340" i="5" s="1"/>
  <c r="U1646" i="3"/>
  <c r="U326" i="5" s="1"/>
  <c r="U1645" i="3"/>
  <c r="U325" i="5" s="1"/>
  <c r="U1626" i="3"/>
  <c r="U306" i="5" s="1"/>
  <c r="U1590" i="3"/>
  <c r="U270" i="5" s="1"/>
  <c r="U1582" i="3"/>
  <c r="U262" i="5" s="1"/>
  <c r="U1577" i="3"/>
  <c r="U257" i="5" s="1"/>
  <c r="U1572" i="3"/>
  <c r="U252" i="5" s="1"/>
  <c r="U1570" i="3"/>
  <c r="U250" i="5" s="1"/>
  <c r="U1555" i="3"/>
  <c r="U235" i="5" s="1"/>
  <c r="U1542" i="3"/>
  <c r="U222" i="5" s="1"/>
  <c r="U1536" i="3"/>
  <c r="U216" i="5" s="1"/>
  <c r="U1528" i="3"/>
  <c r="U208" i="5" s="1"/>
  <c r="U1489" i="3"/>
  <c r="U169" i="5" s="1"/>
  <c r="U1480" i="3"/>
  <c r="U160" i="5" s="1"/>
  <c r="U1444" i="3"/>
  <c r="U124" i="5" s="1"/>
  <c r="U1441" i="3"/>
  <c r="U121" i="5" s="1"/>
  <c r="U1438" i="3"/>
  <c r="U118" i="5" s="1"/>
  <c r="U1435" i="3"/>
  <c r="U115" i="5" s="1"/>
  <c r="U1417" i="3"/>
  <c r="U97" i="5" s="1"/>
  <c r="U1406" i="3"/>
  <c r="U86" i="5" s="1"/>
  <c r="U1395" i="3"/>
  <c r="U75" i="5" s="1"/>
  <c r="U1392" i="3"/>
  <c r="U72" i="5" s="1"/>
  <c r="U1385" i="3"/>
  <c r="U65" i="5" s="1"/>
  <c r="U1374" i="3"/>
  <c r="U54" i="5" s="1"/>
  <c r="U1363" i="3"/>
  <c r="U43" i="5" s="1"/>
  <c r="U1360" i="3"/>
  <c r="U40" i="5" s="1"/>
  <c r="U1353" i="3"/>
  <c r="U1349" i="3"/>
  <c r="U1345" i="3"/>
  <c r="U684" i="4" s="1"/>
  <c r="U1341" i="3"/>
  <c r="U680" i="4" s="1"/>
  <c r="U1334" i="3"/>
  <c r="U673" i="4" s="1"/>
  <c r="U1327" i="3"/>
  <c r="U666" i="4" s="1"/>
  <c r="U1320" i="3"/>
  <c r="U659" i="4" s="1"/>
  <c r="U1309" i="3"/>
  <c r="U648" i="4" s="1"/>
  <c r="U1299" i="3"/>
  <c r="U638" i="4" s="1"/>
  <c r="U1281" i="3"/>
  <c r="U620" i="4" s="1"/>
  <c r="U1274" i="3"/>
  <c r="U613" i="4" s="1"/>
  <c r="U1267" i="3"/>
  <c r="U606" i="4" s="1"/>
  <c r="U1257" i="3"/>
  <c r="U596" i="4" s="1"/>
  <c r="U1240" i="3"/>
  <c r="U579" i="4" s="1"/>
  <c r="U1237" i="3"/>
  <c r="U576" i="4" s="1"/>
  <c r="U1234" i="3"/>
  <c r="U573" i="4" s="1"/>
  <c r="U1227" i="3"/>
  <c r="U566" i="4" s="1"/>
  <c r="U1220" i="3"/>
  <c r="U559" i="4" s="1"/>
  <c r="U1217" i="3"/>
  <c r="U556" i="4" s="1"/>
  <c r="U1214" i="3"/>
  <c r="U553" i="4" s="1"/>
  <c r="U1711" i="3"/>
  <c r="U391" i="5" s="1"/>
  <c r="U1685" i="3"/>
  <c r="U365" i="5" s="1"/>
  <c r="U1653" i="3"/>
  <c r="U333" i="5" s="1"/>
  <c r="U1641" i="3"/>
  <c r="U321" i="5" s="1"/>
  <c r="U1640" i="3"/>
  <c r="U320" i="5" s="1"/>
  <c r="U1639" i="3"/>
  <c r="U319" i="5" s="1"/>
  <c r="U1622" i="3"/>
  <c r="U302" i="5" s="1"/>
  <c r="U1614" i="3"/>
  <c r="U294" i="5" s="1"/>
  <c r="U1610" i="3"/>
  <c r="U290" i="5" s="1"/>
  <c r="U1602" i="3"/>
  <c r="U282" i="5" s="1"/>
  <c r="U1567" i="3"/>
  <c r="U247" i="5" s="1"/>
  <c r="U1565" i="3"/>
  <c r="U245" i="5" s="1"/>
  <c r="U1563" i="3"/>
  <c r="U243" i="5" s="1"/>
  <c r="U1556" i="3"/>
  <c r="U236" i="5" s="1"/>
  <c r="U1549" i="3"/>
  <c r="U229" i="5" s="1"/>
  <c r="U1543" i="3"/>
  <c r="U223" i="5" s="1"/>
  <c r="U1529" i="3"/>
  <c r="U209" i="5" s="1"/>
  <c r="U1522" i="3"/>
  <c r="U202" i="5" s="1"/>
  <c r="U1517" i="3"/>
  <c r="U197" i="5" s="1"/>
  <c r="U1510" i="3"/>
  <c r="U190" i="5" s="1"/>
  <c r="U1504" i="3"/>
  <c r="U184" i="5" s="1"/>
  <c r="U1503" i="3"/>
  <c r="U183" i="5" s="1"/>
  <c r="U1502" i="3"/>
  <c r="U182" i="5" s="1"/>
  <c r="U1496" i="3"/>
  <c r="U176" i="5" s="1"/>
  <c r="U1495" i="3"/>
  <c r="U175" i="5" s="1"/>
  <c r="U1494" i="3"/>
  <c r="U174" i="5" s="1"/>
  <c r="U1482" i="3"/>
  <c r="U162" i="5" s="1"/>
  <c r="U1481" i="3"/>
  <c r="U161" i="5" s="1"/>
  <c r="U1476" i="3"/>
  <c r="U156" i="5" s="1"/>
  <c r="U1470" i="3"/>
  <c r="U150" i="5" s="1"/>
  <c r="U1469" i="3"/>
  <c r="U149" i="5" s="1"/>
  <c r="U1462" i="3"/>
  <c r="U142" i="5" s="1"/>
  <c r="U1456" i="3"/>
  <c r="U136" i="5" s="1"/>
  <c r="U1453" i="3"/>
  <c r="U133" i="5" s="1"/>
  <c r="U1450" i="3"/>
  <c r="U130" i="5" s="1"/>
  <c r="U1447" i="3"/>
  <c r="U127" i="5" s="1"/>
  <c r="U1424" i="3"/>
  <c r="U104" i="5" s="1"/>
  <c r="U1421" i="3"/>
  <c r="U101" i="5" s="1"/>
  <c r="U1410" i="3"/>
  <c r="U90" i="5" s="1"/>
  <c r="U1399" i="3"/>
  <c r="U79" i="5" s="1"/>
  <c r="U1396" i="3"/>
  <c r="U76" i="5" s="1"/>
  <c r="U1389" i="3"/>
  <c r="U69" i="5" s="1"/>
  <c r="U1378" i="3"/>
  <c r="U58" i="5" s="1"/>
  <c r="U1367" i="3"/>
  <c r="U47" i="5" s="1"/>
  <c r="U1364" i="3"/>
  <c r="U44" i="5" s="1"/>
  <c r="U1357" i="3"/>
  <c r="U37" i="5" s="1"/>
  <c r="U1346" i="3"/>
  <c r="U1338" i="3"/>
  <c r="U677" i="4" s="1"/>
  <c r="U1331" i="3"/>
  <c r="U670" i="4" s="1"/>
  <c r="U1324" i="3"/>
  <c r="U663" i="4" s="1"/>
  <c r="U1313" i="3"/>
  <c r="U652" i="4" s="1"/>
  <c r="U1306" i="3"/>
  <c r="U645" i="4" s="1"/>
  <c r="U1303" i="3"/>
  <c r="U642" i="4" s="1"/>
  <c r="U1296" i="3"/>
  <c r="U635" i="4" s="1"/>
  <c r="U1278" i="3"/>
  <c r="U617" i="4" s="1"/>
  <c r="U1271" i="3"/>
  <c r="U610" i="4" s="1"/>
  <c r="U1260" i="3"/>
  <c r="U599" i="4" s="1"/>
  <c r="U1254" i="3"/>
  <c r="U593" i="4" s="1"/>
  <c r="U1251" i="3"/>
  <c r="U590" i="4" s="1"/>
  <c r="U1244" i="3"/>
  <c r="U583" i="4" s="1"/>
  <c r="U1231" i="3"/>
  <c r="U570" i="4" s="1"/>
  <c r="U1647" i="3"/>
  <c r="U327" i="5" s="1"/>
  <c r="U1554" i="3"/>
  <c r="U234" i="5" s="1"/>
  <c r="U1516" i="3"/>
  <c r="U196" i="5" s="1"/>
  <c r="U1509" i="3"/>
  <c r="U189" i="5" s="1"/>
  <c r="U1468" i="3"/>
  <c r="U148" i="5" s="1"/>
  <c r="U1436" i="3"/>
  <c r="U116" i="5" s="1"/>
  <c r="U1402" i="3"/>
  <c r="U82" i="5" s="1"/>
  <c r="U1391" i="3"/>
  <c r="U71" i="5" s="1"/>
  <c r="U1328" i="3"/>
  <c r="U667" i="4" s="1"/>
  <c r="U1325" i="3"/>
  <c r="U664" i="4" s="1"/>
  <c r="U1268" i="3"/>
  <c r="U607" i="4" s="1"/>
  <c r="U1265" i="3"/>
  <c r="U604" i="4" s="1"/>
  <c r="U1264" i="3"/>
  <c r="U603" i="4" s="1"/>
  <c r="U1223" i="3"/>
  <c r="U562" i="4" s="1"/>
  <c r="U1206" i="3"/>
  <c r="U545" i="4" s="1"/>
  <c r="U1196" i="3"/>
  <c r="U535" i="4" s="1"/>
  <c r="U1186" i="3"/>
  <c r="U525" i="4" s="1"/>
  <c r="U1179" i="3"/>
  <c r="U518" i="4" s="1"/>
  <c r="U1172" i="3"/>
  <c r="U511" i="4" s="1"/>
  <c r="U1169" i="3"/>
  <c r="U508" i="4" s="1"/>
  <c r="U1165" i="3"/>
  <c r="U504" i="4" s="1"/>
  <c r="U1162" i="3"/>
  <c r="U501" i="4" s="1"/>
  <c r="U1158" i="3"/>
  <c r="U497" i="4" s="1"/>
  <c r="U1128" i="3"/>
  <c r="U467" i="4" s="1"/>
  <c r="U1125" i="3"/>
  <c r="U464" i="4" s="1"/>
  <c r="U1098" i="3"/>
  <c r="U437" i="4" s="1"/>
  <c r="U1091" i="3"/>
  <c r="U430" i="4" s="1"/>
  <c r="U1084" i="3"/>
  <c r="U423" i="4" s="1"/>
  <c r="U1077" i="3"/>
  <c r="U416" i="4" s="1"/>
  <c r="U1046" i="3"/>
  <c r="U385" i="4" s="1"/>
  <c r="U1038" i="3"/>
  <c r="U377" i="4" s="1"/>
  <c r="U1020" i="3"/>
  <c r="U359" i="4" s="1"/>
  <c r="U1004" i="3"/>
  <c r="U343" i="4" s="1"/>
  <c r="U988" i="3"/>
  <c r="U327" i="4" s="1"/>
  <c r="U968" i="3"/>
  <c r="U307" i="4" s="1"/>
  <c r="U961" i="3"/>
  <c r="U300" i="4" s="1"/>
  <c r="U958" i="3"/>
  <c r="U297" i="4" s="1"/>
  <c r="U955" i="3"/>
  <c r="U294" i="4" s="1"/>
  <c r="U1898" i="3"/>
  <c r="U578" i="5" s="1"/>
  <c r="U1770" i="3"/>
  <c r="U450" i="5" s="1"/>
  <c r="U1700" i="3"/>
  <c r="U380" i="5" s="1"/>
  <c r="U1677" i="3"/>
  <c r="U357" i="5" s="1"/>
  <c r="U1548" i="3"/>
  <c r="U228" i="5" s="1"/>
  <c r="U1537" i="3"/>
  <c r="U217" i="5" s="1"/>
  <c r="U1490" i="3"/>
  <c r="U170" i="5" s="1"/>
  <c r="U1475" i="3"/>
  <c r="U155" i="5" s="1"/>
  <c r="U1472" i="3"/>
  <c r="U152" i="5" s="1"/>
  <c r="U1429" i="3"/>
  <c r="U109" i="5" s="1"/>
  <c r="U1400" i="3"/>
  <c r="U80" i="5" s="1"/>
  <c r="U1356" i="3"/>
  <c r="U36" i="5" s="1"/>
  <c r="U1342" i="3"/>
  <c r="U681" i="4" s="1"/>
  <c r="U1276" i="3"/>
  <c r="U615" i="4" s="1"/>
  <c r="U1275" i="3"/>
  <c r="U614" i="4" s="1"/>
  <c r="U1270" i="3"/>
  <c r="U609" i="4" s="1"/>
  <c r="U1269" i="3"/>
  <c r="U608" i="4" s="1"/>
  <c r="U1238" i="3"/>
  <c r="U577" i="4" s="1"/>
  <c r="U1232" i="3"/>
  <c r="U571" i="4" s="1"/>
  <c r="U1219" i="3"/>
  <c r="U558" i="4" s="1"/>
  <c r="U1216" i="3"/>
  <c r="U555" i="4" s="1"/>
  <c r="U1209" i="3"/>
  <c r="U548" i="4" s="1"/>
  <c r="U1203" i="3"/>
  <c r="U542" i="4" s="1"/>
  <c r="U1193" i="3"/>
  <c r="U532" i="4" s="1"/>
  <c r="U1190" i="3"/>
  <c r="U529" i="4" s="1"/>
  <c r="U1183" i="3"/>
  <c r="U522" i="4" s="1"/>
  <c r="U1155" i="3"/>
  <c r="U494" i="4" s="1"/>
  <c r="U1148" i="3"/>
  <c r="U487" i="4" s="1"/>
  <c r="U1144" i="3"/>
  <c r="U483" i="4" s="1"/>
  <c r="U1140" i="3"/>
  <c r="U479" i="4" s="1"/>
  <c r="U1136" i="3"/>
  <c r="U475" i="4" s="1"/>
  <c r="U1132" i="3"/>
  <c r="U471" i="4" s="1"/>
  <c r="U1129" i="3"/>
  <c r="U468" i="4" s="1"/>
  <c r="U1122" i="3"/>
  <c r="U461" i="4" s="1"/>
  <c r="U1118" i="3"/>
  <c r="U457" i="4" s="1"/>
  <c r="U1114" i="3"/>
  <c r="U453" i="4" s="1"/>
  <c r="U1110" i="3"/>
  <c r="U449" i="4" s="1"/>
  <c r="U1106" i="3"/>
  <c r="U445" i="4" s="1"/>
  <c r="U1102" i="3"/>
  <c r="U441" i="4" s="1"/>
  <c r="U1085" i="3"/>
  <c r="U424" i="4" s="1"/>
  <c r="U1081" i="3"/>
  <c r="U420" i="4" s="1"/>
  <c r="U1070" i="3"/>
  <c r="U409" i="4" s="1"/>
  <c r="U1066" i="3"/>
  <c r="U405" i="4" s="1"/>
  <c r="U1062" i="3"/>
  <c r="U401" i="4" s="1"/>
  <c r="U1058" i="3"/>
  <c r="U397" i="4" s="1"/>
  <c r="U1054" i="3"/>
  <c r="U393" i="4" s="1"/>
  <c r="U1050" i="3"/>
  <c r="U389" i="4" s="1"/>
  <c r="U1042" i="3"/>
  <c r="U381" i="4" s="1"/>
  <c r="U1030" i="3"/>
  <c r="U369" i="4" s="1"/>
  <c r="U1027" i="3"/>
  <c r="U366" i="4" s="1"/>
  <c r="U1017" i="3"/>
  <c r="U356" i="4" s="1"/>
  <c r="U1014" i="3"/>
  <c r="U353" i="4" s="1"/>
  <c r="U1011" i="3"/>
  <c r="U350" i="4" s="1"/>
  <c r="U1001" i="3"/>
  <c r="U340" i="4" s="1"/>
  <c r="U998" i="3"/>
  <c r="U337" i="4" s="1"/>
  <c r="U995" i="3"/>
  <c r="U334" i="4" s="1"/>
  <c r="U985" i="3"/>
  <c r="U324" i="4" s="1"/>
  <c r="U982" i="3"/>
  <c r="U321" i="4" s="1"/>
  <c r="U979" i="3"/>
  <c r="U318" i="4" s="1"/>
  <c r="U972" i="3"/>
  <c r="U311" i="4" s="1"/>
  <c r="U965" i="3"/>
  <c r="U304" i="4" s="1"/>
  <c r="U952" i="3"/>
  <c r="U291" i="4" s="1"/>
  <c r="U1581" i="3"/>
  <c r="U261" i="5" s="1"/>
  <c r="U1493" i="3"/>
  <c r="U173" i="5" s="1"/>
  <c r="U1463" i="3"/>
  <c r="U143" i="5" s="1"/>
  <c r="U1455" i="3"/>
  <c r="U135" i="5" s="1"/>
  <c r="U1427" i="3"/>
  <c r="U107" i="5" s="1"/>
  <c r="U1413" i="3"/>
  <c r="U93" i="5" s="1"/>
  <c r="U1370" i="3"/>
  <c r="U50" i="5" s="1"/>
  <c r="U1359" i="3"/>
  <c r="U39" i="5" s="1"/>
  <c r="U1354" i="3"/>
  <c r="U1337" i="3"/>
  <c r="U676" i="4" s="1"/>
  <c r="U1280" i="3"/>
  <c r="U619" i="4" s="1"/>
  <c r="U1277" i="3"/>
  <c r="U616" i="4" s="1"/>
  <c r="U1239" i="3"/>
  <c r="U578" i="4" s="1"/>
  <c r="U1230" i="3"/>
  <c r="U569" i="4" s="1"/>
  <c r="U1222" i="3"/>
  <c r="U561" i="4" s="1"/>
  <c r="U1213" i="3"/>
  <c r="U552" i="4" s="1"/>
  <c r="U1200" i="3"/>
  <c r="U539" i="4" s="1"/>
  <c r="U1197" i="3"/>
  <c r="U536" i="4" s="1"/>
  <c r="U1194" i="3"/>
  <c r="U533" i="4" s="1"/>
  <c r="U1187" i="3"/>
  <c r="U526" i="4" s="1"/>
  <c r="U1176" i="3"/>
  <c r="U515" i="4" s="1"/>
  <c r="U1173" i="3"/>
  <c r="U512" i="4" s="1"/>
  <c r="U1170" i="3"/>
  <c r="U509" i="4" s="1"/>
  <c r="U1166" i="3"/>
  <c r="U505" i="4" s="1"/>
  <c r="U1159" i="3"/>
  <c r="U498" i="4" s="1"/>
  <c r="U1152" i="3"/>
  <c r="U491" i="4" s="1"/>
  <c r="U1149" i="3"/>
  <c r="U488" i="4" s="1"/>
  <c r="U1145" i="3"/>
  <c r="U484" i="4" s="1"/>
  <c r="U1141" i="3"/>
  <c r="U480" i="4" s="1"/>
  <c r="U1137" i="3"/>
  <c r="U476" i="4" s="1"/>
  <c r="U1133" i="3"/>
  <c r="U472" i="4" s="1"/>
  <c r="U1126" i="3"/>
  <c r="U465" i="4" s="1"/>
  <c r="U1095" i="3"/>
  <c r="U434" i="4" s="1"/>
  <c r="U1088" i="3"/>
  <c r="U427" i="4" s="1"/>
  <c r="U1074" i="3"/>
  <c r="U413" i="4" s="1"/>
  <c r="U1034" i="3"/>
  <c r="U373" i="4" s="1"/>
  <c r="U1024" i="3"/>
  <c r="U363" i="4" s="1"/>
  <c r="U1008" i="3"/>
  <c r="U347" i="4" s="1"/>
  <c r="U992" i="3"/>
  <c r="U331" i="4" s="1"/>
  <c r="U976" i="3"/>
  <c r="U315" i="4" s="1"/>
  <c r="U962" i="3"/>
  <c r="U301" i="4" s="1"/>
  <c r="U959" i="3"/>
  <c r="U298" i="4" s="1"/>
  <c r="U1866" i="3"/>
  <c r="U546" i="5" s="1"/>
  <c r="U1738" i="3"/>
  <c r="U418" i="5" s="1"/>
  <c r="U1659" i="3"/>
  <c r="U339" i="5" s="1"/>
  <c r="U1458" i="3"/>
  <c r="U138" i="5" s="1"/>
  <c r="U1432" i="3"/>
  <c r="U112" i="5" s="1"/>
  <c r="U1403" i="3"/>
  <c r="U83" i="5" s="1"/>
  <c r="U1368" i="3"/>
  <c r="U48" i="5" s="1"/>
  <c r="U1335" i="3"/>
  <c r="U674" i="4" s="1"/>
  <c r="U1316" i="3"/>
  <c r="U655" i="4" s="1"/>
  <c r="U1292" i="3"/>
  <c r="U631" i="4" s="1"/>
  <c r="U1291" i="3"/>
  <c r="U630" i="4" s="1"/>
  <c r="U1290" i="3"/>
  <c r="U629" i="4" s="1"/>
  <c r="U1288" i="3"/>
  <c r="U627" i="4" s="1"/>
  <c r="U1287" i="3"/>
  <c r="U626" i="4" s="1"/>
  <c r="U1286" i="3"/>
  <c r="U625" i="4" s="1"/>
  <c r="U1284" i="3"/>
  <c r="U623" i="4" s="1"/>
  <c r="U1283" i="3"/>
  <c r="U622" i="4" s="1"/>
  <c r="U1241" i="3"/>
  <c r="U580" i="4" s="1"/>
  <c r="U1225" i="3"/>
  <c r="U564" i="4" s="1"/>
  <c r="U1218" i="3"/>
  <c r="U557" i="4" s="1"/>
  <c r="U1210" i="3"/>
  <c r="U549" i="4" s="1"/>
  <c r="U1207" i="3"/>
  <c r="U546" i="4" s="1"/>
  <c r="U1180" i="3"/>
  <c r="U519" i="4" s="1"/>
  <c r="U1163" i="3"/>
  <c r="U502" i="4" s="1"/>
  <c r="U1130" i="3"/>
  <c r="U469" i="4" s="1"/>
  <c r="U1119" i="3"/>
  <c r="U458" i="4" s="1"/>
  <c r="U1115" i="3"/>
  <c r="U454" i="4" s="1"/>
  <c r="U1111" i="3"/>
  <c r="U450" i="4" s="1"/>
  <c r="U1107" i="3"/>
  <c r="U446" i="4" s="1"/>
  <c r="U1103" i="3"/>
  <c r="U442" i="4" s="1"/>
  <c r="U1099" i="3"/>
  <c r="U438" i="4" s="1"/>
  <c r="U1092" i="3"/>
  <c r="U431" i="4" s="1"/>
  <c r="U1089" i="3"/>
  <c r="U428" i="4" s="1"/>
  <c r="U1078" i="3"/>
  <c r="U417" i="4" s="1"/>
  <c r="U1071" i="3"/>
  <c r="U410" i="4" s="1"/>
  <c r="U1067" i="3"/>
  <c r="U406" i="4" s="1"/>
  <c r="U1063" i="3"/>
  <c r="U402" i="4" s="1"/>
  <c r="U1059" i="3"/>
  <c r="U398" i="4" s="1"/>
  <c r="U1055" i="3"/>
  <c r="U394" i="4" s="1"/>
  <c r="U1051" i="3"/>
  <c r="U390" i="4" s="1"/>
  <c r="U1047" i="3"/>
  <c r="U386" i="4" s="1"/>
  <c r="U1039" i="3"/>
  <c r="U378" i="4" s="1"/>
  <c r="U1031" i="3"/>
  <c r="U370" i="4" s="1"/>
  <c r="U1021" i="3"/>
  <c r="U360" i="4" s="1"/>
  <c r="U1018" i="3"/>
  <c r="U357" i="4" s="1"/>
  <c r="U1015" i="3"/>
  <c r="U354" i="4" s="1"/>
  <c r="U1005" i="3"/>
  <c r="U344" i="4" s="1"/>
  <c r="U1002" i="3"/>
  <c r="U341" i="4" s="1"/>
  <c r="U999" i="3"/>
  <c r="U338" i="4" s="1"/>
  <c r="U989" i="3"/>
  <c r="U328" i="4" s="1"/>
  <c r="U986" i="3"/>
  <c r="U325" i="4" s="1"/>
  <c r="U983" i="3"/>
  <c r="U322" i="4" s="1"/>
  <c r="U969" i="3"/>
  <c r="U308" i="4" s="1"/>
  <c r="U966" i="3"/>
  <c r="U305" i="4" s="1"/>
  <c r="U963" i="3"/>
  <c r="U302" i="4" s="1"/>
  <c r="U956" i="3"/>
  <c r="U295" i="4" s="1"/>
  <c r="U1666" i="3"/>
  <c r="U346" i="5" s="1"/>
  <c r="U1615" i="3"/>
  <c r="U295" i="5" s="1"/>
  <c r="U1594" i="3"/>
  <c r="U274" i="5" s="1"/>
  <c r="U1535" i="3"/>
  <c r="U215" i="5" s="1"/>
  <c r="U1523" i="3"/>
  <c r="U203" i="5" s="1"/>
  <c r="U1430" i="3"/>
  <c r="U110" i="5" s="1"/>
  <c r="U1381" i="3"/>
  <c r="U61" i="5" s="1"/>
  <c r="U1293" i="3"/>
  <c r="U632" i="4" s="1"/>
  <c r="U1289" i="3"/>
  <c r="U628" i="4" s="1"/>
  <c r="U1285" i="3"/>
  <c r="U624" i="4" s="1"/>
  <c r="U1247" i="3"/>
  <c r="U586" i="4" s="1"/>
  <c r="U1246" i="3"/>
  <c r="U585" i="4" s="1"/>
  <c r="U1229" i="3"/>
  <c r="U568" i="4" s="1"/>
  <c r="U1221" i="3"/>
  <c r="U560" i="4" s="1"/>
  <c r="U1215" i="3"/>
  <c r="U554" i="4" s="1"/>
  <c r="U1204" i="3"/>
  <c r="U543" i="4" s="1"/>
  <c r="U1201" i="3"/>
  <c r="U540" i="4" s="1"/>
  <c r="U1198" i="3"/>
  <c r="U537" i="4" s="1"/>
  <c r="U1191" i="3"/>
  <c r="U530" i="4" s="1"/>
  <c r="U1184" i="3"/>
  <c r="U523" i="4" s="1"/>
  <c r="U1177" i="3"/>
  <c r="U516" i="4" s="1"/>
  <c r="U1174" i="3"/>
  <c r="U513" i="4" s="1"/>
  <c r="U1167" i="3"/>
  <c r="U506" i="4" s="1"/>
  <c r="U1156" i="3"/>
  <c r="U495" i="4" s="1"/>
  <c r="U1153" i="3"/>
  <c r="U492" i="4" s="1"/>
  <c r="U1150" i="3"/>
  <c r="U489" i="4" s="1"/>
  <c r="U1146" i="3"/>
  <c r="U485" i="4" s="1"/>
  <c r="U1142" i="3"/>
  <c r="U481" i="4" s="1"/>
  <c r="U1138" i="3"/>
  <c r="U477" i="4" s="1"/>
  <c r="U1134" i="3"/>
  <c r="U473" i="4" s="1"/>
  <c r="U1123" i="3"/>
  <c r="U462" i="4" s="1"/>
  <c r="U1093" i="3"/>
  <c r="U432" i="4" s="1"/>
  <c r="U1086" i="3"/>
  <c r="U425" i="4" s="1"/>
  <c r="U1082" i="3"/>
  <c r="U421" i="4" s="1"/>
  <c r="U1075" i="3"/>
  <c r="U414" i="4" s="1"/>
  <c r="U1043" i="3"/>
  <c r="U382" i="4" s="1"/>
  <c r="U1035" i="3"/>
  <c r="U374" i="4" s="1"/>
  <c r="U1028" i="3"/>
  <c r="U367" i="4" s="1"/>
  <c r="U1012" i="3"/>
  <c r="U351" i="4" s="1"/>
  <c r="U996" i="3"/>
  <c r="U335" i="4" s="1"/>
  <c r="U980" i="3"/>
  <c r="U319" i="4" s="1"/>
  <c r="U973" i="3"/>
  <c r="U312" i="4" s="1"/>
  <c r="U1834" i="3"/>
  <c r="U514" i="5" s="1"/>
  <c r="U1652" i="3"/>
  <c r="U332" i="5" s="1"/>
  <c r="U1635" i="3"/>
  <c r="U315" i="5" s="1"/>
  <c r="U1511" i="3"/>
  <c r="U191" i="5" s="1"/>
  <c r="U1501" i="3"/>
  <c r="U181" i="5" s="1"/>
  <c r="U1461" i="3"/>
  <c r="U141" i="5" s="1"/>
  <c r="U1420" i="3"/>
  <c r="U100" i="5" s="1"/>
  <c r="U1414" i="3"/>
  <c r="U94" i="5" s="1"/>
  <c r="U1393" i="3"/>
  <c r="U73" i="5" s="1"/>
  <c r="U1371" i="3"/>
  <c r="U51" i="5" s="1"/>
  <c r="U1323" i="3"/>
  <c r="U662" i="4" s="1"/>
  <c r="U1317" i="3"/>
  <c r="U656" i="4" s="1"/>
  <c r="U1297" i="3"/>
  <c r="U636" i="4" s="1"/>
  <c r="U1295" i="3"/>
  <c r="U634" i="4" s="1"/>
  <c r="U1294" i="3"/>
  <c r="U633" i="4" s="1"/>
  <c r="U1252" i="3"/>
  <c r="U591" i="4" s="1"/>
  <c r="U1250" i="3"/>
  <c r="U589" i="4" s="1"/>
  <c r="U1248" i="3"/>
  <c r="U587" i="4" s="1"/>
  <c r="U1224" i="3"/>
  <c r="U563" i="4" s="1"/>
  <c r="U1212" i="3"/>
  <c r="U551" i="4" s="1"/>
  <c r="U1195" i="3"/>
  <c r="U534" i="4" s="1"/>
  <c r="U1188" i="3"/>
  <c r="U527" i="4" s="1"/>
  <c r="U1181" i="3"/>
  <c r="U520" i="4" s="1"/>
  <c r="U1178" i="3"/>
  <c r="U517" i="4" s="1"/>
  <c r="U1171" i="3"/>
  <c r="U510" i="4" s="1"/>
  <c r="U1160" i="3"/>
  <c r="U499" i="4" s="1"/>
  <c r="U1127" i="3"/>
  <c r="U466" i="4" s="1"/>
  <c r="U1096" i="3"/>
  <c r="U435" i="4" s="1"/>
  <c r="U1079" i="3"/>
  <c r="U418" i="4" s="1"/>
  <c r="U1072" i="3"/>
  <c r="U411" i="4" s="1"/>
  <c r="U1068" i="3"/>
  <c r="U407" i="4" s="1"/>
  <c r="U1064" i="3"/>
  <c r="U403" i="4" s="1"/>
  <c r="U1060" i="3"/>
  <c r="U399" i="4" s="1"/>
  <c r="U1056" i="3"/>
  <c r="U395" i="4" s="1"/>
  <c r="U1052" i="3"/>
  <c r="U391" i="4" s="1"/>
  <c r="U1048" i="3"/>
  <c r="U387" i="4" s="1"/>
  <c r="U1044" i="3"/>
  <c r="U383" i="4" s="1"/>
  <c r="U1040" i="3"/>
  <c r="U379" i="4" s="1"/>
  <c r="U1036" i="3"/>
  <c r="U375" i="4" s="1"/>
  <c r="U1025" i="3"/>
  <c r="U364" i="4" s="1"/>
  <c r="U1022" i="3"/>
  <c r="U361" i="4" s="1"/>
  <c r="U1019" i="3"/>
  <c r="U358" i="4" s="1"/>
  <c r="U1009" i="3"/>
  <c r="U348" i="4" s="1"/>
  <c r="U1006" i="3"/>
  <c r="U345" i="4" s="1"/>
  <c r="U1003" i="3"/>
  <c r="U342" i="4" s="1"/>
  <c r="U993" i="3"/>
  <c r="U332" i="4" s="1"/>
  <c r="U990" i="3"/>
  <c r="U329" i="4" s="1"/>
  <c r="U1627" i="3"/>
  <c r="U307" i="5" s="1"/>
  <c r="U1550" i="3"/>
  <c r="U230" i="5" s="1"/>
  <c r="U1544" i="3"/>
  <c r="U224" i="5" s="1"/>
  <c r="U1541" i="3"/>
  <c r="U221" i="5" s="1"/>
  <c r="U1530" i="3"/>
  <c r="U210" i="5" s="1"/>
  <c r="U1483" i="3"/>
  <c r="U163" i="5" s="1"/>
  <c r="U1459" i="3"/>
  <c r="U139" i="5" s="1"/>
  <c r="U1433" i="3"/>
  <c r="U113" i="5" s="1"/>
  <c r="U1423" i="3"/>
  <c r="U103" i="5" s="1"/>
  <c r="U1330" i="3"/>
  <c r="U669" i="4" s="1"/>
  <c r="U1318" i="3"/>
  <c r="U657" i="4" s="1"/>
  <c r="U1311" i="3"/>
  <c r="U650" i="4" s="1"/>
  <c r="U1310" i="3"/>
  <c r="U649" i="4" s="1"/>
  <c r="U1308" i="3"/>
  <c r="U647" i="4" s="1"/>
  <c r="U1302" i="3"/>
  <c r="U641" i="4" s="1"/>
  <c r="U1300" i="3"/>
  <c r="U639" i="4" s="1"/>
  <c r="U1256" i="3"/>
  <c r="U595" i="4" s="1"/>
  <c r="U1249" i="3"/>
  <c r="U588" i="4" s="1"/>
  <c r="U1208" i="3"/>
  <c r="U547" i="4" s="1"/>
  <c r="U1205" i="3"/>
  <c r="U544" i="4" s="1"/>
  <c r="U1202" i="3"/>
  <c r="U541" i="4" s="1"/>
  <c r="U1185" i="3"/>
  <c r="U524" i="4" s="1"/>
  <c r="U1182" i="3"/>
  <c r="U521" i="4" s="1"/>
  <c r="U1164" i="3"/>
  <c r="U503" i="4" s="1"/>
  <c r="U1157" i="3"/>
  <c r="U496" i="4" s="1"/>
  <c r="U1154" i="3"/>
  <c r="U493" i="4" s="1"/>
  <c r="U1147" i="3"/>
  <c r="U486" i="4" s="1"/>
  <c r="U1143" i="3"/>
  <c r="U482" i="4" s="1"/>
  <c r="U1139" i="3"/>
  <c r="U478" i="4" s="1"/>
  <c r="U1135" i="3"/>
  <c r="U474" i="4" s="1"/>
  <c r="U1131" i="3"/>
  <c r="U470" i="4" s="1"/>
  <c r="U1120" i="3"/>
  <c r="U459" i="4" s="1"/>
  <c r="U1116" i="3"/>
  <c r="U455" i="4" s="1"/>
  <c r="U1112" i="3"/>
  <c r="U451" i="4" s="1"/>
  <c r="U1108" i="3"/>
  <c r="U447" i="4" s="1"/>
  <c r="U1104" i="3"/>
  <c r="U443" i="4" s="1"/>
  <c r="U1100" i="3"/>
  <c r="U439" i="4" s="1"/>
  <c r="U1097" i="3"/>
  <c r="U436" i="4" s="1"/>
  <c r="U1090" i="3"/>
  <c r="U429" i="4" s="1"/>
  <c r="U1083" i="3"/>
  <c r="U422" i="4" s="1"/>
  <c r="U1076" i="3"/>
  <c r="U415" i="4" s="1"/>
  <c r="U1069" i="3"/>
  <c r="U408" i="4" s="1"/>
  <c r="U1065" i="3"/>
  <c r="U404" i="4" s="1"/>
  <c r="U1061" i="3"/>
  <c r="U400" i="4" s="1"/>
  <c r="U1057" i="3"/>
  <c r="U396" i="4" s="1"/>
  <c r="U1053" i="3"/>
  <c r="U392" i="4" s="1"/>
  <c r="U1049" i="3"/>
  <c r="U388" i="4" s="1"/>
  <c r="U1045" i="3"/>
  <c r="U384" i="4" s="1"/>
  <c r="U1041" i="3"/>
  <c r="U380" i="4" s="1"/>
  <c r="U1037" i="3"/>
  <c r="U376" i="4" s="1"/>
  <c r="U1032" i="3"/>
  <c r="U371" i="4" s="1"/>
  <c r="U1016" i="3"/>
  <c r="U355" i="4" s="1"/>
  <c r="U1000" i="3"/>
  <c r="U339" i="4" s="1"/>
  <c r="U984" i="3"/>
  <c r="U323" i="4" s="1"/>
  <c r="U974" i="3"/>
  <c r="U313" i="4" s="1"/>
  <c r="U971" i="3"/>
  <c r="U310" i="4" s="1"/>
  <c r="U964" i="3"/>
  <c r="U303" i="4" s="1"/>
  <c r="U957" i="3"/>
  <c r="U296" i="4" s="1"/>
  <c r="U954" i="3"/>
  <c r="U293" i="4" s="1"/>
  <c r="U951" i="3"/>
  <c r="U290" i="4" s="1"/>
  <c r="U944" i="3"/>
  <c r="U283" i="4" s="1"/>
  <c r="U916" i="3"/>
  <c r="U255" i="4" s="1"/>
  <c r="U912" i="3"/>
  <c r="U251" i="4" s="1"/>
  <c r="U908" i="3"/>
  <c r="U247" i="4" s="1"/>
  <c r="U905" i="3"/>
  <c r="U244" i="4" s="1"/>
  <c r="U1388" i="3"/>
  <c r="U68" i="5" s="1"/>
  <c r="U1361" i="3"/>
  <c r="U41" i="5" s="1"/>
  <c r="U1226" i="3"/>
  <c r="U565" i="4" s="1"/>
  <c r="U1211" i="3"/>
  <c r="U550" i="4" s="1"/>
  <c r="U1073" i="3"/>
  <c r="U412" i="4" s="1"/>
  <c r="U1013" i="3"/>
  <c r="U352" i="4" s="1"/>
  <c r="U975" i="3"/>
  <c r="U314" i="4" s="1"/>
  <c r="U947" i="3"/>
  <c r="U286" i="4" s="1"/>
  <c r="U942" i="3"/>
  <c r="U281" i="4" s="1"/>
  <c r="U940" i="3"/>
  <c r="U279" i="4" s="1"/>
  <c r="U938" i="3"/>
  <c r="U277" i="4" s="1"/>
  <c r="U936" i="3"/>
  <c r="U275" i="4" s="1"/>
  <c r="U934" i="3"/>
  <c r="U273" i="4" s="1"/>
  <c r="U923" i="3"/>
  <c r="U262" i="4" s="1"/>
  <c r="U919" i="3"/>
  <c r="U258" i="4" s="1"/>
  <c r="U917" i="3"/>
  <c r="U256" i="4" s="1"/>
  <c r="U910" i="3"/>
  <c r="U249" i="4" s="1"/>
  <c r="U887" i="3"/>
  <c r="U226" i="4" s="1"/>
  <c r="U868" i="3"/>
  <c r="U207" i="4" s="1"/>
  <c r="U865" i="3"/>
  <c r="U204" i="4" s="1"/>
  <c r="U861" i="3"/>
  <c r="U200" i="4" s="1"/>
  <c r="U854" i="3"/>
  <c r="U193" i="4" s="1"/>
  <c r="U843" i="3"/>
  <c r="U182" i="4" s="1"/>
  <c r="U832" i="3"/>
  <c r="U171" i="4" s="1"/>
  <c r="U829" i="3"/>
  <c r="U168" i="4" s="1"/>
  <c r="U825" i="3"/>
  <c r="U164" i="4" s="1"/>
  <c r="U814" i="3"/>
  <c r="U153" i="4" s="1"/>
  <c r="U806" i="3"/>
  <c r="U145" i="4" s="1"/>
  <c r="U802" i="3"/>
  <c r="U141" i="4" s="1"/>
  <c r="U793" i="3"/>
  <c r="U132" i="4" s="1"/>
  <c r="U789" i="3"/>
  <c r="U128" i="4" s="1"/>
  <c r="U784" i="3"/>
  <c r="U123" i="4" s="1"/>
  <c r="U780" i="3"/>
  <c r="U119" i="4" s="1"/>
  <c r="U776" i="3"/>
  <c r="U115" i="4" s="1"/>
  <c r="U767" i="3"/>
  <c r="U106" i="4" s="1"/>
  <c r="U751" i="3"/>
  <c r="U90" i="4" s="1"/>
  <c r="U735" i="3"/>
  <c r="U74" i="4" s="1"/>
  <c r="U729" i="3"/>
  <c r="U68" i="4" s="1"/>
  <c r="U726" i="3"/>
  <c r="U65" i="4" s="1"/>
  <c r="U723" i="3"/>
  <c r="U62" i="4" s="1"/>
  <c r="U707" i="3"/>
  <c r="U46" i="4" s="1"/>
  <c r="U691" i="3"/>
  <c r="U1161" i="3"/>
  <c r="U500" i="4" s="1"/>
  <c r="U1121" i="3"/>
  <c r="U460" i="4" s="1"/>
  <c r="U997" i="3"/>
  <c r="U336" i="4" s="1"/>
  <c r="U953" i="3"/>
  <c r="U292" i="4" s="1"/>
  <c r="U915" i="3"/>
  <c r="U254" i="4" s="1"/>
  <c r="U906" i="3"/>
  <c r="U245" i="4" s="1"/>
  <c r="U902" i="3"/>
  <c r="U241" i="4" s="1"/>
  <c r="U895" i="3"/>
  <c r="U234" i="4" s="1"/>
  <c r="U891" i="3"/>
  <c r="U230" i="4" s="1"/>
  <c r="U872" i="3"/>
  <c r="U211" i="4" s="1"/>
  <c r="U869" i="3"/>
  <c r="U208" i="4" s="1"/>
  <c r="U858" i="3"/>
  <c r="U197" i="4" s="1"/>
  <c r="U847" i="3"/>
  <c r="U186" i="4" s="1"/>
  <c r="U836" i="3"/>
  <c r="U175" i="4" s="1"/>
  <c r="U833" i="3"/>
  <c r="U172" i="4" s="1"/>
  <c r="U822" i="3"/>
  <c r="U161" i="4" s="1"/>
  <c r="U811" i="3"/>
  <c r="U150" i="4" s="1"/>
  <c r="U798" i="3"/>
  <c r="U137" i="4" s="1"/>
  <c r="U794" i="3"/>
  <c r="U133" i="4" s="1"/>
  <c r="U785" i="3"/>
  <c r="U124" i="4" s="1"/>
  <c r="U781" i="3"/>
  <c r="U120" i="4" s="1"/>
  <c r="U764" i="3"/>
  <c r="U103" i="4" s="1"/>
  <c r="U761" i="3"/>
  <c r="U100" i="4" s="1"/>
  <c r="U758" i="3"/>
  <c r="U97" i="4" s="1"/>
  <c r="U748" i="3"/>
  <c r="U87" i="4" s="1"/>
  <c r="U745" i="3"/>
  <c r="U84" i="4" s="1"/>
  <c r="U742" i="3"/>
  <c r="U81" i="4" s="1"/>
  <c r="U732" i="3"/>
  <c r="U71" i="4" s="1"/>
  <c r="U720" i="3"/>
  <c r="U59" i="4" s="1"/>
  <c r="U717" i="3"/>
  <c r="U56" i="4" s="1"/>
  <c r="U714" i="3"/>
  <c r="U53" i="4" s="1"/>
  <c r="U704" i="3"/>
  <c r="U43" i="4" s="1"/>
  <c r="U701" i="3"/>
  <c r="U40" i="4" s="1"/>
  <c r="U698" i="3"/>
  <c r="U37" i="4" s="1"/>
  <c r="U688" i="3"/>
  <c r="U1471" i="3"/>
  <c r="U151" i="5" s="1"/>
  <c r="U1382" i="3"/>
  <c r="U62" i="5" s="1"/>
  <c r="U1189" i="3"/>
  <c r="U528" i="4" s="1"/>
  <c r="U1117" i="3"/>
  <c r="U456" i="4" s="1"/>
  <c r="U1094" i="3"/>
  <c r="U433" i="4" s="1"/>
  <c r="U1026" i="3"/>
  <c r="U365" i="4" s="1"/>
  <c r="U978" i="3"/>
  <c r="U317" i="4" s="1"/>
  <c r="U967" i="3"/>
  <c r="U306" i="4" s="1"/>
  <c r="U932" i="3"/>
  <c r="U271" i="4" s="1"/>
  <c r="U930" i="3"/>
  <c r="U269" i="4" s="1"/>
  <c r="U928" i="3"/>
  <c r="U267" i="4" s="1"/>
  <c r="U926" i="3"/>
  <c r="U265" i="4" s="1"/>
  <c r="U913" i="3"/>
  <c r="U252" i="4" s="1"/>
  <c r="U899" i="3"/>
  <c r="U238" i="4" s="1"/>
  <c r="U884" i="3"/>
  <c r="U223" i="4" s="1"/>
  <c r="U880" i="3"/>
  <c r="U219" i="4" s="1"/>
  <c r="U876" i="3"/>
  <c r="U215" i="4" s="1"/>
  <c r="U873" i="3"/>
  <c r="U212" i="4" s="1"/>
  <c r="U866" i="3"/>
  <c r="U205" i="4" s="1"/>
  <c r="U862" i="3"/>
  <c r="U201" i="4" s="1"/>
  <c r="U851" i="3"/>
  <c r="U190" i="4" s="1"/>
  <c r="U840" i="3"/>
  <c r="U179" i="4" s="1"/>
  <c r="U837" i="3"/>
  <c r="U176" i="4" s="1"/>
  <c r="U830" i="3"/>
  <c r="U169" i="4" s="1"/>
  <c r="U826" i="3"/>
  <c r="U165" i="4" s="1"/>
  <c r="U819" i="3"/>
  <c r="U158" i="4" s="1"/>
  <c r="U815" i="3"/>
  <c r="U154" i="4" s="1"/>
  <c r="U807" i="3"/>
  <c r="U146" i="4" s="1"/>
  <c r="U790" i="3"/>
  <c r="U129" i="4" s="1"/>
  <c r="U786" i="3"/>
  <c r="U125" i="4" s="1"/>
  <c r="U777" i="3"/>
  <c r="U116" i="4" s="1"/>
  <c r="U774" i="3"/>
  <c r="U113" i="4" s="1"/>
  <c r="U771" i="3"/>
  <c r="U110" i="4" s="1"/>
  <c r="U755" i="3"/>
  <c r="U94" i="4" s="1"/>
  <c r="U739" i="3"/>
  <c r="U78" i="4" s="1"/>
  <c r="U711" i="3"/>
  <c r="U50" i="4" s="1"/>
  <c r="U695" i="3"/>
  <c r="U34" i="4" s="1"/>
  <c r="U1527" i="3"/>
  <c r="U207" i="5" s="1"/>
  <c r="U1263" i="3"/>
  <c r="U602" i="4" s="1"/>
  <c r="U1113" i="3"/>
  <c r="U452" i="4" s="1"/>
  <c r="U1087" i="3"/>
  <c r="U426" i="4" s="1"/>
  <c r="U1010" i="3"/>
  <c r="U349" i="4" s="1"/>
  <c r="U981" i="3"/>
  <c r="U320" i="4" s="1"/>
  <c r="U946" i="3"/>
  <c r="U285" i="4" s="1"/>
  <c r="U943" i="3"/>
  <c r="U282" i="4" s="1"/>
  <c r="U935" i="3"/>
  <c r="U274" i="4" s="1"/>
  <c r="U922" i="3"/>
  <c r="U261" i="4" s="1"/>
  <c r="U911" i="3"/>
  <c r="U250" i="4" s="1"/>
  <c r="U904" i="3"/>
  <c r="U243" i="4" s="1"/>
  <c r="U888" i="3"/>
  <c r="U227" i="4" s="1"/>
  <c r="U885" i="3"/>
  <c r="U224" i="4" s="1"/>
  <c r="U881" i="3"/>
  <c r="U220" i="4" s="1"/>
  <c r="U877" i="3"/>
  <c r="U216" i="4" s="1"/>
  <c r="U870" i="3"/>
  <c r="U209" i="4" s="1"/>
  <c r="U855" i="3"/>
  <c r="U194" i="4" s="1"/>
  <c r="U844" i="3"/>
  <c r="U183" i="4" s="1"/>
  <c r="U841" i="3"/>
  <c r="U180" i="4" s="1"/>
  <c r="U834" i="3"/>
  <c r="U173" i="4" s="1"/>
  <c r="U803" i="3"/>
  <c r="U142" i="4" s="1"/>
  <c r="U799" i="3"/>
  <c r="U138" i="4" s="1"/>
  <c r="U782" i="3"/>
  <c r="U121" i="4" s="1"/>
  <c r="U768" i="3"/>
  <c r="U107" i="4" s="1"/>
  <c r="U765" i="3"/>
  <c r="U104" i="4" s="1"/>
  <c r="U762" i="3"/>
  <c r="U101" i="4" s="1"/>
  <c r="U752" i="3"/>
  <c r="U91" i="4" s="1"/>
  <c r="U749" i="3"/>
  <c r="U88" i="4" s="1"/>
  <c r="U746" i="3"/>
  <c r="U85" i="4" s="1"/>
  <c r="U736" i="3"/>
  <c r="U75" i="4" s="1"/>
  <c r="U733" i="3"/>
  <c r="U72" i="4" s="1"/>
  <c r="U730" i="3"/>
  <c r="U69" i="4" s="1"/>
  <c r="U727" i="3"/>
  <c r="U66" i="4" s="1"/>
  <c r="U724" i="3"/>
  <c r="U63" i="4" s="1"/>
  <c r="U721" i="3"/>
  <c r="U60" i="4" s="1"/>
  <c r="U718" i="3"/>
  <c r="U57" i="4" s="1"/>
  <c r="U708" i="3"/>
  <c r="U47" i="4" s="1"/>
  <c r="U705" i="3"/>
  <c r="U44" i="4" s="1"/>
  <c r="U702" i="3"/>
  <c r="U41" i="4" s="1"/>
  <c r="U692" i="3"/>
  <c r="U689" i="3"/>
  <c r="U686" i="3"/>
  <c r="U1521" i="3"/>
  <c r="U201" i="5" s="1"/>
  <c r="U1426" i="3"/>
  <c r="U106" i="5" s="1"/>
  <c r="U1301" i="3"/>
  <c r="U640" i="4" s="1"/>
  <c r="U1175" i="3"/>
  <c r="U514" i="4" s="1"/>
  <c r="U1109" i="3"/>
  <c r="U448" i="4" s="1"/>
  <c r="U1023" i="3"/>
  <c r="U362" i="4" s="1"/>
  <c r="U994" i="3"/>
  <c r="U333" i="4" s="1"/>
  <c r="U970" i="3"/>
  <c r="U309" i="4" s="1"/>
  <c r="U941" i="3"/>
  <c r="U280" i="4" s="1"/>
  <c r="U939" i="3"/>
  <c r="U278" i="4" s="1"/>
  <c r="U924" i="3"/>
  <c r="U263" i="4" s="1"/>
  <c r="U920" i="3"/>
  <c r="U259" i="4" s="1"/>
  <c r="U918" i="3"/>
  <c r="U257" i="4" s="1"/>
  <c r="U909" i="3"/>
  <c r="U248" i="4" s="1"/>
  <c r="U896" i="3"/>
  <c r="U235" i="4" s="1"/>
  <c r="U892" i="3"/>
  <c r="U231" i="4" s="1"/>
  <c r="U889" i="3"/>
  <c r="U228" i="4" s="1"/>
  <c r="U874" i="3"/>
  <c r="U213" i="4" s="1"/>
  <c r="U863" i="3"/>
  <c r="U202" i="4" s="1"/>
  <c r="U859" i="3"/>
  <c r="U198" i="4" s="1"/>
  <c r="U848" i="3"/>
  <c r="U187" i="4" s="1"/>
  <c r="U845" i="3"/>
  <c r="U184" i="4" s="1"/>
  <c r="U838" i="3"/>
  <c r="U177" i="4" s="1"/>
  <c r="U827" i="3"/>
  <c r="U166" i="4" s="1"/>
  <c r="U823" i="3"/>
  <c r="U162" i="4" s="1"/>
  <c r="U812" i="3"/>
  <c r="U151" i="4" s="1"/>
  <c r="U808" i="3"/>
  <c r="U147" i="4" s="1"/>
  <c r="U795" i="3"/>
  <c r="U134" i="4" s="1"/>
  <c r="U791" i="3"/>
  <c r="U130" i="4" s="1"/>
  <c r="U778" i="3"/>
  <c r="U117" i="4" s="1"/>
  <c r="U759" i="3"/>
  <c r="U98" i="4" s="1"/>
  <c r="U743" i="3"/>
  <c r="U82" i="4" s="1"/>
  <c r="U715" i="3"/>
  <c r="U54" i="4" s="1"/>
  <c r="U699" i="3"/>
  <c r="U38" i="4" s="1"/>
  <c r="U1168" i="3"/>
  <c r="U507" i="4" s="1"/>
  <c r="U1105" i="3"/>
  <c r="U444" i="4" s="1"/>
  <c r="U1080" i="3"/>
  <c r="U419" i="4" s="1"/>
  <c r="U1007" i="3"/>
  <c r="U346" i="4" s="1"/>
  <c r="U987" i="3"/>
  <c r="U326" i="4" s="1"/>
  <c r="U960" i="3"/>
  <c r="U299" i="4" s="1"/>
  <c r="U950" i="3"/>
  <c r="U289" i="4" s="1"/>
  <c r="U945" i="3"/>
  <c r="U284" i="4" s="1"/>
  <c r="U937" i="3"/>
  <c r="U276" i="4" s="1"/>
  <c r="U933" i="3"/>
  <c r="U272" i="4" s="1"/>
  <c r="U931" i="3"/>
  <c r="U270" i="4" s="1"/>
  <c r="U907" i="3"/>
  <c r="U246" i="4" s="1"/>
  <c r="U900" i="3"/>
  <c r="U239" i="4" s="1"/>
  <c r="U897" i="3"/>
  <c r="U236" i="4" s="1"/>
  <c r="U893" i="3"/>
  <c r="U232" i="4" s="1"/>
  <c r="U886" i="3"/>
  <c r="U225" i="4" s="1"/>
  <c r="U882" i="3"/>
  <c r="U221" i="4" s="1"/>
  <c r="U878" i="3"/>
  <c r="U217" i="4" s="1"/>
  <c r="U867" i="3"/>
  <c r="U206" i="4" s="1"/>
  <c r="U852" i="3"/>
  <c r="U191" i="4" s="1"/>
  <c r="U849" i="3"/>
  <c r="U188" i="4" s="1"/>
  <c r="U842" i="3"/>
  <c r="U181" i="4" s="1"/>
  <c r="U831" i="3"/>
  <c r="U170" i="4" s="1"/>
  <c r="U820" i="3"/>
  <c r="U159" i="4" s="1"/>
  <c r="U816" i="3"/>
  <c r="U155" i="4" s="1"/>
  <c r="U809" i="3"/>
  <c r="U148" i="4" s="1"/>
  <c r="U804" i="3"/>
  <c r="U143" i="4" s="1"/>
  <c r="U787" i="3"/>
  <c r="U126" i="4" s="1"/>
  <c r="U783" i="3"/>
  <c r="U122" i="4" s="1"/>
  <c r="U775" i="3"/>
  <c r="U114" i="4" s="1"/>
  <c r="U772" i="3"/>
  <c r="U111" i="4" s="1"/>
  <c r="U769" i="3"/>
  <c r="U108" i="4" s="1"/>
  <c r="U766" i="3"/>
  <c r="U105" i="4" s="1"/>
  <c r="U756" i="3"/>
  <c r="U95" i="4" s="1"/>
  <c r="U753" i="3"/>
  <c r="U92" i="4" s="1"/>
  <c r="U750" i="3"/>
  <c r="U89" i="4" s="1"/>
  <c r="U740" i="3"/>
  <c r="U79" i="4" s="1"/>
  <c r="U737" i="3"/>
  <c r="U76" i="4" s="1"/>
  <c r="U734" i="3"/>
  <c r="U73" i="4" s="1"/>
  <c r="U725" i="3"/>
  <c r="U64" i="4" s="1"/>
  <c r="U722" i="3"/>
  <c r="U61" i="4" s="1"/>
  <c r="U712" i="3"/>
  <c r="U51" i="4" s="1"/>
  <c r="U709" i="3"/>
  <c r="U48" i="4" s="1"/>
  <c r="U706" i="3"/>
  <c r="U45" i="4" s="1"/>
  <c r="U696" i="3"/>
  <c r="U35" i="4" s="1"/>
  <c r="U693" i="3"/>
  <c r="U690" i="3"/>
  <c r="U1802" i="3"/>
  <c r="U482" i="5" s="1"/>
  <c r="U1597" i="3"/>
  <c r="U277" i="5" s="1"/>
  <c r="U1350" i="3"/>
  <c r="U1262" i="3"/>
  <c r="U601" i="4" s="1"/>
  <c r="U1199" i="3"/>
  <c r="U538" i="4" s="1"/>
  <c r="U1151" i="3"/>
  <c r="U490" i="4" s="1"/>
  <c r="U1124" i="3"/>
  <c r="U463" i="4" s="1"/>
  <c r="U1101" i="3"/>
  <c r="U440" i="4" s="1"/>
  <c r="U1033" i="3"/>
  <c r="U372" i="4" s="1"/>
  <c r="U991" i="3"/>
  <c r="U330" i="4" s="1"/>
  <c r="U949" i="3"/>
  <c r="U288" i="4" s="1"/>
  <c r="U929" i="3"/>
  <c r="U268" i="4" s="1"/>
  <c r="U927" i="3"/>
  <c r="U266" i="4" s="1"/>
  <c r="U914" i="3"/>
  <c r="U253" i="4" s="1"/>
  <c r="U903" i="3"/>
  <c r="U242" i="4" s="1"/>
  <c r="U901" i="3"/>
  <c r="U240" i="4" s="1"/>
  <c r="U890" i="3"/>
  <c r="U229" i="4" s="1"/>
  <c r="U871" i="3"/>
  <c r="U210" i="4" s="1"/>
  <c r="U856" i="3"/>
  <c r="U195" i="4" s="1"/>
  <c r="U853" i="3"/>
  <c r="U192" i="4" s="1"/>
  <c r="U846" i="3"/>
  <c r="U185" i="4" s="1"/>
  <c r="U835" i="3"/>
  <c r="U174" i="4" s="1"/>
  <c r="U817" i="3"/>
  <c r="U156" i="4" s="1"/>
  <c r="U813" i="3"/>
  <c r="U152" i="4" s="1"/>
  <c r="U810" i="3"/>
  <c r="U149" i="4" s="1"/>
  <c r="U805" i="3"/>
  <c r="U144" i="4" s="1"/>
  <c r="U800" i="3"/>
  <c r="U139" i="4" s="1"/>
  <c r="U796" i="3"/>
  <c r="U135" i="4" s="1"/>
  <c r="U763" i="3"/>
  <c r="U102" i="4" s="1"/>
  <c r="U747" i="3"/>
  <c r="U86" i="4" s="1"/>
  <c r="U731" i="3"/>
  <c r="U70" i="4" s="1"/>
  <c r="U728" i="3"/>
  <c r="U67" i="4" s="1"/>
  <c r="U719" i="3"/>
  <c r="U58" i="4" s="1"/>
  <c r="U703" i="3"/>
  <c r="U42" i="4" s="1"/>
  <c r="U687" i="3"/>
  <c r="U1192" i="3"/>
  <c r="U531" i="4" s="1"/>
  <c r="U1029" i="3"/>
  <c r="U368" i="4" s="1"/>
  <c r="U977" i="3"/>
  <c r="U316" i="4" s="1"/>
  <c r="U948" i="3"/>
  <c r="U287" i="4" s="1"/>
  <c r="U925" i="3"/>
  <c r="U264" i="4" s="1"/>
  <c r="U921" i="3"/>
  <c r="U260" i="4" s="1"/>
  <c r="U898" i="3"/>
  <c r="U237" i="4" s="1"/>
  <c r="U894" i="3"/>
  <c r="U233" i="4" s="1"/>
  <c r="U883" i="3"/>
  <c r="U222" i="4" s="1"/>
  <c r="U879" i="3"/>
  <c r="U218" i="4" s="1"/>
  <c r="U875" i="3"/>
  <c r="U214" i="4" s="1"/>
  <c r="U864" i="3"/>
  <c r="U203" i="4" s="1"/>
  <c r="U860" i="3"/>
  <c r="U199" i="4" s="1"/>
  <c r="U857" i="3"/>
  <c r="U196" i="4" s="1"/>
  <c r="U850" i="3"/>
  <c r="U189" i="4" s="1"/>
  <c r="U839" i="3"/>
  <c r="U178" i="4" s="1"/>
  <c r="U828" i="3"/>
  <c r="U167" i="4" s="1"/>
  <c r="U824" i="3"/>
  <c r="U163" i="4" s="1"/>
  <c r="U821" i="3"/>
  <c r="U160" i="4" s="1"/>
  <c r="U818" i="3"/>
  <c r="U157" i="4" s="1"/>
  <c r="U801" i="3"/>
  <c r="U140" i="4" s="1"/>
  <c r="U797" i="3"/>
  <c r="U136" i="4" s="1"/>
  <c r="U792" i="3"/>
  <c r="U131" i="4" s="1"/>
  <c r="U788" i="3"/>
  <c r="U127" i="4" s="1"/>
  <c r="U779" i="3"/>
  <c r="U118" i="4" s="1"/>
  <c r="U773" i="3"/>
  <c r="U112" i="4" s="1"/>
  <c r="U770" i="3"/>
  <c r="U109" i="4" s="1"/>
  <c r="U760" i="3"/>
  <c r="U99" i="4" s="1"/>
  <c r="U757" i="3"/>
  <c r="U96" i="4" s="1"/>
  <c r="U754" i="3"/>
  <c r="U93" i="4" s="1"/>
  <c r="U744" i="3"/>
  <c r="U83" i="4" s="1"/>
  <c r="U741" i="3"/>
  <c r="U80" i="4" s="1"/>
  <c r="U738" i="3"/>
  <c r="U77" i="4" s="1"/>
  <c r="U716" i="3"/>
  <c r="U55" i="4" s="1"/>
  <c r="U713" i="3"/>
  <c r="U52" i="4" s="1"/>
  <c r="U710" i="3"/>
  <c r="U49" i="4" s="1"/>
  <c r="U700" i="3"/>
  <c r="U39" i="4" s="1"/>
  <c r="U697" i="3"/>
  <c r="U36" i="4" s="1"/>
  <c r="U694" i="3"/>
  <c r="AE694" i="3"/>
  <c r="AE9" i="6"/>
  <c r="BI9" i="7"/>
  <c r="BR8" i="7" s="1"/>
  <c r="BH9" i="3"/>
  <c r="BQ9" i="3" s="1"/>
  <c r="AQ8" i="6"/>
  <c r="AQ9" i="7"/>
  <c r="AP9" i="3"/>
  <c r="BI9" i="3"/>
  <c r="BR9" i="3" s="1"/>
  <c r="AE10" i="7"/>
  <c r="AH8" i="6"/>
  <c r="BP8" i="6"/>
  <c r="AP8" i="6"/>
  <c r="BP9" i="7"/>
  <c r="AH9" i="7"/>
  <c r="AE10" i="3"/>
  <c r="BI8" i="6"/>
  <c r="BR7" i="6" s="1"/>
  <c r="BH9" i="7"/>
  <c r="BQ8" i="7" s="1"/>
  <c r="BP9" i="3"/>
  <c r="AH9" i="3"/>
  <c r="BH8" i="6"/>
  <c r="BQ7" i="6" s="1"/>
  <c r="AP9" i="7"/>
  <c r="V33" i="6"/>
  <c r="V33" i="7"/>
  <c r="U34" i="5"/>
  <c r="U33" i="4"/>
  <c r="U678" i="3"/>
  <c r="U673" i="3"/>
  <c r="U668" i="3"/>
  <c r="U665" i="3"/>
  <c r="U652" i="3"/>
  <c r="U649" i="3"/>
  <c r="U636" i="3"/>
  <c r="U633" i="3"/>
  <c r="U620" i="3"/>
  <c r="U617" i="3"/>
  <c r="U604" i="3"/>
  <c r="U601" i="3"/>
  <c r="U585" i="3"/>
  <c r="U581" i="3"/>
  <c r="U577" i="3"/>
  <c r="U573" i="3"/>
  <c r="U569" i="3"/>
  <c r="U565" i="3"/>
  <c r="U561" i="3"/>
  <c r="U557" i="3"/>
  <c r="U553" i="3"/>
  <c r="U549" i="3"/>
  <c r="U545" i="3"/>
  <c r="U541" i="3"/>
  <c r="U537" i="3"/>
  <c r="U533" i="3"/>
  <c r="U529" i="3"/>
  <c r="U525" i="3"/>
  <c r="U521" i="3"/>
  <c r="U517" i="3"/>
  <c r="U513" i="3"/>
  <c r="U509" i="3"/>
  <c r="U505" i="3"/>
  <c r="U501" i="3"/>
  <c r="U497" i="3"/>
  <c r="U493" i="3"/>
  <c r="U489" i="3"/>
  <c r="U485" i="3"/>
  <c r="U481" i="3"/>
  <c r="U477" i="3"/>
  <c r="U473" i="3"/>
  <c r="U469" i="3"/>
  <c r="U465" i="3"/>
  <c r="U461" i="3"/>
  <c r="U457" i="3"/>
  <c r="U453" i="3"/>
  <c r="U449" i="3"/>
  <c r="U445" i="3"/>
  <c r="U441" i="3"/>
  <c r="U437" i="3"/>
  <c r="U433" i="3"/>
  <c r="U429" i="3"/>
  <c r="U425" i="3"/>
  <c r="U421" i="3"/>
  <c r="U680" i="3"/>
  <c r="U675" i="3"/>
  <c r="U662" i="3"/>
  <c r="U659" i="3"/>
  <c r="U646" i="3"/>
  <c r="U643" i="3"/>
  <c r="U630" i="3"/>
  <c r="U627" i="3"/>
  <c r="U614" i="3"/>
  <c r="U669" i="3"/>
  <c r="U656" i="3"/>
  <c r="U653" i="3"/>
  <c r="U640" i="3"/>
  <c r="U637" i="3"/>
  <c r="U624" i="3"/>
  <c r="U621" i="3"/>
  <c r="U608" i="3"/>
  <c r="U605" i="3"/>
  <c r="U589" i="3"/>
  <c r="U588" i="3"/>
  <c r="U584" i="3"/>
  <c r="U580" i="3"/>
  <c r="U576" i="3"/>
  <c r="U572" i="3"/>
  <c r="U568" i="3"/>
  <c r="U564" i="3"/>
  <c r="U560" i="3"/>
  <c r="U556" i="3"/>
  <c r="U552" i="3"/>
  <c r="U548" i="3"/>
  <c r="U544" i="3"/>
  <c r="U540" i="3"/>
  <c r="U536" i="3"/>
  <c r="U532" i="3"/>
  <c r="U528" i="3"/>
  <c r="U524" i="3"/>
  <c r="U520" i="3"/>
  <c r="U516" i="3"/>
  <c r="U512" i="3"/>
  <c r="U508" i="3"/>
  <c r="U504" i="3"/>
  <c r="U500" i="3"/>
  <c r="U496" i="3"/>
  <c r="U492" i="3"/>
  <c r="U488" i="3"/>
  <c r="U484" i="3"/>
  <c r="U480" i="3"/>
  <c r="U476" i="3"/>
  <c r="U472" i="3"/>
  <c r="U468" i="3"/>
  <c r="U464" i="3"/>
  <c r="U460" i="3"/>
  <c r="U456" i="3"/>
  <c r="U452" i="3"/>
  <c r="U448" i="3"/>
  <c r="U444" i="3"/>
  <c r="U440" i="3"/>
  <c r="U436" i="3"/>
  <c r="U432" i="3"/>
  <c r="U428" i="3"/>
  <c r="U424" i="3"/>
  <c r="U420" i="3"/>
  <c r="U416" i="3"/>
  <c r="U412" i="3"/>
  <c r="U408" i="3"/>
  <c r="U404" i="3"/>
  <c r="U400" i="3"/>
  <c r="U396" i="3"/>
  <c r="U392" i="3"/>
  <c r="U388" i="3"/>
  <c r="U384" i="3"/>
  <c r="U380" i="3"/>
  <c r="U376" i="3"/>
  <c r="U372" i="3"/>
  <c r="U368" i="3"/>
  <c r="U364" i="3"/>
  <c r="U682" i="3"/>
  <c r="U677" i="3"/>
  <c r="U672" i="3"/>
  <c r="U666" i="3"/>
  <c r="U663" i="3"/>
  <c r="U650" i="3"/>
  <c r="U647" i="3"/>
  <c r="U634" i="3"/>
  <c r="U631" i="3"/>
  <c r="U618" i="3"/>
  <c r="U615" i="3"/>
  <c r="U602" i="3"/>
  <c r="U593" i="3"/>
  <c r="U592" i="3"/>
  <c r="U591" i="3"/>
  <c r="U590" i="3"/>
  <c r="U674" i="3"/>
  <c r="U670" i="3"/>
  <c r="U667" i="3"/>
  <c r="U654" i="3"/>
  <c r="U651" i="3"/>
  <c r="U638" i="3"/>
  <c r="U635" i="3"/>
  <c r="U622" i="3"/>
  <c r="U619" i="3"/>
  <c r="U606" i="3"/>
  <c r="U603" i="3"/>
  <c r="U599" i="3"/>
  <c r="U598" i="3"/>
  <c r="U681" i="3"/>
  <c r="U676" i="3"/>
  <c r="U664" i="3"/>
  <c r="U661" i="3"/>
  <c r="U648" i="3"/>
  <c r="U645" i="3"/>
  <c r="U632" i="3"/>
  <c r="U629" i="3"/>
  <c r="U616" i="3"/>
  <c r="U613" i="3"/>
  <c r="U600" i="3"/>
  <c r="U586" i="3"/>
  <c r="U582" i="3"/>
  <c r="U578" i="3"/>
  <c r="U574" i="3"/>
  <c r="U570" i="3"/>
  <c r="U566" i="3"/>
  <c r="U562" i="3"/>
  <c r="U558" i="3"/>
  <c r="U554" i="3"/>
  <c r="U550" i="3"/>
  <c r="U546" i="3"/>
  <c r="U542" i="3"/>
  <c r="U538" i="3"/>
  <c r="U534" i="3"/>
  <c r="U530" i="3"/>
  <c r="U526" i="3"/>
  <c r="U522" i="3"/>
  <c r="U518" i="3"/>
  <c r="U514" i="3"/>
  <c r="U510" i="3"/>
  <c r="U506" i="3"/>
  <c r="U502" i="3"/>
  <c r="U498" i="3"/>
  <c r="U494" i="3"/>
  <c r="U490" i="3"/>
  <c r="U486" i="3"/>
  <c r="U482" i="3"/>
  <c r="U478" i="3"/>
  <c r="U474" i="3"/>
  <c r="U470" i="3"/>
  <c r="U466" i="3"/>
  <c r="U462" i="3"/>
  <c r="U458" i="3"/>
  <c r="U454" i="3"/>
  <c r="U450" i="3"/>
  <c r="U446" i="3"/>
  <c r="U442" i="3"/>
  <c r="U438" i="3"/>
  <c r="U434" i="3"/>
  <c r="U430" i="3"/>
  <c r="U644" i="3"/>
  <c r="U641" i="3"/>
  <c r="U639" i="3"/>
  <c r="U571" i="3"/>
  <c r="U539" i="3"/>
  <c r="U507" i="3"/>
  <c r="U475" i="3"/>
  <c r="U443" i="3"/>
  <c r="U423" i="3"/>
  <c r="U418" i="3"/>
  <c r="U414" i="3"/>
  <c r="U410" i="3"/>
  <c r="U406" i="3"/>
  <c r="U402" i="3"/>
  <c r="U398" i="3"/>
  <c r="U394" i="3"/>
  <c r="U386" i="3"/>
  <c r="U385" i="3"/>
  <c r="U383" i="3"/>
  <c r="U683" i="3"/>
  <c r="U679" i="3"/>
  <c r="U658" i="3"/>
  <c r="U610" i="3"/>
  <c r="U607" i="3"/>
  <c r="U559" i="3"/>
  <c r="U527" i="3"/>
  <c r="U495" i="3"/>
  <c r="U463" i="3"/>
  <c r="U431" i="3"/>
  <c r="U382" i="3"/>
  <c r="U381" i="3"/>
  <c r="U379" i="3"/>
  <c r="U361" i="3"/>
  <c r="U357" i="3"/>
  <c r="U353" i="3"/>
  <c r="U349" i="3"/>
  <c r="U345" i="3"/>
  <c r="U341" i="3"/>
  <c r="U337" i="3"/>
  <c r="U333" i="3"/>
  <c r="U329" i="3"/>
  <c r="U325" i="3"/>
  <c r="U321" i="3"/>
  <c r="U317" i="3"/>
  <c r="U313" i="3"/>
  <c r="U309" i="3"/>
  <c r="U305" i="3"/>
  <c r="U301" i="3"/>
  <c r="U297" i="3"/>
  <c r="U293" i="3"/>
  <c r="U289" i="3"/>
  <c r="U285" i="3"/>
  <c r="U281" i="3"/>
  <c r="U277" i="3"/>
  <c r="U273" i="3"/>
  <c r="U269" i="3"/>
  <c r="U265" i="3"/>
  <c r="U261" i="3"/>
  <c r="U257" i="3"/>
  <c r="U253" i="3"/>
  <c r="U249" i="3"/>
  <c r="U245" i="3"/>
  <c r="U241" i="3"/>
  <c r="U237" i="3"/>
  <c r="U233" i="3"/>
  <c r="U229" i="3"/>
  <c r="U225" i="3"/>
  <c r="U221" i="3"/>
  <c r="U217" i="3"/>
  <c r="U213" i="3"/>
  <c r="U209" i="3"/>
  <c r="U205" i="3"/>
  <c r="U201" i="3"/>
  <c r="U197" i="3"/>
  <c r="U193" i="3"/>
  <c r="U189" i="3"/>
  <c r="U185" i="3"/>
  <c r="U181" i="3"/>
  <c r="U177" i="3"/>
  <c r="U173" i="3"/>
  <c r="U169" i="3"/>
  <c r="U165" i="3"/>
  <c r="U161" i="3"/>
  <c r="U157" i="3"/>
  <c r="U153" i="3"/>
  <c r="U149" i="3"/>
  <c r="U145" i="3"/>
  <c r="U141" i="3"/>
  <c r="U628" i="3"/>
  <c r="U625" i="3"/>
  <c r="U623" i="3"/>
  <c r="U579" i="3"/>
  <c r="U547" i="3"/>
  <c r="U515" i="3"/>
  <c r="U483" i="3"/>
  <c r="U451" i="3"/>
  <c r="U419" i="3"/>
  <c r="U415" i="3"/>
  <c r="U411" i="3"/>
  <c r="U407" i="3"/>
  <c r="U403" i="3"/>
  <c r="U399" i="3"/>
  <c r="U395" i="3"/>
  <c r="U378" i="3"/>
  <c r="U377" i="3"/>
  <c r="U375" i="3"/>
  <c r="U684" i="3"/>
  <c r="U642" i="3"/>
  <c r="U611" i="3"/>
  <c r="U567" i="3"/>
  <c r="U535" i="3"/>
  <c r="U503" i="3"/>
  <c r="U471" i="3"/>
  <c r="U439" i="3"/>
  <c r="U426" i="3"/>
  <c r="U374" i="3"/>
  <c r="U373" i="3"/>
  <c r="U371" i="3"/>
  <c r="U360" i="3"/>
  <c r="U356" i="3"/>
  <c r="U352" i="3"/>
  <c r="U348" i="3"/>
  <c r="U344" i="3"/>
  <c r="U340" i="3"/>
  <c r="U336" i="3"/>
  <c r="U332" i="3"/>
  <c r="U328" i="3"/>
  <c r="U324" i="3"/>
  <c r="U320" i="3"/>
  <c r="U316" i="3"/>
  <c r="U312" i="3"/>
  <c r="U308" i="3"/>
  <c r="U304" i="3"/>
  <c r="U300" i="3"/>
  <c r="U296" i="3"/>
  <c r="U292" i="3"/>
  <c r="U288" i="3"/>
  <c r="U284" i="3"/>
  <c r="U280" i="3"/>
  <c r="U276" i="3"/>
  <c r="U272" i="3"/>
  <c r="U268" i="3"/>
  <c r="U264" i="3"/>
  <c r="U260" i="3"/>
  <c r="U256" i="3"/>
  <c r="U252" i="3"/>
  <c r="U248" i="3"/>
  <c r="U244" i="3"/>
  <c r="U240" i="3"/>
  <c r="U236" i="3"/>
  <c r="U232" i="3"/>
  <c r="U228" i="3"/>
  <c r="U224" i="3"/>
  <c r="U220" i="3"/>
  <c r="U216" i="3"/>
  <c r="U212" i="3"/>
  <c r="U208" i="3"/>
  <c r="U204" i="3"/>
  <c r="U200" i="3"/>
  <c r="U196" i="3"/>
  <c r="U192" i="3"/>
  <c r="U188" i="3"/>
  <c r="U184" i="3"/>
  <c r="U180" i="3"/>
  <c r="U176" i="3"/>
  <c r="U172" i="3"/>
  <c r="U168" i="3"/>
  <c r="U164" i="3"/>
  <c r="U160" i="3"/>
  <c r="U156" i="3"/>
  <c r="U152" i="3"/>
  <c r="U148" i="3"/>
  <c r="U144" i="3"/>
  <c r="U140" i="3"/>
  <c r="U136" i="3"/>
  <c r="U132" i="3"/>
  <c r="U128" i="3"/>
  <c r="U671" i="3"/>
  <c r="U612" i="3"/>
  <c r="U587" i="3"/>
  <c r="U555" i="3"/>
  <c r="U523" i="3"/>
  <c r="U491" i="3"/>
  <c r="U459" i="3"/>
  <c r="U422" i="3"/>
  <c r="U370" i="3"/>
  <c r="U369" i="3"/>
  <c r="U367" i="3"/>
  <c r="U626" i="3"/>
  <c r="U596" i="3"/>
  <c r="U595" i="3"/>
  <c r="U594" i="3"/>
  <c r="U575" i="3"/>
  <c r="U543" i="3"/>
  <c r="U551" i="3"/>
  <c r="U519" i="3"/>
  <c r="U467" i="3"/>
  <c r="U366" i="3"/>
  <c r="U365" i="3"/>
  <c r="U339" i="3"/>
  <c r="U334" i="3"/>
  <c r="U307" i="3"/>
  <c r="U302" i="3"/>
  <c r="U275" i="3"/>
  <c r="U270" i="3"/>
  <c r="U243" i="3"/>
  <c r="U238" i="3"/>
  <c r="U211" i="3"/>
  <c r="U206" i="3"/>
  <c r="U178" i="3"/>
  <c r="U159" i="3"/>
  <c r="U146" i="3"/>
  <c r="U137" i="3"/>
  <c r="U133" i="3"/>
  <c r="U129" i="3"/>
  <c r="U117" i="3"/>
  <c r="U116" i="3"/>
  <c r="U112" i="3"/>
  <c r="U108" i="3"/>
  <c r="U104" i="3"/>
  <c r="U100" i="3"/>
  <c r="U96" i="3"/>
  <c r="U92" i="3"/>
  <c r="U88" i="3"/>
  <c r="U84" i="3"/>
  <c r="U80" i="3"/>
  <c r="U76" i="3"/>
  <c r="U72" i="3"/>
  <c r="U68" i="3"/>
  <c r="U64" i="3"/>
  <c r="U60" i="3"/>
  <c r="U56" i="3"/>
  <c r="U52" i="3"/>
  <c r="U48" i="3"/>
  <c r="U44" i="3"/>
  <c r="U40" i="3"/>
  <c r="U36" i="3"/>
  <c r="U660" i="3"/>
  <c r="U655" i="3"/>
  <c r="U609" i="3"/>
  <c r="U479" i="3"/>
  <c r="U391" i="3"/>
  <c r="U390" i="3"/>
  <c r="U389" i="3"/>
  <c r="U387" i="3"/>
  <c r="U343" i="3"/>
  <c r="U338" i="3"/>
  <c r="U311" i="3"/>
  <c r="U306" i="3"/>
  <c r="U279" i="3"/>
  <c r="U274" i="3"/>
  <c r="U247" i="3"/>
  <c r="U242" i="3"/>
  <c r="U215" i="3"/>
  <c r="U210" i="3"/>
  <c r="U202" i="3"/>
  <c r="U198" i="3"/>
  <c r="U194" i="3"/>
  <c r="U190" i="3"/>
  <c r="U186" i="3"/>
  <c r="U174" i="3"/>
  <c r="U155" i="3"/>
  <c r="U142" i="3"/>
  <c r="U121" i="3"/>
  <c r="U120" i="3"/>
  <c r="U119" i="3"/>
  <c r="U118" i="3"/>
  <c r="U563" i="3"/>
  <c r="U487" i="3"/>
  <c r="U435" i="3"/>
  <c r="U347" i="3"/>
  <c r="U342" i="3"/>
  <c r="U315" i="3"/>
  <c r="U310" i="3"/>
  <c r="U283" i="3"/>
  <c r="U278" i="3"/>
  <c r="U251" i="3"/>
  <c r="U246" i="3"/>
  <c r="U219" i="3"/>
  <c r="U214" i="3"/>
  <c r="U183" i="3"/>
  <c r="U170" i="3"/>
  <c r="U151" i="3"/>
  <c r="U125" i="3"/>
  <c r="U124" i="3"/>
  <c r="U123" i="3"/>
  <c r="U122" i="3"/>
  <c r="U115" i="3"/>
  <c r="U111" i="3"/>
  <c r="U107" i="3"/>
  <c r="U103" i="3"/>
  <c r="U99" i="3"/>
  <c r="U95" i="3"/>
  <c r="U91" i="3"/>
  <c r="U87" i="3"/>
  <c r="U83" i="3"/>
  <c r="U79" i="3"/>
  <c r="U75" i="3"/>
  <c r="U71" i="3"/>
  <c r="U67" i="3"/>
  <c r="U63" i="3"/>
  <c r="U59" i="3"/>
  <c r="U55" i="3"/>
  <c r="U51" i="3"/>
  <c r="U47" i="3"/>
  <c r="U43" i="3"/>
  <c r="U39" i="3"/>
  <c r="U35" i="3"/>
  <c r="U657" i="3"/>
  <c r="U447" i="3"/>
  <c r="U417" i="3"/>
  <c r="U409" i="3"/>
  <c r="U401" i="3"/>
  <c r="U393" i="3"/>
  <c r="U351" i="3"/>
  <c r="U346" i="3"/>
  <c r="U319" i="3"/>
  <c r="U314" i="3"/>
  <c r="U287" i="3"/>
  <c r="U282" i="3"/>
  <c r="U255" i="3"/>
  <c r="U250" i="3"/>
  <c r="U223" i="3"/>
  <c r="U218" i="3"/>
  <c r="U179" i="3"/>
  <c r="U166" i="3"/>
  <c r="U147" i="3"/>
  <c r="U138" i="3"/>
  <c r="U134" i="3"/>
  <c r="U130" i="3"/>
  <c r="U126" i="3"/>
  <c r="V34" i="3"/>
  <c r="U455" i="3"/>
  <c r="U427" i="3"/>
  <c r="U355" i="3"/>
  <c r="U350" i="3"/>
  <c r="U323" i="3"/>
  <c r="U318" i="3"/>
  <c r="U291" i="3"/>
  <c r="U286" i="3"/>
  <c r="U259" i="3"/>
  <c r="U254" i="3"/>
  <c r="U227" i="3"/>
  <c r="U222" i="3"/>
  <c r="U175" i="3"/>
  <c r="U162" i="3"/>
  <c r="U143" i="3"/>
  <c r="U135" i="3"/>
  <c r="U131" i="3"/>
  <c r="U127" i="3"/>
  <c r="U114" i="3"/>
  <c r="U110" i="3"/>
  <c r="U106" i="3"/>
  <c r="U102" i="3"/>
  <c r="U98" i="3"/>
  <c r="U94" i="3"/>
  <c r="U90" i="3"/>
  <c r="U86" i="3"/>
  <c r="U82" i="3"/>
  <c r="U78" i="3"/>
  <c r="U74" i="3"/>
  <c r="U70" i="3"/>
  <c r="U66" i="3"/>
  <c r="U62" i="3"/>
  <c r="U58" i="3"/>
  <c r="U54" i="3"/>
  <c r="U50" i="3"/>
  <c r="U46" i="3"/>
  <c r="U42" i="3"/>
  <c r="U38" i="3"/>
  <c r="U597" i="3"/>
  <c r="U583" i="3"/>
  <c r="U531" i="3"/>
  <c r="U359" i="3"/>
  <c r="U354" i="3"/>
  <c r="U327" i="3"/>
  <c r="U322" i="3"/>
  <c r="U295" i="3"/>
  <c r="U290" i="3"/>
  <c r="U263" i="3"/>
  <c r="U258" i="3"/>
  <c r="U231" i="3"/>
  <c r="U226" i="3"/>
  <c r="U171" i="3"/>
  <c r="U158" i="3"/>
  <c r="U139" i="3"/>
  <c r="U397" i="3"/>
  <c r="U362" i="3"/>
  <c r="U335" i="3"/>
  <c r="U303" i="3"/>
  <c r="U271" i="3"/>
  <c r="U239" i="3"/>
  <c r="U234" i="3"/>
  <c r="U207" i="3"/>
  <c r="U182" i="3"/>
  <c r="U150" i="3"/>
  <c r="U499" i="3"/>
  <c r="U363" i="3"/>
  <c r="U358" i="3"/>
  <c r="U331" i="3"/>
  <c r="U326" i="3"/>
  <c r="U299" i="3"/>
  <c r="U294" i="3"/>
  <c r="U267" i="3"/>
  <c r="U262" i="3"/>
  <c r="U235" i="3"/>
  <c r="U230" i="3"/>
  <c r="U203" i="3"/>
  <c r="U199" i="3"/>
  <c r="U195" i="3"/>
  <c r="U191" i="3"/>
  <c r="U187" i="3"/>
  <c r="U167" i="3"/>
  <c r="U154" i="3"/>
  <c r="U113" i="3"/>
  <c r="U109" i="3"/>
  <c r="U105" i="3"/>
  <c r="U101" i="3"/>
  <c r="U97" i="3"/>
  <c r="U93" i="3"/>
  <c r="U89" i="3"/>
  <c r="U85" i="3"/>
  <c r="U81" i="3"/>
  <c r="U77" i="3"/>
  <c r="U73" i="3"/>
  <c r="U69" i="3"/>
  <c r="U65" i="3"/>
  <c r="U61" i="3"/>
  <c r="U57" i="3"/>
  <c r="U53" i="3"/>
  <c r="U49" i="3"/>
  <c r="U45" i="3"/>
  <c r="U41" i="3"/>
  <c r="U37" i="3"/>
  <c r="U511" i="3"/>
  <c r="U413" i="3"/>
  <c r="U405" i="3"/>
  <c r="U330" i="3"/>
  <c r="U298" i="3"/>
  <c r="U266" i="3"/>
  <c r="U163" i="3"/>
  <c r="AZ7" i="6"/>
  <c r="AY7" i="6"/>
  <c r="AY4" i="4"/>
  <c r="AX8" i="3"/>
  <c r="AX4" i="4"/>
  <c r="AZ8" i="7"/>
  <c r="AW7" i="5"/>
  <c r="AD11" i="7"/>
  <c r="BE10" i="3"/>
  <c r="BB9" i="5"/>
  <c r="AV9" i="6"/>
  <c r="AG6" i="4"/>
  <c r="BE10" i="7"/>
  <c r="BD9" i="6"/>
  <c r="AD11" i="3"/>
  <c r="AJ9" i="5"/>
  <c r="AN10" i="3"/>
  <c r="AL6" i="4"/>
  <c r="BC9" i="6"/>
  <c r="AV10" i="7"/>
  <c r="AM10" i="3"/>
  <c r="BB10" i="3"/>
  <c r="AY8" i="7"/>
  <c r="AW8" i="3"/>
  <c r="AV9" i="5"/>
  <c r="AF10" i="3"/>
  <c r="BF9" i="5"/>
  <c r="AG9" i="6"/>
  <c r="AK6" i="4"/>
  <c r="AG10" i="7"/>
  <c r="AL10" i="3"/>
  <c r="AX7" i="6"/>
  <c r="BD9" i="5"/>
  <c r="BC6" i="4"/>
  <c r="BC10" i="7"/>
  <c r="AF10" i="7"/>
  <c r="AN9" i="5"/>
  <c r="AJ10" i="7"/>
  <c r="AV6" i="4"/>
  <c r="AM10" i="7"/>
  <c r="BF9" i="6"/>
  <c r="AG9" i="5"/>
  <c r="BB6" i="4"/>
  <c r="AD695" i="3"/>
  <c r="AX8" i="7"/>
  <c r="AM9" i="5"/>
  <c r="AM9" i="6"/>
  <c r="AV10" i="3"/>
  <c r="BB9" i="6"/>
  <c r="AN9" i="6"/>
  <c r="AJ10" i="3"/>
  <c r="AK10" i="7"/>
  <c r="AJ9" i="6"/>
  <c r="BC10" i="3"/>
  <c r="AW4" i="4"/>
  <c r="AD10" i="6"/>
  <c r="AF9" i="5"/>
  <c r="AG10" i="3"/>
  <c r="BF10" i="3"/>
  <c r="AJ6" i="4"/>
  <c r="BF6" i="4"/>
  <c r="AK9" i="5"/>
  <c r="BD10" i="7"/>
  <c r="AL9" i="6"/>
  <c r="AD7" i="4"/>
  <c r="BE9" i="5"/>
  <c r="AF6" i="4"/>
  <c r="AN6" i="4"/>
  <c r="BD6" i="4"/>
  <c r="AW8" i="7"/>
  <c r="BF10" i="7"/>
  <c r="AK10" i="3"/>
  <c r="BB10" i="7"/>
  <c r="BE9" i="6"/>
  <c r="AN10" i="7"/>
  <c r="BE6" i="4"/>
  <c r="BD10" i="3"/>
  <c r="AK9" i="6"/>
  <c r="AL9" i="5"/>
  <c r="AW7" i="6"/>
  <c r="AM6" i="4"/>
  <c r="BC9" i="5"/>
  <c r="AF9" i="6"/>
  <c r="AD10" i="5"/>
  <c r="AL10" i="7"/>
  <c r="BY10" i="3" l="1"/>
  <c r="BX10" i="3"/>
  <c r="BZ10" i="3"/>
  <c r="CD9" i="3"/>
  <c r="CC9" i="3"/>
  <c r="CB9" i="3"/>
  <c r="CA9" i="3"/>
  <c r="BW9" i="3"/>
  <c r="CD8" i="5"/>
  <c r="CC8" i="5"/>
  <c r="CB8" i="5"/>
  <c r="CA8" i="5"/>
  <c r="AS8" i="5"/>
  <c r="BW8" i="5"/>
  <c r="BZ9" i="5"/>
  <c r="BY9" i="5"/>
  <c r="BX9" i="5"/>
  <c r="BL8" i="5"/>
  <c r="BU8" i="5" s="1"/>
  <c r="BK8" i="5"/>
  <c r="BT8" i="5" s="1"/>
  <c r="BJ8" i="5"/>
  <c r="BS8" i="5" s="1"/>
  <c r="AT8" i="5"/>
  <c r="AR8" i="5"/>
  <c r="AZ8" i="5"/>
  <c r="BI9" i="5"/>
  <c r="BR9" i="5" s="1"/>
  <c r="AE10" i="5"/>
  <c r="AH9" i="5"/>
  <c r="BP9" i="5"/>
  <c r="AQ9" i="5"/>
  <c r="AP9" i="5"/>
  <c r="BH9" i="5"/>
  <c r="BQ9" i="5" s="1"/>
  <c r="AQ6" i="4"/>
  <c r="AT5" i="4"/>
  <c r="AS5" i="4"/>
  <c r="AR5" i="4"/>
  <c r="AZ8" i="6"/>
  <c r="BL5" i="4"/>
  <c r="BU4" i="4" s="1"/>
  <c r="AZ5" i="4"/>
  <c r="AZ9" i="3"/>
  <c r="AY9" i="3"/>
  <c r="BL9" i="7"/>
  <c r="BU8" i="7" s="1"/>
  <c r="BK9" i="7"/>
  <c r="BT8" i="7" s="1"/>
  <c r="BJ9" i="7"/>
  <c r="BS8" i="7" s="1"/>
  <c r="AT9" i="7"/>
  <c r="AS9" i="7"/>
  <c r="AR9" i="7"/>
  <c r="BL8" i="6"/>
  <c r="BU7" i="6" s="1"/>
  <c r="BK8" i="6"/>
  <c r="BT7" i="6" s="1"/>
  <c r="BJ8" i="6"/>
  <c r="BS7" i="6" s="1"/>
  <c r="AT8" i="6"/>
  <c r="AS8" i="6"/>
  <c r="AR8" i="6"/>
  <c r="BL9" i="3"/>
  <c r="BU9" i="3" s="1"/>
  <c r="BK9" i="3"/>
  <c r="BT9" i="3" s="1"/>
  <c r="BJ9" i="3"/>
  <c r="BS9" i="3" s="1"/>
  <c r="AT9" i="3"/>
  <c r="AS9" i="3"/>
  <c r="AQ9" i="3"/>
  <c r="AR9" i="3"/>
  <c r="BJ5" i="4"/>
  <c r="BS4" i="4" s="1"/>
  <c r="BK5" i="4"/>
  <c r="BT4" i="4" s="1"/>
  <c r="BI6" i="4"/>
  <c r="BR5" i="4" s="1"/>
  <c r="BH6" i="4"/>
  <c r="BQ5" i="4" s="1"/>
  <c r="AP6" i="4"/>
  <c r="AE7" i="4"/>
  <c r="AH6" i="4"/>
  <c r="BP6" i="4"/>
  <c r="V3316" i="3"/>
  <c r="V675" i="7" s="1"/>
  <c r="V3315" i="3"/>
  <c r="V674" i="7" s="1"/>
  <c r="V3324" i="3"/>
  <c r="V683" i="7" s="1"/>
  <c r="V3319" i="3"/>
  <c r="V678" i="7" s="1"/>
  <c r="V3310" i="3"/>
  <c r="V669" i="7" s="1"/>
  <c r="V3305" i="3"/>
  <c r="V664" i="7" s="1"/>
  <c r="V3287" i="3"/>
  <c r="V646" i="7" s="1"/>
  <c r="V3280" i="3"/>
  <c r="V639" i="7" s="1"/>
  <c r="V3279" i="3"/>
  <c r="V638" i="7" s="1"/>
  <c r="V3268" i="3"/>
  <c r="V627" i="7" s="1"/>
  <c r="V3256" i="3"/>
  <c r="V615" i="7" s="1"/>
  <c r="V3255" i="3"/>
  <c r="V614" i="7" s="1"/>
  <c r="V3248" i="3"/>
  <c r="V607" i="7" s="1"/>
  <c r="V3247" i="3"/>
  <c r="V606" i="7" s="1"/>
  <c r="V3239" i="3"/>
  <c r="V598" i="7" s="1"/>
  <c r="V3228" i="3"/>
  <c r="V587" i="7" s="1"/>
  <c r="V3222" i="3"/>
  <c r="V581" i="7" s="1"/>
  <c r="V3204" i="3"/>
  <c r="V563" i="7" s="1"/>
  <c r="V3198" i="3"/>
  <c r="V557" i="7" s="1"/>
  <c r="V3175" i="3"/>
  <c r="V534" i="7" s="1"/>
  <c r="V3170" i="3"/>
  <c r="V529" i="7" s="1"/>
  <c r="V3322" i="3"/>
  <c r="V681" i="7" s="1"/>
  <c r="V3299" i="3"/>
  <c r="V658" i="7" s="1"/>
  <c r="V3294" i="3"/>
  <c r="V653" i="7" s="1"/>
  <c r="V3288" i="3"/>
  <c r="V647" i="7" s="1"/>
  <c r="V3281" i="3"/>
  <c r="V640" i="7" s="1"/>
  <c r="V3274" i="3"/>
  <c r="V633" i="7" s="1"/>
  <c r="V3269" i="3"/>
  <c r="V628" i="7" s="1"/>
  <c r="V3263" i="3"/>
  <c r="V622" i="7" s="1"/>
  <c r="V3257" i="3"/>
  <c r="V616" i="7" s="1"/>
  <c r="V3249" i="3"/>
  <c r="V608" i="7" s="1"/>
  <c r="V3240" i="3"/>
  <c r="V599" i="7" s="1"/>
  <c r="V3234" i="3"/>
  <c r="V593" i="7" s="1"/>
  <c r="V3229" i="3"/>
  <c r="V588" i="7" s="1"/>
  <c r="V3214" i="3"/>
  <c r="V573" i="7" s="1"/>
  <c r="V3205" i="3"/>
  <c r="V564" i="7" s="1"/>
  <c r="V3191" i="3"/>
  <c r="V550" i="7" s="1"/>
  <c r="V3183" i="3"/>
  <c r="V542" i="7" s="1"/>
  <c r="V3177" i="3"/>
  <c r="V536" i="7" s="1"/>
  <c r="V3176" i="3"/>
  <c r="V535" i="7" s="1"/>
  <c r="V3165" i="3"/>
  <c r="V524" i="7" s="1"/>
  <c r="V3320" i="3"/>
  <c r="V679" i="7" s="1"/>
  <c r="V3317" i="3"/>
  <c r="V676" i="7" s="1"/>
  <c r="V3314" i="3"/>
  <c r="V673" i="7" s="1"/>
  <c r="V3306" i="3"/>
  <c r="V665" i="7" s="1"/>
  <c r="V3300" i="3"/>
  <c r="V659" i="7" s="1"/>
  <c r="V3289" i="3"/>
  <c r="V648" i="7" s="1"/>
  <c r="V3282" i="3"/>
  <c r="V641" i="7" s="1"/>
  <c r="V3264" i="3"/>
  <c r="V623" i="7" s="1"/>
  <c r="V3258" i="3"/>
  <c r="V617" i="7" s="1"/>
  <c r="V3250" i="3"/>
  <c r="V609" i="7" s="1"/>
  <c r="V3241" i="3"/>
  <c r="V600" i="7" s="1"/>
  <c r="V3224" i="3"/>
  <c r="V583" i="7" s="1"/>
  <c r="V3223" i="3"/>
  <c r="V582" i="7" s="1"/>
  <c r="V3215" i="3"/>
  <c r="V574" i="7" s="1"/>
  <c r="V3206" i="3"/>
  <c r="V565" i="7" s="1"/>
  <c r="V3200" i="3"/>
  <c r="V559" i="7" s="1"/>
  <c r="V3199" i="3"/>
  <c r="V558" i="7" s="1"/>
  <c r="V3192" i="3"/>
  <c r="V551" i="7" s="1"/>
  <c r="V3325" i="3"/>
  <c r="V3311" i="3"/>
  <c r="V670" i="7" s="1"/>
  <c r="V3301" i="3"/>
  <c r="V660" i="7" s="1"/>
  <c r="V3295" i="3"/>
  <c r="V654" i="7" s="1"/>
  <c r="V3290" i="3"/>
  <c r="V649" i="7" s="1"/>
  <c r="V3276" i="3"/>
  <c r="V635" i="7" s="1"/>
  <c r="V3275" i="3"/>
  <c r="V634" i="7" s="1"/>
  <c r="V3270" i="3"/>
  <c r="V629" i="7" s="1"/>
  <c r="V3265" i="3"/>
  <c r="V624" i="7" s="1"/>
  <c r="V3242" i="3"/>
  <c r="V601" i="7" s="1"/>
  <c r="V3235" i="3"/>
  <c r="V594" i="7" s="1"/>
  <c r="V3230" i="3"/>
  <c r="V589" i="7" s="1"/>
  <c r="V3225" i="3"/>
  <c r="V584" i="7" s="1"/>
  <c r="V3216" i="3"/>
  <c r="V575" i="7" s="1"/>
  <c r="V3208" i="3"/>
  <c r="V567" i="7" s="1"/>
  <c r="V3207" i="3"/>
  <c r="V566" i="7" s="1"/>
  <c r="V3201" i="3"/>
  <c r="V560" i="7" s="1"/>
  <c r="V3193" i="3"/>
  <c r="V552" i="7" s="1"/>
  <c r="V3186" i="3"/>
  <c r="V545" i="7" s="1"/>
  <c r="V3185" i="3"/>
  <c r="V544" i="7" s="1"/>
  <c r="V3326" i="3"/>
  <c r="V3308" i="3"/>
  <c r="V667" i="7" s="1"/>
  <c r="V3307" i="3"/>
  <c r="V666" i="7" s="1"/>
  <c r="V3296" i="3"/>
  <c r="V655" i="7" s="1"/>
  <c r="V3284" i="3"/>
  <c r="V643" i="7" s="1"/>
  <c r="V3283" i="3"/>
  <c r="V642" i="7" s="1"/>
  <c r="V3277" i="3"/>
  <c r="V636" i="7" s="1"/>
  <c r="V3259" i="3"/>
  <c r="V618" i="7" s="1"/>
  <c r="V3252" i="3"/>
  <c r="V611" i="7" s="1"/>
  <c r="V3251" i="3"/>
  <c r="V610" i="7" s="1"/>
  <c r="V3244" i="3"/>
  <c r="V603" i="7" s="1"/>
  <c r="V3243" i="3"/>
  <c r="V602" i="7" s="1"/>
  <c r="V3236" i="3"/>
  <c r="V595" i="7" s="1"/>
  <c r="V3218" i="3"/>
  <c r="V577" i="7" s="1"/>
  <c r="V3217" i="3"/>
  <c r="V576" i="7" s="1"/>
  <c r="V3210" i="3"/>
  <c r="V569" i="7" s="1"/>
  <c r="V3209" i="3"/>
  <c r="V568" i="7" s="1"/>
  <c r="V3321" i="3"/>
  <c r="V680" i="7" s="1"/>
  <c r="V3318" i="3"/>
  <c r="V677" i="7" s="1"/>
  <c r="V3312" i="3"/>
  <c r="V671" i="7" s="1"/>
  <c r="V3309" i="3"/>
  <c r="V668" i="7" s="1"/>
  <c r="V3302" i="3"/>
  <c r="V661" i="7" s="1"/>
  <c r="V3297" i="3"/>
  <c r="V656" i="7" s="1"/>
  <c r="V3291" i="3"/>
  <c r="V650" i="7" s="1"/>
  <c r="V3285" i="3"/>
  <c r="V644" i="7" s="1"/>
  <c r="V3271" i="3"/>
  <c r="V630" i="7" s="1"/>
  <c r="V3266" i="3"/>
  <c r="V625" i="7" s="1"/>
  <c r="V3260" i="3"/>
  <c r="V619" i="7" s="1"/>
  <c r="V3253" i="3"/>
  <c r="V612" i="7" s="1"/>
  <c r="V3245" i="3"/>
  <c r="V604" i="7" s="1"/>
  <c r="V3237" i="3"/>
  <c r="V596" i="7" s="1"/>
  <c r="V3231" i="3"/>
  <c r="V590" i="7" s="1"/>
  <c r="V3226" i="3"/>
  <c r="V585" i="7" s="1"/>
  <c r="V3202" i="3"/>
  <c r="V561" i="7" s="1"/>
  <c r="V3313" i="3"/>
  <c r="V672" i="7" s="1"/>
  <c r="V3304" i="3"/>
  <c r="V663" i="7" s="1"/>
  <c r="V3303" i="3"/>
  <c r="V662" i="7" s="1"/>
  <c r="V3298" i="3"/>
  <c r="V657" i="7" s="1"/>
  <c r="V3293" i="3"/>
  <c r="V652" i="7" s="1"/>
  <c r="V3267" i="3"/>
  <c r="V626" i="7" s="1"/>
  <c r="V3227" i="3"/>
  <c r="V586" i="7" s="1"/>
  <c r="V3211" i="3"/>
  <c r="V570" i="7" s="1"/>
  <c r="V3197" i="3"/>
  <c r="V556" i="7" s="1"/>
  <c r="V3182" i="3"/>
  <c r="V541" i="7" s="1"/>
  <c r="V3174" i="3"/>
  <c r="V533" i="7" s="1"/>
  <c r="V3157" i="3"/>
  <c r="V516" i="7" s="1"/>
  <c r="V3150" i="3"/>
  <c r="V509" i="7" s="1"/>
  <c r="V3136" i="3"/>
  <c r="V495" i="7" s="1"/>
  <c r="V3129" i="3"/>
  <c r="V488" i="7" s="1"/>
  <c r="V3122" i="3"/>
  <c r="V481" i="7" s="1"/>
  <c r="V3114" i="3"/>
  <c r="V473" i="7" s="1"/>
  <c r="V3107" i="3"/>
  <c r="V466" i="7" s="1"/>
  <c r="V3101" i="3"/>
  <c r="V460" i="7" s="1"/>
  <c r="V3094" i="3"/>
  <c r="V453" i="7" s="1"/>
  <c r="V3081" i="3"/>
  <c r="V440" i="7" s="1"/>
  <c r="V3075" i="3"/>
  <c r="V434" i="7" s="1"/>
  <c r="V3063" i="3"/>
  <c r="V422" i="7" s="1"/>
  <c r="V3046" i="3"/>
  <c r="V405" i="7" s="1"/>
  <c r="V3034" i="3"/>
  <c r="V393" i="7" s="1"/>
  <c r="V3015" i="3"/>
  <c r="V374" i="7" s="1"/>
  <c r="V3262" i="3"/>
  <c r="V621" i="7" s="1"/>
  <c r="V3212" i="3"/>
  <c r="V571" i="7" s="1"/>
  <c r="V3189" i="3"/>
  <c r="V548" i="7" s="1"/>
  <c r="V3181" i="3"/>
  <c r="V540" i="7" s="1"/>
  <c r="V3178" i="3"/>
  <c r="V537" i="7" s="1"/>
  <c r="V3166" i="3"/>
  <c r="V525" i="7" s="1"/>
  <c r="V3158" i="3"/>
  <c r="V517" i="7" s="1"/>
  <c r="V3151" i="3"/>
  <c r="V510" i="7" s="1"/>
  <c r="V3143" i="3"/>
  <c r="V502" i="7" s="1"/>
  <c r="V3137" i="3"/>
  <c r="V496" i="7" s="1"/>
  <c r="V3130" i="3"/>
  <c r="V489" i="7" s="1"/>
  <c r="V3115" i="3"/>
  <c r="V474" i="7" s="1"/>
  <c r="V3108" i="3"/>
  <c r="V467" i="7" s="1"/>
  <c r="V3102" i="3"/>
  <c r="V461" i="7" s="1"/>
  <c r="V3095" i="3"/>
  <c r="V454" i="7" s="1"/>
  <c r="V3088" i="3"/>
  <c r="V447" i="7" s="1"/>
  <c r="V3082" i="3"/>
  <c r="V441" i="7" s="1"/>
  <c r="V3069" i="3"/>
  <c r="V428" i="7" s="1"/>
  <c r="V3058" i="3"/>
  <c r="V417" i="7" s="1"/>
  <c r="V3057" i="3"/>
  <c r="V416" i="7" s="1"/>
  <c r="V3052" i="3"/>
  <c r="V411" i="7" s="1"/>
  <c r="V3047" i="3"/>
  <c r="V406" i="7" s="1"/>
  <c r="V3041" i="3"/>
  <c r="V400" i="7" s="1"/>
  <c r="V3035" i="3"/>
  <c r="V394" i="7" s="1"/>
  <c r="V3028" i="3"/>
  <c r="V387" i="7" s="1"/>
  <c r="V3021" i="3"/>
  <c r="V380" i="7" s="1"/>
  <c r="V3003" i="3"/>
  <c r="V362" i="7" s="1"/>
  <c r="V3323" i="3"/>
  <c r="V682" i="7" s="1"/>
  <c r="V3286" i="3"/>
  <c r="V645" i="7" s="1"/>
  <c r="V3246" i="3"/>
  <c r="V605" i="7" s="1"/>
  <c r="V3203" i="3"/>
  <c r="V562" i="7" s="1"/>
  <c r="V3173" i="3"/>
  <c r="V532" i="7" s="1"/>
  <c r="V3169" i="3"/>
  <c r="V528" i="7" s="1"/>
  <c r="V3152" i="3"/>
  <c r="V511" i="7" s="1"/>
  <c r="V3144" i="3"/>
  <c r="V503" i="7" s="1"/>
  <c r="V3138" i="3"/>
  <c r="V497" i="7" s="1"/>
  <c r="V3131" i="3"/>
  <c r="V490" i="7" s="1"/>
  <c r="V3123" i="3"/>
  <c r="V482" i="7" s="1"/>
  <c r="V3116" i="3"/>
  <c r="V475" i="7" s="1"/>
  <c r="V3109" i="3"/>
  <c r="V468" i="7" s="1"/>
  <c r="V3089" i="3"/>
  <c r="V448" i="7" s="1"/>
  <c r="V3083" i="3"/>
  <c r="V442" i="7" s="1"/>
  <c r="V3076" i="3"/>
  <c r="V435" i="7" s="1"/>
  <c r="V3070" i="3"/>
  <c r="V429" i="7" s="1"/>
  <c r="V3064" i="3"/>
  <c r="V423" i="7" s="1"/>
  <c r="V3059" i="3"/>
  <c r="V418" i="7" s="1"/>
  <c r="V3042" i="3"/>
  <c r="V401" i="7" s="1"/>
  <c r="V3036" i="3"/>
  <c r="V395" i="7" s="1"/>
  <c r="V3238" i="3"/>
  <c r="V597" i="7" s="1"/>
  <c r="V3213" i="3"/>
  <c r="V572" i="7" s="1"/>
  <c r="V3188" i="3"/>
  <c r="V547" i="7" s="1"/>
  <c r="V3159" i="3"/>
  <c r="V518" i="7" s="1"/>
  <c r="V3153" i="3"/>
  <c r="V512" i="7" s="1"/>
  <c r="V3145" i="3"/>
  <c r="V504" i="7" s="1"/>
  <c r="V3132" i="3"/>
  <c r="V491" i="7" s="1"/>
  <c r="V3124" i="3"/>
  <c r="V483" i="7" s="1"/>
  <c r="V3117" i="3"/>
  <c r="V476" i="7" s="1"/>
  <c r="V3110" i="3"/>
  <c r="V469" i="7" s="1"/>
  <c r="V3103" i="3"/>
  <c r="V462" i="7" s="1"/>
  <c r="V3096" i="3"/>
  <c r="V455" i="7" s="1"/>
  <c r="V3090" i="3"/>
  <c r="V449" i="7" s="1"/>
  <c r="V3077" i="3"/>
  <c r="V436" i="7" s="1"/>
  <c r="V3071" i="3"/>
  <c r="V430" i="7" s="1"/>
  <c r="V3053" i="3"/>
  <c r="V412" i="7" s="1"/>
  <c r="V3048" i="3"/>
  <c r="V407" i="7" s="1"/>
  <c r="V3043" i="3"/>
  <c r="V402" i="7" s="1"/>
  <c r="V3292" i="3"/>
  <c r="V651" i="7" s="1"/>
  <c r="V3232" i="3"/>
  <c r="V591" i="7" s="1"/>
  <c r="V3220" i="3"/>
  <c r="V579" i="7" s="1"/>
  <c r="V3219" i="3"/>
  <c r="V578" i="7" s="1"/>
  <c r="V3180" i="3"/>
  <c r="V539" i="7" s="1"/>
  <c r="V3168" i="3"/>
  <c r="V527" i="7" s="1"/>
  <c r="V3161" i="3"/>
  <c r="V520" i="7" s="1"/>
  <c r="V3160" i="3"/>
  <c r="V519" i="7" s="1"/>
  <c r="V3154" i="3"/>
  <c r="V513" i="7" s="1"/>
  <c r="V3146" i="3"/>
  <c r="V505" i="7" s="1"/>
  <c r="V3139" i="3"/>
  <c r="V498" i="7" s="1"/>
  <c r="V3133" i="3"/>
  <c r="V492" i="7" s="1"/>
  <c r="V3125" i="3"/>
  <c r="V484" i="7" s="1"/>
  <c r="V3118" i="3"/>
  <c r="V477" i="7" s="1"/>
  <c r="V3272" i="3"/>
  <c r="V631" i="7" s="1"/>
  <c r="V3195" i="3"/>
  <c r="V554" i="7" s="1"/>
  <c r="V3184" i="3"/>
  <c r="V543" i="7" s="1"/>
  <c r="V3172" i="3"/>
  <c r="V531" i="7" s="1"/>
  <c r="V3162" i="3"/>
  <c r="V521" i="7" s="1"/>
  <c r="V3147" i="3"/>
  <c r="V506" i="7" s="1"/>
  <c r="V3140" i="3"/>
  <c r="V499" i="7" s="1"/>
  <c r="V3134" i="3"/>
  <c r="V493" i="7" s="1"/>
  <c r="V3126" i="3"/>
  <c r="V485" i="7" s="1"/>
  <c r="V3119" i="3"/>
  <c r="V478" i="7" s="1"/>
  <c r="V3111" i="3"/>
  <c r="V470" i="7" s="1"/>
  <c r="V3105" i="3"/>
  <c r="V464" i="7" s="1"/>
  <c r="V3098" i="3"/>
  <c r="V457" i="7" s="1"/>
  <c r="V3085" i="3"/>
  <c r="V444" i="7" s="1"/>
  <c r="V3079" i="3"/>
  <c r="V438" i="7" s="1"/>
  <c r="V3072" i="3"/>
  <c r="V431" i="7" s="1"/>
  <c r="V3055" i="3"/>
  <c r="V414" i="7" s="1"/>
  <c r="V3049" i="3"/>
  <c r="V408" i="7" s="1"/>
  <c r="V3044" i="3"/>
  <c r="V403" i="7" s="1"/>
  <c r="V3254" i="3"/>
  <c r="V613" i="7" s="1"/>
  <c r="V3148" i="3"/>
  <c r="V507" i="7" s="1"/>
  <c r="V3120" i="3"/>
  <c r="V479" i="7" s="1"/>
  <c r="V3051" i="3"/>
  <c r="V410" i="7" s="1"/>
  <c r="V3050" i="3"/>
  <c r="V409" i="7" s="1"/>
  <c r="V3032" i="3"/>
  <c r="V391" i="7" s="1"/>
  <c r="V3000" i="3"/>
  <c r="V359" i="7" s="1"/>
  <c r="V2994" i="3"/>
  <c r="V353" i="7" s="1"/>
  <c r="V2977" i="3"/>
  <c r="V336" i="7" s="1"/>
  <c r="V2971" i="3"/>
  <c r="V330" i="7" s="1"/>
  <c r="V2958" i="3"/>
  <c r="V317" i="7" s="1"/>
  <c r="V2957" i="3"/>
  <c r="V316" i="7" s="1"/>
  <c r="V2937" i="3"/>
  <c r="V296" i="7" s="1"/>
  <c r="V2932" i="3"/>
  <c r="V291" i="7" s="1"/>
  <c r="V2927" i="3"/>
  <c r="V286" i="7" s="1"/>
  <c r="V2921" i="3"/>
  <c r="V280" i="7" s="1"/>
  <c r="V2916" i="3"/>
  <c r="V275" i="7" s="1"/>
  <c r="V2911" i="3"/>
  <c r="V270" i="7" s="1"/>
  <c r="V3261" i="3"/>
  <c r="V620" i="7" s="1"/>
  <c r="V3127" i="3"/>
  <c r="V486" i="7" s="1"/>
  <c r="V3023" i="3"/>
  <c r="V382" i="7" s="1"/>
  <c r="V3014" i="3"/>
  <c r="V373" i="7" s="1"/>
  <c r="V3006" i="3"/>
  <c r="V365" i="7" s="1"/>
  <c r="V2995" i="3"/>
  <c r="V354" i="7" s="1"/>
  <c r="V2989" i="3"/>
  <c r="V348" i="7" s="1"/>
  <c r="V2984" i="3"/>
  <c r="V343" i="7" s="1"/>
  <c r="V2978" i="3"/>
  <c r="V337" i="7" s="1"/>
  <c r="V2965" i="3"/>
  <c r="V324" i="7" s="1"/>
  <c r="V2959" i="3"/>
  <c r="V318" i="7" s="1"/>
  <c r="V2952" i="3"/>
  <c r="V311" i="7" s="1"/>
  <c r="V2945" i="3"/>
  <c r="V304" i="7" s="1"/>
  <c r="V2938" i="3"/>
  <c r="V297" i="7" s="1"/>
  <c r="V2922" i="3"/>
  <c r="V281" i="7" s="1"/>
  <c r="V3163" i="3"/>
  <c r="V522" i="7" s="1"/>
  <c r="V3149" i="3"/>
  <c r="V508" i="7" s="1"/>
  <c r="V3121" i="3"/>
  <c r="V480" i="7" s="1"/>
  <c r="V3068" i="3"/>
  <c r="V427" i="7" s="1"/>
  <c r="V3067" i="3"/>
  <c r="V426" i="7" s="1"/>
  <c r="V3065" i="3"/>
  <c r="V424" i="7" s="1"/>
  <c r="V3045" i="3"/>
  <c r="V404" i="7" s="1"/>
  <c r="V3027" i="3"/>
  <c r="V386" i="7" s="1"/>
  <c r="V3025" i="3"/>
  <c r="V384" i="7" s="1"/>
  <c r="V3018" i="3"/>
  <c r="V377" i="7" s="1"/>
  <c r="V3016" i="3"/>
  <c r="V375" i="7" s="1"/>
  <c r="V3009" i="3"/>
  <c r="V368" i="7" s="1"/>
  <c r="V2990" i="3"/>
  <c r="V349" i="7" s="1"/>
  <c r="V2979" i="3"/>
  <c r="V338" i="7" s="1"/>
  <c r="V2972" i="3"/>
  <c r="V331" i="7" s="1"/>
  <c r="V2966" i="3"/>
  <c r="V325" i="7" s="1"/>
  <c r="V2939" i="3"/>
  <c r="V298" i="7" s="1"/>
  <c r="V2933" i="3"/>
  <c r="V292" i="7" s="1"/>
  <c r="V2928" i="3"/>
  <c r="V287" i="7" s="1"/>
  <c r="V2923" i="3"/>
  <c r="V282" i="7" s="1"/>
  <c r="V2917" i="3"/>
  <c r="V276" i="7" s="1"/>
  <c r="V2912" i="3"/>
  <c r="V271" i="7" s="1"/>
  <c r="V2907" i="3"/>
  <c r="V266" i="7" s="1"/>
  <c r="V2901" i="3"/>
  <c r="V260" i="7" s="1"/>
  <c r="V2896" i="3"/>
  <c r="V255" i="7" s="1"/>
  <c r="V2891" i="3"/>
  <c r="V250" i="7" s="1"/>
  <c r="V2885" i="3"/>
  <c r="V244" i="7" s="1"/>
  <c r="V2880" i="3"/>
  <c r="V239" i="7" s="1"/>
  <c r="V3187" i="3"/>
  <c r="V546" i="7" s="1"/>
  <c r="V3155" i="3"/>
  <c r="V514" i="7" s="1"/>
  <c r="V3104" i="3"/>
  <c r="V463" i="7" s="1"/>
  <c r="V3099" i="3"/>
  <c r="V458" i="7" s="1"/>
  <c r="V3097" i="3"/>
  <c r="V456" i="7" s="1"/>
  <c r="V3091" i="3"/>
  <c r="V450" i="7" s="1"/>
  <c r="V3084" i="3"/>
  <c r="V443" i="7" s="1"/>
  <c r="V3066" i="3"/>
  <c r="V425" i="7" s="1"/>
  <c r="V3031" i="3"/>
  <c r="V390" i="7" s="1"/>
  <c r="V3020" i="3"/>
  <c r="V379" i="7" s="1"/>
  <c r="V3011" i="3"/>
  <c r="V370" i="7" s="1"/>
  <c r="V3007" i="3"/>
  <c r="V366" i="7" s="1"/>
  <c r="V3004" i="3"/>
  <c r="V363" i="7" s="1"/>
  <c r="V3001" i="3"/>
  <c r="V360" i="7" s="1"/>
  <c r="V2996" i="3"/>
  <c r="V355" i="7" s="1"/>
  <c r="V2991" i="3"/>
  <c r="V350" i="7" s="1"/>
  <c r="V2985" i="3"/>
  <c r="V344" i="7" s="1"/>
  <c r="V2980" i="3"/>
  <c r="V339" i="7" s="1"/>
  <c r="V2973" i="3"/>
  <c r="V332" i="7" s="1"/>
  <c r="V2967" i="3"/>
  <c r="V326" i="7" s="1"/>
  <c r="V2960" i="3"/>
  <c r="V319" i="7" s="1"/>
  <c r="V2953" i="3"/>
  <c r="V312" i="7" s="1"/>
  <c r="V2946" i="3"/>
  <c r="V305" i="7" s="1"/>
  <c r="V2940" i="3"/>
  <c r="V299" i="7" s="1"/>
  <c r="V2934" i="3"/>
  <c r="V293" i="7" s="1"/>
  <c r="V2918" i="3"/>
  <c r="V277" i="7" s="1"/>
  <c r="V2902" i="3"/>
  <c r="V261" i="7" s="1"/>
  <c r="V3278" i="3"/>
  <c r="V637" i="7" s="1"/>
  <c r="V3273" i="3"/>
  <c r="V632" i="7" s="1"/>
  <c r="V3190" i="3"/>
  <c r="V549" i="7" s="1"/>
  <c r="V3179" i="3"/>
  <c r="V538" i="7" s="1"/>
  <c r="V3164" i="3"/>
  <c r="V523" i="7" s="1"/>
  <c r="V3128" i="3"/>
  <c r="V487" i="7" s="1"/>
  <c r="V3106" i="3"/>
  <c r="V465" i="7" s="1"/>
  <c r="V3093" i="3"/>
  <c r="V452" i="7" s="1"/>
  <c r="V3092" i="3"/>
  <c r="V451" i="7" s="1"/>
  <c r="V3086" i="3"/>
  <c r="V445" i="7" s="1"/>
  <c r="V3078" i="3"/>
  <c r="V437" i="7" s="1"/>
  <c r="V3040" i="3"/>
  <c r="V399" i="7" s="1"/>
  <c r="V3039" i="3"/>
  <c r="V398" i="7" s="1"/>
  <c r="V3029" i="3"/>
  <c r="V388" i="7" s="1"/>
  <c r="V3022" i="3"/>
  <c r="V381" i="7" s="1"/>
  <c r="V3013" i="3"/>
  <c r="V372" i="7" s="1"/>
  <c r="V2986" i="3"/>
  <c r="V345" i="7" s="1"/>
  <c r="V2974" i="3"/>
  <c r="V333" i="7" s="1"/>
  <c r="V2961" i="3"/>
  <c r="V320" i="7" s="1"/>
  <c r="V2947" i="3"/>
  <c r="V306" i="7" s="1"/>
  <c r="V2942" i="3"/>
  <c r="V301" i="7" s="1"/>
  <c r="V2941" i="3"/>
  <c r="V300" i="7" s="1"/>
  <c r="V2935" i="3"/>
  <c r="V294" i="7" s="1"/>
  <c r="V2929" i="3"/>
  <c r="V288" i="7" s="1"/>
  <c r="V2924" i="3"/>
  <c r="V283" i="7" s="1"/>
  <c r="V2919" i="3"/>
  <c r="V278" i="7" s="1"/>
  <c r="V2913" i="3"/>
  <c r="V272" i="7" s="1"/>
  <c r="V2908" i="3"/>
  <c r="V267" i="7" s="1"/>
  <c r="V2903" i="3"/>
  <c r="V262" i="7" s="1"/>
  <c r="V2897" i="3"/>
  <c r="V256" i="7" s="1"/>
  <c r="V2892" i="3"/>
  <c r="V251" i="7" s="1"/>
  <c r="V2887" i="3"/>
  <c r="V246" i="7" s="1"/>
  <c r="V2881" i="3"/>
  <c r="V240" i="7" s="1"/>
  <c r="V2875" i="3"/>
  <c r="V234" i="7" s="1"/>
  <c r="V2870" i="3"/>
  <c r="V229" i="7" s="1"/>
  <c r="V3221" i="3"/>
  <c r="V580" i="7" s="1"/>
  <c r="V3196" i="3"/>
  <c r="V555" i="7" s="1"/>
  <c r="V3194" i="3"/>
  <c r="V553" i="7" s="1"/>
  <c r="V3141" i="3"/>
  <c r="V500" i="7" s="1"/>
  <c r="V3113" i="3"/>
  <c r="V472" i="7" s="1"/>
  <c r="V3112" i="3"/>
  <c r="V471" i="7" s="1"/>
  <c r="V3100" i="3"/>
  <c r="V459" i="7" s="1"/>
  <c r="V3087" i="3"/>
  <c r="V446" i="7" s="1"/>
  <c r="V3060" i="3"/>
  <c r="V419" i="7" s="1"/>
  <c r="V3054" i="3"/>
  <c r="V413" i="7" s="1"/>
  <c r="V3038" i="3"/>
  <c r="V397" i="7" s="1"/>
  <c r="V3026" i="3"/>
  <c r="V385" i="7" s="1"/>
  <c r="V3024" i="3"/>
  <c r="V383" i="7" s="1"/>
  <c r="V3019" i="3"/>
  <c r="V378" i="7" s="1"/>
  <c r="V2997" i="3"/>
  <c r="V356" i="7" s="1"/>
  <c r="V2992" i="3"/>
  <c r="V351" i="7" s="1"/>
  <c r="V2987" i="3"/>
  <c r="V346" i="7" s="1"/>
  <c r="V2981" i="3"/>
  <c r="V340" i="7" s="1"/>
  <c r="V2975" i="3"/>
  <c r="V334" i="7" s="1"/>
  <c r="V2968" i="3"/>
  <c r="V327" i="7" s="1"/>
  <c r="V2962" i="3"/>
  <c r="V321" i="7" s="1"/>
  <c r="V2954" i="3"/>
  <c r="V313" i="7" s="1"/>
  <c r="V2948" i="3"/>
  <c r="V307" i="7" s="1"/>
  <c r="V2943" i="3"/>
  <c r="V302" i="7" s="1"/>
  <c r="V2930" i="3"/>
  <c r="V289" i="7" s="1"/>
  <c r="V2914" i="3"/>
  <c r="V273" i="7" s="1"/>
  <c r="V2898" i="3"/>
  <c r="V257" i="7" s="1"/>
  <c r="V3233" i="3"/>
  <c r="V592" i="7" s="1"/>
  <c r="V3171" i="3"/>
  <c r="V530" i="7" s="1"/>
  <c r="V3167" i="3"/>
  <c r="V526" i="7" s="1"/>
  <c r="V3156" i="3"/>
  <c r="V515" i="7" s="1"/>
  <c r="V3080" i="3"/>
  <c r="V439" i="7" s="1"/>
  <c r="V3062" i="3"/>
  <c r="V421" i="7" s="1"/>
  <c r="V3061" i="3"/>
  <c r="V420" i="7" s="1"/>
  <c r="V3037" i="3"/>
  <c r="V396" i="7" s="1"/>
  <c r="V3010" i="3"/>
  <c r="V369" i="7" s="1"/>
  <c r="V3002" i="3"/>
  <c r="V361" i="7" s="1"/>
  <c r="V2998" i="3"/>
  <c r="V357" i="7" s="1"/>
  <c r="V2982" i="3"/>
  <c r="V341" i="7" s="1"/>
  <c r="V2969" i="3"/>
  <c r="V328" i="7" s="1"/>
  <c r="V2963" i="3"/>
  <c r="V322" i="7" s="1"/>
  <c r="V3142" i="3"/>
  <c r="V501" i="7" s="1"/>
  <c r="V3135" i="3"/>
  <c r="V494" i="7" s="1"/>
  <c r="V3074" i="3"/>
  <c r="V433" i="7" s="1"/>
  <c r="V3073" i="3"/>
  <c r="V432" i="7" s="1"/>
  <c r="V3056" i="3"/>
  <c r="V415" i="7" s="1"/>
  <c r="V3033" i="3"/>
  <c r="V392" i="7" s="1"/>
  <c r="V3030" i="3"/>
  <c r="V389" i="7" s="1"/>
  <c r="V3017" i="3"/>
  <c r="V376" i="7" s="1"/>
  <c r="V3012" i="3"/>
  <c r="V371" i="7" s="1"/>
  <c r="V3008" i="3"/>
  <c r="V367" i="7" s="1"/>
  <c r="V3005" i="3"/>
  <c r="V364" i="7" s="1"/>
  <c r="V2999" i="3"/>
  <c r="V358" i="7" s="1"/>
  <c r="V2993" i="3"/>
  <c r="V352" i="7" s="1"/>
  <c r="V2988" i="3"/>
  <c r="V347" i="7" s="1"/>
  <c r="V2983" i="3"/>
  <c r="V342" i="7" s="1"/>
  <c r="V2976" i="3"/>
  <c r="V335" i="7" s="1"/>
  <c r="V2970" i="3"/>
  <c r="V329" i="7" s="1"/>
  <c r="V2964" i="3"/>
  <c r="V323" i="7" s="1"/>
  <c r="V2956" i="3"/>
  <c r="V315" i="7" s="1"/>
  <c r="V2951" i="3"/>
  <c r="V310" i="7" s="1"/>
  <c r="V2944" i="3"/>
  <c r="V303" i="7" s="1"/>
  <c r="V2926" i="3"/>
  <c r="V285" i="7" s="1"/>
  <c r="V2910" i="3"/>
  <c r="V269" i="7" s="1"/>
  <c r="V2900" i="3"/>
  <c r="V259" i="7" s="1"/>
  <c r="V2899" i="3"/>
  <c r="V258" i="7" s="1"/>
  <c r="V2895" i="3"/>
  <c r="V254" i="7" s="1"/>
  <c r="V2882" i="3"/>
  <c r="V241" i="7" s="1"/>
  <c r="V2866" i="3"/>
  <c r="V225" i="7" s="1"/>
  <c r="V2845" i="3"/>
  <c r="V204" i="7" s="1"/>
  <c r="V2834" i="3"/>
  <c r="V193" i="7" s="1"/>
  <c r="V2828" i="3"/>
  <c r="V187" i="7" s="1"/>
  <c r="V2793" i="3"/>
  <c r="V152" i="7" s="1"/>
  <c r="V2787" i="3"/>
  <c r="V146" i="7" s="1"/>
  <c r="V2781" i="3"/>
  <c r="V140" i="7" s="1"/>
  <c r="V2775" i="3"/>
  <c r="V134" i="7" s="1"/>
  <c r="V2769" i="3"/>
  <c r="V128" i="7" s="1"/>
  <c r="V2742" i="3"/>
  <c r="V101" i="7" s="1"/>
  <c r="V2728" i="3"/>
  <c r="V87" i="7" s="1"/>
  <c r="V2722" i="3"/>
  <c r="V81" i="7" s="1"/>
  <c r="V2702" i="3"/>
  <c r="V61" i="7" s="1"/>
  <c r="V2701" i="3"/>
  <c r="V60" i="7" s="1"/>
  <c r="V2700" i="3"/>
  <c r="V59" i="7" s="1"/>
  <c r="V2692" i="3"/>
  <c r="V51" i="7" s="1"/>
  <c r="V2687" i="3"/>
  <c r="V46" i="7" s="1"/>
  <c r="V2686" i="3"/>
  <c r="V45" i="7" s="1"/>
  <c r="V2674" i="3"/>
  <c r="V2673" i="3"/>
  <c r="V2656" i="3"/>
  <c r="V675" i="6" s="1"/>
  <c r="V2638" i="3"/>
  <c r="V657" i="6" s="1"/>
  <c r="V2632" i="3"/>
  <c r="V651" i="6" s="1"/>
  <c r="V2627" i="3"/>
  <c r="V646" i="6" s="1"/>
  <c r="V2955" i="3"/>
  <c r="V314" i="7" s="1"/>
  <c r="V2931" i="3"/>
  <c r="V290" i="7" s="1"/>
  <c r="V2894" i="3"/>
  <c r="V253" i="7" s="1"/>
  <c r="V2889" i="3"/>
  <c r="V248" i="7" s="1"/>
  <c r="V2884" i="3"/>
  <c r="V243" i="7" s="1"/>
  <c r="V2869" i="3"/>
  <c r="V228" i="7" s="1"/>
  <c r="V2861" i="3"/>
  <c r="V220" i="7" s="1"/>
  <c r="V2856" i="3"/>
  <c r="V215" i="7" s="1"/>
  <c r="V2851" i="3"/>
  <c r="V210" i="7" s="1"/>
  <c r="V2846" i="3"/>
  <c r="V205" i="7" s="1"/>
  <c r="V2840" i="3"/>
  <c r="V199" i="7" s="1"/>
  <c r="V2829" i="3"/>
  <c r="V188" i="7" s="1"/>
  <c r="V2823" i="3"/>
  <c r="V182" i="7" s="1"/>
  <c r="V2816" i="3"/>
  <c r="V175" i="7" s="1"/>
  <c r="V2811" i="3"/>
  <c r="V170" i="7" s="1"/>
  <c r="V2804" i="3"/>
  <c r="V163" i="7" s="1"/>
  <c r="V2799" i="3"/>
  <c r="V158" i="7" s="1"/>
  <c r="V2794" i="3"/>
  <c r="V153" i="7" s="1"/>
  <c r="V2782" i="3"/>
  <c r="V141" i="7" s="1"/>
  <c r="V2770" i="3"/>
  <c r="V129" i="7" s="1"/>
  <c r="V2763" i="3"/>
  <c r="V122" i="7" s="1"/>
  <c r="V2756" i="3"/>
  <c r="V115" i="7" s="1"/>
  <c r="V2748" i="3"/>
  <c r="V107" i="7" s="1"/>
  <c r="V2736" i="3"/>
  <c r="V95" i="7" s="1"/>
  <c r="V2730" i="3"/>
  <c r="V89" i="7" s="1"/>
  <c r="V2729" i="3"/>
  <c r="V88" i="7" s="1"/>
  <c r="V2723" i="3"/>
  <c r="V82" i="7" s="1"/>
  <c r="V2716" i="3"/>
  <c r="V75" i="7" s="1"/>
  <c r="V2708" i="3"/>
  <c r="V67" i="7" s="1"/>
  <c r="V2703" i="3"/>
  <c r="V62" i="7" s="1"/>
  <c r="V2694" i="3"/>
  <c r="V53" i="7" s="1"/>
  <c r="V2693" i="3"/>
  <c r="V52" i="7" s="1"/>
  <c r="V2680" i="3"/>
  <c r="V39" i="7" s="1"/>
  <c r="V2668" i="3"/>
  <c r="V2663" i="3"/>
  <c r="V682" i="6" s="1"/>
  <c r="V2658" i="3"/>
  <c r="V677" i="6" s="1"/>
  <c r="V2657" i="3"/>
  <c r="V676" i="6" s="1"/>
  <c r="V2651" i="3"/>
  <c r="V670" i="6" s="1"/>
  <c r="V2644" i="3"/>
  <c r="V663" i="6" s="1"/>
  <c r="V2633" i="3"/>
  <c r="V652" i="6" s="1"/>
  <c r="V2622" i="3"/>
  <c r="V641" i="6" s="1"/>
  <c r="V2616" i="3"/>
  <c r="V635" i="6" s="1"/>
  <c r="V2604" i="3"/>
  <c r="V623" i="6" s="1"/>
  <c r="V2599" i="3"/>
  <c r="V618" i="6" s="1"/>
  <c r="V2592" i="3"/>
  <c r="V611" i="6" s="1"/>
  <c r="V2587" i="3"/>
  <c r="V606" i="6" s="1"/>
  <c r="V2582" i="3"/>
  <c r="V601" i="6" s="1"/>
  <c r="V2568" i="3"/>
  <c r="V587" i="6" s="1"/>
  <c r="V2562" i="3"/>
  <c r="V581" i="6" s="1"/>
  <c r="V2893" i="3"/>
  <c r="V252" i="7" s="1"/>
  <c r="V2888" i="3"/>
  <c r="V247" i="7" s="1"/>
  <c r="V2879" i="3"/>
  <c r="V238" i="7" s="1"/>
  <c r="V2877" i="3"/>
  <c r="V236" i="7" s="1"/>
  <c r="V2872" i="3"/>
  <c r="V231" i="7" s="1"/>
  <c r="V2841" i="3"/>
  <c r="V200" i="7" s="1"/>
  <c r="V2835" i="3"/>
  <c r="V194" i="7" s="1"/>
  <c r="V2830" i="3"/>
  <c r="V189" i="7" s="1"/>
  <c r="V2818" i="3"/>
  <c r="V177" i="7" s="1"/>
  <c r="V2817" i="3"/>
  <c r="V176" i="7" s="1"/>
  <c r="V2806" i="3"/>
  <c r="V165" i="7" s="1"/>
  <c r="V2805" i="3"/>
  <c r="V164" i="7" s="1"/>
  <c r="V2788" i="3"/>
  <c r="V147" i="7" s="1"/>
  <c r="V2776" i="3"/>
  <c r="V135" i="7" s="1"/>
  <c r="V2757" i="3"/>
  <c r="V116" i="7" s="1"/>
  <c r="V2750" i="3"/>
  <c r="V109" i="7" s="1"/>
  <c r="V2749" i="3"/>
  <c r="V108" i="7" s="1"/>
  <c r="V2743" i="3"/>
  <c r="V102" i="7" s="1"/>
  <c r="V2737" i="3"/>
  <c r="V96" i="7" s="1"/>
  <c r="V2717" i="3"/>
  <c r="V76" i="7" s="1"/>
  <c r="V2710" i="3"/>
  <c r="V69" i="7" s="1"/>
  <c r="V2709" i="3"/>
  <c r="V68" i="7" s="1"/>
  <c r="V2695" i="3"/>
  <c r="V54" i="7" s="1"/>
  <c r="V2688" i="3"/>
  <c r="V47" i="7" s="1"/>
  <c r="V2682" i="3"/>
  <c r="V41" i="7" s="1"/>
  <c r="V2681" i="3"/>
  <c r="V40" i="7" s="1"/>
  <c r="V2675" i="3"/>
  <c r="V34" i="7" s="1"/>
  <c r="V2669" i="3"/>
  <c r="V2646" i="3"/>
  <c r="V665" i="6" s="1"/>
  <c r="V2645" i="3"/>
  <c r="V664" i="6" s="1"/>
  <c r="V2639" i="3"/>
  <c r="V658" i="6" s="1"/>
  <c r="V2634" i="3"/>
  <c r="V653" i="6" s="1"/>
  <c r="V2628" i="3"/>
  <c r="V647" i="6" s="1"/>
  <c r="V2617" i="3"/>
  <c r="V636" i="6" s="1"/>
  <c r="V2611" i="3"/>
  <c r="V630" i="6" s="1"/>
  <c r="V2605" i="3"/>
  <c r="V624" i="6" s="1"/>
  <c r="V2594" i="3"/>
  <c r="V613" i="6" s="1"/>
  <c r="V2593" i="3"/>
  <c r="V612" i="6" s="1"/>
  <c r="V2576" i="3"/>
  <c r="V595" i="6" s="1"/>
  <c r="V2569" i="3"/>
  <c r="V588" i="6" s="1"/>
  <c r="V2563" i="3"/>
  <c r="V582" i="6" s="1"/>
  <c r="V2950" i="3"/>
  <c r="V309" i="7" s="1"/>
  <c r="V2920" i="3"/>
  <c r="V279" i="7" s="1"/>
  <c r="V2909" i="3"/>
  <c r="V268" i="7" s="1"/>
  <c r="V2904" i="3"/>
  <c r="V263" i="7" s="1"/>
  <c r="V2867" i="3"/>
  <c r="V226" i="7" s="1"/>
  <c r="V2862" i="3"/>
  <c r="V221" i="7" s="1"/>
  <c r="V2857" i="3"/>
  <c r="V216" i="7" s="1"/>
  <c r="V2852" i="3"/>
  <c r="V211" i="7" s="1"/>
  <c r="V2847" i="3"/>
  <c r="V206" i="7" s="1"/>
  <c r="V2842" i="3"/>
  <c r="V201" i="7" s="1"/>
  <c r="V2824" i="3"/>
  <c r="V183" i="7" s="1"/>
  <c r="V2812" i="3"/>
  <c r="V171" i="7" s="1"/>
  <c r="V2800" i="3"/>
  <c r="V159" i="7" s="1"/>
  <c r="V2795" i="3"/>
  <c r="V154" i="7" s="1"/>
  <c r="V2790" i="3"/>
  <c r="V149" i="7" s="1"/>
  <c r="V2789" i="3"/>
  <c r="V148" i="7" s="1"/>
  <c r="V2783" i="3"/>
  <c r="V142" i="7" s="1"/>
  <c r="V2778" i="3"/>
  <c r="V137" i="7" s="1"/>
  <c r="V2777" i="3"/>
  <c r="V136" i="7" s="1"/>
  <c r="V2771" i="3"/>
  <c r="V130" i="7" s="1"/>
  <c r="V2764" i="3"/>
  <c r="V123" i="7" s="1"/>
  <c r="V2758" i="3"/>
  <c r="V117" i="7" s="1"/>
  <c r="V2751" i="3"/>
  <c r="V110" i="7" s="1"/>
  <c r="V2738" i="3"/>
  <c r="V97" i="7" s="1"/>
  <c r="V2731" i="3"/>
  <c r="V90" i="7" s="1"/>
  <c r="V2724" i="3"/>
  <c r="V83" i="7" s="1"/>
  <c r="V2718" i="3"/>
  <c r="V77" i="7" s="1"/>
  <c r="V2711" i="3"/>
  <c r="V70" i="7" s="1"/>
  <c r="V2704" i="3"/>
  <c r="V63" i="7" s="1"/>
  <c r="V2670" i="3"/>
  <c r="V2664" i="3"/>
  <c r="V683" i="6" s="1"/>
  <c r="V2659" i="3"/>
  <c r="V678" i="6" s="1"/>
  <c r="V2652" i="3"/>
  <c r="V671" i="6" s="1"/>
  <c r="V2629" i="3"/>
  <c r="V648" i="6" s="1"/>
  <c r="V2623" i="3"/>
  <c r="V642" i="6" s="1"/>
  <c r="V2618" i="3"/>
  <c r="V637" i="6" s="1"/>
  <c r="V2606" i="3"/>
  <c r="V625" i="6" s="1"/>
  <c r="V2600" i="3"/>
  <c r="V619" i="6" s="1"/>
  <c r="V2588" i="3"/>
  <c r="V607" i="6" s="1"/>
  <c r="V2583" i="3"/>
  <c r="V602" i="6" s="1"/>
  <c r="V2578" i="3"/>
  <c r="V597" i="6" s="1"/>
  <c r="V2577" i="3"/>
  <c r="V596" i="6" s="1"/>
  <c r="V2570" i="3"/>
  <c r="V589" i="6" s="1"/>
  <c r="V2556" i="3"/>
  <c r="V575" i="6" s="1"/>
  <c r="V2906" i="3"/>
  <c r="V265" i="7" s="1"/>
  <c r="V2905" i="3"/>
  <c r="V264" i="7" s="1"/>
  <c r="V2883" i="3"/>
  <c r="V242" i="7" s="1"/>
  <c r="V2874" i="3"/>
  <c r="V233" i="7" s="1"/>
  <c r="V2863" i="3"/>
  <c r="V222" i="7" s="1"/>
  <c r="V2858" i="3"/>
  <c r="V217" i="7" s="1"/>
  <c r="V2853" i="3"/>
  <c r="V212" i="7" s="1"/>
  <c r="V2836" i="3"/>
  <c r="V195" i="7" s="1"/>
  <c r="V2831" i="3"/>
  <c r="V190" i="7" s="1"/>
  <c r="V2826" i="3"/>
  <c r="V185" i="7" s="1"/>
  <c r="V2825" i="3"/>
  <c r="V184" i="7" s="1"/>
  <c r="V2819" i="3"/>
  <c r="V178" i="7" s="1"/>
  <c r="V2813" i="3"/>
  <c r="V172" i="7" s="1"/>
  <c r="V2807" i="3"/>
  <c r="V166" i="7" s="1"/>
  <c r="V2801" i="3"/>
  <c r="V160" i="7" s="1"/>
  <c r="V2766" i="3"/>
  <c r="V125" i="7" s="1"/>
  <c r="V2765" i="3"/>
  <c r="V124" i="7" s="1"/>
  <c r="V2759" i="3"/>
  <c r="V118" i="7" s="1"/>
  <c r="V2744" i="3"/>
  <c r="V103" i="7" s="1"/>
  <c r="V2739" i="3"/>
  <c r="V98" i="7" s="1"/>
  <c r="V2725" i="3"/>
  <c r="V84" i="7" s="1"/>
  <c r="V2719" i="3"/>
  <c r="V78" i="7" s="1"/>
  <c r="V2705" i="3"/>
  <c r="V64" i="7" s="1"/>
  <c r="V2697" i="3"/>
  <c r="V56" i="7" s="1"/>
  <c r="V2696" i="3"/>
  <c r="V55" i="7" s="1"/>
  <c r="V2689" i="3"/>
  <c r="V48" i="7" s="1"/>
  <c r="V2683" i="3"/>
  <c r="V42" i="7" s="1"/>
  <c r="V2676" i="3"/>
  <c r="V35" i="7" s="1"/>
  <c r="V2665" i="3"/>
  <c r="V2654" i="3"/>
  <c r="V673" i="6" s="1"/>
  <c r="V2653" i="3"/>
  <c r="V672" i="6" s="1"/>
  <c r="V2647" i="3"/>
  <c r="V666" i="6" s="1"/>
  <c r="V2640" i="3"/>
  <c r="V659" i="6" s="1"/>
  <c r="V2635" i="3"/>
  <c r="V654" i="6" s="1"/>
  <c r="V2630" i="3"/>
  <c r="V649" i="6" s="1"/>
  <c r="V2612" i="3"/>
  <c r="V631" i="6" s="1"/>
  <c r="V2601" i="3"/>
  <c r="V620" i="6" s="1"/>
  <c r="V2595" i="3"/>
  <c r="V614" i="6" s="1"/>
  <c r="V2589" i="3"/>
  <c r="V608" i="6" s="1"/>
  <c r="V2564" i="3"/>
  <c r="V583" i="6" s="1"/>
  <c r="V2558" i="3"/>
  <c r="V577" i="6" s="1"/>
  <c r="V2557" i="3"/>
  <c r="V576" i="6" s="1"/>
  <c r="V2915" i="3"/>
  <c r="V274" i="7" s="1"/>
  <c r="V2876" i="3"/>
  <c r="V235" i="7" s="1"/>
  <c r="V2864" i="3"/>
  <c r="V223" i="7" s="1"/>
  <c r="V2859" i="3"/>
  <c r="V218" i="7" s="1"/>
  <c r="V2854" i="3"/>
  <c r="V213" i="7" s="1"/>
  <c r="V2848" i="3"/>
  <c r="V207" i="7" s="1"/>
  <c r="V2843" i="3"/>
  <c r="V202" i="7" s="1"/>
  <c r="V2838" i="3"/>
  <c r="V197" i="7" s="1"/>
  <c r="V2837" i="3"/>
  <c r="V196" i="7" s="1"/>
  <c r="V2814" i="3"/>
  <c r="V173" i="7" s="1"/>
  <c r="V2802" i="3"/>
  <c r="V161" i="7" s="1"/>
  <c r="V2796" i="3"/>
  <c r="V155" i="7" s="1"/>
  <c r="V2791" i="3"/>
  <c r="V150" i="7" s="1"/>
  <c r="V2784" i="3"/>
  <c r="V143" i="7" s="1"/>
  <c r="V2779" i="3"/>
  <c r="V138" i="7" s="1"/>
  <c r="V2772" i="3"/>
  <c r="V131" i="7" s="1"/>
  <c r="V2767" i="3"/>
  <c r="V126" i="7" s="1"/>
  <c r="V2752" i="3"/>
  <c r="V111" i="7" s="1"/>
  <c r="V2746" i="3"/>
  <c r="V105" i="7" s="1"/>
  <c r="V2745" i="3"/>
  <c r="V104" i="7" s="1"/>
  <c r="V2732" i="3"/>
  <c r="V91" i="7" s="1"/>
  <c r="V2726" i="3"/>
  <c r="V85" i="7" s="1"/>
  <c r="V2713" i="3"/>
  <c r="V72" i="7" s="1"/>
  <c r="V2712" i="3"/>
  <c r="V71" i="7" s="1"/>
  <c r="V2706" i="3"/>
  <c r="V65" i="7" s="1"/>
  <c r="V2698" i="3"/>
  <c r="V57" i="7" s="1"/>
  <c r="V2690" i="3"/>
  <c r="V49" i="7" s="1"/>
  <c r="V2678" i="3"/>
  <c r="V37" i="7" s="1"/>
  <c r="V2677" i="3"/>
  <c r="V36" i="7" s="1"/>
  <c r="V2671" i="3"/>
  <c r="V2666" i="3"/>
  <c r="V2660" i="3"/>
  <c r="V679" i="6" s="1"/>
  <c r="V2642" i="3"/>
  <c r="V661" i="6" s="1"/>
  <c r="V2641" i="3"/>
  <c r="V660" i="6" s="1"/>
  <c r="V2624" i="3"/>
  <c r="V643" i="6" s="1"/>
  <c r="V2619" i="3"/>
  <c r="V638" i="6" s="1"/>
  <c r="V2614" i="3"/>
  <c r="V633" i="6" s="1"/>
  <c r="V2613" i="3"/>
  <c r="V632" i="6" s="1"/>
  <c r="V2890" i="3"/>
  <c r="V249" i="7" s="1"/>
  <c r="V2886" i="3"/>
  <c r="V245" i="7" s="1"/>
  <c r="V2878" i="3"/>
  <c r="V237" i="7" s="1"/>
  <c r="V2868" i="3"/>
  <c r="V227" i="7" s="1"/>
  <c r="V2865" i="3"/>
  <c r="V224" i="7" s="1"/>
  <c r="V2849" i="3"/>
  <c r="V208" i="7" s="1"/>
  <c r="V2832" i="3"/>
  <c r="V191" i="7" s="1"/>
  <c r="V2827" i="3"/>
  <c r="V186" i="7" s="1"/>
  <c r="V2820" i="3"/>
  <c r="V179" i="7" s="1"/>
  <c r="V2808" i="3"/>
  <c r="V167" i="7" s="1"/>
  <c r="V2797" i="3"/>
  <c r="V156" i="7" s="1"/>
  <c r="V2786" i="3"/>
  <c r="V145" i="7" s="1"/>
  <c r="V2785" i="3"/>
  <c r="V144" i="7" s="1"/>
  <c r="V2774" i="3"/>
  <c r="V133" i="7" s="1"/>
  <c r="V2773" i="3"/>
  <c r="V132" i="7" s="1"/>
  <c r="V2760" i="3"/>
  <c r="V119" i="7" s="1"/>
  <c r="V2754" i="3"/>
  <c r="V113" i="7" s="1"/>
  <c r="V2753" i="3"/>
  <c r="V112" i="7" s="1"/>
  <c r="V2740" i="3"/>
  <c r="V99" i="7" s="1"/>
  <c r="V2734" i="3"/>
  <c r="V93" i="7" s="1"/>
  <c r="V2733" i="3"/>
  <c r="V92" i="7" s="1"/>
  <c r="V2727" i="3"/>
  <c r="V86" i="7" s="1"/>
  <c r="V2720" i="3"/>
  <c r="V79" i="7" s="1"/>
  <c r="V2714" i="3"/>
  <c r="V73" i="7" s="1"/>
  <c r="V2699" i="3"/>
  <c r="V58" i="7" s="1"/>
  <c r="V2684" i="3"/>
  <c r="V43" i="7" s="1"/>
  <c r="V2949" i="3"/>
  <c r="V308" i="7" s="1"/>
  <c r="V2936" i="3"/>
  <c r="V295" i="7" s="1"/>
  <c r="V2925" i="3"/>
  <c r="V284" i="7" s="1"/>
  <c r="V2873" i="3"/>
  <c r="V232" i="7" s="1"/>
  <c r="V2871" i="3"/>
  <c r="V230" i="7" s="1"/>
  <c r="V2860" i="3"/>
  <c r="V219" i="7" s="1"/>
  <c r="V2855" i="3"/>
  <c r="V214" i="7" s="1"/>
  <c r="V2850" i="3"/>
  <c r="V209" i="7" s="1"/>
  <c r="V2844" i="3"/>
  <c r="V203" i="7" s="1"/>
  <c r="V2839" i="3"/>
  <c r="V198" i="7" s="1"/>
  <c r="V2833" i="3"/>
  <c r="V192" i="7" s="1"/>
  <c r="V2755" i="3"/>
  <c r="V114" i="7" s="1"/>
  <c r="V2741" i="3"/>
  <c r="V100" i="7" s="1"/>
  <c r="V2721" i="3"/>
  <c r="V80" i="7" s="1"/>
  <c r="V2707" i="3"/>
  <c r="V66" i="7" s="1"/>
  <c r="V2608" i="3"/>
  <c r="V627" i="6" s="1"/>
  <c r="V2607" i="3"/>
  <c r="V626" i="6" s="1"/>
  <c r="V2603" i="3"/>
  <c r="V622" i="6" s="1"/>
  <c r="V2602" i="3"/>
  <c r="V621" i="6" s="1"/>
  <c r="V2598" i="3"/>
  <c r="V617" i="6" s="1"/>
  <c r="V2580" i="3"/>
  <c r="V599" i="6" s="1"/>
  <c r="V2579" i="3"/>
  <c r="V598" i="6" s="1"/>
  <c r="V2575" i="3"/>
  <c r="V594" i="6" s="1"/>
  <c r="V2561" i="3"/>
  <c r="V580" i="6" s="1"/>
  <c r="V2554" i="3"/>
  <c r="V573" i="6" s="1"/>
  <c r="V2550" i="3"/>
  <c r="V569" i="6" s="1"/>
  <c r="V2547" i="3"/>
  <c r="V566" i="6" s="1"/>
  <c r="V2533" i="3"/>
  <c r="V552" i="6" s="1"/>
  <c r="V2532" i="3"/>
  <c r="V551" i="6" s="1"/>
  <c r="V2526" i="3"/>
  <c r="V545" i="6" s="1"/>
  <c r="V2514" i="3"/>
  <c r="V533" i="6" s="1"/>
  <c r="V2507" i="3"/>
  <c r="V526" i="6" s="1"/>
  <c r="V2506" i="3"/>
  <c r="V525" i="6" s="1"/>
  <c r="V2500" i="3"/>
  <c r="V519" i="6" s="1"/>
  <c r="V2486" i="3"/>
  <c r="V505" i="6" s="1"/>
  <c r="V2480" i="3"/>
  <c r="V499" i="6" s="1"/>
  <c r="V2466" i="3"/>
  <c r="V485" i="6" s="1"/>
  <c r="V2459" i="3"/>
  <c r="V478" i="6" s="1"/>
  <c r="V2445" i="3"/>
  <c r="V464" i="6" s="1"/>
  <c r="V2439" i="3"/>
  <c r="V458" i="6" s="1"/>
  <c r="V2425" i="3"/>
  <c r="V444" i="6" s="1"/>
  <c r="V2419" i="3"/>
  <c r="V438" i="6" s="1"/>
  <c r="V2412" i="3"/>
  <c r="V431" i="6" s="1"/>
  <c r="V2405" i="3"/>
  <c r="V424" i="6" s="1"/>
  <c r="V2399" i="3"/>
  <c r="V418" i="6" s="1"/>
  <c r="V2398" i="3"/>
  <c r="V417" i="6" s="1"/>
  <c r="V2392" i="3"/>
  <c r="V411" i="6" s="1"/>
  <c r="V2385" i="3"/>
  <c r="V404" i="6" s="1"/>
  <c r="V2378" i="3"/>
  <c r="V397" i="6" s="1"/>
  <c r="V2372" i="3"/>
  <c r="V391" i="6" s="1"/>
  <c r="V2780" i="3"/>
  <c r="V139" i="7" s="1"/>
  <c r="V2761" i="3"/>
  <c r="V120" i="7" s="1"/>
  <c r="V2747" i="3"/>
  <c r="V106" i="7" s="1"/>
  <c r="V2574" i="3"/>
  <c r="V593" i="6" s="1"/>
  <c r="V2560" i="3"/>
  <c r="V579" i="6" s="1"/>
  <c r="V2559" i="3"/>
  <c r="V578" i="6" s="1"/>
  <c r="V2540" i="3"/>
  <c r="V559" i="6" s="1"/>
  <c r="V2534" i="3"/>
  <c r="V553" i="6" s="1"/>
  <c r="V2521" i="3"/>
  <c r="V540" i="6" s="1"/>
  <c r="V2515" i="3"/>
  <c r="V534" i="6" s="1"/>
  <c r="V2508" i="3"/>
  <c r="V527" i="6" s="1"/>
  <c r="V2493" i="3"/>
  <c r="V512" i="6" s="1"/>
  <c r="V2487" i="3"/>
  <c r="V506" i="6" s="1"/>
  <c r="V2473" i="3"/>
  <c r="V492" i="6" s="1"/>
  <c r="V2467" i="3"/>
  <c r="V486" i="6" s="1"/>
  <c r="V2460" i="3"/>
  <c r="V479" i="6" s="1"/>
  <c r="V2453" i="3"/>
  <c r="V472" i="6" s="1"/>
  <c r="V2447" i="3"/>
  <c r="V466" i="6" s="1"/>
  <c r="V2446" i="3"/>
  <c r="V465" i="6" s="1"/>
  <c r="V2440" i="3"/>
  <c r="V459" i="6" s="1"/>
  <c r="V2433" i="3"/>
  <c r="V452" i="6" s="1"/>
  <c r="V2426" i="3"/>
  <c r="V445" i="6" s="1"/>
  <c r="V2420" i="3"/>
  <c r="V439" i="6" s="1"/>
  <c r="V2406" i="3"/>
  <c r="V425" i="6" s="1"/>
  <c r="V2400" i="3"/>
  <c r="V419" i="6" s="1"/>
  <c r="V2386" i="3"/>
  <c r="V405" i="6" s="1"/>
  <c r="V2379" i="3"/>
  <c r="V398" i="6" s="1"/>
  <c r="V2365" i="3"/>
  <c r="V384" i="6" s="1"/>
  <c r="V2357" i="3"/>
  <c r="V376" i="6" s="1"/>
  <c r="V2351" i="3"/>
  <c r="V370" i="6" s="1"/>
  <c r="V2350" i="3"/>
  <c r="V369" i="6" s="1"/>
  <c r="V2343" i="3"/>
  <c r="V362" i="6" s="1"/>
  <c r="V2336" i="3"/>
  <c r="V355" i="6" s="1"/>
  <c r="V2803" i="3"/>
  <c r="V162" i="7" s="1"/>
  <c r="V2551" i="3"/>
  <c r="V570" i="6" s="1"/>
  <c r="V2541" i="3"/>
  <c r="V560" i="6" s="1"/>
  <c r="V2535" i="3"/>
  <c r="V554" i="6" s="1"/>
  <c r="V2527" i="3"/>
  <c r="V546" i="6" s="1"/>
  <c r="V2522" i="3"/>
  <c r="V541" i="6" s="1"/>
  <c r="V2516" i="3"/>
  <c r="V535" i="6" s="1"/>
  <c r="V2501" i="3"/>
  <c r="V520" i="6" s="1"/>
  <c r="V2495" i="3"/>
  <c r="V514" i="6" s="1"/>
  <c r="V2494" i="3"/>
  <c r="V513" i="6" s="1"/>
  <c r="V2488" i="3"/>
  <c r="V507" i="6" s="1"/>
  <c r="V2481" i="3"/>
  <c r="V500" i="6" s="1"/>
  <c r="V2474" i="3"/>
  <c r="V493" i="6" s="1"/>
  <c r="V2468" i="3"/>
  <c r="V487" i="6" s="1"/>
  <c r="V2454" i="3"/>
  <c r="V473" i="6" s="1"/>
  <c r="V2448" i="3"/>
  <c r="V467" i="6" s="1"/>
  <c r="V2434" i="3"/>
  <c r="V453" i="6" s="1"/>
  <c r="V2427" i="3"/>
  <c r="V446" i="6" s="1"/>
  <c r="V2413" i="3"/>
  <c r="V432" i="6" s="1"/>
  <c r="V2407" i="3"/>
  <c r="V426" i="6" s="1"/>
  <c r="V2393" i="3"/>
  <c r="V412" i="6" s="1"/>
  <c r="V2387" i="3"/>
  <c r="V406" i="6" s="1"/>
  <c r="V2380" i="3"/>
  <c r="V399" i="6" s="1"/>
  <c r="V2373" i="3"/>
  <c r="V392" i="6" s="1"/>
  <c r="V2367" i="3"/>
  <c r="V386" i="6" s="1"/>
  <c r="V2366" i="3"/>
  <c r="V385" i="6" s="1"/>
  <c r="V2809" i="3"/>
  <c r="V168" i="7" s="1"/>
  <c r="V2798" i="3"/>
  <c r="V157" i="7" s="1"/>
  <c r="V2792" i="3"/>
  <c r="V151" i="7" s="1"/>
  <c r="V2762" i="3"/>
  <c r="V121" i="7" s="1"/>
  <c r="V2672" i="3"/>
  <c r="V2648" i="3"/>
  <c r="V667" i="6" s="1"/>
  <c r="V2597" i="3"/>
  <c r="V616" i="6" s="1"/>
  <c r="V2573" i="3"/>
  <c r="V592" i="6" s="1"/>
  <c r="V2553" i="3"/>
  <c r="V572" i="6" s="1"/>
  <c r="V2548" i="3"/>
  <c r="V567" i="6" s="1"/>
  <c r="V2542" i="3"/>
  <c r="V561" i="6" s="1"/>
  <c r="V2523" i="3"/>
  <c r="V542" i="6" s="1"/>
  <c r="V2509" i="3"/>
  <c r="V528" i="6" s="1"/>
  <c r="V2502" i="3"/>
  <c r="V521" i="6" s="1"/>
  <c r="V2496" i="3"/>
  <c r="V515" i="6" s="1"/>
  <c r="V2482" i="3"/>
  <c r="V501" i="6" s="1"/>
  <c r="V2475" i="3"/>
  <c r="V494" i="6" s="1"/>
  <c r="V2461" i="3"/>
  <c r="V480" i="6" s="1"/>
  <c r="V2455" i="3"/>
  <c r="V474" i="6" s="1"/>
  <c r="V2441" i="3"/>
  <c r="V460" i="6" s="1"/>
  <c r="V2435" i="3"/>
  <c r="V454" i="6" s="1"/>
  <c r="V2428" i="3"/>
  <c r="V447" i="6" s="1"/>
  <c r="V2421" i="3"/>
  <c r="V440" i="6" s="1"/>
  <c r="V2415" i="3"/>
  <c r="V434" i="6" s="1"/>
  <c r="V2414" i="3"/>
  <c r="V433" i="6" s="1"/>
  <c r="V2408" i="3"/>
  <c r="V427" i="6" s="1"/>
  <c r="V2401" i="3"/>
  <c r="V420" i="6" s="1"/>
  <c r="V2394" i="3"/>
  <c r="V413" i="6" s="1"/>
  <c r="V2388" i="3"/>
  <c r="V407" i="6" s="1"/>
  <c r="V2374" i="3"/>
  <c r="V393" i="6" s="1"/>
  <c r="V2368" i="3"/>
  <c r="V387" i="6" s="1"/>
  <c r="V2360" i="3"/>
  <c r="V379" i="6" s="1"/>
  <c r="V2815" i="3"/>
  <c r="V174" i="7" s="1"/>
  <c r="V2661" i="3"/>
  <c r="V680" i="6" s="1"/>
  <c r="V2636" i="3"/>
  <c r="V655" i="6" s="1"/>
  <c r="V2620" i="3"/>
  <c r="V639" i="6" s="1"/>
  <c r="V2596" i="3"/>
  <c r="V615" i="6" s="1"/>
  <c r="V2591" i="3"/>
  <c r="V610" i="6" s="1"/>
  <c r="V2590" i="3"/>
  <c r="V609" i="6" s="1"/>
  <c r="V2586" i="3"/>
  <c r="V605" i="6" s="1"/>
  <c r="V2572" i="3"/>
  <c r="V591" i="6" s="1"/>
  <c r="V2543" i="3"/>
  <c r="V562" i="6" s="1"/>
  <c r="V2536" i="3"/>
  <c r="V555" i="6" s="1"/>
  <c r="V2528" i="3"/>
  <c r="V547" i="6" s="1"/>
  <c r="V2517" i="3"/>
  <c r="V536" i="6" s="1"/>
  <c r="V2511" i="3"/>
  <c r="V530" i="6" s="1"/>
  <c r="V2510" i="3"/>
  <c r="V529" i="6" s="1"/>
  <c r="V2503" i="3"/>
  <c r="V522" i="6" s="1"/>
  <c r="V2489" i="3"/>
  <c r="V508" i="6" s="1"/>
  <c r="V2483" i="3"/>
  <c r="V502" i="6" s="1"/>
  <c r="V2476" i="3"/>
  <c r="V495" i="6" s="1"/>
  <c r="V2469" i="3"/>
  <c r="V488" i="6" s="1"/>
  <c r="V2463" i="3"/>
  <c r="V482" i="6" s="1"/>
  <c r="V2462" i="3"/>
  <c r="V481" i="6" s="1"/>
  <c r="V2456" i="3"/>
  <c r="V475" i="6" s="1"/>
  <c r="V2449" i="3"/>
  <c r="V468" i="6" s="1"/>
  <c r="V2442" i="3"/>
  <c r="V461" i="6" s="1"/>
  <c r="V2436" i="3"/>
  <c r="V455" i="6" s="1"/>
  <c r="V2422" i="3"/>
  <c r="V441" i="6" s="1"/>
  <c r="V2416" i="3"/>
  <c r="V435" i="6" s="1"/>
  <c r="V2402" i="3"/>
  <c r="V421" i="6" s="1"/>
  <c r="V2395" i="3"/>
  <c r="V414" i="6" s="1"/>
  <c r="V2381" i="3"/>
  <c r="V400" i="6" s="1"/>
  <c r="V2375" i="3"/>
  <c r="V394" i="6" s="1"/>
  <c r="V2353" i="3"/>
  <c r="V372" i="6" s="1"/>
  <c r="V2345" i="3"/>
  <c r="V364" i="6" s="1"/>
  <c r="V2821" i="3"/>
  <c r="V180" i="7" s="1"/>
  <c r="V2810" i="3"/>
  <c r="V169" i="7" s="1"/>
  <c r="V2685" i="3"/>
  <c r="V44" i="7" s="1"/>
  <c r="V2679" i="3"/>
  <c r="V38" i="7" s="1"/>
  <c r="V2667" i="3"/>
  <c r="V2655" i="3"/>
  <c r="V674" i="6" s="1"/>
  <c r="V2649" i="3"/>
  <c r="V668" i="6" s="1"/>
  <c r="V2621" i="3"/>
  <c r="V640" i="6" s="1"/>
  <c r="V2615" i="3"/>
  <c r="V634" i="6" s="1"/>
  <c r="V2585" i="3"/>
  <c r="V604" i="6" s="1"/>
  <c r="V2571" i="3"/>
  <c r="V590" i="6" s="1"/>
  <c r="V2567" i="3"/>
  <c r="V586" i="6" s="1"/>
  <c r="V2552" i="3"/>
  <c r="V571" i="6" s="1"/>
  <c r="V2549" i="3"/>
  <c r="V568" i="6" s="1"/>
  <c r="V2537" i="3"/>
  <c r="V556" i="6" s="1"/>
  <c r="V2524" i="3"/>
  <c r="V543" i="6" s="1"/>
  <c r="V2519" i="3"/>
  <c r="V538" i="6" s="1"/>
  <c r="V2518" i="3"/>
  <c r="V537" i="6" s="1"/>
  <c r="V2512" i="3"/>
  <c r="V531" i="6" s="1"/>
  <c r="V2504" i="3"/>
  <c r="V523" i="6" s="1"/>
  <c r="V2497" i="3"/>
  <c r="V516" i="6" s="1"/>
  <c r="V2490" i="3"/>
  <c r="V509" i="6" s="1"/>
  <c r="V2484" i="3"/>
  <c r="V503" i="6" s="1"/>
  <c r="V2470" i="3"/>
  <c r="V489" i="6" s="1"/>
  <c r="V2464" i="3"/>
  <c r="V483" i="6" s="1"/>
  <c r="V2450" i="3"/>
  <c r="V469" i="6" s="1"/>
  <c r="V2443" i="3"/>
  <c r="V462" i="6" s="1"/>
  <c r="V2429" i="3"/>
  <c r="V448" i="6" s="1"/>
  <c r="V2423" i="3"/>
  <c r="V442" i="6" s="1"/>
  <c r="V2409" i="3"/>
  <c r="V428" i="6" s="1"/>
  <c r="V2403" i="3"/>
  <c r="V422" i="6" s="1"/>
  <c r="V2396" i="3"/>
  <c r="V415" i="6" s="1"/>
  <c r="V2389" i="3"/>
  <c r="V408" i="6" s="1"/>
  <c r="V2691" i="3"/>
  <c r="V50" i="7" s="1"/>
  <c r="V2662" i="3"/>
  <c r="V681" i="6" s="1"/>
  <c r="V2650" i="3"/>
  <c r="V669" i="6" s="1"/>
  <c r="V2643" i="3"/>
  <c r="V662" i="6" s="1"/>
  <c r="V2637" i="3"/>
  <c r="V656" i="6" s="1"/>
  <c r="V2625" i="3"/>
  <c r="V644" i="6" s="1"/>
  <c r="V2610" i="3"/>
  <c r="V629" i="6" s="1"/>
  <c r="V2822" i="3"/>
  <c r="V181" i="7" s="1"/>
  <c r="V2768" i="3"/>
  <c r="V127" i="7" s="1"/>
  <c r="V2735" i="3"/>
  <c r="V94" i="7" s="1"/>
  <c r="V2715" i="3"/>
  <c r="V74" i="7" s="1"/>
  <c r="V2631" i="3"/>
  <c r="V650" i="6" s="1"/>
  <c r="V2626" i="3"/>
  <c r="V645" i="6" s="1"/>
  <c r="V2609" i="3"/>
  <c r="V628" i="6" s="1"/>
  <c r="V2581" i="3"/>
  <c r="V600" i="6" s="1"/>
  <c r="V2565" i="3"/>
  <c r="V584" i="6" s="1"/>
  <c r="V2555" i="3"/>
  <c r="V574" i="6" s="1"/>
  <c r="V2539" i="3"/>
  <c r="V558" i="6" s="1"/>
  <c r="V2525" i="3"/>
  <c r="V544" i="6" s="1"/>
  <c r="V2520" i="3"/>
  <c r="V539" i="6" s="1"/>
  <c r="V2513" i="3"/>
  <c r="V532" i="6" s="1"/>
  <c r="V2505" i="3"/>
  <c r="V524" i="6" s="1"/>
  <c r="V2499" i="3"/>
  <c r="V518" i="6" s="1"/>
  <c r="V2492" i="3"/>
  <c r="V511" i="6" s="1"/>
  <c r="V2485" i="3"/>
  <c r="V504" i="6" s="1"/>
  <c r="V2479" i="3"/>
  <c r="V498" i="6" s="1"/>
  <c r="V2478" i="3"/>
  <c r="V497" i="6" s="1"/>
  <c r="V2472" i="3"/>
  <c r="V491" i="6" s="1"/>
  <c r="V2465" i="3"/>
  <c r="V484" i="6" s="1"/>
  <c r="V2458" i="3"/>
  <c r="V477" i="6" s="1"/>
  <c r="V2452" i="3"/>
  <c r="V471" i="6" s="1"/>
  <c r="V2438" i="3"/>
  <c r="V457" i="6" s="1"/>
  <c r="V2432" i="3"/>
  <c r="V451" i="6" s="1"/>
  <c r="V2418" i="3"/>
  <c r="V437" i="6" s="1"/>
  <c r="V2411" i="3"/>
  <c r="V430" i="6" s="1"/>
  <c r="V2397" i="3"/>
  <c r="V416" i="6" s="1"/>
  <c r="V2545" i="3"/>
  <c r="V564" i="6" s="1"/>
  <c r="V2531" i="3"/>
  <c r="V550" i="6" s="1"/>
  <c r="V2471" i="3"/>
  <c r="V490" i="6" s="1"/>
  <c r="V2354" i="3"/>
  <c r="V373" i="6" s="1"/>
  <c r="V2347" i="3"/>
  <c r="V366" i="6" s="1"/>
  <c r="V2331" i="3"/>
  <c r="V350" i="6" s="1"/>
  <c r="V2284" i="3"/>
  <c r="V303" i="6" s="1"/>
  <c r="V2270" i="3"/>
  <c r="V289" i="6" s="1"/>
  <c r="V2263" i="3"/>
  <c r="V282" i="6" s="1"/>
  <c r="V2262" i="3"/>
  <c r="V281" i="6" s="1"/>
  <c r="V2257" i="3"/>
  <c r="V276" i="6" s="1"/>
  <c r="V2246" i="3"/>
  <c r="V265" i="6" s="1"/>
  <c r="V2245" i="3"/>
  <c r="V264" i="6" s="1"/>
  <c r="V2229" i="3"/>
  <c r="V248" i="6" s="1"/>
  <c r="V2223" i="3"/>
  <c r="V242" i="6" s="1"/>
  <c r="V2216" i="3"/>
  <c r="V235" i="6" s="1"/>
  <c r="V2205" i="3"/>
  <c r="V224" i="6" s="1"/>
  <c r="V2182" i="3"/>
  <c r="V201" i="6" s="1"/>
  <c r="V2181" i="3"/>
  <c r="V200" i="6" s="1"/>
  <c r="V2165" i="3"/>
  <c r="V184" i="6" s="1"/>
  <c r="V2159" i="3"/>
  <c r="V178" i="6" s="1"/>
  <c r="V2152" i="3"/>
  <c r="V171" i="6" s="1"/>
  <c r="V2141" i="3"/>
  <c r="V160" i="6" s="1"/>
  <c r="V2118" i="3"/>
  <c r="V137" i="6" s="1"/>
  <c r="V2117" i="3"/>
  <c r="V136" i="6" s="1"/>
  <c r="V2088" i="3"/>
  <c r="V107" i="6" s="1"/>
  <c r="V2077" i="3"/>
  <c r="V96" i="6" s="1"/>
  <c r="V2071" i="3"/>
  <c r="V90" i="6" s="1"/>
  <c r="V2065" i="3"/>
  <c r="V84" i="6" s="1"/>
  <c r="V2058" i="3"/>
  <c r="V77" i="6" s="1"/>
  <c r="V2057" i="3"/>
  <c r="V76" i="6" s="1"/>
  <c r="V2052" i="3"/>
  <c r="V71" i="6" s="1"/>
  <c r="V2047" i="3"/>
  <c r="V66" i="6" s="1"/>
  <c r="V2046" i="3"/>
  <c r="V65" i="6" s="1"/>
  <c r="V2039" i="3"/>
  <c r="V58" i="6" s="1"/>
  <c r="V2498" i="3"/>
  <c r="V517" i="6" s="1"/>
  <c r="V2477" i="3"/>
  <c r="V496" i="6" s="1"/>
  <c r="V2430" i="3"/>
  <c r="V449" i="6" s="1"/>
  <c r="V2404" i="3"/>
  <c r="V423" i="6" s="1"/>
  <c r="V2383" i="3"/>
  <c r="V402" i="6" s="1"/>
  <c r="V2382" i="3"/>
  <c r="V401" i="6" s="1"/>
  <c r="V2358" i="3"/>
  <c r="V377" i="6" s="1"/>
  <c r="V2342" i="3"/>
  <c r="V361" i="6" s="1"/>
  <c r="V2337" i="3"/>
  <c r="V356" i="6" s="1"/>
  <c r="V2334" i="3"/>
  <c r="V353" i="6" s="1"/>
  <c r="V2321" i="3"/>
  <c r="V340" i="6" s="1"/>
  <c r="V2313" i="3"/>
  <c r="V332" i="6" s="1"/>
  <c r="V2305" i="3"/>
  <c r="V324" i="6" s="1"/>
  <c r="V2297" i="3"/>
  <c r="V316" i="6" s="1"/>
  <c r="V2290" i="3"/>
  <c r="V309" i="6" s="1"/>
  <c r="V2285" i="3"/>
  <c r="V304" i="6" s="1"/>
  <c r="V2277" i="3"/>
  <c r="V296" i="6" s="1"/>
  <c r="V2271" i="3"/>
  <c r="V290" i="6" s="1"/>
  <c r="V2264" i="3"/>
  <c r="V283" i="6" s="1"/>
  <c r="V2252" i="3"/>
  <c r="V271" i="6" s="1"/>
  <c r="V2240" i="3"/>
  <c r="V259" i="6" s="1"/>
  <c r="V2235" i="3"/>
  <c r="V254" i="6" s="1"/>
  <c r="V2230" i="3"/>
  <c r="V249" i="6" s="1"/>
  <c r="V2218" i="3"/>
  <c r="V237" i="6" s="1"/>
  <c r="V2217" i="3"/>
  <c r="V236" i="6" s="1"/>
  <c r="V2211" i="3"/>
  <c r="V230" i="6" s="1"/>
  <c r="V2206" i="3"/>
  <c r="V225" i="6" s="1"/>
  <c r="V2200" i="3"/>
  <c r="V219" i="6" s="1"/>
  <c r="V2195" i="3"/>
  <c r="V214" i="6" s="1"/>
  <c r="V2188" i="3"/>
  <c r="V207" i="6" s="1"/>
  <c r="V2176" i="3"/>
  <c r="V195" i="6" s="1"/>
  <c r="V2171" i="3"/>
  <c r="V190" i="6" s="1"/>
  <c r="V2166" i="3"/>
  <c r="V185" i="6" s="1"/>
  <c r="V2154" i="3"/>
  <c r="V173" i="6" s="1"/>
  <c r="V2153" i="3"/>
  <c r="V172" i="6" s="1"/>
  <c r="V2147" i="3"/>
  <c r="V166" i="6" s="1"/>
  <c r="V2142" i="3"/>
  <c r="V161" i="6" s="1"/>
  <c r="V2136" i="3"/>
  <c r="V155" i="6" s="1"/>
  <c r="V2131" i="3"/>
  <c r="V150" i="6" s="1"/>
  <c r="V2124" i="3"/>
  <c r="V143" i="6" s="1"/>
  <c r="V2112" i="3"/>
  <c r="V131" i="6" s="1"/>
  <c r="V2107" i="3"/>
  <c r="V126" i="6" s="1"/>
  <c r="V2100" i="3"/>
  <c r="V119" i="6" s="1"/>
  <c r="V2095" i="3"/>
  <c r="V114" i="6" s="1"/>
  <c r="V2090" i="3"/>
  <c r="V109" i="6" s="1"/>
  <c r="V2089" i="3"/>
  <c r="V108" i="6" s="1"/>
  <c r="V2083" i="3"/>
  <c r="V102" i="6" s="1"/>
  <c r="V2078" i="3"/>
  <c r="V97" i="6" s="1"/>
  <c r="V2066" i="3"/>
  <c r="V85" i="6" s="1"/>
  <c r="V2059" i="3"/>
  <c r="V78" i="6" s="1"/>
  <c r="V2034" i="3"/>
  <c r="V53" i="6" s="1"/>
  <c r="V2026" i="3"/>
  <c r="V45" i="6" s="1"/>
  <c r="V2025" i="3"/>
  <c r="V44" i="6" s="1"/>
  <c r="V2020" i="3"/>
  <c r="V39" i="6" s="1"/>
  <c r="V2015" i="3"/>
  <c r="V34" i="6" s="1"/>
  <c r="V2014" i="3"/>
  <c r="V2006" i="3"/>
  <c r="V2005" i="3"/>
  <c r="V2000" i="3"/>
  <c r="V680" i="5" s="1"/>
  <c r="V2566" i="3"/>
  <c r="V585" i="6" s="1"/>
  <c r="V2546" i="3"/>
  <c r="V565" i="6" s="1"/>
  <c r="V2444" i="3"/>
  <c r="V463" i="6" s="1"/>
  <c r="V2417" i="3"/>
  <c r="V436" i="6" s="1"/>
  <c r="V2390" i="3"/>
  <c r="V409" i="6" s="1"/>
  <c r="V2384" i="3"/>
  <c r="V403" i="6" s="1"/>
  <c r="V2376" i="3"/>
  <c r="V395" i="6" s="1"/>
  <c r="V2363" i="3"/>
  <c r="V382" i="6" s="1"/>
  <c r="V2349" i="3"/>
  <c r="V368" i="6" s="1"/>
  <c r="V2346" i="3"/>
  <c r="V365" i="6" s="1"/>
  <c r="V2332" i="3"/>
  <c r="V351" i="6" s="1"/>
  <c r="V2323" i="3"/>
  <c r="V342" i="6" s="1"/>
  <c r="V2322" i="3"/>
  <c r="V341" i="6" s="1"/>
  <c r="V2315" i="3"/>
  <c r="V334" i="6" s="1"/>
  <c r="V2314" i="3"/>
  <c r="V333" i="6" s="1"/>
  <c r="V2307" i="3"/>
  <c r="V326" i="6" s="1"/>
  <c r="V2306" i="3"/>
  <c r="V325" i="6" s="1"/>
  <c r="V2299" i="3"/>
  <c r="V318" i="6" s="1"/>
  <c r="V2298" i="3"/>
  <c r="V317" i="6" s="1"/>
  <c r="V2292" i="3"/>
  <c r="V311" i="6" s="1"/>
  <c r="V2291" i="3"/>
  <c r="V310" i="6" s="1"/>
  <c r="V2272" i="3"/>
  <c r="V291" i="6" s="1"/>
  <c r="V2265" i="3"/>
  <c r="V284" i="6" s="1"/>
  <c r="V2258" i="3"/>
  <c r="V277" i="6" s="1"/>
  <c r="V2253" i="3"/>
  <c r="V272" i="6" s="1"/>
  <c r="V2247" i="3"/>
  <c r="V266" i="6" s="1"/>
  <c r="V2241" i="3"/>
  <c r="V260" i="6" s="1"/>
  <c r="V2224" i="3"/>
  <c r="V243" i="6" s="1"/>
  <c r="V2201" i="3"/>
  <c r="V220" i="6" s="1"/>
  <c r="V2190" i="3"/>
  <c r="V209" i="6" s="1"/>
  <c r="V2189" i="3"/>
  <c r="V208" i="6" s="1"/>
  <c r="V2183" i="3"/>
  <c r="V202" i="6" s="1"/>
  <c r="V2177" i="3"/>
  <c r="V196" i="6" s="1"/>
  <c r="V2160" i="3"/>
  <c r="V179" i="6" s="1"/>
  <c r="V2137" i="3"/>
  <c r="V156" i="6" s="1"/>
  <c r="V2126" i="3"/>
  <c r="V145" i="6" s="1"/>
  <c r="V2125" i="3"/>
  <c r="V144" i="6" s="1"/>
  <c r="V2119" i="3"/>
  <c r="V138" i="6" s="1"/>
  <c r="V2113" i="3"/>
  <c r="V132" i="6" s="1"/>
  <c r="V2102" i="3"/>
  <c r="V121" i="6" s="1"/>
  <c r="V2101" i="3"/>
  <c r="V120" i="6" s="1"/>
  <c r="V2072" i="3"/>
  <c r="V91" i="6" s="1"/>
  <c r="V2538" i="3"/>
  <c r="V557" i="6" s="1"/>
  <c r="V2529" i="3"/>
  <c r="V548" i="6" s="1"/>
  <c r="V2410" i="3"/>
  <c r="V429" i="6" s="1"/>
  <c r="V2369" i="3"/>
  <c r="V388" i="6" s="1"/>
  <c r="V2364" i="3"/>
  <c r="V383" i="6" s="1"/>
  <c r="V2362" i="3"/>
  <c r="V381" i="6" s="1"/>
  <c r="V2352" i="3"/>
  <c r="V371" i="6" s="1"/>
  <c r="V2341" i="3"/>
  <c r="V360" i="6" s="1"/>
  <c r="V2338" i="3"/>
  <c r="V357" i="6" s="1"/>
  <c r="V2335" i="3"/>
  <c r="V354" i="6" s="1"/>
  <c r="V2329" i="3"/>
  <c r="V348" i="6" s="1"/>
  <c r="V2324" i="3"/>
  <c r="V343" i="6" s="1"/>
  <c r="V2316" i="3"/>
  <c r="V335" i="6" s="1"/>
  <c r="V2308" i="3"/>
  <c r="V327" i="6" s="1"/>
  <c r="V2300" i="3"/>
  <c r="V319" i="6" s="1"/>
  <c r="V2286" i="3"/>
  <c r="V305" i="6" s="1"/>
  <c r="V2279" i="3"/>
  <c r="V298" i="6" s="1"/>
  <c r="V2278" i="3"/>
  <c r="V297" i="6" s="1"/>
  <c r="V2266" i="3"/>
  <c r="V285" i="6" s="1"/>
  <c r="V2259" i="3"/>
  <c r="V278" i="6" s="1"/>
  <c r="V2242" i="3"/>
  <c r="V261" i="6" s="1"/>
  <c r="V2236" i="3"/>
  <c r="V255" i="6" s="1"/>
  <c r="V2231" i="3"/>
  <c r="V250" i="6" s="1"/>
  <c r="V2226" i="3"/>
  <c r="V245" i="6" s="1"/>
  <c r="V2225" i="3"/>
  <c r="V244" i="6" s="1"/>
  <c r="V2219" i="3"/>
  <c r="V238" i="6" s="1"/>
  <c r="V2212" i="3"/>
  <c r="V231" i="6" s="1"/>
  <c r="V2207" i="3"/>
  <c r="V226" i="6" s="1"/>
  <c r="V2202" i="3"/>
  <c r="V221" i="6" s="1"/>
  <c r="V2196" i="3"/>
  <c r="V215" i="6" s="1"/>
  <c r="V2178" i="3"/>
  <c r="V197" i="6" s="1"/>
  <c r="V2172" i="3"/>
  <c r="V191" i="6" s="1"/>
  <c r="V2167" i="3"/>
  <c r="V186" i="6" s="1"/>
  <c r="V2162" i="3"/>
  <c r="V181" i="6" s="1"/>
  <c r="V2161" i="3"/>
  <c r="V180" i="6" s="1"/>
  <c r="V2155" i="3"/>
  <c r="V174" i="6" s="1"/>
  <c r="V2148" i="3"/>
  <c r="V167" i="6" s="1"/>
  <c r="V2143" i="3"/>
  <c r="V162" i="6" s="1"/>
  <c r="V2138" i="3"/>
  <c r="V157" i="6" s="1"/>
  <c r="V2132" i="3"/>
  <c r="V151" i="6" s="1"/>
  <c r="V2114" i="3"/>
  <c r="V133" i="6" s="1"/>
  <c r="V2108" i="3"/>
  <c r="V127" i="6" s="1"/>
  <c r="V2096" i="3"/>
  <c r="V115" i="6" s="1"/>
  <c r="V2091" i="3"/>
  <c r="V110" i="6" s="1"/>
  <c r="V2084" i="3"/>
  <c r="V103" i="6" s="1"/>
  <c r="V2079" i="3"/>
  <c r="V98" i="6" s="1"/>
  <c r="V2074" i="3"/>
  <c r="V93" i="6" s="1"/>
  <c r="V2073" i="3"/>
  <c r="V92" i="6" s="1"/>
  <c r="V2067" i="3"/>
  <c r="V86" i="6" s="1"/>
  <c r="V2060" i="3"/>
  <c r="V79" i="6" s="1"/>
  <c r="V2054" i="3"/>
  <c r="V73" i="6" s="1"/>
  <c r="V2042" i="3"/>
  <c r="V61" i="6" s="1"/>
  <c r="V2041" i="3"/>
  <c r="V60" i="6" s="1"/>
  <c r="V2028" i="3"/>
  <c r="V47" i="6" s="1"/>
  <c r="V2021" i="3"/>
  <c r="V40" i="6" s="1"/>
  <c r="V2016" i="3"/>
  <c r="V35" i="6" s="1"/>
  <c r="V2007" i="3"/>
  <c r="V1996" i="3"/>
  <c r="V676" i="5" s="1"/>
  <c r="V1980" i="3"/>
  <c r="V660" i="5" s="1"/>
  <c r="V2584" i="3"/>
  <c r="V603" i="6" s="1"/>
  <c r="V2491" i="3"/>
  <c r="V510" i="6" s="1"/>
  <c r="V2431" i="3"/>
  <c r="V450" i="6" s="1"/>
  <c r="V2391" i="3"/>
  <c r="V410" i="6" s="1"/>
  <c r="V2377" i="3"/>
  <c r="V396" i="6" s="1"/>
  <c r="V2370" i="3"/>
  <c r="V389" i="6" s="1"/>
  <c r="V2361" i="3"/>
  <c r="V380" i="6" s="1"/>
  <c r="V2356" i="3"/>
  <c r="V375" i="6" s="1"/>
  <c r="V2348" i="3"/>
  <c r="V367" i="6" s="1"/>
  <c r="V2325" i="3"/>
  <c r="V344" i="6" s="1"/>
  <c r="V2317" i="3"/>
  <c r="V336" i="6" s="1"/>
  <c r="V2309" i="3"/>
  <c r="V328" i="6" s="1"/>
  <c r="V2301" i="3"/>
  <c r="V320" i="6" s="1"/>
  <c r="V2293" i="3"/>
  <c r="V312" i="6" s="1"/>
  <c r="V2287" i="3"/>
  <c r="V306" i="6" s="1"/>
  <c r="V2280" i="3"/>
  <c r="V299" i="6" s="1"/>
  <c r="V2273" i="3"/>
  <c r="V292" i="6" s="1"/>
  <c r="V2267" i="3"/>
  <c r="V286" i="6" s="1"/>
  <c r="V2260" i="3"/>
  <c r="V279" i="6" s="1"/>
  <c r="V2254" i="3"/>
  <c r="V273" i="6" s="1"/>
  <c r="V2248" i="3"/>
  <c r="V267" i="6" s="1"/>
  <c r="V2237" i="3"/>
  <c r="V256" i="6" s="1"/>
  <c r="V2214" i="3"/>
  <c r="V233" i="6" s="1"/>
  <c r="V2213" i="3"/>
  <c r="V232" i="6" s="1"/>
  <c r="V2197" i="3"/>
  <c r="V216" i="6" s="1"/>
  <c r="V2191" i="3"/>
  <c r="V210" i="6" s="1"/>
  <c r="V2184" i="3"/>
  <c r="V203" i="6" s="1"/>
  <c r="V2173" i="3"/>
  <c r="V192" i="6" s="1"/>
  <c r="V2150" i="3"/>
  <c r="V169" i="6" s="1"/>
  <c r="V2149" i="3"/>
  <c r="V168" i="6" s="1"/>
  <c r="V2133" i="3"/>
  <c r="V152" i="6" s="1"/>
  <c r="V2127" i="3"/>
  <c r="V146" i="6" s="1"/>
  <c r="V2120" i="3"/>
  <c r="V139" i="6" s="1"/>
  <c r="V2109" i="3"/>
  <c r="V128" i="6" s="1"/>
  <c r="V2103" i="3"/>
  <c r="V122" i="6" s="1"/>
  <c r="V2097" i="3"/>
  <c r="V116" i="6" s="1"/>
  <c r="V2086" i="3"/>
  <c r="V105" i="6" s="1"/>
  <c r="V2085" i="3"/>
  <c r="V104" i="6" s="1"/>
  <c r="V2062" i="3"/>
  <c r="V81" i="6" s="1"/>
  <c r="V2061" i="3"/>
  <c r="V80" i="6" s="1"/>
  <c r="V2049" i="3"/>
  <c r="V68" i="6" s="1"/>
  <c r="V2043" i="3"/>
  <c r="V62" i="6" s="1"/>
  <c r="V2036" i="3"/>
  <c r="V55" i="6" s="1"/>
  <c r="V2029" i="3"/>
  <c r="V48" i="6" s="1"/>
  <c r="V2022" i="3"/>
  <c r="V41" i="6" s="1"/>
  <c r="V2008" i="3"/>
  <c r="V2002" i="3"/>
  <c r="V682" i="5" s="1"/>
  <c r="V1997" i="3"/>
  <c r="V677" i="5" s="1"/>
  <c r="V1991" i="3"/>
  <c r="V671" i="5" s="1"/>
  <c r="V1986" i="3"/>
  <c r="V666" i="5" s="1"/>
  <c r="V1981" i="3"/>
  <c r="V661" i="5" s="1"/>
  <c r="V1975" i="3"/>
  <c r="V655" i="5" s="1"/>
  <c r="V1970" i="3"/>
  <c r="V650" i="5" s="1"/>
  <c r="V2544" i="3"/>
  <c r="V563" i="6" s="1"/>
  <c r="V2437" i="3"/>
  <c r="V456" i="6" s="1"/>
  <c r="V2371" i="3"/>
  <c r="V390" i="6" s="1"/>
  <c r="V2344" i="3"/>
  <c r="V363" i="6" s="1"/>
  <c r="V2339" i="3"/>
  <c r="V358" i="6" s="1"/>
  <c r="V2288" i="3"/>
  <c r="V307" i="6" s="1"/>
  <c r="V2281" i="3"/>
  <c r="V300" i="6" s="1"/>
  <c r="V2268" i="3"/>
  <c r="V287" i="6" s="1"/>
  <c r="V2255" i="3"/>
  <c r="V274" i="6" s="1"/>
  <c r="V2250" i="3"/>
  <c r="V269" i="6" s="1"/>
  <c r="V2249" i="3"/>
  <c r="V268" i="6" s="1"/>
  <c r="V2243" i="3"/>
  <c r="V262" i="6" s="1"/>
  <c r="V2238" i="3"/>
  <c r="V257" i="6" s="1"/>
  <c r="V2232" i="3"/>
  <c r="V251" i="6" s="1"/>
  <c r="V2227" i="3"/>
  <c r="V246" i="6" s="1"/>
  <c r="V2220" i="3"/>
  <c r="V239" i="6" s="1"/>
  <c r="V2208" i="3"/>
  <c r="V227" i="6" s="1"/>
  <c r="V2203" i="3"/>
  <c r="V222" i="6" s="1"/>
  <c r="V2198" i="3"/>
  <c r="V217" i="6" s="1"/>
  <c r="V2186" i="3"/>
  <c r="V205" i="6" s="1"/>
  <c r="V2185" i="3"/>
  <c r="V204" i="6" s="1"/>
  <c r="V2179" i="3"/>
  <c r="V198" i="6" s="1"/>
  <c r="V2174" i="3"/>
  <c r="V193" i="6" s="1"/>
  <c r="V2168" i="3"/>
  <c r="V187" i="6" s="1"/>
  <c r="V2163" i="3"/>
  <c r="V182" i="6" s="1"/>
  <c r="V2156" i="3"/>
  <c r="V175" i="6" s="1"/>
  <c r="V2144" i="3"/>
  <c r="V163" i="6" s="1"/>
  <c r="V2139" i="3"/>
  <c r="V158" i="6" s="1"/>
  <c r="V2134" i="3"/>
  <c r="V153" i="6" s="1"/>
  <c r="V2122" i="3"/>
  <c r="V141" i="6" s="1"/>
  <c r="V2121" i="3"/>
  <c r="V140" i="6" s="1"/>
  <c r="V2115" i="3"/>
  <c r="V134" i="6" s="1"/>
  <c r="V2110" i="3"/>
  <c r="V129" i="6" s="1"/>
  <c r="V2098" i="3"/>
  <c r="V117" i="6" s="1"/>
  <c r="V2092" i="3"/>
  <c r="V111" i="6" s="1"/>
  <c r="V2080" i="3"/>
  <c r="V99" i="6" s="1"/>
  <c r="V2075" i="3"/>
  <c r="V94" i="6" s="1"/>
  <c r="V2068" i="3"/>
  <c r="V87" i="6" s="1"/>
  <c r="V2063" i="3"/>
  <c r="V82" i="6" s="1"/>
  <c r="V2055" i="3"/>
  <c r="V74" i="6" s="1"/>
  <c r="V2050" i="3"/>
  <c r="V69" i="6" s="1"/>
  <c r="V2031" i="3"/>
  <c r="V50" i="6" s="1"/>
  <c r="V2030" i="3"/>
  <c r="V49" i="6" s="1"/>
  <c r="V2017" i="3"/>
  <c r="V36" i="6" s="1"/>
  <c r="V2011" i="3"/>
  <c r="V2010" i="3"/>
  <c r="V2009" i="3"/>
  <c r="V2003" i="3"/>
  <c r="V683" i="5" s="1"/>
  <c r="V1992" i="3"/>
  <c r="V672" i="5" s="1"/>
  <c r="V1976" i="3"/>
  <c r="V656" i="5" s="1"/>
  <c r="V2530" i="3"/>
  <c r="V549" i="6" s="1"/>
  <c r="V2451" i="3"/>
  <c r="V470" i="6" s="1"/>
  <c r="V2355" i="3"/>
  <c r="V374" i="6" s="1"/>
  <c r="V2333" i="3"/>
  <c r="V352" i="6" s="1"/>
  <c r="V2330" i="3"/>
  <c r="V349" i="6" s="1"/>
  <c r="V2327" i="3"/>
  <c r="V346" i="6" s="1"/>
  <c r="V2326" i="3"/>
  <c r="V345" i="6" s="1"/>
  <c r="V2319" i="3"/>
  <c r="V338" i="6" s="1"/>
  <c r="V2318" i="3"/>
  <c r="V337" i="6" s="1"/>
  <c r="V2311" i="3"/>
  <c r="V330" i="6" s="1"/>
  <c r="V2310" i="3"/>
  <c r="V329" i="6" s="1"/>
  <c r="V2303" i="3"/>
  <c r="V322" i="6" s="1"/>
  <c r="V2302" i="3"/>
  <c r="V321" i="6" s="1"/>
  <c r="V2295" i="3"/>
  <c r="V314" i="6" s="1"/>
  <c r="V2294" i="3"/>
  <c r="V313" i="6" s="1"/>
  <c r="V2282" i="3"/>
  <c r="V301" i="6" s="1"/>
  <c r="V2274" i="3"/>
  <c r="V293" i="6" s="1"/>
  <c r="V2269" i="3"/>
  <c r="V288" i="6" s="1"/>
  <c r="V2261" i="3"/>
  <c r="V280" i="6" s="1"/>
  <c r="V2256" i="3"/>
  <c r="V275" i="6" s="1"/>
  <c r="V2233" i="3"/>
  <c r="V252" i="6" s="1"/>
  <c r="V2222" i="3"/>
  <c r="V241" i="6" s="1"/>
  <c r="V2221" i="3"/>
  <c r="V240" i="6" s="1"/>
  <c r="V2215" i="3"/>
  <c r="V234" i="6" s="1"/>
  <c r="V2209" i="3"/>
  <c r="V228" i="6" s="1"/>
  <c r="V2192" i="3"/>
  <c r="V211" i="6" s="1"/>
  <c r="V2169" i="3"/>
  <c r="V188" i="6" s="1"/>
  <c r="V2158" i="3"/>
  <c r="V177" i="6" s="1"/>
  <c r="V2157" i="3"/>
  <c r="V176" i="6" s="1"/>
  <c r="V2151" i="3"/>
  <c r="V170" i="6" s="1"/>
  <c r="V2145" i="3"/>
  <c r="V164" i="6" s="1"/>
  <c r="V2128" i="3"/>
  <c r="V147" i="6" s="1"/>
  <c r="V2104" i="3"/>
  <c r="V123" i="6" s="1"/>
  <c r="V2093" i="3"/>
  <c r="V112" i="6" s="1"/>
  <c r="V2087" i="3"/>
  <c r="V106" i="6" s="1"/>
  <c r="V2081" i="3"/>
  <c r="V100" i="6" s="1"/>
  <c r="V2070" i="3"/>
  <c r="V89" i="6" s="1"/>
  <c r="V2069" i="3"/>
  <c r="V88" i="6" s="1"/>
  <c r="V2051" i="3"/>
  <c r="V70" i="6" s="1"/>
  <c r="V2044" i="3"/>
  <c r="V63" i="6" s="1"/>
  <c r="V2038" i="3"/>
  <c r="V57" i="6" s="1"/>
  <c r="V2037" i="3"/>
  <c r="V56" i="6" s="1"/>
  <c r="V2023" i="3"/>
  <c r="V42" i="6" s="1"/>
  <c r="V2018" i="3"/>
  <c r="V37" i="6" s="1"/>
  <c r="V1998" i="3"/>
  <c r="V678" i="5" s="1"/>
  <c r="V1993" i="3"/>
  <c r="V673" i="5" s="1"/>
  <c r="V1987" i="3"/>
  <c r="V667" i="5" s="1"/>
  <c r="V2457" i="3"/>
  <c r="V476" i="6" s="1"/>
  <c r="V2424" i="3"/>
  <c r="V443" i="6" s="1"/>
  <c r="V2359" i="3"/>
  <c r="V378" i="6" s="1"/>
  <c r="V2340" i="3"/>
  <c r="V359" i="6" s="1"/>
  <c r="V2328" i="3"/>
  <c r="V347" i="6" s="1"/>
  <c r="V2320" i="3"/>
  <c r="V339" i="6" s="1"/>
  <c r="V2312" i="3"/>
  <c r="V331" i="6" s="1"/>
  <c r="V2304" i="3"/>
  <c r="V323" i="6" s="1"/>
  <c r="V2296" i="3"/>
  <c r="V315" i="6" s="1"/>
  <c r="V2289" i="3"/>
  <c r="V308" i="6" s="1"/>
  <c r="V2283" i="3"/>
  <c r="V302" i="6" s="1"/>
  <c r="V2276" i="3"/>
  <c r="V295" i="6" s="1"/>
  <c r="V2275" i="3"/>
  <c r="V294" i="6" s="1"/>
  <c r="V2251" i="3"/>
  <c r="V270" i="6" s="1"/>
  <c r="V2244" i="3"/>
  <c r="V263" i="6" s="1"/>
  <c r="V2239" i="3"/>
  <c r="V258" i="6" s="1"/>
  <c r="V2234" i="3"/>
  <c r="V253" i="6" s="1"/>
  <c r="V2228" i="3"/>
  <c r="V247" i="6" s="1"/>
  <c r="V2210" i="3"/>
  <c r="V229" i="6" s="1"/>
  <c r="V2204" i="3"/>
  <c r="V223" i="6" s="1"/>
  <c r="V2199" i="3"/>
  <c r="V218" i="6" s="1"/>
  <c r="V2194" i="3"/>
  <c r="V213" i="6" s="1"/>
  <c r="V2193" i="3"/>
  <c r="V212" i="6" s="1"/>
  <c r="V2187" i="3"/>
  <c r="V206" i="6" s="1"/>
  <c r="V2180" i="3"/>
  <c r="V199" i="6" s="1"/>
  <c r="V2175" i="3"/>
  <c r="V194" i="6" s="1"/>
  <c r="V2170" i="3"/>
  <c r="V189" i="6" s="1"/>
  <c r="V2164" i="3"/>
  <c r="V183" i="6" s="1"/>
  <c r="V2146" i="3"/>
  <c r="V165" i="6" s="1"/>
  <c r="V2140" i="3"/>
  <c r="V159" i="6" s="1"/>
  <c r="V2135" i="3"/>
  <c r="V154" i="6" s="1"/>
  <c r="V2130" i="3"/>
  <c r="V149" i="6" s="1"/>
  <c r="V2129" i="3"/>
  <c r="V148" i="6" s="1"/>
  <c r="V2123" i="3"/>
  <c r="V142" i="6" s="1"/>
  <c r="V2116" i="3"/>
  <c r="V135" i="6" s="1"/>
  <c r="V2111" i="3"/>
  <c r="V130" i="6" s="1"/>
  <c r="V2106" i="3"/>
  <c r="V125" i="6" s="1"/>
  <c r="V2105" i="3"/>
  <c r="V124" i="6" s="1"/>
  <c r="V2099" i="3"/>
  <c r="V118" i="6" s="1"/>
  <c r="V2094" i="3"/>
  <c r="V113" i="6" s="1"/>
  <c r="V2082" i="3"/>
  <c r="V101" i="6" s="1"/>
  <c r="V2076" i="3"/>
  <c r="V95" i="6" s="1"/>
  <c r="V2064" i="3"/>
  <c r="V83" i="6" s="1"/>
  <c r="V2056" i="3"/>
  <c r="V75" i="6" s="1"/>
  <c r="V2045" i="3"/>
  <c r="V64" i="6" s="1"/>
  <c r="V2032" i="3"/>
  <c r="V51" i="6" s="1"/>
  <c r="V2019" i="3"/>
  <c r="V38" i="6" s="1"/>
  <c r="V2012" i="3"/>
  <c r="V2004" i="3"/>
  <c r="V684" i="5" s="1"/>
  <c r="V1988" i="3"/>
  <c r="V668" i="5" s="1"/>
  <c r="V1972" i="3"/>
  <c r="V652" i="5" s="1"/>
  <c r="V1961" i="3"/>
  <c r="V641" i="5" s="1"/>
  <c r="V1960" i="3"/>
  <c r="V640" i="5" s="1"/>
  <c r="V1959" i="3"/>
  <c r="V639" i="5" s="1"/>
  <c r="V1953" i="3"/>
  <c r="V633" i="5" s="1"/>
  <c r="V1952" i="3"/>
  <c r="V632" i="5" s="1"/>
  <c r="V1951" i="3"/>
  <c r="V631" i="5" s="1"/>
  <c r="V1994" i="3"/>
  <c r="V674" i="5" s="1"/>
  <c r="V1964" i="3"/>
  <c r="V644" i="5" s="1"/>
  <c r="V1958" i="3"/>
  <c r="V638" i="5" s="1"/>
  <c r="V1954" i="3"/>
  <c r="V634" i="5" s="1"/>
  <c r="V1948" i="3"/>
  <c r="V628" i="5" s="1"/>
  <c r="V1940" i="3"/>
  <c r="V620" i="5" s="1"/>
  <c r="V1926" i="3"/>
  <c r="V606" i="5" s="1"/>
  <c r="V1920" i="3"/>
  <c r="V600" i="5" s="1"/>
  <c r="V1913" i="3"/>
  <c r="V593" i="5" s="1"/>
  <c r="V1912" i="3"/>
  <c r="V592" i="5" s="1"/>
  <c r="V1894" i="3"/>
  <c r="V574" i="5" s="1"/>
  <c r="V1878" i="3"/>
  <c r="V558" i="5" s="1"/>
  <c r="V1862" i="3"/>
  <c r="V542" i="5" s="1"/>
  <c r="V1846" i="3"/>
  <c r="V526" i="5" s="1"/>
  <c r="V1830" i="3"/>
  <c r="V510" i="5" s="1"/>
  <c r="V1814" i="3"/>
  <c r="V494" i="5" s="1"/>
  <c r="V1798" i="3"/>
  <c r="V478" i="5" s="1"/>
  <c r="V1782" i="3"/>
  <c r="V462" i="5" s="1"/>
  <c r="V1766" i="3"/>
  <c r="V446" i="5" s="1"/>
  <c r="V1750" i="3"/>
  <c r="V430" i="5" s="1"/>
  <c r="V1734" i="3"/>
  <c r="V414" i="5" s="1"/>
  <c r="V1718" i="3"/>
  <c r="V398" i="5" s="1"/>
  <c r="V1702" i="3"/>
  <c r="V382" i="5" s="1"/>
  <c r="V1695" i="3"/>
  <c r="V375" i="5" s="1"/>
  <c r="V1688" i="3"/>
  <c r="V368" i="5" s="1"/>
  <c r="V2048" i="3"/>
  <c r="V67" i="6" s="1"/>
  <c r="V2035" i="3"/>
  <c r="V54" i="6" s="1"/>
  <c r="V2001" i="3"/>
  <c r="V681" i="5" s="1"/>
  <c r="V1989" i="3"/>
  <c r="V669" i="5" s="1"/>
  <c r="V1974" i="3"/>
  <c r="V654" i="5" s="1"/>
  <c r="V1969" i="3"/>
  <c r="V649" i="5" s="1"/>
  <c r="V1966" i="3"/>
  <c r="V646" i="5" s="1"/>
  <c r="V1962" i="3"/>
  <c r="V642" i="5" s="1"/>
  <c r="V1941" i="3"/>
  <c r="V621" i="5" s="1"/>
  <c r="V1933" i="3"/>
  <c r="V613" i="5" s="1"/>
  <c r="V1907" i="3"/>
  <c r="V587" i="5" s="1"/>
  <c r="V1906" i="3"/>
  <c r="V586" i="5" s="1"/>
  <c r="V1900" i="3"/>
  <c r="V580" i="5" s="1"/>
  <c r="V1895" i="3"/>
  <c r="V575" i="5" s="1"/>
  <c r="V1889" i="3"/>
  <c r="V569" i="5" s="1"/>
  <c r="V1884" i="3"/>
  <c r="V564" i="5" s="1"/>
  <c r="V1879" i="3"/>
  <c r="V559" i="5" s="1"/>
  <c r="V1873" i="3"/>
  <c r="V553" i="5" s="1"/>
  <c r="V1868" i="3"/>
  <c r="V548" i="5" s="1"/>
  <c r="V1863" i="3"/>
  <c r="V543" i="5" s="1"/>
  <c r="V1857" i="3"/>
  <c r="V537" i="5" s="1"/>
  <c r="V1852" i="3"/>
  <c r="V532" i="5" s="1"/>
  <c r="V1847" i="3"/>
  <c r="V527" i="5" s="1"/>
  <c r="V1841" i="3"/>
  <c r="V521" i="5" s="1"/>
  <c r="V1836" i="3"/>
  <c r="V516" i="5" s="1"/>
  <c r="V1831" i="3"/>
  <c r="V511" i="5" s="1"/>
  <c r="V1825" i="3"/>
  <c r="V505" i="5" s="1"/>
  <c r="V1820" i="3"/>
  <c r="V500" i="5" s="1"/>
  <c r="V1815" i="3"/>
  <c r="V495" i="5" s="1"/>
  <c r="V1809" i="3"/>
  <c r="V489" i="5" s="1"/>
  <c r="V1804" i="3"/>
  <c r="V484" i="5" s="1"/>
  <c r="V1799" i="3"/>
  <c r="V479" i="5" s="1"/>
  <c r="V1793" i="3"/>
  <c r="V473" i="5" s="1"/>
  <c r="V1788" i="3"/>
  <c r="V468" i="5" s="1"/>
  <c r="V1783" i="3"/>
  <c r="V463" i="5" s="1"/>
  <c r="V1777" i="3"/>
  <c r="V457" i="5" s="1"/>
  <c r="V1772" i="3"/>
  <c r="V452" i="5" s="1"/>
  <c r="V1767" i="3"/>
  <c r="V447" i="5" s="1"/>
  <c r="V1761" i="3"/>
  <c r="V441" i="5" s="1"/>
  <c r="V1756" i="3"/>
  <c r="V436" i="5" s="1"/>
  <c r="V1751" i="3"/>
  <c r="V431" i="5" s="1"/>
  <c r="V1745" i="3"/>
  <c r="V425" i="5" s="1"/>
  <c r="V1740" i="3"/>
  <c r="V420" i="5" s="1"/>
  <c r="V1735" i="3"/>
  <c r="V415" i="5" s="1"/>
  <c r="V1729" i="3"/>
  <c r="V409" i="5" s="1"/>
  <c r="V1724" i="3"/>
  <c r="V404" i="5" s="1"/>
  <c r="V1719" i="3"/>
  <c r="V399" i="5" s="1"/>
  <c r="V1713" i="3"/>
  <c r="V393" i="5" s="1"/>
  <c r="V1708" i="3"/>
  <c r="V388" i="5" s="1"/>
  <c r="V1703" i="3"/>
  <c r="V383" i="5" s="1"/>
  <c r="V1696" i="3"/>
  <c r="V376" i="5" s="1"/>
  <c r="V1683" i="3"/>
  <c r="V363" i="5" s="1"/>
  <c r="V1682" i="3"/>
  <c r="V362" i="5" s="1"/>
  <c r="V1681" i="3"/>
  <c r="V361" i="5" s="1"/>
  <c r="V1675" i="3"/>
  <c r="V355" i="5" s="1"/>
  <c r="V1667" i="3"/>
  <c r="V347" i="5" s="1"/>
  <c r="V1661" i="3"/>
  <c r="V341" i="5" s="1"/>
  <c r="V1655" i="3"/>
  <c r="V335" i="5" s="1"/>
  <c r="V1995" i="3"/>
  <c r="V675" i="5" s="1"/>
  <c r="V1973" i="3"/>
  <c r="V653" i="5" s="1"/>
  <c r="V1949" i="3"/>
  <c r="V629" i="5" s="1"/>
  <c r="V1935" i="3"/>
  <c r="V615" i="5" s="1"/>
  <c r="V1934" i="3"/>
  <c r="V614" i="5" s="1"/>
  <c r="V1927" i="3"/>
  <c r="V607" i="5" s="1"/>
  <c r="V1921" i="3"/>
  <c r="V601" i="5" s="1"/>
  <c r="V1914" i="3"/>
  <c r="V594" i="5" s="1"/>
  <c r="V1908" i="3"/>
  <c r="V588" i="5" s="1"/>
  <c r="V1890" i="3"/>
  <c r="V570" i="5" s="1"/>
  <c r="V1874" i="3"/>
  <c r="V554" i="5" s="1"/>
  <c r="V1858" i="3"/>
  <c r="V538" i="5" s="1"/>
  <c r="V1842" i="3"/>
  <c r="V522" i="5" s="1"/>
  <c r="V1826" i="3"/>
  <c r="V506" i="5" s="1"/>
  <c r="V1810" i="3"/>
  <c r="V490" i="5" s="1"/>
  <c r="V1794" i="3"/>
  <c r="V474" i="5" s="1"/>
  <c r="V1778" i="3"/>
  <c r="V458" i="5" s="1"/>
  <c r="V1762" i="3"/>
  <c r="V442" i="5" s="1"/>
  <c r="V1746" i="3"/>
  <c r="V426" i="5" s="1"/>
  <c r="V1730" i="3"/>
  <c r="V410" i="5" s="1"/>
  <c r="V1714" i="3"/>
  <c r="V394" i="5" s="1"/>
  <c r="V1690" i="3"/>
  <c r="V370" i="5" s="1"/>
  <c r="V1689" i="3"/>
  <c r="V369" i="5" s="1"/>
  <c r="V1668" i="3"/>
  <c r="V348" i="5" s="1"/>
  <c r="V1656" i="3"/>
  <c r="V336" i="5" s="1"/>
  <c r="V1649" i="3"/>
  <c r="V329" i="5" s="1"/>
  <c r="V1643" i="3"/>
  <c r="V323" i="5" s="1"/>
  <c r="V2027" i="3"/>
  <c r="V46" i="6" s="1"/>
  <c r="V1990" i="3"/>
  <c r="V670" i="5" s="1"/>
  <c r="V1968" i="3"/>
  <c r="V648" i="5" s="1"/>
  <c r="V1957" i="3"/>
  <c r="V637" i="5" s="1"/>
  <c r="V1955" i="3"/>
  <c r="V635" i="5" s="1"/>
  <c r="V1942" i="3"/>
  <c r="V622" i="5" s="1"/>
  <c r="V1936" i="3"/>
  <c r="V616" i="5" s="1"/>
  <c r="V1929" i="3"/>
  <c r="V609" i="5" s="1"/>
  <c r="V1928" i="3"/>
  <c r="V608" i="5" s="1"/>
  <c r="V1915" i="3"/>
  <c r="V595" i="5" s="1"/>
  <c r="V1909" i="3"/>
  <c r="V589" i="5" s="1"/>
  <c r="V1901" i="3"/>
  <c r="V581" i="5" s="1"/>
  <c r="V1896" i="3"/>
  <c r="V576" i="5" s="1"/>
  <c r="V1891" i="3"/>
  <c r="V571" i="5" s="1"/>
  <c r="V1885" i="3"/>
  <c r="V565" i="5" s="1"/>
  <c r="V1880" i="3"/>
  <c r="V560" i="5" s="1"/>
  <c r="V1875" i="3"/>
  <c r="V555" i="5" s="1"/>
  <c r="V1869" i="3"/>
  <c r="V549" i="5" s="1"/>
  <c r="V1864" i="3"/>
  <c r="V544" i="5" s="1"/>
  <c r="V1859" i="3"/>
  <c r="V539" i="5" s="1"/>
  <c r="V1853" i="3"/>
  <c r="V533" i="5" s="1"/>
  <c r="V1848" i="3"/>
  <c r="V528" i="5" s="1"/>
  <c r="V1843" i="3"/>
  <c r="V523" i="5" s="1"/>
  <c r="V1837" i="3"/>
  <c r="V517" i="5" s="1"/>
  <c r="V1832" i="3"/>
  <c r="V512" i="5" s="1"/>
  <c r="V1827" i="3"/>
  <c r="V507" i="5" s="1"/>
  <c r="V1821" i="3"/>
  <c r="V501" i="5" s="1"/>
  <c r="V1816" i="3"/>
  <c r="V496" i="5" s="1"/>
  <c r="V1811" i="3"/>
  <c r="V491" i="5" s="1"/>
  <c r="V1805" i="3"/>
  <c r="V485" i="5" s="1"/>
  <c r="V1800" i="3"/>
  <c r="V480" i="5" s="1"/>
  <c r="V1795" i="3"/>
  <c r="V475" i="5" s="1"/>
  <c r="V1789" i="3"/>
  <c r="V469" i="5" s="1"/>
  <c r="V1784" i="3"/>
  <c r="V464" i="5" s="1"/>
  <c r="V1779" i="3"/>
  <c r="V459" i="5" s="1"/>
  <c r="V1773" i="3"/>
  <c r="V453" i="5" s="1"/>
  <c r="V1768" i="3"/>
  <c r="V448" i="5" s="1"/>
  <c r="V1763" i="3"/>
  <c r="V443" i="5" s="1"/>
  <c r="V1757" i="3"/>
  <c r="V437" i="5" s="1"/>
  <c r="V1752" i="3"/>
  <c r="V432" i="5" s="1"/>
  <c r="V1747" i="3"/>
  <c r="V427" i="5" s="1"/>
  <c r="V1741" i="3"/>
  <c r="V421" i="5" s="1"/>
  <c r="V1736" i="3"/>
  <c r="V416" i="5" s="1"/>
  <c r="V1731" i="3"/>
  <c r="V411" i="5" s="1"/>
  <c r="V1725" i="3"/>
  <c r="V405" i="5" s="1"/>
  <c r="V1720" i="3"/>
  <c r="V400" i="5" s="1"/>
  <c r="V1715" i="3"/>
  <c r="V395" i="5" s="1"/>
  <c r="V1709" i="3"/>
  <c r="V389" i="5" s="1"/>
  <c r="V1704" i="3"/>
  <c r="V384" i="5" s="1"/>
  <c r="V1698" i="3"/>
  <c r="V378" i="5" s="1"/>
  <c r="V1697" i="3"/>
  <c r="V377" i="5" s="1"/>
  <c r="V1691" i="3"/>
  <c r="V371" i="5" s="1"/>
  <c r="V1684" i="3"/>
  <c r="V364" i="5" s="1"/>
  <c r="V1676" i="3"/>
  <c r="V356" i="5" s="1"/>
  <c r="V1662" i="3"/>
  <c r="V342" i="5" s="1"/>
  <c r="V1650" i="3"/>
  <c r="V330" i="5" s="1"/>
  <c r="V1644" i="3"/>
  <c r="V324" i="5" s="1"/>
  <c r="V1637" i="3"/>
  <c r="V317" i="5" s="1"/>
  <c r="V1631" i="3"/>
  <c r="V311" i="5" s="1"/>
  <c r="V1618" i="3"/>
  <c r="V298" i="5" s="1"/>
  <c r="V1612" i="3"/>
  <c r="V292" i="5" s="1"/>
  <c r="V1605" i="3"/>
  <c r="V285" i="5" s="1"/>
  <c r="V1599" i="3"/>
  <c r="V279" i="5" s="1"/>
  <c r="V1586" i="3"/>
  <c r="V266" i="5" s="1"/>
  <c r="V1580" i="3"/>
  <c r="V260" i="5" s="1"/>
  <c r="V1573" i="3"/>
  <c r="V253" i="5" s="1"/>
  <c r="V1567" i="3"/>
  <c r="V247" i="5" s="1"/>
  <c r="V2024" i="3"/>
  <c r="V43" i="6" s="1"/>
  <c r="V1999" i="3"/>
  <c r="V679" i="5" s="1"/>
  <c r="V1985" i="3"/>
  <c r="V665" i="5" s="1"/>
  <c r="V1984" i="3"/>
  <c r="V664" i="5" s="1"/>
  <c r="V1965" i="3"/>
  <c r="V645" i="5" s="1"/>
  <c r="V1963" i="3"/>
  <c r="V643" i="5" s="1"/>
  <c r="V1945" i="3"/>
  <c r="V625" i="5" s="1"/>
  <c r="V1944" i="3"/>
  <c r="V624" i="5" s="1"/>
  <c r="V1943" i="3"/>
  <c r="V623" i="5" s="1"/>
  <c r="V1923" i="3"/>
  <c r="V603" i="5" s="1"/>
  <c r="V1922" i="3"/>
  <c r="V602" i="5" s="1"/>
  <c r="V1916" i="3"/>
  <c r="V596" i="5" s="1"/>
  <c r="V1903" i="3"/>
  <c r="V583" i="5" s="1"/>
  <c r="V1902" i="3"/>
  <c r="V582" i="5" s="1"/>
  <c r="V1886" i="3"/>
  <c r="V566" i="5" s="1"/>
  <c r="V1870" i="3"/>
  <c r="V550" i="5" s="1"/>
  <c r="V1854" i="3"/>
  <c r="V534" i="5" s="1"/>
  <c r="V1838" i="3"/>
  <c r="V518" i="5" s="1"/>
  <c r="V1822" i="3"/>
  <c r="V502" i="5" s="1"/>
  <c r="V1806" i="3"/>
  <c r="V486" i="5" s="1"/>
  <c r="V1790" i="3"/>
  <c r="V470" i="5" s="1"/>
  <c r="V1774" i="3"/>
  <c r="V454" i="5" s="1"/>
  <c r="V1758" i="3"/>
  <c r="V438" i="5" s="1"/>
  <c r="V1742" i="3"/>
  <c r="V422" i="5" s="1"/>
  <c r="V1726" i="3"/>
  <c r="V406" i="5" s="1"/>
  <c r="V1710" i="3"/>
  <c r="V390" i="5" s="1"/>
  <c r="V1699" i="3"/>
  <c r="V379" i="5" s="1"/>
  <c r="V1669" i="3"/>
  <c r="V349" i="5" s="1"/>
  <c r="V1663" i="3"/>
  <c r="V343" i="5" s="1"/>
  <c r="V1657" i="3"/>
  <c r="V337" i="5" s="1"/>
  <c r="V1651" i="3"/>
  <c r="V331" i="5" s="1"/>
  <c r="V1638" i="3"/>
  <c r="V318" i="5" s="1"/>
  <c r="V1632" i="3"/>
  <c r="V312" i="5" s="1"/>
  <c r="V1625" i="3"/>
  <c r="V305" i="5" s="1"/>
  <c r="V1619" i="3"/>
  <c r="V299" i="5" s="1"/>
  <c r="V1606" i="3"/>
  <c r="V286" i="5" s="1"/>
  <c r="V1600" i="3"/>
  <c r="V280" i="5" s="1"/>
  <c r="V1593" i="3"/>
  <c r="V273" i="5" s="1"/>
  <c r="V1587" i="3"/>
  <c r="V267" i="5" s="1"/>
  <c r="V2053" i="3"/>
  <c r="V72" i="6" s="1"/>
  <c r="V2033" i="3"/>
  <c r="V52" i="6" s="1"/>
  <c r="V2013" i="3"/>
  <c r="V1983" i="3"/>
  <c r="V663" i="5" s="1"/>
  <c r="V1937" i="3"/>
  <c r="V617" i="5" s="1"/>
  <c r="V1930" i="3"/>
  <c r="V610" i="5" s="1"/>
  <c r="V1924" i="3"/>
  <c r="V604" i="5" s="1"/>
  <c r="V1910" i="3"/>
  <c r="V590" i="5" s="1"/>
  <c r="V1904" i="3"/>
  <c r="V584" i="5" s="1"/>
  <c r="V1897" i="3"/>
  <c r="V577" i="5" s="1"/>
  <c r="V1892" i="3"/>
  <c r="V572" i="5" s="1"/>
  <c r="V1887" i="3"/>
  <c r="V567" i="5" s="1"/>
  <c r="V1881" i="3"/>
  <c r="V561" i="5" s="1"/>
  <c r="V1876" i="3"/>
  <c r="V556" i="5" s="1"/>
  <c r="V1871" i="3"/>
  <c r="V551" i="5" s="1"/>
  <c r="V1865" i="3"/>
  <c r="V545" i="5" s="1"/>
  <c r="V1860" i="3"/>
  <c r="V540" i="5" s="1"/>
  <c r="V1855" i="3"/>
  <c r="V535" i="5" s="1"/>
  <c r="V1849" i="3"/>
  <c r="V529" i="5" s="1"/>
  <c r="V1844" i="3"/>
  <c r="V524" i="5" s="1"/>
  <c r="V1839" i="3"/>
  <c r="V519" i="5" s="1"/>
  <c r="V1833" i="3"/>
  <c r="V513" i="5" s="1"/>
  <c r="V1828" i="3"/>
  <c r="V508" i="5" s="1"/>
  <c r="V1823" i="3"/>
  <c r="V503" i="5" s="1"/>
  <c r="V1817" i="3"/>
  <c r="V497" i="5" s="1"/>
  <c r="V1812" i="3"/>
  <c r="V492" i="5" s="1"/>
  <c r="V1807" i="3"/>
  <c r="V487" i="5" s="1"/>
  <c r="V1801" i="3"/>
  <c r="V481" i="5" s="1"/>
  <c r="V1796" i="3"/>
  <c r="V476" i="5" s="1"/>
  <c r="V1791" i="3"/>
  <c r="V471" i="5" s="1"/>
  <c r="V1785" i="3"/>
  <c r="V465" i="5" s="1"/>
  <c r="V1780" i="3"/>
  <c r="V460" i="5" s="1"/>
  <c r="V1775" i="3"/>
  <c r="V455" i="5" s="1"/>
  <c r="V1769" i="3"/>
  <c r="V449" i="5" s="1"/>
  <c r="V1764" i="3"/>
  <c r="V444" i="5" s="1"/>
  <c r="V1759" i="3"/>
  <c r="V439" i="5" s="1"/>
  <c r="V1753" i="3"/>
  <c r="V433" i="5" s="1"/>
  <c r="V1748" i="3"/>
  <c r="V428" i="5" s="1"/>
  <c r="V1743" i="3"/>
  <c r="V423" i="5" s="1"/>
  <c r="V1737" i="3"/>
  <c r="V417" i="5" s="1"/>
  <c r="V1732" i="3"/>
  <c r="V412" i="5" s="1"/>
  <c r="V1727" i="3"/>
  <c r="V407" i="5" s="1"/>
  <c r="V1721" i="3"/>
  <c r="V401" i="5" s="1"/>
  <c r="V1716" i="3"/>
  <c r="V396" i="5" s="1"/>
  <c r="V1711" i="3"/>
  <c r="V391" i="5" s="1"/>
  <c r="V1705" i="3"/>
  <c r="V385" i="5" s="1"/>
  <c r="V1700" i="3"/>
  <c r="V380" i="5" s="1"/>
  <c r="V1692" i="3"/>
  <c r="V372" i="5" s="1"/>
  <c r="V1685" i="3"/>
  <c r="V365" i="5" s="1"/>
  <c r="V1678" i="3"/>
  <c r="V358" i="5" s="1"/>
  <c r="V1677" i="3"/>
  <c r="V357" i="5" s="1"/>
  <c r="V1670" i="3"/>
  <c r="V350" i="5" s="1"/>
  <c r="V1664" i="3"/>
  <c r="V344" i="5" s="1"/>
  <c r="V1658" i="3"/>
  <c r="V338" i="5" s="1"/>
  <c r="V1652" i="3"/>
  <c r="V332" i="5" s="1"/>
  <c r="V1645" i="3"/>
  <c r="V325" i="5" s="1"/>
  <c r="V1639" i="3"/>
  <c r="V319" i="5" s="1"/>
  <c r="V1626" i="3"/>
  <c r="V306" i="5" s="1"/>
  <c r="V1620" i="3"/>
  <c r="V300" i="5" s="1"/>
  <c r="V1613" i="3"/>
  <c r="V293" i="5" s="1"/>
  <c r="V1607" i="3"/>
  <c r="V287" i="5" s="1"/>
  <c r="V1594" i="3"/>
  <c r="V274" i="5" s="1"/>
  <c r="V1588" i="3"/>
  <c r="V268" i="5" s="1"/>
  <c r="V1581" i="3"/>
  <c r="V261" i="5" s="1"/>
  <c r="V1575" i="3"/>
  <c r="V255" i="5" s="1"/>
  <c r="V1982" i="3"/>
  <c r="V662" i="5" s="1"/>
  <c r="V1978" i="3"/>
  <c r="V658" i="5" s="1"/>
  <c r="V1971" i="3"/>
  <c r="V651" i="5" s="1"/>
  <c r="V1967" i="3"/>
  <c r="V647" i="5" s="1"/>
  <c r="V1950" i="3"/>
  <c r="V630" i="5" s="1"/>
  <c r="V1946" i="3"/>
  <c r="V626" i="5" s="1"/>
  <c r="V1931" i="3"/>
  <c r="V611" i="5" s="1"/>
  <c r="V1925" i="3"/>
  <c r="V605" i="5" s="1"/>
  <c r="V1917" i="3"/>
  <c r="V597" i="5" s="1"/>
  <c r="V1898" i="3"/>
  <c r="V578" i="5" s="1"/>
  <c r="V1882" i="3"/>
  <c r="V562" i="5" s="1"/>
  <c r="V1866" i="3"/>
  <c r="V546" i="5" s="1"/>
  <c r="V1850" i="3"/>
  <c r="V530" i="5" s="1"/>
  <c r="V1834" i="3"/>
  <c r="V514" i="5" s="1"/>
  <c r="V1818" i="3"/>
  <c r="V498" i="5" s="1"/>
  <c r="V1802" i="3"/>
  <c r="V482" i="5" s="1"/>
  <c r="V1786" i="3"/>
  <c r="V466" i="5" s="1"/>
  <c r="V1770" i="3"/>
  <c r="V450" i="5" s="1"/>
  <c r="V1754" i="3"/>
  <c r="V434" i="5" s="1"/>
  <c r="V1738" i="3"/>
  <c r="V418" i="5" s="1"/>
  <c r="V1722" i="3"/>
  <c r="V402" i="5" s="1"/>
  <c r="V2040" i="3"/>
  <c r="V59" i="6" s="1"/>
  <c r="V1979" i="3"/>
  <c r="V659" i="5" s="1"/>
  <c r="V1977" i="3"/>
  <c r="V657" i="5" s="1"/>
  <c r="V1956" i="3"/>
  <c r="V636" i="5" s="1"/>
  <c r="V1947" i="3"/>
  <c r="V627" i="5" s="1"/>
  <c r="V1939" i="3"/>
  <c r="V619" i="5" s="1"/>
  <c r="V1938" i="3"/>
  <c r="V618" i="5" s="1"/>
  <c r="V1932" i="3"/>
  <c r="V612" i="5" s="1"/>
  <c r="V1899" i="3"/>
  <c r="V579" i="5" s="1"/>
  <c r="V1867" i="3"/>
  <c r="V547" i="5" s="1"/>
  <c r="V1835" i="3"/>
  <c r="V515" i="5" s="1"/>
  <c r="V1803" i="3"/>
  <c r="V483" i="5" s="1"/>
  <c r="V1771" i="3"/>
  <c r="V451" i="5" s="1"/>
  <c r="V1739" i="3"/>
  <c r="V419" i="5" s="1"/>
  <c r="V1686" i="3"/>
  <c r="V366" i="5" s="1"/>
  <c r="V1679" i="3"/>
  <c r="V359" i="5" s="1"/>
  <c r="V1633" i="3"/>
  <c r="V313" i="5" s="1"/>
  <c r="V1624" i="3"/>
  <c r="V304" i="5" s="1"/>
  <c r="V1621" i="3"/>
  <c r="V301" i="5" s="1"/>
  <c r="V1616" i="3"/>
  <c r="V296" i="5" s="1"/>
  <c r="V1596" i="3"/>
  <c r="V276" i="5" s="1"/>
  <c r="V1571" i="3"/>
  <c r="V251" i="5" s="1"/>
  <c r="V1564" i="3"/>
  <c r="V244" i="5" s="1"/>
  <c r="V1558" i="3"/>
  <c r="V238" i="5" s="1"/>
  <c r="V1552" i="3"/>
  <c r="V232" i="5" s="1"/>
  <c r="V1545" i="3"/>
  <c r="V225" i="5" s="1"/>
  <c r="V1539" i="3"/>
  <c r="V219" i="5" s="1"/>
  <c r="V1532" i="3"/>
  <c r="V212" i="5" s="1"/>
  <c r="V1519" i="3"/>
  <c r="V199" i="5" s="1"/>
  <c r="V1513" i="3"/>
  <c r="V193" i="5" s="1"/>
  <c r="V1506" i="3"/>
  <c r="V186" i="5" s="1"/>
  <c r="V1498" i="3"/>
  <c r="V178" i="5" s="1"/>
  <c r="V1473" i="3"/>
  <c r="V153" i="5" s="1"/>
  <c r="V1464" i="3"/>
  <c r="V144" i="5" s="1"/>
  <c r="V1460" i="3"/>
  <c r="V140" i="5" s="1"/>
  <c r="V1457" i="3"/>
  <c r="V137" i="5" s="1"/>
  <c r="V1454" i="3"/>
  <c r="V134" i="5" s="1"/>
  <c r="V1451" i="3"/>
  <c r="V131" i="5" s="1"/>
  <c r="V1428" i="3"/>
  <c r="V108" i="5" s="1"/>
  <c r="V1425" i="3"/>
  <c r="V105" i="5" s="1"/>
  <c r="V1422" i="3"/>
  <c r="V102" i="5" s="1"/>
  <c r="V1411" i="3"/>
  <c r="V91" i="5" s="1"/>
  <c r="V1408" i="3"/>
  <c r="V88" i="5" s="1"/>
  <c r="V1401" i="3"/>
  <c r="V81" i="5" s="1"/>
  <c r="V1390" i="3"/>
  <c r="V70" i="5" s="1"/>
  <c r="V1379" i="3"/>
  <c r="V59" i="5" s="1"/>
  <c r="V1376" i="3"/>
  <c r="V56" i="5" s="1"/>
  <c r="V1369" i="3"/>
  <c r="V49" i="5" s="1"/>
  <c r="V1358" i="3"/>
  <c r="V38" i="5" s="1"/>
  <c r="V1347" i="3"/>
  <c r="V1343" i="3"/>
  <c r="V682" i="4" s="1"/>
  <c r="V1336" i="3"/>
  <c r="V675" i="4" s="1"/>
  <c r="V1325" i="3"/>
  <c r="V664" i="4" s="1"/>
  <c r="V1318" i="3"/>
  <c r="V657" i="4" s="1"/>
  <c r="V1311" i="3"/>
  <c r="V650" i="4" s="1"/>
  <c r="V1297" i="3"/>
  <c r="V636" i="4" s="1"/>
  <c r="V1290" i="3"/>
  <c r="V629" i="4" s="1"/>
  <c r="V1286" i="3"/>
  <c r="V625" i="4" s="1"/>
  <c r="V1276" i="3"/>
  <c r="V615" i="4" s="1"/>
  <c r="V1265" i="3"/>
  <c r="V604" i="4" s="1"/>
  <c r="V1252" i="3"/>
  <c r="V591" i="4" s="1"/>
  <c r="V1232" i="3"/>
  <c r="V571" i="4" s="1"/>
  <c r="V1712" i="3"/>
  <c r="V392" i="5" s="1"/>
  <c r="V1680" i="3"/>
  <c r="V360" i="5" s="1"/>
  <c r="V1672" i="3"/>
  <c r="V352" i="5" s="1"/>
  <c r="V1671" i="3"/>
  <c r="V351" i="5" s="1"/>
  <c r="V1628" i="3"/>
  <c r="V308" i="5" s="1"/>
  <c r="V1608" i="3"/>
  <c r="V288" i="5" s="1"/>
  <c r="V1591" i="3"/>
  <c r="V271" i="5" s="1"/>
  <c r="V1578" i="3"/>
  <c r="V258" i="5" s="1"/>
  <c r="V1566" i="3"/>
  <c r="V246" i="5" s="1"/>
  <c r="V1559" i="3"/>
  <c r="V239" i="5" s="1"/>
  <c r="V1546" i="3"/>
  <c r="V226" i="5" s="1"/>
  <c r="V1540" i="3"/>
  <c r="V220" i="5" s="1"/>
  <c r="V1533" i="3"/>
  <c r="V213" i="5" s="1"/>
  <c r="V1525" i="3"/>
  <c r="V205" i="5" s="1"/>
  <c r="V1520" i="3"/>
  <c r="V200" i="5" s="1"/>
  <c r="V1507" i="3"/>
  <c r="V187" i="5" s="1"/>
  <c r="V1499" i="3"/>
  <c r="V179" i="5" s="1"/>
  <c r="V1492" i="3"/>
  <c r="V172" i="5" s="1"/>
  <c r="V1486" i="3"/>
  <c r="V166" i="5" s="1"/>
  <c r="V1485" i="3"/>
  <c r="V165" i="5" s="1"/>
  <c r="V1478" i="3"/>
  <c r="V158" i="5" s="1"/>
  <c r="V1466" i="3"/>
  <c r="V146" i="5" s="1"/>
  <c r="V1465" i="3"/>
  <c r="V145" i="5" s="1"/>
  <c r="V1440" i="3"/>
  <c r="V120" i="5" s="1"/>
  <c r="V1437" i="3"/>
  <c r="V117" i="5" s="1"/>
  <c r="V1434" i="3"/>
  <c r="V114" i="5" s="1"/>
  <c r="V1431" i="3"/>
  <c r="V111" i="5" s="1"/>
  <c r="V1415" i="3"/>
  <c r="V95" i="5" s="1"/>
  <c r="V1412" i="3"/>
  <c r="V92" i="5" s="1"/>
  <c r="V1405" i="3"/>
  <c r="V85" i="5" s="1"/>
  <c r="V1394" i="3"/>
  <c r="V74" i="5" s="1"/>
  <c r="V1383" i="3"/>
  <c r="V63" i="5" s="1"/>
  <c r="V1380" i="3"/>
  <c r="V60" i="5" s="1"/>
  <c r="V1373" i="3"/>
  <c r="V53" i="5" s="1"/>
  <c r="V1362" i="3"/>
  <c r="V42" i="5" s="1"/>
  <c r="V1355" i="3"/>
  <c r="V35" i="5" s="1"/>
  <c r="V1351" i="3"/>
  <c r="V1340" i="3"/>
  <c r="V679" i="4" s="1"/>
  <c r="V1329" i="3"/>
  <c r="V668" i="4" s="1"/>
  <c r="V1919" i="3"/>
  <c r="V599" i="5" s="1"/>
  <c r="V1911" i="3"/>
  <c r="V591" i="5" s="1"/>
  <c r="V1707" i="3"/>
  <c r="V387" i="5" s="1"/>
  <c r="V1701" i="3"/>
  <c r="V381" i="5" s="1"/>
  <c r="V1665" i="3"/>
  <c r="V345" i="5" s="1"/>
  <c r="V1648" i="3"/>
  <c r="V328" i="5" s="1"/>
  <c r="V1623" i="3"/>
  <c r="V303" i="5" s="1"/>
  <c r="V1603" i="3"/>
  <c r="V283" i="5" s="1"/>
  <c r="V1595" i="3"/>
  <c r="V275" i="5" s="1"/>
  <c r="V1583" i="3"/>
  <c r="V263" i="5" s="1"/>
  <c r="V1568" i="3"/>
  <c r="V248" i="5" s="1"/>
  <c r="V1562" i="3"/>
  <c r="V242" i="5" s="1"/>
  <c r="V1553" i="3"/>
  <c r="V233" i="5" s="1"/>
  <c r="V1547" i="3"/>
  <c r="V227" i="5" s="1"/>
  <c r="V1534" i="3"/>
  <c r="V214" i="5" s="1"/>
  <c r="V1526" i="3"/>
  <c r="V206" i="5" s="1"/>
  <c r="V1515" i="3"/>
  <c r="V195" i="5" s="1"/>
  <c r="V1514" i="3"/>
  <c r="V194" i="5" s="1"/>
  <c r="V1508" i="3"/>
  <c r="V188" i="5" s="1"/>
  <c r="V1500" i="3"/>
  <c r="V180" i="5" s="1"/>
  <c r="V1488" i="3"/>
  <c r="V168" i="5" s="1"/>
  <c r="V1487" i="3"/>
  <c r="V167" i="5" s="1"/>
  <c r="V1479" i="3"/>
  <c r="V159" i="5" s="1"/>
  <c r="V1474" i="3"/>
  <c r="V154" i="5" s="1"/>
  <c r="V1467" i="3"/>
  <c r="V147" i="5" s="1"/>
  <c r="V1452" i="3"/>
  <c r="V132" i="5" s="1"/>
  <c r="V1449" i="3"/>
  <c r="V129" i="5" s="1"/>
  <c r="V1446" i="3"/>
  <c r="V126" i="5" s="1"/>
  <c r="V1443" i="3"/>
  <c r="V123" i="5" s="1"/>
  <c r="V1419" i="3"/>
  <c r="V99" i="5" s="1"/>
  <c r="V1416" i="3"/>
  <c r="V96" i="5" s="1"/>
  <c r="V1409" i="3"/>
  <c r="V89" i="5" s="1"/>
  <c r="V1398" i="3"/>
  <c r="V78" i="5" s="1"/>
  <c r="V1387" i="3"/>
  <c r="V67" i="5" s="1"/>
  <c r="V1384" i="3"/>
  <c r="V64" i="5" s="1"/>
  <c r="V1377" i="3"/>
  <c r="V57" i="5" s="1"/>
  <c r="V1366" i="3"/>
  <c r="V46" i="5" s="1"/>
  <c r="V1352" i="3"/>
  <c r="V1348" i="3"/>
  <c r="V1344" i="3"/>
  <c r="V683" i="4" s="1"/>
  <c r="V1333" i="3"/>
  <c r="V672" i="4" s="1"/>
  <c r="V1326" i="3"/>
  <c r="V665" i="4" s="1"/>
  <c r="V1319" i="3"/>
  <c r="V658" i="4" s="1"/>
  <c r="V1888" i="3"/>
  <c r="V568" i="5" s="1"/>
  <c r="V1877" i="3"/>
  <c r="V557" i="5" s="1"/>
  <c r="V1856" i="3"/>
  <c r="V536" i="5" s="1"/>
  <c r="V1845" i="3"/>
  <c r="V525" i="5" s="1"/>
  <c r="V1824" i="3"/>
  <c r="V504" i="5" s="1"/>
  <c r="V1813" i="3"/>
  <c r="V493" i="5" s="1"/>
  <c r="V1792" i="3"/>
  <c r="V472" i="5" s="1"/>
  <c r="V1781" i="3"/>
  <c r="V461" i="5" s="1"/>
  <c r="V1760" i="3"/>
  <c r="V440" i="5" s="1"/>
  <c r="V1749" i="3"/>
  <c r="V429" i="5" s="1"/>
  <c r="V1728" i="3"/>
  <c r="V408" i="5" s="1"/>
  <c r="V1693" i="3"/>
  <c r="V373" i="5" s="1"/>
  <c r="V1687" i="3"/>
  <c r="V367" i="5" s="1"/>
  <c r="V1674" i="3"/>
  <c r="V354" i="5" s="1"/>
  <c r="V1673" i="3"/>
  <c r="V353" i="5" s="1"/>
  <c r="V1666" i="3"/>
  <c r="V346" i="5" s="1"/>
  <c r="V1659" i="3"/>
  <c r="V339" i="5" s="1"/>
  <c r="V1647" i="3"/>
  <c r="V327" i="5" s="1"/>
  <c r="V1627" i="3"/>
  <c r="V307" i="5" s="1"/>
  <c r="V1615" i="3"/>
  <c r="V295" i="5" s="1"/>
  <c r="V1611" i="3"/>
  <c r="V291" i="5" s="1"/>
  <c r="V1554" i="3"/>
  <c r="V234" i="5" s="1"/>
  <c r="V1548" i="3"/>
  <c r="V228" i="5" s="1"/>
  <c r="V1541" i="3"/>
  <c r="V221" i="5" s="1"/>
  <c r="V1535" i="3"/>
  <c r="V215" i="5" s="1"/>
  <c r="V1527" i="3"/>
  <c r="V207" i="5" s="1"/>
  <c r="V1521" i="3"/>
  <c r="V201" i="5" s="1"/>
  <c r="V1516" i="3"/>
  <c r="V196" i="5" s="1"/>
  <c r="V1509" i="3"/>
  <c r="V189" i="5" s="1"/>
  <c r="V1501" i="3"/>
  <c r="V181" i="5" s="1"/>
  <c r="V1493" i="3"/>
  <c r="V173" i="5" s="1"/>
  <c r="V1475" i="3"/>
  <c r="V155" i="5" s="1"/>
  <c r="V1468" i="3"/>
  <c r="V148" i="5" s="1"/>
  <c r="V1461" i="3"/>
  <c r="V141" i="5" s="1"/>
  <c r="V1458" i="3"/>
  <c r="V138" i="5" s="1"/>
  <c r="V1455" i="3"/>
  <c r="V135" i="5" s="1"/>
  <c r="V1432" i="3"/>
  <c r="V112" i="5" s="1"/>
  <c r="V1429" i="3"/>
  <c r="V109" i="5" s="1"/>
  <c r="V1426" i="3"/>
  <c r="V106" i="5" s="1"/>
  <c r="V1423" i="3"/>
  <c r="V103" i="5" s="1"/>
  <c r="V1420" i="3"/>
  <c r="V100" i="5" s="1"/>
  <c r="V1413" i="3"/>
  <c r="V93" i="5" s="1"/>
  <c r="V1402" i="3"/>
  <c r="V82" i="5" s="1"/>
  <c r="V1391" i="3"/>
  <c r="V71" i="5" s="1"/>
  <c r="V1388" i="3"/>
  <c r="V68" i="5" s="1"/>
  <c r="V1381" i="3"/>
  <c r="V61" i="5" s="1"/>
  <c r="V1370" i="3"/>
  <c r="V50" i="5" s="1"/>
  <c r="V1359" i="3"/>
  <c r="V39" i="5" s="1"/>
  <c r="V1356" i="3"/>
  <c r="V36" i="5" s="1"/>
  <c r="V1337" i="3"/>
  <c r="V676" i="4" s="1"/>
  <c r="V1330" i="3"/>
  <c r="V669" i="4" s="1"/>
  <c r="V1323" i="3"/>
  <c r="V662" i="4" s="1"/>
  <c r="V1316" i="3"/>
  <c r="V655" i="4" s="1"/>
  <c r="V1302" i="3"/>
  <c r="V641" i="4" s="1"/>
  <c r="V1295" i="3"/>
  <c r="V634" i="4" s="1"/>
  <c r="V1292" i="3"/>
  <c r="V631" i="4" s="1"/>
  <c r="V1288" i="3"/>
  <c r="V627" i="4" s="1"/>
  <c r="V1284" i="3"/>
  <c r="V623" i="4" s="1"/>
  <c r="V1277" i="3"/>
  <c r="V616" i="4" s="1"/>
  <c r="V1270" i="3"/>
  <c r="V609" i="4" s="1"/>
  <c r="V1263" i="3"/>
  <c r="V602" i="4" s="1"/>
  <c r="V1250" i="3"/>
  <c r="V589" i="4" s="1"/>
  <c r="V1247" i="3"/>
  <c r="V586" i="4" s="1"/>
  <c r="V1694" i="3"/>
  <c r="V374" i="5" s="1"/>
  <c r="V1653" i="3"/>
  <c r="V333" i="5" s="1"/>
  <c r="V1642" i="3"/>
  <c r="V322" i="5" s="1"/>
  <c r="V1641" i="3"/>
  <c r="V321" i="5" s="1"/>
  <c r="V1640" i="3"/>
  <c r="V320" i="5" s="1"/>
  <c r="V1636" i="3"/>
  <c r="V316" i="5" s="1"/>
  <c r="V1630" i="3"/>
  <c r="V310" i="5" s="1"/>
  <c r="V1622" i="3"/>
  <c r="V302" i="5" s="1"/>
  <c r="V1614" i="3"/>
  <c r="V294" i="5" s="1"/>
  <c r="V1610" i="3"/>
  <c r="V290" i="5" s="1"/>
  <c r="V1602" i="3"/>
  <c r="V282" i="5" s="1"/>
  <c r="V1579" i="3"/>
  <c r="V259" i="5" s="1"/>
  <c r="V1565" i="3"/>
  <c r="V245" i="5" s="1"/>
  <c r="V1563" i="3"/>
  <c r="V243" i="5" s="1"/>
  <c r="V1556" i="3"/>
  <c r="V236" i="5" s="1"/>
  <c r="V1549" i="3"/>
  <c r="V229" i="5" s="1"/>
  <c r="V1543" i="3"/>
  <c r="V223" i="5" s="1"/>
  <c r="V1529" i="3"/>
  <c r="V209" i="5" s="1"/>
  <c r="V1522" i="3"/>
  <c r="V202" i="5" s="1"/>
  <c r="V1517" i="3"/>
  <c r="V197" i="5" s="1"/>
  <c r="V1510" i="3"/>
  <c r="V190" i="5" s="1"/>
  <c r="V1504" i="3"/>
  <c r="V184" i="5" s="1"/>
  <c r="V1503" i="3"/>
  <c r="V183" i="5" s="1"/>
  <c r="V1502" i="3"/>
  <c r="V182" i="5" s="1"/>
  <c r="V1496" i="3"/>
  <c r="V176" i="5" s="1"/>
  <c r="V1495" i="3"/>
  <c r="V175" i="5" s="1"/>
  <c r="V1494" i="3"/>
  <c r="V174" i="5" s="1"/>
  <c r="V1482" i="3"/>
  <c r="V162" i="5" s="1"/>
  <c r="V1481" i="3"/>
  <c r="V161" i="5" s="1"/>
  <c r="V1476" i="3"/>
  <c r="V156" i="5" s="1"/>
  <c r="V1470" i="3"/>
  <c r="V150" i="5" s="1"/>
  <c r="V1469" i="3"/>
  <c r="V149" i="5" s="1"/>
  <c r="V1462" i="3"/>
  <c r="V142" i="5" s="1"/>
  <c r="V1456" i="3"/>
  <c r="V136" i="5" s="1"/>
  <c r="V1453" i="3"/>
  <c r="V133" i="5" s="1"/>
  <c r="V1450" i="3"/>
  <c r="V130" i="5" s="1"/>
  <c r="V1447" i="3"/>
  <c r="V127" i="5" s="1"/>
  <c r="V1424" i="3"/>
  <c r="V104" i="5" s="1"/>
  <c r="V1421" i="3"/>
  <c r="V101" i="5" s="1"/>
  <c r="V1410" i="3"/>
  <c r="V90" i="5" s="1"/>
  <c r="V1399" i="3"/>
  <c r="V79" i="5" s="1"/>
  <c r="V1396" i="3"/>
  <c r="V76" i="5" s="1"/>
  <c r="V1389" i="3"/>
  <c r="V69" i="5" s="1"/>
  <c r="V1378" i="3"/>
  <c r="V58" i="5" s="1"/>
  <c r="V1367" i="3"/>
  <c r="V47" i="5" s="1"/>
  <c r="V1364" i="3"/>
  <c r="V44" i="5" s="1"/>
  <c r="V1357" i="3"/>
  <c r="V37" i="5" s="1"/>
  <c r="V1346" i="3"/>
  <c r="V1338" i="3"/>
  <c r="V677" i="4" s="1"/>
  <c r="V1331" i="3"/>
  <c r="V670" i="4" s="1"/>
  <c r="V1324" i="3"/>
  <c r="V663" i="4" s="1"/>
  <c r="V1313" i="3"/>
  <c r="V652" i="4" s="1"/>
  <c r="V1306" i="3"/>
  <c r="V645" i="4" s="1"/>
  <c r="V1303" i="3"/>
  <c r="V642" i="4" s="1"/>
  <c r="V1296" i="3"/>
  <c r="V635" i="4" s="1"/>
  <c r="V1278" i="3"/>
  <c r="V617" i="4" s="1"/>
  <c r="V1271" i="3"/>
  <c r="V610" i="4" s="1"/>
  <c r="V1260" i="3"/>
  <c r="V599" i="4" s="1"/>
  <c r="V1254" i="3"/>
  <c r="V593" i="4" s="1"/>
  <c r="V1251" i="3"/>
  <c r="V590" i="4" s="1"/>
  <c r="V1244" i="3"/>
  <c r="V583" i="4" s="1"/>
  <c r="V1231" i="3"/>
  <c r="V570" i="4" s="1"/>
  <c r="V1717" i="3"/>
  <c r="V397" i="5" s="1"/>
  <c r="V1654" i="3"/>
  <c r="V334" i="5" s="1"/>
  <c r="V1635" i="3"/>
  <c r="V315" i="5" s="1"/>
  <c r="V1597" i="3"/>
  <c r="V277" i="5" s="1"/>
  <c r="V1585" i="3"/>
  <c r="V265" i="5" s="1"/>
  <c r="V1574" i="3"/>
  <c r="V254" i="5" s="1"/>
  <c r="V1550" i="3"/>
  <c r="V230" i="5" s="1"/>
  <c r="V1544" i="3"/>
  <c r="V224" i="5" s="1"/>
  <c r="V1537" i="3"/>
  <c r="V217" i="5" s="1"/>
  <c r="V1530" i="3"/>
  <c r="V210" i="5" s="1"/>
  <c r="V1523" i="3"/>
  <c r="V203" i="5" s="1"/>
  <c r="V1511" i="3"/>
  <c r="V191" i="5" s="1"/>
  <c r="V1490" i="3"/>
  <c r="V170" i="5" s="1"/>
  <c r="V1483" i="3"/>
  <c r="V163" i="5" s="1"/>
  <c r="V1472" i="3"/>
  <c r="V152" i="5" s="1"/>
  <c r="V1471" i="3"/>
  <c r="V151" i="5" s="1"/>
  <c r="V1463" i="3"/>
  <c r="V143" i="5" s="1"/>
  <c r="V1459" i="3"/>
  <c r="V139" i="5" s="1"/>
  <c r="V1436" i="3"/>
  <c r="V116" i="5" s="1"/>
  <c r="V1433" i="3"/>
  <c r="V113" i="5" s="1"/>
  <c r="V1430" i="3"/>
  <c r="V110" i="5" s="1"/>
  <c r="V1427" i="3"/>
  <c r="V107" i="5" s="1"/>
  <c r="V1414" i="3"/>
  <c r="V94" i="5" s="1"/>
  <c r="V1403" i="3"/>
  <c r="V83" i="5" s="1"/>
  <c r="V1400" i="3"/>
  <c r="V80" i="5" s="1"/>
  <c r="V1393" i="3"/>
  <c r="V73" i="5" s="1"/>
  <c r="V1382" i="3"/>
  <c r="V62" i="5" s="1"/>
  <c r="V1371" i="3"/>
  <c r="V51" i="5" s="1"/>
  <c r="V1368" i="3"/>
  <c r="V48" i="5" s="1"/>
  <c r="V1361" i="3"/>
  <c r="V41" i="5" s="1"/>
  <c r="V1354" i="3"/>
  <c r="V1350" i="3"/>
  <c r="V1342" i="3"/>
  <c r="V681" i="4" s="1"/>
  <c r="V1335" i="3"/>
  <c r="V674" i="4" s="1"/>
  <c r="V1328" i="3"/>
  <c r="V667" i="4" s="1"/>
  <c r="V1317" i="3"/>
  <c r="V656" i="4" s="1"/>
  <c r="V1310" i="3"/>
  <c r="V649" i="4" s="1"/>
  <c r="V1300" i="3"/>
  <c r="V639" i="4" s="1"/>
  <c r="V1293" i="3"/>
  <c r="V632" i="4" s="1"/>
  <c r="V1289" i="3"/>
  <c r="V628" i="4" s="1"/>
  <c r="V1285" i="3"/>
  <c r="V624" i="4" s="1"/>
  <c r="V1275" i="3"/>
  <c r="V614" i="4" s="1"/>
  <c r="V1268" i="3"/>
  <c r="V607" i="4" s="1"/>
  <c r="V1264" i="3"/>
  <c r="V603" i="4" s="1"/>
  <c r="V1248" i="3"/>
  <c r="V587" i="4" s="1"/>
  <c r="V1241" i="3"/>
  <c r="V580" i="4" s="1"/>
  <c r="V1238" i="3"/>
  <c r="V577" i="4" s="1"/>
  <c r="V1224" i="3"/>
  <c r="V563" i="4" s="1"/>
  <c r="V1221" i="3"/>
  <c r="V560" i="4" s="1"/>
  <c r="V1218" i="3"/>
  <c r="V557" i="4" s="1"/>
  <c r="V1211" i="3"/>
  <c r="V550" i="4" s="1"/>
  <c r="V1905" i="3"/>
  <c r="V585" i="5" s="1"/>
  <c r="V1893" i="3"/>
  <c r="V573" i="5" s="1"/>
  <c r="V1808" i="3"/>
  <c r="V488" i="5" s="1"/>
  <c r="V1765" i="3"/>
  <c r="V445" i="5" s="1"/>
  <c r="V1551" i="3"/>
  <c r="V231" i="5" s="1"/>
  <c r="V1531" i="3"/>
  <c r="V211" i="5" s="1"/>
  <c r="V1484" i="3"/>
  <c r="V164" i="5" s="1"/>
  <c r="V1407" i="3"/>
  <c r="V87" i="5" s="1"/>
  <c r="V1385" i="3"/>
  <c r="V65" i="5" s="1"/>
  <c r="V1372" i="3"/>
  <c r="V52" i="5" s="1"/>
  <c r="V1353" i="3"/>
  <c r="V1334" i="3"/>
  <c r="V673" i="4" s="1"/>
  <c r="V1320" i="3"/>
  <c r="V659" i="4" s="1"/>
  <c r="V1274" i="3"/>
  <c r="V613" i="4" s="1"/>
  <c r="V1273" i="3"/>
  <c r="V612" i="4" s="1"/>
  <c r="V1272" i="3"/>
  <c r="V611" i="4" s="1"/>
  <c r="V1269" i="3"/>
  <c r="V608" i="4" s="1"/>
  <c r="V1237" i="3"/>
  <c r="V576" i="4" s="1"/>
  <c r="V1236" i="3"/>
  <c r="V575" i="4" s="1"/>
  <c r="V1235" i="3"/>
  <c r="V574" i="4" s="1"/>
  <c r="V1234" i="3"/>
  <c r="V573" i="4" s="1"/>
  <c r="V1233" i="3"/>
  <c r="V572" i="4" s="1"/>
  <c r="V1219" i="3"/>
  <c r="V558" i="4" s="1"/>
  <c r="V1216" i="3"/>
  <c r="V555" i="4" s="1"/>
  <c r="V1209" i="3"/>
  <c r="V548" i="4" s="1"/>
  <c r="V1203" i="3"/>
  <c r="V542" i="4" s="1"/>
  <c r="V1193" i="3"/>
  <c r="V532" i="4" s="1"/>
  <c r="V1190" i="3"/>
  <c r="V529" i="4" s="1"/>
  <c r="V1183" i="3"/>
  <c r="V522" i="4" s="1"/>
  <c r="V1155" i="3"/>
  <c r="V494" i="4" s="1"/>
  <c r="V1148" i="3"/>
  <c r="V487" i="4" s="1"/>
  <c r="V1144" i="3"/>
  <c r="V483" i="4" s="1"/>
  <c r="V1140" i="3"/>
  <c r="V479" i="4" s="1"/>
  <c r="V1136" i="3"/>
  <c r="V475" i="4" s="1"/>
  <c r="V1132" i="3"/>
  <c r="V471" i="4" s="1"/>
  <c r="V1129" i="3"/>
  <c r="V468" i="4" s="1"/>
  <c r="V1122" i="3"/>
  <c r="V461" i="4" s="1"/>
  <c r="V1118" i="3"/>
  <c r="V457" i="4" s="1"/>
  <c r="V1114" i="3"/>
  <c r="V453" i="4" s="1"/>
  <c r="V1110" i="3"/>
  <c r="V449" i="4" s="1"/>
  <c r="V1106" i="3"/>
  <c r="V445" i="4" s="1"/>
  <c r="V1102" i="3"/>
  <c r="V441" i="4" s="1"/>
  <c r="V1085" i="3"/>
  <c r="V424" i="4" s="1"/>
  <c r="V1081" i="3"/>
  <c r="V420" i="4" s="1"/>
  <c r="V1070" i="3"/>
  <c r="V409" i="4" s="1"/>
  <c r="V1066" i="3"/>
  <c r="V405" i="4" s="1"/>
  <c r="V1062" i="3"/>
  <c r="V401" i="4" s="1"/>
  <c r="V1058" i="3"/>
  <c r="V397" i="4" s="1"/>
  <c r="V1054" i="3"/>
  <c r="V393" i="4" s="1"/>
  <c r="V1050" i="3"/>
  <c r="V389" i="4" s="1"/>
  <c r="V1042" i="3"/>
  <c r="V381" i="4" s="1"/>
  <c r="V1030" i="3"/>
  <c r="V369" i="4" s="1"/>
  <c r="V1027" i="3"/>
  <c r="V366" i="4" s="1"/>
  <c r="V1017" i="3"/>
  <c r="V356" i="4" s="1"/>
  <c r="V1014" i="3"/>
  <c r="V353" i="4" s="1"/>
  <c r="V1011" i="3"/>
  <c r="V350" i="4" s="1"/>
  <c r="V1001" i="3"/>
  <c r="V340" i="4" s="1"/>
  <c r="V998" i="3"/>
  <c r="V337" i="4" s="1"/>
  <c r="V995" i="3"/>
  <c r="V334" i="4" s="1"/>
  <c r="V985" i="3"/>
  <c r="V324" i="4" s="1"/>
  <c r="V982" i="3"/>
  <c r="V321" i="4" s="1"/>
  <c r="V979" i="3"/>
  <c r="V318" i="4" s="1"/>
  <c r="V972" i="3"/>
  <c r="V311" i="4" s="1"/>
  <c r="V965" i="3"/>
  <c r="V304" i="4" s="1"/>
  <c r="V952" i="3"/>
  <c r="V291" i="4" s="1"/>
  <c r="V945" i="3"/>
  <c r="V284" i="4" s="1"/>
  <c r="V1787" i="3"/>
  <c r="V467" i="5" s="1"/>
  <c r="V1634" i="3"/>
  <c r="V314" i="5" s="1"/>
  <c r="V1576" i="3"/>
  <c r="V256" i="5" s="1"/>
  <c r="V1542" i="3"/>
  <c r="V222" i="5" s="1"/>
  <c r="V1528" i="3"/>
  <c r="V208" i="5" s="1"/>
  <c r="V1444" i="3"/>
  <c r="V124" i="5" s="1"/>
  <c r="V1441" i="3"/>
  <c r="V121" i="5" s="1"/>
  <c r="V1418" i="3"/>
  <c r="V98" i="5" s="1"/>
  <c r="V1397" i="3"/>
  <c r="V77" i="5" s="1"/>
  <c r="V1345" i="3"/>
  <c r="V684" i="4" s="1"/>
  <c r="V1321" i="3"/>
  <c r="V660" i="4" s="1"/>
  <c r="V1315" i="3"/>
  <c r="V654" i="4" s="1"/>
  <c r="V1280" i="3"/>
  <c r="V619" i="4" s="1"/>
  <c r="V1279" i="3"/>
  <c r="V618" i="4" s="1"/>
  <c r="V1239" i="3"/>
  <c r="V578" i="4" s="1"/>
  <c r="V1230" i="3"/>
  <c r="V569" i="4" s="1"/>
  <c r="V1222" i="3"/>
  <c r="V561" i="4" s="1"/>
  <c r="V1213" i="3"/>
  <c r="V552" i="4" s="1"/>
  <c r="V1200" i="3"/>
  <c r="V539" i="4" s="1"/>
  <c r="V1197" i="3"/>
  <c r="V536" i="4" s="1"/>
  <c r="V1194" i="3"/>
  <c r="V533" i="4" s="1"/>
  <c r="V1187" i="3"/>
  <c r="V526" i="4" s="1"/>
  <c r="V1176" i="3"/>
  <c r="V515" i="4" s="1"/>
  <c r="V1173" i="3"/>
  <c r="V512" i="4" s="1"/>
  <c r="V1170" i="3"/>
  <c r="V509" i="4" s="1"/>
  <c r="V1166" i="3"/>
  <c r="V505" i="4" s="1"/>
  <c r="V1159" i="3"/>
  <c r="V498" i="4" s="1"/>
  <c r="V1152" i="3"/>
  <c r="V491" i="4" s="1"/>
  <c r="V1149" i="3"/>
  <c r="V488" i="4" s="1"/>
  <c r="V1145" i="3"/>
  <c r="V484" i="4" s="1"/>
  <c r="V1141" i="3"/>
  <c r="V480" i="4" s="1"/>
  <c r="V1137" i="3"/>
  <c r="V476" i="4" s="1"/>
  <c r="V1133" i="3"/>
  <c r="V472" i="4" s="1"/>
  <c r="V1126" i="3"/>
  <c r="V465" i="4" s="1"/>
  <c r="V1095" i="3"/>
  <c r="V434" i="4" s="1"/>
  <c r="V1088" i="3"/>
  <c r="V427" i="4" s="1"/>
  <c r="V1074" i="3"/>
  <c r="V413" i="4" s="1"/>
  <c r="V1034" i="3"/>
  <c r="V373" i="4" s="1"/>
  <c r="V1024" i="3"/>
  <c r="V363" i="4" s="1"/>
  <c r="V1008" i="3"/>
  <c r="V347" i="4" s="1"/>
  <c r="V992" i="3"/>
  <c r="V331" i="4" s="1"/>
  <c r="V976" i="3"/>
  <c r="V315" i="4" s="1"/>
  <c r="V962" i="3"/>
  <c r="V301" i="4" s="1"/>
  <c r="V959" i="3"/>
  <c r="V298" i="4" s="1"/>
  <c r="V949" i="3"/>
  <c r="V288" i="4" s="1"/>
  <c r="V1918" i="3"/>
  <c r="V598" i="5" s="1"/>
  <c r="V1861" i="3"/>
  <c r="V541" i="5" s="1"/>
  <c r="V1776" i="3"/>
  <c r="V456" i="5" s="1"/>
  <c r="V1733" i="3"/>
  <c r="V413" i="5" s="1"/>
  <c r="V1617" i="3"/>
  <c r="V297" i="5" s="1"/>
  <c r="V1598" i="3"/>
  <c r="V278" i="5" s="1"/>
  <c r="V1569" i="3"/>
  <c r="V249" i="5" s="1"/>
  <c r="V1561" i="3"/>
  <c r="V241" i="5" s="1"/>
  <c r="V1555" i="3"/>
  <c r="V235" i="5" s="1"/>
  <c r="V1439" i="3"/>
  <c r="V119" i="5" s="1"/>
  <c r="V1392" i="3"/>
  <c r="V72" i="5" s="1"/>
  <c r="V1375" i="3"/>
  <c r="V55" i="5" s="1"/>
  <c r="V1332" i="3"/>
  <c r="V671" i="4" s="1"/>
  <c r="V1291" i="3"/>
  <c r="V630" i="4" s="1"/>
  <c r="V1287" i="3"/>
  <c r="V626" i="4" s="1"/>
  <c r="V1283" i="3"/>
  <c r="V622" i="4" s="1"/>
  <c r="V1282" i="3"/>
  <c r="V621" i="4" s="1"/>
  <c r="V1281" i="3"/>
  <c r="V620" i="4" s="1"/>
  <c r="V1240" i="3"/>
  <c r="V579" i="4" s="1"/>
  <c r="V1225" i="3"/>
  <c r="V564" i="4" s="1"/>
  <c r="V1210" i="3"/>
  <c r="V549" i="4" s="1"/>
  <c r="V1207" i="3"/>
  <c r="V546" i="4" s="1"/>
  <c r="V1180" i="3"/>
  <c r="V519" i="4" s="1"/>
  <c r="V1163" i="3"/>
  <c r="V502" i="4" s="1"/>
  <c r="V1130" i="3"/>
  <c r="V469" i="4" s="1"/>
  <c r="V1119" i="3"/>
  <c r="V458" i="4" s="1"/>
  <c r="V1115" i="3"/>
  <c r="V454" i="4" s="1"/>
  <c r="V1111" i="3"/>
  <c r="V450" i="4" s="1"/>
  <c r="V1107" i="3"/>
  <c r="V446" i="4" s="1"/>
  <c r="V1103" i="3"/>
  <c r="V442" i="4" s="1"/>
  <c r="V1099" i="3"/>
  <c r="V438" i="4" s="1"/>
  <c r="V1092" i="3"/>
  <c r="V431" i="4" s="1"/>
  <c r="V1089" i="3"/>
  <c r="V428" i="4" s="1"/>
  <c r="V1078" i="3"/>
  <c r="V417" i="4" s="1"/>
  <c r="V1071" i="3"/>
  <c r="V410" i="4" s="1"/>
  <c r="V1067" i="3"/>
  <c r="V406" i="4" s="1"/>
  <c r="V1063" i="3"/>
  <c r="V402" i="4" s="1"/>
  <c r="V1059" i="3"/>
  <c r="V398" i="4" s="1"/>
  <c r="V1055" i="3"/>
  <c r="V394" i="4" s="1"/>
  <c r="V1051" i="3"/>
  <c r="V390" i="4" s="1"/>
  <c r="V1047" i="3"/>
  <c r="V386" i="4" s="1"/>
  <c r="V1039" i="3"/>
  <c r="V378" i="4" s="1"/>
  <c r="V1031" i="3"/>
  <c r="V370" i="4" s="1"/>
  <c r="V1021" i="3"/>
  <c r="V360" i="4" s="1"/>
  <c r="V1018" i="3"/>
  <c r="V357" i="4" s="1"/>
  <c r="V1015" i="3"/>
  <c r="V354" i="4" s="1"/>
  <c r="V1005" i="3"/>
  <c r="V344" i="4" s="1"/>
  <c r="V1002" i="3"/>
  <c r="V341" i="4" s="1"/>
  <c r="V999" i="3"/>
  <c r="V338" i="4" s="1"/>
  <c r="V989" i="3"/>
  <c r="V328" i="4" s="1"/>
  <c r="V986" i="3"/>
  <c r="V325" i="4" s="1"/>
  <c r="V983" i="3"/>
  <c r="V322" i="4" s="1"/>
  <c r="V969" i="3"/>
  <c r="V308" i="4" s="1"/>
  <c r="V966" i="3"/>
  <c r="V305" i="4" s="1"/>
  <c r="V963" i="3"/>
  <c r="V302" i="4" s="1"/>
  <c r="V1883" i="3"/>
  <c r="V563" i="5" s="1"/>
  <c r="V1755" i="3"/>
  <c r="V435" i="5" s="1"/>
  <c r="V1609" i="3"/>
  <c r="V289" i="5" s="1"/>
  <c r="V1589" i="3"/>
  <c r="V269" i="5" s="1"/>
  <c r="V1497" i="3"/>
  <c r="V177" i="5" s="1"/>
  <c r="V1491" i="3"/>
  <c r="V171" i="5" s="1"/>
  <c r="V1386" i="3"/>
  <c r="V66" i="5" s="1"/>
  <c r="V1365" i="3"/>
  <c r="V45" i="5" s="1"/>
  <c r="V1322" i="3"/>
  <c r="V661" i="4" s="1"/>
  <c r="V1246" i="3"/>
  <c r="V585" i="4" s="1"/>
  <c r="V1245" i="3"/>
  <c r="V584" i="4" s="1"/>
  <c r="V1243" i="3"/>
  <c r="V582" i="4" s="1"/>
  <c r="V1242" i="3"/>
  <c r="V581" i="4" s="1"/>
  <c r="V1229" i="3"/>
  <c r="V568" i="4" s="1"/>
  <c r="V1215" i="3"/>
  <c r="V554" i="4" s="1"/>
  <c r="V1204" i="3"/>
  <c r="V543" i="4" s="1"/>
  <c r="V1201" i="3"/>
  <c r="V540" i="4" s="1"/>
  <c r="V1198" i="3"/>
  <c r="V537" i="4" s="1"/>
  <c r="V1191" i="3"/>
  <c r="V530" i="4" s="1"/>
  <c r="V1184" i="3"/>
  <c r="V523" i="4" s="1"/>
  <c r="V1177" i="3"/>
  <c r="V516" i="4" s="1"/>
  <c r="V1174" i="3"/>
  <c r="V513" i="4" s="1"/>
  <c r="V1167" i="3"/>
  <c r="V506" i="4" s="1"/>
  <c r="V1156" i="3"/>
  <c r="V495" i="4" s="1"/>
  <c r="V1153" i="3"/>
  <c r="V492" i="4" s="1"/>
  <c r="V1150" i="3"/>
  <c r="V489" i="4" s="1"/>
  <c r="V1146" i="3"/>
  <c r="V485" i="4" s="1"/>
  <c r="V1142" i="3"/>
  <c r="V481" i="4" s="1"/>
  <c r="V1138" i="3"/>
  <c r="V477" i="4" s="1"/>
  <c r="V1134" i="3"/>
  <c r="V473" i="4" s="1"/>
  <c r="V1123" i="3"/>
  <c r="V462" i="4" s="1"/>
  <c r="V1093" i="3"/>
  <c r="V432" i="4" s="1"/>
  <c r="V1086" i="3"/>
  <c r="V425" i="4" s="1"/>
  <c r="V1082" i="3"/>
  <c r="V421" i="4" s="1"/>
  <c r="V1075" i="3"/>
  <c r="V414" i="4" s="1"/>
  <c r="V1043" i="3"/>
  <c r="V382" i="4" s="1"/>
  <c r="V1035" i="3"/>
  <c r="V374" i="4" s="1"/>
  <c r="V1028" i="3"/>
  <c r="V367" i="4" s="1"/>
  <c r="V1012" i="3"/>
  <c r="V351" i="4" s="1"/>
  <c r="V996" i="3"/>
  <c r="V335" i="4" s="1"/>
  <c r="V980" i="3"/>
  <c r="V319" i="4" s="1"/>
  <c r="V973" i="3"/>
  <c r="V312" i="4" s="1"/>
  <c r="V1872" i="3"/>
  <c r="V552" i="5" s="1"/>
  <c r="V1829" i="3"/>
  <c r="V509" i="5" s="1"/>
  <c r="V1744" i="3"/>
  <c r="V424" i="5" s="1"/>
  <c r="V1646" i="3"/>
  <c r="V326" i="5" s="1"/>
  <c r="V1592" i="3"/>
  <c r="V272" i="5" s="1"/>
  <c r="V1577" i="3"/>
  <c r="V257" i="5" s="1"/>
  <c r="V1572" i="3"/>
  <c r="V252" i="5" s="1"/>
  <c r="V1538" i="3"/>
  <c r="V218" i="5" s="1"/>
  <c r="V1448" i="3"/>
  <c r="V128" i="5" s="1"/>
  <c r="V1445" i="3"/>
  <c r="V125" i="5" s="1"/>
  <c r="V1442" i="3"/>
  <c r="V122" i="5" s="1"/>
  <c r="V1395" i="3"/>
  <c r="V75" i="5" s="1"/>
  <c r="V1360" i="3"/>
  <c r="V40" i="5" s="1"/>
  <c r="V1349" i="3"/>
  <c r="V1294" i="3"/>
  <c r="V633" i="4" s="1"/>
  <c r="V1253" i="3"/>
  <c r="V592" i="4" s="1"/>
  <c r="V1212" i="3"/>
  <c r="V551" i="4" s="1"/>
  <c r="V1195" i="3"/>
  <c r="V534" i="4" s="1"/>
  <c r="V1188" i="3"/>
  <c r="V527" i="4" s="1"/>
  <c r="V1181" i="3"/>
  <c r="V520" i="4" s="1"/>
  <c r="V1178" i="3"/>
  <c r="V517" i="4" s="1"/>
  <c r="V1171" i="3"/>
  <c r="V510" i="4" s="1"/>
  <c r="V1160" i="3"/>
  <c r="V499" i="4" s="1"/>
  <c r="V1127" i="3"/>
  <c r="V466" i="4" s="1"/>
  <c r="V1096" i="3"/>
  <c r="V435" i="4" s="1"/>
  <c r="V1079" i="3"/>
  <c r="V418" i="4" s="1"/>
  <c r="V1072" i="3"/>
  <c r="V411" i="4" s="1"/>
  <c r="V1068" i="3"/>
  <c r="V407" i="4" s="1"/>
  <c r="V1064" i="3"/>
  <c r="V403" i="4" s="1"/>
  <c r="V1060" i="3"/>
  <c r="V399" i="4" s="1"/>
  <c r="V1056" i="3"/>
  <c r="V395" i="4" s="1"/>
  <c r="V1052" i="3"/>
  <c r="V391" i="4" s="1"/>
  <c r="V1048" i="3"/>
  <c r="V387" i="4" s="1"/>
  <c r="V1044" i="3"/>
  <c r="V383" i="4" s="1"/>
  <c r="V1040" i="3"/>
  <c r="V379" i="4" s="1"/>
  <c r="V1036" i="3"/>
  <c r="V375" i="4" s="1"/>
  <c r="V1025" i="3"/>
  <c r="V364" i="4" s="1"/>
  <c r="V1022" i="3"/>
  <c r="V361" i="4" s="1"/>
  <c r="V1019" i="3"/>
  <c r="V358" i="4" s="1"/>
  <c r="V1009" i="3"/>
  <c r="V348" i="4" s="1"/>
  <c r="V1006" i="3"/>
  <c r="V345" i="4" s="1"/>
  <c r="V1003" i="3"/>
  <c r="V342" i="4" s="1"/>
  <c r="V993" i="3"/>
  <c r="V332" i="4" s="1"/>
  <c r="V990" i="3"/>
  <c r="V329" i="4" s="1"/>
  <c r="V987" i="3"/>
  <c r="V326" i="4" s="1"/>
  <c r="V977" i="3"/>
  <c r="V316" i="4" s="1"/>
  <c r="V970" i="3"/>
  <c r="V309" i="4" s="1"/>
  <c r="V967" i="3"/>
  <c r="V306" i="4" s="1"/>
  <c r="V1851" i="3"/>
  <c r="V531" i="5" s="1"/>
  <c r="V1723" i="3"/>
  <c r="V403" i="5" s="1"/>
  <c r="V1601" i="3"/>
  <c r="V281" i="5" s="1"/>
  <c r="V1570" i="3"/>
  <c r="V250" i="5" s="1"/>
  <c r="V1518" i="3"/>
  <c r="V198" i="5" s="1"/>
  <c r="V1435" i="3"/>
  <c r="V115" i="5" s="1"/>
  <c r="V1406" i="3"/>
  <c r="V86" i="5" s="1"/>
  <c r="V1327" i="3"/>
  <c r="V666" i="4" s="1"/>
  <c r="V1312" i="3"/>
  <c r="V651" i="4" s="1"/>
  <c r="V1308" i="3"/>
  <c r="V647" i="4" s="1"/>
  <c r="V1307" i="3"/>
  <c r="V646" i="4" s="1"/>
  <c r="V1305" i="3"/>
  <c r="V644" i="4" s="1"/>
  <c r="V1304" i="3"/>
  <c r="V643" i="4" s="1"/>
  <c r="V1299" i="3"/>
  <c r="V638" i="4" s="1"/>
  <c r="V1298" i="3"/>
  <c r="V637" i="4" s="1"/>
  <c r="V1256" i="3"/>
  <c r="V595" i="4" s="1"/>
  <c r="V1255" i="3"/>
  <c r="V594" i="4" s="1"/>
  <c r="V1249" i="3"/>
  <c r="V588" i="4" s="1"/>
  <c r="V1228" i="3"/>
  <c r="V567" i="4" s="1"/>
  <c r="V1208" i="3"/>
  <c r="V547" i="4" s="1"/>
  <c r="V1205" i="3"/>
  <c r="V544" i="4" s="1"/>
  <c r="V1202" i="3"/>
  <c r="V541" i="4" s="1"/>
  <c r="V1185" i="3"/>
  <c r="V524" i="4" s="1"/>
  <c r="V1182" i="3"/>
  <c r="V521" i="4" s="1"/>
  <c r="V1164" i="3"/>
  <c r="V503" i="4" s="1"/>
  <c r="V1157" i="3"/>
  <c r="V496" i="4" s="1"/>
  <c r="V1154" i="3"/>
  <c r="V493" i="4" s="1"/>
  <c r="V1147" i="3"/>
  <c r="V486" i="4" s="1"/>
  <c r="V1143" i="3"/>
  <c r="V482" i="4" s="1"/>
  <c r="V1139" i="3"/>
  <c r="V478" i="4" s="1"/>
  <c r="V1135" i="3"/>
  <c r="V474" i="4" s="1"/>
  <c r="V1131" i="3"/>
  <c r="V470" i="4" s="1"/>
  <c r="V1120" i="3"/>
  <c r="V459" i="4" s="1"/>
  <c r="V1116" i="3"/>
  <c r="V455" i="4" s="1"/>
  <c r="V1112" i="3"/>
  <c r="V451" i="4" s="1"/>
  <c r="V1108" i="3"/>
  <c r="V447" i="4" s="1"/>
  <c r="V1104" i="3"/>
  <c r="V443" i="4" s="1"/>
  <c r="V1100" i="3"/>
  <c r="V439" i="4" s="1"/>
  <c r="V1097" i="3"/>
  <c r="V436" i="4" s="1"/>
  <c r="V1090" i="3"/>
  <c r="V429" i="4" s="1"/>
  <c r="V1083" i="3"/>
  <c r="V422" i="4" s="1"/>
  <c r="V1076" i="3"/>
  <c r="V415" i="4" s="1"/>
  <c r="V1069" i="3"/>
  <c r="V408" i="4" s="1"/>
  <c r="V1065" i="3"/>
  <c r="V404" i="4" s="1"/>
  <c r="V1061" i="3"/>
  <c r="V400" i="4" s="1"/>
  <c r="V1057" i="3"/>
  <c r="V396" i="4" s="1"/>
  <c r="V1053" i="3"/>
  <c r="V392" i="4" s="1"/>
  <c r="V1049" i="3"/>
  <c r="V388" i="4" s="1"/>
  <c r="V1045" i="3"/>
  <c r="V384" i="4" s="1"/>
  <c r="V1041" i="3"/>
  <c r="V380" i="4" s="1"/>
  <c r="V1037" i="3"/>
  <c r="V376" i="4" s="1"/>
  <c r="V1032" i="3"/>
  <c r="V371" i="4" s="1"/>
  <c r="V1016" i="3"/>
  <c r="V355" i="4" s="1"/>
  <c r="V1000" i="3"/>
  <c r="V339" i="4" s="1"/>
  <c r="V1840" i="3"/>
  <c r="V520" i="5" s="1"/>
  <c r="V1797" i="3"/>
  <c r="V477" i="5" s="1"/>
  <c r="V1706" i="3"/>
  <c r="V386" i="5" s="1"/>
  <c r="V1629" i="3"/>
  <c r="V309" i="5" s="1"/>
  <c r="V1584" i="3"/>
  <c r="V264" i="5" s="1"/>
  <c r="V1582" i="3"/>
  <c r="V262" i="5" s="1"/>
  <c r="V1536" i="3"/>
  <c r="V216" i="5" s="1"/>
  <c r="V1524" i="3"/>
  <c r="V204" i="5" s="1"/>
  <c r="V1505" i="3"/>
  <c r="V185" i="5" s="1"/>
  <c r="V1489" i="3"/>
  <c r="V169" i="5" s="1"/>
  <c r="V1477" i="3"/>
  <c r="V157" i="5" s="1"/>
  <c r="V1417" i="3"/>
  <c r="V97" i="5" s="1"/>
  <c r="V1404" i="3"/>
  <c r="V84" i="5" s="1"/>
  <c r="V1363" i="3"/>
  <c r="V43" i="5" s="1"/>
  <c r="V1341" i="3"/>
  <c r="V680" i="4" s="1"/>
  <c r="V1309" i="3"/>
  <c r="V648" i="4" s="1"/>
  <c r="V1301" i="3"/>
  <c r="V640" i="4" s="1"/>
  <c r="V1262" i="3"/>
  <c r="V601" i="4" s="1"/>
  <c r="V1261" i="3"/>
  <c r="V600" i="4" s="1"/>
  <c r="V1259" i="3"/>
  <c r="V598" i="4" s="1"/>
  <c r="V1258" i="3"/>
  <c r="V597" i="4" s="1"/>
  <c r="V1257" i="3"/>
  <c r="V596" i="4" s="1"/>
  <c r="V1227" i="3"/>
  <c r="V566" i="4" s="1"/>
  <c r="V1226" i="3"/>
  <c r="V565" i="4" s="1"/>
  <c r="V1217" i="3"/>
  <c r="V556" i="4" s="1"/>
  <c r="V1214" i="3"/>
  <c r="V553" i="4" s="1"/>
  <c r="V1199" i="3"/>
  <c r="V538" i="4" s="1"/>
  <c r="V1192" i="3"/>
  <c r="V531" i="4" s="1"/>
  <c r="V1189" i="3"/>
  <c r="V528" i="4" s="1"/>
  <c r="V1175" i="3"/>
  <c r="V514" i="4" s="1"/>
  <c r="V1168" i="3"/>
  <c r="V507" i="4" s="1"/>
  <c r="V1161" i="3"/>
  <c r="V500" i="4" s="1"/>
  <c r="V1151" i="3"/>
  <c r="V490" i="4" s="1"/>
  <c r="V1124" i="3"/>
  <c r="V463" i="4" s="1"/>
  <c r="V1121" i="3"/>
  <c r="V460" i="4" s="1"/>
  <c r="V1117" i="3"/>
  <c r="V456" i="4" s="1"/>
  <c r="V1113" i="3"/>
  <c r="V452" i="4" s="1"/>
  <c r="V1109" i="3"/>
  <c r="V448" i="4" s="1"/>
  <c r="V1105" i="3"/>
  <c r="V444" i="4" s="1"/>
  <c r="V1101" i="3"/>
  <c r="V440" i="4" s="1"/>
  <c r="V1094" i="3"/>
  <c r="V433" i="4" s="1"/>
  <c r="V1087" i="3"/>
  <c r="V426" i="4" s="1"/>
  <c r="V1080" i="3"/>
  <c r="V419" i="4" s="1"/>
  <c r="V1073" i="3"/>
  <c r="V412" i="4" s="1"/>
  <c r="V1033" i="3"/>
  <c r="V372" i="4" s="1"/>
  <c r="V1029" i="3"/>
  <c r="V368" i="4" s="1"/>
  <c r="V1026" i="3"/>
  <c r="V365" i="4" s="1"/>
  <c r="V1023" i="3"/>
  <c r="V362" i="4" s="1"/>
  <c r="V1013" i="3"/>
  <c r="V352" i="4" s="1"/>
  <c r="V1010" i="3"/>
  <c r="V349" i="4" s="1"/>
  <c r="V1007" i="3"/>
  <c r="V346" i="4" s="1"/>
  <c r="V997" i="3"/>
  <c r="V336" i="4" s="1"/>
  <c r="V994" i="3"/>
  <c r="V333" i="4" s="1"/>
  <c r="V991" i="3"/>
  <c r="V330" i="4" s="1"/>
  <c r="V981" i="3"/>
  <c r="V320" i="4" s="1"/>
  <c r="V978" i="3"/>
  <c r="V317" i="4" s="1"/>
  <c r="V975" i="3"/>
  <c r="V314" i="4" s="1"/>
  <c r="V948" i="3"/>
  <c r="V287" i="4" s="1"/>
  <c r="V941" i="3"/>
  <c r="V280" i="4" s="1"/>
  <c r="V938" i="3"/>
  <c r="V277" i="4" s="1"/>
  <c r="V935" i="3"/>
  <c r="V274" i="4" s="1"/>
  <c r="V931" i="3"/>
  <c r="V270" i="4" s="1"/>
  <c r="V920" i="3"/>
  <c r="V259" i="4" s="1"/>
  <c r="V917" i="3"/>
  <c r="V256" i="4" s="1"/>
  <c r="V913" i="3"/>
  <c r="V252" i="4" s="1"/>
  <c r="V909" i="3"/>
  <c r="V248" i="4" s="1"/>
  <c r="V902" i="3"/>
  <c r="V241" i="4" s="1"/>
  <c r="V1590" i="3"/>
  <c r="V270" i="5" s="1"/>
  <c r="V1438" i="3"/>
  <c r="V118" i="5" s="1"/>
  <c r="V1196" i="3"/>
  <c r="V535" i="4" s="1"/>
  <c r="V1169" i="3"/>
  <c r="V508" i="4" s="1"/>
  <c r="V1165" i="3"/>
  <c r="V504" i="4" s="1"/>
  <c r="V1046" i="3"/>
  <c r="V385" i="4" s="1"/>
  <c r="V988" i="3"/>
  <c r="V327" i="4" s="1"/>
  <c r="V964" i="3"/>
  <c r="V303" i="4" s="1"/>
  <c r="V958" i="3"/>
  <c r="V297" i="4" s="1"/>
  <c r="V953" i="3"/>
  <c r="V292" i="4" s="1"/>
  <c r="V915" i="3"/>
  <c r="V254" i="4" s="1"/>
  <c r="V906" i="3"/>
  <c r="V245" i="4" s="1"/>
  <c r="V895" i="3"/>
  <c r="V234" i="4" s="1"/>
  <c r="V891" i="3"/>
  <c r="V230" i="4" s="1"/>
  <c r="V872" i="3"/>
  <c r="V211" i="4" s="1"/>
  <c r="V869" i="3"/>
  <c r="V208" i="4" s="1"/>
  <c r="V858" i="3"/>
  <c r="V197" i="4" s="1"/>
  <c r="V847" i="3"/>
  <c r="V186" i="4" s="1"/>
  <c r="V836" i="3"/>
  <c r="V175" i="4" s="1"/>
  <c r="V833" i="3"/>
  <c r="V172" i="4" s="1"/>
  <c r="V822" i="3"/>
  <c r="V161" i="4" s="1"/>
  <c r="V811" i="3"/>
  <c r="V150" i="4" s="1"/>
  <c r="V798" i="3"/>
  <c r="V137" i="4" s="1"/>
  <c r="V794" i="3"/>
  <c r="V133" i="4" s="1"/>
  <c r="V785" i="3"/>
  <c r="V124" i="4" s="1"/>
  <c r="V781" i="3"/>
  <c r="V120" i="4" s="1"/>
  <c r="V764" i="3"/>
  <c r="V103" i="4" s="1"/>
  <c r="V761" i="3"/>
  <c r="V100" i="4" s="1"/>
  <c r="V758" i="3"/>
  <c r="V97" i="4" s="1"/>
  <c r="V748" i="3"/>
  <c r="V87" i="4" s="1"/>
  <c r="V745" i="3"/>
  <c r="V84" i="4" s="1"/>
  <c r="V742" i="3"/>
  <c r="V81" i="4" s="1"/>
  <c r="V732" i="3"/>
  <c r="V71" i="4" s="1"/>
  <c r="V720" i="3"/>
  <c r="V59" i="4" s="1"/>
  <c r="V717" i="3"/>
  <c r="V56" i="4" s="1"/>
  <c r="V714" i="3"/>
  <c r="V53" i="4" s="1"/>
  <c r="V704" i="3"/>
  <c r="V43" i="4" s="1"/>
  <c r="V701" i="3"/>
  <c r="V40" i="4" s="1"/>
  <c r="V698" i="3"/>
  <c r="V37" i="4" s="1"/>
  <c r="V688" i="3"/>
  <c r="V1314" i="3"/>
  <c r="V653" i="4" s="1"/>
  <c r="V1223" i="3"/>
  <c r="V562" i="4" s="1"/>
  <c r="V1125" i="3"/>
  <c r="V464" i="4" s="1"/>
  <c r="V932" i="3"/>
  <c r="V271" i="4" s="1"/>
  <c r="V930" i="3"/>
  <c r="V269" i="4" s="1"/>
  <c r="V928" i="3"/>
  <c r="V267" i="4" s="1"/>
  <c r="V926" i="3"/>
  <c r="V265" i="4" s="1"/>
  <c r="V908" i="3"/>
  <c r="V247" i="4" s="1"/>
  <c r="V899" i="3"/>
  <c r="V238" i="4" s="1"/>
  <c r="V884" i="3"/>
  <c r="V223" i="4" s="1"/>
  <c r="V880" i="3"/>
  <c r="V219" i="4" s="1"/>
  <c r="V876" i="3"/>
  <c r="V215" i="4" s="1"/>
  <c r="V873" i="3"/>
  <c r="V212" i="4" s="1"/>
  <c r="V866" i="3"/>
  <c r="V205" i="4" s="1"/>
  <c r="V862" i="3"/>
  <c r="V201" i="4" s="1"/>
  <c r="V851" i="3"/>
  <c r="V190" i="4" s="1"/>
  <c r="V840" i="3"/>
  <c r="V179" i="4" s="1"/>
  <c r="V837" i="3"/>
  <c r="V176" i="4" s="1"/>
  <c r="V830" i="3"/>
  <c r="V169" i="4" s="1"/>
  <c r="V826" i="3"/>
  <c r="V165" i="4" s="1"/>
  <c r="V819" i="3"/>
  <c r="V158" i="4" s="1"/>
  <c r="V815" i="3"/>
  <c r="V154" i="4" s="1"/>
  <c r="V807" i="3"/>
  <c r="V146" i="4" s="1"/>
  <c r="V790" i="3"/>
  <c r="V129" i="4" s="1"/>
  <c r="V786" i="3"/>
  <c r="V125" i="4" s="1"/>
  <c r="V777" i="3"/>
  <c r="V116" i="4" s="1"/>
  <c r="V774" i="3"/>
  <c r="V113" i="4" s="1"/>
  <c r="V771" i="3"/>
  <c r="V110" i="4" s="1"/>
  <c r="V755" i="3"/>
  <c r="V94" i="4" s="1"/>
  <c r="V739" i="3"/>
  <c r="V78" i="4" s="1"/>
  <c r="V711" i="3"/>
  <c r="V50" i="4" s="1"/>
  <c r="V695" i="3"/>
  <c r="V34" i="4" s="1"/>
  <c r="V1604" i="3"/>
  <c r="V284" i="5" s="1"/>
  <c r="V1220" i="3"/>
  <c r="V559" i="4" s="1"/>
  <c r="V951" i="3"/>
  <c r="V290" i="4" s="1"/>
  <c r="V946" i="3"/>
  <c r="V285" i="4" s="1"/>
  <c r="V943" i="3"/>
  <c r="V282" i="4" s="1"/>
  <c r="V922" i="3"/>
  <c r="V261" i="4" s="1"/>
  <c r="V911" i="3"/>
  <c r="V250" i="4" s="1"/>
  <c r="V904" i="3"/>
  <c r="V243" i="4" s="1"/>
  <c r="V888" i="3"/>
  <c r="V227" i="4" s="1"/>
  <c r="V885" i="3"/>
  <c r="V224" i="4" s="1"/>
  <c r="V881" i="3"/>
  <c r="V220" i="4" s="1"/>
  <c r="V877" i="3"/>
  <c r="V216" i="4" s="1"/>
  <c r="V870" i="3"/>
  <c r="V209" i="4" s="1"/>
  <c r="V855" i="3"/>
  <c r="V194" i="4" s="1"/>
  <c r="V844" i="3"/>
  <c r="V183" i="4" s="1"/>
  <c r="V841" i="3"/>
  <c r="V180" i="4" s="1"/>
  <c r="V834" i="3"/>
  <c r="V173" i="4" s="1"/>
  <c r="V803" i="3"/>
  <c r="V142" i="4" s="1"/>
  <c r="V799" i="3"/>
  <c r="V138" i="4" s="1"/>
  <c r="V782" i="3"/>
  <c r="V121" i="4" s="1"/>
  <c r="V768" i="3"/>
  <c r="V107" i="4" s="1"/>
  <c r="V765" i="3"/>
  <c r="V104" i="4" s="1"/>
  <c r="V762" i="3"/>
  <c r="V101" i="4" s="1"/>
  <c r="V752" i="3"/>
  <c r="V91" i="4" s="1"/>
  <c r="V749" i="3"/>
  <c r="V88" i="4" s="1"/>
  <c r="V746" i="3"/>
  <c r="V85" i="4" s="1"/>
  <c r="V736" i="3"/>
  <c r="V75" i="4" s="1"/>
  <c r="V733" i="3"/>
  <c r="V72" i="4" s="1"/>
  <c r="V730" i="3"/>
  <c r="V69" i="4" s="1"/>
  <c r="V727" i="3"/>
  <c r="V66" i="4" s="1"/>
  <c r="V724" i="3"/>
  <c r="V63" i="4" s="1"/>
  <c r="V721" i="3"/>
  <c r="V60" i="4" s="1"/>
  <c r="V718" i="3"/>
  <c r="V57" i="4" s="1"/>
  <c r="V708" i="3"/>
  <c r="V47" i="4" s="1"/>
  <c r="V705" i="3"/>
  <c r="V44" i="4" s="1"/>
  <c r="V702" i="3"/>
  <c r="V41" i="4" s="1"/>
  <c r="V692" i="3"/>
  <c r="V689" i="3"/>
  <c r="V686" i="3"/>
  <c r="V1266" i="3"/>
  <c r="V605" i="4" s="1"/>
  <c r="V1206" i="3"/>
  <c r="V545" i="4" s="1"/>
  <c r="V1158" i="3"/>
  <c r="V497" i="4" s="1"/>
  <c r="V1098" i="3"/>
  <c r="V437" i="4" s="1"/>
  <c r="V984" i="3"/>
  <c r="V323" i="4" s="1"/>
  <c r="V939" i="3"/>
  <c r="V278" i="4" s="1"/>
  <c r="V924" i="3"/>
  <c r="V263" i="4" s="1"/>
  <c r="V918" i="3"/>
  <c r="V257" i="4" s="1"/>
  <c r="V896" i="3"/>
  <c r="V235" i="4" s="1"/>
  <c r="V892" i="3"/>
  <c r="V231" i="4" s="1"/>
  <c r="V889" i="3"/>
  <c r="V228" i="4" s="1"/>
  <c r="V874" i="3"/>
  <c r="V213" i="4" s="1"/>
  <c r="V863" i="3"/>
  <c r="V202" i="4" s="1"/>
  <c r="V859" i="3"/>
  <c r="V198" i="4" s="1"/>
  <c r="V848" i="3"/>
  <c r="V187" i="4" s="1"/>
  <c r="V845" i="3"/>
  <c r="V184" i="4" s="1"/>
  <c r="V838" i="3"/>
  <c r="V177" i="4" s="1"/>
  <c r="V827" i="3"/>
  <c r="V166" i="4" s="1"/>
  <c r="V823" i="3"/>
  <c r="V162" i="4" s="1"/>
  <c r="V812" i="3"/>
  <c r="V151" i="4" s="1"/>
  <c r="V808" i="3"/>
  <c r="V147" i="4" s="1"/>
  <c r="V795" i="3"/>
  <c r="V134" i="4" s="1"/>
  <c r="V791" i="3"/>
  <c r="V130" i="4" s="1"/>
  <c r="V778" i="3"/>
  <c r="V117" i="4" s="1"/>
  <c r="V759" i="3"/>
  <c r="V98" i="4" s="1"/>
  <c r="V743" i="3"/>
  <c r="V82" i="4" s="1"/>
  <c r="V715" i="3"/>
  <c r="V54" i="4" s="1"/>
  <c r="V699" i="3"/>
  <c r="V38" i="4" s="1"/>
  <c r="V1512" i="3"/>
  <c r="V192" i="5" s="1"/>
  <c r="V1480" i="3"/>
  <c r="V160" i="5" s="1"/>
  <c r="V1339" i="3"/>
  <c r="V678" i="4" s="1"/>
  <c r="V1186" i="3"/>
  <c r="V525" i="4" s="1"/>
  <c r="V1162" i="3"/>
  <c r="V501" i="4" s="1"/>
  <c r="V1038" i="3"/>
  <c r="V377" i="4" s="1"/>
  <c r="V960" i="3"/>
  <c r="V299" i="4" s="1"/>
  <c r="V950" i="3"/>
  <c r="V289" i="4" s="1"/>
  <c r="V937" i="3"/>
  <c r="V276" i="4" s="1"/>
  <c r="V933" i="3"/>
  <c r="V272" i="4" s="1"/>
  <c r="V907" i="3"/>
  <c r="V246" i="4" s="1"/>
  <c r="V900" i="3"/>
  <c r="V239" i="4" s="1"/>
  <c r="V897" i="3"/>
  <c r="V236" i="4" s="1"/>
  <c r="V893" i="3"/>
  <c r="V232" i="4" s="1"/>
  <c r="V886" i="3"/>
  <c r="V225" i="4" s="1"/>
  <c r="V882" i="3"/>
  <c r="V221" i="4" s="1"/>
  <c r="V878" i="3"/>
  <c r="V217" i="4" s="1"/>
  <c r="V867" i="3"/>
  <c r="V206" i="4" s="1"/>
  <c r="V852" i="3"/>
  <c r="V191" i="4" s="1"/>
  <c r="V849" i="3"/>
  <c r="V188" i="4" s="1"/>
  <c r="V842" i="3"/>
  <c r="V181" i="4" s="1"/>
  <c r="V831" i="3"/>
  <c r="V170" i="4" s="1"/>
  <c r="V820" i="3"/>
  <c r="V159" i="4" s="1"/>
  <c r="V816" i="3"/>
  <c r="V155" i="4" s="1"/>
  <c r="V809" i="3"/>
  <c r="V148" i="4" s="1"/>
  <c r="V804" i="3"/>
  <c r="V143" i="4" s="1"/>
  <c r="V787" i="3"/>
  <c r="V126" i="4" s="1"/>
  <c r="V783" i="3"/>
  <c r="V122" i="4" s="1"/>
  <c r="V775" i="3"/>
  <c r="V114" i="4" s="1"/>
  <c r="V772" i="3"/>
  <c r="V111" i="4" s="1"/>
  <c r="V769" i="3"/>
  <c r="V108" i="4" s="1"/>
  <c r="V766" i="3"/>
  <c r="V105" i="4" s="1"/>
  <c r="V756" i="3"/>
  <c r="V95" i="4" s="1"/>
  <c r="V753" i="3"/>
  <c r="V92" i="4" s="1"/>
  <c r="V750" i="3"/>
  <c r="V89" i="4" s="1"/>
  <c r="V740" i="3"/>
  <c r="V79" i="4" s="1"/>
  <c r="V737" i="3"/>
  <c r="V76" i="4" s="1"/>
  <c r="V734" i="3"/>
  <c r="V73" i="4" s="1"/>
  <c r="V725" i="3"/>
  <c r="V64" i="4" s="1"/>
  <c r="V722" i="3"/>
  <c r="V61" i="4" s="1"/>
  <c r="V712" i="3"/>
  <c r="V51" i="4" s="1"/>
  <c r="V709" i="3"/>
  <c r="V48" i="4" s="1"/>
  <c r="V706" i="3"/>
  <c r="V45" i="4" s="1"/>
  <c r="V696" i="3"/>
  <c r="V35" i="4" s="1"/>
  <c r="V693" i="3"/>
  <c r="V690" i="3"/>
  <c r="V1560" i="3"/>
  <c r="V240" i="5" s="1"/>
  <c r="V1557" i="3"/>
  <c r="V237" i="5" s="1"/>
  <c r="V1091" i="3"/>
  <c r="V430" i="4" s="1"/>
  <c r="V1084" i="3"/>
  <c r="V423" i="4" s="1"/>
  <c r="V968" i="3"/>
  <c r="V307" i="4" s="1"/>
  <c r="V929" i="3"/>
  <c r="V268" i="4" s="1"/>
  <c r="V927" i="3"/>
  <c r="V266" i="4" s="1"/>
  <c r="V916" i="3"/>
  <c r="V255" i="4" s="1"/>
  <c r="V914" i="3"/>
  <c r="V253" i="4" s="1"/>
  <c r="V905" i="3"/>
  <c r="V244" i="4" s="1"/>
  <c r="V903" i="3"/>
  <c r="V242" i="4" s="1"/>
  <c r="V901" i="3"/>
  <c r="V240" i="4" s="1"/>
  <c r="V890" i="3"/>
  <c r="V229" i="4" s="1"/>
  <c r="V871" i="3"/>
  <c r="V210" i="4" s="1"/>
  <c r="V856" i="3"/>
  <c r="V195" i="4" s="1"/>
  <c r="V853" i="3"/>
  <c r="V192" i="4" s="1"/>
  <c r="V846" i="3"/>
  <c r="V185" i="4" s="1"/>
  <c r="V835" i="3"/>
  <c r="V174" i="4" s="1"/>
  <c r="V817" i="3"/>
  <c r="V156" i="4" s="1"/>
  <c r="V813" i="3"/>
  <c r="V152" i="4" s="1"/>
  <c r="V810" i="3"/>
  <c r="V149" i="4" s="1"/>
  <c r="V805" i="3"/>
  <c r="V144" i="4" s="1"/>
  <c r="V800" i="3"/>
  <c r="V139" i="4" s="1"/>
  <c r="V796" i="3"/>
  <c r="V135" i="4" s="1"/>
  <c r="V763" i="3"/>
  <c r="V102" i="4" s="1"/>
  <c r="V747" i="3"/>
  <c r="V86" i="4" s="1"/>
  <c r="V731" i="3"/>
  <c r="V70" i="4" s="1"/>
  <c r="V728" i="3"/>
  <c r="V67" i="4" s="1"/>
  <c r="V719" i="3"/>
  <c r="V58" i="4" s="1"/>
  <c r="V703" i="3"/>
  <c r="V42" i="4" s="1"/>
  <c r="V687" i="3"/>
  <c r="V1660" i="3"/>
  <c r="V340" i="5" s="1"/>
  <c r="V1179" i="3"/>
  <c r="V518" i="4" s="1"/>
  <c r="V1172" i="3"/>
  <c r="V511" i="4" s="1"/>
  <c r="V1020" i="3"/>
  <c r="V359" i="4" s="1"/>
  <c r="V974" i="3"/>
  <c r="V313" i="4" s="1"/>
  <c r="V971" i="3"/>
  <c r="V310" i="4" s="1"/>
  <c r="V961" i="3"/>
  <c r="V300" i="4" s="1"/>
  <c r="V956" i="3"/>
  <c r="V295" i="4" s="1"/>
  <c r="V955" i="3"/>
  <c r="V294" i="4" s="1"/>
  <c r="V954" i="3"/>
  <c r="V293" i="4" s="1"/>
  <c r="V925" i="3"/>
  <c r="V264" i="4" s="1"/>
  <c r="V921" i="3"/>
  <c r="V260" i="4" s="1"/>
  <c r="V898" i="3"/>
  <c r="V237" i="4" s="1"/>
  <c r="V894" i="3"/>
  <c r="V233" i="4" s="1"/>
  <c r="V883" i="3"/>
  <c r="V222" i="4" s="1"/>
  <c r="V879" i="3"/>
  <c r="V218" i="4" s="1"/>
  <c r="V875" i="3"/>
  <c r="V214" i="4" s="1"/>
  <c r="V864" i="3"/>
  <c r="V203" i="4" s="1"/>
  <c r="V860" i="3"/>
  <c r="V199" i="4" s="1"/>
  <c r="V857" i="3"/>
  <c r="V196" i="4" s="1"/>
  <c r="V850" i="3"/>
  <c r="V189" i="4" s="1"/>
  <c r="V839" i="3"/>
  <c r="V178" i="4" s="1"/>
  <c r="V828" i="3"/>
  <c r="V167" i="4" s="1"/>
  <c r="V824" i="3"/>
  <c r="V163" i="4" s="1"/>
  <c r="V821" i="3"/>
  <c r="V160" i="4" s="1"/>
  <c r="V818" i="3"/>
  <c r="V157" i="4" s="1"/>
  <c r="V801" i="3"/>
  <c r="V140" i="4" s="1"/>
  <c r="V797" i="3"/>
  <c r="V136" i="4" s="1"/>
  <c r="V792" i="3"/>
  <c r="V131" i="4" s="1"/>
  <c r="V788" i="3"/>
  <c r="V127" i="4" s="1"/>
  <c r="V779" i="3"/>
  <c r="V118" i="4" s="1"/>
  <c r="V773" i="3"/>
  <c r="V112" i="4" s="1"/>
  <c r="V770" i="3"/>
  <c r="V109" i="4" s="1"/>
  <c r="V760" i="3"/>
  <c r="V99" i="4" s="1"/>
  <c r="V757" i="3"/>
  <c r="V96" i="4" s="1"/>
  <c r="V754" i="3"/>
  <c r="V93" i="4" s="1"/>
  <c r="V744" i="3"/>
  <c r="V83" i="4" s="1"/>
  <c r="V741" i="3"/>
  <c r="V80" i="4" s="1"/>
  <c r="V738" i="3"/>
  <c r="V77" i="4" s="1"/>
  <c r="V716" i="3"/>
  <c r="V55" i="4" s="1"/>
  <c r="V713" i="3"/>
  <c r="V52" i="4" s="1"/>
  <c r="V710" i="3"/>
  <c r="V49" i="4" s="1"/>
  <c r="V700" i="3"/>
  <c r="V39" i="4" s="1"/>
  <c r="V697" i="3"/>
  <c r="V36" i="4" s="1"/>
  <c r="V694" i="3"/>
  <c r="V1819" i="3"/>
  <c r="V499" i="5" s="1"/>
  <c r="V1374" i="3"/>
  <c r="V54" i="5" s="1"/>
  <c r="V1267" i="3"/>
  <c r="V606" i="4" s="1"/>
  <c r="V1128" i="3"/>
  <c r="V467" i="4" s="1"/>
  <c r="V1077" i="3"/>
  <c r="V416" i="4" s="1"/>
  <c r="V1004" i="3"/>
  <c r="V343" i="4" s="1"/>
  <c r="V957" i="3"/>
  <c r="V296" i="4" s="1"/>
  <c r="V947" i="3"/>
  <c r="V286" i="4" s="1"/>
  <c r="V944" i="3"/>
  <c r="V283" i="4" s="1"/>
  <c r="V942" i="3"/>
  <c r="V281" i="4" s="1"/>
  <c r="V940" i="3"/>
  <c r="V279" i="4" s="1"/>
  <c r="V936" i="3"/>
  <c r="V275" i="4" s="1"/>
  <c r="V934" i="3"/>
  <c r="V273" i="4" s="1"/>
  <c r="V923" i="3"/>
  <c r="V262" i="4" s="1"/>
  <c r="V919" i="3"/>
  <c r="V258" i="4" s="1"/>
  <c r="V912" i="3"/>
  <c r="V251" i="4" s="1"/>
  <c r="V910" i="3"/>
  <c r="V249" i="4" s="1"/>
  <c r="V887" i="3"/>
  <c r="V226" i="4" s="1"/>
  <c r="V868" i="3"/>
  <c r="V207" i="4" s="1"/>
  <c r="V865" i="3"/>
  <c r="V204" i="4" s="1"/>
  <c r="V861" i="3"/>
  <c r="V200" i="4" s="1"/>
  <c r="V854" i="3"/>
  <c r="V193" i="4" s="1"/>
  <c r="V843" i="3"/>
  <c r="V182" i="4" s="1"/>
  <c r="V832" i="3"/>
  <c r="V171" i="4" s="1"/>
  <c r="V829" i="3"/>
  <c r="V168" i="4" s="1"/>
  <c r="V825" i="3"/>
  <c r="V164" i="4" s="1"/>
  <c r="V814" i="3"/>
  <c r="V153" i="4" s="1"/>
  <c r="V806" i="3"/>
  <c r="V145" i="4" s="1"/>
  <c r="V802" i="3"/>
  <c r="V141" i="4" s="1"/>
  <c r="V793" i="3"/>
  <c r="V132" i="4" s="1"/>
  <c r="V789" i="3"/>
  <c r="V128" i="4" s="1"/>
  <c r="V784" i="3"/>
  <c r="V123" i="4" s="1"/>
  <c r="V780" i="3"/>
  <c r="V119" i="4" s="1"/>
  <c r="V776" i="3"/>
  <c r="V115" i="4" s="1"/>
  <c r="V767" i="3"/>
  <c r="V106" i="4" s="1"/>
  <c r="V751" i="3"/>
  <c r="V90" i="4" s="1"/>
  <c r="V735" i="3"/>
  <c r="V74" i="4" s="1"/>
  <c r="V729" i="3"/>
  <c r="V68" i="4" s="1"/>
  <c r="V726" i="3"/>
  <c r="V65" i="4" s="1"/>
  <c r="V723" i="3"/>
  <c r="V62" i="4" s="1"/>
  <c r="V707" i="3"/>
  <c r="V46" i="4" s="1"/>
  <c r="V691" i="3"/>
  <c r="AE695" i="3"/>
  <c r="AQ10" i="7"/>
  <c r="BH9" i="6"/>
  <c r="BQ8" i="6" s="1"/>
  <c r="AQ9" i="6"/>
  <c r="AP9" i="6"/>
  <c r="AE11" i="7"/>
  <c r="BI9" i="6"/>
  <c r="BR8" i="6" s="1"/>
  <c r="AE10" i="6"/>
  <c r="AH10" i="3"/>
  <c r="BP10" i="3"/>
  <c r="BP10" i="7"/>
  <c r="AH10" i="7"/>
  <c r="BH10" i="3"/>
  <c r="BQ10" i="3" s="1"/>
  <c r="BH10" i="7"/>
  <c r="BQ9" i="7" s="1"/>
  <c r="AE11" i="3"/>
  <c r="AP10" i="3"/>
  <c r="AP10" i="7"/>
  <c r="BP9" i="6"/>
  <c r="AH9" i="6"/>
  <c r="BI10" i="3"/>
  <c r="BR10" i="3" s="1"/>
  <c r="BI10" i="7"/>
  <c r="BR9" i="7" s="1"/>
  <c r="V33" i="4"/>
  <c r="V681" i="3"/>
  <c r="V677" i="3"/>
  <c r="V673" i="3"/>
  <c r="V669" i="3"/>
  <c r="V665" i="3"/>
  <c r="V661" i="3"/>
  <c r="V657" i="3"/>
  <c r="V653" i="3"/>
  <c r="V649" i="3"/>
  <c r="V645" i="3"/>
  <c r="V641" i="3"/>
  <c r="V637" i="3"/>
  <c r="V633" i="3"/>
  <c r="V629" i="3"/>
  <c r="V625" i="3"/>
  <c r="V621" i="3"/>
  <c r="V617" i="3"/>
  <c r="V613" i="3"/>
  <c r="V609" i="3"/>
  <c r="V605" i="3"/>
  <c r="V601" i="3"/>
  <c r="V597" i="3"/>
  <c r="V593" i="3"/>
  <c r="V589" i="3"/>
  <c r="V684" i="3"/>
  <c r="V680" i="3"/>
  <c r="V676" i="3"/>
  <c r="V672" i="3"/>
  <c r="V683" i="3"/>
  <c r="V679" i="3"/>
  <c r="V675" i="3"/>
  <c r="V671" i="3"/>
  <c r="V667" i="3"/>
  <c r="V663" i="3"/>
  <c r="V659" i="3"/>
  <c r="V655" i="3"/>
  <c r="V651" i="3"/>
  <c r="V647" i="3"/>
  <c r="V643" i="3"/>
  <c r="V639" i="3"/>
  <c r="V635" i="3"/>
  <c r="V631" i="3"/>
  <c r="V627" i="3"/>
  <c r="V623" i="3"/>
  <c r="V619" i="3"/>
  <c r="V615" i="3"/>
  <c r="V611" i="3"/>
  <c r="V607" i="3"/>
  <c r="V603" i="3"/>
  <c r="V662" i="3"/>
  <c r="V646" i="3"/>
  <c r="V630" i="3"/>
  <c r="V614" i="3"/>
  <c r="V656" i="3"/>
  <c r="V640" i="3"/>
  <c r="V624" i="3"/>
  <c r="V682" i="3"/>
  <c r="V666" i="3"/>
  <c r="V650" i="3"/>
  <c r="V634" i="3"/>
  <c r="V618" i="3"/>
  <c r="V602" i="3"/>
  <c r="V592" i="3"/>
  <c r="V591" i="3"/>
  <c r="V590" i="3"/>
  <c r="V660" i="3"/>
  <c r="V644" i="3"/>
  <c r="V628" i="3"/>
  <c r="V612" i="3"/>
  <c r="V596" i="3"/>
  <c r="V595" i="3"/>
  <c r="V594" i="3"/>
  <c r="V587" i="3"/>
  <c r="V583" i="3"/>
  <c r="V579" i="3"/>
  <c r="V575" i="3"/>
  <c r="V571" i="3"/>
  <c r="V567" i="3"/>
  <c r="V563" i="3"/>
  <c r="V559" i="3"/>
  <c r="V555" i="3"/>
  <c r="V551" i="3"/>
  <c r="V547" i="3"/>
  <c r="V543" i="3"/>
  <c r="V539" i="3"/>
  <c r="V535" i="3"/>
  <c r="V531" i="3"/>
  <c r="V527" i="3"/>
  <c r="V523" i="3"/>
  <c r="V519" i="3"/>
  <c r="V515" i="3"/>
  <c r="V511" i="3"/>
  <c r="V507" i="3"/>
  <c r="V503" i="3"/>
  <c r="V499" i="3"/>
  <c r="V495" i="3"/>
  <c r="V491" i="3"/>
  <c r="V487" i="3"/>
  <c r="V483" i="3"/>
  <c r="V479" i="3"/>
  <c r="V475" i="3"/>
  <c r="V471" i="3"/>
  <c r="V467" i="3"/>
  <c r="V463" i="3"/>
  <c r="V459" i="3"/>
  <c r="V455" i="3"/>
  <c r="V451" i="3"/>
  <c r="V447" i="3"/>
  <c r="V443" i="3"/>
  <c r="V439" i="3"/>
  <c r="V435" i="3"/>
  <c r="V431" i="3"/>
  <c r="V664" i="3"/>
  <c r="V648" i="3"/>
  <c r="V632" i="3"/>
  <c r="V616" i="3"/>
  <c r="V600" i="3"/>
  <c r="V586" i="3"/>
  <c r="V582" i="3"/>
  <c r="V578" i="3"/>
  <c r="V574" i="3"/>
  <c r="V570" i="3"/>
  <c r="V566" i="3"/>
  <c r="V562" i="3"/>
  <c r="V558" i="3"/>
  <c r="V554" i="3"/>
  <c r="V550" i="3"/>
  <c r="V546" i="3"/>
  <c r="V542" i="3"/>
  <c r="V538" i="3"/>
  <c r="V534" i="3"/>
  <c r="V530" i="3"/>
  <c r="V526" i="3"/>
  <c r="V522" i="3"/>
  <c r="V518" i="3"/>
  <c r="V514" i="3"/>
  <c r="V510" i="3"/>
  <c r="V506" i="3"/>
  <c r="V502" i="3"/>
  <c r="V498" i="3"/>
  <c r="V494" i="3"/>
  <c r="V490" i="3"/>
  <c r="V486" i="3"/>
  <c r="V482" i="3"/>
  <c r="V478" i="3"/>
  <c r="V474" i="3"/>
  <c r="V470" i="3"/>
  <c r="V466" i="3"/>
  <c r="V462" i="3"/>
  <c r="V458" i="3"/>
  <c r="V454" i="3"/>
  <c r="V450" i="3"/>
  <c r="V446" i="3"/>
  <c r="V442" i="3"/>
  <c r="V438" i="3"/>
  <c r="V434" i="3"/>
  <c r="V430" i="3"/>
  <c r="V426" i="3"/>
  <c r="V422" i="3"/>
  <c r="V418" i="3"/>
  <c r="V414" i="3"/>
  <c r="V410" i="3"/>
  <c r="V406" i="3"/>
  <c r="V402" i="3"/>
  <c r="V398" i="3"/>
  <c r="V394" i="3"/>
  <c r="V658" i="3"/>
  <c r="V642" i="3"/>
  <c r="V626" i="3"/>
  <c r="V610" i="3"/>
  <c r="V670" i="3"/>
  <c r="V620" i="3"/>
  <c r="V581" i="3"/>
  <c r="V572" i="3"/>
  <c r="V549" i="3"/>
  <c r="V540" i="3"/>
  <c r="V517" i="3"/>
  <c r="V508" i="3"/>
  <c r="V485" i="3"/>
  <c r="V476" i="3"/>
  <c r="V453" i="3"/>
  <c r="V444" i="3"/>
  <c r="V421" i="3"/>
  <c r="V384" i="3"/>
  <c r="V382" i="3"/>
  <c r="V381" i="3"/>
  <c r="V379" i="3"/>
  <c r="V361" i="3"/>
  <c r="V357" i="3"/>
  <c r="V353" i="3"/>
  <c r="V349" i="3"/>
  <c r="V345" i="3"/>
  <c r="V341" i="3"/>
  <c r="V337" i="3"/>
  <c r="V333" i="3"/>
  <c r="V329" i="3"/>
  <c r="V325" i="3"/>
  <c r="V321" i="3"/>
  <c r="V317" i="3"/>
  <c r="V313" i="3"/>
  <c r="V309" i="3"/>
  <c r="V305" i="3"/>
  <c r="V301" i="3"/>
  <c r="V297" i="3"/>
  <c r="V293" i="3"/>
  <c r="V289" i="3"/>
  <c r="V285" i="3"/>
  <c r="V281" i="3"/>
  <c r="V277" i="3"/>
  <c r="V273" i="3"/>
  <c r="V269" i="3"/>
  <c r="V265" i="3"/>
  <c r="V261" i="3"/>
  <c r="V257" i="3"/>
  <c r="V253" i="3"/>
  <c r="V249" i="3"/>
  <c r="V245" i="3"/>
  <c r="V241" i="3"/>
  <c r="V237" i="3"/>
  <c r="V233" i="3"/>
  <c r="V229" i="3"/>
  <c r="V225" i="3"/>
  <c r="V221" i="3"/>
  <c r="V217" i="3"/>
  <c r="V213" i="3"/>
  <c r="V209" i="3"/>
  <c r="V205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133" i="3"/>
  <c r="V129" i="3"/>
  <c r="V125" i="3"/>
  <c r="V121" i="3"/>
  <c r="V117" i="3"/>
  <c r="V569" i="3"/>
  <c r="V560" i="3"/>
  <c r="V537" i="3"/>
  <c r="V528" i="3"/>
  <c r="V505" i="3"/>
  <c r="V496" i="3"/>
  <c r="V473" i="3"/>
  <c r="V464" i="3"/>
  <c r="V441" i="3"/>
  <c r="V432" i="3"/>
  <c r="V419" i="3"/>
  <c r="V415" i="3"/>
  <c r="V411" i="3"/>
  <c r="V407" i="3"/>
  <c r="V403" i="3"/>
  <c r="V399" i="3"/>
  <c r="V395" i="3"/>
  <c r="V380" i="3"/>
  <c r="V378" i="3"/>
  <c r="V377" i="3"/>
  <c r="V375" i="3"/>
  <c r="V668" i="3"/>
  <c r="V654" i="3"/>
  <c r="V580" i="3"/>
  <c r="V557" i="3"/>
  <c r="V548" i="3"/>
  <c r="V525" i="3"/>
  <c r="V516" i="3"/>
  <c r="V493" i="3"/>
  <c r="V484" i="3"/>
  <c r="V461" i="3"/>
  <c r="V452" i="3"/>
  <c r="V428" i="3"/>
  <c r="V376" i="3"/>
  <c r="V374" i="3"/>
  <c r="V373" i="3"/>
  <c r="V371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604" i="3"/>
  <c r="V577" i="3"/>
  <c r="V568" i="3"/>
  <c r="V545" i="3"/>
  <c r="V536" i="3"/>
  <c r="V513" i="3"/>
  <c r="V504" i="3"/>
  <c r="V481" i="3"/>
  <c r="V472" i="3"/>
  <c r="V449" i="3"/>
  <c r="V440" i="3"/>
  <c r="V424" i="3"/>
  <c r="V372" i="3"/>
  <c r="V370" i="3"/>
  <c r="V369" i="3"/>
  <c r="V367" i="3"/>
  <c r="V652" i="3"/>
  <c r="V638" i="3"/>
  <c r="V608" i="3"/>
  <c r="V588" i="3"/>
  <c r="V565" i="3"/>
  <c r="V556" i="3"/>
  <c r="V533" i="3"/>
  <c r="V524" i="3"/>
  <c r="V501" i="3"/>
  <c r="V492" i="3"/>
  <c r="V469" i="3"/>
  <c r="V460" i="3"/>
  <c r="V437" i="3"/>
  <c r="V420" i="3"/>
  <c r="V416" i="3"/>
  <c r="V412" i="3"/>
  <c r="V408" i="3"/>
  <c r="V404" i="3"/>
  <c r="V400" i="3"/>
  <c r="V396" i="3"/>
  <c r="V368" i="3"/>
  <c r="V366" i="3"/>
  <c r="V365" i="3"/>
  <c r="V363" i="3"/>
  <c r="V359" i="3"/>
  <c r="V355" i="3"/>
  <c r="V351" i="3"/>
  <c r="V347" i="3"/>
  <c r="V343" i="3"/>
  <c r="V339" i="3"/>
  <c r="V335" i="3"/>
  <c r="V331" i="3"/>
  <c r="V327" i="3"/>
  <c r="V323" i="3"/>
  <c r="V319" i="3"/>
  <c r="V315" i="3"/>
  <c r="V311" i="3"/>
  <c r="V307" i="3"/>
  <c r="V303" i="3"/>
  <c r="V299" i="3"/>
  <c r="V295" i="3"/>
  <c r="V291" i="3"/>
  <c r="V287" i="3"/>
  <c r="V283" i="3"/>
  <c r="V279" i="3"/>
  <c r="V275" i="3"/>
  <c r="V271" i="3"/>
  <c r="V267" i="3"/>
  <c r="V263" i="3"/>
  <c r="V259" i="3"/>
  <c r="V255" i="3"/>
  <c r="V251" i="3"/>
  <c r="V247" i="3"/>
  <c r="V243" i="3"/>
  <c r="V239" i="3"/>
  <c r="V235" i="3"/>
  <c r="V231" i="3"/>
  <c r="V227" i="3"/>
  <c r="V223" i="3"/>
  <c r="V219" i="3"/>
  <c r="V215" i="3"/>
  <c r="V211" i="3"/>
  <c r="V207" i="3"/>
  <c r="V203" i="3"/>
  <c r="V585" i="3"/>
  <c r="V576" i="3"/>
  <c r="V553" i="3"/>
  <c r="V544" i="3"/>
  <c r="V598" i="3"/>
  <c r="V573" i="3"/>
  <c r="V456" i="3"/>
  <c r="V425" i="3"/>
  <c r="V391" i="3"/>
  <c r="V390" i="3"/>
  <c r="V389" i="3"/>
  <c r="V387" i="3"/>
  <c r="V338" i="3"/>
  <c r="V306" i="3"/>
  <c r="V274" i="3"/>
  <c r="V242" i="3"/>
  <c r="V210" i="3"/>
  <c r="V202" i="3"/>
  <c r="V198" i="3"/>
  <c r="V194" i="3"/>
  <c r="V190" i="3"/>
  <c r="V186" i="3"/>
  <c r="V174" i="3"/>
  <c r="V172" i="3"/>
  <c r="V155" i="3"/>
  <c r="V142" i="3"/>
  <c r="V140" i="3"/>
  <c r="V120" i="3"/>
  <c r="V119" i="3"/>
  <c r="V118" i="3"/>
  <c r="V606" i="3"/>
  <c r="V584" i="3"/>
  <c r="V532" i="3"/>
  <c r="V500" i="3"/>
  <c r="V465" i="3"/>
  <c r="V457" i="3"/>
  <c r="V388" i="3"/>
  <c r="V386" i="3"/>
  <c r="V385" i="3"/>
  <c r="V342" i="3"/>
  <c r="V310" i="3"/>
  <c r="V278" i="3"/>
  <c r="V246" i="3"/>
  <c r="V214" i="3"/>
  <c r="V183" i="3"/>
  <c r="V170" i="3"/>
  <c r="V168" i="3"/>
  <c r="V151" i="3"/>
  <c r="V124" i="3"/>
  <c r="V123" i="3"/>
  <c r="V122" i="3"/>
  <c r="V115" i="3"/>
  <c r="V111" i="3"/>
  <c r="V107" i="3"/>
  <c r="V103" i="3"/>
  <c r="V99" i="3"/>
  <c r="V95" i="3"/>
  <c r="V91" i="3"/>
  <c r="V87" i="3"/>
  <c r="V83" i="3"/>
  <c r="V79" i="3"/>
  <c r="V75" i="3"/>
  <c r="V71" i="3"/>
  <c r="V67" i="3"/>
  <c r="V63" i="3"/>
  <c r="V59" i="3"/>
  <c r="V55" i="3"/>
  <c r="V51" i="3"/>
  <c r="V47" i="3"/>
  <c r="V43" i="3"/>
  <c r="V39" i="3"/>
  <c r="V35" i="3"/>
  <c r="V678" i="3"/>
  <c r="V512" i="3"/>
  <c r="V417" i="3"/>
  <c r="V409" i="3"/>
  <c r="V401" i="3"/>
  <c r="V393" i="3"/>
  <c r="V392" i="3"/>
  <c r="V346" i="3"/>
  <c r="V314" i="3"/>
  <c r="V282" i="3"/>
  <c r="V250" i="3"/>
  <c r="V218" i="3"/>
  <c r="V179" i="3"/>
  <c r="V166" i="3"/>
  <c r="V164" i="3"/>
  <c r="V147" i="3"/>
  <c r="V138" i="3"/>
  <c r="V134" i="3"/>
  <c r="V130" i="3"/>
  <c r="V126" i="3"/>
  <c r="V599" i="3"/>
  <c r="V561" i="3"/>
  <c r="V541" i="3"/>
  <c r="V509" i="3"/>
  <c r="V468" i="3"/>
  <c r="V433" i="3"/>
  <c r="V427" i="3"/>
  <c r="V423" i="3"/>
  <c r="V350" i="3"/>
  <c r="V318" i="3"/>
  <c r="V286" i="3"/>
  <c r="V254" i="3"/>
  <c r="V222" i="3"/>
  <c r="V175" i="3"/>
  <c r="V162" i="3"/>
  <c r="V160" i="3"/>
  <c r="V143" i="3"/>
  <c r="V135" i="3"/>
  <c r="V131" i="3"/>
  <c r="V127" i="3"/>
  <c r="V114" i="3"/>
  <c r="V110" i="3"/>
  <c r="V106" i="3"/>
  <c r="V102" i="3"/>
  <c r="V98" i="3"/>
  <c r="V94" i="3"/>
  <c r="V90" i="3"/>
  <c r="V86" i="3"/>
  <c r="V82" i="3"/>
  <c r="V78" i="3"/>
  <c r="V74" i="3"/>
  <c r="V70" i="3"/>
  <c r="V66" i="3"/>
  <c r="V62" i="3"/>
  <c r="V58" i="3"/>
  <c r="V54" i="3"/>
  <c r="V50" i="3"/>
  <c r="V46" i="3"/>
  <c r="V42" i="3"/>
  <c r="V38" i="3"/>
  <c r="V636" i="3"/>
  <c r="V622" i="3"/>
  <c r="V552" i="3"/>
  <c r="V520" i="3"/>
  <c r="V480" i="3"/>
  <c r="V354" i="3"/>
  <c r="V322" i="3"/>
  <c r="V290" i="3"/>
  <c r="V258" i="3"/>
  <c r="V226" i="3"/>
  <c r="V171" i="3"/>
  <c r="V158" i="3"/>
  <c r="V156" i="3"/>
  <c r="V139" i="3"/>
  <c r="V674" i="3"/>
  <c r="V521" i="3"/>
  <c r="V477" i="3"/>
  <c r="V436" i="3"/>
  <c r="V358" i="3"/>
  <c r="V326" i="3"/>
  <c r="V294" i="3"/>
  <c r="V262" i="3"/>
  <c r="V230" i="3"/>
  <c r="V199" i="3"/>
  <c r="V195" i="3"/>
  <c r="V191" i="3"/>
  <c r="V187" i="3"/>
  <c r="V184" i="3"/>
  <c r="V167" i="3"/>
  <c r="V154" i="3"/>
  <c r="V152" i="3"/>
  <c r="V113" i="3"/>
  <c r="V109" i="3"/>
  <c r="V105" i="3"/>
  <c r="V101" i="3"/>
  <c r="V97" i="3"/>
  <c r="V93" i="3"/>
  <c r="V89" i="3"/>
  <c r="V85" i="3"/>
  <c r="V81" i="3"/>
  <c r="V77" i="3"/>
  <c r="V73" i="3"/>
  <c r="V69" i="3"/>
  <c r="V65" i="3"/>
  <c r="V61" i="3"/>
  <c r="V57" i="3"/>
  <c r="V53" i="3"/>
  <c r="V49" i="3"/>
  <c r="V45" i="3"/>
  <c r="V41" i="3"/>
  <c r="V37" i="3"/>
  <c r="V445" i="3"/>
  <c r="V429" i="3"/>
  <c r="V383" i="3"/>
  <c r="V364" i="3"/>
  <c r="V238" i="3"/>
  <c r="V176" i="3"/>
  <c r="V146" i="3"/>
  <c r="V144" i="3"/>
  <c r="V116" i="3"/>
  <c r="V112" i="3"/>
  <c r="V96" i="3"/>
  <c r="V84" i="3"/>
  <c r="V80" i="3"/>
  <c r="V72" i="3"/>
  <c r="V68" i="3"/>
  <c r="V64" i="3"/>
  <c r="V56" i="3"/>
  <c r="V52" i="3"/>
  <c r="V48" i="3"/>
  <c r="V44" i="3"/>
  <c r="V36" i="3"/>
  <c r="V564" i="3"/>
  <c r="V529" i="3"/>
  <c r="V488" i="3"/>
  <c r="V448" i="3"/>
  <c r="V413" i="3"/>
  <c r="V405" i="3"/>
  <c r="V397" i="3"/>
  <c r="V362" i="3"/>
  <c r="V330" i="3"/>
  <c r="V298" i="3"/>
  <c r="V266" i="3"/>
  <c r="V234" i="3"/>
  <c r="V182" i="3"/>
  <c r="V180" i="3"/>
  <c r="V163" i="3"/>
  <c r="V150" i="3"/>
  <c r="V148" i="3"/>
  <c r="V136" i="3"/>
  <c r="V132" i="3"/>
  <c r="V128" i="3"/>
  <c r="V497" i="3"/>
  <c r="V489" i="3"/>
  <c r="V334" i="3"/>
  <c r="V302" i="3"/>
  <c r="V270" i="3"/>
  <c r="V206" i="3"/>
  <c r="V178" i="3"/>
  <c r="V159" i="3"/>
  <c r="V108" i="3"/>
  <c r="V104" i="3"/>
  <c r="V100" i="3"/>
  <c r="V92" i="3"/>
  <c r="V88" i="3"/>
  <c r="V76" i="3"/>
  <c r="V60" i="3"/>
  <c r="V40" i="3"/>
  <c r="V34" i="5"/>
  <c r="AX9" i="3"/>
  <c r="AY5" i="4"/>
  <c r="AY8" i="6"/>
  <c r="AX5" i="4"/>
  <c r="AZ9" i="7"/>
  <c r="AX9" i="7"/>
  <c r="AF7" i="4"/>
  <c r="BE11" i="7"/>
  <c r="BD7" i="4"/>
  <c r="AN7" i="4"/>
  <c r="AD8" i="4"/>
  <c r="AL11" i="7"/>
  <c r="AD11" i="6"/>
  <c r="AF10" i="6"/>
  <c r="AF11" i="7"/>
  <c r="BB7" i="4"/>
  <c r="AV10" i="6"/>
  <c r="AV7" i="4"/>
  <c r="AM11" i="3"/>
  <c r="AN11" i="7"/>
  <c r="BF10" i="5"/>
  <c r="AD12" i="3"/>
  <c r="AG7" i="4"/>
  <c r="AJ11" i="7"/>
  <c r="AL11" i="3"/>
  <c r="AK10" i="5"/>
  <c r="AM10" i="5"/>
  <c r="BB11" i="3"/>
  <c r="AL7" i="4"/>
  <c r="AJ10" i="6"/>
  <c r="AX9" i="5"/>
  <c r="BC10" i="6"/>
  <c r="AW5" i="4"/>
  <c r="AV11" i="3"/>
  <c r="BE10" i="5"/>
  <c r="BB11" i="7"/>
  <c r="AV11" i="7"/>
  <c r="BE10" i="6"/>
  <c r="AG11" i="3"/>
  <c r="AK7" i="4"/>
  <c r="AD696" i="3"/>
  <c r="AN10" i="6"/>
  <c r="AK10" i="6"/>
  <c r="AK11" i="7"/>
  <c r="AJ10" i="5"/>
  <c r="BC10" i="5"/>
  <c r="AV10" i="5"/>
  <c r="BD10" i="6"/>
  <c r="AY9" i="7"/>
  <c r="AM11" i="7"/>
  <c r="AN10" i="5"/>
  <c r="AM7" i="4"/>
  <c r="AG11" i="7"/>
  <c r="AF11" i="3"/>
  <c r="AJ11" i="3"/>
  <c r="AW9" i="5"/>
  <c r="AW8" i="6"/>
  <c r="BF11" i="7"/>
  <c r="BC11" i="7"/>
  <c r="AG10" i="5"/>
  <c r="BD11" i="7"/>
  <c r="AW8" i="5"/>
  <c r="AK11" i="3"/>
  <c r="AX8" i="6"/>
  <c r="BC7" i="4"/>
  <c r="AW9" i="7"/>
  <c r="AX8" i="5"/>
  <c r="BB10" i="6"/>
  <c r="AN11" i="3"/>
  <c r="AF10" i="5"/>
  <c r="AL10" i="6"/>
  <c r="BF10" i="6"/>
  <c r="BB10" i="5"/>
  <c r="BF7" i="4"/>
  <c r="BE11" i="3"/>
  <c r="AJ7" i="4"/>
  <c r="BF11" i="3"/>
  <c r="AD12" i="7"/>
  <c r="AG10" i="6"/>
  <c r="AW9" i="3"/>
  <c r="BD11" i="3"/>
  <c r="BD10" i="5"/>
  <c r="AL10" i="5"/>
  <c r="BC11" i="3"/>
  <c r="BE7" i="4"/>
  <c r="AM10" i="6"/>
  <c r="AD11" i="5"/>
  <c r="BY11" i="3" l="1"/>
  <c r="BX11" i="3"/>
  <c r="BZ11" i="3"/>
  <c r="CD10" i="3"/>
  <c r="CC10" i="3"/>
  <c r="CB10" i="3"/>
  <c r="CA10" i="3"/>
  <c r="BW10" i="3"/>
  <c r="CD9" i="5"/>
  <c r="CC9" i="5"/>
  <c r="CA9" i="5"/>
  <c r="CB9" i="5"/>
  <c r="AZ9" i="5"/>
  <c r="BW9" i="5"/>
  <c r="BZ10" i="5"/>
  <c r="AY9" i="5"/>
  <c r="BY10" i="5"/>
  <c r="BX10" i="5"/>
  <c r="AR9" i="5"/>
  <c r="AS9" i="5"/>
  <c r="AT9" i="5"/>
  <c r="BJ9" i="5"/>
  <c r="BS9" i="5" s="1"/>
  <c r="BK9" i="5"/>
  <c r="BT9" i="5" s="1"/>
  <c r="BL9" i="5"/>
  <c r="BU9" i="5" s="1"/>
  <c r="AP10" i="5"/>
  <c r="BI10" i="5"/>
  <c r="BR10" i="5" s="1"/>
  <c r="BP10" i="5"/>
  <c r="AH10" i="5"/>
  <c r="AQ10" i="5"/>
  <c r="BH10" i="5"/>
  <c r="BQ10" i="5" s="1"/>
  <c r="AE11" i="5"/>
  <c r="AQ7" i="4"/>
  <c r="AS6" i="4"/>
  <c r="AT6" i="4"/>
  <c r="AR6" i="4"/>
  <c r="AZ9" i="6"/>
  <c r="BL6" i="4"/>
  <c r="BU5" i="4" s="1"/>
  <c r="AZ6" i="4"/>
  <c r="AZ10" i="3"/>
  <c r="AY10" i="3"/>
  <c r="BK10" i="7"/>
  <c r="BT9" i="7" s="1"/>
  <c r="BL10" i="7"/>
  <c r="BU9" i="7" s="1"/>
  <c r="BJ10" i="7"/>
  <c r="BS9" i="7" s="1"/>
  <c r="AR10" i="7"/>
  <c r="AT10" i="7"/>
  <c r="AS10" i="7"/>
  <c r="BL9" i="6"/>
  <c r="BU8" i="6" s="1"/>
  <c r="BK9" i="6"/>
  <c r="BT8" i="6" s="1"/>
  <c r="BJ9" i="6"/>
  <c r="BS8" i="6" s="1"/>
  <c r="AT9" i="6"/>
  <c r="AS9" i="6"/>
  <c r="AR9" i="6"/>
  <c r="BL10" i="3"/>
  <c r="BU10" i="3" s="1"/>
  <c r="BK10" i="3"/>
  <c r="BT10" i="3" s="1"/>
  <c r="BJ10" i="3"/>
  <c r="BS10" i="3" s="1"/>
  <c r="AT10" i="3"/>
  <c r="AS10" i="3"/>
  <c r="AQ10" i="3"/>
  <c r="AR10" i="3"/>
  <c r="BJ6" i="4"/>
  <c r="BS5" i="4" s="1"/>
  <c r="BK6" i="4"/>
  <c r="BT5" i="4" s="1"/>
  <c r="AE8" i="4"/>
  <c r="BH7" i="4"/>
  <c r="BQ6" i="4" s="1"/>
  <c r="AP7" i="4"/>
  <c r="BP7" i="4"/>
  <c r="AH7" i="4"/>
  <c r="BI7" i="4"/>
  <c r="BR6" i="4" s="1"/>
  <c r="AE696" i="3"/>
  <c r="BI10" i="6"/>
  <c r="BR9" i="6" s="1"/>
  <c r="AE12" i="7"/>
  <c r="AE11" i="6"/>
  <c r="AE12" i="3"/>
  <c r="BH11" i="7"/>
  <c r="BQ10" i="7" s="1"/>
  <c r="BP11" i="7"/>
  <c r="AH11" i="7"/>
  <c r="BP11" i="3"/>
  <c r="AH11" i="3"/>
  <c r="AP11" i="7"/>
  <c r="BH11" i="3"/>
  <c r="BQ11" i="3" s="1"/>
  <c r="AQ10" i="6"/>
  <c r="AH10" i="6"/>
  <c r="BP10" i="6"/>
  <c r="BI11" i="7"/>
  <c r="BR10" i="7" s="1"/>
  <c r="AP11" i="3"/>
  <c r="BH10" i="6"/>
  <c r="BQ9" i="6" s="1"/>
  <c r="AQ11" i="7"/>
  <c r="BI11" i="3"/>
  <c r="BR11" i="3" s="1"/>
  <c r="AP10" i="6"/>
  <c r="AY6" i="4"/>
  <c r="AZ10" i="7"/>
  <c r="AX6" i="4"/>
  <c r="AX10" i="3"/>
  <c r="AY9" i="6"/>
  <c r="AM8" i="4"/>
  <c r="BB12" i="7"/>
  <c r="BB11" i="5"/>
  <c r="BF12" i="7"/>
  <c r="AN11" i="5"/>
  <c r="AW10" i="3"/>
  <c r="AM11" i="5"/>
  <c r="AD12" i="6"/>
  <c r="AM12" i="7"/>
  <c r="AM12" i="3"/>
  <c r="BB8" i="4"/>
  <c r="AD13" i="7"/>
  <c r="AL8" i="4"/>
  <c r="BD11" i="6"/>
  <c r="AK12" i="7"/>
  <c r="AF8" i="4"/>
  <c r="AN12" i="7"/>
  <c r="AW6" i="4"/>
  <c r="AV12" i="3"/>
  <c r="AK11" i="5"/>
  <c r="AD697" i="3"/>
  <c r="AJ12" i="7"/>
  <c r="AJ8" i="4"/>
  <c r="BF8" i="4"/>
  <c r="BE12" i="3"/>
  <c r="AW9" i="6"/>
  <c r="AN12" i="3"/>
  <c r="BD11" i="5"/>
  <c r="AF11" i="6"/>
  <c r="AD13" i="3"/>
  <c r="AW10" i="7"/>
  <c r="BC12" i="7"/>
  <c r="BF12" i="3"/>
  <c r="AM11" i="6"/>
  <c r="AK11" i="6"/>
  <c r="AV11" i="6"/>
  <c r="BE12" i="7"/>
  <c r="BE8" i="4"/>
  <c r="AF12" i="7"/>
  <c r="BC8" i="4"/>
  <c r="AW10" i="5"/>
  <c r="AX10" i="7"/>
  <c r="AG11" i="6"/>
  <c r="AF12" i="3"/>
  <c r="AK8" i="4"/>
  <c r="AF11" i="5"/>
  <c r="AN11" i="6"/>
  <c r="AY10" i="7"/>
  <c r="AX9" i="6"/>
  <c r="AG11" i="5"/>
  <c r="AJ11" i="6"/>
  <c r="AG12" i="7"/>
  <c r="AG8" i="4"/>
  <c r="AN8" i="4"/>
  <c r="BD8" i="4"/>
  <c r="BC12" i="3"/>
  <c r="AK12" i="3"/>
  <c r="AJ11" i="5"/>
  <c r="AL11" i="6"/>
  <c r="BD12" i="7"/>
  <c r="BF11" i="5"/>
  <c r="AJ12" i="3"/>
  <c r="BC11" i="5"/>
  <c r="AG12" i="3"/>
  <c r="AV11" i="5"/>
  <c r="BB11" i="6"/>
  <c r="BE11" i="5"/>
  <c r="AL12" i="3"/>
  <c r="AD9" i="4"/>
  <c r="AD12" i="5"/>
  <c r="BC11" i="6"/>
  <c r="AL12" i="7"/>
  <c r="BF11" i="6"/>
  <c r="BB12" i="3"/>
  <c r="BE11" i="6"/>
  <c r="AV8" i="4"/>
  <c r="AV12" i="7"/>
  <c r="AL11" i="5"/>
  <c r="BD12" i="3"/>
  <c r="BZ12" i="3" l="1"/>
  <c r="BY12" i="3"/>
  <c r="BX12" i="3"/>
  <c r="CD11" i="3"/>
  <c r="CC11" i="3"/>
  <c r="CB11" i="3"/>
  <c r="CA11" i="3"/>
  <c r="BW11" i="3"/>
  <c r="CD10" i="5"/>
  <c r="CC10" i="5"/>
  <c r="CB10" i="5"/>
  <c r="CA10" i="5"/>
  <c r="AZ10" i="5"/>
  <c r="BW10" i="5"/>
  <c r="BZ11" i="5"/>
  <c r="BY11" i="5"/>
  <c r="BX11" i="5"/>
  <c r="BL10" i="5"/>
  <c r="BU10" i="5" s="1"/>
  <c r="AR10" i="5"/>
  <c r="AS10" i="5"/>
  <c r="AT10" i="5"/>
  <c r="BJ10" i="5"/>
  <c r="BS10" i="5" s="1"/>
  <c r="BK10" i="5"/>
  <c r="BT10" i="5" s="1"/>
  <c r="AY10" i="5"/>
  <c r="AP11" i="5"/>
  <c r="AE12" i="5"/>
  <c r="BP11" i="5"/>
  <c r="AH11" i="5"/>
  <c r="BH11" i="5"/>
  <c r="BQ11" i="5" s="1"/>
  <c r="BI11" i="5"/>
  <c r="BR11" i="5" s="1"/>
  <c r="AQ11" i="5"/>
  <c r="AQ8" i="4"/>
  <c r="AT7" i="4"/>
  <c r="AS7" i="4"/>
  <c r="AR7" i="4"/>
  <c r="AZ10" i="6"/>
  <c r="BL7" i="4"/>
  <c r="BU6" i="4" s="1"/>
  <c r="AZ7" i="4"/>
  <c r="AY7" i="4"/>
  <c r="AZ11" i="3"/>
  <c r="AY11" i="3"/>
  <c r="BL11" i="7"/>
  <c r="BU10" i="7" s="1"/>
  <c r="BK11" i="7"/>
  <c r="BT10" i="7" s="1"/>
  <c r="BJ11" i="7"/>
  <c r="BS10" i="7" s="1"/>
  <c r="AT11" i="7"/>
  <c r="AS11" i="7"/>
  <c r="AR11" i="7"/>
  <c r="BL10" i="6"/>
  <c r="BU9" i="6" s="1"/>
  <c r="BJ10" i="6"/>
  <c r="BS9" i="6" s="1"/>
  <c r="BK10" i="6"/>
  <c r="BT9" i="6" s="1"/>
  <c r="AT10" i="6"/>
  <c r="AS10" i="6"/>
  <c r="AR10" i="6"/>
  <c r="BL11" i="3"/>
  <c r="BU11" i="3" s="1"/>
  <c r="BK11" i="3"/>
  <c r="BT11" i="3" s="1"/>
  <c r="BJ11" i="3"/>
  <c r="BS11" i="3" s="1"/>
  <c r="AT11" i="3"/>
  <c r="AS11" i="3"/>
  <c r="AR11" i="3"/>
  <c r="AQ11" i="3"/>
  <c r="BJ7" i="4"/>
  <c r="BS6" i="4" s="1"/>
  <c r="BK7" i="4"/>
  <c r="BT6" i="4" s="1"/>
  <c r="BH8" i="4"/>
  <c r="BQ7" i="4" s="1"/>
  <c r="AE9" i="4"/>
  <c r="BI8" i="4"/>
  <c r="BR7" i="4" s="1"/>
  <c r="BP8" i="4"/>
  <c r="AH8" i="4"/>
  <c r="AP8" i="4"/>
  <c r="AE697" i="3"/>
  <c r="BH12" i="3"/>
  <c r="BQ12" i="3" s="1"/>
  <c r="BP11" i="6"/>
  <c r="AH11" i="6"/>
  <c r="BI11" i="6"/>
  <c r="BR10" i="6" s="1"/>
  <c r="AP12" i="7"/>
  <c r="AP12" i="3"/>
  <c r="BH11" i="6"/>
  <c r="BQ10" i="6" s="1"/>
  <c r="AQ11" i="6"/>
  <c r="BI12" i="7"/>
  <c r="BR11" i="7" s="1"/>
  <c r="BI12" i="3"/>
  <c r="BR12" i="3" s="1"/>
  <c r="AQ12" i="7"/>
  <c r="AE12" i="6"/>
  <c r="AE13" i="7"/>
  <c r="AE13" i="3"/>
  <c r="AH12" i="7"/>
  <c r="BP12" i="7"/>
  <c r="BP12" i="3"/>
  <c r="AH12" i="3"/>
  <c r="BH12" i="7"/>
  <c r="BQ11" i="7" s="1"/>
  <c r="AP11" i="6"/>
  <c r="AZ11" i="7"/>
  <c r="AX7" i="4"/>
  <c r="AY10" i="6"/>
  <c r="AD13" i="6"/>
  <c r="AW11" i="3"/>
  <c r="AX11" i="7"/>
  <c r="AV13" i="7"/>
  <c r="BE12" i="6"/>
  <c r="AM13" i="3"/>
  <c r="AK9" i="4"/>
  <c r="AJ13" i="7"/>
  <c r="AJ12" i="6"/>
  <c r="AW11" i="5"/>
  <c r="AM9" i="4"/>
  <c r="BF13" i="3"/>
  <c r="AX10" i="5"/>
  <c r="AX11" i="3"/>
  <c r="BF13" i="7"/>
  <c r="BD12" i="6"/>
  <c r="AF9" i="4"/>
  <c r="BE9" i="4"/>
  <c r="AM13" i="7"/>
  <c r="AG13" i="7"/>
  <c r="AM12" i="6"/>
  <c r="AG12" i="6"/>
  <c r="BE12" i="5"/>
  <c r="AL9" i="4"/>
  <c r="AG12" i="5"/>
  <c r="AF13" i="3"/>
  <c r="AL12" i="6"/>
  <c r="BE13" i="3"/>
  <c r="AL13" i="7"/>
  <c r="BF12" i="6"/>
  <c r="BD9" i="4"/>
  <c r="BC13" i="3"/>
  <c r="AL12" i="5"/>
  <c r="AX10" i="6"/>
  <c r="BB9" i="4"/>
  <c r="BF9" i="4"/>
  <c r="AJ13" i="3"/>
  <c r="AM12" i="5"/>
  <c r="AN12" i="6"/>
  <c r="BB12" i="6"/>
  <c r="AV12" i="5"/>
  <c r="BC13" i="7"/>
  <c r="AJ9" i="4"/>
  <c r="AG9" i="4"/>
  <c r="AK12" i="6"/>
  <c r="AW11" i="7"/>
  <c r="AW10" i="6"/>
  <c r="AD14" i="7"/>
  <c r="AV9" i="4"/>
  <c r="BF12" i="5"/>
  <c r="BE13" i="7"/>
  <c r="AD10" i="4"/>
  <c r="AN12" i="5"/>
  <c r="AN13" i="3"/>
  <c r="AK12" i="5"/>
  <c r="AD13" i="5"/>
  <c r="AD698" i="3"/>
  <c r="BD12" i="5"/>
  <c r="BD13" i="3"/>
  <c r="BB13" i="3"/>
  <c r="AJ12" i="5"/>
  <c r="BB13" i="7"/>
  <c r="BB12" i="5"/>
  <c r="AF13" i="7"/>
  <c r="AN9" i="4"/>
  <c r="AL13" i="3"/>
  <c r="BC9" i="4"/>
  <c r="AG13" i="3"/>
  <c r="AK13" i="3"/>
  <c r="AW7" i="4"/>
  <c r="AV13" i="3"/>
  <c r="AF12" i="5"/>
  <c r="AV12" i="6"/>
  <c r="BD13" i="7"/>
  <c r="AY11" i="7"/>
  <c r="BC12" i="6"/>
  <c r="AN13" i="7"/>
  <c r="AD14" i="3"/>
  <c r="AK13" i="7"/>
  <c r="AF12" i="6"/>
  <c r="BC12" i="5"/>
  <c r="BZ13" i="3" l="1"/>
  <c r="BY13" i="3"/>
  <c r="BX13" i="3"/>
  <c r="CD12" i="3"/>
  <c r="CC12" i="3"/>
  <c r="CB12" i="3"/>
  <c r="CA12" i="3"/>
  <c r="BW12" i="3"/>
  <c r="CD11" i="5"/>
  <c r="CC11" i="5"/>
  <c r="CB11" i="5"/>
  <c r="CA11" i="5"/>
  <c r="AZ11" i="5"/>
  <c r="BW11" i="5"/>
  <c r="BZ12" i="5"/>
  <c r="BY12" i="5"/>
  <c r="AT11" i="5"/>
  <c r="BX12" i="5"/>
  <c r="BL11" i="5"/>
  <c r="BU11" i="5" s="1"/>
  <c r="BJ11" i="5"/>
  <c r="BS11" i="5" s="1"/>
  <c r="AR11" i="5"/>
  <c r="AS11" i="5"/>
  <c r="BK11" i="5"/>
  <c r="BT11" i="5" s="1"/>
  <c r="BH12" i="5"/>
  <c r="BQ12" i="5" s="1"/>
  <c r="BI12" i="5"/>
  <c r="BR12" i="5" s="1"/>
  <c r="AE13" i="5"/>
  <c r="AP12" i="5"/>
  <c r="AQ12" i="5"/>
  <c r="BP12" i="5"/>
  <c r="AH12" i="5"/>
  <c r="AY11" i="5"/>
  <c r="AQ9" i="4"/>
  <c r="AS8" i="4"/>
  <c r="AR8" i="4"/>
  <c r="AT8" i="4"/>
  <c r="AZ11" i="6"/>
  <c r="BL8" i="4"/>
  <c r="BU7" i="4" s="1"/>
  <c r="AZ8" i="4"/>
  <c r="AY8" i="4"/>
  <c r="AZ12" i="3"/>
  <c r="AY12" i="3"/>
  <c r="BK12" i="7"/>
  <c r="BT11" i="7" s="1"/>
  <c r="BJ12" i="7"/>
  <c r="BS11" i="7" s="1"/>
  <c r="BL12" i="7"/>
  <c r="BU11" i="7" s="1"/>
  <c r="AS12" i="7"/>
  <c r="AT12" i="7"/>
  <c r="AR12" i="7"/>
  <c r="BL11" i="6"/>
  <c r="BU10" i="6" s="1"/>
  <c r="BK11" i="6"/>
  <c r="BT10" i="6" s="1"/>
  <c r="BJ11" i="6"/>
  <c r="BS10" i="6" s="1"/>
  <c r="AT11" i="6"/>
  <c r="AS11" i="6"/>
  <c r="AR11" i="6"/>
  <c r="BL12" i="3"/>
  <c r="BU12" i="3" s="1"/>
  <c r="BK12" i="3"/>
  <c r="BT12" i="3" s="1"/>
  <c r="BJ12" i="3"/>
  <c r="BS12" i="3" s="1"/>
  <c r="AT12" i="3"/>
  <c r="AQ12" i="3"/>
  <c r="AS12" i="3"/>
  <c r="AR12" i="3"/>
  <c r="BJ8" i="4"/>
  <c r="BS7" i="4" s="1"/>
  <c r="BK8" i="4"/>
  <c r="BT7" i="4" s="1"/>
  <c r="AP9" i="4"/>
  <c r="BP9" i="4"/>
  <c r="AH9" i="4"/>
  <c r="BI9" i="4"/>
  <c r="BR8" i="4" s="1"/>
  <c r="BH9" i="4"/>
  <c r="BQ8" i="4" s="1"/>
  <c r="AE10" i="4"/>
  <c r="AE698" i="3"/>
  <c r="BH13" i="3"/>
  <c r="BQ13" i="3" s="1"/>
  <c r="BP13" i="7"/>
  <c r="AH13" i="7"/>
  <c r="AH12" i="6"/>
  <c r="BP12" i="6"/>
  <c r="BH13" i="7"/>
  <c r="BQ12" i="7" s="1"/>
  <c r="AP12" i="6"/>
  <c r="AE14" i="3"/>
  <c r="AP13" i="7"/>
  <c r="BI12" i="6"/>
  <c r="BR11" i="6" s="1"/>
  <c r="BP13" i="3"/>
  <c r="AH13" i="3"/>
  <c r="BI13" i="7"/>
  <c r="BR12" i="7" s="1"/>
  <c r="AQ12" i="6"/>
  <c r="AQ13" i="7"/>
  <c r="AP13" i="3"/>
  <c r="AE13" i="6"/>
  <c r="BI13" i="3"/>
  <c r="BR13" i="3" s="1"/>
  <c r="AE14" i="7"/>
  <c r="BH12" i="6"/>
  <c r="BQ11" i="6" s="1"/>
  <c r="AX12" i="3"/>
  <c r="AZ12" i="7"/>
  <c r="AX8" i="4"/>
  <c r="AY12" i="7"/>
  <c r="AY11" i="6"/>
  <c r="BD13" i="5"/>
  <c r="AV13" i="5"/>
  <c r="AW8" i="4"/>
  <c r="AL14" i="7"/>
  <c r="BE13" i="5"/>
  <c r="AK10" i="4"/>
  <c r="AX12" i="7"/>
  <c r="BE14" i="7"/>
  <c r="AL13" i="6"/>
  <c r="AK13" i="5"/>
  <c r="BE10" i="4"/>
  <c r="BD10" i="4"/>
  <c r="AM13" i="6"/>
  <c r="AX11" i="6"/>
  <c r="BD13" i="6"/>
  <c r="BE14" i="3"/>
  <c r="AL10" i="4"/>
  <c r="AN14" i="7"/>
  <c r="AX11" i="5"/>
  <c r="AJ13" i="5"/>
  <c r="AV14" i="3"/>
  <c r="AN13" i="6"/>
  <c r="AM10" i="4"/>
  <c r="AD699" i="3"/>
  <c r="AJ14" i="3"/>
  <c r="AK14" i="7"/>
  <c r="BF10" i="4"/>
  <c r="BB14" i="3"/>
  <c r="AF10" i="4"/>
  <c r="BF14" i="7"/>
  <c r="BB13" i="5"/>
  <c r="AV14" i="7"/>
  <c r="AW12" i="7"/>
  <c r="AG10" i="4"/>
  <c r="AN13" i="5"/>
  <c r="AM14" i="3"/>
  <c r="BC13" i="5"/>
  <c r="AF13" i="6"/>
  <c r="AK13" i="6"/>
  <c r="AD14" i="5"/>
  <c r="AM13" i="5"/>
  <c r="AF13" i="5"/>
  <c r="BC14" i="7"/>
  <c r="AM14" i="7"/>
  <c r="AN10" i="4"/>
  <c r="AV13" i="6"/>
  <c r="BB10" i="4"/>
  <c r="BB14" i="7"/>
  <c r="AK14" i="3"/>
  <c r="AF14" i="7"/>
  <c r="AD15" i="7"/>
  <c r="BC14" i="3"/>
  <c r="AF14" i="3"/>
  <c r="AJ14" i="7"/>
  <c r="AD11" i="4"/>
  <c r="AW11" i="6"/>
  <c r="BC10" i="4"/>
  <c r="AJ10" i="4"/>
  <c r="BF14" i="3"/>
  <c r="BE13" i="6"/>
  <c r="AD14" i="6"/>
  <c r="BC13" i="6"/>
  <c r="AJ13" i="6"/>
  <c r="BB13" i="6"/>
  <c r="AW12" i="3"/>
  <c r="AV10" i="4"/>
  <c r="BF13" i="5"/>
  <c r="AX12" i="5"/>
  <c r="AL14" i="3"/>
  <c r="AG13" i="6"/>
  <c r="AD15" i="3"/>
  <c r="AG13" i="5"/>
  <c r="BD14" i="7"/>
  <c r="BF13" i="6"/>
  <c r="AG14" i="3"/>
  <c r="AL13" i="5"/>
  <c r="BD14" i="3"/>
  <c r="AG14" i="7"/>
  <c r="AN14" i="3"/>
  <c r="BZ14" i="3" l="1"/>
  <c r="BY14" i="3"/>
  <c r="BX14" i="3"/>
  <c r="CD13" i="3"/>
  <c r="CC13" i="3"/>
  <c r="CB13" i="3"/>
  <c r="CA13" i="3"/>
  <c r="BW13" i="3"/>
  <c r="CD12" i="5"/>
  <c r="CC12" i="5"/>
  <c r="CB12" i="5"/>
  <c r="CA12" i="5"/>
  <c r="BL12" i="5"/>
  <c r="BU12" i="5" s="1"/>
  <c r="BW12" i="5"/>
  <c r="BZ13" i="5"/>
  <c r="BY13" i="5"/>
  <c r="BX13" i="5"/>
  <c r="AY12" i="5"/>
  <c r="AZ12" i="5"/>
  <c r="AR12" i="5"/>
  <c r="AS12" i="5"/>
  <c r="AT12" i="5"/>
  <c r="BK12" i="5"/>
  <c r="BT12" i="5" s="1"/>
  <c r="BJ12" i="5"/>
  <c r="BS12" i="5" s="1"/>
  <c r="BI13" i="5"/>
  <c r="BR13" i="5" s="1"/>
  <c r="AP13" i="5"/>
  <c r="BP13" i="5"/>
  <c r="AH13" i="5"/>
  <c r="AX13" i="5" s="1"/>
  <c r="BH13" i="5"/>
  <c r="BQ13" i="5" s="1"/>
  <c r="AQ13" i="5"/>
  <c r="AE14" i="5"/>
  <c r="AQ10" i="4"/>
  <c r="AT9" i="4"/>
  <c r="AS9" i="4"/>
  <c r="AR9" i="4"/>
  <c r="AZ12" i="6"/>
  <c r="BL9" i="4"/>
  <c r="BU8" i="4" s="1"/>
  <c r="AZ9" i="4"/>
  <c r="AY9" i="4"/>
  <c r="AZ13" i="3"/>
  <c r="AY13" i="3"/>
  <c r="BJ13" i="7"/>
  <c r="BS12" i="7" s="1"/>
  <c r="BL13" i="7"/>
  <c r="BU12" i="7" s="1"/>
  <c r="BK13" i="7"/>
  <c r="BT12" i="7" s="1"/>
  <c r="AT13" i="7"/>
  <c r="AS13" i="7"/>
  <c r="AR13" i="7"/>
  <c r="BK12" i="6"/>
  <c r="BT11" i="6" s="1"/>
  <c r="BJ12" i="6"/>
  <c r="BS11" i="6" s="1"/>
  <c r="BL12" i="6"/>
  <c r="BU11" i="6" s="1"/>
  <c r="AS12" i="6"/>
  <c r="AR12" i="6"/>
  <c r="AT12" i="6"/>
  <c r="BK13" i="3"/>
  <c r="BT13" i="3" s="1"/>
  <c r="BJ13" i="3"/>
  <c r="BS13" i="3" s="1"/>
  <c r="BL13" i="3"/>
  <c r="BU13" i="3" s="1"/>
  <c r="AT13" i="3"/>
  <c r="AS13" i="3"/>
  <c r="AQ13" i="3"/>
  <c r="AR13" i="3"/>
  <c r="BJ9" i="4"/>
  <c r="BS8" i="4" s="1"/>
  <c r="BK9" i="4"/>
  <c r="BT8" i="4" s="1"/>
  <c r="BP10" i="4"/>
  <c r="AH10" i="4"/>
  <c r="AP10" i="4"/>
  <c r="AE11" i="4"/>
  <c r="BI10" i="4"/>
  <c r="BR9" i="4" s="1"/>
  <c r="BH10" i="4"/>
  <c r="BQ9" i="4" s="1"/>
  <c r="AE699" i="3"/>
  <c r="AQ14" i="7"/>
  <c r="BH13" i="6"/>
  <c r="BQ12" i="6" s="1"/>
  <c r="AE15" i="3"/>
  <c r="AP14" i="3"/>
  <c r="BI13" i="6"/>
  <c r="BR12" i="6" s="1"/>
  <c r="AQ13" i="6"/>
  <c r="BI14" i="3"/>
  <c r="BR14" i="3" s="1"/>
  <c r="AE15" i="7"/>
  <c r="AP13" i="6"/>
  <c r="AE14" i="6"/>
  <c r="BP14" i="7"/>
  <c r="AH14" i="7"/>
  <c r="BH14" i="7"/>
  <c r="BQ13" i="7" s="1"/>
  <c r="AP14" i="7"/>
  <c r="AH14" i="3"/>
  <c r="BP14" i="3"/>
  <c r="BI14" i="7"/>
  <c r="BR13" i="7" s="1"/>
  <c r="BP13" i="6"/>
  <c r="AH13" i="6"/>
  <c r="BH14" i="3"/>
  <c r="BQ14" i="3" s="1"/>
  <c r="AZ13" i="7"/>
  <c r="AY12" i="6"/>
  <c r="AY13" i="7"/>
  <c r="AX13" i="3"/>
  <c r="BB14" i="5"/>
  <c r="AN15" i="3"/>
  <c r="AF15" i="3"/>
  <c r="AM15" i="3"/>
  <c r="AX12" i="6"/>
  <c r="BE15" i="7"/>
  <c r="AN14" i="5"/>
  <c r="AL11" i="4"/>
  <c r="AM14" i="6"/>
  <c r="AD12" i="4"/>
  <c r="AD15" i="6"/>
  <c r="AW13" i="7"/>
  <c r="BD11" i="4"/>
  <c r="AF15" i="7"/>
  <c r="AD16" i="3"/>
  <c r="BD14" i="5"/>
  <c r="AN11" i="4"/>
  <c r="BC11" i="4"/>
  <c r="BF14" i="6"/>
  <c r="AX9" i="4"/>
  <c r="AD15" i="5"/>
  <c r="AD16" i="7"/>
  <c r="AV14" i="5"/>
  <c r="AN14" i="6"/>
  <c r="AF14" i="6"/>
  <c r="AJ15" i="3"/>
  <c r="AX13" i="7"/>
  <c r="AK15" i="3"/>
  <c r="BC14" i="5"/>
  <c r="AV15" i="7"/>
  <c r="BC15" i="3"/>
  <c r="BD15" i="3"/>
  <c r="AF11" i="4"/>
  <c r="AM15" i="7"/>
  <c r="AJ14" i="6"/>
  <c r="AG15" i="3"/>
  <c r="AW13" i="5"/>
  <c r="AK11" i="4"/>
  <c r="BB15" i="7"/>
  <c r="AD700" i="3"/>
  <c r="AL14" i="6"/>
  <c r="AL15" i="3"/>
  <c r="BC14" i="6"/>
  <c r="AV14" i="6"/>
  <c r="AL15" i="7"/>
  <c r="AW12" i="6"/>
  <c r="AK14" i="6"/>
  <c r="BB14" i="6"/>
  <c r="AV15" i="3"/>
  <c r="AW12" i="5"/>
  <c r="BD15" i="7"/>
  <c r="AM11" i="4"/>
  <c r="BE14" i="6"/>
  <c r="AM14" i="5"/>
  <c r="AK15" i="7"/>
  <c r="AN15" i="7"/>
  <c r="BC15" i="7"/>
  <c r="BB11" i="4"/>
  <c r="BE11" i="4"/>
  <c r="BD14" i="6"/>
  <c r="AG14" i="6"/>
  <c r="AG15" i="7"/>
  <c r="BF11" i="4"/>
  <c r="AW9" i="4"/>
  <c r="AW13" i="3"/>
  <c r="BE14" i="5"/>
  <c r="AJ14" i="5"/>
  <c r="AF14" i="5"/>
  <c r="BF14" i="5"/>
  <c r="BF15" i="3"/>
  <c r="AL14" i="5"/>
  <c r="AV11" i="4"/>
  <c r="AG11" i="4"/>
  <c r="AJ15" i="7"/>
  <c r="AJ11" i="4"/>
  <c r="BF15" i="7"/>
  <c r="AG14" i="5"/>
  <c r="AK14" i="5"/>
  <c r="BE15" i="3"/>
  <c r="BB15" i="3"/>
  <c r="BZ15" i="3" l="1"/>
  <c r="BY15" i="3"/>
  <c r="BX15" i="3"/>
  <c r="CD14" i="3"/>
  <c r="CC14" i="3"/>
  <c r="CB14" i="3"/>
  <c r="CA14" i="3"/>
  <c r="BW14" i="3"/>
  <c r="CD13" i="5"/>
  <c r="CC13" i="5"/>
  <c r="CA13" i="5"/>
  <c r="CB13" i="5"/>
  <c r="BK13" i="5"/>
  <c r="BT13" i="5" s="1"/>
  <c r="BW13" i="5"/>
  <c r="BZ14" i="5"/>
  <c r="BY14" i="5"/>
  <c r="BX14" i="5"/>
  <c r="AS13" i="5"/>
  <c r="AY13" i="5"/>
  <c r="AR13" i="5"/>
  <c r="AZ13" i="5"/>
  <c r="AT13" i="5"/>
  <c r="BL13" i="5"/>
  <c r="BU13" i="5" s="1"/>
  <c r="BJ13" i="5"/>
  <c r="BS13" i="5" s="1"/>
  <c r="BI14" i="5"/>
  <c r="BR14" i="5" s="1"/>
  <c r="AP14" i="5"/>
  <c r="AQ14" i="5"/>
  <c r="AH14" i="5"/>
  <c r="BP14" i="5"/>
  <c r="BH14" i="5"/>
  <c r="BQ14" i="5" s="1"/>
  <c r="AE15" i="5"/>
  <c r="AQ11" i="4"/>
  <c r="AS10" i="4"/>
  <c r="AT10" i="4"/>
  <c r="AR10" i="4"/>
  <c r="AZ13" i="6"/>
  <c r="BL10" i="4"/>
  <c r="BU9" i="4" s="1"/>
  <c r="AZ10" i="4"/>
  <c r="AY10" i="4"/>
  <c r="AZ14" i="3"/>
  <c r="AY14" i="3"/>
  <c r="BL14" i="7"/>
  <c r="BU13" i="7" s="1"/>
  <c r="BK14" i="7"/>
  <c r="BT13" i="7" s="1"/>
  <c r="BJ14" i="7"/>
  <c r="BS13" i="7" s="1"/>
  <c r="AT14" i="7"/>
  <c r="AS14" i="7"/>
  <c r="AR14" i="7"/>
  <c r="BJ13" i="6"/>
  <c r="BS12" i="6" s="1"/>
  <c r="BL13" i="6"/>
  <c r="BU12" i="6" s="1"/>
  <c r="BK13" i="6"/>
  <c r="BT12" i="6" s="1"/>
  <c r="AT13" i="6"/>
  <c r="AS13" i="6"/>
  <c r="AR13" i="6"/>
  <c r="BL14" i="3"/>
  <c r="BU14" i="3" s="1"/>
  <c r="BK14" i="3"/>
  <c r="BT14" i="3" s="1"/>
  <c r="BJ14" i="3"/>
  <c r="BS14" i="3" s="1"/>
  <c r="AT14" i="3"/>
  <c r="AS14" i="3"/>
  <c r="AR14" i="3"/>
  <c r="AQ14" i="3"/>
  <c r="BJ10" i="4"/>
  <c r="BS9" i="4" s="1"/>
  <c r="BK10" i="4"/>
  <c r="BT9" i="4" s="1"/>
  <c r="AP11" i="4"/>
  <c r="BI11" i="4"/>
  <c r="BR10" i="4" s="1"/>
  <c r="AH11" i="4"/>
  <c r="BP11" i="4"/>
  <c r="AE12" i="4"/>
  <c r="BH11" i="4"/>
  <c r="BQ10" i="4" s="1"/>
  <c r="AE700" i="3"/>
  <c r="AQ14" i="6"/>
  <c r="AH14" i="6"/>
  <c r="BP14" i="6"/>
  <c r="BP15" i="7"/>
  <c r="AH15" i="7"/>
  <c r="AE16" i="3"/>
  <c r="BH14" i="6"/>
  <c r="BQ13" i="6" s="1"/>
  <c r="BH15" i="7"/>
  <c r="BQ14" i="7" s="1"/>
  <c r="AP14" i="6"/>
  <c r="AP15" i="7"/>
  <c r="BP15" i="3"/>
  <c r="AH15" i="3"/>
  <c r="BI14" i="6"/>
  <c r="BR13" i="6" s="1"/>
  <c r="BI15" i="7"/>
  <c r="BR14" i="7" s="1"/>
  <c r="BH15" i="3"/>
  <c r="BQ15" i="3" s="1"/>
  <c r="AE15" i="6"/>
  <c r="AQ15" i="7"/>
  <c r="AP15" i="3"/>
  <c r="BI15" i="3"/>
  <c r="BR15" i="3" s="1"/>
  <c r="AE16" i="7"/>
  <c r="AZ14" i="7"/>
  <c r="AX14" i="3"/>
  <c r="AY13" i="6"/>
  <c r="AL15" i="6"/>
  <c r="AD16" i="6"/>
  <c r="AF16" i="7"/>
  <c r="BF15" i="6"/>
  <c r="AD13" i="4"/>
  <c r="AG16" i="7"/>
  <c r="AK15" i="5"/>
  <c r="AG16" i="3"/>
  <c r="AK16" i="3"/>
  <c r="BE12" i="4"/>
  <c r="AF15" i="6"/>
  <c r="AF15" i="5"/>
  <c r="AJ16" i="7"/>
  <c r="AN15" i="6"/>
  <c r="BE15" i="6"/>
  <c r="AX14" i="7"/>
  <c r="BF16" i="3"/>
  <c r="AD17" i="7"/>
  <c r="AD16" i="5"/>
  <c r="AM16" i="3"/>
  <c r="AV15" i="5"/>
  <c r="AJ15" i="6"/>
  <c r="BC15" i="6"/>
  <c r="AF16" i="3"/>
  <c r="BC15" i="5"/>
  <c r="AM15" i="5"/>
  <c r="AM16" i="7"/>
  <c r="AD17" i="3"/>
  <c r="AW14" i="7"/>
  <c r="BC12" i="4"/>
  <c r="AN12" i="4"/>
  <c r="BB16" i="7"/>
  <c r="AM12" i="4"/>
  <c r="AL16" i="3"/>
  <c r="AG15" i="5"/>
  <c r="BD12" i="4"/>
  <c r="AN15" i="5"/>
  <c r="BE15" i="5"/>
  <c r="BF16" i="7"/>
  <c r="AV15" i="6"/>
  <c r="AV16" i="7"/>
  <c r="AV16" i="3"/>
  <c r="AL12" i="4"/>
  <c r="AY14" i="7"/>
  <c r="BF15" i="5"/>
  <c r="AF12" i="4"/>
  <c r="AN16" i="7"/>
  <c r="AX13" i="6"/>
  <c r="AM15" i="6"/>
  <c r="BB12" i="4"/>
  <c r="BD15" i="5"/>
  <c r="BD16" i="7"/>
  <c r="AL16" i="7"/>
  <c r="BE16" i="3"/>
  <c r="AK15" i="6"/>
  <c r="BB15" i="6"/>
  <c r="AJ16" i="3"/>
  <c r="AN16" i="3"/>
  <c r="BC16" i="7"/>
  <c r="AG12" i="4"/>
  <c r="AL15" i="5"/>
  <c r="AV12" i="4"/>
  <c r="AK16" i="7"/>
  <c r="AW10" i="4"/>
  <c r="AW14" i="3"/>
  <c r="BD16" i="3"/>
  <c r="BC16" i="3"/>
  <c r="AJ12" i="4"/>
  <c r="BE16" i="7"/>
  <c r="AD701" i="3"/>
  <c r="BD15" i="6"/>
  <c r="AG15" i="6"/>
  <c r="AX10" i="4"/>
  <c r="AW13" i="6"/>
  <c r="BB15" i="5"/>
  <c r="AK12" i="4"/>
  <c r="AX14" i="5"/>
  <c r="BF12" i="4"/>
  <c r="BB16" i="3"/>
  <c r="AJ15" i="5"/>
  <c r="BY16" i="3" l="1"/>
  <c r="BX16" i="3"/>
  <c r="BZ16" i="3"/>
  <c r="CD15" i="3"/>
  <c r="CC15" i="3"/>
  <c r="CB15" i="3"/>
  <c r="CA15" i="3"/>
  <c r="BW15" i="3"/>
  <c r="CD14" i="5"/>
  <c r="CC14" i="5"/>
  <c r="CB14" i="5"/>
  <c r="CA14" i="5"/>
  <c r="AZ14" i="5"/>
  <c r="BW14" i="5"/>
  <c r="BZ15" i="5"/>
  <c r="BY15" i="5"/>
  <c r="BX15" i="5"/>
  <c r="AS14" i="5"/>
  <c r="AT14" i="5"/>
  <c r="BJ14" i="5"/>
  <c r="BS14" i="5" s="1"/>
  <c r="BK14" i="5"/>
  <c r="BT14" i="5" s="1"/>
  <c r="BL14" i="5"/>
  <c r="BU14" i="5" s="1"/>
  <c r="AR14" i="5"/>
  <c r="AH15" i="5"/>
  <c r="AY15" i="5" s="1"/>
  <c r="BP15" i="5"/>
  <c r="AP15" i="5"/>
  <c r="AE16" i="5"/>
  <c r="BI15" i="5"/>
  <c r="BR15" i="5" s="1"/>
  <c r="BH15" i="5"/>
  <c r="BQ15" i="5" s="1"/>
  <c r="AQ15" i="5"/>
  <c r="AQ12" i="4"/>
  <c r="AT11" i="4"/>
  <c r="AS11" i="4"/>
  <c r="AR11" i="4"/>
  <c r="BL11" i="4"/>
  <c r="BU10" i="4" s="1"/>
  <c r="AZ11" i="4"/>
  <c r="AY11" i="4"/>
  <c r="AZ15" i="3"/>
  <c r="BJ15" i="7"/>
  <c r="BS14" i="7" s="1"/>
  <c r="BL15" i="7"/>
  <c r="BU14" i="7" s="1"/>
  <c r="BK15" i="7"/>
  <c r="BT14" i="7" s="1"/>
  <c r="AR15" i="7"/>
  <c r="AS15" i="7"/>
  <c r="AT15" i="7"/>
  <c r="BL14" i="6"/>
  <c r="BU13" i="6" s="1"/>
  <c r="BK14" i="6"/>
  <c r="BT13" i="6" s="1"/>
  <c r="BJ14" i="6"/>
  <c r="BS13" i="6" s="1"/>
  <c r="AT14" i="6"/>
  <c r="AS14" i="6"/>
  <c r="AR14" i="6"/>
  <c r="BL15" i="3"/>
  <c r="BU15" i="3" s="1"/>
  <c r="BK15" i="3"/>
  <c r="BT15" i="3" s="1"/>
  <c r="BJ15" i="3"/>
  <c r="BS15" i="3" s="1"/>
  <c r="AT15" i="3"/>
  <c r="AS15" i="3"/>
  <c r="AR15" i="3"/>
  <c r="AQ15" i="3"/>
  <c r="BJ11" i="4"/>
  <c r="BS10" i="4" s="1"/>
  <c r="BK11" i="4"/>
  <c r="BT10" i="4" s="1"/>
  <c r="BH12" i="4"/>
  <c r="BQ11" i="4" s="1"/>
  <c r="BP12" i="4"/>
  <c r="AH12" i="4"/>
  <c r="BI12" i="4"/>
  <c r="BR11" i="4" s="1"/>
  <c r="AE13" i="4"/>
  <c r="AP12" i="4"/>
  <c r="AE701" i="3"/>
  <c r="AQ16" i="7"/>
  <c r="AE16" i="6"/>
  <c r="AP16" i="3"/>
  <c r="AH16" i="7"/>
  <c r="BP16" i="7"/>
  <c r="BP15" i="6"/>
  <c r="AH15" i="6"/>
  <c r="BI16" i="3"/>
  <c r="BR16" i="3" s="1"/>
  <c r="BP16" i="3"/>
  <c r="AH16" i="3"/>
  <c r="AE17" i="7"/>
  <c r="BH15" i="6"/>
  <c r="BQ14" i="6" s="1"/>
  <c r="BI15" i="6"/>
  <c r="BR14" i="6" s="1"/>
  <c r="AP16" i="7"/>
  <c r="BI16" i="7"/>
  <c r="BR15" i="7" s="1"/>
  <c r="AP15" i="6"/>
  <c r="AE17" i="3"/>
  <c r="BH16" i="7"/>
  <c r="BQ15" i="7" s="1"/>
  <c r="AQ15" i="6"/>
  <c r="BH16" i="3"/>
  <c r="BQ16" i="3" s="1"/>
  <c r="AX11" i="4"/>
  <c r="AZ14" i="6"/>
  <c r="AY14" i="5"/>
  <c r="AY15" i="3"/>
  <c r="AD18" i="3"/>
  <c r="AD17" i="6"/>
  <c r="AX14" i="6"/>
  <c r="BD13" i="4"/>
  <c r="AX15" i="3"/>
  <c r="BD17" i="7"/>
  <c r="BF16" i="6"/>
  <c r="AM16" i="6"/>
  <c r="BC16" i="5"/>
  <c r="AL17" i="7"/>
  <c r="BE17" i="3"/>
  <c r="BD16" i="6"/>
  <c r="AF17" i="3"/>
  <c r="AW11" i="4"/>
  <c r="AV13" i="4"/>
  <c r="AN16" i="6"/>
  <c r="AW15" i="3"/>
  <c r="BD17" i="3"/>
  <c r="BE13" i="4"/>
  <c r="AY15" i="7"/>
  <c r="AV17" i="7"/>
  <c r="AK16" i="5"/>
  <c r="AD17" i="5"/>
  <c r="AV17" i="3"/>
  <c r="AK17" i="3"/>
  <c r="AW14" i="5"/>
  <c r="BD16" i="5"/>
  <c r="BF17" i="3"/>
  <c r="AM17" i="3"/>
  <c r="AV16" i="6"/>
  <c r="BB16" i="5"/>
  <c r="AG17" i="3"/>
  <c r="BC17" i="3"/>
  <c r="BB13" i="4"/>
  <c r="BC16" i="6"/>
  <c r="BC13" i="4"/>
  <c r="AL17" i="3"/>
  <c r="AL13" i="4"/>
  <c r="BB16" i="6"/>
  <c r="AJ16" i="6"/>
  <c r="AF16" i="5"/>
  <c r="AJ17" i="7"/>
  <c r="BB17" i="3"/>
  <c r="AK13" i="4"/>
  <c r="BC17" i="7"/>
  <c r="AL16" i="6"/>
  <c r="AJ16" i="5"/>
  <c r="AF16" i="6"/>
  <c r="BB17" i="7"/>
  <c r="AW15" i="7"/>
  <c r="BE16" i="5"/>
  <c r="AN13" i="4"/>
  <c r="AN16" i="5"/>
  <c r="AF13" i="4"/>
  <c r="BF16" i="5"/>
  <c r="AD18" i="7"/>
  <c r="AJ13" i="4"/>
  <c r="BE17" i="7"/>
  <c r="AD702" i="3"/>
  <c r="AN17" i="3"/>
  <c r="AL16" i="5"/>
  <c r="BF17" i="7"/>
  <c r="AV16" i="5"/>
  <c r="AN17" i="7"/>
  <c r="AX15" i="7"/>
  <c r="AG13" i="4"/>
  <c r="AK17" i="7"/>
  <c r="AM17" i="7"/>
  <c r="AZ15" i="7"/>
  <c r="AY14" i="6"/>
  <c r="AJ17" i="3"/>
  <c r="BE16" i="6"/>
  <c r="BF13" i="4"/>
  <c r="AM13" i="4"/>
  <c r="AK16" i="6"/>
  <c r="AG17" i="7"/>
  <c r="AD14" i="4"/>
  <c r="AG16" i="6"/>
  <c r="AG16" i="5"/>
  <c r="AF17" i="7"/>
  <c r="AM16" i="5"/>
  <c r="AW14" i="6"/>
  <c r="BY17" i="3" l="1"/>
  <c r="BX17" i="3"/>
  <c r="BZ17" i="3"/>
  <c r="CD16" i="3"/>
  <c r="CC16" i="3"/>
  <c r="CB16" i="3"/>
  <c r="CA16" i="3"/>
  <c r="BW16" i="3"/>
  <c r="CD15" i="5"/>
  <c r="CC15" i="5"/>
  <c r="CB15" i="5"/>
  <c r="CA15" i="5"/>
  <c r="BK15" i="5"/>
  <c r="BT15" i="5" s="1"/>
  <c r="BW15" i="5"/>
  <c r="BZ16" i="5"/>
  <c r="BY16" i="5"/>
  <c r="BX16" i="5"/>
  <c r="AR15" i="5"/>
  <c r="AS15" i="5"/>
  <c r="BL15" i="5"/>
  <c r="BU15" i="5" s="1"/>
  <c r="AZ15" i="5"/>
  <c r="AT15" i="5"/>
  <c r="BJ15" i="5"/>
  <c r="BS15" i="5" s="1"/>
  <c r="BP16" i="5"/>
  <c r="AH16" i="5"/>
  <c r="AP16" i="5"/>
  <c r="BH16" i="5"/>
  <c r="BQ16" i="5" s="1"/>
  <c r="BI16" i="5"/>
  <c r="BR16" i="5" s="1"/>
  <c r="AQ16" i="5"/>
  <c r="AE17" i="5"/>
  <c r="AQ13" i="4"/>
  <c r="AS12" i="4"/>
  <c r="AR12" i="4"/>
  <c r="AT12" i="4"/>
  <c r="BL12" i="4"/>
  <c r="BU11" i="4" s="1"/>
  <c r="AZ12" i="4"/>
  <c r="AY12" i="4"/>
  <c r="AZ16" i="3"/>
  <c r="BL16" i="7"/>
  <c r="BU15" i="7" s="1"/>
  <c r="BK16" i="7"/>
  <c r="BT15" i="7" s="1"/>
  <c r="BJ16" i="7"/>
  <c r="BS15" i="7" s="1"/>
  <c r="AT16" i="7"/>
  <c r="AS16" i="7"/>
  <c r="AR16" i="7"/>
  <c r="BJ15" i="6"/>
  <c r="BS14" i="6" s="1"/>
  <c r="BL15" i="6"/>
  <c r="BU14" i="6" s="1"/>
  <c r="BK15" i="6"/>
  <c r="BT14" i="6" s="1"/>
  <c r="AR15" i="6"/>
  <c r="AS15" i="6"/>
  <c r="AT15" i="6"/>
  <c r="BJ16" i="3"/>
  <c r="BS16" i="3" s="1"/>
  <c r="BL16" i="3"/>
  <c r="BU16" i="3" s="1"/>
  <c r="BK16" i="3"/>
  <c r="BT16" i="3" s="1"/>
  <c r="AT16" i="3"/>
  <c r="AS16" i="3"/>
  <c r="AQ16" i="3"/>
  <c r="AR16" i="3"/>
  <c r="BJ12" i="4"/>
  <c r="BS11" i="4" s="1"/>
  <c r="BK12" i="4"/>
  <c r="BT11" i="4" s="1"/>
  <c r="BH13" i="4"/>
  <c r="BQ12" i="4" s="1"/>
  <c r="BI13" i="4"/>
  <c r="BR12" i="4" s="1"/>
  <c r="AP13" i="4"/>
  <c r="AE14" i="4"/>
  <c r="BP13" i="4"/>
  <c r="AH13" i="4"/>
  <c r="AE702" i="3"/>
  <c r="BH16" i="6"/>
  <c r="BQ15" i="6" s="1"/>
  <c r="BH17" i="3"/>
  <c r="BQ17" i="3" s="1"/>
  <c r="AE18" i="3"/>
  <c r="AQ17" i="7"/>
  <c r="AP17" i="3"/>
  <c r="BP17" i="7"/>
  <c r="AH17" i="7"/>
  <c r="BP16" i="6"/>
  <c r="AH16" i="6"/>
  <c r="BI17" i="7"/>
  <c r="BR16" i="7" s="1"/>
  <c r="BI17" i="3"/>
  <c r="BR17" i="3" s="1"/>
  <c r="BH17" i="7"/>
  <c r="BQ16" i="7" s="1"/>
  <c r="AP16" i="6"/>
  <c r="AP17" i="7"/>
  <c r="BI16" i="6"/>
  <c r="BR15" i="6" s="1"/>
  <c r="AQ16" i="6"/>
  <c r="BP17" i="3"/>
  <c r="AH17" i="3"/>
  <c r="AE18" i="7"/>
  <c r="AE17" i="6"/>
  <c r="AX12" i="4"/>
  <c r="AL17" i="6"/>
  <c r="BD14" i="4"/>
  <c r="BE18" i="7"/>
  <c r="BC17" i="5"/>
  <c r="AW16" i="7"/>
  <c r="AX15" i="5"/>
  <c r="BD18" i="7"/>
  <c r="AW12" i="4"/>
  <c r="AL18" i="7"/>
  <c r="AK14" i="4"/>
  <c r="AW16" i="3"/>
  <c r="AJ17" i="6"/>
  <c r="BF17" i="6"/>
  <c r="AV17" i="5"/>
  <c r="AD19" i="3"/>
  <c r="AD18" i="6"/>
  <c r="BB14" i="4"/>
  <c r="AM18" i="3"/>
  <c r="AW15" i="6"/>
  <c r="AD15" i="4"/>
  <c r="AM17" i="6"/>
  <c r="BC14" i="4"/>
  <c r="BE18" i="3"/>
  <c r="AY15" i="6"/>
  <c r="BB17" i="6"/>
  <c r="AK18" i="7"/>
  <c r="AJ14" i="4"/>
  <c r="AX16" i="3"/>
  <c r="AG18" i="3"/>
  <c r="AF17" i="5"/>
  <c r="AN18" i="7"/>
  <c r="AG14" i="4"/>
  <c r="AY16" i="5"/>
  <c r="AN18" i="3"/>
  <c r="AJ18" i="7"/>
  <c r="BF18" i="3"/>
  <c r="AV18" i="3"/>
  <c r="AK17" i="6"/>
  <c r="AL17" i="5"/>
  <c r="AZ15" i="6"/>
  <c r="AZ16" i="7"/>
  <c r="AD19" i="7"/>
  <c r="AX15" i="6"/>
  <c r="BC18" i="3"/>
  <c r="AY16" i="3"/>
  <c r="AF18" i="7"/>
  <c r="BE14" i="4"/>
  <c r="BD18" i="3"/>
  <c r="AK18" i="3"/>
  <c r="AJ18" i="3"/>
  <c r="BD17" i="6"/>
  <c r="AL14" i="4"/>
  <c r="BF18" i="7"/>
  <c r="AV14" i="4"/>
  <c r="BD17" i="5"/>
  <c r="BE17" i="6"/>
  <c r="BB18" i="3"/>
  <c r="AN14" i="4"/>
  <c r="AF18" i="3"/>
  <c r="AD703" i="3"/>
  <c r="AV18" i="7"/>
  <c r="AF14" i="4"/>
  <c r="AV17" i="6"/>
  <c r="AM17" i="5"/>
  <c r="AN17" i="5"/>
  <c r="AG17" i="5"/>
  <c r="AJ17" i="5"/>
  <c r="BE17" i="5"/>
  <c r="AD18" i="5"/>
  <c r="BC17" i="6"/>
  <c r="AW15" i="5"/>
  <c r="AY16" i="7"/>
  <c r="AG18" i="7"/>
  <c r="BC18" i="7"/>
  <c r="AM18" i="7"/>
  <c r="BB18" i="7"/>
  <c r="AK17" i="5"/>
  <c r="AL18" i="3"/>
  <c r="BF14" i="4"/>
  <c r="BF17" i="5"/>
  <c r="AM14" i="4"/>
  <c r="AG17" i="6"/>
  <c r="AF17" i="6"/>
  <c r="AN17" i="6"/>
  <c r="BB17" i="5"/>
  <c r="AX16" i="7"/>
  <c r="BZ18" i="3" l="1"/>
  <c r="BY18" i="3"/>
  <c r="BX18" i="3"/>
  <c r="CD17" i="3"/>
  <c r="CC17" i="3"/>
  <c r="CB17" i="3"/>
  <c r="CA17" i="3"/>
  <c r="BW17" i="3"/>
  <c r="CD16" i="5"/>
  <c r="CC16" i="5"/>
  <c r="CB16" i="5"/>
  <c r="CA16" i="5"/>
  <c r="BK16" i="5"/>
  <c r="BT16" i="5" s="1"/>
  <c r="BW16" i="5"/>
  <c r="BZ17" i="5"/>
  <c r="BY17" i="5"/>
  <c r="BX17" i="5"/>
  <c r="AT16" i="5"/>
  <c r="BL16" i="5"/>
  <c r="BU16" i="5" s="1"/>
  <c r="BJ16" i="5"/>
  <c r="BS16" i="5" s="1"/>
  <c r="AZ16" i="5"/>
  <c r="AS16" i="5"/>
  <c r="AR16" i="5"/>
  <c r="AQ17" i="5"/>
  <c r="BH17" i="5"/>
  <c r="BQ17" i="5" s="1"/>
  <c r="AE18" i="5"/>
  <c r="AP17" i="5"/>
  <c r="BI17" i="5"/>
  <c r="BR17" i="5" s="1"/>
  <c r="AH17" i="5"/>
  <c r="BP17" i="5"/>
  <c r="AQ14" i="4"/>
  <c r="AT13" i="4"/>
  <c r="AS13" i="4"/>
  <c r="AR13" i="4"/>
  <c r="BL13" i="4"/>
  <c r="BU12" i="4" s="1"/>
  <c r="AZ13" i="4"/>
  <c r="AY13" i="4"/>
  <c r="AZ17" i="3"/>
  <c r="BL17" i="7"/>
  <c r="BU16" i="7" s="1"/>
  <c r="BK17" i="7"/>
  <c r="BT16" i="7" s="1"/>
  <c r="BJ17" i="7"/>
  <c r="BS16" i="7" s="1"/>
  <c r="AT17" i="7"/>
  <c r="AS17" i="7"/>
  <c r="AR17" i="7"/>
  <c r="BL16" i="6"/>
  <c r="BU15" i="6" s="1"/>
  <c r="BK16" i="6"/>
  <c r="BT15" i="6" s="1"/>
  <c r="BJ16" i="6"/>
  <c r="BS15" i="6" s="1"/>
  <c r="AT16" i="6"/>
  <c r="AS16" i="6"/>
  <c r="AR16" i="6"/>
  <c r="BL17" i="3"/>
  <c r="BU17" i="3" s="1"/>
  <c r="BK17" i="3"/>
  <c r="BT17" i="3" s="1"/>
  <c r="BJ17" i="3"/>
  <c r="BS17" i="3" s="1"/>
  <c r="AT17" i="3"/>
  <c r="AS17" i="3"/>
  <c r="AQ17" i="3"/>
  <c r="AR17" i="3"/>
  <c r="BJ13" i="4"/>
  <c r="BS12" i="4" s="1"/>
  <c r="BK13" i="4"/>
  <c r="BT12" i="4" s="1"/>
  <c r="AP14" i="4"/>
  <c r="BH14" i="4"/>
  <c r="BQ13" i="4" s="1"/>
  <c r="BP14" i="4"/>
  <c r="AH14" i="4"/>
  <c r="AE15" i="4"/>
  <c r="BI14" i="4"/>
  <c r="BR13" i="4" s="1"/>
  <c r="AE703" i="3"/>
  <c r="BH17" i="6"/>
  <c r="BQ16" i="6" s="1"/>
  <c r="AE18" i="6"/>
  <c r="BH18" i="3"/>
  <c r="BQ18" i="3" s="1"/>
  <c r="BI17" i="6"/>
  <c r="BR16" i="6" s="1"/>
  <c r="BP18" i="7"/>
  <c r="AH18" i="7"/>
  <c r="AE19" i="3"/>
  <c r="AP18" i="3"/>
  <c r="BH18" i="7"/>
  <c r="BQ17" i="7" s="1"/>
  <c r="BI18" i="3"/>
  <c r="BR18" i="3" s="1"/>
  <c r="AP17" i="6"/>
  <c r="AP18" i="7"/>
  <c r="BI18" i="7"/>
  <c r="BR17" i="7" s="1"/>
  <c r="AQ17" i="6"/>
  <c r="BP17" i="6"/>
  <c r="AH17" i="6"/>
  <c r="AQ18" i="7"/>
  <c r="AE19" i="7"/>
  <c r="AH18" i="3"/>
  <c r="BP18" i="3"/>
  <c r="AX13" i="4"/>
  <c r="AD16" i="4"/>
  <c r="AL19" i="7"/>
  <c r="AN18" i="6"/>
  <c r="BE19" i="7"/>
  <c r="AL19" i="3"/>
  <c r="AV19" i="3"/>
  <c r="AG18" i="6"/>
  <c r="AK18" i="5"/>
  <c r="AN15" i="4"/>
  <c r="AD19" i="5"/>
  <c r="BD19" i="7"/>
  <c r="AJ18" i="5"/>
  <c r="BD18" i="6"/>
  <c r="AL18" i="6"/>
  <c r="AW16" i="6"/>
  <c r="BE19" i="3"/>
  <c r="AV18" i="6"/>
  <c r="BE15" i="4"/>
  <c r="AM18" i="5"/>
  <c r="BF15" i="4"/>
  <c r="AK19" i="3"/>
  <c r="AN19" i="3"/>
  <c r="BB18" i="6"/>
  <c r="AJ19" i="3"/>
  <c r="BD18" i="5"/>
  <c r="AN19" i="7"/>
  <c r="BC19" i="3"/>
  <c r="AJ15" i="4"/>
  <c r="BF18" i="6"/>
  <c r="AD20" i="3"/>
  <c r="AK15" i="4"/>
  <c r="AF15" i="4"/>
  <c r="AL18" i="5"/>
  <c r="AD19" i="6"/>
  <c r="AK19" i="7"/>
  <c r="AM19" i="3"/>
  <c r="BC18" i="6"/>
  <c r="AW17" i="7"/>
  <c r="BC19" i="7"/>
  <c r="AM18" i="6"/>
  <c r="AK18" i="6"/>
  <c r="AF18" i="6"/>
  <c r="AY17" i="3"/>
  <c r="AG18" i="5"/>
  <c r="AM15" i="4"/>
  <c r="BF18" i="5"/>
  <c r="AM19" i="7"/>
  <c r="BF19" i="7"/>
  <c r="AZ16" i="6"/>
  <c r="AG15" i="4"/>
  <c r="AX16" i="6"/>
  <c r="BE18" i="5"/>
  <c r="BE18" i="6"/>
  <c r="AN18" i="5"/>
  <c r="AY17" i="7"/>
  <c r="AF19" i="7"/>
  <c r="AJ19" i="7"/>
  <c r="AF19" i="3"/>
  <c r="AY16" i="6"/>
  <c r="AG19" i="7"/>
  <c r="AF18" i="5"/>
  <c r="AW16" i="5"/>
  <c r="BB19" i="3"/>
  <c r="AV19" i="7"/>
  <c r="AL15" i="4"/>
  <c r="AV18" i="5"/>
  <c r="BB19" i="7"/>
  <c r="AV15" i="4"/>
  <c r="AW13" i="4"/>
  <c r="BF19" i="3"/>
  <c r="BD15" i="4"/>
  <c r="BB15" i="4"/>
  <c r="BC15" i="4"/>
  <c r="BD19" i="3"/>
  <c r="BB18" i="5"/>
  <c r="AX16" i="5"/>
  <c r="AJ18" i="6"/>
  <c r="AG19" i="3"/>
  <c r="AW17" i="3"/>
  <c r="AX17" i="7"/>
  <c r="AX17" i="3"/>
  <c r="AD20" i="7"/>
  <c r="BC18" i="5"/>
  <c r="AD704" i="3"/>
  <c r="AZ17" i="7"/>
  <c r="AX17" i="5" l="1"/>
  <c r="BY19" i="3"/>
  <c r="BX19" i="3"/>
  <c r="BZ19" i="3"/>
  <c r="CD18" i="3"/>
  <c r="CC18" i="3"/>
  <c r="CB18" i="3"/>
  <c r="CA18" i="3"/>
  <c r="BW18" i="3"/>
  <c r="CD17" i="5"/>
  <c r="CC17" i="5"/>
  <c r="CA17" i="5"/>
  <c r="CB17" i="5"/>
  <c r="AS17" i="5"/>
  <c r="BW17" i="5"/>
  <c r="BZ18" i="5"/>
  <c r="BY18" i="5"/>
  <c r="BX18" i="5"/>
  <c r="BJ17" i="5"/>
  <c r="BS17" i="5" s="1"/>
  <c r="AR17" i="5"/>
  <c r="BK17" i="5"/>
  <c r="BT17" i="5" s="1"/>
  <c r="BL17" i="5"/>
  <c r="BU17" i="5" s="1"/>
  <c r="AT17" i="5"/>
  <c r="AQ18" i="5"/>
  <c r="BP18" i="5"/>
  <c r="AH18" i="5"/>
  <c r="BH18" i="5"/>
  <c r="BQ18" i="5" s="1"/>
  <c r="AP18" i="5"/>
  <c r="AE19" i="5"/>
  <c r="BI18" i="5"/>
  <c r="BR18" i="5" s="1"/>
  <c r="AQ15" i="4"/>
  <c r="AS14" i="4"/>
  <c r="AT14" i="4"/>
  <c r="AR14" i="4"/>
  <c r="BL14" i="4"/>
  <c r="BU13" i="4" s="1"/>
  <c r="AZ14" i="4"/>
  <c r="BK18" i="7"/>
  <c r="BT17" i="7" s="1"/>
  <c r="BL18" i="7"/>
  <c r="BU17" i="7" s="1"/>
  <c r="BJ18" i="7"/>
  <c r="BS17" i="7" s="1"/>
  <c r="AR18" i="7"/>
  <c r="AT18" i="7"/>
  <c r="AS18" i="7"/>
  <c r="BL17" i="6"/>
  <c r="BU16" i="6" s="1"/>
  <c r="BK17" i="6"/>
  <c r="BT16" i="6" s="1"/>
  <c r="BJ17" i="6"/>
  <c r="BS16" i="6" s="1"/>
  <c r="AT17" i="6"/>
  <c r="AS17" i="6"/>
  <c r="AR17" i="6"/>
  <c r="BL18" i="3"/>
  <c r="BU18" i="3" s="1"/>
  <c r="BK18" i="3"/>
  <c r="BT18" i="3" s="1"/>
  <c r="BJ18" i="3"/>
  <c r="BS18" i="3" s="1"/>
  <c r="AT18" i="3"/>
  <c r="AQ18" i="3"/>
  <c r="AS18" i="3"/>
  <c r="AR18" i="3"/>
  <c r="BJ14" i="4"/>
  <c r="BS13" i="4" s="1"/>
  <c r="BK14" i="4"/>
  <c r="BT13" i="4" s="1"/>
  <c r="BP15" i="4"/>
  <c r="AH15" i="4"/>
  <c r="BH15" i="4"/>
  <c r="BQ14" i="4" s="1"/>
  <c r="AE16" i="4"/>
  <c r="BI15" i="4"/>
  <c r="BR14" i="4" s="1"/>
  <c r="AP15" i="4"/>
  <c r="AE704" i="3"/>
  <c r="AQ19" i="7"/>
  <c r="AP19" i="3"/>
  <c r="AP18" i="6"/>
  <c r="BI19" i="3"/>
  <c r="BR19" i="3" s="1"/>
  <c r="AQ18" i="6"/>
  <c r="BH19" i="7"/>
  <c r="BQ18" i="7" s="1"/>
  <c r="BP19" i="7"/>
  <c r="AH19" i="7"/>
  <c r="AH18" i="6"/>
  <c r="BP18" i="6"/>
  <c r="BH18" i="6"/>
  <c r="BQ17" i="6" s="1"/>
  <c r="AE20" i="3"/>
  <c r="AP19" i="7"/>
  <c r="BI19" i="7"/>
  <c r="BR18" i="7" s="1"/>
  <c r="BP19" i="3"/>
  <c r="AH19" i="3"/>
  <c r="AE19" i="6"/>
  <c r="BI18" i="6"/>
  <c r="BR17" i="6" s="1"/>
  <c r="AE20" i="7"/>
  <c r="BH19" i="3"/>
  <c r="BQ19" i="3" s="1"/>
  <c r="AZ18" i="3"/>
  <c r="AY14" i="4"/>
  <c r="AD21" i="7"/>
  <c r="AY17" i="5"/>
  <c r="AD17" i="4"/>
  <c r="AK20" i="7"/>
  <c r="BD19" i="5"/>
  <c r="AV20" i="3"/>
  <c r="BF20" i="3"/>
  <c r="AZ17" i="5"/>
  <c r="AK19" i="5"/>
  <c r="AV19" i="5"/>
  <c r="AM19" i="5"/>
  <c r="AD20" i="6"/>
  <c r="AL19" i="6"/>
  <c r="AJ16" i="4"/>
  <c r="BC20" i="3"/>
  <c r="BB16" i="4"/>
  <c r="AM20" i="3"/>
  <c r="AF19" i="5"/>
  <c r="AG20" i="7"/>
  <c r="AM16" i="4"/>
  <c r="BE19" i="6"/>
  <c r="AN19" i="5"/>
  <c r="AF20" i="3"/>
  <c r="AZ17" i="6"/>
  <c r="BD16" i="4"/>
  <c r="AK20" i="3"/>
  <c r="AZ18" i="7"/>
  <c r="BC20" i="7"/>
  <c r="AW14" i="4"/>
  <c r="AL20" i="7"/>
  <c r="AV16" i="4"/>
  <c r="AJ20" i="3"/>
  <c r="AF20" i="7"/>
  <c r="BF16" i="4"/>
  <c r="AJ20" i="7"/>
  <c r="AW17" i="6"/>
  <c r="AM20" i="7"/>
  <c r="BD19" i="6"/>
  <c r="AX18" i="3"/>
  <c r="AN20" i="3"/>
  <c r="AD705" i="3"/>
  <c r="AD21" i="3"/>
  <c r="AK16" i="4"/>
  <c r="AW18" i="5"/>
  <c r="AX18" i="7"/>
  <c r="AG16" i="4"/>
  <c r="BD20" i="7"/>
  <c r="AX17" i="6"/>
  <c r="AJ19" i="5"/>
  <c r="BE20" i="3"/>
  <c r="AL19" i="5"/>
  <c r="AL16" i="4"/>
  <c r="AV20" i="7"/>
  <c r="AG19" i="5"/>
  <c r="BB20" i="7"/>
  <c r="AK19" i="6"/>
  <c r="AM19" i="6"/>
  <c r="AN16" i="4"/>
  <c r="BB20" i="3"/>
  <c r="AW17" i="5"/>
  <c r="AN20" i="7"/>
  <c r="AW18" i="7"/>
  <c r="BF19" i="6"/>
  <c r="BB19" i="6"/>
  <c r="AN19" i="6"/>
  <c r="BE19" i="5"/>
  <c r="AF16" i="4"/>
  <c r="AD20" i="5"/>
  <c r="BF20" i="7"/>
  <c r="BF19" i="5"/>
  <c r="BE16" i="4"/>
  <c r="BC19" i="6"/>
  <c r="AY18" i="7"/>
  <c r="AL20" i="3"/>
  <c r="AY17" i="6"/>
  <c r="AG19" i="6"/>
  <c r="AF19" i="6"/>
  <c r="AJ19" i="6"/>
  <c r="AW18" i="3"/>
  <c r="BE20" i="7"/>
  <c r="AY18" i="3"/>
  <c r="BD20" i="3"/>
  <c r="BB19" i="5"/>
  <c r="AV19" i="6"/>
  <c r="BC16" i="4"/>
  <c r="AX14" i="4"/>
  <c r="BC19" i="5"/>
  <c r="AG20" i="3"/>
  <c r="AY18" i="5" l="1"/>
  <c r="BY20" i="3"/>
  <c r="BX20" i="3"/>
  <c r="BZ20" i="3"/>
  <c r="CD19" i="3"/>
  <c r="CC19" i="3"/>
  <c r="CB19" i="3"/>
  <c r="CA19" i="3"/>
  <c r="BW19" i="3"/>
  <c r="CD18" i="5"/>
  <c r="CC18" i="5"/>
  <c r="CB18" i="5"/>
  <c r="CA18" i="5"/>
  <c r="AS18" i="5"/>
  <c r="BW18" i="5"/>
  <c r="BZ19" i="5"/>
  <c r="BY19" i="5"/>
  <c r="BX19" i="5"/>
  <c r="BJ18" i="5"/>
  <c r="BS18" i="5" s="1"/>
  <c r="BK18" i="5"/>
  <c r="BT18" i="5" s="1"/>
  <c r="AT18" i="5"/>
  <c r="BL18" i="5"/>
  <c r="BU18" i="5" s="1"/>
  <c r="AR18" i="5"/>
  <c r="BH19" i="5"/>
  <c r="BQ19" i="5" s="1"/>
  <c r="BI19" i="5"/>
  <c r="BR19" i="5" s="1"/>
  <c r="BP19" i="5"/>
  <c r="AH19" i="5"/>
  <c r="AP19" i="5"/>
  <c r="AE20" i="5"/>
  <c r="AQ19" i="5"/>
  <c r="AQ16" i="4"/>
  <c r="AT15" i="4"/>
  <c r="AS15" i="4"/>
  <c r="AR15" i="4"/>
  <c r="BL15" i="4"/>
  <c r="BU14" i="4" s="1"/>
  <c r="AZ15" i="4"/>
  <c r="BL19" i="7"/>
  <c r="BU18" i="7" s="1"/>
  <c r="BK19" i="7"/>
  <c r="BT18" i="7" s="1"/>
  <c r="BJ19" i="7"/>
  <c r="BS18" i="7" s="1"/>
  <c r="AT19" i="7"/>
  <c r="AS19" i="7"/>
  <c r="AR19" i="7"/>
  <c r="BK18" i="6"/>
  <c r="BT17" i="6" s="1"/>
  <c r="BL18" i="6"/>
  <c r="BU17" i="6" s="1"/>
  <c r="BJ18" i="6"/>
  <c r="BS17" i="6" s="1"/>
  <c r="AR18" i="6"/>
  <c r="AT18" i="6"/>
  <c r="AS18" i="6"/>
  <c r="BL19" i="3"/>
  <c r="BU19" i="3" s="1"/>
  <c r="BK19" i="3"/>
  <c r="BT19" i="3" s="1"/>
  <c r="BJ19" i="3"/>
  <c r="BS19" i="3" s="1"/>
  <c r="AS19" i="3"/>
  <c r="AR19" i="3"/>
  <c r="AQ19" i="3"/>
  <c r="AT19" i="3"/>
  <c r="BJ15" i="4"/>
  <c r="BS14" i="4" s="1"/>
  <c r="BK15" i="4"/>
  <c r="BT14" i="4" s="1"/>
  <c r="AP16" i="4"/>
  <c r="BI16" i="4"/>
  <c r="BR15" i="4" s="1"/>
  <c r="AH16" i="4"/>
  <c r="BP16" i="4"/>
  <c r="BH16" i="4"/>
  <c r="BQ15" i="4" s="1"/>
  <c r="AE17" i="4"/>
  <c r="AE705" i="3"/>
  <c r="AE21" i="7"/>
  <c r="AH20" i="7"/>
  <c r="BP20" i="7"/>
  <c r="AE21" i="3"/>
  <c r="AQ20" i="7"/>
  <c r="BI20" i="7"/>
  <c r="BR19" i="7" s="1"/>
  <c r="BH19" i="6"/>
  <c r="BQ18" i="6" s="1"/>
  <c r="BP20" i="3"/>
  <c r="AH20" i="3"/>
  <c r="AP19" i="6"/>
  <c r="AP20" i="7"/>
  <c r="BP19" i="6"/>
  <c r="AH19" i="6"/>
  <c r="BI19" i="6"/>
  <c r="BR18" i="6" s="1"/>
  <c r="BH20" i="3"/>
  <c r="BQ20" i="3" s="1"/>
  <c r="AQ19" i="6"/>
  <c r="AP20" i="3"/>
  <c r="BI20" i="3"/>
  <c r="BR20" i="3" s="1"/>
  <c r="BH20" i="7"/>
  <c r="BQ19" i="7" s="1"/>
  <c r="AE20" i="6"/>
  <c r="AN17" i="4"/>
  <c r="BC17" i="4"/>
  <c r="AK20" i="6"/>
  <c r="BE20" i="5"/>
  <c r="AL20" i="6"/>
  <c r="AJ20" i="6"/>
  <c r="AY19" i="3"/>
  <c r="AF20" i="5"/>
  <c r="AL21" i="7"/>
  <c r="AG21" i="7"/>
  <c r="AN20" i="6"/>
  <c r="BC21" i="7"/>
  <c r="AV20" i="6"/>
  <c r="AM17" i="4"/>
  <c r="AJ20" i="5"/>
  <c r="AK21" i="3"/>
  <c r="AF21" i="3"/>
  <c r="BF17" i="4"/>
  <c r="AV21" i="7"/>
  <c r="AV20" i="5"/>
  <c r="AX19" i="3"/>
  <c r="AJ21" i="3"/>
  <c r="AM20" i="6"/>
  <c r="AG20" i="5"/>
  <c r="BE21" i="7"/>
  <c r="AK21" i="7"/>
  <c r="BD20" i="6"/>
  <c r="BF21" i="3"/>
  <c r="AX15" i="4"/>
  <c r="BE20" i="6"/>
  <c r="BB20" i="5"/>
  <c r="AV21" i="3"/>
  <c r="AF21" i="7"/>
  <c r="AN21" i="3"/>
  <c r="AD22" i="7"/>
  <c r="AY19" i="7"/>
  <c r="AL20" i="5"/>
  <c r="AX18" i="5"/>
  <c r="AJ17" i="4"/>
  <c r="AD706" i="3"/>
  <c r="AW19" i="7"/>
  <c r="AZ19" i="7"/>
  <c r="AW19" i="5"/>
  <c r="BF20" i="5"/>
  <c r="AG20" i="6"/>
  <c r="AD18" i="4"/>
  <c r="BC21" i="3"/>
  <c r="AK17" i="4"/>
  <c r="AL17" i="4"/>
  <c r="AW19" i="3"/>
  <c r="AF17" i="4"/>
  <c r="AD22" i="3"/>
  <c r="BD21" i="7"/>
  <c r="AD21" i="5"/>
  <c r="BB21" i="7"/>
  <c r="BD20" i="5"/>
  <c r="BB17" i="4"/>
  <c r="AM21" i="7"/>
  <c r="AL21" i="3"/>
  <c r="AM20" i="5"/>
  <c r="BF20" i="6"/>
  <c r="AN20" i="5"/>
  <c r="AN21" i="7"/>
  <c r="AJ21" i="7"/>
  <c r="AG17" i="4"/>
  <c r="AZ19" i="3"/>
  <c r="BE21" i="3"/>
  <c r="AV17" i="4"/>
  <c r="BD17" i="4"/>
  <c r="BF21" i="7"/>
  <c r="AG21" i="3"/>
  <c r="AW18" i="6"/>
  <c r="AZ18" i="6"/>
  <c r="BB20" i="6"/>
  <c r="BC20" i="5"/>
  <c r="AZ18" i="5"/>
  <c r="AX18" i="6"/>
  <c r="AK20" i="5"/>
  <c r="AW15" i="4"/>
  <c r="BD21" i="3"/>
  <c r="AX19" i="7"/>
  <c r="AY18" i="6"/>
  <c r="BC20" i="6"/>
  <c r="BE17" i="4"/>
  <c r="AY15" i="4"/>
  <c r="AD21" i="6"/>
  <c r="BB21" i="3"/>
  <c r="AM21" i="3"/>
  <c r="AF20" i="6"/>
  <c r="AY19" i="5" l="1"/>
  <c r="BY21" i="3"/>
  <c r="BX21" i="3"/>
  <c r="BZ21" i="3"/>
  <c r="CD20" i="3"/>
  <c r="CC20" i="3"/>
  <c r="CB20" i="3"/>
  <c r="CA20" i="3"/>
  <c r="BW20" i="3"/>
  <c r="CD19" i="5"/>
  <c r="CC19" i="5"/>
  <c r="CA19" i="5"/>
  <c r="CB19" i="5"/>
  <c r="BJ19" i="5"/>
  <c r="BS19" i="5" s="1"/>
  <c r="BW19" i="5"/>
  <c r="BZ20" i="5"/>
  <c r="BY20" i="5"/>
  <c r="BX20" i="5"/>
  <c r="BK19" i="5"/>
  <c r="BT19" i="5" s="1"/>
  <c r="AT19" i="5"/>
  <c r="AS19" i="5"/>
  <c r="AR19" i="5"/>
  <c r="BL19" i="5"/>
  <c r="BU19" i="5" s="1"/>
  <c r="AE21" i="5"/>
  <c r="BP20" i="5"/>
  <c r="AH20" i="5"/>
  <c r="BH20" i="5"/>
  <c r="BQ20" i="5" s="1"/>
  <c r="AP20" i="5"/>
  <c r="AQ20" i="5"/>
  <c r="BI20" i="5"/>
  <c r="BR20" i="5" s="1"/>
  <c r="AQ17" i="4"/>
  <c r="AT16" i="4"/>
  <c r="AS16" i="4"/>
  <c r="AR16" i="4"/>
  <c r="BL16" i="4"/>
  <c r="BU15" i="4" s="1"/>
  <c r="BK20" i="7"/>
  <c r="BT19" i="7" s="1"/>
  <c r="BJ20" i="7"/>
  <c r="BS19" i="7" s="1"/>
  <c r="BL20" i="7"/>
  <c r="BU19" i="7" s="1"/>
  <c r="AS20" i="7"/>
  <c r="AR20" i="7"/>
  <c r="AT20" i="7"/>
  <c r="BL19" i="6"/>
  <c r="BU18" i="6" s="1"/>
  <c r="BK19" i="6"/>
  <c r="BT18" i="6" s="1"/>
  <c r="BJ19" i="6"/>
  <c r="BS18" i="6" s="1"/>
  <c r="AT19" i="6"/>
  <c r="AS19" i="6"/>
  <c r="AR19" i="6"/>
  <c r="BL20" i="3"/>
  <c r="BU20" i="3" s="1"/>
  <c r="BK20" i="3"/>
  <c r="BT20" i="3" s="1"/>
  <c r="BJ20" i="3"/>
  <c r="BS20" i="3" s="1"/>
  <c r="AT20" i="3"/>
  <c r="AS20" i="3"/>
  <c r="AR20" i="3"/>
  <c r="AQ20" i="3"/>
  <c r="BJ16" i="4"/>
  <c r="BS15" i="4" s="1"/>
  <c r="BK16" i="4"/>
  <c r="BT15" i="4" s="1"/>
  <c r="BH17" i="4"/>
  <c r="BQ16" i="4" s="1"/>
  <c r="AE18" i="4"/>
  <c r="BI17" i="4"/>
  <c r="BR16" i="4" s="1"/>
  <c r="AH17" i="4"/>
  <c r="BP17" i="4"/>
  <c r="AP17" i="4"/>
  <c r="AE706" i="3"/>
  <c r="AE22" i="3"/>
  <c r="AE21" i="6"/>
  <c r="BI21" i="3"/>
  <c r="BR21" i="3" s="1"/>
  <c r="BH20" i="6"/>
  <c r="BQ19" i="6" s="1"/>
  <c r="AP20" i="6"/>
  <c r="BH21" i="3"/>
  <c r="BQ21" i="3" s="1"/>
  <c r="BH21" i="7"/>
  <c r="BQ20" i="7" s="1"/>
  <c r="BP21" i="3"/>
  <c r="AH21" i="3"/>
  <c r="AE22" i="7"/>
  <c r="BI20" i="6"/>
  <c r="BR19" i="6" s="1"/>
  <c r="AH21" i="7"/>
  <c r="BP21" i="7"/>
  <c r="AP21" i="7"/>
  <c r="BI21" i="7"/>
  <c r="BR20" i="7" s="1"/>
  <c r="BP20" i="6"/>
  <c r="AH20" i="6"/>
  <c r="AQ20" i="6"/>
  <c r="AQ21" i="7"/>
  <c r="AP21" i="3"/>
  <c r="AZ16" i="4"/>
  <c r="BF22" i="7"/>
  <c r="BE21" i="6"/>
  <c r="BD22" i="3"/>
  <c r="BC21" i="5"/>
  <c r="AM22" i="3"/>
  <c r="AY16" i="4"/>
  <c r="AM21" i="6"/>
  <c r="AK22" i="3"/>
  <c r="AL22" i="3"/>
  <c r="AW20" i="3"/>
  <c r="AD22" i="5"/>
  <c r="BC22" i="3"/>
  <c r="AX16" i="4"/>
  <c r="AX20" i="5"/>
  <c r="AF21" i="6"/>
  <c r="AN22" i="3"/>
  <c r="AY20" i="5"/>
  <c r="AL21" i="5"/>
  <c r="AN22" i="7"/>
  <c r="BB21" i="6"/>
  <c r="AZ20" i="7"/>
  <c r="AY19" i="6"/>
  <c r="BD18" i="4"/>
  <c r="BF18" i="4"/>
  <c r="AM18" i="4"/>
  <c r="AV21" i="6"/>
  <c r="AZ19" i="5"/>
  <c r="AD23" i="7"/>
  <c r="AJ22" i="3"/>
  <c r="AL21" i="6"/>
  <c r="AN18" i="4"/>
  <c r="BD21" i="5"/>
  <c r="AX19" i="6"/>
  <c r="AJ21" i="5"/>
  <c r="AN21" i="5"/>
  <c r="AJ21" i="6"/>
  <c r="AL18" i="4"/>
  <c r="AF22" i="3"/>
  <c r="BF21" i="6"/>
  <c r="AN21" i="6"/>
  <c r="BF22" i="3"/>
  <c r="AX20" i="7"/>
  <c r="AW16" i="4"/>
  <c r="AZ20" i="3"/>
  <c r="AD22" i="6"/>
  <c r="AF18" i="4"/>
  <c r="AW20" i="7"/>
  <c r="AG22" i="3"/>
  <c r="BB18" i="4"/>
  <c r="BB21" i="5"/>
  <c r="AL22" i="7"/>
  <c r="AW20" i="5"/>
  <c r="AG18" i="4"/>
  <c r="AJ18" i="4"/>
  <c r="BC18" i="4"/>
  <c r="AK21" i="5"/>
  <c r="AJ22" i="7"/>
  <c r="BB22" i="3"/>
  <c r="AK22" i="7"/>
  <c r="AY20" i="7"/>
  <c r="AV21" i="5"/>
  <c r="AG21" i="5"/>
  <c r="BB22" i="7"/>
  <c r="BE18" i="4"/>
  <c r="BC21" i="6"/>
  <c r="AG21" i="6"/>
  <c r="AZ19" i="6"/>
  <c r="BD22" i="7"/>
  <c r="AW19" i="6"/>
  <c r="AF21" i="5"/>
  <c r="AK21" i="6"/>
  <c r="BF21" i="5"/>
  <c r="AD707" i="3"/>
  <c r="AV22" i="3"/>
  <c r="AK18" i="4"/>
  <c r="AX20" i="3"/>
  <c r="AX19" i="5"/>
  <c r="AD23" i="3"/>
  <c r="BD21" i="6"/>
  <c r="AG22" i="7"/>
  <c r="AD19" i="4"/>
  <c r="BE22" i="7"/>
  <c r="AM22" i="7"/>
  <c r="AV18" i="4"/>
  <c r="BE22" i="3"/>
  <c r="BC22" i="7"/>
  <c r="AF22" i="7"/>
  <c r="AY20" i="3"/>
  <c r="AM21" i="5"/>
  <c r="BE21" i="5"/>
  <c r="AV22" i="7"/>
  <c r="BZ22" i="3" l="1"/>
  <c r="BY22" i="3"/>
  <c r="BX22" i="3"/>
  <c r="CD21" i="3"/>
  <c r="CC21" i="3"/>
  <c r="CB21" i="3"/>
  <c r="CA21" i="3"/>
  <c r="BW21" i="3"/>
  <c r="CD20" i="5"/>
  <c r="CC20" i="5"/>
  <c r="CB20" i="5"/>
  <c r="CA20" i="5"/>
  <c r="AS20" i="5"/>
  <c r="BW20" i="5"/>
  <c r="BZ21" i="5"/>
  <c r="BJ20" i="5"/>
  <c r="BS20" i="5" s="1"/>
  <c r="BY21" i="5"/>
  <c r="BX21" i="5"/>
  <c r="AT20" i="5"/>
  <c r="BK20" i="5"/>
  <c r="BT20" i="5" s="1"/>
  <c r="BL20" i="5"/>
  <c r="BU20" i="5" s="1"/>
  <c r="AR20" i="5"/>
  <c r="BP21" i="5"/>
  <c r="AH21" i="5"/>
  <c r="BH21" i="5"/>
  <c r="BQ21" i="5" s="1"/>
  <c r="AQ21" i="5"/>
  <c r="AE22" i="5"/>
  <c r="BI21" i="5"/>
  <c r="BR21" i="5" s="1"/>
  <c r="AP21" i="5"/>
  <c r="AQ18" i="4"/>
  <c r="AT17" i="4"/>
  <c r="AS17" i="4"/>
  <c r="AR17" i="4"/>
  <c r="BL17" i="4"/>
  <c r="BU16" i="4" s="1"/>
  <c r="BJ21" i="7"/>
  <c r="BS20" i="7" s="1"/>
  <c r="BL21" i="7"/>
  <c r="BU20" i="7" s="1"/>
  <c r="BK21" i="7"/>
  <c r="BT20" i="7" s="1"/>
  <c r="AT21" i="7"/>
  <c r="AS21" i="7"/>
  <c r="AR21" i="7"/>
  <c r="BK20" i="6"/>
  <c r="BT19" i="6" s="1"/>
  <c r="BJ20" i="6"/>
  <c r="BS19" i="6" s="1"/>
  <c r="BL20" i="6"/>
  <c r="BU19" i="6" s="1"/>
  <c r="AS20" i="6"/>
  <c r="AR20" i="6"/>
  <c r="AT20" i="6"/>
  <c r="BK21" i="3"/>
  <c r="BT21" i="3" s="1"/>
  <c r="BJ21" i="3"/>
  <c r="BS21" i="3" s="1"/>
  <c r="BL21" i="3"/>
  <c r="BU21" i="3" s="1"/>
  <c r="AT21" i="3"/>
  <c r="AS21" i="3"/>
  <c r="AQ21" i="3"/>
  <c r="AR21" i="3"/>
  <c r="BJ17" i="4"/>
  <c r="BS16" i="4" s="1"/>
  <c r="BK17" i="4"/>
  <c r="BT16" i="4" s="1"/>
  <c r="BI18" i="4"/>
  <c r="BR17" i="4" s="1"/>
  <c r="BH18" i="4"/>
  <c r="BQ17" i="4" s="1"/>
  <c r="AP18" i="4"/>
  <c r="AE19" i="4"/>
  <c r="BP18" i="4"/>
  <c r="AH18" i="4"/>
  <c r="AE707" i="3"/>
  <c r="BP22" i="7"/>
  <c r="AH22" i="7"/>
  <c r="AE22" i="6"/>
  <c r="BH21" i="6"/>
  <c r="BQ20" i="6" s="1"/>
  <c r="AE23" i="3"/>
  <c r="BH22" i="7"/>
  <c r="BQ21" i="7" s="1"/>
  <c r="BI21" i="6"/>
  <c r="BR20" i="6" s="1"/>
  <c r="AE23" i="7"/>
  <c r="AP22" i="7"/>
  <c r="AH22" i="3"/>
  <c r="BP22" i="3"/>
  <c r="AP21" i="6"/>
  <c r="BH22" i="3"/>
  <c r="BQ22" i="3" s="1"/>
  <c r="AP22" i="3"/>
  <c r="AQ22" i="7"/>
  <c r="AQ21" i="6"/>
  <c r="BP21" i="6"/>
  <c r="AH21" i="6"/>
  <c r="BI22" i="3"/>
  <c r="BR22" i="3" s="1"/>
  <c r="BI22" i="7"/>
  <c r="BR21" i="7" s="1"/>
  <c r="AK22" i="6"/>
  <c r="AZ21" i="7"/>
  <c r="AX20" i="6"/>
  <c r="AZ17" i="4"/>
  <c r="AZ20" i="5"/>
  <c r="AZ21" i="3"/>
  <c r="BC22" i="6"/>
  <c r="AF22" i="6"/>
  <c r="BF22" i="6"/>
  <c r="BB22" i="5"/>
  <c r="AX21" i="3"/>
  <c r="AL22" i="6"/>
  <c r="AL22" i="5"/>
  <c r="AK23" i="3"/>
  <c r="AN22" i="5"/>
  <c r="AG19" i="4"/>
  <c r="AM23" i="3"/>
  <c r="AW21" i="3"/>
  <c r="BD22" i="6"/>
  <c r="AF22" i="5"/>
  <c r="AF23" i="3"/>
  <c r="BF23" i="7"/>
  <c r="BB23" i="3"/>
  <c r="AL23" i="3"/>
  <c r="AW17" i="4"/>
  <c r="BD23" i="3"/>
  <c r="AX21" i="7"/>
  <c r="AN23" i="3"/>
  <c r="AW21" i="7"/>
  <c r="BF19" i="4"/>
  <c r="AY21" i="5"/>
  <c r="AJ22" i="5"/>
  <c r="AD24" i="3"/>
  <c r="AJ23" i="3"/>
  <c r="AN19" i="4"/>
  <c r="AK22" i="5"/>
  <c r="AV19" i="4"/>
  <c r="AG22" i="6"/>
  <c r="AW20" i="6"/>
  <c r="AX17" i="4"/>
  <c r="BB19" i="4"/>
  <c r="AN23" i="7"/>
  <c r="AD708" i="3"/>
  <c r="BC19" i="4"/>
  <c r="AF23" i="7"/>
  <c r="AM19" i="4"/>
  <c r="BE23" i="7"/>
  <c r="AJ23" i="7"/>
  <c r="AK19" i="4"/>
  <c r="AD23" i="5"/>
  <c r="AG23" i="3"/>
  <c r="AN22" i="6"/>
  <c r="AY17" i="4"/>
  <c r="BD19" i="4"/>
  <c r="AV22" i="5"/>
  <c r="BB22" i="6"/>
  <c r="AZ20" i="6"/>
  <c r="BB23" i="7"/>
  <c r="AG23" i="7"/>
  <c r="BF23" i="3"/>
  <c r="AM22" i="5"/>
  <c r="AD24" i="7"/>
  <c r="BE22" i="5"/>
  <c r="AL23" i="7"/>
  <c r="BC23" i="7"/>
  <c r="AD20" i="4"/>
  <c r="BC22" i="5"/>
  <c r="AY21" i="7"/>
  <c r="AD23" i="6"/>
  <c r="AK23" i="7"/>
  <c r="BD23" i="7"/>
  <c r="AY21" i="3"/>
  <c r="AV23" i="7"/>
  <c r="BC23" i="3"/>
  <c r="BE22" i="6"/>
  <c r="AF19" i="4"/>
  <c r="BD22" i="5"/>
  <c r="AY20" i="6"/>
  <c r="AV23" i="3"/>
  <c r="AV22" i="6"/>
  <c r="AL19" i="4"/>
  <c r="AM23" i="7"/>
  <c r="AG22" i="5"/>
  <c r="BF22" i="5"/>
  <c r="BE23" i="3"/>
  <c r="AJ19" i="4"/>
  <c r="AJ22" i="6"/>
  <c r="BE19" i="4"/>
  <c r="AM22" i="6"/>
  <c r="BY23" i="3" l="1"/>
  <c r="BX23" i="3"/>
  <c r="BZ23" i="3"/>
  <c r="CD22" i="3"/>
  <c r="CC22" i="3"/>
  <c r="CB22" i="3"/>
  <c r="CA22" i="3"/>
  <c r="BW22" i="3"/>
  <c r="CD21" i="5"/>
  <c r="CC21" i="5"/>
  <c r="CB21" i="5"/>
  <c r="CA21" i="5"/>
  <c r="BL21" i="5"/>
  <c r="BU21" i="5" s="1"/>
  <c r="BW21" i="5"/>
  <c r="BZ22" i="5"/>
  <c r="BY22" i="5"/>
  <c r="BX22" i="5"/>
  <c r="AS21" i="5"/>
  <c r="AR21" i="5"/>
  <c r="BJ21" i="5"/>
  <c r="BS21" i="5" s="1"/>
  <c r="BH22" i="5"/>
  <c r="BQ22" i="5" s="1"/>
  <c r="BI22" i="5"/>
  <c r="BR22" i="5" s="1"/>
  <c r="AQ22" i="5"/>
  <c r="AH22" i="5"/>
  <c r="BP22" i="5"/>
  <c r="AE23" i="5"/>
  <c r="AP22" i="5"/>
  <c r="BK21" i="5"/>
  <c r="BT21" i="5" s="1"/>
  <c r="AT21" i="5"/>
  <c r="AQ19" i="4"/>
  <c r="AT18" i="4"/>
  <c r="AS18" i="4"/>
  <c r="AR18" i="4"/>
  <c r="BL18" i="4"/>
  <c r="BU17" i="4" s="1"/>
  <c r="BL22" i="7"/>
  <c r="BU21" i="7" s="1"/>
  <c r="BK22" i="7"/>
  <c r="BT21" i="7" s="1"/>
  <c r="BJ22" i="7"/>
  <c r="BS21" i="7" s="1"/>
  <c r="AT22" i="7"/>
  <c r="AS22" i="7"/>
  <c r="AR22" i="7"/>
  <c r="BL21" i="6"/>
  <c r="BU20" i="6" s="1"/>
  <c r="BJ21" i="6"/>
  <c r="BS20" i="6" s="1"/>
  <c r="BK21" i="6"/>
  <c r="BT20" i="6" s="1"/>
  <c r="AT21" i="6"/>
  <c r="AR21" i="6"/>
  <c r="AS21" i="6"/>
  <c r="BL22" i="3"/>
  <c r="BU22" i="3" s="1"/>
  <c r="BJ22" i="3"/>
  <c r="BS22" i="3" s="1"/>
  <c r="BK22" i="3"/>
  <c r="BT22" i="3" s="1"/>
  <c r="AT22" i="3"/>
  <c r="AQ22" i="3"/>
  <c r="AS22" i="3"/>
  <c r="AR22" i="3"/>
  <c r="BJ18" i="4"/>
  <c r="BS17" i="4" s="1"/>
  <c r="BK18" i="4"/>
  <c r="BT17" i="4" s="1"/>
  <c r="BP19" i="4"/>
  <c r="AH19" i="4"/>
  <c r="BH19" i="4"/>
  <c r="BQ18" i="4" s="1"/>
  <c r="AP19" i="4"/>
  <c r="AE20" i="4"/>
  <c r="BI19" i="4"/>
  <c r="BR18" i="4" s="1"/>
  <c r="AE708" i="3"/>
  <c r="AQ23" i="7"/>
  <c r="BI23" i="7"/>
  <c r="BR22" i="7" s="1"/>
  <c r="BP23" i="3"/>
  <c r="AH23" i="3"/>
  <c r="BH22" i="6"/>
  <c r="BQ21" i="6" s="1"/>
  <c r="BH23" i="3"/>
  <c r="BQ23" i="3" s="1"/>
  <c r="AQ22" i="6"/>
  <c r="AP22" i="6"/>
  <c r="AH23" i="7"/>
  <c r="BP23" i="7"/>
  <c r="AP23" i="3"/>
  <c r="BI22" i="6"/>
  <c r="BR21" i="6" s="1"/>
  <c r="AE24" i="7"/>
  <c r="BI23" i="3"/>
  <c r="BR23" i="3" s="1"/>
  <c r="BH23" i="7"/>
  <c r="BQ22" i="7" s="1"/>
  <c r="AE23" i="6"/>
  <c r="AE24" i="3"/>
  <c r="AP23" i="7"/>
  <c r="AH22" i="6"/>
  <c r="BP22" i="6"/>
  <c r="BF23" i="6"/>
  <c r="AL23" i="6"/>
  <c r="AZ18" i="4"/>
  <c r="AK24" i="3"/>
  <c r="BD23" i="6"/>
  <c r="BC24" i="7"/>
  <c r="AG23" i="5"/>
  <c r="BE24" i="7"/>
  <c r="AM24" i="3"/>
  <c r="AG24" i="7"/>
  <c r="AF24" i="3"/>
  <c r="BE23" i="5"/>
  <c r="BF24" i="3"/>
  <c r="BC23" i="5"/>
  <c r="AK23" i="6"/>
  <c r="AL24" i="7"/>
  <c r="AW22" i="7"/>
  <c r="BB24" i="7"/>
  <c r="AN20" i="4"/>
  <c r="AW21" i="5"/>
  <c r="AW18" i="4"/>
  <c r="AV20" i="4"/>
  <c r="AX21" i="5"/>
  <c r="AN23" i="6"/>
  <c r="BC24" i="3"/>
  <c r="AX22" i="7"/>
  <c r="AN23" i="5"/>
  <c r="AZ21" i="6"/>
  <c r="AK20" i="4"/>
  <c r="AD21" i="4"/>
  <c r="AW21" i="6"/>
  <c r="AD24" i="6"/>
  <c r="BC23" i="6"/>
  <c r="AX22" i="3"/>
  <c r="BC20" i="4"/>
  <c r="AM24" i="7"/>
  <c r="AJ24" i="3"/>
  <c r="AG23" i="6"/>
  <c r="BB20" i="4"/>
  <c r="AY21" i="6"/>
  <c r="BF20" i="4"/>
  <c r="AV23" i="5"/>
  <c r="AZ21" i="5"/>
  <c r="AJ23" i="5"/>
  <c r="AD24" i="5"/>
  <c r="BD24" i="7"/>
  <c r="AZ22" i="7"/>
  <c r="BE24" i="3"/>
  <c r="BF24" i="7"/>
  <c r="AG20" i="4"/>
  <c r="AL23" i="5"/>
  <c r="AJ20" i="4"/>
  <c r="BB23" i="6"/>
  <c r="AD25" i="7"/>
  <c r="AV24" i="7"/>
  <c r="AD709" i="3"/>
  <c r="AN24" i="3"/>
  <c r="AM20" i="4"/>
  <c r="AV23" i="6"/>
  <c r="BB23" i="5"/>
  <c r="BF23" i="5"/>
  <c r="AX22" i="5"/>
  <c r="AF23" i="5"/>
  <c r="BE20" i="4"/>
  <c r="AJ24" i="7"/>
  <c r="AG24" i="3"/>
  <c r="AM23" i="6"/>
  <c r="BB24" i="3"/>
  <c r="AK23" i="5"/>
  <c r="BE23" i="6"/>
  <c r="AF24" i="7"/>
  <c r="AX21" i="6"/>
  <c r="AL20" i="4"/>
  <c r="AF23" i="6"/>
  <c r="AL24" i="3"/>
  <c r="AF20" i="4"/>
  <c r="AY18" i="4"/>
  <c r="AW22" i="3"/>
  <c r="AX18" i="4"/>
  <c r="AZ22" i="3"/>
  <c r="BD20" i="4"/>
  <c r="AK24" i="7"/>
  <c r="AM23" i="5"/>
  <c r="BD23" i="5"/>
  <c r="BD24" i="3"/>
  <c r="AY22" i="3"/>
  <c r="AJ23" i="6"/>
  <c r="AD25" i="3"/>
  <c r="AY22" i="7"/>
  <c r="AN24" i="7"/>
  <c r="AV24" i="3"/>
  <c r="BY24" i="3" l="1"/>
  <c r="BX24" i="3"/>
  <c r="BZ24" i="3"/>
  <c r="CD23" i="3"/>
  <c r="CC23" i="3"/>
  <c r="CB23" i="3"/>
  <c r="CA23" i="3"/>
  <c r="BW23" i="3"/>
  <c r="CD22" i="5"/>
  <c r="CC22" i="5"/>
  <c r="CB22" i="5"/>
  <c r="CA22" i="5"/>
  <c r="AS22" i="5"/>
  <c r="AR22" i="5"/>
  <c r="BW22" i="5"/>
  <c r="AT22" i="5"/>
  <c r="BK22" i="5"/>
  <c r="BT22" i="5" s="1"/>
  <c r="BZ23" i="5"/>
  <c r="BY23" i="5"/>
  <c r="BX23" i="5"/>
  <c r="BL22" i="5"/>
  <c r="BU22" i="5" s="1"/>
  <c r="BJ22" i="5"/>
  <c r="BS22" i="5" s="1"/>
  <c r="AQ23" i="5"/>
  <c r="AH23" i="5"/>
  <c r="BP23" i="5"/>
  <c r="AP23" i="5"/>
  <c r="BH23" i="5"/>
  <c r="BQ23" i="5" s="1"/>
  <c r="AE24" i="5"/>
  <c r="BI23" i="5"/>
  <c r="BR23" i="5" s="1"/>
  <c r="AQ20" i="4"/>
  <c r="AT19" i="4"/>
  <c r="AS19" i="4"/>
  <c r="AR19" i="4"/>
  <c r="BL19" i="4"/>
  <c r="BU18" i="4" s="1"/>
  <c r="BJ23" i="7"/>
  <c r="BS22" i="7" s="1"/>
  <c r="BL23" i="7"/>
  <c r="BU22" i="7" s="1"/>
  <c r="BK23" i="7"/>
  <c r="BT22" i="7" s="1"/>
  <c r="AR23" i="7"/>
  <c r="AT23" i="7"/>
  <c r="AS23" i="7"/>
  <c r="BL22" i="6"/>
  <c r="BU21" i="6" s="1"/>
  <c r="BK22" i="6"/>
  <c r="BT21" i="6" s="1"/>
  <c r="BJ22" i="6"/>
  <c r="BS21" i="6" s="1"/>
  <c r="AT22" i="6"/>
  <c r="AS22" i="6"/>
  <c r="AR22" i="6"/>
  <c r="BL23" i="3"/>
  <c r="BU23" i="3" s="1"/>
  <c r="BK23" i="3"/>
  <c r="BT23" i="3" s="1"/>
  <c r="BJ23" i="3"/>
  <c r="BS23" i="3" s="1"/>
  <c r="AS23" i="3"/>
  <c r="AQ23" i="3"/>
  <c r="AT23" i="3"/>
  <c r="AR23" i="3"/>
  <c r="BJ19" i="4"/>
  <c r="BS18" i="4" s="1"/>
  <c r="BK19" i="4"/>
  <c r="BT18" i="4" s="1"/>
  <c r="BH20" i="4"/>
  <c r="BQ19" i="4" s="1"/>
  <c r="AP20" i="4"/>
  <c r="AE21" i="4"/>
  <c r="BI20" i="4"/>
  <c r="BR19" i="4" s="1"/>
  <c r="AH20" i="4"/>
  <c r="BP20" i="4"/>
  <c r="AE709" i="3"/>
  <c r="BI24" i="3"/>
  <c r="BR24" i="3" s="1"/>
  <c r="AE24" i="6"/>
  <c r="BP24" i="3"/>
  <c r="AH24" i="3"/>
  <c r="AP23" i="6"/>
  <c r="AH24" i="7"/>
  <c r="BP24" i="7"/>
  <c r="AQ24" i="7"/>
  <c r="BH24" i="7"/>
  <c r="BQ23" i="7" s="1"/>
  <c r="BI24" i="7"/>
  <c r="BR23" i="7" s="1"/>
  <c r="AE25" i="3"/>
  <c r="BH23" i="6"/>
  <c r="BQ22" i="6" s="1"/>
  <c r="AE25" i="7"/>
  <c r="BI23" i="6"/>
  <c r="BR22" i="6" s="1"/>
  <c r="BH24" i="3"/>
  <c r="BQ24" i="3" s="1"/>
  <c r="AQ23" i="6"/>
  <c r="AP24" i="3"/>
  <c r="BP23" i="6"/>
  <c r="AH23" i="6"/>
  <c r="AP24" i="7"/>
  <c r="AG24" i="5"/>
  <c r="AJ25" i="7"/>
  <c r="AJ24" i="5"/>
  <c r="BD24" i="5"/>
  <c r="AK24" i="6"/>
  <c r="AG21" i="4"/>
  <c r="AG25" i="3"/>
  <c r="AX22" i="6"/>
  <c r="BB24" i="5"/>
  <c r="AL21" i="4"/>
  <c r="BF24" i="6"/>
  <c r="BE21" i="4"/>
  <c r="AG24" i="6"/>
  <c r="AX19" i="4"/>
  <c r="AZ23" i="7"/>
  <c r="AD26" i="3"/>
  <c r="BC21" i="4"/>
  <c r="AM21" i="4"/>
  <c r="AZ19" i="4"/>
  <c r="AW23" i="3"/>
  <c r="AW22" i="5"/>
  <c r="AM24" i="5"/>
  <c r="AL24" i="6"/>
  <c r="BF25" i="3"/>
  <c r="BF25" i="7"/>
  <c r="AF25" i="7"/>
  <c r="AV21" i="4"/>
  <c r="AX23" i="3"/>
  <c r="AF21" i="4"/>
  <c r="AN21" i="4"/>
  <c r="AJ25" i="3"/>
  <c r="AZ22" i="5"/>
  <c r="BB25" i="3"/>
  <c r="AD25" i="6"/>
  <c r="AV25" i="3"/>
  <c r="AF24" i="6"/>
  <c r="BC25" i="7"/>
  <c r="BE24" i="5"/>
  <c r="AD25" i="5"/>
  <c r="AM25" i="3"/>
  <c r="BD24" i="6"/>
  <c r="AM24" i="6"/>
  <c r="BF24" i="5"/>
  <c r="AY23" i="3"/>
  <c r="BE25" i="3"/>
  <c r="BB21" i="4"/>
  <c r="BC24" i="5"/>
  <c r="AY22" i="6"/>
  <c r="AG25" i="7"/>
  <c r="BD25" i="3"/>
  <c r="AD22" i="4"/>
  <c r="AV25" i="7"/>
  <c r="AN24" i="5"/>
  <c r="AZ23" i="3"/>
  <c r="AW23" i="7"/>
  <c r="BC24" i="6"/>
  <c r="AL25" i="7"/>
  <c r="AL24" i="5"/>
  <c r="AN24" i="6"/>
  <c r="AW22" i="6"/>
  <c r="BC25" i="3"/>
  <c r="BF21" i="4"/>
  <c r="AK25" i="3"/>
  <c r="BB24" i="6"/>
  <c r="AF25" i="3"/>
  <c r="BD25" i="7"/>
  <c r="AF24" i="5"/>
  <c r="AW19" i="4"/>
  <c r="AL25" i="3"/>
  <c r="AJ21" i="4"/>
  <c r="BB25" i="7"/>
  <c r="AX23" i="7"/>
  <c r="AK25" i="7"/>
  <c r="AK24" i="5"/>
  <c r="AZ22" i="6"/>
  <c r="AM25" i="7"/>
  <c r="AV24" i="5"/>
  <c r="AY22" i="5"/>
  <c r="BD21" i="4"/>
  <c r="BE24" i="6"/>
  <c r="AY19" i="4"/>
  <c r="AN25" i="7"/>
  <c r="AD26" i="7"/>
  <c r="AY23" i="7"/>
  <c r="BE25" i="7"/>
  <c r="AJ24" i="6"/>
  <c r="AN25" i="3"/>
  <c r="AD710" i="3"/>
  <c r="AK21" i="4"/>
  <c r="AV24" i="6"/>
  <c r="AX23" i="5" l="1"/>
  <c r="BY25" i="3"/>
  <c r="BX25" i="3"/>
  <c r="BZ25" i="3"/>
  <c r="CD24" i="3"/>
  <c r="CC24" i="3"/>
  <c r="CB24" i="3"/>
  <c r="CA24" i="3"/>
  <c r="BW24" i="3"/>
  <c r="CD23" i="5"/>
  <c r="CC23" i="5"/>
  <c r="CA23" i="5"/>
  <c r="CB23" i="5"/>
  <c r="BJ23" i="5"/>
  <c r="BS23" i="5" s="1"/>
  <c r="BW23" i="5"/>
  <c r="BZ24" i="5"/>
  <c r="BY24" i="5"/>
  <c r="AS23" i="5"/>
  <c r="BX24" i="5"/>
  <c r="BK23" i="5"/>
  <c r="BT23" i="5" s="1"/>
  <c r="AR23" i="5"/>
  <c r="BL23" i="5"/>
  <c r="BU23" i="5" s="1"/>
  <c r="AP24" i="5"/>
  <c r="BH24" i="5"/>
  <c r="BQ24" i="5" s="1"/>
  <c r="BP24" i="5"/>
  <c r="AH24" i="5"/>
  <c r="AE25" i="5"/>
  <c r="BI24" i="5"/>
  <c r="BR24" i="5" s="1"/>
  <c r="AQ24" i="5"/>
  <c r="AT23" i="5"/>
  <c r="AQ21" i="4"/>
  <c r="AS20" i="4"/>
  <c r="AT20" i="4"/>
  <c r="AR20" i="4"/>
  <c r="BL20" i="4"/>
  <c r="BU19" i="4" s="1"/>
  <c r="AZ24" i="3"/>
  <c r="BL24" i="7"/>
  <c r="BU23" i="7" s="1"/>
  <c r="BK24" i="7"/>
  <c r="BT23" i="7" s="1"/>
  <c r="BJ24" i="7"/>
  <c r="BS23" i="7" s="1"/>
  <c r="AT24" i="7"/>
  <c r="AS24" i="7"/>
  <c r="AR24" i="7"/>
  <c r="BJ23" i="6"/>
  <c r="BS22" i="6" s="1"/>
  <c r="BL23" i="6"/>
  <c r="BU22" i="6" s="1"/>
  <c r="BK23" i="6"/>
  <c r="BT22" i="6" s="1"/>
  <c r="AR23" i="6"/>
  <c r="AT23" i="6"/>
  <c r="AS23" i="6"/>
  <c r="BJ24" i="3"/>
  <c r="BS24" i="3" s="1"/>
  <c r="BL24" i="3"/>
  <c r="BU24" i="3" s="1"/>
  <c r="BK24" i="3"/>
  <c r="BT24" i="3" s="1"/>
  <c r="AT24" i="3"/>
  <c r="AS24" i="3"/>
  <c r="AQ24" i="3"/>
  <c r="AR24" i="3"/>
  <c r="BJ20" i="4"/>
  <c r="BS19" i="4" s="1"/>
  <c r="BK20" i="4"/>
  <c r="BT19" i="4" s="1"/>
  <c r="BP21" i="4"/>
  <c r="AH21" i="4"/>
  <c r="BI21" i="4"/>
  <c r="BR20" i="4" s="1"/>
  <c r="AE22" i="4"/>
  <c r="BH21" i="4"/>
  <c r="BQ20" i="4" s="1"/>
  <c r="AP21" i="4"/>
  <c r="AE710" i="3"/>
  <c r="BI25" i="7"/>
  <c r="BR24" i="7" s="1"/>
  <c r="BP24" i="6"/>
  <c r="AH24" i="6"/>
  <c r="AP24" i="6"/>
  <c r="AP25" i="7"/>
  <c r="AP25" i="3"/>
  <c r="BH24" i="6"/>
  <c r="BQ23" i="6" s="1"/>
  <c r="BI25" i="3"/>
  <c r="BR25" i="3" s="1"/>
  <c r="AQ24" i="6"/>
  <c r="AE26" i="7"/>
  <c r="BP25" i="3"/>
  <c r="AH25" i="3"/>
  <c r="AQ25" i="7"/>
  <c r="BH25" i="3"/>
  <c r="BQ25" i="3" s="1"/>
  <c r="AE26" i="3"/>
  <c r="BI24" i="6"/>
  <c r="BR23" i="6" s="1"/>
  <c r="BH25" i="7"/>
  <c r="BQ24" i="7" s="1"/>
  <c r="AE25" i="6"/>
  <c r="AH25" i="7"/>
  <c r="BP25" i="7"/>
  <c r="AJ25" i="5"/>
  <c r="BC26" i="3"/>
  <c r="AJ25" i="6"/>
  <c r="BE22" i="4"/>
  <c r="AG26" i="3"/>
  <c r="AX24" i="7"/>
  <c r="BC22" i="4"/>
  <c r="AN25" i="6"/>
  <c r="BD25" i="6"/>
  <c r="BB25" i="6"/>
  <c r="AW24" i="7"/>
  <c r="AD27" i="3"/>
  <c r="AJ26" i="3"/>
  <c r="AF26" i="3"/>
  <c r="AD711" i="3"/>
  <c r="BF25" i="5"/>
  <c r="AJ22" i="4"/>
  <c r="AF25" i="5"/>
  <c r="AY24" i="3"/>
  <c r="AF22" i="4"/>
  <c r="AV26" i="3"/>
  <c r="AN26" i="3"/>
  <c r="AG25" i="6"/>
  <c r="BB26" i="3"/>
  <c r="BF25" i="6"/>
  <c r="AK22" i="4"/>
  <c r="AZ20" i="4"/>
  <c r="AV25" i="6"/>
  <c r="AL22" i="4"/>
  <c r="AK25" i="6"/>
  <c r="AN25" i="5"/>
  <c r="AZ23" i="6"/>
  <c r="AV22" i="4"/>
  <c r="AM25" i="5"/>
  <c r="AL25" i="5"/>
  <c r="AD27" i="7"/>
  <c r="BC25" i="5"/>
  <c r="BE26" i="3"/>
  <c r="AV25" i="5"/>
  <c r="BE25" i="6"/>
  <c r="AM22" i="4"/>
  <c r="AY23" i="6"/>
  <c r="BF26" i="3"/>
  <c r="AW23" i="6"/>
  <c r="AW20" i="4"/>
  <c r="AK26" i="3"/>
  <c r="AK25" i="5"/>
  <c r="AF25" i="6"/>
  <c r="AG22" i="4"/>
  <c r="BB22" i="4"/>
  <c r="AX24" i="3"/>
  <c r="BF22" i="4"/>
  <c r="BD22" i="4"/>
  <c r="BC25" i="6"/>
  <c r="AY24" i="7"/>
  <c r="AD26" i="5"/>
  <c r="AD23" i="4"/>
  <c r="AX23" i="6"/>
  <c r="AX20" i="4"/>
  <c r="BB25" i="5"/>
  <c r="AM25" i="6"/>
  <c r="BD26" i="3"/>
  <c r="AW23" i="5"/>
  <c r="AG25" i="5"/>
  <c r="AY23" i="5"/>
  <c r="AZ23" i="5"/>
  <c r="AD26" i="6"/>
  <c r="AY24" i="5"/>
  <c r="AL25" i="6"/>
  <c r="AL26" i="3"/>
  <c r="AY20" i="4"/>
  <c r="AN22" i="4"/>
  <c r="BD25" i="5"/>
  <c r="AZ24" i="7"/>
  <c r="AM26" i="3"/>
  <c r="AW24" i="3"/>
  <c r="BE25" i="5"/>
  <c r="BZ26" i="3" l="1"/>
  <c r="BY26" i="3"/>
  <c r="BX26" i="3"/>
  <c r="CD25" i="3"/>
  <c r="CC25" i="3"/>
  <c r="CB25" i="3"/>
  <c r="CA25" i="3"/>
  <c r="BW25" i="3"/>
  <c r="CD24" i="5"/>
  <c r="CC24" i="5"/>
  <c r="CB24" i="5"/>
  <c r="CA24" i="5"/>
  <c r="BJ24" i="5"/>
  <c r="BS24" i="5" s="1"/>
  <c r="BW24" i="5"/>
  <c r="BZ25" i="5"/>
  <c r="BY25" i="5"/>
  <c r="BX25" i="5"/>
  <c r="AR24" i="5"/>
  <c r="AS24" i="5"/>
  <c r="BL24" i="5"/>
  <c r="BU24" i="5" s="1"/>
  <c r="BK24" i="5"/>
  <c r="BT24" i="5" s="1"/>
  <c r="AT24" i="5"/>
  <c r="AP25" i="5"/>
  <c r="AQ25" i="5"/>
  <c r="AH25" i="5"/>
  <c r="BP25" i="5"/>
  <c r="BH25" i="5"/>
  <c r="BQ25" i="5" s="1"/>
  <c r="AE26" i="5"/>
  <c r="BI25" i="5"/>
  <c r="BR25" i="5" s="1"/>
  <c r="AQ22" i="4"/>
  <c r="AT21" i="4"/>
  <c r="AS21" i="4"/>
  <c r="AR21" i="4"/>
  <c r="BL21" i="4"/>
  <c r="BU20" i="4" s="1"/>
  <c r="AZ25" i="3"/>
  <c r="BL25" i="7"/>
  <c r="BU24" i="7" s="1"/>
  <c r="BK25" i="7"/>
  <c r="BT24" i="7" s="1"/>
  <c r="BJ25" i="7"/>
  <c r="BS24" i="7" s="1"/>
  <c r="AT25" i="7"/>
  <c r="AS25" i="7"/>
  <c r="AR25" i="7"/>
  <c r="BL24" i="6"/>
  <c r="BU23" i="6" s="1"/>
  <c r="BK24" i="6"/>
  <c r="BT23" i="6" s="1"/>
  <c r="BJ24" i="6"/>
  <c r="BS23" i="6" s="1"/>
  <c r="AT24" i="6"/>
  <c r="AS24" i="6"/>
  <c r="AR24" i="6"/>
  <c r="BL25" i="3"/>
  <c r="BU25" i="3" s="1"/>
  <c r="BK25" i="3"/>
  <c r="BT25" i="3" s="1"/>
  <c r="BJ25" i="3"/>
  <c r="BS25" i="3" s="1"/>
  <c r="AT25" i="3"/>
  <c r="AS25" i="3"/>
  <c r="AR25" i="3"/>
  <c r="AQ25" i="3"/>
  <c r="BJ21" i="4"/>
  <c r="BS20" i="4" s="1"/>
  <c r="BK21" i="4"/>
  <c r="BT20" i="4" s="1"/>
  <c r="AE23" i="4"/>
  <c r="BH22" i="4"/>
  <c r="BQ21" i="4" s="1"/>
  <c r="BP22" i="4"/>
  <c r="AH22" i="4"/>
  <c r="BI22" i="4"/>
  <c r="BR21" i="4" s="1"/>
  <c r="AP22" i="4"/>
  <c r="AE711" i="3"/>
  <c r="BH25" i="6"/>
  <c r="BQ24" i="6" s="1"/>
  <c r="AH26" i="3"/>
  <c r="BP26" i="3"/>
  <c r="BI25" i="6"/>
  <c r="BR24" i="6" s="1"/>
  <c r="AQ25" i="6"/>
  <c r="BP25" i="6"/>
  <c r="AH25" i="6"/>
  <c r="BH26" i="3"/>
  <c r="BQ26" i="3" s="1"/>
  <c r="AE27" i="3"/>
  <c r="AP26" i="3"/>
  <c r="AE26" i="6"/>
  <c r="BI26" i="3"/>
  <c r="BR26" i="3" s="1"/>
  <c r="AP25" i="6"/>
  <c r="AE27" i="7"/>
  <c r="AF23" i="4"/>
  <c r="AL23" i="4"/>
  <c r="AG26" i="5"/>
  <c r="AW25" i="3"/>
  <c r="BF23" i="4"/>
  <c r="AV23" i="4"/>
  <c r="AZ25" i="7"/>
  <c r="BB23" i="4"/>
  <c r="AZ21" i="4"/>
  <c r="AD24" i="4"/>
  <c r="BC26" i="5"/>
  <c r="BE27" i="3"/>
  <c r="AX21" i="4"/>
  <c r="AX25" i="3"/>
  <c r="BC27" i="3"/>
  <c r="AJ23" i="4"/>
  <c r="AD28" i="3"/>
  <c r="AX24" i="5"/>
  <c r="AY21" i="4"/>
  <c r="AD27" i="6"/>
  <c r="AK23" i="4"/>
  <c r="AZ24" i="6"/>
  <c r="BC23" i="4"/>
  <c r="AD712" i="3"/>
  <c r="AK26" i="5"/>
  <c r="BE23" i="4"/>
  <c r="BB26" i="5"/>
  <c r="BF26" i="5"/>
  <c r="AF26" i="5"/>
  <c r="AL26" i="5"/>
  <c r="AZ24" i="5"/>
  <c r="BD26" i="5"/>
  <c r="AJ26" i="5"/>
  <c r="AD28" i="7"/>
  <c r="AM23" i="4"/>
  <c r="AY24" i="6"/>
  <c r="AG23" i="4"/>
  <c r="AD27" i="5"/>
  <c r="BB27" i="3"/>
  <c r="AW25" i="7"/>
  <c r="AX25" i="7"/>
  <c r="AY25" i="3"/>
  <c r="BD23" i="4"/>
  <c r="BE26" i="5"/>
  <c r="AW24" i="6"/>
  <c r="AN26" i="5"/>
  <c r="AV26" i="5"/>
  <c r="AX24" i="6"/>
  <c r="AN23" i="4"/>
  <c r="AM26" i="5"/>
  <c r="BF27" i="3"/>
  <c r="BD27" i="3"/>
  <c r="AY25" i="7"/>
  <c r="AW24" i="5"/>
  <c r="AW21" i="4"/>
  <c r="AW25" i="5" l="1"/>
  <c r="CD26" i="3"/>
  <c r="CC26" i="3"/>
  <c r="CB26" i="3"/>
  <c r="CA26" i="3"/>
  <c r="BW26" i="3"/>
  <c r="CD25" i="5"/>
  <c r="CC25" i="5"/>
  <c r="CB25" i="5"/>
  <c r="CA25" i="5"/>
  <c r="BL25" i="5"/>
  <c r="BU25" i="5" s="1"/>
  <c r="BW25" i="5"/>
  <c r="BZ26" i="5"/>
  <c r="BY26" i="5"/>
  <c r="BX26" i="5"/>
  <c r="BJ25" i="5"/>
  <c r="BS25" i="5" s="1"/>
  <c r="AR25" i="5"/>
  <c r="AS25" i="5"/>
  <c r="BK25" i="5"/>
  <c r="BT25" i="5" s="1"/>
  <c r="AT25" i="5"/>
  <c r="AP26" i="5"/>
  <c r="AQ26" i="5"/>
  <c r="AE27" i="5"/>
  <c r="BH26" i="5"/>
  <c r="BQ26" i="5" s="1"/>
  <c r="BI26" i="5"/>
  <c r="BR26" i="5" s="1"/>
  <c r="AH26" i="5"/>
  <c r="BP26" i="5"/>
  <c r="AQ23" i="4"/>
  <c r="AS22" i="4"/>
  <c r="AR22" i="4"/>
  <c r="AT22" i="4"/>
  <c r="BL22" i="4"/>
  <c r="BU21" i="4" s="1"/>
  <c r="AZ26" i="3"/>
  <c r="BL25" i="6"/>
  <c r="BU24" i="6" s="1"/>
  <c r="BK25" i="6"/>
  <c r="BT24" i="6" s="1"/>
  <c r="BJ25" i="6"/>
  <c r="BS24" i="6" s="1"/>
  <c r="AT25" i="6"/>
  <c r="AS25" i="6"/>
  <c r="AR25" i="6"/>
  <c r="BL26" i="3"/>
  <c r="BU26" i="3" s="1"/>
  <c r="BK26" i="3"/>
  <c r="BT26" i="3" s="1"/>
  <c r="BJ26" i="3"/>
  <c r="BS26" i="3" s="1"/>
  <c r="AT26" i="3"/>
  <c r="AS26" i="3"/>
  <c r="AR26" i="3"/>
  <c r="AQ26" i="3"/>
  <c r="BJ22" i="4"/>
  <c r="BS21" i="4" s="1"/>
  <c r="BK22" i="4"/>
  <c r="BT21" i="4" s="1"/>
  <c r="AE24" i="4"/>
  <c r="BH23" i="4"/>
  <c r="BQ22" i="4" s="1"/>
  <c r="BI23" i="4"/>
  <c r="BR22" i="4" s="1"/>
  <c r="AP23" i="4"/>
  <c r="AH23" i="4"/>
  <c r="BP23" i="4"/>
  <c r="AE712" i="3"/>
  <c r="AE28" i="7"/>
  <c r="AE28" i="3"/>
  <c r="AE27" i="6"/>
  <c r="AY26" i="3"/>
  <c r="AW25" i="6"/>
  <c r="AW22" i="4"/>
  <c r="BF28" i="3"/>
  <c r="AG24" i="4"/>
  <c r="BD28" i="3"/>
  <c r="AY25" i="5"/>
  <c r="AX22" i="4"/>
  <c r="AK24" i="4"/>
  <c r="BF24" i="4"/>
  <c r="BC28" i="3"/>
  <c r="AF24" i="4"/>
  <c r="AZ25" i="5"/>
  <c r="AM24" i="4"/>
  <c r="AV24" i="4"/>
  <c r="AX26" i="3"/>
  <c r="AZ25" i="6"/>
  <c r="AZ22" i="4"/>
  <c r="AD29" i="3"/>
  <c r="BB28" i="3"/>
  <c r="BB24" i="4"/>
  <c r="AY22" i="4"/>
  <c r="AD28" i="5"/>
  <c r="AL24" i="4"/>
  <c r="AN24" i="4"/>
  <c r="BC24" i="4"/>
  <c r="BE28" i="3"/>
  <c r="AY25" i="6"/>
  <c r="AJ24" i="4"/>
  <c r="AX25" i="6"/>
  <c r="AD28" i="6"/>
  <c r="AD29" i="7"/>
  <c r="BE24" i="4"/>
  <c r="BD24" i="4"/>
  <c r="AD25" i="4"/>
  <c r="AX25" i="5"/>
  <c r="AD713" i="3"/>
  <c r="AW26" i="5"/>
  <c r="AW26" i="3"/>
  <c r="CD26" i="5" l="1"/>
  <c r="CC26" i="5"/>
  <c r="CB26" i="5"/>
  <c r="CA26" i="5"/>
  <c r="AS26" i="5"/>
  <c r="BW26" i="5"/>
  <c r="BJ26" i="5"/>
  <c r="BS26" i="5" s="1"/>
  <c r="AE28" i="5"/>
  <c r="AT26" i="5"/>
  <c r="BK26" i="5"/>
  <c r="BT26" i="5" s="1"/>
  <c r="BL26" i="5"/>
  <c r="BU26" i="5" s="1"/>
  <c r="AR26" i="5"/>
  <c r="AQ24" i="4"/>
  <c r="AT23" i="4"/>
  <c r="AS23" i="4"/>
  <c r="AR23" i="4"/>
  <c r="BL23" i="4"/>
  <c r="BU22" i="4" s="1"/>
  <c r="BJ23" i="4"/>
  <c r="BS22" i="4" s="1"/>
  <c r="BK23" i="4"/>
  <c r="BT22" i="4" s="1"/>
  <c r="AE25" i="4"/>
  <c r="AH24" i="4"/>
  <c r="BP24" i="4"/>
  <c r="BI24" i="4"/>
  <c r="BR23" i="4" s="1"/>
  <c r="AP24" i="4"/>
  <c r="BH24" i="4"/>
  <c r="BQ23" i="4" s="1"/>
  <c r="AE713" i="3"/>
  <c r="AE28" i="6"/>
  <c r="AE29" i="3"/>
  <c r="AE29" i="7"/>
  <c r="AZ26" i="5"/>
  <c r="BC25" i="4"/>
  <c r="BB29" i="3"/>
  <c r="AY26" i="5"/>
  <c r="AX26" i="5"/>
  <c r="AL25" i="4"/>
  <c r="AD26" i="4"/>
  <c r="AJ25" i="4"/>
  <c r="AN25" i="4"/>
  <c r="BF25" i="4"/>
  <c r="AD714" i="3"/>
  <c r="BB25" i="4"/>
  <c r="BD29" i="3"/>
  <c r="AD29" i="5"/>
  <c r="BC29" i="3"/>
  <c r="BE29" i="3"/>
  <c r="BD25" i="4"/>
  <c r="AF25" i="4"/>
  <c r="AG25" i="4"/>
  <c r="BE25" i="4"/>
  <c r="AX23" i="4"/>
  <c r="AK25" i="4"/>
  <c r="AD29" i="6"/>
  <c r="AY23" i="4"/>
  <c r="AW23" i="4"/>
  <c r="AM25" i="4"/>
  <c r="AV25" i="4"/>
  <c r="AD30" i="3"/>
  <c r="AD30" i="7"/>
  <c r="AZ23" i="4"/>
  <c r="BF29" i="3"/>
  <c r="AE29" i="5" l="1"/>
  <c r="AQ25" i="4"/>
  <c r="AT24" i="4"/>
  <c r="AS24" i="4"/>
  <c r="AR24" i="4"/>
  <c r="BL24" i="4"/>
  <c r="BU23" i="4" s="1"/>
  <c r="BJ24" i="4"/>
  <c r="BS23" i="4" s="1"/>
  <c r="BK24" i="4"/>
  <c r="BT23" i="4" s="1"/>
  <c r="AH25" i="4"/>
  <c r="BP25" i="4"/>
  <c r="BH25" i="4"/>
  <c r="BQ24" i="4" s="1"/>
  <c r="AP25" i="4"/>
  <c r="AE26" i="4"/>
  <c r="BI25" i="4"/>
  <c r="BR24" i="4" s="1"/>
  <c r="AE714" i="3"/>
  <c r="AE30" i="7"/>
  <c r="AE29" i="6"/>
  <c r="AE30" i="3"/>
  <c r="AZ24" i="4"/>
  <c r="AD27" i="4"/>
  <c r="AW24" i="4"/>
  <c r="AD715" i="3"/>
  <c r="AY24" i="4"/>
  <c r="AD31" i="7"/>
  <c r="AD30" i="5"/>
  <c r="AX24" i="4"/>
  <c r="AD31" i="3"/>
  <c r="AD30" i="6"/>
  <c r="AE30" i="5" l="1"/>
  <c r="AT25" i="4"/>
  <c r="AS25" i="4"/>
  <c r="AR25" i="4"/>
  <c r="BL25" i="4"/>
  <c r="BU24" i="4" s="1"/>
  <c r="BJ25" i="4"/>
  <c r="BS24" i="4" s="1"/>
  <c r="BK25" i="4"/>
  <c r="BT24" i="4" s="1"/>
  <c r="AE27" i="4"/>
  <c r="AE715" i="3"/>
  <c r="AE30" i="6"/>
  <c r="AE31" i="7"/>
  <c r="AE31" i="3"/>
  <c r="AZ25" i="4"/>
  <c r="AY25" i="4"/>
  <c r="AD28" i="4"/>
  <c r="AW25" i="4"/>
  <c r="AD31" i="5"/>
  <c r="AX25" i="4"/>
  <c r="AD32" i="7"/>
  <c r="AD31" i="6"/>
  <c r="AD32" i="3"/>
  <c r="AD716" i="3"/>
  <c r="AE31" i="5" l="1"/>
  <c r="AE28" i="4"/>
  <c r="AE716" i="3"/>
  <c r="AE32" i="3"/>
  <c r="AE32" i="7"/>
  <c r="AE31" i="6"/>
  <c r="AD717" i="3"/>
  <c r="AD33" i="3"/>
  <c r="AD29" i="4"/>
  <c r="AD33" i="7"/>
  <c r="AD32" i="6"/>
  <c r="AD32" i="5"/>
  <c r="AE32" i="5" l="1"/>
  <c r="AE29" i="4"/>
  <c r="AE717" i="3"/>
  <c r="AE32" i="6"/>
  <c r="AE33" i="7"/>
  <c r="AE33" i="3"/>
  <c r="AD34" i="7"/>
  <c r="AD30" i="4"/>
  <c r="AD718" i="3"/>
  <c r="AD33" i="5"/>
  <c r="AD34" i="3"/>
  <c r="AD33" i="6"/>
  <c r="AE33" i="5" l="1"/>
  <c r="AE30" i="4"/>
  <c r="AE718" i="3"/>
  <c r="AE34" i="7"/>
  <c r="AE33" i="6"/>
  <c r="AE34" i="3"/>
  <c r="AD31" i="4"/>
  <c r="AD719" i="3"/>
  <c r="AD35" i="7"/>
  <c r="AD35" i="3"/>
  <c r="AD34" i="5"/>
  <c r="AD34" i="6"/>
  <c r="AE34" i="5" l="1"/>
  <c r="AE31" i="4"/>
  <c r="AE719" i="3"/>
  <c r="AE34" i="6"/>
  <c r="AE35" i="7"/>
  <c r="AE35" i="3"/>
  <c r="AD35" i="6"/>
  <c r="AD32" i="4"/>
  <c r="AD35" i="5"/>
  <c r="AD720" i="3"/>
  <c r="AD36" i="7"/>
  <c r="AD36" i="3"/>
  <c r="AE35" i="5" l="1"/>
  <c r="AE32" i="4"/>
  <c r="AE720" i="3"/>
  <c r="AE36" i="3"/>
  <c r="AE36" i="7"/>
  <c r="AE35" i="6"/>
  <c r="AD37" i="7"/>
  <c r="AD36" i="6"/>
  <c r="AD721" i="3"/>
  <c r="AD33" i="4"/>
  <c r="AD37" i="3"/>
  <c r="AD36" i="5"/>
  <c r="AE36" i="5" l="1"/>
  <c r="AE33" i="4"/>
  <c r="AE721" i="3"/>
  <c r="AE36" i="6"/>
  <c r="AE37" i="7"/>
  <c r="AE37" i="3"/>
  <c r="AD37" i="5"/>
  <c r="AD37" i="6"/>
  <c r="AD722" i="3"/>
  <c r="AD34" i="4"/>
  <c r="AD38" i="7"/>
  <c r="AD38" i="3"/>
  <c r="AE37" i="5" l="1"/>
  <c r="AE34" i="4"/>
  <c r="AE722" i="3"/>
  <c r="AE38" i="7"/>
  <c r="AE37" i="6"/>
  <c r="AE38" i="3"/>
  <c r="AD38" i="6"/>
  <c r="AD38" i="5"/>
  <c r="AD35" i="4"/>
  <c r="AD39" i="7"/>
  <c r="AD39" i="3"/>
  <c r="AD723" i="3"/>
  <c r="AE38" i="5" l="1"/>
  <c r="AE35" i="4"/>
  <c r="AE723" i="3"/>
  <c r="AE39" i="3"/>
  <c r="AE38" i="6"/>
  <c r="AE39" i="7"/>
  <c r="AD36" i="4"/>
  <c r="AD724" i="3"/>
  <c r="AD39" i="5"/>
  <c r="AD39" i="6"/>
  <c r="AD40" i="7"/>
  <c r="AD40" i="3"/>
  <c r="AE39" i="5" l="1"/>
  <c r="AE36" i="4"/>
  <c r="AE724" i="3"/>
  <c r="AE40" i="7"/>
  <c r="AE39" i="6"/>
  <c r="AE40" i="3"/>
  <c r="AD41" i="3"/>
  <c r="AD725" i="3"/>
  <c r="AD40" i="5"/>
  <c r="AD37" i="4"/>
  <c r="AD40" i="6"/>
  <c r="AD41" i="7"/>
  <c r="AE40" i="5" l="1"/>
  <c r="AE37" i="4"/>
  <c r="AE725" i="3"/>
  <c r="AE40" i="6"/>
  <c r="AE41" i="7"/>
  <c r="AE41" i="3"/>
  <c r="AD41" i="5"/>
  <c r="AD42" i="3"/>
  <c r="AD42" i="7"/>
  <c r="AD38" i="4"/>
  <c r="AD41" i="6"/>
  <c r="AD726" i="3"/>
  <c r="AE41" i="5" l="1"/>
  <c r="AE38" i="4"/>
  <c r="AE726" i="3"/>
  <c r="AE42" i="7"/>
  <c r="AE41" i="6"/>
  <c r="AE42" i="3"/>
  <c r="AD727" i="3"/>
  <c r="AD43" i="3"/>
  <c r="AD43" i="7"/>
  <c r="AD39" i="4"/>
  <c r="AD42" i="5"/>
  <c r="AD42" i="6"/>
  <c r="AE42" i="5" l="1"/>
  <c r="AE39" i="4"/>
  <c r="AE727" i="3"/>
  <c r="AE43" i="3"/>
  <c r="AE42" i="6"/>
  <c r="AE43" i="7"/>
  <c r="AD40" i="4"/>
  <c r="AD43" i="5"/>
  <c r="AD43" i="6"/>
  <c r="AD728" i="3"/>
  <c r="AD44" i="3"/>
  <c r="AD44" i="7"/>
  <c r="AE43" i="5" l="1"/>
  <c r="AE40" i="4"/>
  <c r="AE728" i="3"/>
  <c r="AE44" i="7"/>
  <c r="AE43" i="6"/>
  <c r="AE44" i="3"/>
  <c r="AD729" i="3"/>
  <c r="AD44" i="5"/>
  <c r="AD45" i="3"/>
  <c r="AD44" i="6"/>
  <c r="AD45" i="7"/>
  <c r="AD41" i="4"/>
  <c r="AE44" i="5" l="1"/>
  <c r="AE41" i="4"/>
  <c r="AE729" i="3"/>
  <c r="AE44" i="6"/>
  <c r="AE45" i="7"/>
  <c r="AE45" i="3"/>
  <c r="AD42" i="4"/>
  <c r="AD45" i="5"/>
  <c r="AD730" i="3"/>
  <c r="AD45" i="6"/>
  <c r="AD46" i="3"/>
  <c r="AD46" i="7"/>
  <c r="AE45" i="5" l="1"/>
  <c r="AE42" i="4"/>
  <c r="AE730" i="3"/>
  <c r="AE46" i="7"/>
  <c r="AE45" i="6"/>
  <c r="AE46" i="3"/>
  <c r="AD47" i="3"/>
  <c r="AD43" i="4"/>
  <c r="AD46" i="5"/>
  <c r="AD46" i="6"/>
  <c r="AD47" i="7"/>
  <c r="AD731" i="3"/>
  <c r="AE46" i="5" l="1"/>
  <c r="AE43" i="4"/>
  <c r="AE731" i="3"/>
  <c r="AE46" i="6"/>
  <c r="AE47" i="3"/>
  <c r="AE47" i="7"/>
  <c r="AD47" i="5"/>
  <c r="AD48" i="3"/>
  <c r="AD732" i="3"/>
  <c r="AD44" i="4"/>
  <c r="AD47" i="6"/>
  <c r="AD48" i="7"/>
  <c r="AE47" i="5" l="1"/>
  <c r="AE44" i="4"/>
  <c r="AE732" i="3"/>
  <c r="AE48" i="3"/>
  <c r="AE47" i="6"/>
  <c r="AE48" i="7"/>
  <c r="AD49" i="7"/>
  <c r="AD733" i="3"/>
  <c r="AD45" i="4"/>
  <c r="AD49" i="3"/>
  <c r="AD48" i="6"/>
  <c r="AD48" i="5"/>
  <c r="AE48" i="5" l="1"/>
  <c r="AE45" i="4"/>
  <c r="AE733" i="3"/>
  <c r="AE49" i="7"/>
  <c r="AE48" i="6"/>
  <c r="AE49" i="3"/>
  <c r="AD49" i="6"/>
  <c r="AD46" i="4"/>
  <c r="AD50" i="7"/>
  <c r="AD50" i="3"/>
  <c r="AD734" i="3"/>
  <c r="AD49" i="5"/>
  <c r="AE49" i="5" l="1"/>
  <c r="AE46" i="4"/>
  <c r="AE734" i="3"/>
  <c r="AE49" i="6"/>
  <c r="AE50" i="3"/>
  <c r="AE50" i="7"/>
  <c r="AD47" i="4"/>
  <c r="AD735" i="3"/>
  <c r="AD51" i="7"/>
  <c r="AD51" i="3"/>
  <c r="AD50" i="5"/>
  <c r="AD50" i="6"/>
  <c r="AE50" i="5" l="1"/>
  <c r="AE47" i="4"/>
  <c r="AE735" i="3"/>
  <c r="AE51" i="3"/>
  <c r="AE50" i="6"/>
  <c r="AE51" i="7"/>
  <c r="AD52" i="3"/>
  <c r="AD51" i="5"/>
  <c r="AD48" i="4"/>
  <c r="AD51" i="6"/>
  <c r="AD52" i="7"/>
  <c r="AD736" i="3"/>
  <c r="AE51" i="5" l="1"/>
  <c r="AE48" i="4"/>
  <c r="AE736" i="3"/>
  <c r="AE51" i="6"/>
  <c r="AE52" i="7"/>
  <c r="AE52" i="3"/>
  <c r="AD49" i="4"/>
  <c r="AD53" i="3"/>
  <c r="AD52" i="6"/>
  <c r="AD737" i="3"/>
  <c r="AD53" i="7"/>
  <c r="AD52" i="5"/>
  <c r="AE52" i="5" l="1"/>
  <c r="AE49" i="4"/>
  <c r="AE737" i="3"/>
  <c r="AE52" i="6"/>
  <c r="AE53" i="7"/>
  <c r="AE53" i="3"/>
  <c r="AD53" i="5"/>
  <c r="AD738" i="3"/>
  <c r="AD54" i="7"/>
  <c r="AD54" i="3"/>
  <c r="AD50" i="4"/>
  <c r="AD53" i="6"/>
  <c r="AE53" i="5" l="1"/>
  <c r="AE50" i="4"/>
  <c r="AE738" i="3"/>
  <c r="AE54" i="7"/>
  <c r="AE53" i="6"/>
  <c r="AE54" i="3"/>
  <c r="AD55" i="3"/>
  <c r="AD54" i="5"/>
  <c r="AD55" i="7"/>
  <c r="AD54" i="6"/>
  <c r="AD739" i="3"/>
  <c r="AD51" i="4"/>
  <c r="AE54" i="5" l="1"/>
  <c r="AE51" i="4"/>
  <c r="AE739" i="3"/>
  <c r="AE55" i="3"/>
  <c r="AE54" i="6"/>
  <c r="AE55" i="7"/>
  <c r="AD55" i="5"/>
  <c r="AD56" i="3"/>
  <c r="AD740" i="3"/>
  <c r="AD55" i="6"/>
  <c r="AD56" i="7"/>
  <c r="AD52" i="4"/>
  <c r="AE55" i="5" l="1"/>
  <c r="AE52" i="4"/>
  <c r="AE740" i="3"/>
  <c r="AE55" i="6"/>
  <c r="AE56" i="7"/>
  <c r="AE56" i="3"/>
  <c r="AD56" i="6"/>
  <c r="AD57" i="3"/>
  <c r="AD56" i="5"/>
  <c r="AD53" i="4"/>
  <c r="AD57" i="7"/>
  <c r="AD741" i="3"/>
  <c r="AE56" i="5" l="1"/>
  <c r="AE53" i="4"/>
  <c r="AE741" i="3"/>
  <c r="AE56" i="6"/>
  <c r="AE57" i="7"/>
  <c r="AE57" i="3"/>
  <c r="AD57" i="5"/>
  <c r="AD57" i="6"/>
  <c r="AD58" i="7"/>
  <c r="AD58" i="3"/>
  <c r="AD54" i="4"/>
  <c r="AD742" i="3"/>
  <c r="AE57" i="5" l="1"/>
  <c r="AE54" i="4"/>
  <c r="AE742" i="3"/>
  <c r="AE57" i="6"/>
  <c r="AE58" i="7"/>
  <c r="AE58" i="3"/>
  <c r="AD59" i="3"/>
  <c r="AD55" i="4"/>
  <c r="AD58" i="5"/>
  <c r="AD59" i="7"/>
  <c r="AD743" i="3"/>
  <c r="AD58" i="6"/>
  <c r="AE58" i="5" l="1"/>
  <c r="AE55" i="4"/>
  <c r="AE743" i="3"/>
  <c r="AE59" i="3"/>
  <c r="AE59" i="7"/>
  <c r="AE58" i="6"/>
  <c r="AD60" i="7"/>
  <c r="AD56" i="4"/>
  <c r="AD59" i="6"/>
  <c r="AD744" i="3"/>
  <c r="AD60" i="3"/>
  <c r="AD59" i="5"/>
  <c r="AE59" i="5" l="1"/>
  <c r="AE56" i="4"/>
  <c r="AE744" i="3"/>
  <c r="AE60" i="7"/>
  <c r="AE59" i="6"/>
  <c r="AE60" i="3"/>
  <c r="AD60" i="5"/>
  <c r="AD57" i="4"/>
  <c r="AD61" i="3"/>
  <c r="AD60" i="6"/>
  <c r="AD745" i="3"/>
  <c r="AD61" i="7"/>
  <c r="AE60" i="5" l="1"/>
  <c r="AE57" i="4"/>
  <c r="AE745" i="3"/>
  <c r="AE61" i="7"/>
  <c r="AE60" i="6"/>
  <c r="AE61" i="3"/>
  <c r="AD62" i="7"/>
  <c r="AD58" i="4"/>
  <c r="AD746" i="3"/>
  <c r="AD62" i="3"/>
  <c r="AD61" i="6"/>
  <c r="AD61" i="5"/>
  <c r="AE61" i="5" l="1"/>
  <c r="AE58" i="4"/>
  <c r="AE746" i="3"/>
  <c r="AE62" i="3"/>
  <c r="AE61" i="6"/>
  <c r="AE62" i="7"/>
  <c r="AD62" i="5"/>
  <c r="AD747" i="3"/>
  <c r="AD59" i="4"/>
  <c r="AD62" i="6"/>
  <c r="AD63" i="7"/>
  <c r="AD63" i="3"/>
  <c r="AE62" i="5" l="1"/>
  <c r="AE59" i="4"/>
  <c r="AE747" i="3"/>
  <c r="AE62" i="6"/>
  <c r="AE63" i="7"/>
  <c r="AE63" i="3"/>
  <c r="AD63" i="6"/>
  <c r="AD748" i="3"/>
  <c r="AD63" i="5"/>
  <c r="AD64" i="3"/>
  <c r="AD60" i="4"/>
  <c r="AD64" i="7"/>
  <c r="AE63" i="5" l="1"/>
  <c r="AE60" i="4"/>
  <c r="AE748" i="3"/>
  <c r="AE63" i="6"/>
  <c r="AE64" i="7"/>
  <c r="AE64" i="3"/>
  <c r="AD65" i="7"/>
  <c r="AD64" i="5"/>
  <c r="AD64" i="6"/>
  <c r="AD65" i="3"/>
  <c r="AD749" i="3"/>
  <c r="AD61" i="4"/>
  <c r="AE64" i="5" l="1"/>
  <c r="AE61" i="4"/>
  <c r="AE749" i="3"/>
  <c r="AE65" i="3"/>
  <c r="AE65" i="7"/>
  <c r="AE64" i="6"/>
  <c r="AD66" i="7"/>
  <c r="AD65" i="5"/>
  <c r="AD66" i="3"/>
  <c r="AD62" i="4"/>
  <c r="AD65" i="6"/>
  <c r="AD750" i="3"/>
  <c r="AE65" i="5" l="1"/>
  <c r="AE62" i="4"/>
  <c r="AE750" i="3"/>
  <c r="AE66" i="7"/>
  <c r="AE65" i="6"/>
  <c r="AE66" i="3"/>
  <c r="AD66" i="6"/>
  <c r="AD63" i="4"/>
  <c r="AD67" i="7"/>
  <c r="AD67" i="3"/>
  <c r="AD66" i="5"/>
  <c r="AD751" i="3"/>
  <c r="AE66" i="5" l="1"/>
  <c r="AE63" i="4"/>
  <c r="AE751" i="3"/>
  <c r="AE66" i="6"/>
  <c r="AE67" i="3"/>
  <c r="AE67" i="7"/>
  <c r="AD64" i="4"/>
  <c r="AD752" i="3"/>
  <c r="AD67" i="5"/>
  <c r="AD67" i="6"/>
  <c r="AD68" i="7"/>
  <c r="AD68" i="3"/>
  <c r="AE67" i="5" l="1"/>
  <c r="AE64" i="4"/>
  <c r="AE752" i="3"/>
  <c r="AE68" i="3"/>
  <c r="AE68" i="7"/>
  <c r="AE67" i="6"/>
  <c r="AD68" i="5"/>
  <c r="AD753" i="3"/>
  <c r="AD69" i="3"/>
  <c r="AD68" i="6"/>
  <c r="AD65" i="4"/>
  <c r="AD69" i="7"/>
  <c r="AE68" i="5" l="1"/>
  <c r="AE65" i="4"/>
  <c r="AE753" i="3"/>
  <c r="AE69" i="7"/>
  <c r="AE68" i="6"/>
  <c r="AE69" i="3"/>
  <c r="AD70" i="3"/>
  <c r="AD69" i="6"/>
  <c r="AD69" i="5"/>
  <c r="AD66" i="4"/>
  <c r="AD754" i="3"/>
  <c r="AD70" i="7"/>
  <c r="AE69" i="5" l="1"/>
  <c r="AE66" i="4"/>
  <c r="AE754" i="3"/>
  <c r="AE69" i="6"/>
  <c r="AE70" i="3"/>
  <c r="AE70" i="7"/>
  <c r="AD755" i="3"/>
  <c r="AD70" i="5"/>
  <c r="AD71" i="3"/>
  <c r="AD67" i="4"/>
  <c r="AD70" i="6"/>
  <c r="AD71" i="7"/>
  <c r="AE70" i="5" l="1"/>
  <c r="AE67" i="4"/>
  <c r="AE755" i="3"/>
  <c r="AE71" i="3"/>
  <c r="AE71" i="7"/>
  <c r="AE70" i="6"/>
  <c r="AD71" i="6"/>
  <c r="AD756" i="3"/>
  <c r="AD72" i="3"/>
  <c r="AD71" i="5"/>
  <c r="AD68" i="4"/>
  <c r="AD72" i="7"/>
  <c r="AE71" i="5" l="1"/>
  <c r="AE68" i="4"/>
  <c r="AE756" i="3"/>
  <c r="AE72" i="7"/>
  <c r="AE72" i="3"/>
  <c r="AE71" i="6"/>
  <c r="AD73" i="3"/>
  <c r="AD73" i="7"/>
  <c r="AD757" i="3"/>
  <c r="AD72" i="6"/>
  <c r="AD69" i="4"/>
  <c r="AD72" i="5"/>
  <c r="AE72" i="5" l="1"/>
  <c r="AE69" i="4"/>
  <c r="AE757" i="3"/>
  <c r="AE72" i="6"/>
  <c r="AE73" i="3"/>
  <c r="AE73" i="7"/>
  <c r="AD758" i="3"/>
  <c r="AD74" i="7"/>
  <c r="AD73" i="6"/>
  <c r="AD74" i="3"/>
  <c r="AD70" i="4"/>
  <c r="AD73" i="5"/>
  <c r="AE73" i="5" l="1"/>
  <c r="AE70" i="4"/>
  <c r="AE758" i="3"/>
  <c r="AE74" i="7"/>
  <c r="AE74" i="3"/>
  <c r="AE73" i="6"/>
  <c r="AD71" i="4"/>
  <c r="AD74" i="5"/>
  <c r="AD759" i="3"/>
  <c r="AD74" i="6"/>
  <c r="AD75" i="3"/>
  <c r="AD75" i="7"/>
  <c r="AE74" i="5" l="1"/>
  <c r="AE71" i="4"/>
  <c r="AE759" i="3"/>
  <c r="AE75" i="3"/>
  <c r="AE74" i="6"/>
  <c r="AE75" i="7"/>
  <c r="AD760" i="3"/>
  <c r="AD75" i="6"/>
  <c r="AD72" i="4"/>
  <c r="AD76" i="7"/>
  <c r="AD75" i="5"/>
  <c r="AD76" i="3"/>
  <c r="AE75" i="5" l="1"/>
  <c r="AE72" i="4"/>
  <c r="AE760" i="3"/>
  <c r="AE76" i="3"/>
  <c r="AE75" i="6"/>
  <c r="AE76" i="7"/>
  <c r="AD76" i="5"/>
  <c r="AD73" i="4"/>
  <c r="AD761" i="3"/>
  <c r="AD77" i="7"/>
  <c r="AD77" i="3"/>
  <c r="AD76" i="6"/>
  <c r="AE76" i="5" l="1"/>
  <c r="AE73" i="4"/>
  <c r="AE761" i="3"/>
  <c r="AE76" i="6"/>
  <c r="AE77" i="3"/>
  <c r="AE77" i="7"/>
  <c r="AD77" i="5"/>
  <c r="AD762" i="3"/>
  <c r="AD78" i="7"/>
  <c r="AD74" i="4"/>
  <c r="AD77" i="6"/>
  <c r="AD78" i="3"/>
  <c r="AE77" i="5" l="1"/>
  <c r="AE74" i="4"/>
  <c r="AE762" i="3"/>
  <c r="AE78" i="7"/>
  <c r="AE78" i="3"/>
  <c r="AE77" i="6"/>
  <c r="AD79" i="7"/>
  <c r="AD763" i="3"/>
  <c r="AD75" i="4"/>
  <c r="AD78" i="6"/>
  <c r="AD79" i="3"/>
  <c r="AD78" i="5"/>
  <c r="AE78" i="5" l="1"/>
  <c r="AE75" i="4"/>
  <c r="AE763" i="3"/>
  <c r="AE79" i="3"/>
  <c r="AE78" i="6"/>
  <c r="AE79" i="7"/>
  <c r="AD764" i="3"/>
  <c r="AD80" i="3"/>
  <c r="AD80" i="7"/>
  <c r="AD79" i="6"/>
  <c r="AD79" i="5"/>
  <c r="AD76" i="4"/>
  <c r="AE79" i="5" l="1"/>
  <c r="AE76" i="4"/>
  <c r="AE764" i="3"/>
  <c r="AE79" i="6"/>
  <c r="AE80" i="7"/>
  <c r="AE80" i="3"/>
  <c r="AD81" i="7"/>
  <c r="AD765" i="3"/>
  <c r="AD81" i="3"/>
  <c r="AD77" i="4"/>
  <c r="AD80" i="6"/>
  <c r="AD80" i="5"/>
  <c r="AE80" i="5" l="1"/>
  <c r="AE77" i="4"/>
  <c r="AE765" i="3"/>
  <c r="AE81" i="3"/>
  <c r="AE81" i="7"/>
  <c r="AE80" i="6"/>
  <c r="AD81" i="6"/>
  <c r="AD766" i="3"/>
  <c r="AD82" i="3"/>
  <c r="AD78" i="4"/>
  <c r="AD81" i="5"/>
  <c r="AD82" i="7"/>
  <c r="AE81" i="5" l="1"/>
  <c r="AE78" i="4"/>
  <c r="AE766" i="3"/>
  <c r="AE82" i="7"/>
  <c r="AE81" i="6"/>
  <c r="AE82" i="3"/>
  <c r="AD82" i="5"/>
  <c r="AD83" i="3"/>
  <c r="AD82" i="6"/>
  <c r="AD83" i="7"/>
  <c r="AD79" i="4"/>
  <c r="AD767" i="3"/>
  <c r="AE82" i="5" l="1"/>
  <c r="AE79" i="4"/>
  <c r="AE767" i="3"/>
  <c r="AE83" i="7"/>
  <c r="AE82" i="6"/>
  <c r="AE83" i="3"/>
  <c r="AD83" i="5"/>
  <c r="AD83" i="6"/>
  <c r="AD84" i="3"/>
  <c r="AD768" i="3"/>
  <c r="AD80" i="4"/>
  <c r="AD84" i="7"/>
  <c r="AE83" i="5" l="1"/>
  <c r="AE80" i="4"/>
  <c r="AE768" i="3"/>
  <c r="AE84" i="7"/>
  <c r="AE83" i="6"/>
  <c r="AE84" i="3"/>
  <c r="AD769" i="3"/>
  <c r="AD85" i="7"/>
  <c r="AD84" i="6"/>
  <c r="AD85" i="3"/>
  <c r="AD81" i="4"/>
  <c r="AD84" i="5"/>
  <c r="AE84" i="5" l="1"/>
  <c r="AE81" i="4"/>
  <c r="AE769" i="3"/>
  <c r="AE85" i="3"/>
  <c r="AE85" i="7"/>
  <c r="AE84" i="6"/>
  <c r="AD86" i="3"/>
  <c r="AD770" i="3"/>
  <c r="AD82" i="4"/>
  <c r="AD85" i="5"/>
  <c r="AD86" i="7"/>
  <c r="AD85" i="6"/>
  <c r="AE85" i="5" l="1"/>
  <c r="AE82" i="4"/>
  <c r="AE770" i="3"/>
  <c r="AE86" i="7"/>
  <c r="AE85" i="6"/>
  <c r="AE86" i="3"/>
  <c r="AD86" i="5"/>
  <c r="AD83" i="4"/>
  <c r="AD87" i="3"/>
  <c r="AD87" i="7"/>
  <c r="AD86" i="6"/>
  <c r="AD771" i="3"/>
  <c r="AE86" i="5" l="1"/>
  <c r="AE83" i="4"/>
  <c r="AE771" i="3"/>
  <c r="AE86" i="6"/>
  <c r="AE87" i="7"/>
  <c r="AE87" i="3"/>
  <c r="AD88" i="3"/>
  <c r="AD88" i="7"/>
  <c r="AD87" i="5"/>
  <c r="AD84" i="4"/>
  <c r="AD772" i="3"/>
  <c r="AD87" i="6"/>
  <c r="AE87" i="5" l="1"/>
  <c r="AE84" i="4"/>
  <c r="AE772" i="3"/>
  <c r="AE88" i="7"/>
  <c r="AE87" i="6"/>
  <c r="AE88" i="3"/>
  <c r="AD89" i="3"/>
  <c r="AD85" i="4"/>
  <c r="AD89" i="7"/>
  <c r="AD773" i="3"/>
  <c r="AD88" i="6"/>
  <c r="AD88" i="5"/>
  <c r="AE88" i="5" l="1"/>
  <c r="AE85" i="4"/>
  <c r="AE773" i="3"/>
  <c r="AE89" i="3"/>
  <c r="AE88" i="6"/>
  <c r="AE89" i="7"/>
  <c r="AD774" i="3"/>
  <c r="AD89" i="6"/>
  <c r="AD86" i="4"/>
  <c r="AD90" i="7"/>
  <c r="AD89" i="5"/>
  <c r="AD90" i="3"/>
  <c r="AE89" i="5" l="1"/>
  <c r="AE86" i="4"/>
  <c r="AE774" i="3"/>
  <c r="AE89" i="6"/>
  <c r="AE90" i="3"/>
  <c r="AE90" i="7"/>
  <c r="AD775" i="3"/>
  <c r="AD91" i="3"/>
  <c r="AD91" i="7"/>
  <c r="AD87" i="4"/>
  <c r="AD90" i="6"/>
  <c r="AD90" i="5"/>
  <c r="AE90" i="5" l="1"/>
  <c r="AE87" i="4"/>
  <c r="AE775" i="3"/>
  <c r="AE90" i="6"/>
  <c r="AE91" i="3"/>
  <c r="AE91" i="7"/>
  <c r="AD91" i="6"/>
  <c r="AD776" i="3"/>
  <c r="AD88" i="4"/>
  <c r="AD92" i="3"/>
  <c r="AD92" i="7"/>
  <c r="AD91" i="5"/>
  <c r="AE91" i="5" l="1"/>
  <c r="AE88" i="4"/>
  <c r="AE776" i="3"/>
  <c r="AE92" i="7"/>
  <c r="AE92" i="3"/>
  <c r="AE91" i="6"/>
  <c r="AD89" i="4"/>
  <c r="AD93" i="3"/>
  <c r="AD93" i="7"/>
  <c r="AD92" i="5"/>
  <c r="AD92" i="6"/>
  <c r="AD777" i="3"/>
  <c r="AE92" i="5" l="1"/>
  <c r="AE89" i="4"/>
  <c r="AE777" i="3"/>
  <c r="AE93" i="3"/>
  <c r="AE92" i="6"/>
  <c r="AE93" i="7"/>
  <c r="AD94" i="3"/>
  <c r="AD90" i="4"/>
  <c r="AD94" i="7"/>
  <c r="AD93" i="6"/>
  <c r="AD93" i="5"/>
  <c r="AD778" i="3"/>
  <c r="AE93" i="5" l="1"/>
  <c r="AE90" i="4"/>
  <c r="AE778" i="3"/>
  <c r="AE93" i="6"/>
  <c r="AE94" i="3"/>
  <c r="AE94" i="7"/>
  <c r="AD91" i="4"/>
  <c r="AD95" i="7"/>
  <c r="AD779" i="3"/>
  <c r="AD94" i="5"/>
  <c r="AD95" i="3"/>
  <c r="AD94" i="6"/>
  <c r="AE94" i="5" l="1"/>
  <c r="AE91" i="4"/>
  <c r="AE779" i="3"/>
  <c r="AE95" i="3"/>
  <c r="AE95" i="7"/>
  <c r="AE94" i="6"/>
  <c r="AD92" i="4"/>
  <c r="AD96" i="3"/>
  <c r="AD95" i="5"/>
  <c r="AD95" i="6"/>
  <c r="AD780" i="3"/>
  <c r="AD96" i="7"/>
  <c r="AE95" i="5" l="1"/>
  <c r="AE92" i="4"/>
  <c r="AE780" i="3"/>
  <c r="AE96" i="7"/>
  <c r="AE96" i="3"/>
  <c r="AE95" i="6"/>
  <c r="AD97" i="3"/>
  <c r="AD781" i="3"/>
  <c r="AD97" i="7"/>
  <c r="AD93" i="4"/>
  <c r="AD96" i="6"/>
  <c r="AD96" i="5"/>
  <c r="AE96" i="5" l="1"/>
  <c r="AE93" i="4"/>
  <c r="AE781" i="3"/>
  <c r="AE96" i="6"/>
  <c r="AE97" i="3"/>
  <c r="AE97" i="7"/>
  <c r="AD97" i="5"/>
  <c r="AD98" i="7"/>
  <c r="AD782" i="3"/>
  <c r="AD94" i="4"/>
  <c r="AD98" i="3"/>
  <c r="AD97" i="6"/>
  <c r="AE97" i="5" l="1"/>
  <c r="AE94" i="4"/>
  <c r="AE782" i="3"/>
  <c r="AE98" i="3"/>
  <c r="AE98" i="7"/>
  <c r="AE97" i="6"/>
  <c r="AD99" i="3"/>
  <c r="AD783" i="3"/>
  <c r="AD98" i="5"/>
  <c r="AD95" i="4"/>
  <c r="AD99" i="7"/>
  <c r="AD98" i="6"/>
  <c r="AE98" i="5" l="1"/>
  <c r="AE95" i="4"/>
  <c r="AE783" i="3"/>
  <c r="AE99" i="7"/>
  <c r="AE99" i="3"/>
  <c r="AE98" i="6"/>
  <c r="AD96" i="4"/>
  <c r="AD99" i="6"/>
  <c r="AD100" i="7"/>
  <c r="AD784" i="3"/>
  <c r="AD99" i="5"/>
  <c r="AD100" i="3"/>
  <c r="AE99" i="5" l="1"/>
  <c r="AE96" i="4"/>
  <c r="AE784" i="3"/>
  <c r="AE100" i="3"/>
  <c r="AE100" i="7"/>
  <c r="AE99" i="6"/>
  <c r="AD97" i="4"/>
  <c r="AD785" i="3"/>
  <c r="AD100" i="5"/>
  <c r="AD100" i="6"/>
  <c r="AD101" i="3"/>
  <c r="AD101" i="7"/>
  <c r="AE100" i="5" l="1"/>
  <c r="AE97" i="4"/>
  <c r="AE785" i="3"/>
  <c r="AE101" i="7"/>
  <c r="AE101" i="3"/>
  <c r="AE100" i="6"/>
  <c r="AD102" i="3"/>
  <c r="AD101" i="6"/>
  <c r="AD102" i="7"/>
  <c r="AD101" i="5"/>
  <c r="AD786" i="3"/>
  <c r="AD98" i="4"/>
  <c r="AE101" i="5" l="1"/>
  <c r="AE98" i="4"/>
  <c r="AE786" i="3"/>
  <c r="AE101" i="6"/>
  <c r="AE102" i="3"/>
  <c r="AE102" i="7"/>
  <c r="AD787" i="3"/>
  <c r="AD103" i="7"/>
  <c r="AD102" i="5"/>
  <c r="AD102" i="6"/>
  <c r="AD99" i="4"/>
  <c r="AD103" i="3"/>
  <c r="AE102" i="5" l="1"/>
  <c r="AE99" i="4"/>
  <c r="AE787" i="3"/>
  <c r="AE103" i="7"/>
  <c r="AE103" i="3"/>
  <c r="AE102" i="6"/>
  <c r="AD100" i="4"/>
  <c r="AD103" i="6"/>
  <c r="AD103" i="5"/>
  <c r="AD788" i="3"/>
  <c r="AD104" i="3"/>
  <c r="AD104" i="7"/>
  <c r="AE103" i="5" l="1"/>
  <c r="AE100" i="4"/>
  <c r="AE788" i="3"/>
  <c r="AE103" i="6"/>
  <c r="AE104" i="3"/>
  <c r="AE104" i="7"/>
  <c r="AD105" i="7"/>
  <c r="AD101" i="4"/>
  <c r="AD789" i="3"/>
  <c r="AD105" i="3"/>
  <c r="AD104" i="6"/>
  <c r="AD104" i="5"/>
  <c r="AE104" i="5" l="1"/>
  <c r="AE101" i="4"/>
  <c r="AE789" i="3"/>
  <c r="AE105" i="7"/>
  <c r="AE104" i="6"/>
  <c r="AE105" i="3"/>
  <c r="AD102" i="4"/>
  <c r="AD105" i="5"/>
  <c r="AD106" i="3"/>
  <c r="AD105" i="6"/>
  <c r="AD790" i="3"/>
  <c r="AD106" i="7"/>
  <c r="AE105" i="5" l="1"/>
  <c r="AE102" i="4"/>
  <c r="AE790" i="3"/>
  <c r="AE105" i="6"/>
  <c r="AE106" i="7"/>
  <c r="AE106" i="3"/>
  <c r="AD106" i="6"/>
  <c r="AD791" i="3"/>
  <c r="AD107" i="3"/>
  <c r="AD103" i="4"/>
  <c r="AD107" i="7"/>
  <c r="AD106" i="5"/>
  <c r="AE106" i="5" l="1"/>
  <c r="AE103" i="4"/>
  <c r="AE791" i="3"/>
  <c r="AE107" i="3"/>
  <c r="AE106" i="6"/>
  <c r="AE107" i="7"/>
  <c r="AD104" i="4"/>
  <c r="AD107" i="6"/>
  <c r="AD107" i="5"/>
  <c r="AD108" i="3"/>
  <c r="AD108" i="7"/>
  <c r="AD792" i="3"/>
  <c r="AE107" i="5" l="1"/>
  <c r="AE104" i="4"/>
  <c r="AE792" i="3"/>
  <c r="AE108" i="7"/>
  <c r="AE107" i="6"/>
  <c r="AE108" i="3"/>
  <c r="AD109" i="7"/>
  <c r="AD108" i="5"/>
  <c r="AD793" i="3"/>
  <c r="AD109" i="3"/>
  <c r="AD108" i="6"/>
  <c r="AD105" i="4"/>
  <c r="AE108" i="5" l="1"/>
  <c r="AE105" i="4"/>
  <c r="AE793" i="3"/>
  <c r="AE108" i="6"/>
  <c r="AE109" i="7"/>
  <c r="AE109" i="3"/>
  <c r="AD110" i="3"/>
  <c r="AD106" i="4"/>
  <c r="AD109" i="6"/>
  <c r="AD109" i="5"/>
  <c r="AD110" i="7"/>
  <c r="AD794" i="3"/>
  <c r="AE109" i="5" l="1"/>
  <c r="AE106" i="4"/>
  <c r="AE794" i="3"/>
  <c r="AE110" i="7"/>
  <c r="AE110" i="3"/>
  <c r="AE109" i="6"/>
  <c r="AD111" i="3"/>
  <c r="AD110" i="5"/>
  <c r="AD111" i="7"/>
  <c r="AD110" i="6"/>
  <c r="AD795" i="3"/>
  <c r="AD107" i="4"/>
  <c r="AE110" i="5" l="1"/>
  <c r="AE107" i="4"/>
  <c r="AE795" i="3"/>
  <c r="AE111" i="7"/>
  <c r="AE111" i="3"/>
  <c r="AE110" i="6"/>
  <c r="AD112" i="3"/>
  <c r="AD112" i="7"/>
  <c r="AD111" i="6"/>
  <c r="AD108" i="4"/>
  <c r="AD111" i="5"/>
  <c r="AD796" i="3"/>
  <c r="AE111" i="5" l="1"/>
  <c r="AE108" i="4"/>
  <c r="AE796" i="3"/>
  <c r="AE112" i="3"/>
  <c r="AE112" i="7"/>
  <c r="AE111" i="6"/>
  <c r="AD113" i="7"/>
  <c r="AD113" i="3"/>
  <c r="AD112" i="5"/>
  <c r="AD797" i="3"/>
  <c r="AD112" i="6"/>
  <c r="AD109" i="4"/>
  <c r="AE112" i="5" l="1"/>
  <c r="AE109" i="4"/>
  <c r="AE797" i="3"/>
  <c r="AE113" i="7"/>
  <c r="AE113" i="3"/>
  <c r="AE112" i="6"/>
  <c r="AD114" i="7"/>
  <c r="AD114" i="3"/>
  <c r="AD798" i="3"/>
  <c r="AD113" i="6"/>
  <c r="AD110" i="4"/>
  <c r="AD113" i="5"/>
  <c r="AE113" i="5" l="1"/>
  <c r="AE110" i="4"/>
  <c r="AE798" i="3"/>
  <c r="AE114" i="3"/>
  <c r="AE113" i="6"/>
  <c r="AE114" i="7"/>
  <c r="AD115" i="7"/>
  <c r="AD111" i="4"/>
  <c r="AD115" i="3"/>
  <c r="AD799" i="3"/>
  <c r="AD114" i="6"/>
  <c r="AD114" i="5"/>
  <c r="AE114" i="5" l="1"/>
  <c r="AE111" i="4"/>
  <c r="AE799" i="3"/>
  <c r="AE114" i="6"/>
  <c r="AE115" i="3"/>
  <c r="AE115" i="7"/>
  <c r="AD115" i="5"/>
  <c r="AD800" i="3"/>
  <c r="AD116" i="7"/>
  <c r="AD116" i="3"/>
  <c r="AD115" i="6"/>
  <c r="AD112" i="4"/>
  <c r="AE115" i="5" l="1"/>
  <c r="AE112" i="4"/>
  <c r="AE800" i="3"/>
  <c r="AE116" i="3"/>
  <c r="AE116" i="7"/>
  <c r="AE115" i="6"/>
  <c r="AD117" i="3"/>
  <c r="AD801" i="3"/>
  <c r="AD117" i="7"/>
  <c r="AD116" i="6"/>
  <c r="AD113" i="4"/>
  <c r="AD116" i="5"/>
  <c r="AE116" i="5" l="1"/>
  <c r="AE113" i="4"/>
  <c r="AE801" i="3"/>
  <c r="AE117" i="7"/>
  <c r="AE117" i="3"/>
  <c r="AE116" i="6"/>
  <c r="AD118" i="3"/>
  <c r="AD114" i="4"/>
  <c r="AD117" i="5"/>
  <c r="AD118" i="7"/>
  <c r="AD117" i="6"/>
  <c r="AD802" i="3"/>
  <c r="AE117" i="5" l="1"/>
  <c r="AE114" i="4"/>
  <c r="AE802" i="3"/>
  <c r="AE118" i="3"/>
  <c r="AE117" i="6"/>
  <c r="AE118" i="7"/>
  <c r="AD115" i="4"/>
  <c r="AD118" i="6"/>
  <c r="AD119" i="7"/>
  <c r="AD118" i="5"/>
  <c r="AD119" i="3"/>
  <c r="AD803" i="3"/>
  <c r="AE118" i="5" l="1"/>
  <c r="AE115" i="4"/>
  <c r="AE803" i="3"/>
  <c r="AE118" i="6"/>
  <c r="AE119" i="3"/>
  <c r="AE119" i="7"/>
  <c r="AD120" i="7"/>
  <c r="AD120" i="3"/>
  <c r="AD804" i="3"/>
  <c r="AD119" i="6"/>
  <c r="AD119" i="5"/>
  <c r="AD116" i="4"/>
  <c r="AE119" i="5" l="1"/>
  <c r="AE116" i="4"/>
  <c r="AE804" i="3"/>
  <c r="AE120" i="3"/>
  <c r="AE120" i="7"/>
  <c r="AE119" i="6"/>
  <c r="AD117" i="4"/>
  <c r="AD805" i="3"/>
  <c r="AD121" i="3"/>
  <c r="AD121" i="7"/>
  <c r="AD120" i="6"/>
  <c r="AD120" i="5"/>
  <c r="AE120" i="5" l="1"/>
  <c r="AE117" i="4"/>
  <c r="AE805" i="3"/>
  <c r="AE120" i="6"/>
  <c r="AE121" i="7"/>
  <c r="AE121" i="3"/>
  <c r="AD806" i="3"/>
  <c r="AD122" i="7"/>
  <c r="AD121" i="6"/>
  <c r="AD118" i="4"/>
  <c r="AD121" i="5"/>
  <c r="AD122" i="3"/>
  <c r="AE121" i="5" l="1"/>
  <c r="AE118" i="4"/>
  <c r="AE806" i="3"/>
  <c r="AE122" i="7"/>
  <c r="AE122" i="3"/>
  <c r="AE121" i="6"/>
  <c r="AD123" i="3"/>
  <c r="AD122" i="5"/>
  <c r="AD807" i="3"/>
  <c r="AD122" i="6"/>
  <c r="AD123" i="7"/>
  <c r="AD119" i="4"/>
  <c r="AE122" i="5" l="1"/>
  <c r="AE119" i="4"/>
  <c r="AE807" i="3"/>
  <c r="AE123" i="3"/>
  <c r="AE123" i="7"/>
  <c r="AE122" i="6"/>
  <c r="AD120" i="4"/>
  <c r="AD123" i="6"/>
  <c r="AD124" i="3"/>
  <c r="AD808" i="3"/>
  <c r="AD124" i="7"/>
  <c r="AD123" i="5"/>
  <c r="AE123" i="5" l="1"/>
  <c r="AE120" i="4"/>
  <c r="AE808" i="3"/>
  <c r="AE123" i="6"/>
  <c r="AE124" i="7"/>
  <c r="AE124" i="3"/>
  <c r="AD125" i="3"/>
  <c r="AD125" i="7"/>
  <c r="AD809" i="3"/>
  <c r="AD121" i="4"/>
  <c r="AD124" i="5"/>
  <c r="AD124" i="6"/>
  <c r="AE124" i="5" l="1"/>
  <c r="AE121" i="4"/>
  <c r="AE809" i="3"/>
  <c r="AE125" i="3"/>
  <c r="AE125" i="7"/>
  <c r="AE124" i="6"/>
  <c r="AD122" i="4"/>
  <c r="AD125" i="5"/>
  <c r="AD810" i="3"/>
  <c r="AD125" i="6"/>
  <c r="AD126" i="3"/>
  <c r="AD126" i="7"/>
  <c r="AE125" i="5" l="1"/>
  <c r="AE122" i="4"/>
  <c r="AE810" i="3"/>
  <c r="AE126" i="7"/>
  <c r="AE126" i="3"/>
  <c r="AE125" i="6"/>
  <c r="AD126" i="6"/>
  <c r="AD127" i="3"/>
  <c r="AD126" i="5"/>
  <c r="AD127" i="7"/>
  <c r="AD123" i="4"/>
  <c r="AD811" i="3"/>
  <c r="AE126" i="5" l="1"/>
  <c r="AE123" i="4"/>
  <c r="AE811" i="3"/>
  <c r="AE127" i="3"/>
  <c r="AE126" i="6"/>
  <c r="AE127" i="7"/>
  <c r="AD812" i="3"/>
  <c r="AD128" i="3"/>
  <c r="AD127" i="5"/>
  <c r="AD124" i="4"/>
  <c r="AD128" i="7"/>
  <c r="AD127" i="6"/>
  <c r="AE127" i="5" l="1"/>
  <c r="AE124" i="4"/>
  <c r="AE812" i="3"/>
  <c r="AE127" i="6"/>
  <c r="AE128" i="3"/>
  <c r="AE128" i="7"/>
  <c r="AD128" i="5"/>
  <c r="AD129" i="3"/>
  <c r="AD813" i="3"/>
  <c r="AD125" i="4"/>
  <c r="AD129" i="7"/>
  <c r="AD128" i="6"/>
  <c r="AE128" i="5" l="1"/>
  <c r="AE125" i="4"/>
  <c r="AE813" i="3"/>
  <c r="AE129" i="3"/>
  <c r="AE129" i="7"/>
  <c r="AE128" i="6"/>
  <c r="AD126" i="4"/>
  <c r="AD129" i="5"/>
  <c r="AD130" i="7"/>
  <c r="AD129" i="6"/>
  <c r="AD814" i="3"/>
  <c r="AD130" i="3"/>
  <c r="AE129" i="5" l="1"/>
  <c r="AE126" i="4"/>
  <c r="AE814" i="3"/>
  <c r="AE130" i="7"/>
  <c r="AE130" i="3"/>
  <c r="AE129" i="6"/>
  <c r="AD131" i="3"/>
  <c r="AD131" i="7"/>
  <c r="AD130" i="6"/>
  <c r="AD127" i="4"/>
  <c r="AD130" i="5"/>
  <c r="AD815" i="3"/>
  <c r="AE130" i="5" l="1"/>
  <c r="AE127" i="4"/>
  <c r="AE815" i="3"/>
  <c r="AE130" i="6"/>
  <c r="AE131" i="3"/>
  <c r="AE131" i="7"/>
  <c r="AD816" i="3"/>
  <c r="AD132" i="7"/>
  <c r="AD128" i="4"/>
  <c r="AD131" i="5"/>
  <c r="AD131" i="6"/>
  <c r="AD132" i="3"/>
  <c r="AE131" i="5" l="1"/>
  <c r="AE128" i="4"/>
  <c r="AE816" i="3"/>
  <c r="AE132" i="3"/>
  <c r="AE131" i="6"/>
  <c r="AE132" i="7"/>
  <c r="AD133" i="3"/>
  <c r="AD129" i="4"/>
  <c r="AD133" i="7"/>
  <c r="AD132" i="6"/>
  <c r="AD132" i="5"/>
  <c r="AD817" i="3"/>
  <c r="AE132" i="5" l="1"/>
  <c r="AE129" i="4"/>
  <c r="AE817" i="3"/>
  <c r="AE133" i="3"/>
  <c r="AE132" i="6"/>
  <c r="AE133" i="7"/>
  <c r="AD134" i="3"/>
  <c r="AD130" i="4"/>
  <c r="AD818" i="3"/>
  <c r="AD134" i="7"/>
  <c r="AD133" i="6"/>
  <c r="AD133" i="5"/>
  <c r="AE133" i="5" l="1"/>
  <c r="AE130" i="4"/>
  <c r="AE818" i="3"/>
  <c r="AE134" i="7"/>
  <c r="AE133" i="6"/>
  <c r="AE134" i="3"/>
  <c r="AD134" i="6"/>
  <c r="AD134" i="5"/>
  <c r="AD819" i="3"/>
  <c r="AD131" i="4"/>
  <c r="AD135" i="3"/>
  <c r="AD135" i="7"/>
  <c r="AE134" i="5" l="1"/>
  <c r="AE131" i="4"/>
  <c r="AE819" i="3"/>
  <c r="AE135" i="3"/>
  <c r="AE134" i="6"/>
  <c r="AE135" i="7"/>
  <c r="AD135" i="6"/>
  <c r="AD820" i="3"/>
  <c r="AD136" i="3"/>
  <c r="AD135" i="5"/>
  <c r="AD132" i="4"/>
  <c r="AD136" i="7"/>
  <c r="AE135" i="5" l="1"/>
  <c r="AE132" i="4"/>
  <c r="AE820" i="3"/>
  <c r="AE135" i="6"/>
  <c r="AE136" i="3"/>
  <c r="AE136" i="7"/>
  <c r="AD137" i="7"/>
  <c r="AD133" i="4"/>
  <c r="AD136" i="5"/>
  <c r="AD821" i="3"/>
  <c r="AD136" i="6"/>
  <c r="AD137" i="3"/>
  <c r="AE136" i="5" l="1"/>
  <c r="AE133" i="4"/>
  <c r="AE821" i="3"/>
  <c r="AE137" i="7"/>
  <c r="AE137" i="3"/>
  <c r="AE136" i="6"/>
  <c r="AD137" i="5"/>
  <c r="AD138" i="7"/>
  <c r="AD134" i="4"/>
  <c r="AD138" i="3"/>
  <c r="AD137" i="6"/>
  <c r="AD822" i="3"/>
  <c r="AE137" i="5" l="1"/>
  <c r="AE134" i="4"/>
  <c r="AE822" i="3"/>
  <c r="AE137" i="6"/>
  <c r="AE138" i="3"/>
  <c r="AE138" i="7"/>
  <c r="AD139" i="7"/>
  <c r="AD135" i="4"/>
  <c r="AD138" i="5"/>
  <c r="AD139" i="3"/>
  <c r="AD823" i="3"/>
  <c r="AD138" i="6"/>
  <c r="AE138" i="5" l="1"/>
  <c r="AE135" i="4"/>
  <c r="AE823" i="3"/>
  <c r="AE139" i="3"/>
  <c r="AE139" i="7"/>
  <c r="AE138" i="6"/>
  <c r="AD136" i="4"/>
  <c r="AD824" i="3"/>
  <c r="AD139" i="6"/>
  <c r="AD140" i="7"/>
  <c r="AD139" i="5"/>
  <c r="AD140" i="3"/>
  <c r="AE139" i="5" l="1"/>
  <c r="AE136" i="4"/>
  <c r="AE824" i="3"/>
  <c r="AE140" i="3"/>
  <c r="AE140" i="7"/>
  <c r="AE139" i="6"/>
  <c r="AD141" i="7"/>
  <c r="AD825" i="3"/>
  <c r="AD140" i="6"/>
  <c r="AD137" i="4"/>
  <c r="AD141" i="3"/>
  <c r="AD140" i="5"/>
  <c r="AE140" i="5" l="1"/>
  <c r="AE137" i="4"/>
  <c r="AE825" i="3"/>
  <c r="AE141" i="7"/>
  <c r="AE140" i="6"/>
  <c r="AE141" i="3"/>
  <c r="AD142" i="7"/>
  <c r="AD142" i="3"/>
  <c r="AD141" i="6"/>
  <c r="AD141" i="5"/>
  <c r="AD826" i="3"/>
  <c r="AD138" i="4"/>
  <c r="AE141" i="5" l="1"/>
  <c r="AE138" i="4"/>
  <c r="AE826" i="3"/>
  <c r="AE142" i="3"/>
  <c r="AE141" i="6"/>
  <c r="AE142" i="7"/>
  <c r="AD139" i="4"/>
  <c r="AD827" i="3"/>
  <c r="AD142" i="5"/>
  <c r="AD143" i="3"/>
  <c r="AD142" i="6"/>
  <c r="AD143" i="7"/>
  <c r="AE142" i="5" l="1"/>
  <c r="AE139" i="4"/>
  <c r="AE827" i="3"/>
  <c r="AE143" i="7"/>
  <c r="AE142" i="6"/>
  <c r="AE143" i="3"/>
  <c r="AD143" i="6"/>
  <c r="AD144" i="3"/>
  <c r="AD143" i="5"/>
  <c r="AD828" i="3"/>
  <c r="AD144" i="7"/>
  <c r="AD140" i="4"/>
  <c r="AE143" i="5" l="1"/>
  <c r="AE140" i="4"/>
  <c r="AE828" i="3"/>
  <c r="AE144" i="3"/>
  <c r="AE143" i="6"/>
  <c r="AE144" i="7"/>
  <c r="AD829" i="3"/>
  <c r="AD144" i="5"/>
  <c r="AD145" i="7"/>
  <c r="AD145" i="3"/>
  <c r="AD141" i="4"/>
  <c r="AD144" i="6"/>
  <c r="AE144" i="5" l="1"/>
  <c r="AE141" i="4"/>
  <c r="AE829" i="3"/>
  <c r="AE145" i="7"/>
  <c r="AE144" i="6"/>
  <c r="AE145" i="3"/>
  <c r="AD145" i="6"/>
  <c r="AD142" i="4"/>
  <c r="AD146" i="7"/>
  <c r="AD830" i="3"/>
  <c r="AD145" i="5"/>
  <c r="AD146" i="3"/>
  <c r="AE145" i="5" l="1"/>
  <c r="AE142" i="4"/>
  <c r="AE830" i="3"/>
  <c r="AE146" i="3"/>
  <c r="AE145" i="6"/>
  <c r="AE146" i="7"/>
  <c r="AD143" i="4"/>
  <c r="AD146" i="6"/>
  <c r="AD147" i="7"/>
  <c r="AD831" i="3"/>
  <c r="AD147" i="3"/>
  <c r="AD146" i="5"/>
  <c r="AE146" i="5" l="1"/>
  <c r="AE143" i="4"/>
  <c r="AE831" i="3"/>
  <c r="AE147" i="7"/>
  <c r="AE146" i="6"/>
  <c r="AE147" i="3"/>
  <c r="AD832" i="3"/>
  <c r="AD148" i="7"/>
  <c r="AD148" i="3"/>
  <c r="AD147" i="5"/>
  <c r="AD144" i="4"/>
  <c r="AD147" i="6"/>
  <c r="AE147" i="5" l="1"/>
  <c r="AE144" i="4"/>
  <c r="AE832" i="3"/>
  <c r="AE147" i="6"/>
  <c r="AE148" i="3"/>
  <c r="AE148" i="7"/>
  <c r="AD145" i="4"/>
  <c r="AD149" i="3"/>
  <c r="AD148" i="5"/>
  <c r="AD149" i="7"/>
  <c r="AD148" i="6"/>
  <c r="AD833" i="3"/>
  <c r="AE148" i="5" l="1"/>
  <c r="AE145" i="4"/>
  <c r="AE833" i="3"/>
  <c r="AE149" i="3"/>
  <c r="AE148" i="6"/>
  <c r="AE149" i="7"/>
  <c r="AD150" i="3"/>
  <c r="AD150" i="7"/>
  <c r="AD149" i="5"/>
  <c r="AD146" i="4"/>
  <c r="AD834" i="3"/>
  <c r="AD149" i="6"/>
  <c r="AE149" i="5" l="1"/>
  <c r="AE146" i="4"/>
  <c r="AE834" i="3"/>
  <c r="AE150" i="7"/>
  <c r="AE149" i="6"/>
  <c r="AE150" i="3"/>
  <c r="AD150" i="6"/>
  <c r="AD151" i="7"/>
  <c r="AD150" i="5"/>
  <c r="AD835" i="3"/>
  <c r="AD147" i="4"/>
  <c r="AD151" i="3"/>
  <c r="AE150" i="5" l="1"/>
  <c r="AE147" i="4"/>
  <c r="AE835" i="3"/>
  <c r="AE151" i="3"/>
  <c r="AE150" i="6"/>
  <c r="AE151" i="7"/>
  <c r="AD151" i="6"/>
  <c r="AD151" i="5"/>
  <c r="AD836" i="3"/>
  <c r="AD152" i="3"/>
  <c r="AD148" i="4"/>
  <c r="AD152" i="7"/>
  <c r="AE151" i="5" l="1"/>
  <c r="AE148" i="4"/>
  <c r="AE836" i="3"/>
  <c r="AE151" i="6"/>
  <c r="AE152" i="7"/>
  <c r="AE152" i="3"/>
  <c r="AD149" i="4"/>
  <c r="AD152" i="5"/>
  <c r="AD153" i="3"/>
  <c r="AD837" i="3"/>
  <c r="AD152" i="6"/>
  <c r="AD153" i="7"/>
  <c r="AE152" i="5" l="1"/>
  <c r="AE149" i="4"/>
  <c r="AE837" i="3"/>
  <c r="AE153" i="7"/>
  <c r="AE153" i="3"/>
  <c r="AE152" i="6"/>
  <c r="AD154" i="7"/>
  <c r="AD153" i="5"/>
  <c r="AD150" i="4"/>
  <c r="AD153" i="6"/>
  <c r="AD838" i="3"/>
  <c r="AD154" i="3"/>
  <c r="AE153" i="5" l="1"/>
  <c r="AE150" i="4"/>
  <c r="AE838" i="3"/>
  <c r="AE154" i="3"/>
  <c r="AE154" i="7"/>
  <c r="AE153" i="6"/>
  <c r="AD839" i="3"/>
  <c r="AD154" i="5"/>
  <c r="AD155" i="3"/>
  <c r="AD154" i="6"/>
  <c r="AD151" i="4"/>
  <c r="AD155" i="7"/>
  <c r="AE154" i="5" l="1"/>
  <c r="AE151" i="4"/>
  <c r="AE839" i="3"/>
  <c r="AE155" i="7"/>
  <c r="AE154" i="6"/>
  <c r="AE155" i="3"/>
  <c r="AD152" i="4"/>
  <c r="AD156" i="3"/>
  <c r="AD156" i="7"/>
  <c r="AD840" i="3"/>
  <c r="AD155" i="5"/>
  <c r="AD155" i="6"/>
  <c r="AE155" i="5" l="1"/>
  <c r="AE152" i="4"/>
  <c r="AE840" i="3"/>
  <c r="AE155" i="6"/>
  <c r="AE156" i="7"/>
  <c r="AE156" i="3"/>
  <c r="AD156" i="5"/>
  <c r="AD153" i="4"/>
  <c r="AD157" i="7"/>
  <c r="AD156" i="6"/>
  <c r="AD841" i="3"/>
  <c r="AD157" i="3"/>
  <c r="AE156" i="5" l="1"/>
  <c r="AE153" i="4"/>
  <c r="AE841" i="3"/>
  <c r="AE157" i="3"/>
  <c r="AE157" i="7"/>
  <c r="AE156" i="6"/>
  <c r="AD842" i="3"/>
  <c r="AD157" i="6"/>
  <c r="AD154" i="4"/>
  <c r="AD158" i="7"/>
  <c r="AD157" i="5"/>
  <c r="AD158" i="3"/>
  <c r="AE157" i="5" l="1"/>
  <c r="AE154" i="4"/>
  <c r="AE842" i="3"/>
  <c r="AE157" i="6"/>
  <c r="AE158" i="7"/>
  <c r="AE158" i="3"/>
  <c r="AD158" i="6"/>
  <c r="AD155" i="4"/>
  <c r="AD158" i="5"/>
  <c r="AD843" i="3"/>
  <c r="AD159" i="3"/>
  <c r="AD159" i="7"/>
  <c r="AE158" i="5" l="1"/>
  <c r="AE155" i="4"/>
  <c r="AE843" i="3"/>
  <c r="AE159" i="3"/>
  <c r="AE159" i="7"/>
  <c r="AE158" i="6"/>
  <c r="AD156" i="4"/>
  <c r="AD160" i="7"/>
  <c r="AD844" i="3"/>
  <c r="AD159" i="6"/>
  <c r="AD160" i="3"/>
  <c r="AD159" i="5"/>
  <c r="AE159" i="5" l="1"/>
  <c r="AE156" i="4"/>
  <c r="AE844" i="3"/>
  <c r="AE160" i="7"/>
  <c r="AE159" i="6"/>
  <c r="AE160" i="3"/>
  <c r="AD845" i="3"/>
  <c r="AD161" i="7"/>
  <c r="AD160" i="6"/>
  <c r="AD160" i="5"/>
  <c r="AD161" i="3"/>
  <c r="AD157" i="4"/>
  <c r="AE160" i="5" l="1"/>
  <c r="AE157" i="4"/>
  <c r="AE845" i="3"/>
  <c r="AE160" i="6"/>
  <c r="AE161" i="3"/>
  <c r="AE161" i="7"/>
  <c r="AD161" i="6"/>
  <c r="AD162" i="7"/>
  <c r="AD162" i="3"/>
  <c r="AD161" i="5"/>
  <c r="AD846" i="3"/>
  <c r="AD158" i="4"/>
  <c r="AE161" i="5" l="1"/>
  <c r="AE158" i="4"/>
  <c r="AE846" i="3"/>
  <c r="AE162" i="3"/>
  <c r="AE162" i="7"/>
  <c r="AE161" i="6"/>
  <c r="AD163" i="3"/>
  <c r="AD163" i="7"/>
  <c r="AD162" i="5"/>
  <c r="AD159" i="4"/>
  <c r="AD847" i="3"/>
  <c r="AD162" i="6"/>
  <c r="AE162" i="5" l="1"/>
  <c r="AE159" i="4"/>
  <c r="AE847" i="3"/>
  <c r="AE163" i="7"/>
  <c r="AE162" i="6"/>
  <c r="AE163" i="3"/>
  <c r="AD848" i="3"/>
  <c r="AD163" i="5"/>
  <c r="AD163" i="6"/>
  <c r="AD164" i="3"/>
  <c r="AD160" i="4"/>
  <c r="AD164" i="7"/>
  <c r="AE163" i="5" l="1"/>
  <c r="AE160" i="4"/>
  <c r="AE848" i="3"/>
  <c r="AE163" i="6"/>
  <c r="AE164" i="7"/>
  <c r="AE164" i="3"/>
  <c r="AD164" i="5"/>
  <c r="AD161" i="4"/>
  <c r="AD165" i="3"/>
  <c r="AD849" i="3"/>
  <c r="AD165" i="7"/>
  <c r="AD164" i="6"/>
  <c r="AE164" i="5" l="1"/>
  <c r="AE161" i="4"/>
  <c r="AE849" i="3"/>
  <c r="AE165" i="7"/>
  <c r="AE165" i="3"/>
  <c r="AE164" i="6"/>
  <c r="AD166" i="3"/>
  <c r="AD166" i="7"/>
  <c r="AD165" i="5"/>
  <c r="AD850" i="3"/>
  <c r="AD165" i="6"/>
  <c r="AD162" i="4"/>
  <c r="AE165" i="5" l="1"/>
  <c r="AE162" i="4"/>
  <c r="AE850" i="3"/>
  <c r="AE166" i="7"/>
  <c r="AE166" i="3"/>
  <c r="AE165" i="6"/>
  <c r="AD166" i="6"/>
  <c r="AD851" i="3"/>
  <c r="AD167" i="7"/>
  <c r="AD166" i="5"/>
  <c r="AD167" i="3"/>
  <c r="AD163" i="4"/>
  <c r="AE166" i="5" l="1"/>
  <c r="AE163" i="4"/>
  <c r="AE851" i="3"/>
  <c r="AE167" i="3"/>
  <c r="AE166" i="6"/>
  <c r="AE167" i="7"/>
  <c r="AD167" i="6"/>
  <c r="AD168" i="3"/>
  <c r="AD852" i="3"/>
  <c r="AD167" i="5"/>
  <c r="AD168" i="7"/>
  <c r="AD164" i="4"/>
  <c r="AE167" i="5" l="1"/>
  <c r="AE164" i="4"/>
  <c r="AE852" i="3"/>
  <c r="AE167" i="6"/>
  <c r="AE168" i="7"/>
  <c r="AE168" i="3"/>
  <c r="AD853" i="3"/>
  <c r="AD168" i="5"/>
  <c r="AD165" i="4"/>
  <c r="AD169" i="7"/>
  <c r="AD169" i="3"/>
  <c r="AD168" i="6"/>
  <c r="AE168" i="5" l="1"/>
  <c r="AE165" i="4"/>
  <c r="AE853" i="3"/>
  <c r="AE169" i="7"/>
  <c r="AE169" i="3"/>
  <c r="AE168" i="6"/>
  <c r="AD166" i="4"/>
  <c r="AD169" i="6"/>
  <c r="AD170" i="7"/>
  <c r="AD170" i="3"/>
  <c r="AD169" i="5"/>
  <c r="AD854" i="3"/>
  <c r="AE169" i="5" l="1"/>
  <c r="AE166" i="4"/>
  <c r="AE854" i="3"/>
  <c r="AE170" i="3"/>
  <c r="AE169" i="6"/>
  <c r="AE170" i="7"/>
  <c r="AD855" i="3"/>
  <c r="AD167" i="4"/>
  <c r="AD170" i="6"/>
  <c r="AD171" i="3"/>
  <c r="AD170" i="5"/>
  <c r="AD171" i="7"/>
  <c r="AE170" i="5" l="1"/>
  <c r="AE167" i="4"/>
  <c r="AE855" i="3"/>
  <c r="AE171" i="3"/>
  <c r="AE170" i="6"/>
  <c r="AE171" i="7"/>
  <c r="AD172" i="3"/>
  <c r="AD856" i="3"/>
  <c r="AD171" i="6"/>
  <c r="AD171" i="5"/>
  <c r="AD172" i="7"/>
  <c r="AD168" i="4"/>
  <c r="AE171" i="5" l="1"/>
  <c r="AE168" i="4"/>
  <c r="AE856" i="3"/>
  <c r="AE172" i="7"/>
  <c r="AE171" i="6"/>
  <c r="AE172" i="3"/>
  <c r="AD173" i="7"/>
  <c r="AD169" i="4"/>
  <c r="AD857" i="3"/>
  <c r="AD173" i="3"/>
  <c r="AD172" i="5"/>
  <c r="AD172" i="6"/>
  <c r="AE172" i="5" l="1"/>
  <c r="AE169" i="4"/>
  <c r="AE857" i="3"/>
  <c r="AE173" i="3"/>
  <c r="AE172" i="6"/>
  <c r="AE173" i="7"/>
  <c r="AD174" i="3"/>
  <c r="AD858" i="3"/>
  <c r="AD170" i="4"/>
  <c r="AD173" i="6"/>
  <c r="AD173" i="5"/>
  <c r="AD174" i="7"/>
  <c r="AE173" i="5" l="1"/>
  <c r="AE170" i="4"/>
  <c r="AE858" i="3"/>
  <c r="AE173" i="6"/>
  <c r="AE174" i="3"/>
  <c r="AE174" i="7"/>
  <c r="AD175" i="3"/>
  <c r="AD859" i="3"/>
  <c r="AD175" i="7"/>
  <c r="AD171" i="4"/>
  <c r="AD174" i="6"/>
  <c r="AD174" i="5"/>
  <c r="AE174" i="5" l="1"/>
  <c r="AE171" i="4"/>
  <c r="AE859" i="3"/>
  <c r="AE175" i="3"/>
  <c r="AE174" i="6"/>
  <c r="AE175" i="7"/>
  <c r="AD860" i="3"/>
  <c r="AD172" i="4"/>
  <c r="AD176" i="3"/>
  <c r="AD176" i="7"/>
  <c r="AD175" i="5"/>
  <c r="AD175" i="6"/>
  <c r="AE175" i="5" l="1"/>
  <c r="AE172" i="4"/>
  <c r="AE860" i="3"/>
  <c r="AE176" i="7"/>
  <c r="AE175" i="6"/>
  <c r="AE176" i="3"/>
  <c r="AD173" i="4"/>
  <c r="AD177" i="3"/>
  <c r="AD176" i="6"/>
  <c r="AD177" i="7"/>
  <c r="AD861" i="3"/>
  <c r="AD176" i="5"/>
  <c r="AE176" i="5" l="1"/>
  <c r="AE173" i="4"/>
  <c r="AE861" i="3"/>
  <c r="AE176" i="6"/>
  <c r="AE177" i="3"/>
  <c r="AE177" i="7"/>
  <c r="AD177" i="6"/>
  <c r="AD178" i="7"/>
  <c r="AD174" i="4"/>
  <c r="AD862" i="3"/>
  <c r="AD177" i="5"/>
  <c r="AD178" i="3"/>
  <c r="AE177" i="5" l="1"/>
  <c r="AE174" i="4"/>
  <c r="AE862" i="3"/>
  <c r="AE178" i="3"/>
  <c r="AE178" i="7"/>
  <c r="AE177" i="6"/>
  <c r="AD178" i="6"/>
  <c r="AD179" i="3"/>
  <c r="AD863" i="3"/>
  <c r="AD178" i="5"/>
  <c r="AD175" i="4"/>
  <c r="AD179" i="7"/>
  <c r="AE178" i="5" l="1"/>
  <c r="AE175" i="4"/>
  <c r="AE863" i="3"/>
  <c r="AE179" i="7"/>
  <c r="AE179" i="3"/>
  <c r="AE178" i="6"/>
  <c r="AD180" i="3"/>
  <c r="AD176" i="4"/>
  <c r="AD179" i="6"/>
  <c r="AD864" i="3"/>
  <c r="AD180" i="7"/>
  <c r="AD179" i="5"/>
  <c r="AE179" i="5" l="1"/>
  <c r="AE176" i="4"/>
  <c r="AE864" i="3"/>
  <c r="AE180" i="3"/>
  <c r="AE179" i="6"/>
  <c r="AE180" i="7"/>
  <c r="AD181" i="3"/>
  <c r="AD180" i="5"/>
  <c r="AD180" i="6"/>
  <c r="AD177" i="4"/>
  <c r="AD865" i="3"/>
  <c r="AD181" i="7"/>
  <c r="AE180" i="5" l="1"/>
  <c r="AE177" i="4"/>
  <c r="AE865" i="3"/>
  <c r="AE181" i="7"/>
  <c r="AE180" i="6"/>
  <c r="AE181" i="3"/>
  <c r="AD182" i="7"/>
  <c r="AD181" i="5"/>
  <c r="AD182" i="3"/>
  <c r="AD181" i="6"/>
  <c r="AD178" i="4"/>
  <c r="AD866" i="3"/>
  <c r="AE181" i="5" l="1"/>
  <c r="AE178" i="4"/>
  <c r="AE866" i="3"/>
  <c r="AE181" i="6"/>
  <c r="AE182" i="3"/>
  <c r="AE182" i="7"/>
  <c r="AD182" i="6"/>
  <c r="AD183" i="3"/>
  <c r="AD183" i="7"/>
  <c r="AD867" i="3"/>
  <c r="AD179" i="4"/>
  <c r="AD182" i="5"/>
  <c r="AE182" i="5" l="1"/>
  <c r="AE179" i="4"/>
  <c r="AE867" i="3"/>
  <c r="AE183" i="3"/>
  <c r="AE182" i="6"/>
  <c r="AE183" i="7"/>
  <c r="AD184" i="7"/>
  <c r="AD183" i="5"/>
  <c r="AD180" i="4"/>
  <c r="AD184" i="3"/>
  <c r="AD183" i="6"/>
  <c r="AD868" i="3"/>
  <c r="AE183" i="5" l="1"/>
  <c r="AE180" i="4"/>
  <c r="AE868" i="3"/>
  <c r="AE183" i="6"/>
  <c r="AE184" i="7"/>
  <c r="AE184" i="3"/>
  <c r="AD185" i="7"/>
  <c r="AD869" i="3"/>
  <c r="AD185" i="3"/>
  <c r="AD184" i="5"/>
  <c r="AD181" i="4"/>
  <c r="AD184" i="6"/>
  <c r="AE184" i="5" l="1"/>
  <c r="AE181" i="4"/>
  <c r="AE869" i="3"/>
  <c r="AE185" i="7"/>
  <c r="AE184" i="6"/>
  <c r="AE185" i="3"/>
  <c r="AD186" i="3"/>
  <c r="AD870" i="3"/>
  <c r="AD185" i="6"/>
  <c r="AD185" i="5"/>
  <c r="AD186" i="7"/>
  <c r="AD182" i="4"/>
  <c r="AE185" i="5" l="1"/>
  <c r="AE182" i="4"/>
  <c r="AE870" i="3"/>
  <c r="AE186" i="3"/>
  <c r="AE185" i="6"/>
  <c r="AE186" i="7"/>
  <c r="AD187" i="3"/>
  <c r="AD871" i="3"/>
  <c r="AD186" i="6"/>
  <c r="AD183" i="4"/>
  <c r="AD186" i="5"/>
  <c r="AD187" i="7"/>
  <c r="AE186" i="5" l="1"/>
  <c r="AE183" i="4"/>
  <c r="AE871" i="3"/>
  <c r="AE187" i="7"/>
  <c r="AE186" i="6"/>
  <c r="AE187" i="3"/>
  <c r="AD184" i="4"/>
  <c r="AD188" i="3"/>
  <c r="AD188" i="7"/>
  <c r="AD187" i="6"/>
  <c r="AD187" i="5"/>
  <c r="AD872" i="3"/>
  <c r="AE187" i="5" l="1"/>
  <c r="AE184" i="4"/>
  <c r="AE872" i="3"/>
  <c r="AE187" i="6"/>
  <c r="AE188" i="7"/>
  <c r="AE188" i="3"/>
  <c r="AD185" i="4"/>
  <c r="AD188" i="6"/>
  <c r="AD189" i="3"/>
  <c r="AD188" i="5"/>
  <c r="AD189" i="7"/>
  <c r="AD873" i="3"/>
  <c r="AE188" i="5" l="1"/>
  <c r="AE185" i="4"/>
  <c r="AE873" i="3"/>
  <c r="AE189" i="7"/>
  <c r="AE189" i="3"/>
  <c r="AE188" i="6"/>
  <c r="AD189" i="6"/>
  <c r="AD190" i="3"/>
  <c r="AD186" i="4"/>
  <c r="AD190" i="7"/>
  <c r="AD874" i="3"/>
  <c r="AD189" i="5"/>
  <c r="AE189" i="5" l="1"/>
  <c r="AE186" i="4"/>
  <c r="AE874" i="3"/>
  <c r="AE189" i="6"/>
  <c r="AE190" i="3"/>
  <c r="AE190" i="7"/>
  <c r="AD190" i="5"/>
  <c r="AD191" i="7"/>
  <c r="AD191" i="3"/>
  <c r="AD187" i="4"/>
  <c r="AD875" i="3"/>
  <c r="AD190" i="6"/>
  <c r="AE190" i="5" l="1"/>
  <c r="AE187" i="4"/>
  <c r="AE875" i="3"/>
  <c r="AE191" i="7"/>
  <c r="AE191" i="3"/>
  <c r="AE190" i="6"/>
  <c r="AD191" i="5"/>
  <c r="AD192" i="7"/>
  <c r="AD188" i="4"/>
  <c r="AD191" i="6"/>
  <c r="AD192" i="3"/>
  <c r="AD876" i="3"/>
  <c r="AE191" i="5" l="1"/>
  <c r="AE188" i="4"/>
  <c r="AE876" i="3"/>
  <c r="AE192" i="3"/>
  <c r="AE191" i="6"/>
  <c r="AE192" i="7"/>
  <c r="AD192" i="5"/>
  <c r="AD192" i="6"/>
  <c r="AD189" i="4"/>
  <c r="AD877" i="3"/>
  <c r="AD193" i="3"/>
  <c r="AD193" i="7"/>
  <c r="AE192" i="5" l="1"/>
  <c r="AE189" i="4"/>
  <c r="AE877" i="3"/>
  <c r="AE192" i="6"/>
  <c r="AE193" i="3"/>
  <c r="AE193" i="7"/>
  <c r="AD193" i="5"/>
  <c r="AD190" i="4"/>
  <c r="AD193" i="6"/>
  <c r="AD194" i="3"/>
  <c r="AD194" i="7"/>
  <c r="AD878" i="3"/>
  <c r="AE193" i="5" l="1"/>
  <c r="AE190" i="4"/>
  <c r="AE878" i="3"/>
  <c r="AE194" i="7"/>
  <c r="AE194" i="3"/>
  <c r="AE193" i="6"/>
  <c r="AD195" i="3"/>
  <c r="AD194" i="6"/>
  <c r="AD195" i="7"/>
  <c r="AD194" i="5"/>
  <c r="AD879" i="3"/>
  <c r="AD191" i="4"/>
  <c r="AE194" i="5" l="1"/>
  <c r="AE191" i="4"/>
  <c r="AE879" i="3"/>
  <c r="AE194" i="6"/>
  <c r="AE195" i="3"/>
  <c r="AE195" i="7"/>
  <c r="AD196" i="3"/>
  <c r="AD880" i="3"/>
  <c r="AD192" i="4"/>
  <c r="AD195" i="6"/>
  <c r="AD196" i="7"/>
  <c r="AD195" i="5"/>
  <c r="AE195" i="5" l="1"/>
  <c r="AE192" i="4"/>
  <c r="AE880" i="3"/>
  <c r="AE196" i="7"/>
  <c r="AE196" i="3"/>
  <c r="AE195" i="6"/>
  <c r="AD197" i="7"/>
  <c r="AD193" i="4"/>
  <c r="AD881" i="3"/>
  <c r="AD196" i="5"/>
  <c r="AD197" i="3"/>
  <c r="AD196" i="6"/>
  <c r="AE196" i="5" l="1"/>
  <c r="AE193" i="4"/>
  <c r="AE881" i="3"/>
  <c r="AE196" i="6"/>
  <c r="AE197" i="3"/>
  <c r="AE197" i="7"/>
  <c r="AD198" i="3"/>
  <c r="AD197" i="6"/>
  <c r="AD194" i="4"/>
  <c r="AD198" i="7"/>
  <c r="AD197" i="5"/>
  <c r="AD882" i="3"/>
  <c r="AE197" i="5" l="1"/>
  <c r="AE194" i="4"/>
  <c r="AE882" i="3"/>
  <c r="AE198" i="3"/>
  <c r="AE197" i="6"/>
  <c r="AE198" i="7"/>
  <c r="AD195" i="4"/>
  <c r="AD199" i="7"/>
  <c r="AD198" i="5"/>
  <c r="AD199" i="3"/>
  <c r="AD198" i="6"/>
  <c r="AD883" i="3"/>
  <c r="AE198" i="5" l="1"/>
  <c r="AE195" i="4"/>
  <c r="AE883" i="3"/>
  <c r="AE199" i="7"/>
  <c r="AE198" i="6"/>
  <c r="AE199" i="3"/>
  <c r="AD200" i="3"/>
  <c r="AD196" i="4"/>
  <c r="AD884" i="3"/>
  <c r="AD199" i="5"/>
  <c r="AD199" i="6"/>
  <c r="AD200" i="7"/>
  <c r="AE199" i="5" l="1"/>
  <c r="AE196" i="4"/>
  <c r="AE884" i="3"/>
  <c r="AE199" i="6"/>
  <c r="AE200" i="7"/>
  <c r="AE200" i="3"/>
  <c r="AD197" i="4"/>
  <c r="AD201" i="3"/>
  <c r="AD885" i="3"/>
  <c r="AD200" i="5"/>
  <c r="AD201" i="7"/>
  <c r="AD200" i="6"/>
  <c r="AE200" i="5" l="1"/>
  <c r="AE197" i="4"/>
  <c r="AE885" i="3"/>
  <c r="AE201" i="7"/>
  <c r="AE200" i="6"/>
  <c r="AE201" i="3"/>
  <c r="AD202" i="7"/>
  <c r="AD886" i="3"/>
  <c r="AD201" i="6"/>
  <c r="AD198" i="4"/>
  <c r="AD202" i="3"/>
  <c r="AD201" i="5"/>
  <c r="AE201" i="5" l="1"/>
  <c r="AE198" i="4"/>
  <c r="AE886" i="3"/>
  <c r="AE202" i="3"/>
  <c r="AE201" i="6"/>
  <c r="AE202" i="7"/>
  <c r="AD202" i="6"/>
  <c r="AD199" i="4"/>
  <c r="AD202" i="5"/>
  <c r="AD203" i="3"/>
  <c r="AD203" i="7"/>
  <c r="AD887" i="3"/>
  <c r="AE202" i="5" l="1"/>
  <c r="AE199" i="4"/>
  <c r="AE887" i="3"/>
  <c r="AE202" i="6"/>
  <c r="AE203" i="7"/>
  <c r="AE203" i="3"/>
  <c r="AD200" i="4"/>
  <c r="AD888" i="3"/>
  <c r="AD203" i="6"/>
  <c r="AD204" i="7"/>
  <c r="AD203" i="5"/>
  <c r="AD204" i="3"/>
  <c r="AE203" i="5" l="1"/>
  <c r="AE200" i="4"/>
  <c r="AE888" i="3"/>
  <c r="AE204" i="7"/>
  <c r="AE204" i="3"/>
  <c r="AE203" i="6"/>
  <c r="AD204" i="5"/>
  <c r="AD205" i="3"/>
  <c r="AD204" i="6"/>
  <c r="AD889" i="3"/>
  <c r="AD201" i="4"/>
  <c r="AD205" i="7"/>
  <c r="AE204" i="5" l="1"/>
  <c r="AE201" i="4"/>
  <c r="AE889" i="3"/>
  <c r="AE205" i="3"/>
  <c r="AE205" i="7"/>
  <c r="AE204" i="6"/>
  <c r="AD890" i="3"/>
  <c r="AD206" i="7"/>
  <c r="AD202" i="4"/>
  <c r="AD205" i="6"/>
  <c r="AD206" i="3"/>
  <c r="AD205" i="5"/>
  <c r="AE205" i="5" l="1"/>
  <c r="AE202" i="4"/>
  <c r="AE890" i="3"/>
  <c r="AE206" i="7"/>
  <c r="AE205" i="6"/>
  <c r="AE206" i="3"/>
  <c r="AD206" i="6"/>
  <c r="AD203" i="4"/>
  <c r="AD891" i="3"/>
  <c r="AD206" i="5"/>
  <c r="AD207" i="7"/>
  <c r="AD207" i="3"/>
  <c r="AE206" i="5" l="1"/>
  <c r="AE203" i="4"/>
  <c r="AE891" i="3"/>
  <c r="AE206" i="6"/>
  <c r="AE207" i="7"/>
  <c r="AE207" i="3"/>
  <c r="AD208" i="3"/>
  <c r="AD208" i="7"/>
  <c r="AD207" i="6"/>
  <c r="AD892" i="3"/>
  <c r="AD207" i="5"/>
  <c r="AD204" i="4"/>
  <c r="AE207" i="5" l="1"/>
  <c r="AE204" i="4"/>
  <c r="AE892" i="3"/>
  <c r="AE208" i="7"/>
  <c r="AE207" i="6"/>
  <c r="AE208" i="3"/>
  <c r="AD208" i="5"/>
  <c r="AD205" i="4"/>
  <c r="AD209" i="3"/>
  <c r="AD209" i="7"/>
  <c r="AD893" i="3"/>
  <c r="AD208" i="6"/>
  <c r="AE208" i="5" l="1"/>
  <c r="AE205" i="4"/>
  <c r="AE893" i="3"/>
  <c r="AE208" i="6"/>
  <c r="AE209" i="3"/>
  <c r="AE209" i="7"/>
  <c r="AD206" i="4"/>
  <c r="AD209" i="6"/>
  <c r="AD210" i="3"/>
  <c r="AD209" i="5"/>
  <c r="AD894" i="3"/>
  <c r="AD210" i="7"/>
  <c r="AE209" i="5" l="1"/>
  <c r="AE206" i="4"/>
  <c r="AE894" i="3"/>
  <c r="AE210" i="3"/>
  <c r="AE209" i="6"/>
  <c r="AE210" i="7"/>
  <c r="AD210" i="6"/>
  <c r="AD211" i="7"/>
  <c r="AD211" i="3"/>
  <c r="AD210" i="5"/>
  <c r="AD895" i="3"/>
  <c r="AD207" i="4"/>
  <c r="AE210" i="5" l="1"/>
  <c r="AE207" i="4"/>
  <c r="AE895" i="3"/>
  <c r="AE211" i="7"/>
  <c r="AE210" i="6"/>
  <c r="AE211" i="3"/>
  <c r="AD896" i="3"/>
  <c r="AD211" i="6"/>
  <c r="AD211" i="5"/>
  <c r="AD212" i="7"/>
  <c r="AD208" i="4"/>
  <c r="AD212" i="3"/>
  <c r="AE211" i="5" l="1"/>
  <c r="AE208" i="4"/>
  <c r="AE896" i="3"/>
  <c r="AE211" i="6"/>
  <c r="AE212" i="7"/>
  <c r="AE212" i="3"/>
  <c r="AD212" i="6"/>
  <c r="AD212" i="5"/>
  <c r="AD209" i="4"/>
  <c r="AD897" i="3"/>
  <c r="AD213" i="7"/>
  <c r="AD213" i="3"/>
  <c r="AE212" i="5" l="1"/>
  <c r="AE209" i="4"/>
  <c r="AE897" i="3"/>
  <c r="AE213" i="7"/>
  <c r="AE212" i="6"/>
  <c r="AE213" i="3"/>
  <c r="AD898" i="3"/>
  <c r="AD214" i="3"/>
  <c r="AD214" i="7"/>
  <c r="AD213" i="5"/>
  <c r="AD213" i="6"/>
  <c r="AD210" i="4"/>
  <c r="AE213" i="5" l="1"/>
  <c r="AE210" i="4"/>
  <c r="AE898" i="3"/>
  <c r="AE213" i="6"/>
  <c r="AE214" i="7"/>
  <c r="AE214" i="3"/>
  <c r="AD214" i="6"/>
  <c r="AD899" i="3"/>
  <c r="AD215" i="3"/>
  <c r="AD214" i="5"/>
  <c r="AD215" i="7"/>
  <c r="AD211" i="4"/>
  <c r="AE214" i="5" l="1"/>
  <c r="AE211" i="4"/>
  <c r="AE899" i="3"/>
  <c r="AE215" i="3"/>
  <c r="AE215" i="7"/>
  <c r="AE214" i="6"/>
  <c r="AD215" i="6"/>
  <c r="AD216" i="7"/>
  <c r="AD900" i="3"/>
  <c r="AD212" i="4"/>
  <c r="AD216" i="3"/>
  <c r="AD215" i="5"/>
  <c r="AE215" i="5" l="1"/>
  <c r="AE212" i="4"/>
  <c r="AE900" i="3"/>
  <c r="AE215" i="6"/>
  <c r="AE216" i="7"/>
  <c r="AE216" i="3"/>
  <c r="AD216" i="6"/>
  <c r="AD217" i="7"/>
  <c r="AD901" i="3"/>
  <c r="AD213" i="4"/>
  <c r="AD216" i="5"/>
  <c r="AD217" i="3"/>
  <c r="AE216" i="5" l="1"/>
  <c r="AE213" i="4"/>
  <c r="AE901" i="3"/>
  <c r="AE217" i="7"/>
  <c r="AE216" i="6"/>
  <c r="AE217" i="3"/>
  <c r="AD217" i="5"/>
  <c r="AD214" i="4"/>
  <c r="AD218" i="3"/>
  <c r="AD218" i="7"/>
  <c r="AD217" i="6"/>
  <c r="AD902" i="3"/>
  <c r="AE217" i="5" l="1"/>
  <c r="AE214" i="4"/>
  <c r="AE902" i="3"/>
  <c r="AE218" i="3"/>
  <c r="AE217" i="6"/>
  <c r="AE218" i="7"/>
  <c r="AD219" i="7"/>
  <c r="AD903" i="3"/>
  <c r="AD215" i="4"/>
  <c r="AD218" i="5"/>
  <c r="AD219" i="3"/>
  <c r="AD218" i="6"/>
  <c r="AE218" i="5" l="1"/>
  <c r="AE215" i="4"/>
  <c r="AE903" i="3"/>
  <c r="AE219" i="7"/>
  <c r="AE218" i="6"/>
  <c r="AE219" i="3"/>
  <c r="AD219" i="6"/>
  <c r="AD220" i="3"/>
  <c r="AD219" i="5"/>
  <c r="AD216" i="4"/>
  <c r="AD220" i="7"/>
  <c r="AD904" i="3"/>
  <c r="AE219" i="5" l="1"/>
  <c r="AE216" i="4"/>
  <c r="AE904" i="3"/>
  <c r="AE219" i="6"/>
  <c r="AE220" i="7"/>
  <c r="AE220" i="3"/>
  <c r="AD221" i="3"/>
  <c r="AD905" i="3"/>
  <c r="AD217" i="4"/>
  <c r="AD221" i="7"/>
  <c r="AD220" i="5"/>
  <c r="AD220" i="6"/>
  <c r="AE220" i="5" l="1"/>
  <c r="AE217" i="4"/>
  <c r="AE905" i="3"/>
  <c r="AE221" i="3"/>
  <c r="AE221" i="7"/>
  <c r="AE220" i="6"/>
  <c r="AD218" i="4"/>
  <c r="AD222" i="7"/>
  <c r="AD221" i="5"/>
  <c r="AD221" i="6"/>
  <c r="AD906" i="3"/>
  <c r="AD222" i="3"/>
  <c r="AE221" i="5" l="1"/>
  <c r="AE218" i="4"/>
  <c r="AE906" i="3"/>
  <c r="AE221" i="6"/>
  <c r="AE222" i="7"/>
  <c r="AE222" i="3"/>
  <c r="AD219" i="4"/>
  <c r="AD222" i="6"/>
  <c r="AD223" i="3"/>
  <c r="AD222" i="5"/>
  <c r="AD907" i="3"/>
  <c r="AD223" i="7"/>
  <c r="AE222" i="5" l="1"/>
  <c r="AE219" i="4"/>
  <c r="AE907" i="3"/>
  <c r="AE223" i="7"/>
  <c r="AE222" i="6"/>
  <c r="AE223" i="3"/>
  <c r="AD220" i="4"/>
  <c r="AD224" i="7"/>
  <c r="AD908" i="3"/>
  <c r="AD224" i="3"/>
  <c r="AD223" i="6"/>
  <c r="AD223" i="5"/>
  <c r="AE223" i="5" l="1"/>
  <c r="AE220" i="4"/>
  <c r="AE908" i="3"/>
  <c r="AE223" i="6"/>
  <c r="AE224" i="7"/>
  <c r="AE224" i="3"/>
  <c r="AD225" i="3"/>
  <c r="AD221" i="4"/>
  <c r="AD224" i="5"/>
  <c r="AD225" i="7"/>
  <c r="AD224" i="6"/>
  <c r="AD909" i="3"/>
  <c r="AE224" i="5" l="1"/>
  <c r="AE221" i="4"/>
  <c r="AE909" i="3"/>
  <c r="AE225" i="3"/>
  <c r="AE225" i="7"/>
  <c r="AE224" i="6"/>
  <c r="AD910" i="3"/>
  <c r="AD226" i="7"/>
  <c r="AD222" i="4"/>
  <c r="AD225" i="6"/>
  <c r="AD226" i="3"/>
  <c r="AD225" i="5"/>
  <c r="AE225" i="5" l="1"/>
  <c r="AE222" i="4"/>
  <c r="AE910" i="3"/>
  <c r="AE225" i="6"/>
  <c r="AE226" i="7"/>
  <c r="AE226" i="3"/>
  <c r="AD227" i="3"/>
  <c r="AD226" i="5"/>
  <c r="AD223" i="4"/>
  <c r="AD911" i="3"/>
  <c r="AD226" i="6"/>
  <c r="AD227" i="7"/>
  <c r="AE226" i="5" l="1"/>
  <c r="AE223" i="4"/>
  <c r="AE911" i="3"/>
  <c r="AE227" i="7"/>
  <c r="AE226" i="6"/>
  <c r="AE227" i="3"/>
  <c r="AD912" i="3"/>
  <c r="AD224" i="4"/>
  <c r="AD228" i="7"/>
  <c r="AD227" i="5"/>
  <c r="AD228" i="3"/>
  <c r="AD227" i="6"/>
  <c r="AE227" i="5" l="1"/>
  <c r="AE224" i="4"/>
  <c r="AE912" i="3"/>
  <c r="AE228" i="3"/>
  <c r="AE227" i="6"/>
  <c r="AE228" i="7"/>
  <c r="AD913" i="3"/>
  <c r="AD228" i="6"/>
  <c r="AD229" i="7"/>
  <c r="AD229" i="3"/>
  <c r="AD228" i="5"/>
  <c r="AD225" i="4"/>
  <c r="AE228" i="5" l="1"/>
  <c r="AE225" i="4"/>
  <c r="AE913" i="3"/>
  <c r="AE229" i="7"/>
  <c r="AE228" i="6"/>
  <c r="AE229" i="3"/>
  <c r="AD914" i="3"/>
  <c r="AD229" i="6"/>
  <c r="AD230" i="3"/>
  <c r="AD230" i="7"/>
  <c r="AD229" i="5"/>
  <c r="AD226" i="4"/>
  <c r="AE229" i="5" l="1"/>
  <c r="AE226" i="4"/>
  <c r="AE914" i="3"/>
  <c r="AE229" i="6"/>
  <c r="AE230" i="7"/>
  <c r="AE230" i="3"/>
  <c r="AD915" i="3"/>
  <c r="AD230" i="6"/>
  <c r="AD231" i="3"/>
  <c r="AD231" i="7"/>
  <c r="AD227" i="4"/>
  <c r="AD230" i="5"/>
  <c r="AE230" i="5" l="1"/>
  <c r="AE227" i="4"/>
  <c r="AE915" i="3"/>
  <c r="AE231" i="7"/>
  <c r="AE230" i="6"/>
  <c r="AE231" i="3"/>
  <c r="AD228" i="4"/>
  <c r="AD916" i="3"/>
  <c r="AD232" i="7"/>
  <c r="AD231" i="6"/>
  <c r="AD231" i="5"/>
  <c r="AD232" i="3"/>
  <c r="AE231" i="5" l="1"/>
  <c r="AE228" i="4"/>
  <c r="AE916" i="3"/>
  <c r="AE231" i="6"/>
  <c r="AE232" i="3"/>
  <c r="AE232" i="7"/>
  <c r="AD232" i="6"/>
  <c r="AD233" i="7"/>
  <c r="AD233" i="3"/>
  <c r="AD232" i="5"/>
  <c r="AD229" i="4"/>
  <c r="AD917" i="3"/>
  <c r="AE232" i="5" l="1"/>
  <c r="AE229" i="4"/>
  <c r="AE917" i="3"/>
  <c r="AE233" i="3"/>
  <c r="AE232" i="6"/>
  <c r="AE233" i="7"/>
  <c r="AD234" i="7"/>
  <c r="AD918" i="3"/>
  <c r="AD230" i="4"/>
  <c r="AD233" i="5"/>
  <c r="AD234" i="3"/>
  <c r="AD233" i="6"/>
  <c r="AE233" i="5" l="1"/>
  <c r="AE230" i="4"/>
  <c r="AE918" i="3"/>
  <c r="AE234" i="7"/>
  <c r="AE233" i="6"/>
  <c r="AE234" i="3"/>
  <c r="AD919" i="3"/>
  <c r="AD235" i="7"/>
  <c r="AD235" i="3"/>
  <c r="AD231" i="4"/>
  <c r="AD234" i="5"/>
  <c r="AD234" i="6"/>
  <c r="AE234" i="5" l="1"/>
  <c r="AE231" i="4"/>
  <c r="AE919" i="3"/>
  <c r="AE234" i="6"/>
  <c r="AE235" i="7"/>
  <c r="AE235" i="3"/>
  <c r="AD232" i="4"/>
  <c r="AD235" i="5"/>
  <c r="AD235" i="6"/>
  <c r="AD236" i="7"/>
  <c r="AD236" i="3"/>
  <c r="AD920" i="3"/>
  <c r="AE235" i="5" l="1"/>
  <c r="AE232" i="4"/>
  <c r="AE920" i="3"/>
  <c r="AE236" i="7"/>
  <c r="AE235" i="6"/>
  <c r="AE236" i="3"/>
  <c r="AD233" i="4"/>
  <c r="AD237" i="3"/>
  <c r="AD236" i="6"/>
  <c r="AD237" i="7"/>
  <c r="AD921" i="3"/>
  <c r="AD236" i="5"/>
  <c r="AE236" i="5" l="1"/>
  <c r="AE233" i="4"/>
  <c r="AE921" i="3"/>
  <c r="AE237" i="3"/>
  <c r="AE236" i="6"/>
  <c r="AE237" i="7"/>
  <c r="AD234" i="4"/>
  <c r="AD238" i="7"/>
  <c r="AD237" i="6"/>
  <c r="AD237" i="5"/>
  <c r="AD238" i="3"/>
  <c r="AD922" i="3"/>
  <c r="AE237" i="5" l="1"/>
  <c r="AE234" i="4"/>
  <c r="AE922" i="3"/>
  <c r="AE238" i="7"/>
  <c r="AE237" i="6"/>
  <c r="AE238" i="3"/>
  <c r="AD239" i="3"/>
  <c r="AD238" i="6"/>
  <c r="AD239" i="7"/>
  <c r="AD235" i="4"/>
  <c r="AD923" i="3"/>
  <c r="AD238" i="5"/>
  <c r="AE238" i="5" l="1"/>
  <c r="AE235" i="4"/>
  <c r="AE923" i="3"/>
  <c r="AE238" i="6"/>
  <c r="AE239" i="7"/>
  <c r="AE239" i="3"/>
  <c r="AD240" i="3"/>
  <c r="AD240" i="7"/>
  <c r="AD236" i="4"/>
  <c r="AD924" i="3"/>
  <c r="AD239" i="6"/>
  <c r="AD239" i="5"/>
  <c r="AE239" i="5" l="1"/>
  <c r="AE236" i="4"/>
  <c r="AE924" i="3"/>
  <c r="AE239" i="6"/>
  <c r="AE240" i="7"/>
  <c r="AE240" i="3"/>
  <c r="AD240" i="6"/>
  <c r="AD240" i="5"/>
  <c r="AD241" i="3"/>
  <c r="AD241" i="7"/>
  <c r="AD925" i="3"/>
  <c r="AD237" i="4"/>
  <c r="AE240" i="5" l="1"/>
  <c r="AE237" i="4"/>
  <c r="AE925" i="3"/>
  <c r="AE241" i="7"/>
  <c r="AE240" i="6"/>
  <c r="AE241" i="3"/>
  <c r="AD926" i="3"/>
  <c r="AD242" i="3"/>
  <c r="AD242" i="7"/>
  <c r="AD241" i="5"/>
  <c r="AD241" i="6"/>
  <c r="AD238" i="4"/>
  <c r="AE241" i="5" l="1"/>
  <c r="AE238" i="4"/>
  <c r="AE926" i="3"/>
  <c r="AE242" i="3"/>
  <c r="AE241" i="6"/>
  <c r="AE242" i="7"/>
  <c r="AD927" i="3"/>
  <c r="AD243" i="7"/>
  <c r="AD242" i="5"/>
  <c r="AD239" i="4"/>
  <c r="AD243" i="3"/>
  <c r="AD242" i="6"/>
  <c r="AE242" i="5" l="1"/>
  <c r="AE239" i="4"/>
  <c r="AE927" i="3"/>
  <c r="AE242" i="6"/>
  <c r="AE243" i="7"/>
  <c r="AE243" i="3"/>
  <c r="AD243" i="5"/>
  <c r="AD244" i="7"/>
  <c r="AD244" i="3"/>
  <c r="AD243" i="6"/>
  <c r="AD240" i="4"/>
  <c r="AD928" i="3"/>
  <c r="AE243" i="5" l="1"/>
  <c r="AE240" i="4"/>
  <c r="AE928" i="3"/>
  <c r="AE244" i="7"/>
  <c r="AE243" i="6"/>
  <c r="AE244" i="3"/>
  <c r="AD245" i="7"/>
  <c r="AD244" i="6"/>
  <c r="AD245" i="3"/>
  <c r="AD929" i="3"/>
  <c r="AD244" i="5"/>
  <c r="AD241" i="4"/>
  <c r="AE244" i="5" l="1"/>
  <c r="AE241" i="4"/>
  <c r="AE929" i="3"/>
  <c r="AE244" i="6"/>
  <c r="AE245" i="3"/>
  <c r="AE245" i="7"/>
  <c r="AD930" i="3"/>
  <c r="AD246" i="3"/>
  <c r="AD245" i="5"/>
  <c r="AD245" i="6"/>
  <c r="AD242" i="4"/>
  <c r="AD246" i="7"/>
  <c r="AE245" i="5" l="1"/>
  <c r="AE242" i="4"/>
  <c r="AE930" i="3"/>
  <c r="AE246" i="3"/>
  <c r="AE245" i="6"/>
  <c r="AE246" i="7"/>
  <c r="AD931" i="3"/>
  <c r="AD243" i="4"/>
  <c r="AD246" i="6"/>
  <c r="AD247" i="3"/>
  <c r="AD246" i="5"/>
  <c r="AD247" i="7"/>
  <c r="AE246" i="5" l="1"/>
  <c r="AE243" i="4"/>
  <c r="AE931" i="3"/>
  <c r="AE246" i="6"/>
  <c r="AE247" i="7"/>
  <c r="AE247" i="3"/>
  <c r="AD932" i="3"/>
  <c r="AD244" i="4"/>
  <c r="AD247" i="6"/>
  <c r="AD248" i="7"/>
  <c r="AD247" i="5"/>
  <c r="AD248" i="3"/>
  <c r="AE247" i="5" l="1"/>
  <c r="AE244" i="4"/>
  <c r="AE932" i="3"/>
  <c r="AE248" i="7"/>
  <c r="AE247" i="6"/>
  <c r="AE248" i="3"/>
  <c r="AD248" i="6"/>
  <c r="AD245" i="4"/>
  <c r="AD249" i="3"/>
  <c r="AD249" i="7"/>
  <c r="AD248" i="5"/>
  <c r="AD933" i="3"/>
  <c r="AE248" i="5" l="1"/>
  <c r="AE245" i="4"/>
  <c r="AE933" i="3"/>
  <c r="AE248" i="6"/>
  <c r="AE249" i="3"/>
  <c r="AE249" i="7"/>
  <c r="AD246" i="4"/>
  <c r="AD249" i="6"/>
  <c r="AD250" i="3"/>
  <c r="AD250" i="7"/>
  <c r="AD934" i="3"/>
  <c r="AD249" i="5"/>
  <c r="AE249" i="5" l="1"/>
  <c r="AE246" i="4"/>
  <c r="AE934" i="3"/>
  <c r="AE250" i="3"/>
  <c r="AE249" i="6"/>
  <c r="AE250" i="7"/>
  <c r="AD251" i="7"/>
  <c r="AD250" i="5"/>
  <c r="AD935" i="3"/>
  <c r="AD247" i="4"/>
  <c r="AD250" i="6"/>
  <c r="AD251" i="3"/>
  <c r="AE250" i="5" l="1"/>
  <c r="AE247" i="4"/>
  <c r="AE935" i="3"/>
  <c r="AE250" i="6"/>
  <c r="AE251" i="7"/>
  <c r="AE251" i="3"/>
  <c r="AD252" i="7"/>
  <c r="AD252" i="3"/>
  <c r="AD251" i="5"/>
  <c r="AD251" i="6"/>
  <c r="AD248" i="4"/>
  <c r="AD936" i="3"/>
  <c r="AE251" i="5" l="1"/>
  <c r="AE248" i="4"/>
  <c r="AE936" i="3"/>
  <c r="AE251" i="6"/>
  <c r="AE252" i="3"/>
  <c r="AE252" i="7"/>
  <c r="AD249" i="4"/>
  <c r="AD252" i="6"/>
  <c r="AD253" i="3"/>
  <c r="AD253" i="7"/>
  <c r="AD252" i="5"/>
  <c r="AD937" i="3"/>
  <c r="AE252" i="5" l="1"/>
  <c r="AE249" i="4"/>
  <c r="AE937" i="3"/>
  <c r="AE253" i="3"/>
  <c r="AE252" i="6"/>
  <c r="AE253" i="7"/>
  <c r="AD253" i="6"/>
  <c r="AD253" i="5"/>
  <c r="AD938" i="3"/>
  <c r="AD254" i="7"/>
  <c r="AD254" i="3"/>
  <c r="AD250" i="4"/>
  <c r="AE253" i="5" l="1"/>
  <c r="AE250" i="4"/>
  <c r="AE938" i="3"/>
  <c r="AE254" i="7"/>
  <c r="AE253" i="6"/>
  <c r="AE254" i="3"/>
  <c r="AD254" i="5"/>
  <c r="AD255" i="3"/>
  <c r="AD939" i="3"/>
  <c r="AD251" i="4"/>
  <c r="AD254" i="6"/>
  <c r="AD255" i="7"/>
  <c r="AE254" i="5" l="1"/>
  <c r="AE251" i="4"/>
  <c r="AE939" i="3"/>
  <c r="AE254" i="6"/>
  <c r="AE255" i="7"/>
  <c r="AE255" i="3"/>
  <c r="AD940" i="3"/>
  <c r="AD252" i="4"/>
  <c r="AD255" i="5"/>
  <c r="AD255" i="6"/>
  <c r="AD256" i="3"/>
  <c r="AD256" i="7"/>
  <c r="AE255" i="5" l="1"/>
  <c r="AE252" i="4"/>
  <c r="AE940" i="3"/>
  <c r="AE256" i="7"/>
  <c r="AE256" i="3"/>
  <c r="AE255" i="6"/>
  <c r="AD257" i="7"/>
  <c r="AD256" i="6"/>
  <c r="AD253" i="4"/>
  <c r="AD257" i="3"/>
  <c r="AD941" i="3"/>
  <c r="AD256" i="5"/>
  <c r="AE256" i="5" l="1"/>
  <c r="AE253" i="4"/>
  <c r="AE941" i="3"/>
  <c r="AE257" i="3"/>
  <c r="AE257" i="7"/>
  <c r="AE256" i="6"/>
  <c r="AD257" i="5"/>
  <c r="AD257" i="6"/>
  <c r="AD254" i="4"/>
  <c r="AD258" i="7"/>
  <c r="AD942" i="3"/>
  <c r="AD258" i="3"/>
  <c r="AE257" i="5" l="1"/>
  <c r="AE254" i="4"/>
  <c r="AE942" i="3"/>
  <c r="AE257" i="6"/>
  <c r="AE258" i="7"/>
  <c r="AE258" i="3"/>
  <c r="AD259" i="3"/>
  <c r="AD259" i="7"/>
  <c r="AD255" i="4"/>
  <c r="AD258" i="6"/>
  <c r="AD943" i="3"/>
  <c r="AD258" i="5"/>
  <c r="AE258" i="5" l="1"/>
  <c r="AE255" i="4"/>
  <c r="AE943" i="3"/>
  <c r="AE259" i="7"/>
  <c r="AE258" i="6"/>
  <c r="AE259" i="3"/>
  <c r="AD944" i="3"/>
  <c r="AD259" i="5"/>
  <c r="AD260" i="7"/>
  <c r="AD256" i="4"/>
  <c r="AD260" i="3"/>
  <c r="AD259" i="6"/>
  <c r="AE259" i="5" l="1"/>
  <c r="AE256" i="4"/>
  <c r="AE944" i="3"/>
  <c r="AE259" i="6"/>
  <c r="AE260" i="7"/>
  <c r="AE260" i="3"/>
  <c r="AD260" i="6"/>
  <c r="AD945" i="3"/>
  <c r="AD257" i="4"/>
  <c r="AD261" i="7"/>
  <c r="AD261" i="3"/>
  <c r="AD260" i="5"/>
  <c r="AE260" i="5" l="1"/>
  <c r="AE257" i="4"/>
  <c r="AE945" i="3"/>
  <c r="AE261" i="3"/>
  <c r="AE261" i="7"/>
  <c r="AE260" i="6"/>
  <c r="AD261" i="6"/>
  <c r="AD261" i="5"/>
  <c r="AD262" i="7"/>
  <c r="AD946" i="3"/>
  <c r="AD262" i="3"/>
  <c r="AD258" i="4"/>
  <c r="AE261" i="5" l="1"/>
  <c r="AE258" i="4"/>
  <c r="AE946" i="3"/>
  <c r="AE261" i="6"/>
  <c r="AE262" i="7"/>
  <c r="AE262" i="3"/>
  <c r="AD947" i="3"/>
  <c r="AD259" i="4"/>
  <c r="AD262" i="6"/>
  <c r="AD263" i="7"/>
  <c r="AD263" i="3"/>
  <c r="AD262" i="5"/>
  <c r="AE262" i="5" l="1"/>
  <c r="AE259" i="4"/>
  <c r="AE947" i="3"/>
  <c r="AE263" i="7"/>
  <c r="AE262" i="6"/>
  <c r="AE263" i="3"/>
  <c r="AD264" i="7"/>
  <c r="AD263" i="5"/>
  <c r="AD260" i="4"/>
  <c r="AD263" i="6"/>
  <c r="AD948" i="3"/>
  <c r="AD264" i="3"/>
  <c r="AE263" i="5" l="1"/>
  <c r="AE260" i="4"/>
  <c r="AE948" i="3"/>
  <c r="AE263" i="6"/>
  <c r="AE264" i="7"/>
  <c r="AE264" i="3"/>
  <c r="AD264" i="6"/>
  <c r="AD949" i="3"/>
  <c r="AD264" i="5"/>
  <c r="AD265" i="3"/>
  <c r="AD265" i="7"/>
  <c r="AD261" i="4"/>
  <c r="AE264" i="5" l="1"/>
  <c r="AE261" i="4"/>
  <c r="AE949" i="3"/>
  <c r="AE265" i="3"/>
  <c r="AE265" i="7"/>
  <c r="AE264" i="6"/>
  <c r="AD266" i="7"/>
  <c r="AD262" i="4"/>
  <c r="AD265" i="5"/>
  <c r="AD266" i="3"/>
  <c r="AD950" i="3"/>
  <c r="AD265" i="6"/>
  <c r="AE265" i="5" l="1"/>
  <c r="AE262" i="4"/>
  <c r="AE950" i="3"/>
  <c r="AE265" i="6"/>
  <c r="AE266" i="7"/>
  <c r="AE266" i="3"/>
  <c r="AD263" i="4"/>
  <c r="AD951" i="3"/>
  <c r="AD266" i="5"/>
  <c r="AD266" i="6"/>
  <c r="AD267" i="7"/>
  <c r="AD267" i="3"/>
  <c r="AE266" i="5" l="1"/>
  <c r="AE263" i="4"/>
  <c r="AE951" i="3"/>
  <c r="AE267" i="7"/>
  <c r="AE266" i="6"/>
  <c r="AE267" i="3"/>
  <c r="AD267" i="6"/>
  <c r="AD264" i="4"/>
  <c r="AD952" i="3"/>
  <c r="AD267" i="5"/>
  <c r="AD268" i="3"/>
  <c r="AD268" i="7"/>
  <c r="AE267" i="5" l="1"/>
  <c r="AE264" i="4"/>
  <c r="AE952" i="3"/>
  <c r="AE268" i="7"/>
  <c r="AE267" i="6"/>
  <c r="AE268" i="3"/>
  <c r="AD953" i="3"/>
  <c r="AD269" i="7"/>
  <c r="AD268" i="5"/>
  <c r="AD268" i="6"/>
  <c r="AD265" i="4"/>
  <c r="AD269" i="3"/>
  <c r="AE268" i="5" l="1"/>
  <c r="AE265" i="4"/>
  <c r="AE953" i="3"/>
  <c r="AE269" i="3"/>
  <c r="AE268" i="6"/>
  <c r="AE269" i="7"/>
  <c r="AD270" i="3"/>
  <c r="AD270" i="7"/>
  <c r="AD954" i="3"/>
  <c r="AD266" i="4"/>
  <c r="AD269" i="5"/>
  <c r="AD269" i="6"/>
  <c r="AE269" i="5" l="1"/>
  <c r="AE266" i="4"/>
  <c r="AE954" i="3"/>
  <c r="AE269" i="6"/>
  <c r="AE270" i="7"/>
  <c r="AE270" i="3"/>
  <c r="AD271" i="3"/>
  <c r="AD955" i="3"/>
  <c r="AD267" i="4"/>
  <c r="AD270" i="5"/>
  <c r="AD270" i="6"/>
  <c r="AD271" i="7"/>
  <c r="AE270" i="5" l="1"/>
  <c r="AE267" i="4"/>
  <c r="AE955" i="3"/>
  <c r="AE271" i="7"/>
  <c r="AE270" i="6"/>
  <c r="AE271" i="3"/>
  <c r="AD268" i="4"/>
  <c r="AD272" i="3"/>
  <c r="AD272" i="7"/>
  <c r="AD271" i="6"/>
  <c r="AD956" i="3"/>
  <c r="AD271" i="5"/>
  <c r="AE271" i="5" l="1"/>
  <c r="AE268" i="4"/>
  <c r="AE956" i="3"/>
  <c r="AE271" i="6"/>
  <c r="AE272" i="3"/>
  <c r="AE272" i="7"/>
  <c r="AD272" i="5"/>
  <c r="AD273" i="7"/>
  <c r="AD273" i="3"/>
  <c r="AD957" i="3"/>
  <c r="AD269" i="4"/>
  <c r="AD272" i="6"/>
  <c r="AE272" i="5" l="1"/>
  <c r="AE269" i="4"/>
  <c r="AE957" i="3"/>
  <c r="AE273" i="7"/>
  <c r="AE273" i="3"/>
  <c r="AE272" i="6"/>
  <c r="AD273" i="6"/>
  <c r="AD274" i="3"/>
  <c r="AD274" i="7"/>
  <c r="AD270" i="4"/>
  <c r="AD958" i="3"/>
  <c r="AD273" i="5"/>
  <c r="AE273" i="5" l="1"/>
  <c r="AE270" i="4"/>
  <c r="AE958" i="3"/>
  <c r="AE273" i="6"/>
  <c r="AE274" i="3"/>
  <c r="AE274" i="7"/>
  <c r="AD274" i="5"/>
  <c r="AD271" i="4"/>
  <c r="AD274" i="6"/>
  <c r="AD959" i="3"/>
  <c r="AD275" i="7"/>
  <c r="AD275" i="3"/>
  <c r="AE274" i="5" l="1"/>
  <c r="AE271" i="4"/>
  <c r="AE959" i="3"/>
  <c r="AE275" i="7"/>
  <c r="AE275" i="3"/>
  <c r="AE274" i="6"/>
  <c r="AD275" i="6"/>
  <c r="AD276" i="7"/>
  <c r="AD275" i="5"/>
  <c r="AD276" i="3"/>
  <c r="AD272" i="4"/>
  <c r="AD960" i="3"/>
  <c r="AE275" i="5" l="1"/>
  <c r="AE272" i="4"/>
  <c r="AE960" i="3"/>
  <c r="AE275" i="6"/>
  <c r="AE276" i="3"/>
  <c r="AE276" i="7"/>
  <c r="AD277" i="7"/>
  <c r="AD276" i="5"/>
  <c r="AD961" i="3"/>
  <c r="AD277" i="3"/>
  <c r="AD273" i="4"/>
  <c r="AD276" i="6"/>
  <c r="AE276" i="5" l="1"/>
  <c r="AE273" i="4"/>
  <c r="AE961" i="3"/>
  <c r="AE277" i="7"/>
  <c r="AE277" i="3"/>
  <c r="AE276" i="6"/>
  <c r="AD278" i="7"/>
  <c r="AD277" i="6"/>
  <c r="AD277" i="5"/>
  <c r="AD278" i="3"/>
  <c r="AD274" i="4"/>
  <c r="AD962" i="3"/>
  <c r="AE277" i="5" l="1"/>
  <c r="AE274" i="4"/>
  <c r="AE962" i="3"/>
  <c r="AE277" i="6"/>
  <c r="AE278" i="3"/>
  <c r="AE278" i="7"/>
  <c r="AD279" i="3"/>
  <c r="AD278" i="6"/>
  <c r="AD279" i="7"/>
  <c r="AD278" i="5"/>
  <c r="AD275" i="4"/>
  <c r="AD963" i="3"/>
  <c r="AE278" i="5" l="1"/>
  <c r="AE275" i="4"/>
  <c r="AE963" i="3"/>
  <c r="AE279" i="7"/>
  <c r="AE279" i="3"/>
  <c r="AE278" i="6"/>
  <c r="AD276" i="4"/>
  <c r="AD964" i="3"/>
  <c r="AD279" i="5"/>
  <c r="AD280" i="7"/>
  <c r="AD279" i="6"/>
  <c r="AD280" i="3"/>
  <c r="AE279" i="5" l="1"/>
  <c r="AE276" i="4"/>
  <c r="AE964" i="3"/>
  <c r="AE279" i="6"/>
  <c r="AE280" i="3"/>
  <c r="AE280" i="7"/>
  <c r="AD280" i="6"/>
  <c r="AD281" i="7"/>
  <c r="AD965" i="3"/>
  <c r="AD277" i="4"/>
  <c r="AD280" i="5"/>
  <c r="AD281" i="3"/>
  <c r="AE280" i="5" l="1"/>
  <c r="AE277" i="4"/>
  <c r="AE965" i="3"/>
  <c r="AE281" i="3"/>
  <c r="AE280" i="6"/>
  <c r="AE281" i="7"/>
  <c r="AD282" i="3"/>
  <c r="AD281" i="5"/>
  <c r="AD966" i="3"/>
  <c r="AD282" i="7"/>
  <c r="AD281" i="6"/>
  <c r="AD278" i="4"/>
  <c r="AE281" i="5" l="1"/>
  <c r="AE278" i="4"/>
  <c r="AE966" i="3"/>
  <c r="AE281" i="6"/>
  <c r="AE282" i="3"/>
  <c r="AE282" i="7"/>
  <c r="AD282" i="5"/>
  <c r="AD282" i="6"/>
  <c r="AD283" i="7"/>
  <c r="AD279" i="4"/>
  <c r="AD283" i="3"/>
  <c r="AD967" i="3"/>
  <c r="AE282" i="5" l="1"/>
  <c r="AE279" i="4"/>
  <c r="AE967" i="3"/>
  <c r="AE283" i="3"/>
  <c r="AE282" i="6"/>
  <c r="AE283" i="7"/>
  <c r="AD283" i="6"/>
  <c r="AD968" i="3"/>
  <c r="AD283" i="5"/>
  <c r="AD284" i="3"/>
  <c r="AD284" i="7"/>
  <c r="AD280" i="4"/>
  <c r="AE283" i="5" l="1"/>
  <c r="AE280" i="4"/>
  <c r="AE968" i="3"/>
  <c r="AE284" i="3"/>
  <c r="AE284" i="7"/>
  <c r="AE283" i="6"/>
  <c r="AD284" i="6"/>
  <c r="AD281" i="4"/>
  <c r="AD284" i="5"/>
  <c r="AD285" i="3"/>
  <c r="AD969" i="3"/>
  <c r="AD285" i="7"/>
  <c r="AE284" i="5" l="1"/>
  <c r="AE281" i="4"/>
  <c r="AE969" i="3"/>
  <c r="AE285" i="7"/>
  <c r="AE284" i="6"/>
  <c r="AE285" i="3"/>
  <c r="AD286" i="3"/>
  <c r="AD285" i="6"/>
  <c r="AD286" i="7"/>
  <c r="AD970" i="3"/>
  <c r="AD282" i="4"/>
  <c r="AD285" i="5"/>
  <c r="AE285" i="5" l="1"/>
  <c r="AE282" i="4"/>
  <c r="AE970" i="3"/>
  <c r="AE285" i="6"/>
  <c r="AE286" i="7"/>
  <c r="AE286" i="3"/>
  <c r="AD287" i="3"/>
  <c r="AD283" i="4"/>
  <c r="AD287" i="7"/>
  <c r="AD286" i="6"/>
  <c r="AD971" i="3"/>
  <c r="AD286" i="5"/>
  <c r="AE286" i="5" l="1"/>
  <c r="AE283" i="4"/>
  <c r="AE971" i="3"/>
  <c r="AE287" i="7"/>
  <c r="AE286" i="6"/>
  <c r="AE287" i="3"/>
  <c r="AD972" i="3"/>
  <c r="AD284" i="4"/>
  <c r="AD287" i="6"/>
  <c r="AD287" i="5"/>
  <c r="AD288" i="7"/>
  <c r="AD288" i="3"/>
  <c r="AE287" i="5" l="1"/>
  <c r="AE284" i="4"/>
  <c r="AE972" i="3"/>
  <c r="AE287" i="6"/>
  <c r="AE288" i="7"/>
  <c r="AE288" i="3"/>
  <c r="AD285" i="4"/>
  <c r="AD973" i="3"/>
  <c r="AD289" i="7"/>
  <c r="AD289" i="3"/>
  <c r="AD288" i="5"/>
  <c r="AD288" i="6"/>
  <c r="AE288" i="5" l="1"/>
  <c r="AE285" i="4"/>
  <c r="AE973" i="3"/>
  <c r="AE289" i="3"/>
  <c r="AE289" i="7"/>
  <c r="AE288" i="6"/>
  <c r="AD289" i="5"/>
  <c r="AD290" i="3"/>
  <c r="AD290" i="7"/>
  <c r="AD289" i="6"/>
  <c r="AD974" i="3"/>
  <c r="AD286" i="4"/>
  <c r="AE289" i="5" l="1"/>
  <c r="AE286" i="4"/>
  <c r="AE974" i="3"/>
  <c r="AE289" i="6"/>
  <c r="AE290" i="7"/>
  <c r="AE290" i="3"/>
  <c r="AD290" i="5"/>
  <c r="AD290" i="6"/>
  <c r="AD287" i="4"/>
  <c r="AD291" i="3"/>
  <c r="AD975" i="3"/>
  <c r="AD291" i="7"/>
  <c r="AE290" i="5" l="1"/>
  <c r="AE287" i="4"/>
  <c r="AE975" i="3"/>
  <c r="AE291" i="7"/>
  <c r="AE290" i="6"/>
  <c r="AE291" i="3"/>
  <c r="AD976" i="3"/>
  <c r="AD292" i="3"/>
  <c r="AD291" i="6"/>
  <c r="AD292" i="7"/>
  <c r="AD291" i="5"/>
  <c r="AD288" i="4"/>
  <c r="AE291" i="5" l="1"/>
  <c r="AE288" i="4"/>
  <c r="AE976" i="3"/>
  <c r="AE291" i="6"/>
  <c r="AE292" i="7"/>
  <c r="AE292" i="3"/>
  <c r="AD289" i="4"/>
  <c r="AD293" i="3"/>
  <c r="AD292" i="6"/>
  <c r="AD293" i="7"/>
  <c r="AD977" i="3"/>
  <c r="AD292" i="5"/>
  <c r="AE292" i="5" l="1"/>
  <c r="AE289" i="4"/>
  <c r="AE977" i="3"/>
  <c r="AE293" i="3"/>
  <c r="AE293" i="7"/>
  <c r="AE292" i="6"/>
  <c r="AD293" i="5"/>
  <c r="AD294" i="3"/>
  <c r="AD293" i="6"/>
  <c r="AD978" i="3"/>
  <c r="AD290" i="4"/>
  <c r="AD294" i="7"/>
  <c r="AE293" i="5" l="1"/>
  <c r="AE290" i="4"/>
  <c r="AE978" i="3"/>
  <c r="AE293" i="6"/>
  <c r="AE294" i="7"/>
  <c r="AE294" i="3"/>
  <c r="AD295" i="7"/>
  <c r="AD294" i="6"/>
  <c r="AD291" i="4"/>
  <c r="AD295" i="3"/>
  <c r="AD979" i="3"/>
  <c r="AD294" i="5"/>
  <c r="AE294" i="5" l="1"/>
  <c r="AE291" i="4"/>
  <c r="AE979" i="3"/>
  <c r="AE295" i="3"/>
  <c r="AE295" i="7"/>
  <c r="AE294" i="6"/>
  <c r="AD295" i="6"/>
  <c r="AD292" i="4"/>
  <c r="AD296" i="3"/>
  <c r="AD980" i="3"/>
  <c r="AD295" i="5"/>
  <c r="AD296" i="7"/>
  <c r="AE295" i="5" l="1"/>
  <c r="AE292" i="4"/>
  <c r="AE980" i="3"/>
  <c r="AE295" i="6"/>
  <c r="AE296" i="7"/>
  <c r="AE296" i="3"/>
  <c r="AD296" i="5"/>
  <c r="AD297" i="3"/>
  <c r="AD981" i="3"/>
  <c r="AD296" i="6"/>
  <c r="AD293" i="4"/>
  <c r="AD297" i="7"/>
  <c r="AE296" i="5" l="1"/>
  <c r="AE293" i="4"/>
  <c r="AE981" i="3"/>
  <c r="AE297" i="3"/>
  <c r="AE297" i="7"/>
  <c r="AE296" i="6"/>
  <c r="AD982" i="3"/>
  <c r="AD297" i="6"/>
  <c r="AD298" i="3"/>
  <c r="AD294" i="4"/>
  <c r="AD297" i="5"/>
  <c r="AD298" i="7"/>
  <c r="AE297" i="5" l="1"/>
  <c r="AE294" i="4"/>
  <c r="AE982" i="3"/>
  <c r="AE297" i="6"/>
  <c r="AE298" i="7"/>
  <c r="AE298" i="3"/>
  <c r="AD298" i="5"/>
  <c r="AD295" i="4"/>
  <c r="AD299" i="3"/>
  <c r="AD298" i="6"/>
  <c r="AD299" i="7"/>
  <c r="AD983" i="3"/>
  <c r="AE298" i="5" l="1"/>
  <c r="AE295" i="4"/>
  <c r="AE983" i="3"/>
  <c r="AE299" i="3"/>
  <c r="AE299" i="7"/>
  <c r="AE298" i="6"/>
  <c r="AD300" i="7"/>
  <c r="AD296" i="4"/>
  <c r="AD299" i="6"/>
  <c r="AD984" i="3"/>
  <c r="AD299" i="5"/>
  <c r="AD300" i="3"/>
  <c r="AE299" i="5" l="1"/>
  <c r="AE296" i="4"/>
  <c r="AE984" i="3"/>
  <c r="AE299" i="6"/>
  <c r="AE300" i="7"/>
  <c r="AE300" i="3"/>
  <c r="AD297" i="4"/>
  <c r="AD301" i="7"/>
  <c r="AD301" i="3"/>
  <c r="AD300" i="6"/>
  <c r="AD985" i="3"/>
  <c r="AD300" i="5"/>
  <c r="AE300" i="5" l="1"/>
  <c r="AE297" i="4"/>
  <c r="AE985" i="3"/>
  <c r="AE301" i="3"/>
  <c r="AE301" i="7"/>
  <c r="AE300" i="6"/>
  <c r="AD298" i="4"/>
  <c r="AD301" i="6"/>
  <c r="AD301" i="5"/>
  <c r="AD986" i="3"/>
  <c r="AD302" i="7"/>
  <c r="AD302" i="3"/>
  <c r="AE301" i="5" l="1"/>
  <c r="AE298" i="4"/>
  <c r="AE986" i="3"/>
  <c r="AE301" i="6"/>
  <c r="AE302" i="7"/>
  <c r="AE302" i="3"/>
  <c r="AD302" i="6"/>
  <c r="AD302" i="5"/>
  <c r="AD303" i="7"/>
  <c r="AD303" i="3"/>
  <c r="AD987" i="3"/>
  <c r="AD299" i="4"/>
  <c r="AE302" i="5" l="1"/>
  <c r="AE299" i="4"/>
  <c r="AE987" i="3"/>
  <c r="AE303" i="3"/>
  <c r="AE303" i="7"/>
  <c r="AE302" i="6"/>
  <c r="AD988" i="3"/>
  <c r="AD303" i="6"/>
  <c r="AD304" i="7"/>
  <c r="AD300" i="4"/>
  <c r="AD304" i="3"/>
  <c r="AD303" i="5"/>
  <c r="AE303" i="5" l="1"/>
  <c r="AE300" i="4"/>
  <c r="AE988" i="3"/>
  <c r="AE303" i="6"/>
  <c r="AE304" i="7"/>
  <c r="AE304" i="3"/>
  <c r="AD304" i="5"/>
  <c r="AD305" i="3"/>
  <c r="AD301" i="4"/>
  <c r="AD305" i="7"/>
  <c r="AD304" i="6"/>
  <c r="AD989" i="3"/>
  <c r="AE304" i="5" l="1"/>
  <c r="AE301" i="4"/>
  <c r="AE989" i="3"/>
  <c r="AE305" i="3"/>
  <c r="AE305" i="7"/>
  <c r="AE304" i="6"/>
  <c r="AD990" i="3"/>
  <c r="AD305" i="5"/>
  <c r="AD305" i="6"/>
  <c r="AD306" i="7"/>
  <c r="AD302" i="4"/>
  <c r="AD306" i="3"/>
  <c r="AE305" i="5" l="1"/>
  <c r="AE302" i="4"/>
  <c r="AE990" i="3"/>
  <c r="AE305" i="6"/>
  <c r="AE306" i="7"/>
  <c r="AE306" i="3"/>
  <c r="AD306" i="5"/>
  <c r="AD307" i="3"/>
  <c r="AD306" i="6"/>
  <c r="AD303" i="4"/>
  <c r="AD307" i="7"/>
  <c r="AD991" i="3"/>
  <c r="AE306" i="5" l="1"/>
  <c r="AE303" i="4"/>
  <c r="AE991" i="3"/>
  <c r="AE307" i="7"/>
  <c r="AE306" i="6"/>
  <c r="AE307" i="3"/>
  <c r="AD307" i="6"/>
  <c r="AD308" i="7"/>
  <c r="AD992" i="3"/>
  <c r="AD307" i="5"/>
  <c r="AD308" i="3"/>
  <c r="AD304" i="4"/>
  <c r="AE307" i="5" l="1"/>
  <c r="AE304" i="4"/>
  <c r="AE992" i="3"/>
  <c r="AE307" i="6"/>
  <c r="AE308" i="7"/>
  <c r="AE308" i="3"/>
  <c r="AD305" i="4"/>
  <c r="AD308" i="6"/>
  <c r="AD309" i="3"/>
  <c r="AD308" i="5"/>
  <c r="AD309" i="7"/>
  <c r="AD993" i="3"/>
  <c r="AE308" i="5" l="1"/>
  <c r="AE305" i="4"/>
  <c r="AE993" i="3"/>
  <c r="AE309" i="3"/>
  <c r="AE309" i="7"/>
  <c r="AE308" i="6"/>
  <c r="AD994" i="3"/>
  <c r="AD309" i="5"/>
  <c r="AD310" i="7"/>
  <c r="AD306" i="4"/>
  <c r="AD310" i="3"/>
  <c r="AD309" i="6"/>
  <c r="AE309" i="5" l="1"/>
  <c r="AE306" i="4"/>
  <c r="AE994" i="3"/>
  <c r="AE310" i="3"/>
  <c r="AE309" i="6"/>
  <c r="AE310" i="7"/>
  <c r="AD311" i="7"/>
  <c r="AD995" i="3"/>
  <c r="AD311" i="3"/>
  <c r="AD310" i="5"/>
  <c r="AD310" i="6"/>
  <c r="AD307" i="4"/>
  <c r="AE310" i="5" l="1"/>
  <c r="AE307" i="4"/>
  <c r="AE995" i="3"/>
  <c r="AE311" i="3"/>
  <c r="AE310" i="6"/>
  <c r="AE311" i="7"/>
  <c r="AD312" i="7"/>
  <c r="AD308" i="4"/>
  <c r="AD311" i="6"/>
  <c r="AD312" i="3"/>
  <c r="AD311" i="5"/>
  <c r="AD996" i="3"/>
  <c r="AE311" i="5" l="1"/>
  <c r="AE308" i="4"/>
  <c r="AE996" i="3"/>
  <c r="AE312" i="7"/>
  <c r="AE312" i="3"/>
  <c r="AE311" i="6"/>
  <c r="AD312" i="6"/>
  <c r="AD997" i="3"/>
  <c r="AD313" i="3"/>
  <c r="AD312" i="5"/>
  <c r="AD309" i="4"/>
  <c r="AD313" i="7"/>
  <c r="AE312" i="5" l="1"/>
  <c r="AE309" i="4"/>
  <c r="AE997" i="3"/>
  <c r="AE312" i="6"/>
  <c r="AE313" i="3"/>
  <c r="AE313" i="7"/>
  <c r="AD310" i="4"/>
  <c r="AD314" i="3"/>
  <c r="AD314" i="7"/>
  <c r="AD313" i="5"/>
  <c r="AD313" i="6"/>
  <c r="AD998" i="3"/>
  <c r="AE313" i="5" l="1"/>
  <c r="AE310" i="4"/>
  <c r="AE998" i="3"/>
  <c r="AE313" i="6"/>
  <c r="AE314" i="3"/>
  <c r="AE314" i="7"/>
  <c r="AD315" i="7"/>
  <c r="AD315" i="3"/>
  <c r="AD999" i="3"/>
  <c r="AD311" i="4"/>
  <c r="AD314" i="6"/>
  <c r="AD314" i="5"/>
  <c r="AE314" i="5" l="1"/>
  <c r="AE311" i="4"/>
  <c r="AE999" i="3"/>
  <c r="AE315" i="7"/>
  <c r="AE315" i="3"/>
  <c r="AE314" i="6"/>
  <c r="AD1000" i="3"/>
  <c r="AD312" i="4"/>
  <c r="AD316" i="7"/>
  <c r="AD315" i="6"/>
  <c r="AD315" i="5"/>
  <c r="AD316" i="3"/>
  <c r="AE315" i="5" l="1"/>
  <c r="AE312" i="4"/>
  <c r="AE1000" i="3"/>
  <c r="AE316" i="3"/>
  <c r="AE315" i="6"/>
  <c r="AE316" i="7"/>
  <c r="AD313" i="4"/>
  <c r="AD316" i="5"/>
  <c r="AD317" i="7"/>
  <c r="AD317" i="3"/>
  <c r="AD1001" i="3"/>
  <c r="AD316" i="6"/>
  <c r="AE316" i="5" l="1"/>
  <c r="AE313" i="4"/>
  <c r="AE1001" i="3"/>
  <c r="AE317" i="7"/>
  <c r="AE316" i="6"/>
  <c r="AE317" i="3"/>
  <c r="AD318" i="3"/>
  <c r="AD318" i="7"/>
  <c r="AD317" i="5"/>
  <c r="AD317" i="6"/>
  <c r="AD314" i="4"/>
  <c r="AD1002" i="3"/>
  <c r="AE317" i="5" l="1"/>
  <c r="AE314" i="4"/>
  <c r="AE1002" i="3"/>
  <c r="AE318" i="3"/>
  <c r="AE317" i="6"/>
  <c r="AE318" i="7"/>
  <c r="AD315" i="4"/>
  <c r="AD319" i="3"/>
  <c r="AD318" i="6"/>
  <c r="AD319" i="7"/>
  <c r="AD318" i="5"/>
  <c r="AD1003" i="3"/>
  <c r="AE318" i="5" l="1"/>
  <c r="AE315" i="4"/>
  <c r="AE1003" i="3"/>
  <c r="AE318" i="6"/>
  <c r="AE319" i="7"/>
  <c r="AE319" i="3"/>
  <c r="AD320" i="3"/>
  <c r="AD319" i="5"/>
  <c r="AD1004" i="3"/>
  <c r="AD319" i="6"/>
  <c r="AD316" i="4"/>
  <c r="AD320" i="7"/>
  <c r="AE319" i="5" l="1"/>
  <c r="AE316" i="4"/>
  <c r="AE1004" i="3"/>
  <c r="AE320" i="7"/>
  <c r="AE319" i="6"/>
  <c r="AE320" i="3"/>
  <c r="AD1005" i="3"/>
  <c r="AD320" i="5"/>
  <c r="AD320" i="6"/>
  <c r="AD317" i="4"/>
  <c r="AD321" i="3"/>
  <c r="AD321" i="7"/>
  <c r="AE320" i="5" l="1"/>
  <c r="AE317" i="4"/>
  <c r="AE1005" i="3"/>
  <c r="AE320" i="6"/>
  <c r="AE321" i="3"/>
  <c r="AE321" i="7"/>
  <c r="AD322" i="7"/>
  <c r="AD318" i="4"/>
  <c r="AD322" i="3"/>
  <c r="AD1006" i="3"/>
  <c r="AD321" i="6"/>
  <c r="AD321" i="5"/>
  <c r="AE321" i="5" l="1"/>
  <c r="AE318" i="4"/>
  <c r="AE1006" i="3"/>
  <c r="AE322" i="3"/>
  <c r="AE321" i="6"/>
  <c r="AE322" i="7"/>
  <c r="AD1007" i="3"/>
  <c r="AD323" i="7"/>
  <c r="AD319" i="4"/>
  <c r="AD322" i="5"/>
  <c r="AD322" i="6"/>
  <c r="AD323" i="3"/>
  <c r="AE322" i="5" l="1"/>
  <c r="AE319" i="4"/>
  <c r="AE1007" i="3"/>
  <c r="AE323" i="7"/>
  <c r="AE322" i="6"/>
  <c r="AE323" i="3"/>
  <c r="AD323" i="5"/>
  <c r="AD323" i="6"/>
  <c r="AD1008" i="3"/>
  <c r="AD324" i="3"/>
  <c r="AD324" i="7"/>
  <c r="AD320" i="4"/>
  <c r="AE323" i="5" l="1"/>
  <c r="AE320" i="4"/>
  <c r="AE1008" i="3"/>
  <c r="AE324" i="3"/>
  <c r="AE323" i="6"/>
  <c r="AE324" i="7"/>
  <c r="AD324" i="5"/>
  <c r="AD325" i="3"/>
  <c r="AD321" i="4"/>
  <c r="AD325" i="7"/>
  <c r="AD1009" i="3"/>
  <c r="AD324" i="6"/>
  <c r="AE324" i="5" l="1"/>
  <c r="AE321" i="4"/>
  <c r="AE1009" i="3"/>
  <c r="AE324" i="6"/>
  <c r="AE325" i="3"/>
  <c r="AE325" i="7"/>
  <c r="AD1010" i="3"/>
  <c r="AD325" i="5"/>
  <c r="AD325" i="6"/>
  <c r="AD326" i="3"/>
  <c r="AD326" i="7"/>
  <c r="AD322" i="4"/>
  <c r="AE325" i="5" l="1"/>
  <c r="AE322" i="4"/>
  <c r="AE1010" i="3"/>
  <c r="AE326" i="3"/>
  <c r="AE326" i="7"/>
  <c r="AE325" i="6"/>
  <c r="AD327" i="3"/>
  <c r="AD326" i="6"/>
  <c r="AD323" i="4"/>
  <c r="AD326" i="5"/>
  <c r="AD327" i="7"/>
  <c r="AD1011" i="3"/>
  <c r="AE326" i="5" l="1"/>
  <c r="AE323" i="4"/>
  <c r="AE1011" i="3"/>
  <c r="AE327" i="7"/>
  <c r="AE327" i="3"/>
  <c r="AE326" i="6"/>
  <c r="AD324" i="4"/>
  <c r="AD328" i="3"/>
  <c r="AD327" i="6"/>
  <c r="AD1012" i="3"/>
  <c r="AD328" i="7"/>
  <c r="AD327" i="5"/>
  <c r="AE327" i="5" l="1"/>
  <c r="AE324" i="4"/>
  <c r="AE1012" i="3"/>
  <c r="AE327" i="6"/>
  <c r="AE328" i="3"/>
  <c r="AE328" i="7"/>
  <c r="AD328" i="5"/>
  <c r="AD328" i="6"/>
  <c r="AD325" i="4"/>
  <c r="AD329" i="3"/>
  <c r="AD1013" i="3"/>
  <c r="AD329" i="7"/>
  <c r="AE328" i="5" l="1"/>
  <c r="AE325" i="4"/>
  <c r="AE1013" i="3"/>
  <c r="AE329" i="3"/>
  <c r="AE328" i="6"/>
  <c r="AE329" i="7"/>
  <c r="AD330" i="3"/>
  <c r="AD329" i="5"/>
  <c r="AD1014" i="3"/>
  <c r="AD326" i="4"/>
  <c r="AD330" i="7"/>
  <c r="AD329" i="6"/>
  <c r="AE329" i="5" l="1"/>
  <c r="AE326" i="4"/>
  <c r="AE1014" i="3"/>
  <c r="AE330" i="7"/>
  <c r="AE329" i="6"/>
  <c r="AE330" i="3"/>
  <c r="AD327" i="4"/>
  <c r="AD331" i="7"/>
  <c r="AD330" i="5"/>
  <c r="AD1015" i="3"/>
  <c r="AD330" i="6"/>
  <c r="AD331" i="3"/>
  <c r="AE330" i="5" l="1"/>
  <c r="AE327" i="4"/>
  <c r="AE1015" i="3"/>
  <c r="AE331" i="3"/>
  <c r="AE330" i="6"/>
  <c r="AE331" i="7"/>
  <c r="AD331" i="5"/>
  <c r="AD332" i="3"/>
  <c r="AD332" i="7"/>
  <c r="AD328" i="4"/>
  <c r="AD331" i="6"/>
  <c r="AD1016" i="3"/>
  <c r="AE331" i="5" l="1"/>
  <c r="AE328" i="4"/>
  <c r="AE1016" i="3"/>
  <c r="AE331" i="6"/>
  <c r="AE332" i="3"/>
  <c r="AE332" i="7"/>
  <c r="AD332" i="5"/>
  <c r="AD333" i="3"/>
  <c r="AD1017" i="3"/>
  <c r="AD332" i="6"/>
  <c r="AD329" i="4"/>
  <c r="AD333" i="7"/>
  <c r="AE332" i="5" l="1"/>
  <c r="AE329" i="4"/>
  <c r="AE1017" i="3"/>
  <c r="AE333" i="7"/>
  <c r="AE333" i="3"/>
  <c r="AE332" i="6"/>
  <c r="AD334" i="7"/>
  <c r="AD333" i="5"/>
  <c r="AD334" i="3"/>
  <c r="AD330" i="4"/>
  <c r="AD1018" i="3"/>
  <c r="AD333" i="6"/>
  <c r="AE333" i="5" l="1"/>
  <c r="AE330" i="4"/>
  <c r="AE1018" i="3"/>
  <c r="AE334" i="3"/>
  <c r="AE333" i="6"/>
  <c r="AE334" i="7"/>
  <c r="AD1019" i="3"/>
  <c r="AD335" i="7"/>
  <c r="AD334" i="5"/>
  <c r="AD331" i="4"/>
  <c r="AD335" i="3"/>
  <c r="AD334" i="6"/>
  <c r="AE334" i="5" l="1"/>
  <c r="AE331" i="4"/>
  <c r="AE1019" i="3"/>
  <c r="AE334" i="6"/>
  <c r="AE335" i="3"/>
  <c r="AE335" i="7"/>
  <c r="AD336" i="3"/>
  <c r="AD336" i="7"/>
  <c r="AD335" i="6"/>
  <c r="AD1020" i="3"/>
  <c r="AD335" i="5"/>
  <c r="AD332" i="4"/>
  <c r="AE335" i="5" l="1"/>
  <c r="AE332" i="4"/>
  <c r="AE1020" i="3"/>
  <c r="AE336" i="7"/>
  <c r="AE336" i="3"/>
  <c r="AE335" i="6"/>
  <c r="AD1021" i="3"/>
  <c r="AD336" i="5"/>
  <c r="AD333" i="4"/>
  <c r="AD337" i="7"/>
  <c r="AD336" i="6"/>
  <c r="AD337" i="3"/>
  <c r="AE336" i="5" l="1"/>
  <c r="AE333" i="4"/>
  <c r="AE1021" i="3"/>
  <c r="AE337" i="3"/>
  <c r="AE336" i="6"/>
  <c r="AE337" i="7"/>
  <c r="AD1022" i="3"/>
  <c r="AD338" i="3"/>
  <c r="AD334" i="4"/>
  <c r="AD337" i="6"/>
  <c r="AD337" i="5"/>
  <c r="AD338" i="7"/>
  <c r="AE337" i="5" l="1"/>
  <c r="AE334" i="4"/>
  <c r="AE1022" i="3"/>
  <c r="AE337" i="6"/>
  <c r="AE338" i="3"/>
  <c r="AE338" i="7"/>
  <c r="AD335" i="4"/>
  <c r="AD338" i="5"/>
  <c r="AD339" i="3"/>
  <c r="AD338" i="6"/>
  <c r="AD1023" i="3"/>
  <c r="AD339" i="7"/>
  <c r="AE338" i="5" l="1"/>
  <c r="AE335" i="4"/>
  <c r="AE1023" i="3"/>
  <c r="AE339" i="7"/>
  <c r="AE339" i="3"/>
  <c r="AE338" i="6"/>
  <c r="AD339" i="5"/>
  <c r="AD1024" i="3"/>
  <c r="AD339" i="6"/>
  <c r="AD336" i="4"/>
  <c r="AD340" i="7"/>
  <c r="AD340" i="3"/>
  <c r="AE339" i="5" l="1"/>
  <c r="AE336" i="4"/>
  <c r="AE1024" i="3"/>
  <c r="AE340" i="3"/>
  <c r="AE340" i="7"/>
  <c r="AE339" i="6"/>
  <c r="AD337" i="4"/>
  <c r="AD340" i="5"/>
  <c r="AD340" i="6"/>
  <c r="AD341" i="7"/>
  <c r="AD341" i="3"/>
  <c r="AD1025" i="3"/>
  <c r="AE340" i="5" l="1"/>
  <c r="AE337" i="4"/>
  <c r="AE1025" i="3"/>
  <c r="AE341" i="7"/>
  <c r="AE341" i="3"/>
  <c r="AE340" i="6"/>
  <c r="AD342" i="7"/>
  <c r="AD341" i="5"/>
  <c r="AD341" i="6"/>
  <c r="AD1026" i="3"/>
  <c r="AD342" i="3"/>
  <c r="AD338" i="4"/>
  <c r="AE341" i="5" l="1"/>
  <c r="AE338" i="4"/>
  <c r="AE1026" i="3"/>
  <c r="AE341" i="6"/>
  <c r="AE342" i="3"/>
  <c r="AE342" i="7"/>
  <c r="AD343" i="7"/>
  <c r="AD342" i="5"/>
  <c r="AD342" i="6"/>
  <c r="AD343" i="3"/>
  <c r="AD1027" i="3"/>
  <c r="AD339" i="4"/>
  <c r="AE342" i="5" l="1"/>
  <c r="AE339" i="4"/>
  <c r="AE1027" i="3"/>
  <c r="AE343" i="3"/>
  <c r="AE342" i="6"/>
  <c r="AE343" i="7"/>
  <c r="AD344" i="3"/>
  <c r="AD343" i="6"/>
  <c r="AD340" i="4"/>
  <c r="AD343" i="5"/>
  <c r="AD1028" i="3"/>
  <c r="AD344" i="7"/>
  <c r="AE343" i="5" l="1"/>
  <c r="AE340" i="4"/>
  <c r="AE1028" i="3"/>
  <c r="AE343" i="6"/>
  <c r="AE344" i="3"/>
  <c r="AE344" i="7"/>
  <c r="AD344" i="6"/>
  <c r="AD341" i="4"/>
  <c r="AD345" i="7"/>
  <c r="AD344" i="5"/>
  <c r="AD345" i="3"/>
  <c r="AD1029" i="3"/>
  <c r="AE344" i="5" l="1"/>
  <c r="AE341" i="4"/>
  <c r="AE1029" i="3"/>
  <c r="AE345" i="3"/>
  <c r="AE345" i="7"/>
  <c r="AE344" i="6"/>
  <c r="AD346" i="3"/>
  <c r="AD345" i="5"/>
  <c r="AD342" i="4"/>
  <c r="AD345" i="6"/>
  <c r="AD346" i="7"/>
  <c r="AD1030" i="3"/>
  <c r="AE345" i="5" l="1"/>
  <c r="AE342" i="4"/>
  <c r="AE1030" i="3"/>
  <c r="AE346" i="7"/>
  <c r="AE346" i="3"/>
  <c r="AE345" i="6"/>
  <c r="AD346" i="6"/>
  <c r="AD1031" i="3"/>
  <c r="AD343" i="4"/>
  <c r="AD347" i="7"/>
  <c r="AD347" i="3"/>
  <c r="AD346" i="5"/>
  <c r="AE346" i="5" l="1"/>
  <c r="AE343" i="4"/>
  <c r="AE1031" i="3"/>
  <c r="AE347" i="3"/>
  <c r="AE346" i="6"/>
  <c r="AE347" i="7"/>
  <c r="AD348" i="7"/>
  <c r="AD1032" i="3"/>
  <c r="AD344" i="4"/>
  <c r="AD347" i="6"/>
  <c r="AD348" i="3"/>
  <c r="AD347" i="5"/>
  <c r="AE347" i="5" l="1"/>
  <c r="AE344" i="4"/>
  <c r="AE1032" i="3"/>
  <c r="AE348" i="7"/>
  <c r="AE347" i="6"/>
  <c r="AE348" i="3"/>
  <c r="AD348" i="5"/>
  <c r="AD349" i="7"/>
  <c r="AD1033" i="3"/>
  <c r="AD345" i="4"/>
  <c r="AD348" i="6"/>
  <c r="AD349" i="3"/>
  <c r="AE348" i="5" l="1"/>
  <c r="AE345" i="4"/>
  <c r="AE1033" i="3"/>
  <c r="AE348" i="6"/>
  <c r="AE349" i="7"/>
  <c r="AE349" i="3"/>
  <c r="AD350" i="7"/>
  <c r="AD350" i="3"/>
  <c r="AD346" i="4"/>
  <c r="AD1034" i="3"/>
  <c r="AD349" i="5"/>
  <c r="AD349" i="6"/>
  <c r="AE349" i="5" l="1"/>
  <c r="AE346" i="4"/>
  <c r="AE1034" i="3"/>
  <c r="AE350" i="3"/>
  <c r="AE350" i="7"/>
  <c r="AE349" i="6"/>
  <c r="AD351" i="3"/>
  <c r="AD1035" i="3"/>
  <c r="AD351" i="7"/>
  <c r="AD347" i="4"/>
  <c r="AD350" i="6"/>
  <c r="AD350" i="5"/>
  <c r="AE350" i="5" l="1"/>
  <c r="AE347" i="4"/>
  <c r="AE1035" i="3"/>
  <c r="AE351" i="7"/>
  <c r="AE351" i="3"/>
  <c r="AE350" i="6"/>
  <c r="AD352" i="3"/>
  <c r="AD348" i="4"/>
  <c r="AD351" i="6"/>
  <c r="AD352" i="7"/>
  <c r="AD351" i="5"/>
  <c r="AD1036" i="3"/>
  <c r="AE351" i="5" l="1"/>
  <c r="AE348" i="4"/>
  <c r="AE1036" i="3"/>
  <c r="AE351" i="6"/>
  <c r="AE352" i="3"/>
  <c r="AE352" i="7"/>
  <c r="AD352" i="6"/>
  <c r="AD1037" i="3"/>
  <c r="AD352" i="5"/>
  <c r="AD349" i="4"/>
  <c r="AD353" i="7"/>
  <c r="AD353" i="3"/>
  <c r="AE352" i="5" l="1"/>
  <c r="AE349" i="4"/>
  <c r="AE1037" i="3"/>
  <c r="AE353" i="7"/>
  <c r="AE353" i="3"/>
  <c r="AE352" i="6"/>
  <c r="AD350" i="4"/>
  <c r="AD353" i="6"/>
  <c r="AD353" i="5"/>
  <c r="AD354" i="7"/>
  <c r="AD354" i="3"/>
  <c r="AD1038" i="3"/>
  <c r="AE353" i="5" l="1"/>
  <c r="AE350" i="4"/>
  <c r="AE1038" i="3"/>
  <c r="AE354" i="3"/>
  <c r="AE354" i="7"/>
  <c r="AE353" i="6"/>
  <c r="AD355" i="7"/>
  <c r="AD355" i="3"/>
  <c r="AD354" i="6"/>
  <c r="AD1039" i="3"/>
  <c r="AD351" i="4"/>
  <c r="AD354" i="5"/>
  <c r="AE354" i="5" l="1"/>
  <c r="AE351" i="4"/>
  <c r="AE1039" i="3"/>
  <c r="AE354" i="6"/>
  <c r="AE355" i="3"/>
  <c r="AE355" i="7"/>
  <c r="AD356" i="3"/>
  <c r="AD1040" i="3"/>
  <c r="AD355" i="6"/>
  <c r="AD355" i="5"/>
  <c r="AD352" i="4"/>
  <c r="AD356" i="7"/>
  <c r="AE355" i="5" l="1"/>
  <c r="AE352" i="4"/>
  <c r="AE1040" i="3"/>
  <c r="AE356" i="3"/>
  <c r="AE355" i="6"/>
  <c r="AE356" i="7"/>
  <c r="AD356" i="5"/>
  <c r="AD353" i="4"/>
  <c r="AD356" i="6"/>
  <c r="AD357" i="3"/>
  <c r="AD357" i="7"/>
  <c r="AD1041" i="3"/>
  <c r="AE356" i="5" l="1"/>
  <c r="AE353" i="4"/>
  <c r="AE1041" i="3"/>
  <c r="AE356" i="6"/>
  <c r="AE357" i="7"/>
  <c r="AE357" i="3"/>
  <c r="AD354" i="4"/>
  <c r="AD357" i="6"/>
  <c r="AD1042" i="3"/>
  <c r="AD358" i="3"/>
  <c r="AD358" i="7"/>
  <c r="AD357" i="5"/>
  <c r="AE357" i="5" l="1"/>
  <c r="AE354" i="4"/>
  <c r="AE1042" i="3"/>
  <c r="AE358" i="3"/>
  <c r="AE358" i="7"/>
  <c r="AE357" i="6"/>
  <c r="AD358" i="6"/>
  <c r="AD359" i="3"/>
  <c r="AD358" i="5"/>
  <c r="AD359" i="7"/>
  <c r="AD355" i="4"/>
  <c r="AD1043" i="3"/>
  <c r="AE358" i="5" l="1"/>
  <c r="AE355" i="4"/>
  <c r="AE1043" i="3"/>
  <c r="AE359" i="7"/>
  <c r="AE358" i="6"/>
  <c r="AE359" i="3"/>
  <c r="AD360" i="7"/>
  <c r="AD1044" i="3"/>
  <c r="AD359" i="5"/>
  <c r="AD356" i="4"/>
  <c r="AD360" i="3"/>
  <c r="AD359" i="6"/>
  <c r="AE359" i="5" l="1"/>
  <c r="AE356" i="4"/>
  <c r="AE1044" i="3"/>
  <c r="AE359" i="6"/>
  <c r="AE360" i="3"/>
  <c r="AE360" i="7"/>
  <c r="AD357" i="4"/>
  <c r="AD361" i="3"/>
  <c r="AD360" i="6"/>
  <c r="AD360" i="5"/>
  <c r="AD361" i="7"/>
  <c r="AD1045" i="3"/>
  <c r="AE360" i="5" l="1"/>
  <c r="AE357" i="4"/>
  <c r="AE1045" i="3"/>
  <c r="AE360" i="6"/>
  <c r="AE361" i="3"/>
  <c r="AE361" i="7"/>
  <c r="AD1046" i="3"/>
  <c r="AD362" i="3"/>
  <c r="AD362" i="7"/>
  <c r="AD361" i="5"/>
  <c r="AD361" i="6"/>
  <c r="AD358" i="4"/>
  <c r="AE361" i="5" l="1"/>
  <c r="AE358" i="4"/>
  <c r="AE1046" i="3"/>
  <c r="AE362" i="3"/>
  <c r="AE361" i="6"/>
  <c r="AE362" i="7"/>
  <c r="AD362" i="6"/>
  <c r="AD362" i="5"/>
  <c r="AD359" i="4"/>
  <c r="AD363" i="7"/>
  <c r="AD363" i="3"/>
  <c r="AD1047" i="3"/>
  <c r="AE362" i="5" l="1"/>
  <c r="AE359" i="4"/>
  <c r="AE1047" i="3"/>
  <c r="AE363" i="7"/>
  <c r="AE362" i="6"/>
  <c r="AE363" i="3"/>
  <c r="AD1048" i="3"/>
  <c r="AD363" i="6"/>
  <c r="AD360" i="4"/>
  <c r="AD364" i="3"/>
  <c r="AD364" i="7"/>
  <c r="AD363" i="5"/>
  <c r="AE363" i="5" l="1"/>
  <c r="AE360" i="4"/>
  <c r="AE1048" i="3"/>
  <c r="AE363" i="6"/>
  <c r="AE364" i="3"/>
  <c r="AE364" i="7"/>
  <c r="AD364" i="5"/>
  <c r="AD365" i="3"/>
  <c r="AD1049" i="3"/>
  <c r="AD364" i="6"/>
  <c r="AD365" i="7"/>
  <c r="AD361" i="4"/>
  <c r="AE364" i="5" l="1"/>
  <c r="AE361" i="4"/>
  <c r="AE1049" i="3"/>
  <c r="AE365" i="3"/>
  <c r="AE364" i="6"/>
  <c r="AE365" i="7"/>
  <c r="AD365" i="5"/>
  <c r="AD366" i="3"/>
  <c r="AD366" i="7"/>
  <c r="AD362" i="4"/>
  <c r="AD1050" i="3"/>
  <c r="AD365" i="6"/>
  <c r="AE365" i="5" l="1"/>
  <c r="AE362" i="4"/>
  <c r="AE1050" i="3"/>
  <c r="AE365" i="6"/>
  <c r="AE366" i="3"/>
  <c r="AE366" i="7"/>
  <c r="AD1051" i="3"/>
  <c r="AD366" i="5"/>
  <c r="AD367" i="7"/>
  <c r="AD366" i="6"/>
  <c r="AD367" i="3"/>
  <c r="AD363" i="4"/>
  <c r="AE366" i="5" l="1"/>
  <c r="AE363" i="4"/>
  <c r="AE1051" i="3"/>
  <c r="AE367" i="7"/>
  <c r="AE367" i="3"/>
  <c r="AE366" i="6"/>
  <c r="AD367" i="6"/>
  <c r="AD368" i="3"/>
  <c r="AD364" i="4"/>
  <c r="AD1052" i="3"/>
  <c r="AD367" i="5"/>
  <c r="AD368" i="7"/>
  <c r="AE367" i="5" l="1"/>
  <c r="AE364" i="4"/>
  <c r="AE1052" i="3"/>
  <c r="AE368" i="3"/>
  <c r="AE367" i="6"/>
  <c r="AE368" i="7"/>
  <c r="AD368" i="5"/>
  <c r="AD368" i="6"/>
  <c r="AD369" i="3"/>
  <c r="AD369" i="7"/>
  <c r="AD1053" i="3"/>
  <c r="AD365" i="4"/>
  <c r="AE368" i="5" l="1"/>
  <c r="AE365" i="4"/>
  <c r="AE1053" i="3"/>
  <c r="AE368" i="6"/>
  <c r="AE369" i="3"/>
  <c r="AE369" i="7"/>
  <c r="AD369" i="5"/>
  <c r="AD1054" i="3"/>
  <c r="AD370" i="3"/>
  <c r="AD370" i="7"/>
  <c r="AD366" i="4"/>
  <c r="AD369" i="6"/>
  <c r="AE369" i="5" l="1"/>
  <c r="AE366" i="4"/>
  <c r="AE1054" i="3"/>
  <c r="AE370" i="7"/>
  <c r="AE370" i="3"/>
  <c r="AE369" i="6"/>
  <c r="AD370" i="5"/>
  <c r="AD1055" i="3"/>
  <c r="AD367" i="4"/>
  <c r="AD370" i="6"/>
  <c r="AD371" i="7"/>
  <c r="AD371" i="3"/>
  <c r="AE370" i="5" l="1"/>
  <c r="AE367" i="4"/>
  <c r="AE1055" i="3"/>
  <c r="AE370" i="6"/>
  <c r="AE371" i="3"/>
  <c r="AE371" i="7"/>
  <c r="AD1056" i="3"/>
  <c r="AD371" i="6"/>
  <c r="AD372" i="7"/>
  <c r="AD368" i="4"/>
  <c r="AD372" i="3"/>
  <c r="AD371" i="5"/>
  <c r="AE371" i="5" l="1"/>
  <c r="AE368" i="4"/>
  <c r="AE1056" i="3"/>
  <c r="AE372" i="3"/>
  <c r="AE371" i="6"/>
  <c r="AE372" i="7"/>
  <c r="AD372" i="6"/>
  <c r="AD1057" i="3"/>
  <c r="AD373" i="3"/>
  <c r="AD369" i="4"/>
  <c r="AD372" i="5"/>
  <c r="AD373" i="7"/>
  <c r="AE372" i="5" l="1"/>
  <c r="AE369" i="4"/>
  <c r="AE1057" i="3"/>
  <c r="AE373" i="3"/>
  <c r="AE372" i="6"/>
  <c r="AE373" i="7"/>
  <c r="AD374" i="3"/>
  <c r="AD374" i="7"/>
  <c r="AD1058" i="3"/>
  <c r="AD373" i="6"/>
  <c r="AD370" i="4"/>
  <c r="AD373" i="5"/>
  <c r="AE373" i="5" l="1"/>
  <c r="AE370" i="4"/>
  <c r="AE1058" i="3"/>
  <c r="AE374" i="7"/>
  <c r="AE373" i="6"/>
  <c r="AE374" i="3"/>
  <c r="AD1059" i="3"/>
  <c r="AD374" i="6"/>
  <c r="AD375" i="7"/>
  <c r="AD375" i="3"/>
  <c r="AD371" i="4"/>
  <c r="AD374" i="5"/>
  <c r="AE374" i="5" l="1"/>
  <c r="AE371" i="4"/>
  <c r="AE1059" i="3"/>
  <c r="AE374" i="6"/>
  <c r="AE375" i="3"/>
  <c r="AE375" i="7"/>
  <c r="AD1060" i="3"/>
  <c r="AD375" i="6"/>
  <c r="AD375" i="5"/>
  <c r="AD376" i="7"/>
  <c r="AD376" i="3"/>
  <c r="AD372" i="4"/>
  <c r="AE375" i="5" l="1"/>
  <c r="AE372" i="4"/>
  <c r="AE1060" i="3"/>
  <c r="AE376" i="3"/>
  <c r="AE375" i="6"/>
  <c r="AE376" i="7"/>
  <c r="AD1061" i="3"/>
  <c r="AD373" i="4"/>
  <c r="AD376" i="5"/>
  <c r="AD377" i="7"/>
  <c r="AD377" i="3"/>
  <c r="AD376" i="6"/>
  <c r="AE376" i="5" l="1"/>
  <c r="AE373" i="4"/>
  <c r="AE1061" i="3"/>
  <c r="AE376" i="6"/>
  <c r="AE377" i="7"/>
  <c r="AE377" i="3"/>
  <c r="AD378" i="7"/>
  <c r="AD377" i="6"/>
  <c r="AD377" i="5"/>
  <c r="AD378" i="3"/>
  <c r="AD1062" i="3"/>
  <c r="AD374" i="4"/>
  <c r="AE377" i="5" l="1"/>
  <c r="AE374" i="4"/>
  <c r="AE1062" i="3"/>
  <c r="AE378" i="7"/>
  <c r="AE378" i="3"/>
  <c r="AE377" i="6"/>
  <c r="AD379" i="7"/>
  <c r="AD379" i="3"/>
  <c r="AD378" i="5"/>
  <c r="AD378" i="6"/>
  <c r="AD375" i="4"/>
  <c r="AD1063" i="3"/>
  <c r="AE378" i="5" l="1"/>
  <c r="AE375" i="4"/>
  <c r="AE1063" i="3"/>
  <c r="AE379" i="3"/>
  <c r="AE379" i="7"/>
  <c r="AE378" i="6"/>
  <c r="AD376" i="4"/>
  <c r="AD379" i="6"/>
  <c r="AD380" i="3"/>
  <c r="AD380" i="7"/>
  <c r="AD379" i="5"/>
  <c r="AD1064" i="3"/>
  <c r="AE379" i="5" l="1"/>
  <c r="AE376" i="4"/>
  <c r="AE1064" i="3"/>
  <c r="AE380" i="7"/>
  <c r="AE379" i="6"/>
  <c r="AE380" i="3"/>
  <c r="AD380" i="6"/>
  <c r="AD1065" i="3"/>
  <c r="AD380" i="5"/>
  <c r="AD381" i="3"/>
  <c r="AD377" i="4"/>
  <c r="AD381" i="7"/>
  <c r="AE380" i="5" l="1"/>
  <c r="AE377" i="4"/>
  <c r="AE1065" i="3"/>
  <c r="AE380" i="6"/>
  <c r="AE381" i="7"/>
  <c r="AE381" i="3"/>
  <c r="AD381" i="6"/>
  <c r="AD378" i="4"/>
  <c r="AD1066" i="3"/>
  <c r="AD382" i="3"/>
  <c r="AD382" i="7"/>
  <c r="AD381" i="5"/>
  <c r="AE381" i="5" l="1"/>
  <c r="AE378" i="4"/>
  <c r="AE1066" i="3"/>
  <c r="AE382" i="7"/>
  <c r="AE382" i="3"/>
  <c r="AE381" i="6"/>
  <c r="AD383" i="7"/>
  <c r="AD1067" i="3"/>
  <c r="AD382" i="6"/>
  <c r="AD383" i="3"/>
  <c r="AD382" i="5"/>
  <c r="AD379" i="4"/>
  <c r="AE382" i="5" l="1"/>
  <c r="AE379" i="4"/>
  <c r="AE1067" i="3"/>
  <c r="AE383" i="3"/>
  <c r="AE383" i="7"/>
  <c r="AE382" i="6"/>
  <c r="AD380" i="4"/>
  <c r="AD384" i="3"/>
  <c r="AD384" i="7"/>
  <c r="AD383" i="6"/>
  <c r="AD383" i="5"/>
  <c r="AD1068" i="3"/>
  <c r="AE383" i="5" l="1"/>
  <c r="AE380" i="4"/>
  <c r="AE1068" i="3"/>
  <c r="AE384" i="7"/>
  <c r="AE384" i="3"/>
  <c r="AE383" i="6"/>
  <c r="AD385" i="7"/>
  <c r="AD385" i="3"/>
  <c r="AD381" i="4"/>
  <c r="AD384" i="6"/>
  <c r="AD384" i="5"/>
  <c r="AD1069" i="3"/>
  <c r="AE384" i="5" l="1"/>
  <c r="AE381" i="4"/>
  <c r="AE1069" i="3"/>
  <c r="AE384" i="6"/>
  <c r="AE385" i="3"/>
  <c r="AE385" i="7"/>
  <c r="AD386" i="3"/>
  <c r="AD386" i="7"/>
  <c r="AD1070" i="3"/>
  <c r="AD385" i="6"/>
  <c r="AD385" i="5"/>
  <c r="AD382" i="4"/>
  <c r="AE385" i="5" l="1"/>
  <c r="AE382" i="4"/>
  <c r="AE1070" i="3"/>
  <c r="AE386" i="7"/>
  <c r="AE386" i="3"/>
  <c r="AE385" i="6"/>
  <c r="AD1071" i="3"/>
  <c r="AD383" i="4"/>
  <c r="AD386" i="5"/>
  <c r="AD386" i="6"/>
  <c r="AD387" i="3"/>
  <c r="AD387" i="7"/>
  <c r="AE386" i="5" l="1"/>
  <c r="AE383" i="4"/>
  <c r="AE1071" i="3"/>
  <c r="AE386" i="6"/>
  <c r="AE387" i="3"/>
  <c r="AE387" i="7"/>
  <c r="AD387" i="5"/>
  <c r="AD387" i="6"/>
  <c r="AD384" i="4"/>
  <c r="AD388" i="3"/>
  <c r="AD1072" i="3"/>
  <c r="AD388" i="7"/>
  <c r="AE387" i="5" l="1"/>
  <c r="AE384" i="4"/>
  <c r="AE1072" i="3"/>
  <c r="AE388" i="7"/>
  <c r="AE388" i="3"/>
  <c r="AE387" i="6"/>
  <c r="AD389" i="3"/>
  <c r="AD388" i="6"/>
  <c r="AD1073" i="3"/>
  <c r="AD389" i="7"/>
  <c r="AD385" i="4"/>
  <c r="AD388" i="5"/>
  <c r="AE388" i="5" l="1"/>
  <c r="AE385" i="4"/>
  <c r="AE1073" i="3"/>
  <c r="AE389" i="3"/>
  <c r="AE389" i="7"/>
  <c r="AE388" i="6"/>
  <c r="AD1074" i="3"/>
  <c r="AD389" i="5"/>
  <c r="AD390" i="7"/>
  <c r="AD389" i="6"/>
  <c r="AD390" i="3"/>
  <c r="AD386" i="4"/>
  <c r="AE389" i="5" l="1"/>
  <c r="AE386" i="4"/>
  <c r="AE1074" i="3"/>
  <c r="AE389" i="6"/>
  <c r="AE390" i="7"/>
  <c r="AE390" i="3"/>
  <c r="AD391" i="3"/>
  <c r="AD387" i="4"/>
  <c r="AD390" i="5"/>
  <c r="AD390" i="6"/>
  <c r="AD1075" i="3"/>
  <c r="AD391" i="7"/>
  <c r="AE390" i="5" l="1"/>
  <c r="AE387" i="4"/>
  <c r="AE1075" i="3"/>
  <c r="AE391" i="3"/>
  <c r="AE391" i="7"/>
  <c r="AE390" i="6"/>
  <c r="AD392" i="3"/>
  <c r="AD1076" i="3"/>
  <c r="AD388" i="4"/>
  <c r="AD391" i="5"/>
  <c r="AD391" i="6"/>
  <c r="AD392" i="7"/>
  <c r="AE391" i="5" l="1"/>
  <c r="AE388" i="4"/>
  <c r="AE1076" i="3"/>
  <c r="AE392" i="7"/>
  <c r="AE392" i="3"/>
  <c r="AE391" i="6"/>
  <c r="AD393" i="3"/>
  <c r="AD1077" i="3"/>
  <c r="AD393" i="7"/>
  <c r="AD392" i="5"/>
  <c r="AD392" i="6"/>
  <c r="AD389" i="4"/>
  <c r="AE392" i="5" l="1"/>
  <c r="AE389" i="4"/>
  <c r="AE1077" i="3"/>
  <c r="AE393" i="3"/>
  <c r="AE392" i="6"/>
  <c r="AE393" i="7"/>
  <c r="AD393" i="6"/>
  <c r="AD390" i="4"/>
  <c r="AD394" i="7"/>
  <c r="AD393" i="5"/>
  <c r="AD394" i="3"/>
  <c r="AD1078" i="3"/>
  <c r="AE393" i="5" l="1"/>
  <c r="AE390" i="4"/>
  <c r="AE1078" i="3"/>
  <c r="AE394" i="7"/>
  <c r="AE393" i="6"/>
  <c r="AE394" i="3"/>
  <c r="AD395" i="7"/>
  <c r="AD394" i="5"/>
  <c r="AD395" i="3"/>
  <c r="AD391" i="4"/>
  <c r="AD394" i="6"/>
  <c r="AD1079" i="3"/>
  <c r="AE394" i="5" l="1"/>
  <c r="AE391" i="4"/>
  <c r="AE1079" i="3"/>
  <c r="AE395" i="3"/>
  <c r="AE394" i="6"/>
  <c r="AE395" i="7"/>
  <c r="AD395" i="6"/>
  <c r="AD396" i="3"/>
  <c r="AD395" i="5"/>
  <c r="AD396" i="7"/>
  <c r="AD392" i="4"/>
  <c r="AD1080" i="3"/>
  <c r="AE395" i="5" l="1"/>
  <c r="AE392" i="4"/>
  <c r="AE1080" i="3"/>
  <c r="AE396" i="7"/>
  <c r="AE395" i="6"/>
  <c r="AE396" i="3"/>
  <c r="AD396" i="6"/>
  <c r="AD396" i="5"/>
  <c r="AD393" i="4"/>
  <c r="AD1081" i="3"/>
  <c r="AD397" i="3"/>
  <c r="AD397" i="7"/>
  <c r="AE396" i="5" l="1"/>
  <c r="AE393" i="4"/>
  <c r="AE1081" i="3"/>
  <c r="AE396" i="6"/>
  <c r="AE397" i="7"/>
  <c r="AE397" i="3"/>
  <c r="AD398" i="7"/>
  <c r="AD394" i="4"/>
  <c r="AD397" i="6"/>
  <c r="AD1082" i="3"/>
  <c r="AD397" i="5"/>
  <c r="AD398" i="3"/>
  <c r="AE397" i="5" l="1"/>
  <c r="AE394" i="4"/>
  <c r="AE1082" i="3"/>
  <c r="AE398" i="3"/>
  <c r="AE398" i="7"/>
  <c r="AE397" i="6"/>
  <c r="AD398" i="5"/>
  <c r="AD395" i="4"/>
  <c r="AD398" i="6"/>
  <c r="AD1083" i="3"/>
  <c r="AD399" i="3"/>
  <c r="AD399" i="7"/>
  <c r="AE398" i="5" l="1"/>
  <c r="AE395" i="4"/>
  <c r="AE1083" i="3"/>
  <c r="AE398" i="6"/>
  <c r="AE399" i="7"/>
  <c r="AE399" i="3"/>
  <c r="AD396" i="4"/>
  <c r="AD400" i="3"/>
  <c r="AD399" i="5"/>
  <c r="AD1084" i="3"/>
  <c r="AD399" i="6"/>
  <c r="AD400" i="7"/>
  <c r="AE399" i="5" l="1"/>
  <c r="AE396" i="4"/>
  <c r="AE1084" i="3"/>
  <c r="AE400" i="3"/>
  <c r="AE400" i="7"/>
  <c r="AE399" i="6"/>
  <c r="AD401" i="7"/>
  <c r="AD1085" i="3"/>
  <c r="AD400" i="6"/>
  <c r="AD401" i="3"/>
  <c r="AD400" i="5"/>
  <c r="AD397" i="4"/>
  <c r="AE400" i="5" l="1"/>
  <c r="AE397" i="4"/>
  <c r="AE1085" i="3"/>
  <c r="AE400" i="6"/>
  <c r="AE401" i="7"/>
  <c r="AE401" i="3"/>
  <c r="AD402" i="7"/>
  <c r="AD402" i="3"/>
  <c r="AD1086" i="3"/>
  <c r="AD401" i="5"/>
  <c r="AD398" i="4"/>
  <c r="AD401" i="6"/>
  <c r="AE401" i="5" l="1"/>
  <c r="AE398" i="4"/>
  <c r="AE1086" i="3"/>
  <c r="AE402" i="3"/>
  <c r="AE402" i="7"/>
  <c r="AE401" i="6"/>
  <c r="AD399" i="4"/>
  <c r="AD1087" i="3"/>
  <c r="AD402" i="5"/>
  <c r="AD402" i="6"/>
  <c r="AD403" i="7"/>
  <c r="AD403" i="3"/>
  <c r="AE402" i="5" l="1"/>
  <c r="AE399" i="4"/>
  <c r="AE1087" i="3"/>
  <c r="AE402" i="6"/>
  <c r="AE403" i="7"/>
  <c r="AE403" i="3"/>
  <c r="AD400" i="4"/>
  <c r="AD403" i="5"/>
  <c r="AD403" i="6"/>
  <c r="AD404" i="7"/>
  <c r="AD1088" i="3"/>
  <c r="AD404" i="3"/>
  <c r="AE403" i="5" l="1"/>
  <c r="AE400" i="4"/>
  <c r="AE1088" i="3"/>
  <c r="AE404" i="3"/>
  <c r="AE404" i="7"/>
  <c r="AE403" i="6"/>
  <c r="AD405" i="3"/>
  <c r="AD404" i="6"/>
  <c r="AD1089" i="3"/>
  <c r="AD405" i="7"/>
  <c r="AD401" i="4"/>
  <c r="AD404" i="5"/>
  <c r="AE404" i="5" l="1"/>
  <c r="AE401" i="4"/>
  <c r="AE1089" i="3"/>
  <c r="AE404" i="6"/>
  <c r="AE405" i="7"/>
  <c r="AE405" i="3"/>
  <c r="AD406" i="7"/>
  <c r="AD406" i="3"/>
  <c r="AD402" i="4"/>
  <c r="AD405" i="5"/>
  <c r="AD1090" i="3"/>
  <c r="AD405" i="6"/>
  <c r="AE405" i="5" l="1"/>
  <c r="AE402" i="4"/>
  <c r="AE1090" i="3"/>
  <c r="AE406" i="3"/>
  <c r="AE406" i="7"/>
  <c r="AE405" i="6"/>
  <c r="AD406" i="5"/>
  <c r="AD407" i="7"/>
  <c r="AD407" i="3"/>
  <c r="AD406" i="6"/>
  <c r="AD1091" i="3"/>
  <c r="AD403" i="4"/>
  <c r="AE406" i="5" l="1"/>
  <c r="AE403" i="4"/>
  <c r="AE1091" i="3"/>
  <c r="AE406" i="6"/>
  <c r="AE407" i="7"/>
  <c r="AE407" i="3"/>
  <c r="AD404" i="4"/>
  <c r="AD408" i="7"/>
  <c r="AD407" i="5"/>
  <c r="AD1092" i="3"/>
  <c r="AD408" i="3"/>
  <c r="AD407" i="6"/>
  <c r="AE407" i="5" l="1"/>
  <c r="AE404" i="4"/>
  <c r="AE1092" i="3"/>
  <c r="AE408" i="3"/>
  <c r="AE408" i="7"/>
  <c r="AE407" i="6"/>
  <c r="AD409" i="7"/>
  <c r="AD1093" i="3"/>
  <c r="AD409" i="3"/>
  <c r="AD408" i="6"/>
  <c r="AD405" i="4"/>
  <c r="AD408" i="5"/>
  <c r="AE408" i="5" l="1"/>
  <c r="AE405" i="4"/>
  <c r="AE1093" i="3"/>
  <c r="AE408" i="6"/>
  <c r="AE409" i="7"/>
  <c r="AE409" i="3"/>
  <c r="AD410" i="7"/>
  <c r="AD1094" i="3"/>
  <c r="AD409" i="6"/>
  <c r="AD410" i="3"/>
  <c r="AD409" i="5"/>
  <c r="AD406" i="4"/>
  <c r="AE409" i="5" l="1"/>
  <c r="AE406" i="4"/>
  <c r="AE1094" i="3"/>
  <c r="AE410" i="3"/>
  <c r="AE410" i="7"/>
  <c r="AE409" i="6"/>
  <c r="AD407" i="4"/>
  <c r="AD410" i="5"/>
  <c r="AD411" i="3"/>
  <c r="AD1095" i="3"/>
  <c r="AD410" i="6"/>
  <c r="AD411" i="7"/>
  <c r="AE410" i="5" l="1"/>
  <c r="AE407" i="4"/>
  <c r="AE1095" i="3"/>
  <c r="AE410" i="6"/>
  <c r="AE411" i="7"/>
  <c r="AE411" i="3"/>
  <c r="AD411" i="6"/>
  <c r="AD411" i="5"/>
  <c r="AD1096" i="3"/>
  <c r="AD408" i="4"/>
  <c r="AD412" i="3"/>
  <c r="AD412" i="7"/>
  <c r="AE411" i="5" l="1"/>
  <c r="AE408" i="4"/>
  <c r="AE1096" i="3"/>
  <c r="AE412" i="3"/>
  <c r="AE412" i="7"/>
  <c r="AE411" i="6"/>
  <c r="AD1097" i="3"/>
  <c r="AD409" i="4"/>
  <c r="AD412" i="5"/>
  <c r="AD413" i="7"/>
  <c r="AD413" i="3"/>
  <c r="AD412" i="6"/>
  <c r="AE412" i="5" l="1"/>
  <c r="AE409" i="4"/>
  <c r="AE1097" i="3"/>
  <c r="AE412" i="6"/>
  <c r="AE413" i="7"/>
  <c r="AE413" i="3"/>
  <c r="AD414" i="7"/>
  <c r="AD413" i="6"/>
  <c r="AD410" i="4"/>
  <c r="AD413" i="5"/>
  <c r="AD1098" i="3"/>
  <c r="AD414" i="3"/>
  <c r="AE413" i="5" l="1"/>
  <c r="AE410" i="4"/>
  <c r="AE1098" i="3"/>
  <c r="AE414" i="3"/>
  <c r="AE414" i="7"/>
  <c r="AE413" i="6"/>
  <c r="AD1099" i="3"/>
  <c r="AD415" i="7"/>
  <c r="AD411" i="4"/>
  <c r="AD414" i="6"/>
  <c r="AD414" i="5"/>
  <c r="AD415" i="3"/>
  <c r="AE414" i="5" l="1"/>
  <c r="AE411" i="4"/>
  <c r="AE1099" i="3"/>
  <c r="AE414" i="6"/>
  <c r="AE415" i="7"/>
  <c r="AE415" i="3"/>
  <c r="AD412" i="4"/>
  <c r="AD1100" i="3"/>
  <c r="AD415" i="5"/>
  <c r="AD416" i="7"/>
  <c r="AD416" i="3"/>
  <c r="AD415" i="6"/>
  <c r="AE415" i="5" l="1"/>
  <c r="AE412" i="4"/>
  <c r="AE1100" i="3"/>
  <c r="AE416" i="3"/>
  <c r="AE416" i="7"/>
  <c r="AE415" i="6"/>
  <c r="AD1101" i="3"/>
  <c r="AD417" i="7"/>
  <c r="AD416" i="6"/>
  <c r="AD416" i="5"/>
  <c r="AD417" i="3"/>
  <c r="AD413" i="4"/>
  <c r="AE416" i="5" l="1"/>
  <c r="AE413" i="4"/>
  <c r="AE1101" i="3"/>
  <c r="AE416" i="6"/>
  <c r="AE417" i="7"/>
  <c r="AE417" i="3"/>
  <c r="AD1102" i="3"/>
  <c r="AD418" i="3"/>
  <c r="AD417" i="5"/>
  <c r="AD417" i="6"/>
  <c r="AD418" i="7"/>
  <c r="AD414" i="4"/>
  <c r="AE417" i="5" l="1"/>
  <c r="AE414" i="4"/>
  <c r="AE1102" i="3"/>
  <c r="AE418" i="3"/>
  <c r="AE418" i="7"/>
  <c r="AE417" i="6"/>
  <c r="AD419" i="3"/>
  <c r="AD1103" i="3"/>
  <c r="AD415" i="4"/>
  <c r="AD418" i="6"/>
  <c r="AD418" i="5"/>
  <c r="AD419" i="7"/>
  <c r="AE418" i="5" l="1"/>
  <c r="AE415" i="4"/>
  <c r="AE1103" i="3"/>
  <c r="AE418" i="6"/>
  <c r="AE419" i="7"/>
  <c r="AE419" i="3"/>
  <c r="AD419" i="6"/>
  <c r="AD419" i="5"/>
  <c r="AD420" i="7"/>
  <c r="AD420" i="3"/>
  <c r="AD1104" i="3"/>
  <c r="AD416" i="4"/>
  <c r="AE419" i="5" l="1"/>
  <c r="AE416" i="4"/>
  <c r="AE1104" i="3"/>
  <c r="AE420" i="3"/>
  <c r="AE420" i="7"/>
  <c r="AE419" i="6"/>
  <c r="AD1105" i="3"/>
  <c r="AD421" i="7"/>
  <c r="AD421" i="3"/>
  <c r="AD417" i="4"/>
  <c r="AD420" i="5"/>
  <c r="AD420" i="6"/>
  <c r="AE420" i="5" l="1"/>
  <c r="AE417" i="4"/>
  <c r="AE1105" i="3"/>
  <c r="AE420" i="6"/>
  <c r="AE421" i="7"/>
  <c r="AE421" i="3"/>
  <c r="AD421" i="5"/>
  <c r="AD422" i="7"/>
  <c r="AD421" i="6"/>
  <c r="AD422" i="3"/>
  <c r="AD1106" i="3"/>
  <c r="AD418" i="4"/>
  <c r="AE421" i="5" l="1"/>
  <c r="AE418" i="4"/>
  <c r="AE1106" i="3"/>
  <c r="AE422" i="3"/>
  <c r="AE422" i="7"/>
  <c r="AE421" i="6"/>
  <c r="AD423" i="7"/>
  <c r="AD423" i="3"/>
  <c r="AD422" i="5"/>
  <c r="AD422" i="6"/>
  <c r="AD1107" i="3"/>
  <c r="AD419" i="4"/>
  <c r="AE422" i="5" l="1"/>
  <c r="AE419" i="4"/>
  <c r="AE1107" i="3"/>
  <c r="AE422" i="6"/>
  <c r="AE423" i="7"/>
  <c r="AE423" i="3"/>
  <c r="AD1108" i="3"/>
  <c r="AD424" i="3"/>
  <c r="AD423" i="6"/>
  <c r="AD420" i="4"/>
  <c r="AD424" i="7"/>
  <c r="AD423" i="5"/>
  <c r="AE423" i="5" l="1"/>
  <c r="AE420" i="4"/>
  <c r="AE1108" i="3"/>
  <c r="AE424" i="3"/>
  <c r="AE424" i="7"/>
  <c r="AE423" i="6"/>
  <c r="AD424" i="6"/>
  <c r="AD1109" i="3"/>
  <c r="AD425" i="3"/>
  <c r="AD421" i="4"/>
  <c r="AD425" i="7"/>
  <c r="AD424" i="5"/>
  <c r="AE424" i="5" l="1"/>
  <c r="AE421" i="4"/>
  <c r="AE1109" i="3"/>
  <c r="AE424" i="6"/>
  <c r="AE425" i="7"/>
  <c r="AE425" i="3"/>
  <c r="AD1110" i="3"/>
  <c r="AD426" i="7"/>
  <c r="AD425" i="6"/>
  <c r="AD422" i="4"/>
  <c r="AD426" i="3"/>
  <c r="AD425" i="5"/>
  <c r="AE425" i="5" l="1"/>
  <c r="AE422" i="4"/>
  <c r="AE1110" i="3"/>
  <c r="AE426" i="3"/>
  <c r="AE426" i="7"/>
  <c r="AE425" i="6"/>
  <c r="AD427" i="3"/>
  <c r="AD423" i="4"/>
  <c r="AD426" i="5"/>
  <c r="AD1111" i="3"/>
  <c r="AD426" i="6"/>
  <c r="AD427" i="7"/>
  <c r="AE426" i="5" l="1"/>
  <c r="AE423" i="4"/>
  <c r="AE1111" i="3"/>
  <c r="AE426" i="6"/>
  <c r="AE427" i="7"/>
  <c r="AE427" i="3"/>
  <c r="AD427" i="6"/>
  <c r="AD428" i="7"/>
  <c r="AD428" i="3"/>
  <c r="AD424" i="4"/>
  <c r="AD427" i="5"/>
  <c r="AD1112" i="3"/>
  <c r="AE427" i="5" l="1"/>
  <c r="AE424" i="4"/>
  <c r="AE1112" i="3"/>
  <c r="AE428" i="3"/>
  <c r="AE428" i="7"/>
  <c r="AE427" i="6"/>
  <c r="AD429" i="3"/>
  <c r="AD428" i="5"/>
  <c r="AD425" i="4"/>
  <c r="AD428" i="6"/>
  <c r="AD1113" i="3"/>
  <c r="AD429" i="7"/>
  <c r="AE428" i="5" l="1"/>
  <c r="AE425" i="4"/>
  <c r="AE1113" i="3"/>
  <c r="AE428" i="6"/>
  <c r="AE429" i="7"/>
  <c r="AE429" i="3"/>
  <c r="AD430" i="3"/>
  <c r="AD1114" i="3"/>
  <c r="AD430" i="7"/>
  <c r="AD429" i="5"/>
  <c r="AD429" i="6"/>
  <c r="AD426" i="4"/>
  <c r="AE429" i="5" l="1"/>
  <c r="AE426" i="4"/>
  <c r="AE1114" i="3"/>
  <c r="AE430" i="3"/>
  <c r="AE430" i="7"/>
  <c r="AE429" i="6"/>
  <c r="AD431" i="7"/>
  <c r="AD430" i="6"/>
  <c r="AD431" i="3"/>
  <c r="AD427" i="4"/>
  <c r="AD1115" i="3"/>
  <c r="AD430" i="5"/>
  <c r="AE430" i="5" l="1"/>
  <c r="AE427" i="4"/>
  <c r="AE1115" i="3"/>
  <c r="AE430" i="6"/>
  <c r="AE431" i="7"/>
  <c r="AE431" i="3"/>
  <c r="AD431" i="6"/>
  <c r="AD1116" i="3"/>
  <c r="AD432" i="3"/>
  <c r="AD431" i="5"/>
  <c r="AD432" i="7"/>
  <c r="AD428" i="4"/>
  <c r="AE431" i="5" l="1"/>
  <c r="AE428" i="4"/>
  <c r="AE1116" i="3"/>
  <c r="AE432" i="3"/>
  <c r="AE432" i="7"/>
  <c r="AE431" i="6"/>
  <c r="AD432" i="5"/>
  <c r="AD433" i="3"/>
  <c r="AD433" i="7"/>
  <c r="AD1117" i="3"/>
  <c r="AD432" i="6"/>
  <c r="AD429" i="4"/>
  <c r="AE432" i="5" l="1"/>
  <c r="AE429" i="4"/>
  <c r="AE1117" i="3"/>
  <c r="AE432" i="6"/>
  <c r="AE433" i="7"/>
  <c r="AE433" i="3"/>
  <c r="AD430" i="4"/>
  <c r="AD1118" i="3"/>
  <c r="AD434" i="3"/>
  <c r="AD433" i="5"/>
  <c r="AD434" i="7"/>
  <c r="AD433" i="6"/>
  <c r="AE433" i="5" l="1"/>
  <c r="AE430" i="4"/>
  <c r="AE1118" i="3"/>
  <c r="AE434" i="3"/>
  <c r="AE434" i="7"/>
  <c r="AE433" i="6"/>
  <c r="AD434" i="5"/>
  <c r="AD431" i="4"/>
  <c r="AD434" i="6"/>
  <c r="AD1119" i="3"/>
  <c r="AD435" i="3"/>
  <c r="AD435" i="7"/>
  <c r="AE434" i="5" l="1"/>
  <c r="AE431" i="4"/>
  <c r="AE1119" i="3"/>
  <c r="AE434" i="6"/>
  <c r="AE435" i="7"/>
  <c r="AE435" i="3"/>
  <c r="AD436" i="3"/>
  <c r="AD1120" i="3"/>
  <c r="AD435" i="5"/>
  <c r="AD432" i="4"/>
  <c r="AD436" i="7"/>
  <c r="AD435" i="6"/>
  <c r="AE435" i="5" l="1"/>
  <c r="AE432" i="4"/>
  <c r="AE1120" i="3"/>
  <c r="AE436" i="3"/>
  <c r="AE436" i="7"/>
  <c r="AE435" i="6"/>
  <c r="AD437" i="7"/>
  <c r="AD436" i="6"/>
  <c r="AD437" i="3"/>
  <c r="AD436" i="5"/>
  <c r="AD1121" i="3"/>
  <c r="AD433" i="4"/>
  <c r="AE436" i="5" l="1"/>
  <c r="AE433" i="4"/>
  <c r="AE1121" i="3"/>
  <c r="AE436" i="6"/>
  <c r="AE437" i="7"/>
  <c r="AE437" i="3"/>
  <c r="AD437" i="6"/>
  <c r="AD438" i="7"/>
  <c r="AD1122" i="3"/>
  <c r="AD437" i="5"/>
  <c r="AD438" i="3"/>
  <c r="AD434" i="4"/>
  <c r="AE437" i="5" l="1"/>
  <c r="AE434" i="4"/>
  <c r="AE1122" i="3"/>
  <c r="AE438" i="3"/>
  <c r="AE438" i="7"/>
  <c r="AE437" i="6"/>
  <c r="AD435" i="4"/>
  <c r="AD1123" i="3"/>
  <c r="AD438" i="6"/>
  <c r="AD439" i="7"/>
  <c r="AD438" i="5"/>
  <c r="AD439" i="3"/>
  <c r="AE438" i="5" l="1"/>
  <c r="AE435" i="4"/>
  <c r="AE1123" i="3"/>
  <c r="AE439" i="7"/>
  <c r="AE439" i="3"/>
  <c r="AE438" i="6"/>
  <c r="AD440" i="3"/>
  <c r="AD440" i="7"/>
  <c r="AD439" i="6"/>
  <c r="AD1124" i="3"/>
  <c r="AD436" i="4"/>
  <c r="AD439" i="5"/>
  <c r="AE439" i="5" l="1"/>
  <c r="AE436" i="4"/>
  <c r="AE1124" i="3"/>
  <c r="AE439" i="6"/>
  <c r="AE440" i="3"/>
  <c r="AE440" i="7"/>
  <c r="AD1125" i="3"/>
  <c r="AD440" i="6"/>
  <c r="AD440" i="5"/>
  <c r="AD437" i="4"/>
  <c r="AD441" i="3"/>
  <c r="AD441" i="7"/>
  <c r="AE440" i="5" l="1"/>
  <c r="AE437" i="4"/>
  <c r="AE1125" i="3"/>
  <c r="AE441" i="7"/>
  <c r="AE441" i="3"/>
  <c r="AE440" i="6"/>
  <c r="AD442" i="7"/>
  <c r="AD441" i="5"/>
  <c r="AD441" i="6"/>
  <c r="AD442" i="3"/>
  <c r="AD1126" i="3"/>
  <c r="AD438" i="4"/>
  <c r="AE441" i="5" l="1"/>
  <c r="AE438" i="4"/>
  <c r="AE1126" i="3"/>
  <c r="AE442" i="3"/>
  <c r="AE442" i="7"/>
  <c r="AE441" i="6"/>
  <c r="AD442" i="5"/>
  <c r="AD1127" i="3"/>
  <c r="AD443" i="3"/>
  <c r="AD439" i="4"/>
  <c r="AD442" i="6"/>
  <c r="AD443" i="7"/>
  <c r="AE442" i="5" l="1"/>
  <c r="AE439" i="4"/>
  <c r="AE1127" i="3"/>
  <c r="AE442" i="6"/>
  <c r="AE443" i="7"/>
  <c r="AE443" i="3"/>
  <c r="AD443" i="6"/>
  <c r="AD1128" i="3"/>
  <c r="AD444" i="7"/>
  <c r="AD440" i="4"/>
  <c r="AD443" i="5"/>
  <c r="AD444" i="3"/>
  <c r="AE443" i="5" l="1"/>
  <c r="AE440" i="4"/>
  <c r="AE1128" i="3"/>
  <c r="AE444" i="3"/>
  <c r="AE444" i="7"/>
  <c r="AE443" i="6"/>
  <c r="AD445" i="7"/>
  <c r="AD1129" i="3"/>
  <c r="AD441" i="4"/>
  <c r="AD445" i="3"/>
  <c r="AD444" i="6"/>
  <c r="AD444" i="5"/>
  <c r="AE444" i="5" l="1"/>
  <c r="AE441" i="4"/>
  <c r="AE1129" i="3"/>
  <c r="AE444" i="6"/>
  <c r="AE445" i="7"/>
  <c r="AE445" i="3"/>
  <c r="AD445" i="6"/>
  <c r="AD1130" i="3"/>
  <c r="AD446" i="3"/>
  <c r="AD442" i="4"/>
  <c r="AD446" i="7"/>
  <c r="AD445" i="5"/>
  <c r="AE445" i="5" l="1"/>
  <c r="AE442" i="4"/>
  <c r="AE1130" i="3"/>
  <c r="AE446" i="3"/>
  <c r="AE446" i="7"/>
  <c r="AE445" i="6"/>
  <c r="AD447" i="3"/>
  <c r="AD447" i="7"/>
  <c r="AD443" i="4"/>
  <c r="AD1131" i="3"/>
  <c r="AD446" i="6"/>
  <c r="AD446" i="5"/>
  <c r="AE446" i="5" l="1"/>
  <c r="AE443" i="4"/>
  <c r="AE1131" i="3"/>
  <c r="AE446" i="6"/>
  <c r="AE447" i="7"/>
  <c r="AE447" i="3"/>
  <c r="AD1132" i="3"/>
  <c r="AD448" i="3"/>
  <c r="AD448" i="7"/>
  <c r="AD447" i="5"/>
  <c r="AD444" i="4"/>
  <c r="AD447" i="6"/>
  <c r="AE447" i="5" l="1"/>
  <c r="AE444" i="4"/>
  <c r="AE1132" i="3"/>
  <c r="AE448" i="3"/>
  <c r="AE448" i="7"/>
  <c r="AE447" i="6"/>
  <c r="AD448" i="6"/>
  <c r="AD448" i="5"/>
  <c r="AD1133" i="3"/>
  <c r="AD449" i="3"/>
  <c r="AD449" i="7"/>
  <c r="AD445" i="4"/>
  <c r="AE448" i="5" l="1"/>
  <c r="AE445" i="4"/>
  <c r="AE1133" i="3"/>
  <c r="AE449" i="7"/>
  <c r="AE449" i="3"/>
  <c r="AE448" i="6"/>
  <c r="AD450" i="3"/>
  <c r="AD446" i="4"/>
  <c r="AD1134" i="3"/>
  <c r="AD450" i="7"/>
  <c r="AD449" i="6"/>
  <c r="AD449" i="5"/>
  <c r="AE449" i="5" l="1"/>
  <c r="AE446" i="4"/>
  <c r="AE1134" i="3"/>
  <c r="AE449" i="6"/>
  <c r="AE450" i="3"/>
  <c r="AE450" i="7"/>
  <c r="AD450" i="6"/>
  <c r="AD451" i="7"/>
  <c r="AD451" i="3"/>
  <c r="AD1135" i="3"/>
  <c r="AD447" i="4"/>
  <c r="AD450" i="5"/>
  <c r="AE450" i="5" l="1"/>
  <c r="AE447" i="4"/>
  <c r="AE1135" i="3"/>
  <c r="AE451" i="7"/>
  <c r="AE451" i="3"/>
  <c r="AE450" i="6"/>
  <c r="AD451" i="5"/>
  <c r="AD1136" i="3"/>
  <c r="AD452" i="3"/>
  <c r="AD451" i="6"/>
  <c r="AD448" i="4"/>
  <c r="AD452" i="7"/>
  <c r="AE451" i="5" l="1"/>
  <c r="AE448" i="4"/>
  <c r="AE1136" i="3"/>
  <c r="AE452" i="3"/>
  <c r="AE452" i="7"/>
  <c r="AE451" i="6"/>
  <c r="AD449" i="4"/>
  <c r="AD452" i="5"/>
  <c r="AD452" i="6"/>
  <c r="AD453" i="7"/>
  <c r="AD1137" i="3"/>
  <c r="AD453" i="3"/>
  <c r="AE452" i="5" l="1"/>
  <c r="AE449" i="4"/>
  <c r="AE1137" i="3"/>
  <c r="AE453" i="7"/>
  <c r="AE453" i="3"/>
  <c r="AE452" i="6"/>
  <c r="AD450" i="4"/>
  <c r="AD453" i="6"/>
  <c r="AD454" i="3"/>
  <c r="AD454" i="7"/>
  <c r="AD453" i="5"/>
  <c r="AD1138" i="3"/>
  <c r="AE453" i="5" l="1"/>
  <c r="AE450" i="4"/>
  <c r="AE1138" i="3"/>
  <c r="AE453" i="6"/>
  <c r="AE454" i="3"/>
  <c r="AE454" i="7"/>
  <c r="AD454" i="6"/>
  <c r="AD454" i="5"/>
  <c r="AD455" i="3"/>
  <c r="AD451" i="4"/>
  <c r="AD455" i="7"/>
  <c r="AD1139" i="3"/>
  <c r="AE454" i="5" l="1"/>
  <c r="AE451" i="4"/>
  <c r="AE1139" i="3"/>
  <c r="AE455" i="7"/>
  <c r="AE455" i="3"/>
  <c r="AE454" i="6"/>
  <c r="AD455" i="5"/>
  <c r="AD456" i="3"/>
  <c r="AD1140" i="3"/>
  <c r="AD452" i="4"/>
  <c r="AD456" i="7"/>
  <c r="AD455" i="6"/>
  <c r="AE455" i="5" l="1"/>
  <c r="AE452" i="4"/>
  <c r="AE1140" i="3"/>
  <c r="AE456" i="3"/>
  <c r="AE456" i="7"/>
  <c r="AE455" i="6"/>
  <c r="AD457" i="7"/>
  <c r="AD457" i="3"/>
  <c r="AD453" i="4"/>
  <c r="AD1141" i="3"/>
  <c r="AD456" i="6"/>
  <c r="AD456" i="5"/>
  <c r="AE456" i="5" l="1"/>
  <c r="AE453" i="4"/>
  <c r="AE1141" i="3"/>
  <c r="AE456" i="6"/>
  <c r="AE457" i="7"/>
  <c r="AE457" i="3"/>
  <c r="AD457" i="6"/>
  <c r="AD458" i="3"/>
  <c r="AD457" i="5"/>
  <c r="AD1142" i="3"/>
  <c r="AD458" i="7"/>
  <c r="AD454" i="4"/>
  <c r="AE457" i="5" l="1"/>
  <c r="AE454" i="4"/>
  <c r="AE1142" i="3"/>
  <c r="AE458" i="3"/>
  <c r="AE458" i="7"/>
  <c r="AE457" i="6"/>
  <c r="AD458" i="5"/>
  <c r="AD455" i="4"/>
  <c r="AD459" i="3"/>
  <c r="AD458" i="6"/>
  <c r="AD1143" i="3"/>
  <c r="AD459" i="7"/>
  <c r="AE458" i="5" l="1"/>
  <c r="AE455" i="4"/>
  <c r="AE1143" i="3"/>
  <c r="AE459" i="7"/>
  <c r="AE459" i="3"/>
  <c r="AE458" i="6"/>
  <c r="AD1144" i="3"/>
  <c r="AD460" i="7"/>
  <c r="AD460" i="3"/>
  <c r="AD456" i="4"/>
  <c r="AD459" i="6"/>
  <c r="AD459" i="5"/>
  <c r="AE459" i="5" l="1"/>
  <c r="AE456" i="4"/>
  <c r="AE1144" i="3"/>
  <c r="AE459" i="6"/>
  <c r="AE460" i="3"/>
  <c r="AE460" i="7"/>
  <c r="AD457" i="4"/>
  <c r="AD461" i="3"/>
  <c r="AD460" i="6"/>
  <c r="AD461" i="7"/>
  <c r="AD1145" i="3"/>
  <c r="AD460" i="5"/>
  <c r="AE460" i="5" l="1"/>
  <c r="AE457" i="4"/>
  <c r="AE1145" i="3"/>
  <c r="AE461" i="7"/>
  <c r="AE461" i="3"/>
  <c r="AE460" i="6"/>
  <c r="AD461" i="6"/>
  <c r="AD461" i="5"/>
  <c r="AD1146" i="3"/>
  <c r="AD458" i="4"/>
  <c r="AD462" i="7"/>
  <c r="AD462" i="3"/>
  <c r="AE461" i="5" l="1"/>
  <c r="AE458" i="4"/>
  <c r="AE1146" i="3"/>
  <c r="AE461" i="6"/>
  <c r="AE462" i="3"/>
  <c r="AE462" i="7"/>
  <c r="AD462" i="5"/>
  <c r="AD462" i="6"/>
  <c r="AD1147" i="3"/>
  <c r="AD463" i="3"/>
  <c r="AD463" i="7"/>
  <c r="AD459" i="4"/>
  <c r="AE462" i="5" l="1"/>
  <c r="AE459" i="4"/>
  <c r="AE1147" i="3"/>
  <c r="AE463" i="7"/>
  <c r="AE463" i="3"/>
  <c r="AE462" i="6"/>
  <c r="AD460" i="4"/>
  <c r="AD1148" i="3"/>
  <c r="AD463" i="6"/>
  <c r="AD463" i="5"/>
  <c r="AD464" i="7"/>
  <c r="AD464" i="3"/>
  <c r="AE463" i="5" l="1"/>
  <c r="AE460" i="4"/>
  <c r="AE1148" i="3"/>
  <c r="AE464" i="3"/>
  <c r="AE464" i="7"/>
  <c r="AE463" i="6"/>
  <c r="AD461" i="4"/>
  <c r="AD464" i="5"/>
  <c r="AD1149" i="3"/>
  <c r="AD464" i="6"/>
  <c r="AD465" i="3"/>
  <c r="AD465" i="7"/>
  <c r="AE464" i="5" l="1"/>
  <c r="AE461" i="4"/>
  <c r="AE1149" i="3"/>
  <c r="AE464" i="6"/>
  <c r="AE465" i="7"/>
  <c r="AE465" i="3"/>
  <c r="AD466" i="7"/>
  <c r="AD462" i="4"/>
  <c r="AD466" i="3"/>
  <c r="AD1150" i="3"/>
  <c r="AD465" i="6"/>
  <c r="AD465" i="5"/>
  <c r="AE465" i="5" l="1"/>
  <c r="AE462" i="4"/>
  <c r="AE1150" i="3"/>
  <c r="AE466" i="3"/>
  <c r="AE466" i="7"/>
  <c r="AE465" i="6"/>
  <c r="AD1151" i="3"/>
  <c r="AD466" i="6"/>
  <c r="AD466" i="5"/>
  <c r="AD467" i="7"/>
  <c r="AD463" i="4"/>
  <c r="AD467" i="3"/>
  <c r="AE466" i="5" l="1"/>
  <c r="AE463" i="4"/>
  <c r="AE1151" i="3"/>
  <c r="AE467" i="7"/>
  <c r="AE467" i="3"/>
  <c r="AE466" i="6"/>
  <c r="AD468" i="3"/>
  <c r="AD467" i="5"/>
  <c r="AD1152" i="3"/>
  <c r="AD468" i="7"/>
  <c r="AD467" i="6"/>
  <c r="AD464" i="4"/>
  <c r="AE467" i="5" l="1"/>
  <c r="AE464" i="4"/>
  <c r="AE1152" i="3"/>
  <c r="AE467" i="6"/>
  <c r="AE468" i="3"/>
  <c r="AE468" i="7"/>
  <c r="AD469" i="3"/>
  <c r="AD469" i="7"/>
  <c r="AD465" i="4"/>
  <c r="AD1153" i="3"/>
  <c r="AD468" i="6"/>
  <c r="AD468" i="5"/>
  <c r="AE468" i="5" l="1"/>
  <c r="AE465" i="4"/>
  <c r="AE1153" i="3"/>
  <c r="AE469" i="7"/>
  <c r="AE469" i="3"/>
  <c r="AE468" i="6"/>
  <c r="AD470" i="7"/>
  <c r="AD1154" i="3"/>
  <c r="AD469" i="6"/>
  <c r="AD466" i="4"/>
  <c r="AD470" i="3"/>
  <c r="AD469" i="5"/>
  <c r="AE469" i="5" l="1"/>
  <c r="AE466" i="4"/>
  <c r="AE1154" i="3"/>
  <c r="AE469" i="6"/>
  <c r="AE470" i="3"/>
  <c r="AE470" i="7"/>
  <c r="AD470" i="6"/>
  <c r="AD467" i="4"/>
  <c r="AD471" i="7"/>
  <c r="AD471" i="3"/>
  <c r="AD1155" i="3"/>
  <c r="AD470" i="5"/>
  <c r="AE470" i="5" l="1"/>
  <c r="AE467" i="4"/>
  <c r="AE1155" i="3"/>
  <c r="AE471" i="7"/>
  <c r="AE471" i="3"/>
  <c r="AE470" i="6"/>
  <c r="AD1156" i="3"/>
  <c r="AD471" i="6"/>
  <c r="AD472" i="3"/>
  <c r="AD472" i="7"/>
  <c r="AD471" i="5"/>
  <c r="AD468" i="4"/>
  <c r="AE471" i="5" l="1"/>
  <c r="AE468" i="4"/>
  <c r="AE1156" i="3"/>
  <c r="AE472" i="3"/>
  <c r="AE472" i="7"/>
  <c r="AE471" i="6"/>
  <c r="AD1157" i="3"/>
  <c r="AD472" i="5"/>
  <c r="AD472" i="6"/>
  <c r="AD473" i="7"/>
  <c r="AD469" i="4"/>
  <c r="AD473" i="3"/>
  <c r="AE472" i="5" l="1"/>
  <c r="AE469" i="4"/>
  <c r="AE1157" i="3"/>
  <c r="AE473" i="7"/>
  <c r="AE473" i="3"/>
  <c r="AE472" i="6"/>
  <c r="AD474" i="3"/>
  <c r="AD473" i="5"/>
  <c r="AD474" i="7"/>
  <c r="AD1158" i="3"/>
  <c r="AD470" i="4"/>
  <c r="AD473" i="6"/>
  <c r="AE473" i="5" l="1"/>
  <c r="AE470" i="4"/>
  <c r="AE1158" i="3"/>
  <c r="AE473" i="6"/>
  <c r="AE474" i="3"/>
  <c r="AE474" i="7"/>
  <c r="AD474" i="5"/>
  <c r="AD474" i="6"/>
  <c r="AD471" i="4"/>
  <c r="AD1159" i="3"/>
  <c r="AD475" i="3"/>
  <c r="AD475" i="7"/>
  <c r="AE474" i="5" l="1"/>
  <c r="AE471" i="4"/>
  <c r="AE1159" i="3"/>
  <c r="AE475" i="3"/>
  <c r="AE474" i="6"/>
  <c r="AE475" i="7"/>
  <c r="AD475" i="5"/>
  <c r="AD476" i="7"/>
  <c r="AD475" i="6"/>
  <c r="AD1160" i="3"/>
  <c r="AD476" i="3"/>
  <c r="AD472" i="4"/>
  <c r="AE475" i="5" l="1"/>
  <c r="AE472" i="4"/>
  <c r="AE1160" i="3"/>
  <c r="AE476" i="7"/>
  <c r="AE475" i="6"/>
  <c r="AE476" i="3"/>
  <c r="AD476" i="6"/>
  <c r="AD476" i="5"/>
  <c r="AD477" i="3"/>
  <c r="AD1161" i="3"/>
  <c r="AD477" i="7"/>
  <c r="AD473" i="4"/>
  <c r="AE476" i="5" l="1"/>
  <c r="AE473" i="4"/>
  <c r="AE1161" i="3"/>
  <c r="AE477" i="3"/>
  <c r="AE476" i="6"/>
  <c r="AE477" i="7"/>
  <c r="AD477" i="5"/>
  <c r="AD478" i="7"/>
  <c r="AD474" i="4"/>
  <c r="AD478" i="3"/>
  <c r="AD477" i="6"/>
  <c r="AD1162" i="3"/>
  <c r="AE477" i="5" l="1"/>
  <c r="AE474" i="4"/>
  <c r="AE1162" i="3"/>
  <c r="AE478" i="7"/>
  <c r="AE477" i="6"/>
  <c r="AE478" i="3"/>
  <c r="AD475" i="4"/>
  <c r="AD478" i="5"/>
  <c r="AD479" i="3"/>
  <c r="AD1163" i="3"/>
  <c r="AD479" i="7"/>
  <c r="AD478" i="6"/>
  <c r="AE478" i="5" l="1"/>
  <c r="AE475" i="4"/>
  <c r="AE1163" i="3"/>
  <c r="AE479" i="3"/>
  <c r="AE478" i="6"/>
  <c r="AE479" i="7"/>
  <c r="AD479" i="5"/>
  <c r="AD480" i="3"/>
  <c r="AD480" i="7"/>
  <c r="AD1164" i="3"/>
  <c r="AD479" i="6"/>
  <c r="AD476" i="4"/>
  <c r="AE479" i="5" l="1"/>
  <c r="AE476" i="4"/>
  <c r="AE1164" i="3"/>
  <c r="AE479" i="6"/>
  <c r="AE480" i="3"/>
  <c r="AE480" i="7"/>
  <c r="AD477" i="4"/>
  <c r="AD481" i="7"/>
  <c r="AD480" i="5"/>
  <c r="AD480" i="6"/>
  <c r="AD1165" i="3"/>
  <c r="AD481" i="3"/>
  <c r="AE480" i="5" l="1"/>
  <c r="AE477" i="4"/>
  <c r="AE1165" i="3"/>
  <c r="AE481" i="7"/>
  <c r="AE481" i="3"/>
  <c r="AE480" i="6"/>
  <c r="AD482" i="7"/>
  <c r="AD481" i="6"/>
  <c r="AD478" i="4"/>
  <c r="AD482" i="3"/>
  <c r="AD1166" i="3"/>
  <c r="AD481" i="5"/>
  <c r="AE481" i="5" l="1"/>
  <c r="AE478" i="4"/>
  <c r="AE1166" i="3"/>
  <c r="AE481" i="6"/>
  <c r="AE482" i="3"/>
  <c r="AE482" i="7"/>
  <c r="AD482" i="6"/>
  <c r="AD482" i="5"/>
  <c r="AD1167" i="3"/>
  <c r="AD483" i="3"/>
  <c r="AD479" i="4"/>
  <c r="AD483" i="7"/>
  <c r="AE482" i="5" l="1"/>
  <c r="AE479" i="4"/>
  <c r="AE1167" i="3"/>
  <c r="AE483" i="3"/>
  <c r="AE482" i="6"/>
  <c r="AE483" i="7"/>
  <c r="AD480" i="4"/>
  <c r="AD483" i="6"/>
  <c r="AD484" i="3"/>
  <c r="AD1168" i="3"/>
  <c r="AD484" i="7"/>
  <c r="AD483" i="5"/>
  <c r="AE483" i="5" l="1"/>
  <c r="AE480" i="4"/>
  <c r="AE1168" i="3"/>
  <c r="AE484" i="7"/>
  <c r="AE483" i="6"/>
  <c r="AE484" i="3"/>
  <c r="AD1169" i="3"/>
  <c r="AD485" i="3"/>
  <c r="AD484" i="5"/>
  <c r="AD484" i="6"/>
  <c r="AD481" i="4"/>
  <c r="AD485" i="7"/>
  <c r="AE484" i="5" l="1"/>
  <c r="AE481" i="4"/>
  <c r="AE1169" i="3"/>
  <c r="AE485" i="3"/>
  <c r="AE484" i="6"/>
  <c r="AE485" i="7"/>
  <c r="AD486" i="7"/>
  <c r="AD485" i="5"/>
  <c r="AD485" i="6"/>
  <c r="AD1170" i="3"/>
  <c r="AD482" i="4"/>
  <c r="AD486" i="3"/>
  <c r="AE485" i="5" l="1"/>
  <c r="AE482" i="4"/>
  <c r="AE1170" i="3"/>
  <c r="AE486" i="7"/>
  <c r="AE485" i="6"/>
  <c r="AE486" i="3"/>
  <c r="AD487" i="3"/>
  <c r="AD1171" i="3"/>
  <c r="AD487" i="7"/>
  <c r="AD486" i="5"/>
  <c r="AD483" i="4"/>
  <c r="AD486" i="6"/>
  <c r="AE486" i="5" l="1"/>
  <c r="AE483" i="4"/>
  <c r="AE1171" i="3"/>
  <c r="AE487" i="3"/>
  <c r="AE486" i="6"/>
  <c r="AE487" i="7"/>
  <c r="AD488" i="3"/>
  <c r="AD487" i="6"/>
  <c r="AD488" i="7"/>
  <c r="AD487" i="5"/>
  <c r="AD1172" i="3"/>
  <c r="AD484" i="4"/>
  <c r="AE487" i="5" l="1"/>
  <c r="AE484" i="4"/>
  <c r="AE1172" i="3"/>
  <c r="AE487" i="6"/>
  <c r="AE488" i="3"/>
  <c r="AE488" i="7"/>
  <c r="AD485" i="4"/>
  <c r="AD488" i="6"/>
  <c r="AD489" i="7"/>
  <c r="AD1173" i="3"/>
  <c r="AD489" i="3"/>
  <c r="AD488" i="5"/>
  <c r="AE488" i="5" l="1"/>
  <c r="AE485" i="4"/>
  <c r="AE1173" i="3"/>
  <c r="AE489" i="7"/>
  <c r="AE489" i="3"/>
  <c r="AE488" i="6"/>
  <c r="AD489" i="5"/>
  <c r="AD490" i="7"/>
  <c r="AD489" i="6"/>
  <c r="AD490" i="3"/>
  <c r="AD1174" i="3"/>
  <c r="AD486" i="4"/>
  <c r="AE489" i="5" l="1"/>
  <c r="AE486" i="4"/>
  <c r="AE1174" i="3"/>
  <c r="AE489" i="6"/>
  <c r="AE490" i="3"/>
  <c r="AE490" i="7"/>
  <c r="AD490" i="6"/>
  <c r="AD1175" i="3"/>
  <c r="AD491" i="3"/>
  <c r="AD491" i="7"/>
  <c r="AD490" i="5"/>
  <c r="AD487" i="4"/>
  <c r="AE490" i="5" l="1"/>
  <c r="AE487" i="4"/>
  <c r="AE1175" i="3"/>
  <c r="AE491" i="3"/>
  <c r="AE490" i="6"/>
  <c r="AE491" i="7"/>
  <c r="AD492" i="3"/>
  <c r="AD488" i="4"/>
  <c r="AD1176" i="3"/>
  <c r="AD492" i="7"/>
  <c r="AD491" i="6"/>
  <c r="AD491" i="5"/>
  <c r="AE491" i="5" l="1"/>
  <c r="AE488" i="4"/>
  <c r="AE1176" i="3"/>
  <c r="AE491" i="6"/>
  <c r="AE492" i="3"/>
  <c r="AE492" i="7"/>
  <c r="AD489" i="4"/>
  <c r="AD492" i="5"/>
  <c r="AD1177" i="3"/>
  <c r="AD493" i="7"/>
  <c r="AD492" i="6"/>
  <c r="AD493" i="3"/>
  <c r="AE492" i="5" l="1"/>
  <c r="AE489" i="4"/>
  <c r="AE1177" i="3"/>
  <c r="AE493" i="7"/>
  <c r="AE492" i="6"/>
  <c r="AE493" i="3"/>
  <c r="AD490" i="4"/>
  <c r="AD494" i="3"/>
  <c r="AD493" i="5"/>
  <c r="AD494" i="7"/>
  <c r="AD1178" i="3"/>
  <c r="AD493" i="6"/>
  <c r="AE493" i="5" l="1"/>
  <c r="AE490" i="4"/>
  <c r="AE1178" i="3"/>
  <c r="AE493" i="6"/>
  <c r="AE494" i="3"/>
  <c r="AE494" i="7"/>
  <c r="AD494" i="5"/>
  <c r="AD495" i="3"/>
  <c r="AD1179" i="3"/>
  <c r="AD491" i="4"/>
  <c r="AD495" i="7"/>
  <c r="AD494" i="6"/>
  <c r="AE494" i="5" l="1"/>
  <c r="AE491" i="4"/>
  <c r="AE1179" i="3"/>
  <c r="AE495" i="3"/>
  <c r="AE495" i="7"/>
  <c r="AE494" i="6"/>
  <c r="AD495" i="6"/>
  <c r="AD495" i="5"/>
  <c r="AD492" i="4"/>
  <c r="AD496" i="3"/>
  <c r="AD496" i="7"/>
  <c r="AD1180" i="3"/>
  <c r="AE495" i="5" l="1"/>
  <c r="AE492" i="4"/>
  <c r="AE1180" i="3"/>
  <c r="AE496" i="7"/>
  <c r="AE495" i="6"/>
  <c r="AE496" i="3"/>
  <c r="AD497" i="7"/>
  <c r="AD1181" i="3"/>
  <c r="AD497" i="3"/>
  <c r="AD496" i="5"/>
  <c r="AD496" i="6"/>
  <c r="AD493" i="4"/>
  <c r="AE496" i="5" l="1"/>
  <c r="AE493" i="4"/>
  <c r="AE1181" i="3"/>
  <c r="AE497" i="7"/>
  <c r="AE496" i="6"/>
  <c r="AE497" i="3"/>
  <c r="AD1182" i="3"/>
  <c r="AD498" i="7"/>
  <c r="AD498" i="3"/>
  <c r="AD497" i="5"/>
  <c r="AD494" i="4"/>
  <c r="AD497" i="6"/>
  <c r="AE497" i="5" l="1"/>
  <c r="AE494" i="4"/>
  <c r="AE1182" i="3"/>
  <c r="AE498" i="3"/>
  <c r="AE497" i="6"/>
  <c r="AE498" i="7"/>
  <c r="AD499" i="7"/>
  <c r="AD498" i="5"/>
  <c r="AD495" i="4"/>
  <c r="AD498" i="6"/>
  <c r="AD499" i="3"/>
  <c r="AD1183" i="3"/>
  <c r="AE498" i="5" l="1"/>
  <c r="AE495" i="4"/>
  <c r="AE1183" i="3"/>
  <c r="AE498" i="6"/>
  <c r="AE499" i="3"/>
  <c r="AE499" i="7"/>
  <c r="AD499" i="6"/>
  <c r="AD500" i="7"/>
  <c r="AD500" i="3"/>
  <c r="AD499" i="5"/>
  <c r="AD1184" i="3"/>
  <c r="AD496" i="4"/>
  <c r="AE499" i="5" l="1"/>
  <c r="AE496" i="4"/>
  <c r="AE1184" i="3"/>
  <c r="AE500" i="3"/>
  <c r="AE499" i="6"/>
  <c r="AE500" i="7"/>
  <c r="AD501" i="7"/>
  <c r="AD501" i="3"/>
  <c r="AD497" i="4"/>
  <c r="AD500" i="5"/>
  <c r="AD1185" i="3"/>
  <c r="AD500" i="6"/>
  <c r="AE500" i="5" l="1"/>
  <c r="AE497" i="4"/>
  <c r="AE1185" i="3"/>
  <c r="AE501" i="7"/>
  <c r="AE500" i="6"/>
  <c r="AE501" i="3"/>
  <c r="AD502" i="7"/>
  <c r="AD498" i="4"/>
  <c r="AD501" i="6"/>
  <c r="AD501" i="5"/>
  <c r="AD1186" i="3"/>
  <c r="AD502" i="3"/>
  <c r="AE501" i="5" l="1"/>
  <c r="AE498" i="4"/>
  <c r="AE1186" i="3"/>
  <c r="AE501" i="6"/>
  <c r="AE502" i="3"/>
  <c r="AE502" i="7"/>
  <c r="AD502" i="6"/>
  <c r="AD502" i="5"/>
  <c r="AD503" i="7"/>
  <c r="AD499" i="4"/>
  <c r="AD1187" i="3"/>
  <c r="AD503" i="3"/>
  <c r="AE502" i="5" l="1"/>
  <c r="AE499" i="4"/>
  <c r="AE1187" i="3"/>
  <c r="AE503" i="3"/>
  <c r="AE502" i="6"/>
  <c r="AE503" i="7"/>
  <c r="AD503" i="6"/>
  <c r="AD504" i="3"/>
  <c r="AD503" i="5"/>
  <c r="AD500" i="4"/>
  <c r="AD504" i="7"/>
  <c r="AD1188" i="3"/>
  <c r="AE503" i="5" l="1"/>
  <c r="AE500" i="4"/>
  <c r="AE1188" i="3"/>
  <c r="AE503" i="6"/>
  <c r="AE504" i="7"/>
  <c r="AE504" i="3"/>
  <c r="AD501" i="4"/>
  <c r="AD504" i="5"/>
  <c r="AD505" i="3"/>
  <c r="AD504" i="6"/>
  <c r="AD505" i="7"/>
  <c r="AD1189" i="3"/>
  <c r="AE504" i="5" l="1"/>
  <c r="AE501" i="4"/>
  <c r="AE1189" i="3"/>
  <c r="AE505" i="3"/>
  <c r="AE505" i="7"/>
  <c r="AE504" i="6"/>
  <c r="AD505" i="6"/>
  <c r="AD1190" i="3"/>
  <c r="AD506" i="7"/>
  <c r="AD505" i="5"/>
  <c r="AD506" i="3"/>
  <c r="AD502" i="4"/>
  <c r="AE505" i="5" l="1"/>
  <c r="AE502" i="4"/>
  <c r="AE1190" i="3"/>
  <c r="AE505" i="6"/>
  <c r="AE506" i="7"/>
  <c r="AE506" i="3"/>
  <c r="AD1191" i="3"/>
  <c r="AD506" i="6"/>
  <c r="AD507" i="7"/>
  <c r="AD506" i="5"/>
  <c r="AD503" i="4"/>
  <c r="AD507" i="3"/>
  <c r="AE506" i="5" l="1"/>
  <c r="AE503" i="4"/>
  <c r="AE1191" i="3"/>
  <c r="AE507" i="3"/>
  <c r="AE507" i="7"/>
  <c r="AE506" i="6"/>
  <c r="AD1192" i="3"/>
  <c r="AD507" i="6"/>
  <c r="AD507" i="5"/>
  <c r="AD508" i="7"/>
  <c r="AD508" i="3"/>
  <c r="AD504" i="4"/>
  <c r="AE507" i="5" l="1"/>
  <c r="AE504" i="4"/>
  <c r="AE1192" i="3"/>
  <c r="AE508" i="7"/>
  <c r="AE507" i="6"/>
  <c r="AE508" i="3"/>
  <c r="AD508" i="6"/>
  <c r="AD1193" i="3"/>
  <c r="AD509" i="7"/>
  <c r="AD508" i="5"/>
  <c r="AD509" i="3"/>
  <c r="AD505" i="4"/>
  <c r="AE508" i="5" l="1"/>
  <c r="AE505" i="4"/>
  <c r="AE1193" i="3"/>
  <c r="AE508" i="6"/>
  <c r="AE509" i="7"/>
  <c r="AE509" i="3"/>
  <c r="AD506" i="4"/>
  <c r="AD510" i="3"/>
  <c r="AD1194" i="3"/>
  <c r="AD509" i="6"/>
  <c r="AD509" i="5"/>
  <c r="AD510" i="7"/>
  <c r="AE509" i="5" l="1"/>
  <c r="AE506" i="4"/>
  <c r="AE1194" i="3"/>
  <c r="AE510" i="3"/>
  <c r="AE510" i="7"/>
  <c r="AE509" i="6"/>
  <c r="AD510" i="5"/>
  <c r="AD1195" i="3"/>
  <c r="AD507" i="4"/>
  <c r="AD511" i="3"/>
  <c r="AD510" i="6"/>
  <c r="AD511" i="7"/>
  <c r="AE510" i="5" l="1"/>
  <c r="AE507" i="4"/>
  <c r="AE1195" i="3"/>
  <c r="AE511" i="7"/>
  <c r="AE511" i="3"/>
  <c r="AE510" i="6"/>
  <c r="AD511" i="6"/>
  <c r="AD512" i="7"/>
  <c r="AD1196" i="3"/>
  <c r="AD511" i="5"/>
  <c r="AD512" i="3"/>
  <c r="AD508" i="4"/>
  <c r="AE511" i="5" l="1"/>
  <c r="AE508" i="4"/>
  <c r="AE1196" i="3"/>
  <c r="AE512" i="3"/>
  <c r="AE511" i="6"/>
  <c r="AE512" i="7"/>
  <c r="AD512" i="6"/>
  <c r="AD509" i="4"/>
  <c r="AD512" i="5"/>
  <c r="AD1197" i="3"/>
  <c r="AD513" i="3"/>
  <c r="AD513" i="7"/>
  <c r="AE512" i="5" l="1"/>
  <c r="AE509" i="4"/>
  <c r="AE1197" i="3"/>
  <c r="AE512" i="6"/>
  <c r="AE513" i="3"/>
  <c r="AE513" i="7"/>
  <c r="AD514" i="7"/>
  <c r="AD510" i="4"/>
  <c r="AD1198" i="3"/>
  <c r="AD513" i="5"/>
  <c r="AD513" i="6"/>
  <c r="AD514" i="3"/>
  <c r="AE513" i="5" l="1"/>
  <c r="AE510" i="4"/>
  <c r="AE1198" i="3"/>
  <c r="AE514" i="7"/>
  <c r="AE514" i="3"/>
  <c r="AE513" i="6"/>
  <c r="AD515" i="3"/>
  <c r="AD511" i="4"/>
  <c r="AD514" i="6"/>
  <c r="AD514" i="5"/>
  <c r="AD1199" i="3"/>
  <c r="AD515" i="7"/>
  <c r="AE514" i="5" l="1"/>
  <c r="AE511" i="4"/>
  <c r="AE1199" i="3"/>
  <c r="AE514" i="6"/>
  <c r="AE515" i="3"/>
  <c r="AE515" i="7"/>
  <c r="AD515" i="5"/>
  <c r="AD516" i="3"/>
  <c r="AD516" i="7"/>
  <c r="AD515" i="6"/>
  <c r="AD512" i="4"/>
  <c r="AD1200" i="3"/>
  <c r="AE515" i="5" l="1"/>
  <c r="AE512" i="4"/>
  <c r="AE1200" i="3"/>
  <c r="AE516" i="3"/>
  <c r="AE515" i="6"/>
  <c r="AE516" i="7"/>
  <c r="AD517" i="3"/>
  <c r="AD517" i="7"/>
  <c r="AD513" i="4"/>
  <c r="AD516" i="6"/>
  <c r="AD1201" i="3"/>
  <c r="AD516" i="5"/>
  <c r="AE516" i="5" l="1"/>
  <c r="AE513" i="4"/>
  <c r="AE1201" i="3"/>
  <c r="AE516" i="6"/>
  <c r="AE517" i="3"/>
  <c r="AE517" i="7"/>
  <c r="AD518" i="3"/>
  <c r="AD514" i="4"/>
  <c r="AD517" i="5"/>
  <c r="AD517" i="6"/>
  <c r="AD518" i="7"/>
  <c r="AD1202" i="3"/>
  <c r="AE517" i="5" l="1"/>
  <c r="AE514" i="4"/>
  <c r="AE1202" i="3"/>
  <c r="AE518" i="7"/>
  <c r="AE518" i="3"/>
  <c r="AE517" i="6"/>
  <c r="AD518" i="5"/>
  <c r="AD518" i="6"/>
  <c r="AD519" i="7"/>
  <c r="AD515" i="4"/>
  <c r="AD1203" i="3"/>
  <c r="AD519" i="3"/>
  <c r="AE518" i="5" l="1"/>
  <c r="AE515" i="4"/>
  <c r="AE1203" i="3"/>
  <c r="AE518" i="6"/>
  <c r="AE519" i="3"/>
  <c r="AE519" i="7"/>
  <c r="AD519" i="5"/>
  <c r="AD1204" i="3"/>
  <c r="AD519" i="6"/>
  <c r="AD516" i="4"/>
  <c r="AD520" i="7"/>
  <c r="AD520" i="3"/>
  <c r="AE519" i="5" l="1"/>
  <c r="AE516" i="4"/>
  <c r="AE1204" i="3"/>
  <c r="AE520" i="3"/>
  <c r="AE520" i="7"/>
  <c r="AE519" i="6"/>
  <c r="AD1205" i="3"/>
  <c r="AD520" i="5"/>
  <c r="AD521" i="7"/>
  <c r="AD521" i="3"/>
  <c r="AD520" i="6"/>
  <c r="AD517" i="4"/>
  <c r="AE520" i="5" l="1"/>
  <c r="AE517" i="4"/>
  <c r="AE1205" i="3"/>
  <c r="AE521" i="7"/>
  <c r="AE521" i="3"/>
  <c r="AE520" i="6"/>
  <c r="AD1206" i="3"/>
  <c r="AD521" i="5"/>
  <c r="AD522" i="3"/>
  <c r="AD521" i="6"/>
  <c r="AD518" i="4"/>
  <c r="AD522" i="7"/>
  <c r="AE521" i="5" l="1"/>
  <c r="AE518" i="4"/>
  <c r="AE1206" i="3"/>
  <c r="AE522" i="3"/>
  <c r="AE521" i="6"/>
  <c r="AE522" i="7"/>
  <c r="AD519" i="4"/>
  <c r="AD523" i="3"/>
  <c r="AD522" i="6"/>
  <c r="AD1207" i="3"/>
  <c r="AD523" i="7"/>
  <c r="AD522" i="5"/>
  <c r="AE522" i="5" l="1"/>
  <c r="AE519" i="4"/>
  <c r="AE1207" i="3"/>
  <c r="AE522" i="6"/>
  <c r="AE523" i="7"/>
  <c r="AE523" i="3"/>
  <c r="AD1208" i="3"/>
  <c r="AD524" i="3"/>
  <c r="AD523" i="5"/>
  <c r="AD520" i="4"/>
  <c r="AD524" i="7"/>
  <c r="AD523" i="6"/>
  <c r="AE523" i="5" l="1"/>
  <c r="AE520" i="4"/>
  <c r="AE1208" i="3"/>
  <c r="AE524" i="7"/>
  <c r="AE523" i="6"/>
  <c r="AE524" i="3"/>
  <c r="AD524" i="5"/>
  <c r="AD1209" i="3"/>
  <c r="AD525" i="7"/>
  <c r="AD524" i="6"/>
  <c r="AD525" i="3"/>
  <c r="AD521" i="4"/>
  <c r="AE524" i="5" l="1"/>
  <c r="AE521" i="4"/>
  <c r="AE1209" i="3"/>
  <c r="AE524" i="6"/>
  <c r="AE525" i="3"/>
  <c r="AE525" i="7"/>
  <c r="AD526" i="3"/>
  <c r="AD525" i="6"/>
  <c r="AD522" i="4"/>
  <c r="AD525" i="5"/>
  <c r="AD526" i="7"/>
  <c r="AD1210" i="3"/>
  <c r="AE525" i="5" l="1"/>
  <c r="AE522" i="4"/>
  <c r="AE1210" i="3"/>
  <c r="AE525" i="6"/>
  <c r="AE526" i="3"/>
  <c r="AE526" i="7"/>
  <c r="AD527" i="7"/>
  <c r="AD526" i="5"/>
  <c r="AD523" i="4"/>
  <c r="AD527" i="3"/>
  <c r="AD526" i="6"/>
  <c r="AD1211" i="3"/>
  <c r="AE526" i="5" l="1"/>
  <c r="AE523" i="4"/>
  <c r="AE1211" i="3"/>
  <c r="AE527" i="7"/>
  <c r="AE527" i="3"/>
  <c r="AE526" i="6"/>
  <c r="AD528" i="3"/>
  <c r="AD524" i="4"/>
  <c r="AD1212" i="3"/>
  <c r="AD528" i="7"/>
  <c r="AD527" i="6"/>
  <c r="AD527" i="5"/>
  <c r="AE527" i="5" l="1"/>
  <c r="AE524" i="4"/>
  <c r="AE1212" i="3"/>
  <c r="AE528" i="3"/>
  <c r="AE527" i="6"/>
  <c r="AE528" i="7"/>
  <c r="AD528" i="6"/>
  <c r="AD525" i="4"/>
  <c r="AD529" i="3"/>
  <c r="AD1213" i="3"/>
  <c r="AD529" i="7"/>
  <c r="AD528" i="5"/>
  <c r="AE528" i="5" l="1"/>
  <c r="AE525" i="4"/>
  <c r="AE1213" i="3"/>
  <c r="AE528" i="6"/>
  <c r="AE529" i="3"/>
  <c r="AE529" i="7"/>
  <c r="AD530" i="7"/>
  <c r="AD529" i="5"/>
  <c r="AD530" i="3"/>
  <c r="AD1214" i="3"/>
  <c r="AD526" i="4"/>
  <c r="AD529" i="6"/>
  <c r="AE529" i="5" l="1"/>
  <c r="AE526" i="4"/>
  <c r="AE1214" i="3"/>
  <c r="AE530" i="7"/>
  <c r="AE530" i="3"/>
  <c r="AE529" i="6"/>
  <c r="AD530" i="5"/>
  <c r="AD1215" i="3"/>
  <c r="AD531" i="3"/>
  <c r="AD527" i="4"/>
  <c r="AD531" i="7"/>
  <c r="AD530" i="6"/>
  <c r="AE530" i="5" l="1"/>
  <c r="AE527" i="4"/>
  <c r="AE1215" i="3"/>
  <c r="AE531" i="3"/>
  <c r="AE530" i="6"/>
  <c r="AE531" i="7"/>
  <c r="AD531" i="6"/>
  <c r="AD528" i="4"/>
  <c r="AD532" i="3"/>
  <c r="AD531" i="5"/>
  <c r="AD532" i="7"/>
  <c r="AD1216" i="3"/>
  <c r="AE531" i="5" l="1"/>
  <c r="AE528" i="4"/>
  <c r="AE1216" i="3"/>
  <c r="AE531" i="6"/>
  <c r="AE532" i="3"/>
  <c r="AE532" i="7"/>
  <c r="AD1217" i="3"/>
  <c r="AD532" i="5"/>
  <c r="AD533" i="7"/>
  <c r="AD533" i="3"/>
  <c r="AD532" i="6"/>
  <c r="AD529" i="4"/>
  <c r="AE532" i="5" l="1"/>
  <c r="AE529" i="4"/>
  <c r="AE1217" i="3"/>
  <c r="AE533" i="7"/>
  <c r="AE533" i="3"/>
  <c r="AE532" i="6"/>
  <c r="AD534" i="7"/>
  <c r="AD534" i="3"/>
  <c r="AD1218" i="3"/>
  <c r="AD533" i="5"/>
  <c r="AD533" i="6"/>
  <c r="AD530" i="4"/>
  <c r="AE533" i="5" l="1"/>
  <c r="AE530" i="4"/>
  <c r="AE1218" i="3"/>
  <c r="AE533" i="6"/>
  <c r="AE534" i="3"/>
  <c r="AE534" i="7"/>
  <c r="AD1219" i="3"/>
  <c r="AD535" i="7"/>
  <c r="AD531" i="4"/>
  <c r="AD534" i="5"/>
  <c r="AD535" i="3"/>
  <c r="AD534" i="6"/>
  <c r="AE534" i="5" l="1"/>
  <c r="AE531" i="4"/>
  <c r="AE1219" i="3"/>
  <c r="AE535" i="7"/>
  <c r="AE535" i="3"/>
  <c r="AE534" i="6"/>
  <c r="AD536" i="7"/>
  <c r="AD535" i="5"/>
  <c r="AD536" i="3"/>
  <c r="AD1220" i="3"/>
  <c r="AD535" i="6"/>
  <c r="AD532" i="4"/>
  <c r="AE535" i="5" l="1"/>
  <c r="AE532" i="4"/>
  <c r="AE1220" i="3"/>
  <c r="AE536" i="3"/>
  <c r="AE536" i="7"/>
  <c r="AE535" i="6"/>
  <c r="AD537" i="3"/>
  <c r="AD537" i="7"/>
  <c r="AD533" i="4"/>
  <c r="AD536" i="5"/>
  <c r="AD1221" i="3"/>
  <c r="AD536" i="6"/>
  <c r="AE536" i="5" l="1"/>
  <c r="AE533" i="4"/>
  <c r="AE1221" i="3"/>
  <c r="AE537" i="7"/>
  <c r="AE537" i="3"/>
  <c r="AE536" i="6"/>
  <c r="AD537" i="6"/>
  <c r="AD534" i="4"/>
  <c r="AD1222" i="3"/>
  <c r="AD538" i="3"/>
  <c r="AD538" i="7"/>
  <c r="AD537" i="5"/>
  <c r="AE537" i="5" l="1"/>
  <c r="AE534" i="4"/>
  <c r="AE1222" i="3"/>
  <c r="AE537" i="6"/>
  <c r="AE538" i="3"/>
  <c r="AE538" i="7"/>
  <c r="AD539" i="3"/>
  <c r="AD535" i="4"/>
  <c r="AD538" i="5"/>
  <c r="AD538" i="6"/>
  <c r="AD1223" i="3"/>
  <c r="AD539" i="7"/>
  <c r="AE538" i="5" l="1"/>
  <c r="AE535" i="4"/>
  <c r="AE1223" i="3"/>
  <c r="AE539" i="7"/>
  <c r="AE539" i="3"/>
  <c r="AE538" i="6"/>
  <c r="AD539" i="5"/>
  <c r="AD1224" i="3"/>
  <c r="AD536" i="4"/>
  <c r="AD540" i="3"/>
  <c r="AD540" i="7"/>
  <c r="AD539" i="6"/>
  <c r="AE539" i="5" l="1"/>
  <c r="AE536" i="4"/>
  <c r="AE1224" i="3"/>
  <c r="AE540" i="3"/>
  <c r="AE540" i="7"/>
  <c r="AE539" i="6"/>
  <c r="AD540" i="6"/>
  <c r="AD541" i="7"/>
  <c r="AD1225" i="3"/>
  <c r="AD540" i="5"/>
  <c r="AD541" i="3"/>
  <c r="AD537" i="4"/>
  <c r="AE540" i="5" l="1"/>
  <c r="AE537" i="4"/>
  <c r="AE1225" i="3"/>
  <c r="AE541" i="7"/>
  <c r="AE541" i="3"/>
  <c r="AE540" i="6"/>
  <c r="AD538" i="4"/>
  <c r="AD542" i="3"/>
  <c r="AD542" i="7"/>
  <c r="AD541" i="6"/>
  <c r="AD541" i="5"/>
  <c r="AD1226" i="3"/>
  <c r="AE541" i="5" l="1"/>
  <c r="AE538" i="4"/>
  <c r="AE1226" i="3"/>
  <c r="AE541" i="6"/>
  <c r="AE542" i="3"/>
  <c r="AE542" i="7"/>
  <c r="AD539" i="4"/>
  <c r="AD542" i="5"/>
  <c r="AD1227" i="3"/>
  <c r="AD542" i="6"/>
  <c r="AD543" i="7"/>
  <c r="AD543" i="3"/>
  <c r="AE542" i="5" l="1"/>
  <c r="AE539" i="4"/>
  <c r="AE1227" i="3"/>
  <c r="AE543" i="7"/>
  <c r="AE543" i="3"/>
  <c r="AE542" i="6"/>
  <c r="AD544" i="7"/>
  <c r="AD543" i="6"/>
  <c r="AD543" i="5"/>
  <c r="AD544" i="3"/>
  <c r="AD1228" i="3"/>
  <c r="AD540" i="4"/>
  <c r="AE543" i="5" l="1"/>
  <c r="AE540" i="4"/>
  <c r="AE1228" i="3"/>
  <c r="AE544" i="3"/>
  <c r="AE543" i="6"/>
  <c r="AE544" i="7"/>
  <c r="AD545" i="7"/>
  <c r="AD545" i="3"/>
  <c r="AD544" i="5"/>
  <c r="AD541" i="4"/>
  <c r="AD544" i="6"/>
  <c r="AD1229" i="3"/>
  <c r="AE544" i="5" l="1"/>
  <c r="AE541" i="4"/>
  <c r="AE1229" i="3"/>
  <c r="AE544" i="6"/>
  <c r="AE545" i="3"/>
  <c r="AE545" i="7"/>
  <c r="AD542" i="4"/>
  <c r="AD546" i="3"/>
  <c r="AD1230" i="3"/>
  <c r="AD546" i="7"/>
  <c r="AD545" i="5"/>
  <c r="AD545" i="6"/>
  <c r="AE545" i="5" l="1"/>
  <c r="AE542" i="4"/>
  <c r="AE1230" i="3"/>
  <c r="AE546" i="7"/>
  <c r="AE546" i="3"/>
  <c r="AE545" i="6"/>
  <c r="AD546" i="6"/>
  <c r="AD546" i="5"/>
  <c r="AD547" i="3"/>
  <c r="AD547" i="7"/>
  <c r="AD1231" i="3"/>
  <c r="AD543" i="4"/>
  <c r="AE546" i="5" l="1"/>
  <c r="AE543" i="4"/>
  <c r="AE1231" i="3"/>
  <c r="AE547" i="3"/>
  <c r="AE546" i="6"/>
  <c r="AE547" i="7"/>
  <c r="AD547" i="6"/>
  <c r="AD1232" i="3"/>
  <c r="AD548" i="3"/>
  <c r="AD544" i="4"/>
  <c r="AD548" i="7"/>
  <c r="AD547" i="5"/>
  <c r="AE547" i="5" l="1"/>
  <c r="AE544" i="4"/>
  <c r="AE1232" i="3"/>
  <c r="AE547" i="6"/>
  <c r="AE548" i="3"/>
  <c r="AE548" i="7"/>
  <c r="AD1233" i="3"/>
  <c r="AD549" i="3"/>
  <c r="AD548" i="5"/>
  <c r="AD549" i="7"/>
  <c r="AD545" i="4"/>
  <c r="AD548" i="6"/>
  <c r="AE548" i="5" l="1"/>
  <c r="AE545" i="4"/>
  <c r="AE1233" i="3"/>
  <c r="AE549" i="3"/>
  <c r="AE548" i="6"/>
  <c r="AE549" i="7"/>
  <c r="AD549" i="5"/>
  <c r="AD550" i="3"/>
  <c r="AD546" i="4"/>
  <c r="AD1234" i="3"/>
  <c r="AD550" i="7"/>
  <c r="AD549" i="6"/>
  <c r="AE549" i="5" l="1"/>
  <c r="AE546" i="4"/>
  <c r="AE1234" i="3"/>
  <c r="AE549" i="6"/>
  <c r="AE550" i="3"/>
  <c r="AE550" i="7"/>
  <c r="AD550" i="5"/>
  <c r="AD550" i="6"/>
  <c r="AD547" i="4"/>
  <c r="AD551" i="7"/>
  <c r="AD1235" i="3"/>
  <c r="AD551" i="3"/>
  <c r="AE550" i="5" l="1"/>
  <c r="AE547" i="4"/>
  <c r="AE1235" i="3"/>
  <c r="AE551" i="7"/>
  <c r="AE551" i="3"/>
  <c r="AE550" i="6"/>
  <c r="AD551" i="5"/>
  <c r="AD552" i="7"/>
  <c r="AD548" i="4"/>
  <c r="AD551" i="6"/>
  <c r="AD1236" i="3"/>
  <c r="AD552" i="3"/>
  <c r="AE551" i="5" l="1"/>
  <c r="AE548" i="4"/>
  <c r="AE1236" i="3"/>
  <c r="AE552" i="3"/>
  <c r="AE551" i="6"/>
  <c r="AE552" i="7"/>
  <c r="AD1237" i="3"/>
  <c r="AD552" i="5"/>
  <c r="AD553" i="7"/>
  <c r="AD549" i="4"/>
  <c r="AD552" i="6"/>
  <c r="AD553" i="3"/>
  <c r="AE552" i="5" l="1"/>
  <c r="AE549" i="4"/>
  <c r="AE1237" i="3"/>
  <c r="AE552" i="6"/>
  <c r="AE553" i="3"/>
  <c r="AE553" i="7"/>
  <c r="AD554" i="3"/>
  <c r="AD553" i="6"/>
  <c r="AD554" i="7"/>
  <c r="AD1238" i="3"/>
  <c r="AD550" i="4"/>
  <c r="AD553" i="5"/>
  <c r="AE553" i="5" l="1"/>
  <c r="AE550" i="4"/>
  <c r="AE1238" i="3"/>
  <c r="AE554" i="7"/>
  <c r="AE554" i="3"/>
  <c r="AE553" i="6"/>
  <c r="AD554" i="6"/>
  <c r="AD1239" i="3"/>
  <c r="AD554" i="5"/>
  <c r="AD551" i="4"/>
  <c r="AD555" i="3"/>
  <c r="AD555" i="7"/>
  <c r="AE554" i="5" l="1"/>
  <c r="AE551" i="4"/>
  <c r="AE1239" i="3"/>
  <c r="AE555" i="3"/>
  <c r="AE554" i="6"/>
  <c r="AE555" i="7"/>
  <c r="AD555" i="6"/>
  <c r="AD555" i="5"/>
  <c r="AD556" i="7"/>
  <c r="AD1240" i="3"/>
  <c r="AD556" i="3"/>
  <c r="AD552" i="4"/>
  <c r="AE555" i="5" l="1"/>
  <c r="AE552" i="4"/>
  <c r="AE1240" i="3"/>
  <c r="AE555" i="6"/>
  <c r="AE556" i="3"/>
  <c r="AE556" i="7"/>
  <c r="AD557" i="3"/>
  <c r="AD1241" i="3"/>
  <c r="AD556" i="5"/>
  <c r="AD553" i="4"/>
  <c r="AD556" i="6"/>
  <c r="AD557" i="7"/>
  <c r="AE556" i="5" l="1"/>
  <c r="AE553" i="4"/>
  <c r="AE1241" i="3"/>
  <c r="AE557" i="3"/>
  <c r="AE556" i="6"/>
  <c r="AE557" i="7"/>
  <c r="AD554" i="4"/>
  <c r="AD557" i="5"/>
  <c r="AD557" i="6"/>
  <c r="AD1242" i="3"/>
  <c r="AD558" i="3"/>
  <c r="AD558" i="7"/>
  <c r="AE557" i="5" l="1"/>
  <c r="AE554" i="4"/>
  <c r="AE1242" i="3"/>
  <c r="AE557" i="6"/>
  <c r="AE558" i="3"/>
  <c r="AE558" i="7"/>
  <c r="AD555" i="4"/>
  <c r="AD559" i="7"/>
  <c r="AD558" i="6"/>
  <c r="AD559" i="3"/>
  <c r="AD558" i="5"/>
  <c r="AD1243" i="3"/>
  <c r="AE558" i="5" l="1"/>
  <c r="AE555" i="4"/>
  <c r="AE1243" i="3"/>
  <c r="AE559" i="7"/>
  <c r="AE559" i="3"/>
  <c r="AE558" i="6"/>
  <c r="AD559" i="6"/>
  <c r="AD560" i="7"/>
  <c r="AD560" i="3"/>
  <c r="AD559" i="5"/>
  <c r="AD1244" i="3"/>
  <c r="AD556" i="4"/>
  <c r="AE559" i="5" l="1"/>
  <c r="AE556" i="4"/>
  <c r="AE1244" i="3"/>
  <c r="AE560" i="3"/>
  <c r="AE559" i="6"/>
  <c r="AE560" i="7"/>
  <c r="AD560" i="5"/>
  <c r="AD561" i="7"/>
  <c r="AD561" i="3"/>
  <c r="AD1245" i="3"/>
  <c r="AD557" i="4"/>
  <c r="AD560" i="6"/>
  <c r="AE560" i="5" l="1"/>
  <c r="AE557" i="4"/>
  <c r="AE1245" i="3"/>
  <c r="AE560" i="6"/>
  <c r="AE561" i="3"/>
  <c r="AE561" i="7"/>
  <c r="AD561" i="6"/>
  <c r="AD562" i="3"/>
  <c r="AD558" i="4"/>
  <c r="AD562" i="7"/>
  <c r="AD1246" i="3"/>
  <c r="AD561" i="5"/>
  <c r="AE561" i="5" l="1"/>
  <c r="AE558" i="4"/>
  <c r="AE1246" i="3"/>
  <c r="AE562" i="7"/>
  <c r="AE562" i="3"/>
  <c r="AE561" i="6"/>
  <c r="AD563" i="7"/>
  <c r="AD562" i="5"/>
  <c r="AD563" i="3"/>
  <c r="AD559" i="4"/>
  <c r="AD562" i="6"/>
  <c r="AD1247" i="3"/>
  <c r="AE562" i="5" l="1"/>
  <c r="AE559" i="4"/>
  <c r="AE1247" i="3"/>
  <c r="AE563" i="3"/>
  <c r="AE562" i="6"/>
  <c r="AE563" i="7"/>
  <c r="AD564" i="7"/>
  <c r="AD560" i="4"/>
  <c r="AD563" i="5"/>
  <c r="AD563" i="6"/>
  <c r="AD564" i="3"/>
  <c r="AD1248" i="3"/>
  <c r="AE563" i="5" l="1"/>
  <c r="AE560" i="4"/>
  <c r="AE1248" i="3"/>
  <c r="AE563" i="6"/>
  <c r="AE564" i="3"/>
  <c r="AE564" i="7"/>
  <c r="AD564" i="5"/>
  <c r="AD561" i="4"/>
  <c r="AD565" i="3"/>
  <c r="AD565" i="7"/>
  <c r="AD564" i="6"/>
  <c r="AD1249" i="3"/>
  <c r="AE564" i="5" l="1"/>
  <c r="AE561" i="4"/>
  <c r="AE1249" i="3"/>
  <c r="AE565" i="7"/>
  <c r="AE565" i="3"/>
  <c r="AE564" i="6"/>
  <c r="AD565" i="6"/>
  <c r="AD1250" i="3"/>
  <c r="AD562" i="4"/>
  <c r="AD565" i="5"/>
  <c r="AD566" i="7"/>
  <c r="AD566" i="3"/>
  <c r="AE565" i="5" l="1"/>
  <c r="AE562" i="4"/>
  <c r="AE1250" i="3"/>
  <c r="AE565" i="6"/>
  <c r="AE566" i="3"/>
  <c r="AE566" i="7"/>
  <c r="AD566" i="6"/>
  <c r="AD1251" i="3"/>
  <c r="AD563" i="4"/>
  <c r="AD567" i="3"/>
  <c r="AD566" i="5"/>
  <c r="AD567" i="7"/>
  <c r="AE566" i="5" l="1"/>
  <c r="AE563" i="4"/>
  <c r="AE1251" i="3"/>
  <c r="AE567" i="7"/>
  <c r="AE567" i="3"/>
  <c r="AE566" i="6"/>
  <c r="AD568" i="7"/>
  <c r="AD564" i="4"/>
  <c r="AD567" i="5"/>
  <c r="AD567" i="6"/>
  <c r="AD568" i="3"/>
  <c r="AD1252" i="3"/>
  <c r="AE567" i="5" l="1"/>
  <c r="AE564" i="4"/>
  <c r="AE1252" i="3"/>
  <c r="AE568" i="3"/>
  <c r="AE568" i="7"/>
  <c r="AE567" i="6"/>
  <c r="AD568" i="6"/>
  <c r="AD565" i="4"/>
  <c r="AD568" i="5"/>
  <c r="AD569" i="7"/>
  <c r="AD1253" i="3"/>
  <c r="AD569" i="3"/>
  <c r="AE568" i="5" l="1"/>
  <c r="AE565" i="4"/>
  <c r="AE1253" i="3"/>
  <c r="AE569" i="7"/>
  <c r="AE569" i="3"/>
  <c r="AE568" i="6"/>
  <c r="AD1254" i="3"/>
  <c r="AD569" i="6"/>
  <c r="AD569" i="5"/>
  <c r="AD570" i="3"/>
  <c r="AD566" i="4"/>
  <c r="AD570" i="7"/>
  <c r="AE569" i="5" l="1"/>
  <c r="AE566" i="4"/>
  <c r="AE1254" i="3"/>
  <c r="AE569" i="6"/>
  <c r="AE570" i="3"/>
  <c r="AE570" i="7"/>
  <c r="AD1255" i="3"/>
  <c r="AD571" i="3"/>
  <c r="AD567" i="4"/>
  <c r="AD570" i="6"/>
  <c r="AD570" i="5"/>
  <c r="AD571" i="7"/>
  <c r="AE570" i="5" l="1"/>
  <c r="AE567" i="4"/>
  <c r="AE1255" i="3"/>
  <c r="AE571" i="7"/>
  <c r="AE571" i="3"/>
  <c r="AE570" i="6"/>
  <c r="AD571" i="5"/>
  <c r="AD572" i="3"/>
  <c r="AD572" i="7"/>
  <c r="AD568" i="4"/>
  <c r="AD571" i="6"/>
  <c r="AD1256" i="3"/>
  <c r="AE571" i="5" l="1"/>
  <c r="AE568" i="4"/>
  <c r="AE1256" i="3"/>
  <c r="AE571" i="6"/>
  <c r="AE572" i="3"/>
  <c r="AE572" i="7"/>
  <c r="AD573" i="3"/>
  <c r="AD1257" i="3"/>
  <c r="AD573" i="7"/>
  <c r="AD572" i="6"/>
  <c r="AD572" i="5"/>
  <c r="AD569" i="4"/>
  <c r="AE572" i="5" l="1"/>
  <c r="AE569" i="4"/>
  <c r="AE1257" i="3"/>
  <c r="AE573" i="3"/>
  <c r="AE573" i="7"/>
  <c r="AE572" i="6"/>
  <c r="AD573" i="5"/>
  <c r="AD573" i="6"/>
  <c r="AD574" i="7"/>
  <c r="AD570" i="4"/>
  <c r="AD1258" i="3"/>
  <c r="AD574" i="3"/>
  <c r="AE573" i="5" l="1"/>
  <c r="AE570" i="4"/>
  <c r="AE1258" i="3"/>
  <c r="AE574" i="3"/>
  <c r="AE574" i="7"/>
  <c r="AE573" i="6"/>
  <c r="AD574" i="5"/>
  <c r="AD575" i="7"/>
  <c r="AD571" i="4"/>
  <c r="AD575" i="3"/>
  <c r="AD1259" i="3"/>
  <c r="AD574" i="6"/>
  <c r="AE574" i="5" l="1"/>
  <c r="AE571" i="4"/>
  <c r="AE1259" i="3"/>
  <c r="AE574" i="6"/>
  <c r="AE575" i="7"/>
  <c r="AE575" i="3"/>
  <c r="AD576" i="3"/>
  <c r="AD575" i="5"/>
  <c r="AD1260" i="3"/>
  <c r="AD572" i="4"/>
  <c r="AD576" i="7"/>
  <c r="AD575" i="6"/>
  <c r="AE575" i="5" l="1"/>
  <c r="AE572" i="4"/>
  <c r="AE1260" i="3"/>
  <c r="AE576" i="3"/>
  <c r="AE576" i="7"/>
  <c r="AE575" i="6"/>
  <c r="AD577" i="3"/>
  <c r="AD1261" i="3"/>
  <c r="AD576" i="5"/>
  <c r="AD577" i="7"/>
  <c r="AD576" i="6"/>
  <c r="AD573" i="4"/>
  <c r="AE576" i="5" l="1"/>
  <c r="AE573" i="4"/>
  <c r="AE1261" i="3"/>
  <c r="AE577" i="7"/>
  <c r="AE577" i="3"/>
  <c r="AE576" i="6"/>
  <c r="AD1262" i="3"/>
  <c r="AD578" i="3"/>
  <c r="AD577" i="5"/>
  <c r="AD574" i="4"/>
  <c r="AD577" i="6"/>
  <c r="AD578" i="7"/>
  <c r="AE577" i="5" l="1"/>
  <c r="AE574" i="4"/>
  <c r="AE1262" i="3"/>
  <c r="AE577" i="6"/>
  <c r="AE578" i="3"/>
  <c r="AE578" i="7"/>
  <c r="AD579" i="7"/>
  <c r="AD578" i="6"/>
  <c r="AD1263" i="3"/>
  <c r="AD575" i="4"/>
  <c r="AD579" i="3"/>
  <c r="AD578" i="5"/>
  <c r="AE578" i="5" l="1"/>
  <c r="AE575" i="4"/>
  <c r="AE1263" i="3"/>
  <c r="AE579" i="7"/>
  <c r="AE579" i="3"/>
  <c r="AE578" i="6"/>
  <c r="AD579" i="5"/>
  <c r="AD576" i="4"/>
  <c r="AD1264" i="3"/>
  <c r="AD580" i="3"/>
  <c r="AD580" i="7"/>
  <c r="AD579" i="6"/>
  <c r="AE579" i="5" l="1"/>
  <c r="AE576" i="4"/>
  <c r="AE1264" i="3"/>
  <c r="AE579" i="6"/>
  <c r="AE580" i="3"/>
  <c r="AE580" i="7"/>
  <c r="AD580" i="6"/>
  <c r="AD1265" i="3"/>
  <c r="AD577" i="4"/>
  <c r="AD580" i="5"/>
  <c r="AD581" i="3"/>
  <c r="AD581" i="7"/>
  <c r="AE580" i="5" l="1"/>
  <c r="AE577" i="4"/>
  <c r="AE1265" i="3"/>
  <c r="AE581" i="7"/>
  <c r="AE581" i="3"/>
  <c r="AE580" i="6"/>
  <c r="AD581" i="5"/>
  <c r="AD582" i="7"/>
  <c r="AD582" i="3"/>
  <c r="AD1266" i="3"/>
  <c r="AD581" i="6"/>
  <c r="AD578" i="4"/>
  <c r="AE581" i="5" l="1"/>
  <c r="AE578" i="4"/>
  <c r="AE1266" i="3"/>
  <c r="AE582" i="3"/>
  <c r="AE582" i="7"/>
  <c r="AE581" i="6"/>
  <c r="AD582" i="6"/>
  <c r="AD1267" i="3"/>
  <c r="AD583" i="3"/>
  <c r="AD579" i="4"/>
  <c r="AD582" i="5"/>
  <c r="AD583" i="7"/>
  <c r="AE582" i="5" l="1"/>
  <c r="AE579" i="4"/>
  <c r="AE1267" i="3"/>
  <c r="AE583" i="7"/>
  <c r="AE583" i="3"/>
  <c r="AE582" i="6"/>
  <c r="AD583" i="6"/>
  <c r="AD583" i="5"/>
  <c r="AD584" i="3"/>
  <c r="AD1268" i="3"/>
  <c r="AD580" i="4"/>
  <c r="AD584" i="7"/>
  <c r="AE583" i="5" l="1"/>
  <c r="AE580" i="4"/>
  <c r="AE1268" i="3"/>
  <c r="AE583" i="6"/>
  <c r="AE584" i="3"/>
  <c r="AE584" i="7"/>
  <c r="AD584" i="5"/>
  <c r="AD585" i="7"/>
  <c r="AD585" i="3"/>
  <c r="AD581" i="4"/>
  <c r="AD584" i="6"/>
  <c r="AD1269" i="3"/>
  <c r="AE584" i="5" l="1"/>
  <c r="AE581" i="4"/>
  <c r="AE1269" i="3"/>
  <c r="AE585" i="7"/>
  <c r="AE585" i="3"/>
  <c r="AE584" i="6"/>
  <c r="AD586" i="7"/>
  <c r="AD585" i="6"/>
  <c r="AD586" i="3"/>
  <c r="AD582" i="4"/>
  <c r="AD585" i="5"/>
  <c r="AD1270" i="3"/>
  <c r="AE585" i="5" l="1"/>
  <c r="AE582" i="4"/>
  <c r="AE1270" i="3"/>
  <c r="AE586" i="3"/>
  <c r="AE586" i="7"/>
  <c r="AE585" i="6"/>
  <c r="AD586" i="6"/>
  <c r="AD587" i="3"/>
  <c r="AD583" i="4"/>
  <c r="AD1271" i="3"/>
  <c r="AD587" i="7"/>
  <c r="AD586" i="5"/>
  <c r="AE586" i="5" l="1"/>
  <c r="AE583" i="4"/>
  <c r="AE1271" i="3"/>
  <c r="AE587" i="7"/>
  <c r="AE587" i="3"/>
  <c r="AE586" i="6"/>
  <c r="AD588" i="7"/>
  <c r="AD588" i="3"/>
  <c r="AD1272" i="3"/>
  <c r="AD584" i="4"/>
  <c r="AD587" i="6"/>
  <c r="AD587" i="5"/>
  <c r="AE587" i="5" l="1"/>
  <c r="AE584" i="4"/>
  <c r="AE1272" i="3"/>
  <c r="AE587" i="6"/>
  <c r="AE588" i="3"/>
  <c r="AE588" i="7"/>
  <c r="AD1273" i="3"/>
  <c r="AD589" i="3"/>
  <c r="AD588" i="5"/>
  <c r="AD588" i="6"/>
  <c r="AD585" i="4"/>
  <c r="AD589" i="7"/>
  <c r="AE588" i="5" l="1"/>
  <c r="AE585" i="4"/>
  <c r="AE1273" i="3"/>
  <c r="AE589" i="7"/>
  <c r="AE589" i="3"/>
  <c r="AE588" i="6"/>
  <c r="AD590" i="3"/>
  <c r="AD589" i="6"/>
  <c r="AD590" i="7"/>
  <c r="AD586" i="4"/>
  <c r="AD1274" i="3"/>
  <c r="AD589" i="5"/>
  <c r="AE589" i="5" l="1"/>
  <c r="AE586" i="4"/>
  <c r="AE1274" i="3"/>
  <c r="AE590" i="3"/>
  <c r="AE590" i="7"/>
  <c r="AE589" i="6"/>
  <c r="AD590" i="5"/>
  <c r="AD590" i="6"/>
  <c r="AD587" i="4"/>
  <c r="AD591" i="3"/>
  <c r="AD591" i="7"/>
  <c r="AD1275" i="3"/>
  <c r="AE590" i="5" l="1"/>
  <c r="AE587" i="4"/>
  <c r="AE1275" i="3"/>
  <c r="AE591" i="7"/>
  <c r="AE591" i="3"/>
  <c r="AE590" i="6"/>
  <c r="AD591" i="5"/>
  <c r="AD592" i="3"/>
  <c r="AD588" i="4"/>
  <c r="AD592" i="7"/>
  <c r="AD591" i="6"/>
  <c r="AD1276" i="3"/>
  <c r="AE591" i="5" l="1"/>
  <c r="AE588" i="4"/>
  <c r="AE1276" i="3"/>
  <c r="AE591" i="6"/>
  <c r="AE592" i="3"/>
  <c r="AE592" i="7"/>
  <c r="AD593" i="3"/>
  <c r="AD593" i="7"/>
  <c r="AD592" i="6"/>
  <c r="AD592" i="5"/>
  <c r="AD1277" i="3"/>
  <c r="AD589" i="4"/>
  <c r="AE592" i="5" l="1"/>
  <c r="AE589" i="4"/>
  <c r="AE1277" i="3"/>
  <c r="AE593" i="7"/>
  <c r="AE593" i="3"/>
  <c r="AE592" i="6"/>
  <c r="AD593" i="6"/>
  <c r="AD594" i="3"/>
  <c r="AD590" i="4"/>
  <c r="AD594" i="7"/>
  <c r="AD593" i="5"/>
  <c r="AD1278" i="3"/>
  <c r="AE593" i="5" l="1"/>
  <c r="AE590" i="4"/>
  <c r="AE1278" i="3"/>
  <c r="AE594" i="3"/>
  <c r="AE594" i="7"/>
  <c r="AE593" i="6"/>
  <c r="AD1279" i="3"/>
  <c r="AD591" i="4"/>
  <c r="AD595" i="7"/>
  <c r="AD594" i="6"/>
  <c r="AD594" i="5"/>
  <c r="AD595" i="3"/>
  <c r="AE594" i="5" l="1"/>
  <c r="AE591" i="4"/>
  <c r="AE1279" i="3"/>
  <c r="AE595" i="7"/>
  <c r="AE595" i="3"/>
  <c r="AE594" i="6"/>
  <c r="AD592" i="4"/>
  <c r="AD596" i="3"/>
  <c r="AD595" i="6"/>
  <c r="AD1280" i="3"/>
  <c r="AD595" i="5"/>
  <c r="AD596" i="7"/>
  <c r="AE595" i="5" l="1"/>
  <c r="AE592" i="4"/>
  <c r="AE1280" i="3"/>
  <c r="AE595" i="6"/>
  <c r="AE596" i="3"/>
  <c r="AE596" i="7"/>
  <c r="AD596" i="5"/>
  <c r="AD597" i="7"/>
  <c r="AD597" i="3"/>
  <c r="AD596" i="6"/>
  <c r="AD593" i="4"/>
  <c r="AD1281" i="3"/>
  <c r="AE596" i="5" l="1"/>
  <c r="AE593" i="4"/>
  <c r="AE1281" i="3"/>
  <c r="AE597" i="7"/>
  <c r="AE597" i="3"/>
  <c r="AE596" i="6"/>
  <c r="AD598" i="3"/>
  <c r="AD597" i="6"/>
  <c r="AD598" i="7"/>
  <c r="AD1282" i="3"/>
  <c r="AD597" i="5"/>
  <c r="AD594" i="4"/>
  <c r="AE597" i="5" l="1"/>
  <c r="AE594" i="4"/>
  <c r="AE1282" i="3"/>
  <c r="AE598" i="3"/>
  <c r="AE598" i="7"/>
  <c r="AE597" i="6"/>
  <c r="AD598" i="6"/>
  <c r="AD599" i="7"/>
  <c r="AD1283" i="3"/>
  <c r="AD595" i="4"/>
  <c r="AD599" i="3"/>
  <c r="AD598" i="5"/>
  <c r="AE598" i="5" l="1"/>
  <c r="AE595" i="4"/>
  <c r="AE1283" i="3"/>
  <c r="AE599" i="7"/>
  <c r="AE599" i="3"/>
  <c r="AE598" i="6"/>
  <c r="AD600" i="7"/>
  <c r="AD600" i="3"/>
  <c r="AD596" i="4"/>
  <c r="AD1284" i="3"/>
  <c r="AD599" i="5"/>
  <c r="AD599" i="6"/>
  <c r="AE599" i="5" l="1"/>
  <c r="AE596" i="4"/>
  <c r="AE1284" i="3"/>
  <c r="AE600" i="3"/>
  <c r="AE600" i="7"/>
  <c r="AE599" i="6"/>
  <c r="AD601" i="3"/>
  <c r="AD601" i="7"/>
  <c r="AD600" i="5"/>
  <c r="AD1285" i="3"/>
  <c r="AD597" i="4"/>
  <c r="AD600" i="6"/>
  <c r="AE600" i="5" l="1"/>
  <c r="AE597" i="4"/>
  <c r="AE1285" i="3"/>
  <c r="AE600" i="6"/>
  <c r="AE601" i="7"/>
  <c r="AE601" i="3"/>
  <c r="AD602" i="3"/>
  <c r="AD601" i="5"/>
  <c r="AD1286" i="3"/>
  <c r="AD601" i="6"/>
  <c r="AD602" i="7"/>
  <c r="AD598" i="4"/>
  <c r="AE601" i="5" l="1"/>
  <c r="AE598" i="4"/>
  <c r="AE1286" i="3"/>
  <c r="AE602" i="3"/>
  <c r="AE602" i="7"/>
  <c r="AE601" i="6"/>
  <c r="AD603" i="3"/>
  <c r="AD603" i="7"/>
  <c r="AD602" i="6"/>
  <c r="AD1287" i="3"/>
  <c r="AD602" i="5"/>
  <c r="AD599" i="4"/>
  <c r="AE602" i="5" l="1"/>
  <c r="AE599" i="4"/>
  <c r="AE1287" i="3"/>
  <c r="AE603" i="7"/>
  <c r="AE603" i="3"/>
  <c r="AE602" i="6"/>
  <c r="AD603" i="5"/>
  <c r="AD603" i="6"/>
  <c r="AD604" i="7"/>
  <c r="AD600" i="4"/>
  <c r="AD604" i="3"/>
  <c r="AD1288" i="3"/>
  <c r="AE603" i="5" l="1"/>
  <c r="AE600" i="4"/>
  <c r="AE1288" i="3"/>
  <c r="AE604" i="3"/>
  <c r="AE604" i="7"/>
  <c r="AE603" i="6"/>
  <c r="AD605" i="3"/>
  <c r="AD604" i="6"/>
  <c r="AD604" i="5"/>
  <c r="AD605" i="7"/>
  <c r="AD1289" i="3"/>
  <c r="AD601" i="4"/>
  <c r="AE604" i="5" l="1"/>
  <c r="AE601" i="4"/>
  <c r="AE1289" i="3"/>
  <c r="AE604" i="6"/>
  <c r="AE605" i="7"/>
  <c r="AE605" i="3"/>
  <c r="AD606" i="7"/>
  <c r="AD602" i="4"/>
  <c r="AD605" i="6"/>
  <c r="AD606" i="3"/>
  <c r="AD1290" i="3"/>
  <c r="AD605" i="5"/>
  <c r="AE605" i="5" l="1"/>
  <c r="AE602" i="4"/>
  <c r="AE1290" i="3"/>
  <c r="AE606" i="3"/>
  <c r="AE606" i="7"/>
  <c r="AE605" i="6"/>
  <c r="AD603" i="4"/>
  <c r="AD606" i="6"/>
  <c r="AD607" i="3"/>
  <c r="AD606" i="5"/>
  <c r="AD1291" i="3"/>
  <c r="AD607" i="7"/>
  <c r="AE606" i="5" l="1"/>
  <c r="AE603" i="4"/>
  <c r="AE1291" i="3"/>
  <c r="AE607" i="7"/>
  <c r="AE607" i="3"/>
  <c r="AE606" i="6"/>
  <c r="AD608" i="3"/>
  <c r="AD607" i="5"/>
  <c r="AD608" i="7"/>
  <c r="AD604" i="4"/>
  <c r="AD607" i="6"/>
  <c r="AD1292" i="3"/>
  <c r="AE607" i="5" l="1"/>
  <c r="AE604" i="4"/>
  <c r="AE1292" i="3"/>
  <c r="AE607" i="6"/>
  <c r="AE608" i="3"/>
  <c r="AE608" i="7"/>
  <c r="AD608" i="5"/>
  <c r="AD1293" i="3"/>
  <c r="AD605" i="4"/>
  <c r="AD609" i="3"/>
  <c r="AD609" i="7"/>
  <c r="AD608" i="6"/>
  <c r="AE608" i="5" l="1"/>
  <c r="AE605" i="4"/>
  <c r="AE1293" i="3"/>
  <c r="AE609" i="7"/>
  <c r="AE609" i="3"/>
  <c r="AE608" i="6"/>
  <c r="AD609" i="5"/>
  <c r="AD606" i="4"/>
  <c r="AD1294" i="3"/>
  <c r="AD609" i="6"/>
  <c r="AD610" i="7"/>
  <c r="AD610" i="3"/>
  <c r="AE609" i="5" l="1"/>
  <c r="AE606" i="4"/>
  <c r="AE1294" i="3"/>
  <c r="AE610" i="3"/>
  <c r="AE610" i="7"/>
  <c r="AE609" i="6"/>
  <c r="AD610" i="6"/>
  <c r="AD607" i="4"/>
  <c r="AD611" i="3"/>
  <c r="AD1295" i="3"/>
  <c r="AD611" i="7"/>
  <c r="AD610" i="5"/>
  <c r="AE610" i="5" l="1"/>
  <c r="AE607" i="4"/>
  <c r="AE1295" i="3"/>
  <c r="AE611" i="7"/>
  <c r="AE611" i="3"/>
  <c r="AE610" i="6"/>
  <c r="AD611" i="6"/>
  <c r="AD611" i="5"/>
  <c r="AD608" i="4"/>
  <c r="AD612" i="7"/>
  <c r="AD612" i="3"/>
  <c r="AD1296" i="3"/>
  <c r="AE611" i="5" l="1"/>
  <c r="AE608" i="4"/>
  <c r="AE1296" i="3"/>
  <c r="AE611" i="6"/>
  <c r="AE612" i="3"/>
  <c r="AE612" i="7"/>
  <c r="AD612" i="6"/>
  <c r="AD609" i="4"/>
  <c r="AD613" i="3"/>
  <c r="AD612" i="5"/>
  <c r="AD1297" i="3"/>
  <c r="AD613" i="7"/>
  <c r="AE612" i="5" l="1"/>
  <c r="AE609" i="4"/>
  <c r="AE1297" i="3"/>
  <c r="AE613" i="7"/>
  <c r="AE613" i="3"/>
  <c r="AE612" i="6"/>
  <c r="AD1298" i="3"/>
  <c r="AD614" i="3"/>
  <c r="AD613" i="6"/>
  <c r="AD610" i="4"/>
  <c r="AD613" i="5"/>
  <c r="AD614" i="7"/>
  <c r="AE613" i="5" l="1"/>
  <c r="AE610" i="4"/>
  <c r="AE1298" i="3"/>
  <c r="AE613" i="6"/>
  <c r="AE614" i="3"/>
  <c r="AE614" i="7"/>
  <c r="AD615" i="3"/>
  <c r="AD614" i="6"/>
  <c r="AD615" i="7"/>
  <c r="AD614" i="5"/>
  <c r="AD1299" i="3"/>
  <c r="AD611" i="4"/>
  <c r="AE614" i="5" l="1"/>
  <c r="AE611" i="4"/>
  <c r="AE1299" i="3"/>
  <c r="AE615" i="7"/>
  <c r="AE615" i="3"/>
  <c r="AE614" i="6"/>
  <c r="AD616" i="7"/>
  <c r="AD612" i="4"/>
  <c r="AD615" i="6"/>
  <c r="AD615" i="5"/>
  <c r="AD616" i="3"/>
  <c r="AD1300" i="3"/>
  <c r="AE615" i="5" l="1"/>
  <c r="AE612" i="4"/>
  <c r="AE1300" i="3"/>
  <c r="AE616" i="3"/>
  <c r="AE616" i="7"/>
  <c r="AE615" i="6"/>
  <c r="AD616" i="6"/>
  <c r="AD1301" i="3"/>
  <c r="AD617" i="7"/>
  <c r="AD616" i="5"/>
  <c r="AD617" i="3"/>
  <c r="AD613" i="4"/>
  <c r="AE616" i="5" l="1"/>
  <c r="AE613" i="4"/>
  <c r="AE1301" i="3"/>
  <c r="AE616" i="6"/>
  <c r="AE617" i="7"/>
  <c r="AE617" i="3"/>
  <c r="AD618" i="3"/>
  <c r="AD1302" i="3"/>
  <c r="AD617" i="6"/>
  <c r="AD617" i="5"/>
  <c r="AD614" i="4"/>
  <c r="AD618" i="7"/>
  <c r="AE617" i="5" l="1"/>
  <c r="AE614" i="4"/>
  <c r="AE1302" i="3"/>
  <c r="AE618" i="3"/>
  <c r="AE618" i="7"/>
  <c r="AE617" i="6"/>
  <c r="AD615" i="4"/>
  <c r="AD1303" i="3"/>
  <c r="AD619" i="3"/>
  <c r="AD618" i="6"/>
  <c r="AD619" i="7"/>
  <c r="AD618" i="5"/>
  <c r="AE618" i="5" l="1"/>
  <c r="AE615" i="4"/>
  <c r="AE1303" i="3"/>
  <c r="AE618" i="6"/>
  <c r="AE619" i="7"/>
  <c r="AE619" i="3"/>
  <c r="AD619" i="6"/>
  <c r="AD1304" i="3"/>
  <c r="AD616" i="4"/>
  <c r="AD620" i="3"/>
  <c r="AD620" i="7"/>
  <c r="AD619" i="5"/>
  <c r="AE619" i="5" l="1"/>
  <c r="AE616" i="4"/>
  <c r="AE1304" i="3"/>
  <c r="AE620" i="3"/>
  <c r="AE620" i="7"/>
  <c r="AE619" i="6"/>
  <c r="AD620" i="6"/>
  <c r="AD617" i="4"/>
  <c r="AD620" i="5"/>
  <c r="AD1305" i="3"/>
  <c r="AD621" i="7"/>
  <c r="AD621" i="3"/>
  <c r="AE620" i="5" l="1"/>
  <c r="AE617" i="4"/>
  <c r="AE1305" i="3"/>
  <c r="AE620" i="6"/>
  <c r="AE621" i="7"/>
  <c r="AE621" i="3"/>
  <c r="AD622" i="7"/>
  <c r="AD621" i="6"/>
  <c r="AD621" i="5"/>
  <c r="AD618" i="4"/>
  <c r="AD1306" i="3"/>
  <c r="AD622" i="3"/>
  <c r="AE621" i="5" l="1"/>
  <c r="AE618" i="4"/>
  <c r="AE1306" i="3"/>
  <c r="AE622" i="3"/>
  <c r="AE622" i="7"/>
  <c r="AE621" i="6"/>
  <c r="AD622" i="6"/>
  <c r="AD1307" i="3"/>
  <c r="AD623" i="7"/>
  <c r="AD622" i="5"/>
  <c r="AD623" i="3"/>
  <c r="AD619" i="4"/>
  <c r="AE622" i="5" l="1"/>
  <c r="AE619" i="4"/>
  <c r="AE1307" i="3"/>
  <c r="AE623" i="7"/>
  <c r="AE623" i="3"/>
  <c r="AE622" i="6"/>
  <c r="AD623" i="5"/>
  <c r="AD623" i="6"/>
  <c r="AD624" i="7"/>
  <c r="AD1308" i="3"/>
  <c r="AD624" i="3"/>
  <c r="AD620" i="4"/>
  <c r="AE623" i="5" l="1"/>
  <c r="AE620" i="4"/>
  <c r="AE1308" i="3"/>
  <c r="AE623" i="6"/>
  <c r="AE624" i="3"/>
  <c r="AE624" i="7"/>
  <c r="AD625" i="3"/>
  <c r="AD624" i="5"/>
  <c r="AD625" i="7"/>
  <c r="AD624" i="6"/>
  <c r="AD1309" i="3"/>
  <c r="AD621" i="4"/>
  <c r="AE624" i="5" l="1"/>
  <c r="AE621" i="4"/>
  <c r="AE1309" i="3"/>
  <c r="AE625" i="7"/>
  <c r="AE625" i="3"/>
  <c r="AE624" i="6"/>
  <c r="AD1310" i="3"/>
  <c r="AD626" i="7"/>
  <c r="AD625" i="6"/>
  <c r="AD626" i="3"/>
  <c r="AD622" i="4"/>
  <c r="AD625" i="5"/>
  <c r="AE625" i="5" l="1"/>
  <c r="AE622" i="4"/>
  <c r="AE1310" i="3"/>
  <c r="AE625" i="6"/>
  <c r="AE626" i="3"/>
  <c r="AE626" i="7"/>
  <c r="AD626" i="6"/>
  <c r="AD1311" i="3"/>
  <c r="AD623" i="4"/>
  <c r="AD626" i="5"/>
  <c r="AD627" i="7"/>
  <c r="AD627" i="3"/>
  <c r="AE626" i="5" l="1"/>
  <c r="AE623" i="4"/>
  <c r="AE1311" i="3"/>
  <c r="AE627" i="7"/>
  <c r="AE627" i="3"/>
  <c r="AE626" i="6"/>
  <c r="AD627" i="6"/>
  <c r="AD628" i="7"/>
  <c r="AD628" i="3"/>
  <c r="AD1312" i="3"/>
  <c r="AD624" i="4"/>
  <c r="AD627" i="5"/>
  <c r="AE627" i="5" l="1"/>
  <c r="AE624" i="4"/>
  <c r="AE1312" i="3"/>
  <c r="AE628" i="3"/>
  <c r="AE628" i="7"/>
  <c r="AE627" i="6"/>
  <c r="AD629" i="3"/>
  <c r="AD628" i="6"/>
  <c r="AD629" i="7"/>
  <c r="AD628" i="5"/>
  <c r="AD625" i="4"/>
  <c r="AD1313" i="3"/>
  <c r="AE628" i="5" l="1"/>
  <c r="AE625" i="4"/>
  <c r="AE1313" i="3"/>
  <c r="AE628" i="6"/>
  <c r="AE629" i="7"/>
  <c r="AE629" i="3"/>
  <c r="AD630" i="3"/>
  <c r="AD629" i="5"/>
  <c r="AD1314" i="3"/>
  <c r="AD626" i="4"/>
  <c r="AD630" i="7"/>
  <c r="AD629" i="6"/>
  <c r="AE629" i="5" l="1"/>
  <c r="AE626" i="4"/>
  <c r="AE1314" i="3"/>
  <c r="AE630" i="3"/>
  <c r="AE630" i="7"/>
  <c r="AE629" i="6"/>
  <c r="AD630" i="6"/>
  <c r="AD630" i="5"/>
  <c r="AD627" i="4"/>
  <c r="AD631" i="3"/>
  <c r="AD1315" i="3"/>
  <c r="AD631" i="7"/>
  <c r="AE630" i="5" l="1"/>
  <c r="AE627" i="4"/>
  <c r="AE1315" i="3"/>
  <c r="AE631" i="7"/>
  <c r="AE631" i="3"/>
  <c r="AE630" i="6"/>
  <c r="AD631" i="5"/>
  <c r="AD632" i="7"/>
  <c r="AD631" i="6"/>
  <c r="AD632" i="3"/>
  <c r="AD1316" i="3"/>
  <c r="AD628" i="4"/>
  <c r="AE631" i="5" l="1"/>
  <c r="AE628" i="4"/>
  <c r="AE1316" i="3"/>
  <c r="AE632" i="3"/>
  <c r="AE632" i="7"/>
  <c r="AE631" i="6"/>
  <c r="AD629" i="4"/>
  <c r="AD1317" i="3"/>
  <c r="AD633" i="7"/>
  <c r="AD633" i="3"/>
  <c r="AD632" i="5"/>
  <c r="AD632" i="6"/>
  <c r="AE632" i="5" l="1"/>
  <c r="AE629" i="4"/>
  <c r="AE1317" i="3"/>
  <c r="AE632" i="6"/>
  <c r="AE633" i="7"/>
  <c r="AE633" i="3"/>
  <c r="AD630" i="4"/>
  <c r="AD633" i="5"/>
  <c r="AD1318" i="3"/>
  <c r="AD634" i="7"/>
  <c r="AD634" i="3"/>
  <c r="AD633" i="6"/>
  <c r="AE633" i="5" l="1"/>
  <c r="AE630" i="4"/>
  <c r="AE1318" i="3"/>
  <c r="AE634" i="3"/>
  <c r="AE634" i="7"/>
  <c r="AE633" i="6"/>
  <c r="AD635" i="3"/>
  <c r="AD1319" i="3"/>
  <c r="AD634" i="5"/>
  <c r="AD634" i="6"/>
  <c r="AD635" i="7"/>
  <c r="AD631" i="4"/>
  <c r="AE634" i="5" l="1"/>
  <c r="AE631" i="4"/>
  <c r="AE1319" i="3"/>
  <c r="AE635" i="7"/>
  <c r="AE635" i="3"/>
  <c r="AE634" i="6"/>
  <c r="AD636" i="7"/>
  <c r="AD635" i="5"/>
  <c r="AD632" i="4"/>
  <c r="AD635" i="6"/>
  <c r="AD1320" i="3"/>
  <c r="AD636" i="3"/>
  <c r="AE635" i="5" l="1"/>
  <c r="AE632" i="4"/>
  <c r="AE1320" i="3"/>
  <c r="AE635" i="6"/>
  <c r="AE636" i="3"/>
  <c r="AE636" i="7"/>
  <c r="AD1321" i="3"/>
  <c r="AD637" i="3"/>
  <c r="AD636" i="5"/>
  <c r="AD633" i="4"/>
  <c r="AD637" i="7"/>
  <c r="AD636" i="6"/>
  <c r="AE636" i="5" l="1"/>
  <c r="AE633" i="4"/>
  <c r="AE1321" i="3"/>
  <c r="AE637" i="7"/>
  <c r="AE637" i="3"/>
  <c r="AE636" i="6"/>
  <c r="AD637" i="6"/>
  <c r="AD638" i="3"/>
  <c r="AD634" i="4"/>
  <c r="AD638" i="7"/>
  <c r="AD637" i="5"/>
  <c r="AD1322" i="3"/>
  <c r="AE637" i="5" l="1"/>
  <c r="AE634" i="4"/>
  <c r="AE1322" i="3"/>
  <c r="AE638" i="3"/>
  <c r="AE638" i="7"/>
  <c r="AE637" i="6"/>
  <c r="AD638" i="5"/>
  <c r="AD639" i="3"/>
  <c r="AD635" i="4"/>
  <c r="AD638" i="6"/>
  <c r="AD639" i="7"/>
  <c r="AD1323" i="3"/>
  <c r="AE638" i="5" l="1"/>
  <c r="AE635" i="4"/>
  <c r="AE1323" i="3"/>
  <c r="AE639" i="7"/>
  <c r="AE639" i="3"/>
  <c r="AE638" i="6"/>
  <c r="AD1324" i="3"/>
  <c r="AD640" i="3"/>
  <c r="AD639" i="6"/>
  <c r="AD636" i="4"/>
  <c r="AD639" i="5"/>
  <c r="AD640" i="7"/>
  <c r="AE639" i="5" l="1"/>
  <c r="AE636" i="4"/>
  <c r="AE1324" i="3"/>
  <c r="AE639" i="6"/>
  <c r="AE640" i="3"/>
  <c r="AE640" i="7"/>
  <c r="AD1325" i="3"/>
  <c r="AD640" i="6"/>
  <c r="AD637" i="4"/>
  <c r="AD640" i="5"/>
  <c r="AD641" i="7"/>
  <c r="AD641" i="3"/>
  <c r="AE640" i="5" l="1"/>
  <c r="AE637" i="4"/>
  <c r="AE1325" i="3"/>
  <c r="AE641" i="7"/>
  <c r="AE641" i="3"/>
  <c r="AE640" i="6"/>
  <c r="AD642" i="7"/>
  <c r="AD642" i="3"/>
  <c r="AD1326" i="3"/>
  <c r="AD641" i="6"/>
  <c r="AD638" i="4"/>
  <c r="AD641" i="5"/>
  <c r="AE641" i="5" l="1"/>
  <c r="AE638" i="4"/>
  <c r="AE1326" i="3"/>
  <c r="AE642" i="3"/>
  <c r="AE642" i="7"/>
  <c r="AE641" i="6"/>
  <c r="AD642" i="5"/>
  <c r="AD642" i="6"/>
  <c r="AD643" i="7"/>
  <c r="AD1327" i="3"/>
  <c r="AD643" i="3"/>
  <c r="AD639" i="4"/>
  <c r="AE642" i="5" l="1"/>
  <c r="AE639" i="4"/>
  <c r="AE1327" i="3"/>
  <c r="AE643" i="7"/>
  <c r="AE643" i="3"/>
  <c r="AE642" i="6"/>
  <c r="AD643" i="6"/>
  <c r="AD644" i="7"/>
  <c r="AD640" i="4"/>
  <c r="AD1328" i="3"/>
  <c r="AD644" i="3"/>
  <c r="AD643" i="5"/>
  <c r="AE643" i="5" l="1"/>
  <c r="AE640" i="4"/>
  <c r="AE1328" i="3"/>
  <c r="AE643" i="6"/>
  <c r="AE644" i="3"/>
  <c r="AE644" i="7"/>
  <c r="AD644" i="5"/>
  <c r="AD645" i="7"/>
  <c r="AD641" i="4"/>
  <c r="AD1329" i="3"/>
  <c r="AD644" i="6"/>
  <c r="AD645" i="3"/>
  <c r="AE644" i="5" l="1"/>
  <c r="AE641" i="4"/>
  <c r="AE1329" i="3"/>
  <c r="AE645" i="7"/>
  <c r="AE645" i="3"/>
  <c r="AE644" i="6"/>
  <c r="AD1330" i="3"/>
  <c r="AD642" i="4"/>
  <c r="AD646" i="3"/>
  <c r="AD645" i="6"/>
  <c r="AD645" i="5"/>
  <c r="AD646" i="7"/>
  <c r="AE645" i="5" l="1"/>
  <c r="AE642" i="4"/>
  <c r="AE1330" i="3"/>
  <c r="AE646" i="3"/>
  <c r="AE646" i="7"/>
  <c r="AE645" i="6"/>
  <c r="AD647" i="7"/>
  <c r="AD646" i="6"/>
  <c r="AD643" i="4"/>
  <c r="AD647" i="3"/>
  <c r="AD1331" i="3"/>
  <c r="AD646" i="5"/>
  <c r="AE646" i="5" l="1"/>
  <c r="AE643" i="4"/>
  <c r="AE1331" i="3"/>
  <c r="AE647" i="7"/>
  <c r="AE647" i="3"/>
  <c r="AE646" i="6"/>
  <c r="AD1332" i="3"/>
  <c r="AD644" i="4"/>
  <c r="AD647" i="5"/>
  <c r="AD647" i="6"/>
  <c r="AD648" i="3"/>
  <c r="AD648" i="7"/>
  <c r="AE647" i="5" l="1"/>
  <c r="AE644" i="4"/>
  <c r="AE1332" i="3"/>
  <c r="AE647" i="6"/>
  <c r="AE648" i="3"/>
  <c r="AE648" i="7"/>
  <c r="AD1333" i="3"/>
  <c r="AD649" i="3"/>
  <c r="AD648" i="6"/>
  <c r="AD649" i="7"/>
  <c r="AD648" i="5"/>
  <c r="AD645" i="4"/>
  <c r="AE648" i="5" l="1"/>
  <c r="AE645" i="4"/>
  <c r="AE1333" i="3"/>
  <c r="AE649" i="7"/>
  <c r="AE649" i="3"/>
  <c r="AE648" i="6"/>
  <c r="AD649" i="6"/>
  <c r="AD1334" i="3"/>
  <c r="AD650" i="7"/>
  <c r="AD646" i="4"/>
  <c r="AD650" i="3"/>
  <c r="AD649" i="5"/>
  <c r="AE649" i="5" l="1"/>
  <c r="AE646" i="4"/>
  <c r="AE1334" i="3"/>
  <c r="AE650" i="3"/>
  <c r="AE650" i="7"/>
  <c r="AE649" i="6"/>
  <c r="AD650" i="6"/>
  <c r="AD651" i="3"/>
  <c r="AD647" i="4"/>
  <c r="AD650" i="5"/>
  <c r="AD651" i="7"/>
  <c r="AD1335" i="3"/>
  <c r="AE650" i="5" l="1"/>
  <c r="AE647" i="4"/>
  <c r="AE1335" i="3"/>
  <c r="AE651" i="7"/>
  <c r="AE651" i="3"/>
  <c r="AE650" i="6"/>
  <c r="AD652" i="7"/>
  <c r="AD1336" i="3"/>
  <c r="AD651" i="5"/>
  <c r="AD651" i="6"/>
  <c r="AD648" i="4"/>
  <c r="AD652" i="3"/>
  <c r="AE651" i="5" l="1"/>
  <c r="AE648" i="4"/>
  <c r="AE1336" i="3"/>
  <c r="AE651" i="6"/>
  <c r="AE652" i="3"/>
  <c r="AE652" i="7"/>
  <c r="AD1337" i="3"/>
  <c r="AD652" i="5"/>
  <c r="AD649" i="4"/>
  <c r="AD653" i="7"/>
  <c r="AD652" i="6"/>
  <c r="AD653" i="3"/>
  <c r="AE652" i="5" l="1"/>
  <c r="AE649" i="4"/>
  <c r="AE1337" i="3"/>
  <c r="AE653" i="7"/>
  <c r="AE653" i="3"/>
  <c r="AE652" i="6"/>
  <c r="AD654" i="3"/>
  <c r="AD653" i="5"/>
  <c r="AD650" i="4"/>
  <c r="AD1338" i="3"/>
  <c r="AD653" i="6"/>
  <c r="AD654" i="7"/>
  <c r="AE653" i="5" l="1"/>
  <c r="AE650" i="4"/>
  <c r="AE1338" i="3"/>
  <c r="AE654" i="3"/>
  <c r="AE654" i="7"/>
  <c r="AE653" i="6"/>
  <c r="AD654" i="5"/>
  <c r="AD654" i="6"/>
  <c r="AD655" i="3"/>
  <c r="AD655" i="7"/>
  <c r="AD1339" i="3"/>
  <c r="AD651" i="4"/>
  <c r="AE654" i="5" l="1"/>
  <c r="AE651" i="4"/>
  <c r="AE1339" i="3"/>
  <c r="AE655" i="7"/>
  <c r="AE655" i="3"/>
  <c r="AE654" i="6"/>
  <c r="AD655" i="5"/>
  <c r="AD1340" i="3"/>
  <c r="AD652" i="4"/>
  <c r="AD656" i="7"/>
  <c r="AD655" i="6"/>
  <c r="AD656" i="3"/>
  <c r="AE655" i="5" l="1"/>
  <c r="AE652" i="4"/>
  <c r="AE1340" i="3"/>
  <c r="AE655" i="6"/>
  <c r="AE656" i="3"/>
  <c r="AE656" i="7"/>
  <c r="AD656" i="6"/>
  <c r="AD1341" i="3"/>
  <c r="AD657" i="7"/>
  <c r="AD653" i="4"/>
  <c r="AD657" i="3"/>
  <c r="AD656" i="5"/>
  <c r="AE656" i="5" l="1"/>
  <c r="AE653" i="4"/>
  <c r="AE1341" i="3"/>
  <c r="AE657" i="7"/>
  <c r="AE657" i="3"/>
  <c r="AE656" i="6"/>
  <c r="AD654" i="4"/>
  <c r="AD657" i="6"/>
  <c r="AD657" i="5"/>
  <c r="AD658" i="7"/>
  <c r="AD1342" i="3"/>
  <c r="AD658" i="3"/>
  <c r="AE657" i="5" l="1"/>
  <c r="AE654" i="4"/>
  <c r="AE1342" i="3"/>
  <c r="AE658" i="3"/>
  <c r="AE658" i="7"/>
  <c r="AE657" i="6"/>
  <c r="AD658" i="6"/>
  <c r="AD655" i="4"/>
  <c r="AD1343" i="3"/>
  <c r="AD659" i="7"/>
  <c r="AD658" i="5"/>
  <c r="AD659" i="3"/>
  <c r="AE658" i="5" l="1"/>
  <c r="AE655" i="4"/>
  <c r="AE1343" i="3"/>
  <c r="AE659" i="7"/>
  <c r="AE659" i="3"/>
  <c r="AE658" i="6"/>
  <c r="AD659" i="6"/>
  <c r="AD656" i="4"/>
  <c r="AD660" i="7"/>
  <c r="AD1344" i="3"/>
  <c r="AD659" i="5"/>
  <c r="AD660" i="3"/>
  <c r="AE659" i="5" l="1"/>
  <c r="AE656" i="4"/>
  <c r="AE1344" i="3"/>
  <c r="AE659" i="6"/>
  <c r="AE660" i="3"/>
  <c r="AE660" i="7"/>
  <c r="AD660" i="6"/>
  <c r="AD657" i="4"/>
  <c r="AD660" i="5"/>
  <c r="AD661" i="3"/>
  <c r="AD661" i="7"/>
  <c r="AD1345" i="3"/>
  <c r="AE660" i="5" l="1"/>
  <c r="AE657" i="4"/>
  <c r="AE1345" i="3"/>
  <c r="AE661" i="7"/>
  <c r="AE661" i="3"/>
  <c r="AE660" i="6"/>
  <c r="AD661" i="5"/>
  <c r="AD658" i="4"/>
  <c r="AD661" i="6"/>
  <c r="AD1346" i="3"/>
  <c r="AD662" i="7"/>
  <c r="AD662" i="3"/>
  <c r="AE661" i="5" l="1"/>
  <c r="AE658" i="4"/>
  <c r="AE1346" i="3"/>
  <c r="AE662" i="3"/>
  <c r="AE662" i="7"/>
  <c r="AE661" i="6"/>
  <c r="AD663" i="7"/>
  <c r="AD662" i="6"/>
  <c r="AD659" i="4"/>
  <c r="AD1347" i="3"/>
  <c r="AD663" i="3"/>
  <c r="AD662" i="5"/>
  <c r="AE662" i="5" l="1"/>
  <c r="AE659" i="4"/>
  <c r="AE1347" i="3"/>
  <c r="AE663" i="7"/>
  <c r="AE663" i="3"/>
  <c r="AE662" i="6"/>
  <c r="AD663" i="5"/>
  <c r="AD664" i="7"/>
  <c r="AD664" i="3"/>
  <c r="AD663" i="6"/>
  <c r="AD660" i="4"/>
  <c r="AD1348" i="3"/>
  <c r="AE663" i="5" l="1"/>
  <c r="AE660" i="4"/>
  <c r="AE1348" i="3"/>
  <c r="AE663" i="6"/>
  <c r="AE664" i="3"/>
  <c r="AE664" i="7"/>
  <c r="AD1349" i="3"/>
  <c r="AD664" i="6"/>
  <c r="AD664" i="5"/>
  <c r="AD661" i="4"/>
  <c r="AD665" i="7"/>
  <c r="AD665" i="3"/>
  <c r="AE664" i="5" l="1"/>
  <c r="AE661" i="4"/>
  <c r="AE1349" i="3"/>
  <c r="AE665" i="7"/>
  <c r="AE665" i="3"/>
  <c r="AE664" i="6"/>
  <c r="AD662" i="4"/>
  <c r="AD665" i="6"/>
  <c r="AD666" i="3"/>
  <c r="AD666" i="7"/>
  <c r="AD665" i="5"/>
  <c r="AD1350" i="3"/>
  <c r="AE665" i="5" l="1"/>
  <c r="AE662" i="4"/>
  <c r="AE1350" i="3"/>
  <c r="AE666" i="3"/>
  <c r="AE666" i="7"/>
  <c r="AE665" i="6"/>
  <c r="AD666" i="6"/>
  <c r="AD667" i="7"/>
  <c r="AD663" i="4"/>
  <c r="AD666" i="5"/>
  <c r="AD1351" i="3"/>
  <c r="AD667" i="3"/>
  <c r="AE666" i="5" l="1"/>
  <c r="AE663" i="4"/>
  <c r="AE1351" i="3"/>
  <c r="AE667" i="7"/>
  <c r="AE667" i="3"/>
  <c r="AE666" i="6"/>
  <c r="AD667" i="5"/>
  <c r="AD664" i="4"/>
  <c r="AD668" i="3"/>
  <c r="AD668" i="7"/>
  <c r="AD1352" i="3"/>
  <c r="AD667" i="6"/>
  <c r="AE667" i="5" l="1"/>
  <c r="AE664" i="4"/>
  <c r="AE1352" i="3"/>
  <c r="AE667" i="6"/>
  <c r="AE668" i="3"/>
  <c r="AE668" i="7"/>
  <c r="AD1353" i="3"/>
  <c r="AD669" i="3"/>
  <c r="AD669" i="7"/>
  <c r="AD665" i="4"/>
  <c r="AD668" i="5"/>
  <c r="AD668" i="6"/>
  <c r="AE668" i="5" l="1"/>
  <c r="AE665" i="4"/>
  <c r="AE1353" i="3"/>
  <c r="AE669" i="7"/>
  <c r="AE669" i="3"/>
  <c r="AE668" i="6"/>
  <c r="AD669" i="5"/>
  <c r="AD666" i="4"/>
  <c r="AD670" i="7"/>
  <c r="AD670" i="3"/>
  <c r="AD1354" i="3"/>
  <c r="AD669" i="6"/>
  <c r="AE669" i="5" l="1"/>
  <c r="AE666" i="4"/>
  <c r="AE1354" i="3"/>
  <c r="AE670" i="3"/>
  <c r="AE670" i="7"/>
  <c r="AE669" i="6"/>
  <c r="AD671" i="3"/>
  <c r="AD670" i="6"/>
  <c r="AD1355" i="3"/>
  <c r="AD671" i="7"/>
  <c r="AD667" i="4"/>
  <c r="AD670" i="5"/>
  <c r="AE670" i="5" l="1"/>
  <c r="AE667" i="4"/>
  <c r="AE1355" i="3"/>
  <c r="AE671" i="7"/>
  <c r="AE671" i="3"/>
  <c r="AE670" i="6"/>
  <c r="AD672" i="3"/>
  <c r="AD671" i="5"/>
  <c r="AD668" i="4"/>
  <c r="AD671" i="6"/>
  <c r="AD672" i="7"/>
  <c r="AD1356" i="3"/>
  <c r="AE671" i="5" l="1"/>
  <c r="AE668" i="4"/>
  <c r="AE1356" i="3"/>
  <c r="AE671" i="6"/>
  <c r="AE672" i="3"/>
  <c r="AE672" i="7"/>
  <c r="AD673" i="3"/>
  <c r="AD669" i="4"/>
  <c r="AD672" i="6"/>
  <c r="AD672" i="5"/>
  <c r="AD673" i="7"/>
  <c r="AD1357" i="3"/>
  <c r="AE672" i="5" l="1"/>
  <c r="AE669" i="4"/>
  <c r="AE1357" i="3"/>
  <c r="AE673" i="7"/>
  <c r="AE673" i="3"/>
  <c r="AE672" i="6"/>
  <c r="AD674" i="3"/>
  <c r="AD674" i="7"/>
  <c r="AD1358" i="3"/>
  <c r="AD670" i="4"/>
  <c r="AD673" i="6"/>
  <c r="AD673" i="5"/>
  <c r="AE673" i="5" l="1"/>
  <c r="AE670" i="4"/>
  <c r="AE1358" i="3"/>
  <c r="AE674" i="3"/>
  <c r="AE674" i="7"/>
  <c r="AE673" i="6"/>
  <c r="AD671" i="4"/>
  <c r="AD675" i="7"/>
  <c r="AD675" i="3"/>
  <c r="AD1359" i="3"/>
  <c r="AD674" i="6"/>
  <c r="AD674" i="5"/>
  <c r="AE674" i="5" l="1"/>
  <c r="AE671" i="4"/>
  <c r="AE1359" i="3"/>
  <c r="AE675" i="7"/>
  <c r="AE675" i="3"/>
  <c r="AE674" i="6"/>
  <c r="AD672" i="4"/>
  <c r="AD675" i="5"/>
  <c r="AD675" i="6"/>
  <c r="AD1360" i="3"/>
  <c r="AD676" i="7"/>
  <c r="AD676" i="3"/>
  <c r="AE675" i="5" l="1"/>
  <c r="AE672" i="4"/>
  <c r="AE1360" i="3"/>
  <c r="AE675" i="6"/>
  <c r="AE676" i="3"/>
  <c r="AE676" i="7"/>
  <c r="AD1361" i="3"/>
  <c r="AD677" i="7"/>
  <c r="AD676" i="6"/>
  <c r="AD676" i="5"/>
  <c r="AD673" i="4"/>
  <c r="AD677" i="3"/>
  <c r="AE676" i="5" l="1"/>
  <c r="AE673" i="4"/>
  <c r="AE1361" i="3"/>
  <c r="AE677" i="7"/>
  <c r="AE677" i="3"/>
  <c r="AE676" i="6"/>
  <c r="AD674" i="4"/>
  <c r="AD678" i="3"/>
  <c r="AD677" i="6"/>
  <c r="AD677" i="5"/>
  <c r="AD678" i="7"/>
  <c r="AD1362" i="3"/>
  <c r="AE677" i="5" l="1"/>
  <c r="AE674" i="4"/>
  <c r="AE1362" i="3"/>
  <c r="AE678" i="3"/>
  <c r="AE678" i="7"/>
  <c r="AE677" i="6"/>
  <c r="AD678" i="6"/>
  <c r="AD679" i="7"/>
  <c r="AD678" i="5"/>
  <c r="AD679" i="3"/>
  <c r="AD675" i="4"/>
  <c r="AD1363" i="3"/>
  <c r="AE678" i="5" l="1"/>
  <c r="AE675" i="4"/>
  <c r="AE1363" i="3"/>
  <c r="AE679" i="7"/>
  <c r="AE679" i="3"/>
  <c r="AE678" i="6"/>
  <c r="AD680" i="7"/>
  <c r="AD676" i="4"/>
  <c r="AD679" i="6"/>
  <c r="AD680" i="3"/>
  <c r="AD1364" i="3"/>
  <c r="AD679" i="5"/>
  <c r="AE679" i="5" l="1"/>
  <c r="AE676" i="4"/>
  <c r="AE1364" i="3"/>
  <c r="AE679" i="6"/>
  <c r="AE680" i="3"/>
  <c r="AE680" i="7"/>
  <c r="AD681" i="7"/>
  <c r="AD681" i="3"/>
  <c r="AD677" i="4"/>
  <c r="AD1365" i="3"/>
  <c r="AD680" i="5"/>
  <c r="AD680" i="6"/>
  <c r="AE680" i="5" l="1"/>
  <c r="AE677" i="4"/>
  <c r="AE1365" i="3"/>
  <c r="AE681" i="7"/>
  <c r="AE681" i="3"/>
  <c r="AE680" i="6"/>
  <c r="AD1366" i="3"/>
  <c r="AD681" i="6"/>
  <c r="AD681" i="5"/>
  <c r="AD682" i="3"/>
  <c r="AD678" i="4"/>
  <c r="AD682" i="7"/>
  <c r="AE681" i="5" l="1"/>
  <c r="AE678" i="4"/>
  <c r="AE1366" i="3"/>
  <c r="AE682" i="3"/>
  <c r="AE682" i="7"/>
  <c r="AE681" i="6"/>
  <c r="AD679" i="4"/>
  <c r="AD683" i="7"/>
  <c r="AD683" i="3"/>
  <c r="AD1367" i="3"/>
  <c r="AD682" i="5"/>
  <c r="AD682" i="6"/>
  <c r="AE682" i="5" l="1"/>
  <c r="AE679" i="4"/>
  <c r="AE1367" i="3"/>
  <c r="AE683" i="7"/>
  <c r="AE683" i="3"/>
  <c r="AE682" i="6"/>
  <c r="AD684" i="3"/>
  <c r="AD680" i="4"/>
  <c r="AD683" i="5"/>
  <c r="AD683" i="6"/>
  <c r="AD1368" i="3"/>
  <c r="AE683" i="5" l="1"/>
  <c r="AE680" i="4"/>
  <c r="AE1368" i="3"/>
  <c r="AE683" i="6"/>
  <c r="AE684" i="3"/>
  <c r="AD681" i="4"/>
  <c r="AD1369" i="3"/>
  <c r="AD684" i="5"/>
  <c r="AE684" i="5" l="1"/>
  <c r="AE681" i="4"/>
  <c r="AE1369" i="3"/>
  <c r="AD682" i="4"/>
  <c r="AD1370" i="3"/>
  <c r="AE682" i="4" l="1"/>
  <c r="AE1370" i="3"/>
  <c r="AD1371" i="3"/>
  <c r="AD683" i="4"/>
  <c r="AE683" i="4" l="1"/>
  <c r="AE1371" i="3"/>
  <c r="AD1372" i="3"/>
  <c r="AE1372" i="3" l="1"/>
  <c r="AD1373" i="3"/>
  <c r="AE1373" i="3" l="1"/>
  <c r="AD1374" i="3"/>
  <c r="AE1374" i="3" l="1"/>
  <c r="AD1375" i="3"/>
  <c r="AE1375" i="3" l="1"/>
  <c r="AD1376" i="3"/>
  <c r="AE1376" i="3" l="1"/>
  <c r="AD1377" i="3"/>
  <c r="AE1377" i="3" l="1"/>
  <c r="AD1378" i="3"/>
  <c r="AE1378" i="3" l="1"/>
  <c r="AD1379" i="3"/>
  <c r="AE1379" i="3" l="1"/>
  <c r="AD1380" i="3"/>
  <c r="AE1380" i="3" l="1"/>
  <c r="AD1381" i="3"/>
  <c r="AE1381" i="3" l="1"/>
  <c r="AD1382" i="3"/>
  <c r="AE1382" i="3" l="1"/>
  <c r="AD1383" i="3"/>
  <c r="AE1383" i="3" l="1"/>
  <c r="AD1384" i="3"/>
  <c r="AE1384" i="3" l="1"/>
  <c r="AD1385" i="3"/>
  <c r="AE1385" i="3" l="1"/>
  <c r="AD1386" i="3"/>
  <c r="AE1386" i="3" l="1"/>
  <c r="AD1387" i="3"/>
  <c r="AE1387" i="3" l="1"/>
  <c r="AD1388" i="3"/>
  <c r="AE1388" i="3" l="1"/>
  <c r="AD1389" i="3"/>
  <c r="AE1389" i="3" l="1"/>
  <c r="AD1390" i="3"/>
  <c r="AE1390" i="3" l="1"/>
  <c r="AD1391" i="3"/>
  <c r="AE1391" i="3" l="1"/>
  <c r="AD1392" i="3"/>
  <c r="AE1392" i="3" l="1"/>
  <c r="AD1393" i="3"/>
  <c r="AE1393" i="3" l="1"/>
  <c r="AD1394" i="3"/>
  <c r="AE1394" i="3" l="1"/>
  <c r="AD1395" i="3"/>
  <c r="AE1395" i="3" l="1"/>
  <c r="AD1396" i="3"/>
  <c r="AE1396" i="3" l="1"/>
  <c r="AD1397" i="3"/>
  <c r="AE1397" i="3" l="1"/>
  <c r="AD1398" i="3"/>
  <c r="AE1398" i="3" l="1"/>
  <c r="AD1399" i="3"/>
  <c r="AE1399" i="3" l="1"/>
  <c r="AD1400" i="3"/>
  <c r="AE1400" i="3" l="1"/>
  <c r="AD1401" i="3"/>
  <c r="AE1401" i="3" l="1"/>
  <c r="AD1402" i="3"/>
  <c r="AE1402" i="3" l="1"/>
  <c r="AD1403" i="3"/>
  <c r="AE1403" i="3" l="1"/>
  <c r="AD1404" i="3"/>
  <c r="AE1404" i="3" l="1"/>
  <c r="AD1405" i="3"/>
  <c r="AE1405" i="3" l="1"/>
  <c r="AD1406" i="3"/>
  <c r="AE1406" i="3" l="1"/>
  <c r="AD1407" i="3"/>
  <c r="AE1407" i="3" l="1"/>
  <c r="AD1408" i="3"/>
  <c r="AE1408" i="3" l="1"/>
  <c r="AD1409" i="3"/>
  <c r="AE1409" i="3" l="1"/>
  <c r="AD1410" i="3"/>
  <c r="AE1410" i="3" l="1"/>
  <c r="AD1411" i="3"/>
  <c r="AE1411" i="3" l="1"/>
  <c r="AD1412" i="3"/>
  <c r="AE1412" i="3" l="1"/>
  <c r="AD1413" i="3"/>
  <c r="AE1413" i="3" l="1"/>
  <c r="AD1414" i="3"/>
  <c r="AE1414" i="3" l="1"/>
  <c r="AD1415" i="3"/>
  <c r="AE1415" i="3" l="1"/>
  <c r="AD1416" i="3"/>
  <c r="AE1416" i="3" l="1"/>
  <c r="AD1417" i="3"/>
  <c r="AE1417" i="3" l="1"/>
  <c r="AD1418" i="3"/>
  <c r="AE1418" i="3" l="1"/>
  <c r="AD1419" i="3"/>
  <c r="AE1419" i="3" l="1"/>
  <c r="AD1420" i="3"/>
  <c r="AE1420" i="3" l="1"/>
  <c r="AD1421" i="3"/>
  <c r="AE1421" i="3" l="1"/>
  <c r="AD1422" i="3"/>
  <c r="AE1422" i="3" l="1"/>
  <c r="AD1423" i="3"/>
  <c r="AE1423" i="3" l="1"/>
  <c r="AD1424" i="3"/>
  <c r="AE1424" i="3" l="1"/>
  <c r="AD1425" i="3"/>
  <c r="AE1425" i="3" l="1"/>
  <c r="AD1426" i="3"/>
  <c r="AE1426" i="3" l="1"/>
  <c r="AD1427" i="3"/>
  <c r="AE1427" i="3" l="1"/>
  <c r="AD1428" i="3"/>
  <c r="AE1428" i="3" l="1"/>
  <c r="AD1429" i="3"/>
  <c r="AE1429" i="3" l="1"/>
  <c r="AD1430" i="3"/>
  <c r="AE1430" i="3" l="1"/>
  <c r="AD1431" i="3"/>
  <c r="AE1431" i="3" l="1"/>
  <c r="AD1432" i="3"/>
  <c r="AE1432" i="3" l="1"/>
  <c r="AD1433" i="3"/>
  <c r="AE1433" i="3" l="1"/>
  <c r="AD1434" i="3"/>
  <c r="AE1434" i="3" l="1"/>
  <c r="AD1435" i="3"/>
  <c r="AE1435" i="3" l="1"/>
  <c r="AD1436" i="3"/>
  <c r="AE1436" i="3" l="1"/>
  <c r="AD1437" i="3"/>
  <c r="AE1437" i="3" l="1"/>
  <c r="AD1438" i="3"/>
  <c r="AE1438" i="3" l="1"/>
  <c r="AD1439" i="3"/>
  <c r="AE1439" i="3" l="1"/>
  <c r="AD1440" i="3"/>
  <c r="AE1440" i="3" l="1"/>
  <c r="AD1441" i="3"/>
  <c r="AE1441" i="3" l="1"/>
  <c r="AD1442" i="3"/>
  <c r="AE1442" i="3" l="1"/>
  <c r="AD1443" i="3"/>
  <c r="AE1443" i="3" l="1"/>
  <c r="AD1444" i="3"/>
  <c r="AE1444" i="3" l="1"/>
  <c r="AD1445" i="3"/>
  <c r="AE1445" i="3" l="1"/>
  <c r="AD1446" i="3"/>
  <c r="AE1446" i="3" l="1"/>
  <c r="AD1447" i="3"/>
  <c r="AE1447" i="3" l="1"/>
  <c r="AD1448" i="3"/>
  <c r="AE1448" i="3" l="1"/>
  <c r="AD1449" i="3"/>
  <c r="AE1449" i="3" l="1"/>
  <c r="AD1450" i="3"/>
  <c r="AE1450" i="3" l="1"/>
  <c r="AD1451" i="3"/>
  <c r="AE1451" i="3" l="1"/>
  <c r="AD1452" i="3"/>
  <c r="AE1452" i="3" l="1"/>
  <c r="AD1453" i="3"/>
  <c r="AE1453" i="3" l="1"/>
  <c r="AD1454" i="3"/>
  <c r="AE1454" i="3" l="1"/>
  <c r="AD1455" i="3"/>
  <c r="AE1455" i="3" l="1"/>
  <c r="AD1456" i="3"/>
  <c r="AE1456" i="3" l="1"/>
  <c r="AD1457" i="3"/>
  <c r="AE1457" i="3" l="1"/>
  <c r="AD1458" i="3"/>
  <c r="AE1458" i="3" l="1"/>
  <c r="AD1459" i="3"/>
  <c r="AE1459" i="3" l="1"/>
  <c r="AD1460" i="3"/>
  <c r="AE1460" i="3" l="1"/>
  <c r="AD1461" i="3"/>
  <c r="AE1461" i="3" l="1"/>
  <c r="AD1462" i="3"/>
  <c r="AE1462" i="3" l="1"/>
  <c r="AD1463" i="3"/>
  <c r="AE1463" i="3" l="1"/>
  <c r="AD1464" i="3"/>
  <c r="AE1464" i="3" l="1"/>
  <c r="AD1465" i="3"/>
  <c r="AE1465" i="3" l="1"/>
  <c r="AD1466" i="3"/>
  <c r="AE1466" i="3" l="1"/>
  <c r="AD1467" i="3"/>
  <c r="AE1467" i="3" l="1"/>
  <c r="AD1468" i="3"/>
  <c r="AE1468" i="3" l="1"/>
  <c r="AD1469" i="3"/>
  <c r="AE1469" i="3" l="1"/>
  <c r="AD1470" i="3"/>
  <c r="AE1470" i="3" l="1"/>
  <c r="AD1471" i="3"/>
  <c r="AE1471" i="3" l="1"/>
  <c r="AD1472" i="3"/>
  <c r="AE1472" i="3" l="1"/>
  <c r="AD1473" i="3"/>
  <c r="AE1473" i="3" l="1"/>
  <c r="AD1474" i="3"/>
  <c r="AE1474" i="3" l="1"/>
  <c r="AD1475" i="3"/>
  <c r="AE1475" i="3" l="1"/>
  <c r="AD1476" i="3"/>
  <c r="AE1476" i="3" l="1"/>
  <c r="AD1477" i="3"/>
  <c r="AE1477" i="3" l="1"/>
  <c r="AD1478" i="3"/>
  <c r="AE1478" i="3" l="1"/>
  <c r="AD1479" i="3"/>
  <c r="AE1479" i="3" l="1"/>
  <c r="AD1480" i="3"/>
  <c r="AE1480" i="3" l="1"/>
  <c r="AD1481" i="3"/>
  <c r="AE1481" i="3" l="1"/>
  <c r="AD1482" i="3"/>
  <c r="AE1482" i="3" l="1"/>
  <c r="AD1483" i="3"/>
  <c r="AE1483" i="3" l="1"/>
  <c r="AD1484" i="3"/>
  <c r="AE1484" i="3" l="1"/>
  <c r="AD1485" i="3"/>
  <c r="AE1485" i="3" l="1"/>
  <c r="AD1486" i="3"/>
  <c r="AE1486" i="3" l="1"/>
  <c r="AD1487" i="3"/>
  <c r="AE1487" i="3" l="1"/>
  <c r="AD1488" i="3"/>
  <c r="AE1488" i="3" l="1"/>
  <c r="AD1489" i="3"/>
  <c r="AE1489" i="3" l="1"/>
  <c r="AD1490" i="3"/>
  <c r="AE1490" i="3" l="1"/>
  <c r="AD1491" i="3"/>
  <c r="AE1491" i="3" l="1"/>
  <c r="AD1492" i="3"/>
  <c r="AE1492" i="3" l="1"/>
  <c r="AD1493" i="3"/>
  <c r="AE1493" i="3" l="1"/>
  <c r="AD1494" i="3"/>
  <c r="AE1494" i="3" l="1"/>
  <c r="AD1495" i="3"/>
  <c r="AE1495" i="3" l="1"/>
  <c r="AD1496" i="3"/>
  <c r="AE1496" i="3" l="1"/>
  <c r="AD1497" i="3"/>
  <c r="AE1497" i="3" l="1"/>
  <c r="AD1498" i="3"/>
  <c r="AE1498" i="3" l="1"/>
  <c r="AD1499" i="3"/>
  <c r="AE1499" i="3" l="1"/>
  <c r="AD1500" i="3"/>
  <c r="AE1500" i="3" l="1"/>
  <c r="AD1501" i="3"/>
  <c r="AE1501" i="3" l="1"/>
  <c r="AD1502" i="3"/>
  <c r="AE1502" i="3" l="1"/>
  <c r="AD1503" i="3"/>
  <c r="AE1503" i="3" l="1"/>
  <c r="AD1504" i="3"/>
  <c r="AE1504" i="3" l="1"/>
  <c r="AD1505" i="3"/>
  <c r="AE1505" i="3" l="1"/>
  <c r="AD1506" i="3"/>
  <c r="AE1506" i="3" l="1"/>
  <c r="AD1507" i="3"/>
  <c r="AE1507" i="3" l="1"/>
  <c r="AD1508" i="3"/>
  <c r="AE1508" i="3" l="1"/>
  <c r="AD1509" i="3"/>
  <c r="AE1509" i="3" l="1"/>
  <c r="AD1510" i="3"/>
  <c r="AE1510" i="3" l="1"/>
  <c r="AD1511" i="3"/>
  <c r="AE1511" i="3" l="1"/>
  <c r="AD1512" i="3"/>
  <c r="AE1512" i="3" l="1"/>
  <c r="AD1513" i="3"/>
  <c r="AE1513" i="3" l="1"/>
  <c r="AD1514" i="3"/>
  <c r="AE1514" i="3" l="1"/>
  <c r="AD1515" i="3"/>
  <c r="AE1515" i="3" l="1"/>
  <c r="AD1516" i="3"/>
  <c r="AE1516" i="3" l="1"/>
  <c r="AD1517" i="3"/>
  <c r="AE1517" i="3" l="1"/>
  <c r="AD1518" i="3"/>
  <c r="AE1518" i="3" l="1"/>
  <c r="AD1519" i="3"/>
  <c r="AE1519" i="3" l="1"/>
  <c r="AD1520" i="3"/>
  <c r="AE1520" i="3" l="1"/>
  <c r="AD1521" i="3"/>
  <c r="AE1521" i="3" l="1"/>
  <c r="AD1522" i="3"/>
  <c r="AE1522" i="3" l="1"/>
  <c r="AD1523" i="3"/>
  <c r="AE1523" i="3" l="1"/>
  <c r="AD1524" i="3"/>
  <c r="AE1524" i="3" l="1"/>
  <c r="AD1525" i="3"/>
  <c r="AE1525" i="3" l="1"/>
  <c r="AD1526" i="3"/>
  <c r="AE1526" i="3" l="1"/>
  <c r="AD1527" i="3"/>
  <c r="AE1527" i="3" l="1"/>
  <c r="AD1528" i="3"/>
  <c r="AE1528" i="3" l="1"/>
  <c r="AD1529" i="3"/>
  <c r="AE1529" i="3" l="1"/>
  <c r="AD1530" i="3"/>
  <c r="AE1530" i="3" l="1"/>
  <c r="AD1531" i="3"/>
  <c r="AE1531" i="3" l="1"/>
  <c r="AD1532" i="3"/>
  <c r="AE1532" i="3" l="1"/>
  <c r="AD1533" i="3"/>
  <c r="AE1533" i="3" l="1"/>
  <c r="AD1534" i="3"/>
  <c r="AE1534" i="3" l="1"/>
  <c r="AD1535" i="3"/>
  <c r="AE1535" i="3" l="1"/>
  <c r="AD1536" i="3"/>
  <c r="AE1536" i="3" l="1"/>
  <c r="AD1537" i="3"/>
  <c r="AE1537" i="3" l="1"/>
  <c r="AD1538" i="3"/>
  <c r="AE1538" i="3" l="1"/>
  <c r="AD1539" i="3"/>
  <c r="AE1539" i="3" l="1"/>
  <c r="AD1540" i="3"/>
  <c r="AE1540" i="3" l="1"/>
  <c r="AD1541" i="3"/>
  <c r="AE1541" i="3" l="1"/>
  <c r="AD1542" i="3"/>
  <c r="AE1542" i="3" l="1"/>
  <c r="AD1543" i="3"/>
  <c r="AE1543" i="3" l="1"/>
  <c r="AD1544" i="3"/>
  <c r="AE1544" i="3" l="1"/>
  <c r="AD1545" i="3"/>
  <c r="AE1545" i="3" l="1"/>
  <c r="AD1546" i="3"/>
  <c r="AE1546" i="3" l="1"/>
  <c r="AD1547" i="3"/>
  <c r="AE1547" i="3" l="1"/>
  <c r="AD1548" i="3"/>
  <c r="AE1548" i="3" l="1"/>
  <c r="AD1549" i="3"/>
  <c r="AE1549" i="3" l="1"/>
  <c r="AD1550" i="3"/>
  <c r="AE1550" i="3" l="1"/>
  <c r="AD1551" i="3"/>
  <c r="AE1551" i="3" l="1"/>
  <c r="AD1552" i="3"/>
  <c r="AE1552" i="3" l="1"/>
  <c r="AD1553" i="3"/>
  <c r="AE1553" i="3" l="1"/>
  <c r="AD1554" i="3"/>
  <c r="AE1554" i="3" l="1"/>
  <c r="AD1555" i="3"/>
  <c r="AE1555" i="3" l="1"/>
  <c r="AD1556" i="3"/>
  <c r="AE1556" i="3" l="1"/>
  <c r="AD1557" i="3"/>
  <c r="AE1557" i="3" l="1"/>
  <c r="AD1558" i="3"/>
  <c r="AE1558" i="3" l="1"/>
  <c r="AD1559" i="3"/>
  <c r="AE1559" i="3" l="1"/>
  <c r="AD1560" i="3"/>
  <c r="AE1560" i="3" l="1"/>
  <c r="AD1561" i="3"/>
  <c r="AE1561" i="3" l="1"/>
  <c r="AD1562" i="3"/>
  <c r="AE1562" i="3" l="1"/>
  <c r="AD1563" i="3"/>
  <c r="AE1563" i="3" l="1"/>
  <c r="AD1564" i="3"/>
  <c r="AE1564" i="3" l="1"/>
  <c r="AD1565" i="3"/>
  <c r="AE1565" i="3" l="1"/>
  <c r="AD1566" i="3"/>
  <c r="AE1566" i="3" l="1"/>
  <c r="AD1567" i="3"/>
  <c r="AE1567" i="3" l="1"/>
  <c r="AD1568" i="3"/>
  <c r="AE1568" i="3" l="1"/>
  <c r="AD1569" i="3"/>
  <c r="AE1569" i="3" l="1"/>
  <c r="AD1570" i="3"/>
  <c r="AE1570" i="3" l="1"/>
  <c r="AD1571" i="3"/>
  <c r="AE1571" i="3" l="1"/>
  <c r="AD1572" i="3"/>
  <c r="AE1572" i="3" l="1"/>
  <c r="AD1573" i="3"/>
  <c r="AE1573" i="3" l="1"/>
  <c r="AD1574" i="3"/>
  <c r="AE1574" i="3" l="1"/>
  <c r="AD1575" i="3"/>
  <c r="AE1575" i="3" l="1"/>
  <c r="AD1576" i="3"/>
  <c r="AE1576" i="3" l="1"/>
  <c r="AD1577" i="3"/>
  <c r="AE1577" i="3" l="1"/>
  <c r="AD1578" i="3"/>
  <c r="AE1578" i="3" l="1"/>
  <c r="AD1579" i="3"/>
  <c r="AE1579" i="3" l="1"/>
  <c r="AD1580" i="3"/>
  <c r="AE1580" i="3" l="1"/>
  <c r="AD1581" i="3"/>
  <c r="AE1581" i="3" l="1"/>
  <c r="AD1582" i="3"/>
  <c r="AE1582" i="3" l="1"/>
  <c r="AD1583" i="3"/>
  <c r="AE1583" i="3" l="1"/>
  <c r="AD1584" i="3"/>
  <c r="AE1584" i="3" l="1"/>
  <c r="AD1585" i="3"/>
  <c r="AE1585" i="3" l="1"/>
  <c r="AD1586" i="3"/>
  <c r="AE1586" i="3" l="1"/>
  <c r="AD1587" i="3"/>
  <c r="AE1587" i="3" l="1"/>
  <c r="AD1588" i="3"/>
  <c r="AE1588" i="3" l="1"/>
  <c r="AD1589" i="3"/>
  <c r="AE1589" i="3" l="1"/>
  <c r="AD1590" i="3"/>
  <c r="AE1590" i="3" l="1"/>
  <c r="AD1591" i="3"/>
  <c r="AE1591" i="3" l="1"/>
  <c r="AD1592" i="3"/>
  <c r="AE1592" i="3" l="1"/>
  <c r="AD1593" i="3"/>
  <c r="AE1593" i="3" l="1"/>
  <c r="AD1594" i="3"/>
  <c r="AE1594" i="3" l="1"/>
  <c r="AD1595" i="3"/>
  <c r="AE1595" i="3" l="1"/>
  <c r="AD1596" i="3"/>
  <c r="AE1596" i="3" l="1"/>
  <c r="AD1597" i="3"/>
  <c r="AE1597" i="3" l="1"/>
  <c r="AD1598" i="3"/>
  <c r="AE1598" i="3" l="1"/>
  <c r="AD1599" i="3"/>
  <c r="AE1599" i="3" l="1"/>
  <c r="AD1600" i="3"/>
  <c r="AE1600" i="3" l="1"/>
  <c r="AD1601" i="3"/>
  <c r="AE1601" i="3" l="1"/>
  <c r="AD1602" i="3"/>
  <c r="AE1602" i="3" l="1"/>
  <c r="AD1603" i="3"/>
  <c r="AE1603" i="3" l="1"/>
  <c r="AD1604" i="3"/>
  <c r="AE1604" i="3" l="1"/>
  <c r="AD1605" i="3"/>
  <c r="AE1605" i="3" l="1"/>
  <c r="AD1606" i="3"/>
  <c r="AE1606" i="3" l="1"/>
  <c r="AD1607" i="3"/>
  <c r="AE1607" i="3" l="1"/>
  <c r="AD1608" i="3"/>
  <c r="AE1608" i="3" l="1"/>
  <c r="AD1609" i="3"/>
  <c r="AE1609" i="3" l="1"/>
  <c r="AD1610" i="3"/>
  <c r="AE1610" i="3" l="1"/>
  <c r="AD1611" i="3"/>
  <c r="AE1611" i="3" l="1"/>
  <c r="AD1612" i="3"/>
  <c r="AE1612" i="3" l="1"/>
  <c r="AD1613" i="3"/>
  <c r="AE1613" i="3" l="1"/>
  <c r="AD1614" i="3"/>
  <c r="AE1614" i="3" l="1"/>
  <c r="AD1615" i="3"/>
  <c r="AE1615" i="3" l="1"/>
  <c r="AD1616" i="3"/>
  <c r="AE1616" i="3" l="1"/>
  <c r="AD1617" i="3"/>
  <c r="AE1617" i="3" l="1"/>
  <c r="AD1618" i="3"/>
  <c r="AE1618" i="3" l="1"/>
  <c r="AD1619" i="3"/>
  <c r="AE1619" i="3" l="1"/>
  <c r="AD1620" i="3"/>
  <c r="AE1620" i="3" l="1"/>
  <c r="AD1621" i="3"/>
  <c r="AE1621" i="3" l="1"/>
  <c r="AD1622" i="3"/>
  <c r="AE1622" i="3" l="1"/>
  <c r="AD1623" i="3"/>
  <c r="AE1623" i="3" l="1"/>
  <c r="AD1624" i="3"/>
  <c r="AE1624" i="3" l="1"/>
  <c r="AD1625" i="3"/>
  <c r="AE1625" i="3" l="1"/>
  <c r="AD1626" i="3"/>
  <c r="AE1626" i="3" l="1"/>
  <c r="AD1627" i="3"/>
  <c r="AE1627" i="3" l="1"/>
  <c r="AD1628" i="3"/>
  <c r="AE1628" i="3" l="1"/>
  <c r="AD1629" i="3"/>
  <c r="AE1629" i="3" l="1"/>
  <c r="AD1630" i="3"/>
  <c r="AE1630" i="3" l="1"/>
  <c r="AD1631" i="3"/>
  <c r="AE1631" i="3" l="1"/>
  <c r="AD1632" i="3"/>
  <c r="AE1632" i="3" l="1"/>
  <c r="AD1633" i="3"/>
  <c r="AE1633" i="3" l="1"/>
  <c r="AD1634" i="3"/>
  <c r="AE1634" i="3" l="1"/>
  <c r="AD1635" i="3"/>
  <c r="AE1635" i="3" l="1"/>
  <c r="AD1636" i="3"/>
  <c r="AE1636" i="3" l="1"/>
  <c r="AD1637" i="3"/>
  <c r="AE1637" i="3" l="1"/>
  <c r="AD1638" i="3"/>
  <c r="AE1638" i="3" l="1"/>
  <c r="AD1639" i="3"/>
  <c r="AE1639" i="3" l="1"/>
  <c r="AD1640" i="3"/>
  <c r="AE1640" i="3" l="1"/>
  <c r="AD1641" i="3"/>
  <c r="AE1641" i="3" l="1"/>
  <c r="AD1642" i="3"/>
  <c r="AE1642" i="3" l="1"/>
  <c r="AD1643" i="3"/>
  <c r="AE1643" i="3" l="1"/>
  <c r="AD1644" i="3"/>
  <c r="AE1644" i="3" l="1"/>
  <c r="AD1645" i="3"/>
  <c r="AE1645" i="3" l="1"/>
  <c r="AD1646" i="3"/>
  <c r="AE1646" i="3" l="1"/>
  <c r="AD1647" i="3"/>
  <c r="AE1647" i="3" l="1"/>
  <c r="AD1648" i="3"/>
  <c r="AE1648" i="3" l="1"/>
  <c r="AD1649" i="3"/>
  <c r="AE1649" i="3" l="1"/>
  <c r="AD1650" i="3"/>
  <c r="AE1650" i="3" l="1"/>
  <c r="AD1651" i="3"/>
  <c r="AE1651" i="3" l="1"/>
  <c r="AD1652" i="3"/>
  <c r="AE1652" i="3" l="1"/>
  <c r="AD1653" i="3"/>
  <c r="AE1653" i="3" l="1"/>
  <c r="AD1654" i="3"/>
  <c r="AE1654" i="3" l="1"/>
  <c r="AD1655" i="3"/>
  <c r="AE1655" i="3" l="1"/>
  <c r="AD1656" i="3"/>
  <c r="AE1656" i="3" l="1"/>
  <c r="AD1657" i="3"/>
  <c r="AE1657" i="3" l="1"/>
  <c r="AD1658" i="3"/>
  <c r="AE1658" i="3" l="1"/>
  <c r="AD1659" i="3"/>
  <c r="AE1659" i="3" l="1"/>
  <c r="AD1660" i="3"/>
  <c r="AE1660" i="3" l="1"/>
  <c r="AD1661" i="3"/>
  <c r="AE1661" i="3" l="1"/>
  <c r="AD1662" i="3"/>
  <c r="AE1662" i="3" l="1"/>
  <c r="AD1663" i="3"/>
  <c r="AE1663" i="3" l="1"/>
  <c r="AD1664" i="3"/>
  <c r="AE1664" i="3" l="1"/>
  <c r="AD1665" i="3"/>
  <c r="AE1665" i="3" l="1"/>
  <c r="AD1666" i="3"/>
  <c r="AE1666" i="3" l="1"/>
  <c r="AD1667" i="3"/>
  <c r="AE1667" i="3" l="1"/>
  <c r="AD1668" i="3"/>
  <c r="AE1668" i="3" l="1"/>
  <c r="AD1669" i="3"/>
  <c r="AE1669" i="3" l="1"/>
  <c r="AD1670" i="3"/>
  <c r="AE1670" i="3" l="1"/>
  <c r="AD1671" i="3"/>
  <c r="AE1671" i="3" l="1"/>
  <c r="AD1672" i="3"/>
  <c r="AE1672" i="3" l="1"/>
  <c r="AD1673" i="3"/>
  <c r="AE1673" i="3" l="1"/>
  <c r="AD1674" i="3"/>
  <c r="AE1674" i="3" l="1"/>
  <c r="AD1675" i="3"/>
  <c r="AE1675" i="3" l="1"/>
  <c r="AD1676" i="3"/>
  <c r="AE1676" i="3" l="1"/>
  <c r="AD1677" i="3"/>
  <c r="AE1677" i="3" l="1"/>
  <c r="AD1678" i="3"/>
  <c r="AE1678" i="3" l="1"/>
  <c r="AD1679" i="3"/>
  <c r="AE1679" i="3" l="1"/>
  <c r="AD1680" i="3"/>
  <c r="AE1680" i="3" l="1"/>
  <c r="AD1681" i="3"/>
  <c r="AE1681" i="3" l="1"/>
  <c r="AD1682" i="3"/>
  <c r="AE1682" i="3" l="1"/>
  <c r="AD1683" i="3"/>
  <c r="AE1683" i="3" l="1"/>
  <c r="AD1684" i="3"/>
  <c r="AE1684" i="3" l="1"/>
  <c r="AD1685" i="3"/>
  <c r="AE1685" i="3" l="1"/>
  <c r="AD1686" i="3"/>
  <c r="AE1686" i="3" l="1"/>
  <c r="AD1687" i="3"/>
  <c r="AE1687" i="3" l="1"/>
  <c r="AD1688" i="3"/>
  <c r="AE1688" i="3" l="1"/>
  <c r="AD1689" i="3"/>
  <c r="AE1689" i="3" l="1"/>
  <c r="AD1690" i="3"/>
  <c r="AE1690" i="3" l="1"/>
  <c r="AD1691" i="3"/>
  <c r="AE1691" i="3" l="1"/>
  <c r="AD1692" i="3"/>
  <c r="AE1692" i="3" l="1"/>
  <c r="AD1693" i="3"/>
  <c r="AE1693" i="3" l="1"/>
  <c r="AD1694" i="3"/>
  <c r="AE1694" i="3" l="1"/>
  <c r="AD1695" i="3"/>
  <c r="AE1695" i="3" l="1"/>
  <c r="AD1696" i="3"/>
  <c r="AE1696" i="3" l="1"/>
  <c r="AD1697" i="3"/>
  <c r="AE1697" i="3" l="1"/>
  <c r="AD1698" i="3"/>
  <c r="AE1698" i="3" l="1"/>
  <c r="AD1699" i="3"/>
  <c r="AE1699" i="3" l="1"/>
  <c r="AD1700" i="3"/>
  <c r="AE1700" i="3" l="1"/>
  <c r="AD1701" i="3"/>
  <c r="AE1701" i="3" l="1"/>
  <c r="AD1702" i="3"/>
  <c r="AE1702" i="3" l="1"/>
  <c r="AD1703" i="3"/>
  <c r="AE1703" i="3" l="1"/>
  <c r="AD1704" i="3"/>
  <c r="AE1704" i="3" l="1"/>
  <c r="AD1705" i="3"/>
  <c r="AE1705" i="3" l="1"/>
  <c r="AD1706" i="3"/>
  <c r="AE1706" i="3" l="1"/>
  <c r="AD1707" i="3"/>
  <c r="AE1707" i="3" l="1"/>
  <c r="AD1708" i="3"/>
  <c r="AE1708" i="3" l="1"/>
  <c r="AD1709" i="3"/>
  <c r="AE1709" i="3" l="1"/>
  <c r="AD1710" i="3"/>
  <c r="AE1710" i="3" l="1"/>
  <c r="AD1711" i="3"/>
  <c r="AE1711" i="3" l="1"/>
  <c r="AD1712" i="3"/>
  <c r="AE1712" i="3" l="1"/>
  <c r="AD1713" i="3"/>
  <c r="AE1713" i="3" l="1"/>
  <c r="AD1714" i="3"/>
  <c r="AE1714" i="3" l="1"/>
  <c r="AD1715" i="3"/>
  <c r="AE1715" i="3" l="1"/>
  <c r="AD1716" i="3"/>
  <c r="AE1716" i="3" l="1"/>
  <c r="AD1717" i="3"/>
  <c r="AE1717" i="3" l="1"/>
  <c r="AD1718" i="3"/>
  <c r="AE1718" i="3" l="1"/>
  <c r="AD1719" i="3"/>
  <c r="AE1719" i="3" l="1"/>
  <c r="AD1720" i="3"/>
  <c r="AE1720" i="3" l="1"/>
  <c r="AD1721" i="3"/>
  <c r="AE1721" i="3" l="1"/>
  <c r="AD1722" i="3"/>
  <c r="AE1722" i="3" l="1"/>
  <c r="AD1723" i="3"/>
  <c r="AE1723" i="3" l="1"/>
  <c r="AD1724" i="3"/>
  <c r="AE1724" i="3" l="1"/>
  <c r="AD1725" i="3"/>
  <c r="AE1725" i="3" l="1"/>
  <c r="AD1726" i="3"/>
  <c r="AE1726" i="3" l="1"/>
  <c r="AD1727" i="3"/>
  <c r="AE1727" i="3" l="1"/>
  <c r="AD1728" i="3"/>
  <c r="AE1728" i="3" l="1"/>
  <c r="AD1729" i="3"/>
  <c r="AE1729" i="3" l="1"/>
  <c r="AD1730" i="3"/>
  <c r="AE1730" i="3" l="1"/>
  <c r="AD1731" i="3"/>
  <c r="AE1731" i="3" l="1"/>
  <c r="AD1732" i="3"/>
  <c r="AE1732" i="3" l="1"/>
  <c r="AD1733" i="3"/>
  <c r="AE1733" i="3" l="1"/>
  <c r="AD1734" i="3"/>
  <c r="AE1734" i="3" l="1"/>
  <c r="AD1735" i="3"/>
  <c r="AE1735" i="3" l="1"/>
  <c r="AD1736" i="3"/>
  <c r="AE1736" i="3" l="1"/>
  <c r="AD1737" i="3"/>
  <c r="AE1737" i="3" l="1"/>
  <c r="AD1738" i="3"/>
  <c r="AE1738" i="3" l="1"/>
  <c r="AD1739" i="3"/>
  <c r="AE1739" i="3" l="1"/>
  <c r="AD1740" i="3"/>
  <c r="AE1740" i="3" l="1"/>
  <c r="AD1741" i="3"/>
  <c r="AE1741" i="3" l="1"/>
  <c r="AD1742" i="3"/>
  <c r="AE1742" i="3" l="1"/>
  <c r="AD1743" i="3"/>
  <c r="AE1743" i="3" l="1"/>
  <c r="AD1744" i="3"/>
  <c r="AE1744" i="3" l="1"/>
  <c r="AD1745" i="3"/>
  <c r="AE1745" i="3" l="1"/>
  <c r="AD1746" i="3"/>
  <c r="AE1746" i="3" l="1"/>
  <c r="AD1747" i="3"/>
  <c r="AE1747" i="3" l="1"/>
  <c r="AD1748" i="3"/>
  <c r="AE1748" i="3" l="1"/>
  <c r="AD1749" i="3"/>
  <c r="AE1749" i="3" l="1"/>
  <c r="AD1750" i="3"/>
  <c r="AE1750" i="3" l="1"/>
  <c r="AD1751" i="3"/>
  <c r="AE1751" i="3" l="1"/>
  <c r="AD1752" i="3"/>
  <c r="AE1752" i="3" l="1"/>
  <c r="AD1753" i="3"/>
  <c r="AE1753" i="3" l="1"/>
  <c r="AD1754" i="3"/>
  <c r="AE1754" i="3" l="1"/>
  <c r="AD1755" i="3"/>
  <c r="AE1755" i="3" l="1"/>
  <c r="AD1756" i="3"/>
  <c r="AE1756" i="3" l="1"/>
  <c r="AD1757" i="3"/>
  <c r="AE1757" i="3" l="1"/>
  <c r="AD1758" i="3"/>
  <c r="AE1758" i="3" l="1"/>
  <c r="AD1759" i="3"/>
  <c r="AE1759" i="3" l="1"/>
  <c r="AD1760" i="3"/>
  <c r="AE1760" i="3" l="1"/>
  <c r="AD1761" i="3"/>
  <c r="AE1761" i="3" l="1"/>
  <c r="AD1762" i="3"/>
  <c r="AE1762" i="3" l="1"/>
  <c r="AD1763" i="3"/>
  <c r="AE1763" i="3" l="1"/>
  <c r="AD1764" i="3"/>
  <c r="AE1764" i="3" l="1"/>
  <c r="AD1765" i="3"/>
  <c r="AE1765" i="3" l="1"/>
  <c r="AD1766" i="3"/>
  <c r="AE1766" i="3" l="1"/>
  <c r="AD1767" i="3"/>
  <c r="AE1767" i="3" l="1"/>
  <c r="AD1768" i="3"/>
  <c r="AE1768" i="3" l="1"/>
  <c r="AD1769" i="3"/>
  <c r="AE1769" i="3" l="1"/>
  <c r="AD1770" i="3"/>
  <c r="AE1770" i="3" l="1"/>
  <c r="AD1771" i="3"/>
  <c r="AE1771" i="3" l="1"/>
  <c r="AD1772" i="3"/>
  <c r="AE1772" i="3" l="1"/>
  <c r="AD1773" i="3"/>
  <c r="AE1773" i="3" l="1"/>
  <c r="AD1774" i="3"/>
  <c r="AE1774" i="3" l="1"/>
  <c r="AD1775" i="3"/>
  <c r="AE1775" i="3" l="1"/>
  <c r="AD1776" i="3"/>
  <c r="AE1776" i="3" l="1"/>
  <c r="AD1777" i="3"/>
  <c r="AE1777" i="3" l="1"/>
  <c r="AD1778" i="3"/>
  <c r="AE1778" i="3" l="1"/>
  <c r="AD1779" i="3"/>
  <c r="AE1779" i="3" l="1"/>
  <c r="AD1780" i="3"/>
  <c r="AE1780" i="3" l="1"/>
  <c r="AD1781" i="3"/>
  <c r="AE1781" i="3" l="1"/>
  <c r="AD1782" i="3"/>
  <c r="AE1782" i="3" l="1"/>
  <c r="AD1783" i="3"/>
  <c r="AE1783" i="3" l="1"/>
  <c r="AD1784" i="3"/>
  <c r="AE1784" i="3" l="1"/>
  <c r="AD1785" i="3"/>
  <c r="AE1785" i="3" l="1"/>
  <c r="AD1786" i="3"/>
  <c r="AE1786" i="3" l="1"/>
  <c r="AD1787" i="3"/>
  <c r="AE1787" i="3" l="1"/>
  <c r="AD1788" i="3"/>
  <c r="AE1788" i="3" l="1"/>
  <c r="AD1789" i="3"/>
  <c r="AE1789" i="3" l="1"/>
  <c r="AD1790" i="3"/>
  <c r="AE1790" i="3" l="1"/>
  <c r="AD1791" i="3"/>
  <c r="AE1791" i="3" l="1"/>
  <c r="AD1792" i="3"/>
  <c r="AE1792" i="3" l="1"/>
  <c r="AD1793" i="3"/>
  <c r="AE1793" i="3" l="1"/>
  <c r="AD1794" i="3"/>
  <c r="AE1794" i="3" l="1"/>
  <c r="AD1795" i="3"/>
  <c r="AE1795" i="3" l="1"/>
  <c r="AD1796" i="3"/>
  <c r="AE1796" i="3" l="1"/>
  <c r="AD1797" i="3"/>
  <c r="AE1797" i="3" l="1"/>
  <c r="AD1798" i="3"/>
  <c r="AE1798" i="3" l="1"/>
  <c r="AD1799" i="3"/>
  <c r="AE1799" i="3" l="1"/>
  <c r="AD1800" i="3"/>
  <c r="AE1800" i="3" l="1"/>
  <c r="AD1801" i="3"/>
  <c r="AE1801" i="3" l="1"/>
  <c r="AD1802" i="3"/>
  <c r="AE1802" i="3" l="1"/>
  <c r="AD1803" i="3"/>
  <c r="AE1803" i="3" l="1"/>
  <c r="AD1804" i="3"/>
  <c r="AE1804" i="3" l="1"/>
  <c r="AD1805" i="3"/>
  <c r="AE1805" i="3" l="1"/>
  <c r="AD1806" i="3"/>
  <c r="AE1806" i="3" l="1"/>
  <c r="AD1807" i="3"/>
  <c r="AE1807" i="3" l="1"/>
  <c r="AD1808" i="3"/>
  <c r="AE1808" i="3" l="1"/>
  <c r="AD1809" i="3"/>
  <c r="AE1809" i="3" l="1"/>
  <c r="AD1810" i="3"/>
  <c r="AE1810" i="3" l="1"/>
  <c r="AD1811" i="3"/>
  <c r="AE1811" i="3" l="1"/>
  <c r="AD1812" i="3"/>
  <c r="AE1812" i="3" l="1"/>
  <c r="AD1813" i="3"/>
  <c r="AE1813" i="3" l="1"/>
  <c r="AD1814" i="3"/>
  <c r="AE1814" i="3" l="1"/>
  <c r="AD1815" i="3"/>
  <c r="AE1815" i="3" l="1"/>
  <c r="AD1816" i="3"/>
  <c r="AE1816" i="3" l="1"/>
  <c r="AD1817" i="3"/>
  <c r="AE1817" i="3" l="1"/>
  <c r="AD1818" i="3"/>
  <c r="AE1818" i="3" l="1"/>
  <c r="AD1819" i="3"/>
  <c r="AE1819" i="3" l="1"/>
  <c r="AD1820" i="3"/>
  <c r="AE1820" i="3" l="1"/>
  <c r="AD1821" i="3"/>
  <c r="AE1821" i="3" l="1"/>
  <c r="AD1822" i="3"/>
  <c r="AE1822" i="3" l="1"/>
  <c r="AD1823" i="3"/>
  <c r="AE1823" i="3" l="1"/>
  <c r="AD1824" i="3"/>
  <c r="AE1824" i="3" l="1"/>
  <c r="AD1825" i="3"/>
  <c r="AE1825" i="3" l="1"/>
  <c r="AD1826" i="3"/>
  <c r="AE1826" i="3" l="1"/>
  <c r="AD1827" i="3"/>
  <c r="AE1827" i="3" l="1"/>
  <c r="AD1828" i="3"/>
  <c r="AE1828" i="3" l="1"/>
  <c r="AD1829" i="3"/>
  <c r="AE1829" i="3" l="1"/>
  <c r="AD1830" i="3"/>
  <c r="AE1830" i="3" l="1"/>
  <c r="AD1831" i="3"/>
  <c r="AE1831" i="3" l="1"/>
  <c r="AD1832" i="3"/>
  <c r="AE1832" i="3" l="1"/>
  <c r="AD1833" i="3"/>
  <c r="AE1833" i="3" l="1"/>
  <c r="AD1834" i="3"/>
  <c r="AE1834" i="3" l="1"/>
  <c r="AD1835" i="3"/>
  <c r="AE1835" i="3" l="1"/>
  <c r="AD1836" i="3"/>
  <c r="AE1836" i="3" l="1"/>
  <c r="AD1837" i="3"/>
  <c r="AE1837" i="3" l="1"/>
  <c r="AD1838" i="3"/>
  <c r="AE1838" i="3" l="1"/>
  <c r="AD1839" i="3"/>
  <c r="AE1839" i="3" l="1"/>
  <c r="AD1840" i="3"/>
  <c r="AE1840" i="3" l="1"/>
  <c r="AD1841" i="3"/>
  <c r="AE1841" i="3" l="1"/>
  <c r="AD1842" i="3"/>
  <c r="AE1842" i="3" l="1"/>
  <c r="AD1843" i="3"/>
  <c r="AE1843" i="3" l="1"/>
  <c r="AD1844" i="3"/>
  <c r="AE1844" i="3" l="1"/>
  <c r="AD1845" i="3"/>
  <c r="AE1845" i="3" l="1"/>
  <c r="AD1846" i="3"/>
  <c r="AE1846" i="3" l="1"/>
  <c r="AD1847" i="3"/>
  <c r="AE1847" i="3" l="1"/>
  <c r="AD1848" i="3"/>
  <c r="AE1848" i="3" l="1"/>
  <c r="AD1849" i="3"/>
  <c r="AE1849" i="3" l="1"/>
  <c r="AD1850" i="3"/>
  <c r="AE1850" i="3" l="1"/>
  <c r="AD1851" i="3"/>
  <c r="AE1851" i="3" l="1"/>
  <c r="AD1852" i="3"/>
  <c r="AE1852" i="3" l="1"/>
  <c r="AD1853" i="3"/>
  <c r="AE1853" i="3" l="1"/>
  <c r="AD1854" i="3"/>
  <c r="AE1854" i="3" l="1"/>
  <c r="AD1855" i="3"/>
  <c r="AE1855" i="3" l="1"/>
  <c r="AD1856" i="3"/>
  <c r="AE1856" i="3" l="1"/>
  <c r="AD1857" i="3"/>
  <c r="AE1857" i="3" l="1"/>
  <c r="AD1858" i="3"/>
  <c r="AE1858" i="3" l="1"/>
  <c r="AD1859" i="3"/>
  <c r="AE1859" i="3" l="1"/>
  <c r="AD1860" i="3"/>
  <c r="AE1860" i="3" l="1"/>
  <c r="AD1861" i="3"/>
  <c r="AE1861" i="3" l="1"/>
  <c r="AD1862" i="3"/>
  <c r="AE1862" i="3" l="1"/>
  <c r="AD1863" i="3"/>
  <c r="AE1863" i="3" l="1"/>
  <c r="AD1864" i="3"/>
  <c r="AE1864" i="3" l="1"/>
  <c r="AD1865" i="3"/>
  <c r="AE1865" i="3" l="1"/>
  <c r="AD1866" i="3"/>
  <c r="AE1866" i="3" l="1"/>
  <c r="AD1867" i="3"/>
  <c r="AE1867" i="3" l="1"/>
  <c r="AD1868" i="3"/>
  <c r="AE1868" i="3" l="1"/>
  <c r="AD1869" i="3"/>
  <c r="AE1869" i="3" l="1"/>
  <c r="AD1870" i="3"/>
  <c r="AE1870" i="3" l="1"/>
  <c r="AD1871" i="3"/>
  <c r="AE1871" i="3" l="1"/>
  <c r="AD1872" i="3"/>
  <c r="AE1872" i="3" l="1"/>
  <c r="AD1873" i="3"/>
  <c r="AE1873" i="3" l="1"/>
  <c r="AD1874" i="3"/>
  <c r="AE1874" i="3" l="1"/>
  <c r="AD1875" i="3"/>
  <c r="AE1875" i="3" l="1"/>
  <c r="AD1876" i="3"/>
  <c r="AE1876" i="3" l="1"/>
  <c r="AD1877" i="3"/>
  <c r="AE1877" i="3" l="1"/>
  <c r="AD1878" i="3"/>
  <c r="AE1878" i="3" l="1"/>
  <c r="AD1879" i="3"/>
  <c r="AE1879" i="3" l="1"/>
  <c r="AD1880" i="3"/>
  <c r="AE1880" i="3" l="1"/>
  <c r="AD1881" i="3"/>
  <c r="AE1881" i="3" l="1"/>
  <c r="AD1882" i="3"/>
  <c r="AE1882" i="3" l="1"/>
  <c r="AD1883" i="3"/>
  <c r="AE1883" i="3" l="1"/>
  <c r="AD1884" i="3"/>
  <c r="AE1884" i="3" l="1"/>
  <c r="AD1885" i="3"/>
  <c r="AE1885" i="3" l="1"/>
  <c r="AD1886" i="3"/>
  <c r="AE1886" i="3" l="1"/>
  <c r="AD1887" i="3"/>
  <c r="AE1887" i="3" l="1"/>
  <c r="AD1888" i="3"/>
  <c r="AE1888" i="3" l="1"/>
  <c r="AD1889" i="3"/>
  <c r="AE1889" i="3" l="1"/>
  <c r="AD1890" i="3"/>
  <c r="AE1890" i="3" l="1"/>
  <c r="AD1891" i="3"/>
  <c r="AE1891" i="3" l="1"/>
  <c r="AD1892" i="3"/>
  <c r="AE1892" i="3" l="1"/>
  <c r="AD1893" i="3"/>
  <c r="AE1893" i="3" l="1"/>
  <c r="AD1894" i="3"/>
  <c r="AE1894" i="3" l="1"/>
  <c r="AD1895" i="3"/>
  <c r="AE1895" i="3" l="1"/>
  <c r="AD1896" i="3"/>
  <c r="AE1896" i="3" l="1"/>
  <c r="AD1897" i="3"/>
  <c r="AE1897" i="3" l="1"/>
  <c r="AD1898" i="3"/>
  <c r="AE1898" i="3" l="1"/>
  <c r="AD1899" i="3"/>
  <c r="AE1899" i="3" l="1"/>
  <c r="AD1900" i="3"/>
  <c r="AE1900" i="3" l="1"/>
  <c r="AD1901" i="3"/>
  <c r="AE1901" i="3" l="1"/>
  <c r="AD1902" i="3"/>
  <c r="AE1902" i="3" l="1"/>
  <c r="AD1903" i="3"/>
  <c r="AE1903" i="3" l="1"/>
  <c r="AD1904" i="3"/>
  <c r="AE1904" i="3" l="1"/>
  <c r="AD1905" i="3"/>
  <c r="AE1905" i="3" l="1"/>
  <c r="AD1906" i="3"/>
  <c r="AE1906" i="3" l="1"/>
  <c r="AD1907" i="3"/>
  <c r="AE1907" i="3" l="1"/>
  <c r="AD1908" i="3"/>
  <c r="AE1908" i="3" l="1"/>
  <c r="AD1909" i="3"/>
  <c r="AE1909" i="3" l="1"/>
  <c r="AD1910" i="3"/>
  <c r="AE1910" i="3" l="1"/>
  <c r="AD1911" i="3"/>
  <c r="AE1911" i="3" l="1"/>
  <c r="AD1912" i="3"/>
  <c r="AE1912" i="3" l="1"/>
  <c r="AD1913" i="3"/>
  <c r="AE1913" i="3" l="1"/>
  <c r="AD1914" i="3"/>
  <c r="AE1914" i="3" l="1"/>
  <c r="AD1915" i="3"/>
  <c r="AE1915" i="3" l="1"/>
  <c r="AD1916" i="3"/>
  <c r="AE1916" i="3" l="1"/>
  <c r="AD1917" i="3"/>
  <c r="AE1917" i="3" l="1"/>
  <c r="AD1918" i="3"/>
  <c r="AE1918" i="3" l="1"/>
  <c r="AD1919" i="3"/>
  <c r="AE1919" i="3" l="1"/>
  <c r="AD1920" i="3"/>
  <c r="AE1920" i="3" l="1"/>
  <c r="AD1921" i="3"/>
  <c r="AE1921" i="3" l="1"/>
  <c r="AD1922" i="3"/>
  <c r="AE1922" i="3" l="1"/>
  <c r="AD1923" i="3"/>
  <c r="AE1923" i="3" l="1"/>
  <c r="AD1924" i="3"/>
  <c r="AE1924" i="3" l="1"/>
  <c r="AD1925" i="3"/>
  <c r="AE1925" i="3" l="1"/>
  <c r="AD1926" i="3"/>
  <c r="AE1926" i="3" l="1"/>
  <c r="AD1927" i="3"/>
  <c r="AE1927" i="3" l="1"/>
  <c r="AD1928" i="3"/>
  <c r="AE1928" i="3" l="1"/>
  <c r="AD1929" i="3"/>
  <c r="AE1929" i="3" l="1"/>
  <c r="AD1930" i="3"/>
  <c r="AE1930" i="3" l="1"/>
  <c r="AD1931" i="3"/>
  <c r="AE1931" i="3" l="1"/>
  <c r="AD1932" i="3"/>
  <c r="AE1932" i="3" l="1"/>
  <c r="AD1933" i="3"/>
  <c r="AE1933" i="3" l="1"/>
  <c r="AD1934" i="3"/>
  <c r="AE1934" i="3" l="1"/>
  <c r="AD1935" i="3"/>
  <c r="AE1935" i="3" l="1"/>
  <c r="AD1936" i="3"/>
  <c r="AE1936" i="3" l="1"/>
  <c r="AD1937" i="3"/>
  <c r="AE1937" i="3" l="1"/>
  <c r="AD1938" i="3"/>
  <c r="AE1938" i="3" l="1"/>
  <c r="AD1939" i="3"/>
  <c r="AE1939" i="3" l="1"/>
  <c r="AD1940" i="3"/>
  <c r="AE1940" i="3" l="1"/>
  <c r="AD1941" i="3"/>
  <c r="AE1941" i="3" l="1"/>
  <c r="AD1942" i="3"/>
  <c r="AE1942" i="3" l="1"/>
  <c r="AD1943" i="3"/>
  <c r="AE1943" i="3" l="1"/>
  <c r="AD1944" i="3"/>
  <c r="AE1944" i="3" l="1"/>
  <c r="AD1945" i="3"/>
  <c r="AE1945" i="3" l="1"/>
  <c r="AD1946" i="3"/>
  <c r="AE1946" i="3" l="1"/>
  <c r="AD1947" i="3"/>
  <c r="AE1947" i="3" l="1"/>
  <c r="AD1948" i="3"/>
  <c r="AE1948" i="3" l="1"/>
  <c r="AD1949" i="3"/>
  <c r="AE1949" i="3" l="1"/>
  <c r="AD1950" i="3"/>
  <c r="AE1950" i="3" l="1"/>
  <c r="AD1951" i="3"/>
  <c r="AE1951" i="3" l="1"/>
  <c r="AD1952" i="3"/>
  <c r="AE1952" i="3" l="1"/>
  <c r="AD1953" i="3"/>
  <c r="AE1953" i="3" l="1"/>
  <c r="AD1954" i="3"/>
  <c r="AE1954" i="3" l="1"/>
  <c r="AD1955" i="3"/>
  <c r="AE1955" i="3" l="1"/>
  <c r="AD1956" i="3"/>
  <c r="AE1956" i="3" l="1"/>
  <c r="AD1957" i="3"/>
  <c r="AE1957" i="3" l="1"/>
  <c r="AD1958" i="3"/>
  <c r="AE1958" i="3" l="1"/>
  <c r="AD1959" i="3"/>
  <c r="AE1959" i="3" l="1"/>
  <c r="AD1960" i="3"/>
  <c r="AE1960" i="3" l="1"/>
  <c r="AD1961" i="3"/>
  <c r="AE1961" i="3" l="1"/>
  <c r="AD1962" i="3"/>
  <c r="AE1962" i="3" l="1"/>
  <c r="AD1963" i="3"/>
  <c r="AE1963" i="3" l="1"/>
  <c r="AD1964" i="3"/>
  <c r="AE1964" i="3" l="1"/>
  <c r="AD1965" i="3"/>
  <c r="AE1965" i="3" l="1"/>
  <c r="AD1966" i="3"/>
  <c r="AE1966" i="3" l="1"/>
  <c r="AD1967" i="3"/>
  <c r="AE1967" i="3" l="1"/>
  <c r="AD1968" i="3"/>
  <c r="AE1968" i="3" l="1"/>
  <c r="AD1969" i="3"/>
  <c r="AE1969" i="3" l="1"/>
  <c r="AD1970" i="3"/>
  <c r="AE1970" i="3" l="1"/>
  <c r="AD1971" i="3"/>
  <c r="AE1971" i="3" l="1"/>
  <c r="AD1972" i="3"/>
  <c r="AE1972" i="3" l="1"/>
  <c r="AD1973" i="3"/>
  <c r="AE1973" i="3" l="1"/>
  <c r="AD1974" i="3"/>
  <c r="AE1974" i="3" l="1"/>
  <c r="AD1975" i="3"/>
  <c r="AE1975" i="3" l="1"/>
  <c r="AD1976" i="3"/>
  <c r="AE1976" i="3" l="1"/>
  <c r="AD1977" i="3"/>
  <c r="AE1977" i="3" l="1"/>
  <c r="AD1978" i="3"/>
  <c r="AE1978" i="3" l="1"/>
  <c r="AD1979" i="3"/>
  <c r="AE1979" i="3" l="1"/>
  <c r="AD1980" i="3"/>
  <c r="AE1980" i="3" l="1"/>
  <c r="AD1981" i="3"/>
  <c r="AE1981" i="3" l="1"/>
  <c r="AD1982" i="3"/>
  <c r="AE1982" i="3" l="1"/>
  <c r="AD1983" i="3"/>
  <c r="AE1983" i="3" l="1"/>
  <c r="AD1984" i="3"/>
  <c r="AE1984" i="3" l="1"/>
  <c r="AD1985" i="3"/>
  <c r="AE1985" i="3" l="1"/>
  <c r="AD1986" i="3"/>
  <c r="AE1986" i="3" l="1"/>
  <c r="AD1987" i="3"/>
  <c r="AE1987" i="3" l="1"/>
  <c r="AD1988" i="3"/>
  <c r="AE1988" i="3" l="1"/>
  <c r="AD1989" i="3"/>
  <c r="AE1989" i="3" l="1"/>
  <c r="AD1990" i="3"/>
  <c r="AE1990" i="3" l="1"/>
  <c r="AD1991" i="3"/>
  <c r="AE1991" i="3" l="1"/>
  <c r="AD1992" i="3"/>
  <c r="AE1992" i="3" l="1"/>
  <c r="AD1993" i="3"/>
  <c r="AE1993" i="3" l="1"/>
  <c r="AD1994" i="3"/>
  <c r="AE1994" i="3" l="1"/>
  <c r="AD1995" i="3"/>
  <c r="AE1995" i="3" l="1"/>
  <c r="AD1996" i="3"/>
  <c r="AE1996" i="3" l="1"/>
  <c r="AD1997" i="3"/>
  <c r="AE1997" i="3" l="1"/>
  <c r="AD1998" i="3"/>
  <c r="AE1998" i="3" l="1"/>
  <c r="AD1999" i="3"/>
  <c r="AE1999" i="3" l="1"/>
  <c r="AD2000" i="3"/>
  <c r="AE2000" i="3" l="1"/>
  <c r="AD2001" i="3"/>
  <c r="AE2001" i="3" l="1"/>
  <c r="AD2002" i="3"/>
  <c r="AE2002" i="3" l="1"/>
  <c r="AD2003" i="3"/>
  <c r="AE2003" i="3" l="1"/>
  <c r="AD2004" i="3"/>
  <c r="AE2004" i="3" l="1"/>
  <c r="AD2005" i="3"/>
  <c r="AE2005" i="3" l="1"/>
  <c r="AD2006" i="3"/>
  <c r="AE2006" i="3" l="1"/>
  <c r="AD2007" i="3"/>
  <c r="AE2007" i="3" l="1"/>
  <c r="AD2008" i="3"/>
  <c r="AE2008" i="3" l="1"/>
  <c r="AD2009" i="3"/>
  <c r="AE2009" i="3" l="1"/>
  <c r="AD2010" i="3"/>
  <c r="AE2010" i="3" l="1"/>
  <c r="AD2011" i="3"/>
  <c r="AE2011" i="3" l="1"/>
  <c r="AD2012" i="3"/>
  <c r="AE2012" i="3" l="1"/>
  <c r="AD2013" i="3"/>
  <c r="AE2013" i="3" l="1"/>
  <c r="AD2014" i="3"/>
  <c r="AE2014" i="3" l="1"/>
  <c r="AD2015" i="3"/>
  <c r="AE2015" i="3" l="1"/>
  <c r="AD2016" i="3"/>
  <c r="AE2016" i="3" l="1"/>
  <c r="AD2017" i="3"/>
  <c r="AE2017" i="3" l="1"/>
  <c r="AD2018" i="3"/>
  <c r="AE2018" i="3" l="1"/>
  <c r="AD2019" i="3"/>
  <c r="AE2019" i="3" l="1"/>
  <c r="AD2020" i="3"/>
  <c r="AE2020" i="3" l="1"/>
  <c r="AD2021" i="3"/>
  <c r="AE2021" i="3" l="1"/>
  <c r="AD2022" i="3"/>
  <c r="AE2022" i="3" l="1"/>
  <c r="AD2023" i="3"/>
  <c r="AE2023" i="3" l="1"/>
  <c r="AD2024" i="3"/>
  <c r="AE2024" i="3" l="1"/>
  <c r="AD2025" i="3"/>
  <c r="AE2025" i="3" l="1"/>
  <c r="AD2026" i="3"/>
  <c r="AE2026" i="3" l="1"/>
  <c r="AD2027" i="3"/>
  <c r="AE2027" i="3" l="1"/>
  <c r="AD2028" i="3"/>
  <c r="AE2028" i="3" l="1"/>
  <c r="AD2029" i="3"/>
  <c r="AE2029" i="3" l="1"/>
  <c r="AD2030" i="3"/>
  <c r="AE2030" i="3" l="1"/>
  <c r="AD2031" i="3"/>
  <c r="AE2031" i="3" l="1"/>
  <c r="AD2032" i="3"/>
  <c r="AE2032" i="3" l="1"/>
  <c r="AD2033" i="3"/>
  <c r="AE2033" i="3" l="1"/>
  <c r="AD2034" i="3"/>
  <c r="AE2034" i="3" l="1"/>
  <c r="AD2035" i="3"/>
  <c r="AE2035" i="3" l="1"/>
  <c r="AD2036" i="3"/>
  <c r="AE2036" i="3" l="1"/>
  <c r="AD2037" i="3"/>
  <c r="AE2037" i="3" l="1"/>
  <c r="AD2038" i="3"/>
  <c r="AE2038" i="3" l="1"/>
  <c r="AD2039" i="3"/>
  <c r="AE2039" i="3" l="1"/>
  <c r="AD2040" i="3"/>
  <c r="AE2040" i="3" l="1"/>
  <c r="AD2041" i="3"/>
  <c r="AE2041" i="3" l="1"/>
  <c r="AD2042" i="3"/>
  <c r="AE2042" i="3" l="1"/>
  <c r="AD2043" i="3"/>
  <c r="AE2043" i="3" l="1"/>
  <c r="AD2044" i="3"/>
  <c r="AE2044" i="3" l="1"/>
  <c r="AD2045" i="3"/>
  <c r="AE2045" i="3" l="1"/>
  <c r="AD2046" i="3"/>
  <c r="AE2046" i="3" l="1"/>
  <c r="AD2047" i="3"/>
  <c r="AE2047" i="3" l="1"/>
  <c r="AD2048" i="3"/>
  <c r="AE2048" i="3" l="1"/>
  <c r="AD2049" i="3"/>
  <c r="AE2049" i="3" l="1"/>
  <c r="AD2050" i="3"/>
  <c r="AE2050" i="3" l="1"/>
  <c r="AD2051" i="3"/>
  <c r="AE2051" i="3" l="1"/>
  <c r="AD2052" i="3"/>
  <c r="AE2052" i="3" l="1"/>
  <c r="AD2053" i="3"/>
  <c r="AE2053" i="3" l="1"/>
  <c r="AD2054" i="3"/>
  <c r="AE2054" i="3" l="1"/>
  <c r="AD2055" i="3"/>
  <c r="AE2055" i="3" l="1"/>
  <c r="AD2056" i="3"/>
  <c r="AE2056" i="3" l="1"/>
  <c r="AD2057" i="3"/>
  <c r="AE2057" i="3" l="1"/>
  <c r="AD2058" i="3"/>
  <c r="AE2058" i="3" l="1"/>
  <c r="AD2059" i="3"/>
  <c r="AE2059" i="3" l="1"/>
  <c r="AD2060" i="3"/>
  <c r="AE2060" i="3" l="1"/>
  <c r="AD2061" i="3"/>
  <c r="AE2061" i="3" l="1"/>
  <c r="AD2062" i="3"/>
  <c r="AE2062" i="3" l="1"/>
  <c r="AD2063" i="3"/>
  <c r="AE2063" i="3" l="1"/>
  <c r="AD2064" i="3"/>
  <c r="AE2064" i="3" l="1"/>
  <c r="AD2065" i="3"/>
  <c r="AE2065" i="3" l="1"/>
  <c r="AD2066" i="3"/>
  <c r="AE2066" i="3" l="1"/>
  <c r="AD2067" i="3"/>
  <c r="AE2067" i="3" l="1"/>
  <c r="AD2068" i="3"/>
  <c r="AE2068" i="3" l="1"/>
  <c r="AD2069" i="3"/>
  <c r="AE2069" i="3" l="1"/>
  <c r="AD2070" i="3"/>
  <c r="AE2070" i="3" l="1"/>
  <c r="AD2071" i="3"/>
  <c r="AE2071" i="3" l="1"/>
  <c r="AD2072" i="3"/>
  <c r="AE2072" i="3" l="1"/>
  <c r="AD2073" i="3"/>
  <c r="AE2073" i="3" l="1"/>
  <c r="AD2074" i="3"/>
  <c r="AE2074" i="3" l="1"/>
  <c r="AD2075" i="3"/>
  <c r="AE2075" i="3" l="1"/>
  <c r="AD2076" i="3"/>
  <c r="AE2076" i="3" l="1"/>
  <c r="AD2077" i="3"/>
  <c r="AE2077" i="3" l="1"/>
  <c r="AD2078" i="3"/>
  <c r="AE2078" i="3" l="1"/>
  <c r="AD2079" i="3"/>
  <c r="AE2079" i="3" l="1"/>
  <c r="AD2080" i="3"/>
  <c r="AE2080" i="3" l="1"/>
  <c r="AD2081" i="3"/>
  <c r="AE2081" i="3" l="1"/>
  <c r="AD2082" i="3"/>
  <c r="AE2082" i="3" l="1"/>
  <c r="AD2083" i="3"/>
  <c r="AE2083" i="3" l="1"/>
  <c r="AD2084" i="3"/>
  <c r="AE2084" i="3" l="1"/>
  <c r="AD2085" i="3"/>
  <c r="AE2085" i="3" l="1"/>
  <c r="AD2086" i="3"/>
  <c r="AE2086" i="3" l="1"/>
  <c r="AD2087" i="3"/>
  <c r="AE2087" i="3" l="1"/>
  <c r="AD2088" i="3"/>
  <c r="AE2088" i="3" l="1"/>
  <c r="AD2089" i="3"/>
  <c r="AE2089" i="3" l="1"/>
  <c r="AD2090" i="3"/>
  <c r="AE2090" i="3" l="1"/>
  <c r="AD2091" i="3"/>
  <c r="AE2091" i="3" l="1"/>
  <c r="AD2092" i="3"/>
  <c r="AE2092" i="3" l="1"/>
  <c r="AD2093" i="3"/>
  <c r="AE2093" i="3" l="1"/>
  <c r="AD2094" i="3"/>
  <c r="AE2094" i="3" l="1"/>
  <c r="AD2095" i="3"/>
  <c r="AE2095" i="3" l="1"/>
  <c r="AD2096" i="3"/>
  <c r="AE2096" i="3" l="1"/>
  <c r="AD2097" i="3"/>
  <c r="AE2097" i="3" l="1"/>
  <c r="AD2098" i="3"/>
  <c r="AE2098" i="3" l="1"/>
  <c r="AD2099" i="3"/>
  <c r="AE2099" i="3" l="1"/>
  <c r="AD2100" i="3"/>
  <c r="AE2100" i="3" l="1"/>
  <c r="AD2101" i="3"/>
  <c r="AE2101" i="3" l="1"/>
  <c r="AD2102" i="3"/>
  <c r="AE2102" i="3" l="1"/>
  <c r="AD2103" i="3"/>
  <c r="AE2103" i="3" l="1"/>
  <c r="AD2104" i="3"/>
  <c r="AE2104" i="3" l="1"/>
  <c r="AD2105" i="3"/>
  <c r="AE2105" i="3" l="1"/>
  <c r="AD2106" i="3"/>
  <c r="AE2106" i="3" l="1"/>
  <c r="AD2107" i="3"/>
  <c r="AE2107" i="3" l="1"/>
  <c r="AD2108" i="3"/>
  <c r="AE2108" i="3" l="1"/>
  <c r="AD2109" i="3"/>
  <c r="AE2109" i="3" l="1"/>
  <c r="AD2110" i="3"/>
  <c r="AE2110" i="3" l="1"/>
  <c r="AD2111" i="3"/>
  <c r="AE2111" i="3" l="1"/>
  <c r="AD2112" i="3"/>
  <c r="AE2112" i="3" l="1"/>
  <c r="AD2113" i="3"/>
  <c r="AE2113" i="3" l="1"/>
  <c r="AD2114" i="3"/>
  <c r="AE2114" i="3" l="1"/>
  <c r="AD2115" i="3"/>
  <c r="AE2115" i="3" l="1"/>
  <c r="AD2116" i="3"/>
  <c r="AE2116" i="3" l="1"/>
  <c r="AD2117" i="3"/>
  <c r="AE2117" i="3" l="1"/>
  <c r="AD2118" i="3"/>
  <c r="AE2118" i="3" l="1"/>
  <c r="AD2119" i="3"/>
  <c r="AE2119" i="3" l="1"/>
  <c r="AD2120" i="3"/>
  <c r="AE2120" i="3" l="1"/>
  <c r="AD2121" i="3"/>
  <c r="AE2121" i="3" l="1"/>
  <c r="AD2122" i="3"/>
  <c r="AE2122" i="3" l="1"/>
  <c r="AD2123" i="3"/>
  <c r="AE2123" i="3" l="1"/>
  <c r="AD2124" i="3"/>
  <c r="AE2124" i="3" l="1"/>
  <c r="AD2125" i="3"/>
  <c r="AE2125" i="3" l="1"/>
  <c r="AD2126" i="3"/>
  <c r="AE2126" i="3" l="1"/>
  <c r="AD2127" i="3"/>
  <c r="AE2127" i="3" l="1"/>
  <c r="AD2128" i="3"/>
  <c r="AE2128" i="3" l="1"/>
  <c r="AD2129" i="3"/>
  <c r="AE2129" i="3" l="1"/>
  <c r="AD2130" i="3"/>
  <c r="AE2130" i="3" l="1"/>
  <c r="AD2131" i="3"/>
  <c r="AE2131" i="3" l="1"/>
  <c r="AD2132" i="3"/>
  <c r="AE2132" i="3" l="1"/>
  <c r="AD2133" i="3"/>
  <c r="AE2133" i="3" l="1"/>
  <c r="AD2134" i="3"/>
  <c r="AE2134" i="3" l="1"/>
  <c r="AD2135" i="3"/>
  <c r="AE2135" i="3" l="1"/>
  <c r="AD2136" i="3"/>
  <c r="AE2136" i="3" l="1"/>
  <c r="AD2137" i="3"/>
  <c r="AE2137" i="3" l="1"/>
  <c r="AD2138" i="3"/>
  <c r="AE2138" i="3" l="1"/>
  <c r="AD2139" i="3"/>
  <c r="AE2139" i="3" l="1"/>
  <c r="AD2140" i="3"/>
  <c r="AE2140" i="3" l="1"/>
  <c r="AD2141" i="3"/>
  <c r="AE2141" i="3" l="1"/>
  <c r="AD2142" i="3"/>
  <c r="AE2142" i="3" l="1"/>
  <c r="AD2143" i="3"/>
  <c r="AE2143" i="3" l="1"/>
  <c r="AD2144" i="3"/>
  <c r="AE2144" i="3" l="1"/>
  <c r="AD2145" i="3"/>
  <c r="AE2145" i="3" l="1"/>
  <c r="AD2146" i="3"/>
  <c r="AE2146" i="3" l="1"/>
  <c r="AD2147" i="3"/>
  <c r="AE2147" i="3" l="1"/>
  <c r="AD2148" i="3"/>
  <c r="AE2148" i="3" l="1"/>
  <c r="AD2149" i="3"/>
  <c r="AE2149" i="3" l="1"/>
  <c r="AD2150" i="3"/>
  <c r="AE2150" i="3" l="1"/>
  <c r="AD2151" i="3"/>
  <c r="AE2151" i="3" l="1"/>
  <c r="AD2152" i="3"/>
  <c r="AE2152" i="3" l="1"/>
  <c r="AD2153" i="3"/>
  <c r="AE2153" i="3" l="1"/>
  <c r="AD2154" i="3"/>
  <c r="AE2154" i="3" l="1"/>
  <c r="AD2155" i="3"/>
  <c r="AE2155" i="3" l="1"/>
  <c r="AD2156" i="3"/>
  <c r="AE2156" i="3" l="1"/>
  <c r="AD2157" i="3"/>
  <c r="AE2157" i="3" l="1"/>
  <c r="AD2158" i="3"/>
  <c r="AE2158" i="3" l="1"/>
  <c r="AD2159" i="3"/>
  <c r="AE2159" i="3" l="1"/>
  <c r="AD2160" i="3"/>
  <c r="AE2160" i="3" l="1"/>
  <c r="AD2161" i="3"/>
  <c r="AE2161" i="3" l="1"/>
  <c r="AD2162" i="3"/>
  <c r="AE2162" i="3" l="1"/>
  <c r="AD2163" i="3"/>
  <c r="AE2163" i="3" l="1"/>
  <c r="AD2164" i="3"/>
  <c r="AE2164" i="3" l="1"/>
  <c r="AD2165" i="3"/>
  <c r="AE2165" i="3" l="1"/>
  <c r="AD2166" i="3"/>
  <c r="AE2166" i="3" l="1"/>
  <c r="AD2167" i="3"/>
  <c r="AE2167" i="3" l="1"/>
  <c r="AD2168" i="3"/>
  <c r="AE2168" i="3" l="1"/>
  <c r="AD2169" i="3"/>
  <c r="AE2169" i="3" l="1"/>
  <c r="AD2170" i="3"/>
  <c r="AE2170" i="3" l="1"/>
  <c r="AD2171" i="3"/>
  <c r="AE2171" i="3" l="1"/>
  <c r="AD2172" i="3"/>
  <c r="AE2172" i="3" l="1"/>
  <c r="AD2173" i="3"/>
  <c r="AE2173" i="3" l="1"/>
  <c r="AD2174" i="3"/>
  <c r="AE2174" i="3" l="1"/>
  <c r="AD2175" i="3"/>
  <c r="AE2175" i="3" l="1"/>
  <c r="AD2176" i="3"/>
  <c r="AE2176" i="3" l="1"/>
  <c r="AD2177" i="3"/>
  <c r="AE2177" i="3" l="1"/>
  <c r="AD2178" i="3"/>
  <c r="AE2178" i="3" l="1"/>
  <c r="AD2179" i="3"/>
  <c r="AE2179" i="3" l="1"/>
  <c r="AD2180" i="3"/>
  <c r="AE2180" i="3" l="1"/>
  <c r="AD2181" i="3"/>
  <c r="AE2181" i="3" l="1"/>
  <c r="AD2182" i="3"/>
  <c r="AE2182" i="3" l="1"/>
  <c r="AD2183" i="3"/>
  <c r="AE2183" i="3" l="1"/>
  <c r="AD2184" i="3"/>
  <c r="AE2184" i="3" l="1"/>
  <c r="AD2185" i="3"/>
  <c r="AE2185" i="3" l="1"/>
  <c r="AD2186" i="3"/>
  <c r="AE2186" i="3" l="1"/>
  <c r="AD2187" i="3"/>
  <c r="AE2187" i="3" l="1"/>
  <c r="AD2188" i="3"/>
  <c r="AE2188" i="3" l="1"/>
  <c r="AD2189" i="3"/>
  <c r="AE2189" i="3" l="1"/>
  <c r="AD2190" i="3"/>
  <c r="AE2190" i="3" l="1"/>
  <c r="AD2191" i="3"/>
  <c r="AE2191" i="3" l="1"/>
  <c r="AD2192" i="3"/>
  <c r="AE2192" i="3" l="1"/>
  <c r="AD2193" i="3"/>
  <c r="AE2193" i="3" l="1"/>
  <c r="AD2194" i="3"/>
  <c r="AE2194" i="3" l="1"/>
  <c r="AD2195" i="3"/>
  <c r="AE2195" i="3" l="1"/>
  <c r="AD2196" i="3"/>
  <c r="AE2196" i="3" l="1"/>
  <c r="AD2197" i="3"/>
  <c r="AE2197" i="3" l="1"/>
  <c r="AD2198" i="3"/>
  <c r="AE2198" i="3" l="1"/>
  <c r="AD2199" i="3"/>
  <c r="AE2199" i="3" l="1"/>
  <c r="AD2200" i="3"/>
  <c r="AE2200" i="3" l="1"/>
  <c r="AD2201" i="3"/>
  <c r="AE2201" i="3" l="1"/>
  <c r="AD2202" i="3"/>
  <c r="AE2202" i="3" l="1"/>
  <c r="AD2203" i="3"/>
  <c r="AE2203" i="3" l="1"/>
  <c r="AD2204" i="3"/>
  <c r="AE2204" i="3" l="1"/>
  <c r="AD2205" i="3"/>
  <c r="AE2205" i="3" l="1"/>
  <c r="AD2206" i="3"/>
  <c r="AE2206" i="3" l="1"/>
  <c r="AD2207" i="3"/>
  <c r="AE2207" i="3" l="1"/>
  <c r="AD2208" i="3"/>
  <c r="AE2208" i="3" l="1"/>
  <c r="AD2209" i="3"/>
  <c r="AE2209" i="3" l="1"/>
  <c r="AD2210" i="3"/>
  <c r="AE2210" i="3" l="1"/>
  <c r="AD2211" i="3"/>
  <c r="AE2211" i="3" l="1"/>
  <c r="AD2212" i="3"/>
  <c r="AE2212" i="3" l="1"/>
  <c r="AD2213" i="3"/>
  <c r="AE2213" i="3" l="1"/>
  <c r="AD2214" i="3"/>
  <c r="AE2214" i="3" l="1"/>
  <c r="AD2215" i="3"/>
  <c r="AE2215" i="3" l="1"/>
  <c r="AD2216" i="3"/>
  <c r="AE2216" i="3" l="1"/>
  <c r="AD2217" i="3"/>
  <c r="AE2217" i="3" l="1"/>
  <c r="AD2218" i="3"/>
  <c r="AE2218" i="3" l="1"/>
  <c r="AD2219" i="3"/>
  <c r="AE2219" i="3" l="1"/>
  <c r="AD2220" i="3"/>
  <c r="AE2220" i="3" l="1"/>
  <c r="AD2221" i="3"/>
  <c r="AE2221" i="3" l="1"/>
  <c r="AD2222" i="3"/>
  <c r="AE2222" i="3" l="1"/>
  <c r="AD2223" i="3"/>
  <c r="AE2223" i="3" l="1"/>
  <c r="AD2224" i="3"/>
  <c r="AE2224" i="3" l="1"/>
  <c r="AD2225" i="3"/>
  <c r="AE2225" i="3" l="1"/>
  <c r="AD2226" i="3"/>
  <c r="AE2226" i="3" l="1"/>
  <c r="AD2227" i="3"/>
  <c r="AE2227" i="3" l="1"/>
  <c r="AD2228" i="3"/>
  <c r="AE2228" i="3" l="1"/>
  <c r="AD2229" i="3"/>
  <c r="AE2229" i="3" l="1"/>
  <c r="AD2230" i="3"/>
  <c r="AE2230" i="3" l="1"/>
  <c r="AD2231" i="3"/>
  <c r="AE2231" i="3" l="1"/>
  <c r="AD2232" i="3"/>
  <c r="AE2232" i="3" l="1"/>
  <c r="AD2233" i="3"/>
  <c r="AE2233" i="3" l="1"/>
  <c r="AD2234" i="3"/>
  <c r="AE2234" i="3" l="1"/>
  <c r="AD2235" i="3"/>
  <c r="AE2235" i="3" l="1"/>
  <c r="AD2236" i="3"/>
  <c r="AE2236" i="3" l="1"/>
  <c r="AD2237" i="3"/>
  <c r="AE2237" i="3" l="1"/>
  <c r="AD2238" i="3"/>
  <c r="AE2238" i="3" l="1"/>
  <c r="AD2239" i="3"/>
  <c r="AE2239" i="3" l="1"/>
  <c r="AD2240" i="3"/>
  <c r="AE2240" i="3" l="1"/>
  <c r="AD2241" i="3"/>
  <c r="AE2241" i="3" l="1"/>
  <c r="AD2242" i="3"/>
  <c r="AE2242" i="3" l="1"/>
  <c r="AD2243" i="3"/>
  <c r="AE2243" i="3" l="1"/>
  <c r="AD2244" i="3"/>
  <c r="AE2244" i="3" l="1"/>
  <c r="AD2245" i="3"/>
  <c r="AE2245" i="3" l="1"/>
  <c r="AD2246" i="3"/>
  <c r="AE2246" i="3" l="1"/>
  <c r="AD2247" i="3"/>
  <c r="AE2247" i="3" l="1"/>
  <c r="AD2248" i="3"/>
  <c r="AE2248" i="3" l="1"/>
  <c r="AD2249" i="3"/>
  <c r="AE2249" i="3" l="1"/>
  <c r="AD2250" i="3"/>
  <c r="AE2250" i="3" l="1"/>
  <c r="AD2251" i="3"/>
  <c r="AE2251" i="3" l="1"/>
  <c r="AD2252" i="3"/>
  <c r="AE2252" i="3" l="1"/>
  <c r="AD2253" i="3"/>
  <c r="AE2253" i="3" l="1"/>
  <c r="AD2254" i="3"/>
  <c r="AE2254" i="3" l="1"/>
  <c r="AD2255" i="3"/>
  <c r="AE2255" i="3" l="1"/>
  <c r="AD2256" i="3"/>
  <c r="AE2256" i="3" l="1"/>
  <c r="AD2257" i="3"/>
  <c r="AE2257" i="3" l="1"/>
  <c r="AD2258" i="3"/>
  <c r="AE2258" i="3" l="1"/>
  <c r="AD2259" i="3"/>
  <c r="AE2259" i="3" l="1"/>
  <c r="AD2260" i="3"/>
  <c r="AE2260" i="3" l="1"/>
  <c r="AD2261" i="3"/>
  <c r="AE2261" i="3" l="1"/>
  <c r="AD2262" i="3"/>
  <c r="AE2262" i="3" l="1"/>
  <c r="AD2263" i="3"/>
  <c r="AE2263" i="3" l="1"/>
  <c r="AD2264" i="3"/>
  <c r="AE2264" i="3" l="1"/>
  <c r="AD2265" i="3"/>
  <c r="AE2265" i="3" l="1"/>
  <c r="AD2266" i="3"/>
  <c r="AE2266" i="3" l="1"/>
  <c r="AD2267" i="3"/>
  <c r="AE2267" i="3" l="1"/>
  <c r="AD2268" i="3"/>
  <c r="AE2268" i="3" l="1"/>
  <c r="AD2269" i="3"/>
  <c r="AE2269" i="3" l="1"/>
  <c r="AD2270" i="3"/>
  <c r="AE2270" i="3" l="1"/>
  <c r="AD2271" i="3"/>
  <c r="AE2271" i="3" l="1"/>
  <c r="AD2272" i="3"/>
  <c r="AE2272" i="3" l="1"/>
  <c r="AD2273" i="3"/>
  <c r="AE2273" i="3" l="1"/>
  <c r="AD2274" i="3"/>
  <c r="AE2274" i="3" l="1"/>
  <c r="AD2275" i="3"/>
  <c r="AE2275" i="3" l="1"/>
  <c r="AD2276" i="3"/>
  <c r="AE2276" i="3" l="1"/>
  <c r="AD2277" i="3"/>
  <c r="AE2277" i="3" l="1"/>
  <c r="AD2278" i="3"/>
  <c r="AE2278" i="3" l="1"/>
  <c r="AD2279" i="3"/>
  <c r="AE2279" i="3" l="1"/>
  <c r="AD2280" i="3"/>
  <c r="AE2280" i="3" l="1"/>
  <c r="AD2281" i="3"/>
  <c r="AE2281" i="3" l="1"/>
  <c r="AD2282" i="3"/>
  <c r="AE2282" i="3" l="1"/>
  <c r="AD2283" i="3"/>
  <c r="AE2283" i="3" l="1"/>
  <c r="AD2284" i="3"/>
  <c r="AE2284" i="3" l="1"/>
  <c r="AD2285" i="3"/>
  <c r="AE2285" i="3" l="1"/>
  <c r="AD2286" i="3"/>
  <c r="AE2286" i="3" l="1"/>
  <c r="AD2287" i="3"/>
  <c r="AE2287" i="3" l="1"/>
  <c r="AD2288" i="3"/>
  <c r="AE2288" i="3" l="1"/>
  <c r="AD2289" i="3"/>
  <c r="AE2289" i="3" l="1"/>
  <c r="AD2290" i="3"/>
  <c r="AE2290" i="3" l="1"/>
  <c r="AD2291" i="3"/>
  <c r="AE2291" i="3" l="1"/>
  <c r="AD2292" i="3"/>
  <c r="AE2292" i="3" l="1"/>
  <c r="AD2293" i="3"/>
  <c r="AE2293" i="3" l="1"/>
  <c r="AD2294" i="3"/>
  <c r="AE2294" i="3" l="1"/>
  <c r="AD2295" i="3"/>
  <c r="AE2295" i="3" l="1"/>
  <c r="AD2296" i="3"/>
  <c r="AE2296" i="3" l="1"/>
  <c r="AD2297" i="3"/>
  <c r="AE2297" i="3" l="1"/>
  <c r="AD2298" i="3"/>
  <c r="AE2298" i="3" l="1"/>
  <c r="AD2299" i="3"/>
  <c r="AE2299" i="3" l="1"/>
  <c r="AD2300" i="3"/>
  <c r="AE2300" i="3" l="1"/>
  <c r="AD2301" i="3"/>
  <c r="AE2301" i="3" l="1"/>
  <c r="AD2302" i="3"/>
  <c r="AE2302" i="3" l="1"/>
  <c r="AD2303" i="3"/>
  <c r="AE2303" i="3" l="1"/>
  <c r="AD2304" i="3"/>
  <c r="AE2304" i="3" l="1"/>
  <c r="AD2305" i="3"/>
  <c r="AE2305" i="3" l="1"/>
  <c r="AD2306" i="3"/>
  <c r="AE2306" i="3" l="1"/>
  <c r="AD2307" i="3"/>
  <c r="AE2307" i="3" l="1"/>
  <c r="AD2308" i="3"/>
  <c r="AE2308" i="3" l="1"/>
  <c r="AD2309" i="3"/>
  <c r="AE2309" i="3" l="1"/>
  <c r="AD2310" i="3"/>
  <c r="AE2310" i="3" l="1"/>
  <c r="AD2311" i="3"/>
  <c r="AE2311" i="3" l="1"/>
  <c r="AD2312" i="3"/>
  <c r="AE2312" i="3" l="1"/>
  <c r="AD2313" i="3"/>
  <c r="AE2313" i="3" l="1"/>
  <c r="AD2314" i="3"/>
  <c r="AE2314" i="3" l="1"/>
  <c r="AD2315" i="3"/>
  <c r="AE2315" i="3" l="1"/>
  <c r="AD2316" i="3"/>
  <c r="AE2316" i="3" l="1"/>
  <c r="AD2317" i="3"/>
  <c r="AE2317" i="3" l="1"/>
  <c r="AD2318" i="3"/>
  <c r="AE2318" i="3" l="1"/>
  <c r="AD2319" i="3"/>
  <c r="AE2319" i="3" l="1"/>
  <c r="AD2320" i="3"/>
  <c r="AE2320" i="3" l="1"/>
  <c r="AD2321" i="3"/>
  <c r="AE2321" i="3" l="1"/>
  <c r="AD2322" i="3"/>
  <c r="AE2322" i="3" l="1"/>
  <c r="AD2323" i="3"/>
  <c r="AE2323" i="3" l="1"/>
  <c r="AD2324" i="3"/>
  <c r="AE2324" i="3" l="1"/>
  <c r="AD2325" i="3"/>
  <c r="AE2325" i="3" l="1"/>
  <c r="AD2326" i="3"/>
  <c r="AE2326" i="3" l="1"/>
  <c r="AD2327" i="3"/>
  <c r="AE2327" i="3" l="1"/>
  <c r="AD2328" i="3"/>
  <c r="AE2328" i="3" l="1"/>
  <c r="AD2329" i="3"/>
  <c r="AE2329" i="3" l="1"/>
  <c r="AD2330" i="3"/>
  <c r="AE2330" i="3" l="1"/>
  <c r="AD2331" i="3"/>
  <c r="AE2331" i="3" l="1"/>
  <c r="AD2332" i="3"/>
  <c r="AE2332" i="3" l="1"/>
  <c r="AD2333" i="3"/>
  <c r="AE2333" i="3" l="1"/>
  <c r="AD2334" i="3"/>
  <c r="AE2334" i="3" l="1"/>
  <c r="AD2335" i="3"/>
  <c r="AE2335" i="3" l="1"/>
  <c r="AD2336" i="3"/>
  <c r="AE2336" i="3" l="1"/>
  <c r="AD2337" i="3"/>
  <c r="AE2337" i="3" l="1"/>
  <c r="AD2338" i="3"/>
  <c r="AE2338" i="3" l="1"/>
  <c r="AD2339" i="3"/>
  <c r="AE2339" i="3" l="1"/>
  <c r="AD2340" i="3"/>
  <c r="AE2340" i="3" l="1"/>
  <c r="AD2341" i="3"/>
  <c r="AE2341" i="3" l="1"/>
  <c r="AD2342" i="3"/>
  <c r="AE2342" i="3" l="1"/>
  <c r="AD2343" i="3"/>
  <c r="AE2343" i="3" l="1"/>
  <c r="AD2344" i="3"/>
  <c r="AE2344" i="3" l="1"/>
  <c r="AD2345" i="3"/>
  <c r="AE2345" i="3" l="1"/>
  <c r="AD2346" i="3"/>
  <c r="AE2346" i="3" l="1"/>
  <c r="AD2347" i="3"/>
  <c r="AE2347" i="3" l="1"/>
  <c r="AD2348" i="3"/>
  <c r="AE2348" i="3" l="1"/>
  <c r="AD2349" i="3"/>
  <c r="AE2349" i="3" l="1"/>
  <c r="AD2350" i="3"/>
  <c r="AE2350" i="3" l="1"/>
  <c r="AD2351" i="3"/>
  <c r="AE2351" i="3" l="1"/>
  <c r="AD2352" i="3"/>
  <c r="AE2352" i="3" l="1"/>
  <c r="AD2353" i="3"/>
  <c r="AE2353" i="3" l="1"/>
  <c r="AD2354" i="3"/>
  <c r="AE2354" i="3" l="1"/>
  <c r="AD2355" i="3"/>
  <c r="AE2355" i="3" l="1"/>
  <c r="AD2356" i="3"/>
  <c r="AE2356" i="3" l="1"/>
  <c r="AD2357" i="3"/>
  <c r="AE2357" i="3" l="1"/>
  <c r="AD2358" i="3"/>
  <c r="AE2358" i="3" l="1"/>
  <c r="AD2359" i="3"/>
  <c r="AE2359" i="3" l="1"/>
  <c r="AD2360" i="3"/>
  <c r="AE2360" i="3" l="1"/>
  <c r="AD2361" i="3"/>
  <c r="AE2361" i="3" l="1"/>
  <c r="AD2362" i="3"/>
  <c r="AE2362" i="3" l="1"/>
  <c r="AD2363" i="3"/>
  <c r="AE2363" i="3" l="1"/>
  <c r="AD2364" i="3"/>
  <c r="AE2364" i="3" l="1"/>
  <c r="AD2365" i="3"/>
  <c r="AE2365" i="3" l="1"/>
  <c r="AD2366" i="3"/>
  <c r="AE2366" i="3" l="1"/>
  <c r="AD2367" i="3"/>
  <c r="AE2367" i="3" l="1"/>
  <c r="AD2368" i="3"/>
  <c r="AE2368" i="3" l="1"/>
  <c r="AD2369" i="3"/>
  <c r="AE2369" i="3" l="1"/>
  <c r="AD2370" i="3"/>
  <c r="AE2370" i="3" l="1"/>
  <c r="AD2371" i="3"/>
  <c r="AE2371" i="3" l="1"/>
  <c r="AD2372" i="3"/>
  <c r="AE2372" i="3" l="1"/>
  <c r="AD2373" i="3"/>
  <c r="AE2373" i="3" l="1"/>
  <c r="AD2374" i="3"/>
  <c r="AE2374" i="3" l="1"/>
  <c r="AD2375" i="3"/>
  <c r="AE2375" i="3" l="1"/>
  <c r="AD2376" i="3"/>
  <c r="AE2376" i="3" l="1"/>
  <c r="AD2377" i="3"/>
  <c r="AE2377" i="3" l="1"/>
  <c r="AD2378" i="3"/>
  <c r="AE2378" i="3" l="1"/>
  <c r="AD2379" i="3"/>
  <c r="AE2379" i="3" l="1"/>
  <c r="AD2380" i="3"/>
  <c r="AE2380" i="3" l="1"/>
  <c r="AD2381" i="3"/>
  <c r="AE2381" i="3" l="1"/>
  <c r="AD2382" i="3"/>
  <c r="AE2382" i="3" l="1"/>
  <c r="AD2383" i="3"/>
  <c r="AE2383" i="3" l="1"/>
  <c r="AD2384" i="3"/>
  <c r="AE2384" i="3" l="1"/>
  <c r="AD2385" i="3"/>
  <c r="AE2385" i="3" l="1"/>
  <c r="AD2386" i="3"/>
  <c r="AE2386" i="3" l="1"/>
  <c r="AD2387" i="3"/>
  <c r="AE2387" i="3" l="1"/>
  <c r="AD2388" i="3"/>
  <c r="AE2388" i="3" l="1"/>
  <c r="AD2389" i="3"/>
  <c r="AE2389" i="3" l="1"/>
  <c r="AD2390" i="3"/>
  <c r="AE2390" i="3" l="1"/>
  <c r="AD2391" i="3"/>
  <c r="AE2391" i="3" l="1"/>
  <c r="AD2392" i="3"/>
  <c r="AE2392" i="3" l="1"/>
  <c r="AD2393" i="3"/>
  <c r="AE2393" i="3" l="1"/>
  <c r="AD2394" i="3"/>
  <c r="AE2394" i="3" l="1"/>
  <c r="AD2395" i="3"/>
  <c r="AE2395" i="3" l="1"/>
  <c r="AD2396" i="3"/>
  <c r="AE2396" i="3" l="1"/>
  <c r="AD2397" i="3"/>
  <c r="AE2397" i="3" l="1"/>
  <c r="AD2398" i="3"/>
  <c r="AE2398" i="3" l="1"/>
  <c r="AD2399" i="3"/>
  <c r="AE2399" i="3" l="1"/>
  <c r="AD2400" i="3"/>
  <c r="AE2400" i="3" l="1"/>
  <c r="AD2401" i="3"/>
  <c r="AE2401" i="3" l="1"/>
  <c r="AD2402" i="3"/>
  <c r="AE2402" i="3" l="1"/>
  <c r="AD2403" i="3"/>
  <c r="AE2403" i="3" l="1"/>
  <c r="AD2404" i="3"/>
  <c r="AE2404" i="3" l="1"/>
  <c r="AD2405" i="3"/>
  <c r="AE2405" i="3" l="1"/>
  <c r="AD2406" i="3"/>
  <c r="AE2406" i="3" l="1"/>
  <c r="AD2407" i="3"/>
  <c r="AE2407" i="3" l="1"/>
  <c r="AD2408" i="3"/>
  <c r="AE2408" i="3" l="1"/>
  <c r="AD2409" i="3"/>
  <c r="AE2409" i="3" l="1"/>
  <c r="AD2410" i="3"/>
  <c r="AE2410" i="3" l="1"/>
  <c r="AD2411" i="3"/>
  <c r="AE2411" i="3" l="1"/>
  <c r="AD2412" i="3"/>
  <c r="AE2412" i="3" l="1"/>
  <c r="AD2413" i="3"/>
  <c r="AE2413" i="3" l="1"/>
  <c r="AD2414" i="3"/>
  <c r="AE2414" i="3" l="1"/>
  <c r="AD2415" i="3"/>
  <c r="AE2415" i="3" l="1"/>
  <c r="AD2416" i="3"/>
  <c r="AE2416" i="3" l="1"/>
  <c r="AD2417" i="3"/>
  <c r="AE2417" i="3" l="1"/>
  <c r="AD2418" i="3"/>
  <c r="AE2418" i="3" l="1"/>
  <c r="AD2419" i="3"/>
  <c r="AE2419" i="3" l="1"/>
  <c r="AD2420" i="3"/>
  <c r="AE2420" i="3" l="1"/>
  <c r="AD2421" i="3"/>
  <c r="AE2421" i="3" l="1"/>
  <c r="AD2422" i="3"/>
  <c r="AE2422" i="3" l="1"/>
  <c r="AD2423" i="3"/>
  <c r="AE2423" i="3" l="1"/>
  <c r="AD2424" i="3"/>
  <c r="AE2424" i="3" l="1"/>
  <c r="AD2425" i="3"/>
  <c r="AE2425" i="3" l="1"/>
  <c r="AD2426" i="3"/>
  <c r="AE2426" i="3" l="1"/>
  <c r="AD2427" i="3"/>
  <c r="AE2427" i="3" l="1"/>
  <c r="AD2428" i="3"/>
  <c r="AE2428" i="3" l="1"/>
  <c r="AD2429" i="3"/>
  <c r="AE2429" i="3" l="1"/>
  <c r="AD2430" i="3"/>
  <c r="AE2430" i="3" l="1"/>
  <c r="AD2431" i="3"/>
  <c r="AE2431" i="3" l="1"/>
  <c r="AD2432" i="3"/>
  <c r="AE2432" i="3" l="1"/>
  <c r="AD2433" i="3"/>
  <c r="AE2433" i="3" l="1"/>
  <c r="AD2434" i="3"/>
  <c r="AE2434" i="3" l="1"/>
  <c r="AD2435" i="3"/>
  <c r="AE2435" i="3" l="1"/>
  <c r="AD2436" i="3"/>
  <c r="AE2436" i="3" l="1"/>
  <c r="AD2437" i="3"/>
  <c r="AE2437" i="3" l="1"/>
  <c r="AD2438" i="3"/>
  <c r="AE2438" i="3" l="1"/>
  <c r="AD2439" i="3"/>
  <c r="AE2439" i="3" l="1"/>
  <c r="AD2440" i="3"/>
  <c r="AE2440" i="3" l="1"/>
  <c r="AD2441" i="3"/>
  <c r="AE2441" i="3" l="1"/>
  <c r="AD2442" i="3"/>
  <c r="AE2442" i="3" l="1"/>
  <c r="AD2443" i="3"/>
  <c r="AE2443" i="3" l="1"/>
  <c r="AD2444" i="3"/>
  <c r="AE2444" i="3" l="1"/>
  <c r="AD2445" i="3"/>
  <c r="AE2445" i="3" l="1"/>
  <c r="AD2446" i="3"/>
  <c r="AE2446" i="3" l="1"/>
  <c r="AD2447" i="3"/>
  <c r="AE2447" i="3" l="1"/>
  <c r="AD2448" i="3"/>
  <c r="AE2448" i="3" l="1"/>
  <c r="AD2449" i="3"/>
  <c r="AE2449" i="3" l="1"/>
  <c r="AD2450" i="3"/>
  <c r="AE2450" i="3" l="1"/>
  <c r="AD2451" i="3"/>
  <c r="AE2451" i="3" l="1"/>
  <c r="AD2452" i="3"/>
  <c r="AE2452" i="3" l="1"/>
  <c r="AD2453" i="3"/>
  <c r="AE2453" i="3" l="1"/>
  <c r="AD2454" i="3"/>
  <c r="AE2454" i="3" l="1"/>
  <c r="AD2455" i="3"/>
  <c r="AE2455" i="3" l="1"/>
  <c r="AD2456" i="3"/>
  <c r="AE2456" i="3" l="1"/>
  <c r="AD2457" i="3"/>
  <c r="AE2457" i="3" l="1"/>
  <c r="AD2458" i="3"/>
  <c r="AE2458" i="3" l="1"/>
  <c r="AD2459" i="3"/>
  <c r="AE2459" i="3" l="1"/>
  <c r="AD2460" i="3"/>
  <c r="AE2460" i="3" l="1"/>
  <c r="AD2461" i="3"/>
  <c r="AE2461" i="3" l="1"/>
  <c r="AD2462" i="3"/>
  <c r="AE2462" i="3" l="1"/>
  <c r="AD2463" i="3"/>
  <c r="AE2463" i="3" l="1"/>
  <c r="AD2464" i="3"/>
  <c r="AE2464" i="3" l="1"/>
  <c r="AD2465" i="3"/>
  <c r="AE2465" i="3" l="1"/>
  <c r="AD2466" i="3"/>
  <c r="AE2466" i="3" l="1"/>
  <c r="AD2467" i="3"/>
  <c r="AE2467" i="3" l="1"/>
  <c r="AD2468" i="3"/>
  <c r="AE2468" i="3" l="1"/>
  <c r="AD2469" i="3"/>
  <c r="AE2469" i="3" l="1"/>
  <c r="AD2470" i="3"/>
  <c r="AE2470" i="3" l="1"/>
  <c r="AD2471" i="3"/>
  <c r="AE2471" i="3" l="1"/>
  <c r="AD2472" i="3"/>
  <c r="AE2472" i="3" l="1"/>
  <c r="AD2473" i="3"/>
  <c r="AE2473" i="3" l="1"/>
  <c r="AD2474" i="3"/>
  <c r="AE2474" i="3" l="1"/>
  <c r="AD2475" i="3"/>
  <c r="AE2475" i="3" l="1"/>
  <c r="AD2476" i="3"/>
  <c r="AE2476" i="3" l="1"/>
  <c r="AD2477" i="3"/>
  <c r="AE2477" i="3" l="1"/>
  <c r="AD2478" i="3"/>
  <c r="AE2478" i="3" l="1"/>
  <c r="AD2479" i="3"/>
  <c r="AE2479" i="3" l="1"/>
  <c r="AD2480" i="3"/>
  <c r="AE2480" i="3" l="1"/>
  <c r="AD2481" i="3"/>
  <c r="AE2481" i="3" l="1"/>
  <c r="AD2482" i="3"/>
  <c r="AE2482" i="3" l="1"/>
  <c r="AD2483" i="3"/>
  <c r="AE2483" i="3" l="1"/>
  <c r="AD2484" i="3"/>
  <c r="AE2484" i="3" l="1"/>
  <c r="AD2485" i="3"/>
  <c r="AE2485" i="3" l="1"/>
  <c r="AD2486" i="3"/>
  <c r="AE2486" i="3" l="1"/>
  <c r="AD2487" i="3"/>
  <c r="AE2487" i="3" l="1"/>
  <c r="AD2488" i="3"/>
  <c r="AE2488" i="3" l="1"/>
  <c r="AD2489" i="3"/>
  <c r="AE2489" i="3" l="1"/>
  <c r="AD2490" i="3"/>
  <c r="AE2490" i="3" l="1"/>
  <c r="AD2491" i="3"/>
  <c r="AE2491" i="3" l="1"/>
  <c r="AD2492" i="3"/>
  <c r="AE2492" i="3" l="1"/>
  <c r="AD2493" i="3"/>
  <c r="AE2493" i="3" l="1"/>
  <c r="AD2494" i="3"/>
  <c r="AE2494" i="3" l="1"/>
  <c r="AD2495" i="3"/>
  <c r="AE2495" i="3" l="1"/>
  <c r="AD2496" i="3"/>
  <c r="AE2496" i="3" l="1"/>
  <c r="AD2497" i="3"/>
  <c r="AE2497" i="3" l="1"/>
  <c r="AD2498" i="3"/>
  <c r="AE2498" i="3" l="1"/>
  <c r="AD2499" i="3"/>
  <c r="AE2499" i="3" l="1"/>
  <c r="AD2500" i="3"/>
  <c r="AE2500" i="3" l="1"/>
  <c r="AD2501" i="3"/>
  <c r="AE2501" i="3" l="1"/>
  <c r="AD2502" i="3"/>
  <c r="AE2502" i="3" l="1"/>
  <c r="AD2503" i="3"/>
  <c r="AE2503" i="3" l="1"/>
  <c r="AD2504" i="3"/>
  <c r="AE2504" i="3" l="1"/>
  <c r="AD2505" i="3"/>
  <c r="AE2505" i="3" l="1"/>
  <c r="AD2506" i="3"/>
  <c r="AE2506" i="3" l="1"/>
  <c r="AD2507" i="3"/>
  <c r="AE2507" i="3" l="1"/>
  <c r="AD2508" i="3"/>
  <c r="AE2508" i="3" l="1"/>
  <c r="AD2509" i="3"/>
  <c r="AE2509" i="3" l="1"/>
  <c r="AD2510" i="3"/>
  <c r="AE2510" i="3" l="1"/>
  <c r="AD2511" i="3"/>
  <c r="AE2511" i="3" l="1"/>
  <c r="AD2512" i="3"/>
  <c r="AE2512" i="3" l="1"/>
  <c r="AD2513" i="3"/>
  <c r="AE2513" i="3" l="1"/>
  <c r="AD2514" i="3"/>
  <c r="AE2514" i="3" l="1"/>
  <c r="AD2515" i="3"/>
  <c r="AE2515" i="3" l="1"/>
  <c r="AD2516" i="3"/>
  <c r="AE2516" i="3" l="1"/>
  <c r="AD2517" i="3"/>
  <c r="AE2517" i="3" l="1"/>
  <c r="AD2518" i="3"/>
  <c r="AE2518" i="3" l="1"/>
  <c r="AD2519" i="3"/>
  <c r="AE2519" i="3" l="1"/>
  <c r="AD2520" i="3"/>
  <c r="AE2520" i="3" l="1"/>
  <c r="AD2521" i="3"/>
  <c r="AE2521" i="3" l="1"/>
  <c r="AD2522" i="3"/>
  <c r="AE2522" i="3" l="1"/>
  <c r="AD2523" i="3"/>
  <c r="AE2523" i="3" l="1"/>
  <c r="AD2524" i="3"/>
  <c r="AE2524" i="3" l="1"/>
  <c r="AD2525" i="3"/>
  <c r="AE2525" i="3" l="1"/>
  <c r="AD2526" i="3"/>
  <c r="AE2526" i="3" l="1"/>
  <c r="AD2527" i="3"/>
  <c r="AE2527" i="3" l="1"/>
  <c r="AD2528" i="3"/>
  <c r="AE2528" i="3" l="1"/>
  <c r="AD2529" i="3"/>
  <c r="AE2529" i="3" l="1"/>
  <c r="AD2530" i="3"/>
  <c r="AE2530" i="3" l="1"/>
  <c r="AD2531" i="3"/>
  <c r="AE2531" i="3" l="1"/>
  <c r="AD2532" i="3"/>
  <c r="AE2532" i="3" l="1"/>
  <c r="AD2533" i="3"/>
  <c r="AE2533" i="3" l="1"/>
  <c r="AD2534" i="3"/>
  <c r="AE2534" i="3" l="1"/>
  <c r="AD2535" i="3"/>
  <c r="AE2535" i="3" l="1"/>
  <c r="AD2536" i="3"/>
  <c r="AE2536" i="3" l="1"/>
  <c r="AD2537" i="3"/>
  <c r="AE2537" i="3" l="1"/>
  <c r="AD2538" i="3"/>
  <c r="AE2538" i="3" l="1"/>
  <c r="AD2539" i="3"/>
  <c r="AE2539" i="3" l="1"/>
  <c r="AD2540" i="3"/>
  <c r="AE2540" i="3" l="1"/>
  <c r="AD2541" i="3"/>
  <c r="AE2541" i="3" l="1"/>
  <c r="AD2542" i="3"/>
  <c r="AE2542" i="3" l="1"/>
  <c r="AD2543" i="3"/>
  <c r="AE2543" i="3" l="1"/>
  <c r="AD2544" i="3"/>
  <c r="AE2544" i="3" l="1"/>
  <c r="AD2545" i="3"/>
  <c r="AE2545" i="3" l="1"/>
  <c r="AD2546" i="3"/>
  <c r="AE2546" i="3" l="1"/>
  <c r="AD2547" i="3"/>
  <c r="AE2547" i="3" l="1"/>
  <c r="AD2548" i="3"/>
  <c r="AE2548" i="3" l="1"/>
  <c r="AD2549" i="3"/>
  <c r="AE2549" i="3" l="1"/>
  <c r="AD2550" i="3"/>
  <c r="AE2550" i="3" l="1"/>
  <c r="AD2551" i="3"/>
  <c r="AE2551" i="3" l="1"/>
  <c r="AD2552" i="3"/>
  <c r="AE2552" i="3" l="1"/>
  <c r="AD2553" i="3"/>
  <c r="AE2553" i="3" l="1"/>
  <c r="AD2554" i="3"/>
  <c r="AE2554" i="3" l="1"/>
  <c r="AD2555" i="3"/>
  <c r="AE2555" i="3" l="1"/>
  <c r="AD2556" i="3"/>
  <c r="AE2556" i="3" l="1"/>
  <c r="AD2557" i="3"/>
  <c r="AE2557" i="3" l="1"/>
  <c r="AD2558" i="3"/>
  <c r="AE2558" i="3" l="1"/>
  <c r="AD2559" i="3"/>
  <c r="AE2559" i="3" l="1"/>
  <c r="AD2560" i="3"/>
  <c r="AE2560" i="3" l="1"/>
  <c r="AD2561" i="3"/>
  <c r="AE2561" i="3" l="1"/>
  <c r="AD2562" i="3"/>
  <c r="AE2562" i="3" l="1"/>
  <c r="AD2563" i="3"/>
  <c r="AE2563" i="3" l="1"/>
  <c r="AD2564" i="3"/>
  <c r="AE2564" i="3" l="1"/>
  <c r="AD2565" i="3"/>
  <c r="AE2565" i="3" l="1"/>
  <c r="AD2566" i="3"/>
  <c r="AE2566" i="3" l="1"/>
  <c r="AD2567" i="3"/>
  <c r="AE2567" i="3" l="1"/>
  <c r="AD2568" i="3"/>
  <c r="AE2568" i="3" l="1"/>
  <c r="AD2569" i="3"/>
  <c r="AE2569" i="3" l="1"/>
  <c r="AD2570" i="3"/>
  <c r="AE2570" i="3" l="1"/>
  <c r="AD2571" i="3"/>
  <c r="AE2571" i="3" l="1"/>
  <c r="AD2572" i="3"/>
  <c r="AE2572" i="3" l="1"/>
  <c r="AD2573" i="3"/>
  <c r="AE2573" i="3" l="1"/>
  <c r="AD2574" i="3"/>
  <c r="AE2574" i="3" l="1"/>
  <c r="AD2575" i="3"/>
  <c r="AE2575" i="3" l="1"/>
  <c r="AD2576" i="3"/>
  <c r="AE2576" i="3" l="1"/>
  <c r="AD2577" i="3"/>
  <c r="AE2577" i="3" l="1"/>
  <c r="AD2578" i="3"/>
  <c r="AE2578" i="3" l="1"/>
  <c r="AD2579" i="3"/>
  <c r="AE2579" i="3" l="1"/>
  <c r="AD2580" i="3"/>
  <c r="AE2580" i="3" l="1"/>
  <c r="AD2581" i="3"/>
  <c r="AE2581" i="3" l="1"/>
  <c r="AD2582" i="3"/>
  <c r="AE2582" i="3" l="1"/>
  <c r="AD2583" i="3"/>
  <c r="AE2583" i="3" l="1"/>
  <c r="AD2584" i="3"/>
  <c r="AE2584" i="3" l="1"/>
  <c r="AD2585" i="3"/>
  <c r="AE2585" i="3" l="1"/>
  <c r="AD2586" i="3"/>
  <c r="AE2586" i="3" l="1"/>
  <c r="AD2587" i="3"/>
  <c r="AE2587" i="3" l="1"/>
  <c r="AD2588" i="3"/>
  <c r="AE2588" i="3" l="1"/>
  <c r="AD2589" i="3"/>
  <c r="AE2589" i="3" l="1"/>
  <c r="AD2590" i="3"/>
  <c r="AE2590" i="3" l="1"/>
  <c r="AD2591" i="3"/>
  <c r="AE2591" i="3" l="1"/>
  <c r="AD2592" i="3"/>
  <c r="AE2592" i="3" l="1"/>
  <c r="AD2593" i="3"/>
  <c r="AE2593" i="3" l="1"/>
  <c r="AD2594" i="3"/>
  <c r="AE2594" i="3" l="1"/>
  <c r="AD2595" i="3"/>
  <c r="AE2595" i="3" l="1"/>
  <c r="AD2596" i="3"/>
  <c r="AE2596" i="3" l="1"/>
  <c r="AD2597" i="3"/>
  <c r="AE2597" i="3" l="1"/>
  <c r="AD2598" i="3"/>
  <c r="AE2598" i="3" l="1"/>
  <c r="AD2599" i="3"/>
  <c r="AE2599" i="3" l="1"/>
  <c r="AD2600" i="3"/>
  <c r="AE2600" i="3" l="1"/>
  <c r="AD2601" i="3"/>
  <c r="AE2601" i="3" l="1"/>
  <c r="AD2602" i="3"/>
  <c r="AE2602" i="3" l="1"/>
  <c r="AD2603" i="3"/>
  <c r="AE2603" i="3" l="1"/>
  <c r="AD2604" i="3"/>
  <c r="AE2604" i="3" l="1"/>
  <c r="AD2605" i="3"/>
  <c r="AE2605" i="3" l="1"/>
  <c r="AD2606" i="3"/>
  <c r="AE2606" i="3" l="1"/>
  <c r="AD2607" i="3"/>
  <c r="AE2607" i="3" l="1"/>
  <c r="AD2608" i="3"/>
  <c r="AE2608" i="3" l="1"/>
  <c r="AD2609" i="3"/>
  <c r="AE2609" i="3" l="1"/>
  <c r="AD2610" i="3"/>
  <c r="AE2610" i="3" l="1"/>
  <c r="AD2611" i="3"/>
  <c r="AE2611" i="3" l="1"/>
  <c r="AD2612" i="3"/>
  <c r="AE2612" i="3" l="1"/>
  <c r="AD2613" i="3"/>
  <c r="AE2613" i="3" l="1"/>
  <c r="AD2614" i="3"/>
  <c r="AE2614" i="3" l="1"/>
  <c r="AD2615" i="3"/>
  <c r="AE2615" i="3" l="1"/>
  <c r="AD2616" i="3"/>
  <c r="AE2616" i="3" l="1"/>
  <c r="AD2617" i="3"/>
  <c r="AE2617" i="3" l="1"/>
  <c r="AD2618" i="3"/>
  <c r="AE2618" i="3" l="1"/>
  <c r="AD2619" i="3"/>
  <c r="AE2619" i="3" l="1"/>
  <c r="AD2620" i="3"/>
  <c r="AE2620" i="3" l="1"/>
  <c r="AD2621" i="3"/>
  <c r="AE2621" i="3" l="1"/>
  <c r="AD2622" i="3"/>
  <c r="AE2622" i="3" l="1"/>
  <c r="AD2623" i="3"/>
  <c r="AE2623" i="3" l="1"/>
  <c r="AD2624" i="3"/>
  <c r="AE2624" i="3" l="1"/>
  <c r="AD2625" i="3"/>
  <c r="AE2625" i="3" l="1"/>
  <c r="AD2626" i="3"/>
  <c r="AE2626" i="3" l="1"/>
  <c r="AD2627" i="3"/>
  <c r="AE2627" i="3" l="1"/>
  <c r="AD2628" i="3"/>
  <c r="AE2628" i="3" l="1"/>
  <c r="AD2629" i="3"/>
  <c r="AE2629" i="3" l="1"/>
  <c r="AD2630" i="3"/>
  <c r="AE2630" i="3" l="1"/>
  <c r="AD2631" i="3"/>
  <c r="AE2631" i="3" l="1"/>
  <c r="AD2632" i="3"/>
  <c r="AE2632" i="3" l="1"/>
  <c r="AD2633" i="3"/>
  <c r="AE2633" i="3" l="1"/>
  <c r="AD2634" i="3"/>
  <c r="AE2634" i="3" l="1"/>
  <c r="AD2635" i="3"/>
  <c r="AE2635" i="3" l="1"/>
  <c r="AD2636" i="3"/>
  <c r="AE2636" i="3" l="1"/>
  <c r="AD2637" i="3"/>
  <c r="AE2637" i="3" l="1"/>
  <c r="AD2638" i="3"/>
  <c r="AE2638" i="3" l="1"/>
  <c r="AD2639" i="3"/>
  <c r="AE2639" i="3" l="1"/>
  <c r="AD2640" i="3"/>
  <c r="AE2640" i="3" l="1"/>
  <c r="AD2641" i="3"/>
  <c r="AE2641" i="3" l="1"/>
  <c r="AD2642" i="3"/>
  <c r="AE2642" i="3" l="1"/>
  <c r="AD2643" i="3"/>
  <c r="AE2643" i="3" l="1"/>
  <c r="AD2644" i="3"/>
  <c r="AE2644" i="3" l="1"/>
  <c r="AD2645" i="3"/>
  <c r="AE2645" i="3" l="1"/>
  <c r="AD2646" i="3"/>
  <c r="AE2646" i="3" l="1"/>
  <c r="AD2647" i="3"/>
  <c r="AE2647" i="3" l="1"/>
  <c r="AD2648" i="3"/>
  <c r="AE2648" i="3" l="1"/>
  <c r="AD2649" i="3"/>
  <c r="AE2649" i="3" l="1"/>
  <c r="AD2650" i="3"/>
  <c r="AE2650" i="3" l="1"/>
  <c r="AD2651" i="3"/>
  <c r="AE2651" i="3" l="1"/>
  <c r="AD2652" i="3"/>
  <c r="AE2652" i="3" l="1"/>
  <c r="AD2653" i="3"/>
  <c r="AE2653" i="3" l="1"/>
  <c r="AD2654" i="3"/>
  <c r="AE2654" i="3" l="1"/>
  <c r="AD2655" i="3"/>
  <c r="AE2655" i="3" l="1"/>
  <c r="AD2656" i="3"/>
  <c r="AE2656" i="3" l="1"/>
  <c r="AD2657" i="3"/>
  <c r="AE2657" i="3" l="1"/>
  <c r="AD2658" i="3"/>
  <c r="AE2658" i="3" l="1"/>
  <c r="AD2659" i="3"/>
  <c r="AE2659" i="3" l="1"/>
  <c r="AD2660" i="3"/>
  <c r="AE2660" i="3" l="1"/>
  <c r="AD2661" i="3"/>
  <c r="AE2661" i="3" l="1"/>
  <c r="AD2662" i="3"/>
  <c r="AE2662" i="3" l="1"/>
  <c r="AD2663" i="3"/>
  <c r="AE2663" i="3" l="1"/>
  <c r="AD2664" i="3"/>
  <c r="AE2664" i="3" l="1"/>
  <c r="AD2665" i="3"/>
  <c r="AE2665" i="3" l="1"/>
  <c r="AD2666" i="3"/>
  <c r="AE2666" i="3" l="1"/>
  <c r="AD2667" i="3"/>
  <c r="AE2667" i="3" l="1"/>
  <c r="AD2668" i="3"/>
  <c r="AE2668" i="3" l="1"/>
  <c r="AD2669" i="3"/>
  <c r="AE2669" i="3" l="1"/>
  <c r="AD2670" i="3"/>
  <c r="AE2670" i="3" l="1"/>
  <c r="AD2671" i="3"/>
  <c r="AE2671" i="3" l="1"/>
  <c r="AD2672" i="3"/>
  <c r="AE2672" i="3" l="1"/>
  <c r="AD2673" i="3"/>
  <c r="AE2673" i="3" l="1"/>
  <c r="AD2674" i="3"/>
  <c r="AE2674" i="3" l="1"/>
  <c r="AD2675" i="3"/>
  <c r="AE2675" i="3" l="1"/>
  <c r="AD2676" i="3"/>
  <c r="AE2676" i="3" l="1"/>
  <c r="AD2677" i="3"/>
  <c r="AE2677" i="3" l="1"/>
  <c r="AD2678" i="3"/>
  <c r="AE2678" i="3" l="1"/>
  <c r="AD2679" i="3"/>
  <c r="AE2679" i="3" l="1"/>
  <c r="AD2680" i="3"/>
  <c r="AE2680" i="3" l="1"/>
  <c r="AD2681" i="3"/>
  <c r="AE2681" i="3" l="1"/>
  <c r="AD2682" i="3"/>
  <c r="AE2682" i="3" l="1"/>
  <c r="AD2683" i="3"/>
  <c r="AE2683" i="3" l="1"/>
  <c r="AD2684" i="3"/>
  <c r="AE2684" i="3" l="1"/>
  <c r="AD2685" i="3"/>
  <c r="AE2685" i="3" l="1"/>
  <c r="AD2686" i="3"/>
  <c r="AE2686" i="3" l="1"/>
  <c r="AD2687" i="3"/>
  <c r="AE2687" i="3" l="1"/>
  <c r="AD2688" i="3"/>
  <c r="AE2688" i="3" l="1"/>
  <c r="AD2689" i="3"/>
  <c r="AE2689" i="3" l="1"/>
  <c r="AD2690" i="3"/>
  <c r="AE2690" i="3" l="1"/>
  <c r="AD2691" i="3"/>
  <c r="AE2691" i="3" l="1"/>
  <c r="AD2692" i="3"/>
  <c r="AE2692" i="3" l="1"/>
  <c r="AD2693" i="3"/>
  <c r="AE2693" i="3" l="1"/>
  <c r="AD2694" i="3"/>
  <c r="AE2694" i="3" l="1"/>
  <c r="AD2695" i="3"/>
  <c r="AE2695" i="3" l="1"/>
  <c r="AD2696" i="3"/>
  <c r="AE2696" i="3" l="1"/>
  <c r="AD2697" i="3"/>
  <c r="AE2697" i="3" l="1"/>
  <c r="AD2698" i="3"/>
  <c r="AE2698" i="3" l="1"/>
  <c r="AD2699" i="3"/>
  <c r="AE2699" i="3" l="1"/>
  <c r="AD2700" i="3"/>
  <c r="AE2700" i="3" l="1"/>
  <c r="AD2701" i="3"/>
  <c r="AE2701" i="3" l="1"/>
  <c r="AD2702" i="3"/>
  <c r="AE2702" i="3" l="1"/>
  <c r="AD2703" i="3"/>
  <c r="AE2703" i="3" l="1"/>
  <c r="AD2704" i="3"/>
  <c r="AE2704" i="3" l="1"/>
  <c r="AD2705" i="3"/>
  <c r="AE2705" i="3" l="1"/>
  <c r="AD2706" i="3"/>
  <c r="AE2706" i="3" l="1"/>
  <c r="AD2707" i="3"/>
  <c r="AE2707" i="3" l="1"/>
  <c r="AD2708" i="3"/>
  <c r="AE2708" i="3" l="1"/>
  <c r="AD2709" i="3"/>
  <c r="AE2709" i="3" l="1"/>
  <c r="AD2710" i="3"/>
  <c r="AE2710" i="3" l="1"/>
  <c r="AD2711" i="3"/>
  <c r="AE2711" i="3" l="1"/>
  <c r="AD2712" i="3"/>
  <c r="AE2712" i="3" l="1"/>
  <c r="AD2713" i="3"/>
  <c r="AE2713" i="3" l="1"/>
  <c r="AD2714" i="3"/>
  <c r="AE2714" i="3" l="1"/>
  <c r="AD2715" i="3"/>
  <c r="AE2715" i="3" l="1"/>
  <c r="AD2716" i="3"/>
  <c r="AE2716" i="3" l="1"/>
  <c r="AD2717" i="3"/>
  <c r="AE2717" i="3" l="1"/>
  <c r="AD2718" i="3"/>
  <c r="AE2718" i="3" l="1"/>
  <c r="AD2719" i="3"/>
  <c r="AE2719" i="3" l="1"/>
  <c r="AD2720" i="3"/>
  <c r="AE2720" i="3" l="1"/>
  <c r="AD2721" i="3"/>
  <c r="AE2721" i="3" l="1"/>
  <c r="AD2722" i="3"/>
  <c r="AE2722" i="3" l="1"/>
  <c r="AD2723" i="3"/>
  <c r="AE2723" i="3" l="1"/>
  <c r="AD2724" i="3"/>
  <c r="AE2724" i="3" l="1"/>
  <c r="AD2725" i="3"/>
  <c r="AE2725" i="3" l="1"/>
  <c r="AD2726" i="3"/>
  <c r="AE2726" i="3" l="1"/>
  <c r="AD2727" i="3"/>
  <c r="AE2727" i="3" l="1"/>
  <c r="AD2728" i="3"/>
  <c r="AE2728" i="3" l="1"/>
  <c r="AD2729" i="3"/>
  <c r="AE2729" i="3" l="1"/>
  <c r="AD2730" i="3"/>
  <c r="AE2730" i="3" l="1"/>
  <c r="AD2731" i="3"/>
  <c r="AE2731" i="3" l="1"/>
  <c r="AD2732" i="3"/>
  <c r="AE2732" i="3" l="1"/>
  <c r="AD2733" i="3"/>
  <c r="AE2733" i="3" l="1"/>
  <c r="AD2734" i="3"/>
  <c r="AE2734" i="3" l="1"/>
  <c r="AD2735" i="3"/>
  <c r="AE2735" i="3" l="1"/>
  <c r="AD2736" i="3"/>
  <c r="AE2736" i="3" l="1"/>
  <c r="AD2737" i="3"/>
  <c r="AE2737" i="3" l="1"/>
  <c r="AD2738" i="3"/>
  <c r="AE2738" i="3" l="1"/>
  <c r="AD2739" i="3"/>
  <c r="AE2739" i="3" l="1"/>
  <c r="AD2740" i="3"/>
  <c r="AE2740" i="3" l="1"/>
  <c r="AD2741" i="3"/>
  <c r="AE2741" i="3" l="1"/>
  <c r="AD2742" i="3"/>
  <c r="AE2742" i="3" l="1"/>
  <c r="AD2743" i="3"/>
  <c r="AE2743" i="3" l="1"/>
  <c r="AD2744" i="3"/>
  <c r="AE2744" i="3" l="1"/>
  <c r="AD2745" i="3"/>
  <c r="AE2745" i="3" l="1"/>
  <c r="AD2746" i="3"/>
  <c r="AE2746" i="3" l="1"/>
  <c r="AD2747" i="3"/>
  <c r="AE2747" i="3" l="1"/>
  <c r="AD2748" i="3"/>
  <c r="AE2748" i="3" l="1"/>
  <c r="AD2749" i="3"/>
  <c r="AE2749" i="3" l="1"/>
  <c r="AD2750" i="3"/>
  <c r="AE2750" i="3" l="1"/>
  <c r="AD2751" i="3"/>
  <c r="AE2751" i="3" l="1"/>
  <c r="AD2752" i="3"/>
  <c r="AE2752" i="3" l="1"/>
  <c r="AD2753" i="3"/>
  <c r="AE2753" i="3" l="1"/>
  <c r="AD2754" i="3"/>
  <c r="AE2754" i="3" l="1"/>
  <c r="AD2755" i="3"/>
  <c r="AE2755" i="3" l="1"/>
  <c r="AD2756" i="3"/>
  <c r="AE2756" i="3" l="1"/>
  <c r="AD2757" i="3"/>
  <c r="AE2757" i="3" l="1"/>
  <c r="AD2758" i="3"/>
  <c r="AE2758" i="3" l="1"/>
  <c r="AD2759" i="3"/>
  <c r="AE2759" i="3" l="1"/>
  <c r="AD2760" i="3"/>
  <c r="AE2760" i="3" l="1"/>
  <c r="AD2761" i="3"/>
  <c r="AE2761" i="3" l="1"/>
  <c r="AD2762" i="3"/>
  <c r="AE2762" i="3" l="1"/>
  <c r="AD2763" i="3"/>
  <c r="AE2763" i="3" l="1"/>
  <c r="AD2764" i="3"/>
  <c r="AE2764" i="3" l="1"/>
  <c r="AD2765" i="3"/>
  <c r="AE2765" i="3" l="1"/>
  <c r="AD2766" i="3"/>
  <c r="AE2766" i="3" l="1"/>
  <c r="AD2767" i="3"/>
  <c r="AE2767" i="3" l="1"/>
  <c r="AD2768" i="3"/>
  <c r="AE2768" i="3" l="1"/>
  <c r="AD2769" i="3"/>
  <c r="AE2769" i="3" l="1"/>
  <c r="AD2770" i="3"/>
  <c r="AE2770" i="3" l="1"/>
  <c r="AD2771" i="3"/>
  <c r="AE2771" i="3" l="1"/>
  <c r="AD2772" i="3"/>
  <c r="AE2772" i="3" l="1"/>
  <c r="AD2773" i="3"/>
  <c r="AE2773" i="3" l="1"/>
  <c r="AD2774" i="3"/>
  <c r="AE2774" i="3" l="1"/>
  <c r="AD2775" i="3"/>
  <c r="AE2775" i="3" l="1"/>
  <c r="AD2776" i="3"/>
  <c r="AE2776" i="3" l="1"/>
  <c r="AD2777" i="3"/>
  <c r="AE2777" i="3" l="1"/>
  <c r="AD2778" i="3"/>
  <c r="AE2778" i="3" l="1"/>
  <c r="AD2779" i="3"/>
  <c r="AE2779" i="3" l="1"/>
  <c r="AD2780" i="3"/>
  <c r="AE2780" i="3" l="1"/>
  <c r="AD2781" i="3"/>
  <c r="AE2781" i="3" l="1"/>
  <c r="AD2782" i="3"/>
  <c r="AE2782" i="3" l="1"/>
  <c r="AD2783" i="3"/>
  <c r="AE2783" i="3" l="1"/>
  <c r="AD2784" i="3"/>
  <c r="AE2784" i="3" l="1"/>
  <c r="AD2785" i="3"/>
  <c r="AE2785" i="3" l="1"/>
  <c r="AD2786" i="3"/>
  <c r="AE2786" i="3" l="1"/>
  <c r="AD2787" i="3"/>
  <c r="AE2787" i="3" l="1"/>
  <c r="AD2788" i="3"/>
  <c r="AE2788" i="3" l="1"/>
  <c r="AD2789" i="3"/>
  <c r="AE2789" i="3" l="1"/>
  <c r="AD2790" i="3"/>
  <c r="AE2790" i="3" l="1"/>
  <c r="AD2791" i="3"/>
  <c r="AE2791" i="3" l="1"/>
  <c r="AD2792" i="3"/>
  <c r="AE2792" i="3" l="1"/>
  <c r="AD2793" i="3"/>
  <c r="AE2793" i="3" l="1"/>
  <c r="AD2794" i="3"/>
  <c r="AE2794" i="3" l="1"/>
  <c r="AD2795" i="3"/>
  <c r="AE2795" i="3" l="1"/>
  <c r="AD2796" i="3"/>
  <c r="AE2796" i="3" l="1"/>
  <c r="AD2797" i="3"/>
  <c r="AE2797" i="3" l="1"/>
  <c r="AD2798" i="3"/>
  <c r="AE2798" i="3" l="1"/>
  <c r="AD2799" i="3"/>
  <c r="AE2799" i="3" l="1"/>
  <c r="AD2800" i="3"/>
  <c r="AE2800" i="3" l="1"/>
  <c r="AD2801" i="3"/>
  <c r="AE2801" i="3" l="1"/>
  <c r="AD2802" i="3"/>
  <c r="AE2802" i="3" l="1"/>
  <c r="AD2803" i="3"/>
  <c r="AE2803" i="3" l="1"/>
  <c r="AD2804" i="3"/>
  <c r="AE2804" i="3" l="1"/>
  <c r="AD2805" i="3"/>
  <c r="AE2805" i="3" l="1"/>
  <c r="AD2806" i="3"/>
  <c r="AE2806" i="3" l="1"/>
  <c r="AD2807" i="3"/>
  <c r="AE2807" i="3" l="1"/>
  <c r="AD2808" i="3"/>
  <c r="AE2808" i="3" l="1"/>
  <c r="AD2809" i="3"/>
  <c r="AE2809" i="3" l="1"/>
  <c r="AD2810" i="3"/>
  <c r="AE2810" i="3" l="1"/>
  <c r="AD2811" i="3"/>
  <c r="AE2811" i="3" l="1"/>
  <c r="AD2812" i="3"/>
  <c r="AE2812" i="3" l="1"/>
  <c r="AD2813" i="3"/>
  <c r="AE2813" i="3" l="1"/>
  <c r="AD2814" i="3"/>
  <c r="AE2814" i="3" l="1"/>
  <c r="AD2815" i="3"/>
  <c r="AE2815" i="3" l="1"/>
  <c r="AD2816" i="3"/>
  <c r="AE2816" i="3" l="1"/>
  <c r="AD2817" i="3"/>
  <c r="AE2817" i="3" l="1"/>
  <c r="AD2818" i="3"/>
  <c r="AE2818" i="3" l="1"/>
  <c r="AD2819" i="3"/>
  <c r="AE2819" i="3" l="1"/>
  <c r="AD2820" i="3"/>
  <c r="AE2820" i="3" l="1"/>
  <c r="AD2821" i="3"/>
  <c r="AE2821" i="3" l="1"/>
  <c r="AD2822" i="3"/>
  <c r="AE2822" i="3" l="1"/>
  <c r="AD2823" i="3"/>
  <c r="AE2823" i="3" l="1"/>
  <c r="AD2824" i="3"/>
  <c r="AE2824" i="3" l="1"/>
  <c r="AD2825" i="3"/>
  <c r="AE2825" i="3" l="1"/>
  <c r="AD2826" i="3"/>
  <c r="AE2826" i="3" l="1"/>
  <c r="AD2827" i="3"/>
  <c r="AE2827" i="3" l="1"/>
  <c r="AD2828" i="3"/>
  <c r="AE2828" i="3" l="1"/>
  <c r="AD2829" i="3"/>
  <c r="AE2829" i="3" l="1"/>
  <c r="AD2830" i="3"/>
  <c r="AE2830" i="3" l="1"/>
  <c r="AD2831" i="3"/>
  <c r="AE2831" i="3" l="1"/>
  <c r="AD2832" i="3"/>
  <c r="AE2832" i="3" l="1"/>
  <c r="AD2833" i="3"/>
  <c r="AE2833" i="3" l="1"/>
  <c r="AD2834" i="3"/>
  <c r="AE2834" i="3" l="1"/>
  <c r="AD2835" i="3"/>
  <c r="AE2835" i="3" l="1"/>
  <c r="AD2836" i="3"/>
  <c r="AE2836" i="3" l="1"/>
  <c r="AD2837" i="3"/>
  <c r="AE2837" i="3" l="1"/>
  <c r="AD2838" i="3"/>
  <c r="AE2838" i="3" l="1"/>
  <c r="AD2839" i="3"/>
  <c r="AE2839" i="3" l="1"/>
  <c r="AD2840" i="3"/>
  <c r="AE2840" i="3" l="1"/>
  <c r="AD2841" i="3"/>
  <c r="AE2841" i="3" l="1"/>
  <c r="AD2842" i="3"/>
  <c r="AE2842" i="3" l="1"/>
  <c r="AD2843" i="3"/>
  <c r="AE2843" i="3" l="1"/>
  <c r="AD2844" i="3"/>
  <c r="AE2844" i="3" l="1"/>
  <c r="AD2845" i="3"/>
  <c r="AE2845" i="3" l="1"/>
  <c r="AD2846" i="3"/>
  <c r="AE2846" i="3" l="1"/>
  <c r="AD2847" i="3"/>
  <c r="AE2847" i="3" l="1"/>
  <c r="AD2848" i="3"/>
  <c r="AE2848" i="3" l="1"/>
  <c r="AD2849" i="3"/>
  <c r="AE2849" i="3" l="1"/>
  <c r="AD2850" i="3"/>
  <c r="AE2850" i="3" l="1"/>
  <c r="AD2851" i="3"/>
  <c r="AE2851" i="3" l="1"/>
  <c r="AD2852" i="3"/>
  <c r="AE2852" i="3" l="1"/>
  <c r="AD2853" i="3"/>
  <c r="AE2853" i="3" l="1"/>
  <c r="AD2854" i="3"/>
  <c r="AE2854" i="3" l="1"/>
  <c r="AD2855" i="3"/>
  <c r="AE2855" i="3" l="1"/>
  <c r="AD2856" i="3"/>
  <c r="AE2856" i="3" l="1"/>
  <c r="AD2857" i="3"/>
  <c r="AE2857" i="3" l="1"/>
  <c r="AD2858" i="3"/>
  <c r="AE2858" i="3" l="1"/>
  <c r="AD2859" i="3"/>
  <c r="AE2859" i="3" l="1"/>
  <c r="AD2860" i="3"/>
  <c r="AE2860" i="3" l="1"/>
  <c r="AD2861" i="3"/>
  <c r="AE2861" i="3" l="1"/>
  <c r="AD2862" i="3"/>
  <c r="AE2862" i="3" l="1"/>
  <c r="AD2863" i="3"/>
  <c r="AE2863" i="3" l="1"/>
  <c r="AD2864" i="3"/>
  <c r="AE2864" i="3" l="1"/>
  <c r="AD2865" i="3"/>
  <c r="AE2865" i="3" l="1"/>
  <c r="AD2866" i="3"/>
  <c r="AE2866" i="3" l="1"/>
  <c r="AD2867" i="3"/>
  <c r="AE2867" i="3" l="1"/>
  <c r="AD2868" i="3"/>
  <c r="AE2868" i="3" l="1"/>
  <c r="AD2869" i="3"/>
  <c r="AE2869" i="3" l="1"/>
  <c r="AD2870" i="3"/>
  <c r="AE2870" i="3" l="1"/>
  <c r="AD2871" i="3"/>
  <c r="AE2871" i="3" l="1"/>
  <c r="AD2872" i="3"/>
  <c r="AE2872" i="3" l="1"/>
  <c r="AD2873" i="3"/>
  <c r="AE2873" i="3" l="1"/>
  <c r="AD2874" i="3"/>
  <c r="AE2874" i="3" l="1"/>
  <c r="AD2875" i="3"/>
  <c r="AE2875" i="3" l="1"/>
  <c r="AD2876" i="3"/>
  <c r="AE2876" i="3" l="1"/>
  <c r="AD2877" i="3"/>
  <c r="AE2877" i="3" l="1"/>
  <c r="AD2878" i="3"/>
  <c r="AE2878" i="3" l="1"/>
  <c r="AD2879" i="3"/>
  <c r="AE2879" i="3" l="1"/>
  <c r="AD2880" i="3"/>
  <c r="AE2880" i="3" l="1"/>
  <c r="AD2881" i="3"/>
  <c r="AE2881" i="3" l="1"/>
  <c r="AD2882" i="3"/>
  <c r="AE2882" i="3" l="1"/>
  <c r="AD2883" i="3"/>
  <c r="AE2883" i="3" l="1"/>
  <c r="AD2884" i="3"/>
  <c r="AE2884" i="3" l="1"/>
  <c r="AD2885" i="3"/>
  <c r="AE2885" i="3" l="1"/>
  <c r="AD2886" i="3"/>
  <c r="AE2886" i="3" l="1"/>
  <c r="AD2887" i="3"/>
  <c r="AE2887" i="3" l="1"/>
  <c r="AD2888" i="3"/>
  <c r="AE2888" i="3" l="1"/>
  <c r="AD2889" i="3"/>
  <c r="AE2889" i="3" l="1"/>
  <c r="AD2890" i="3"/>
  <c r="AE2890" i="3" l="1"/>
  <c r="AD2891" i="3"/>
  <c r="AE2891" i="3" l="1"/>
  <c r="AD2892" i="3"/>
  <c r="AE2892" i="3" l="1"/>
  <c r="AD2893" i="3"/>
  <c r="AE2893" i="3" l="1"/>
  <c r="AD2894" i="3"/>
  <c r="AE2894" i="3" l="1"/>
  <c r="AD2895" i="3"/>
  <c r="AE2895" i="3" l="1"/>
  <c r="AD2896" i="3"/>
  <c r="AE2896" i="3" l="1"/>
  <c r="AD2897" i="3"/>
  <c r="AE2897" i="3" l="1"/>
  <c r="AD2898" i="3"/>
  <c r="AE2898" i="3" l="1"/>
  <c r="AD2899" i="3"/>
  <c r="AE2899" i="3" l="1"/>
  <c r="AD2900" i="3"/>
  <c r="AE2900" i="3" l="1"/>
  <c r="AD2901" i="3"/>
  <c r="AE2901" i="3" l="1"/>
  <c r="AD2902" i="3"/>
  <c r="AE2902" i="3" l="1"/>
  <c r="AD2903" i="3"/>
  <c r="AE2903" i="3" l="1"/>
  <c r="AD2904" i="3"/>
  <c r="AE2904" i="3" l="1"/>
  <c r="AD2905" i="3"/>
  <c r="AE2905" i="3" l="1"/>
  <c r="AD2906" i="3"/>
  <c r="AE2906" i="3" l="1"/>
  <c r="AD2907" i="3"/>
  <c r="AE2907" i="3" l="1"/>
  <c r="AD2908" i="3"/>
  <c r="AE2908" i="3" l="1"/>
  <c r="AD2909" i="3"/>
  <c r="AE2909" i="3" l="1"/>
  <c r="AD2910" i="3"/>
  <c r="AE2910" i="3" l="1"/>
  <c r="AD2911" i="3"/>
  <c r="AE2911" i="3" l="1"/>
  <c r="AD2912" i="3"/>
  <c r="AE2912" i="3" l="1"/>
  <c r="AD2913" i="3"/>
  <c r="AE2913" i="3" l="1"/>
  <c r="AD2914" i="3"/>
  <c r="AE2914" i="3" l="1"/>
  <c r="AD2915" i="3"/>
  <c r="AE2915" i="3" l="1"/>
  <c r="AD2916" i="3"/>
  <c r="AE2916" i="3" l="1"/>
  <c r="AD2917" i="3"/>
  <c r="AE2917" i="3" l="1"/>
  <c r="AD2918" i="3"/>
  <c r="AE2918" i="3" l="1"/>
  <c r="AD2919" i="3"/>
  <c r="AE2919" i="3" l="1"/>
  <c r="AD2920" i="3"/>
  <c r="AE2920" i="3" l="1"/>
  <c r="AD2921" i="3"/>
  <c r="AE2921" i="3" l="1"/>
  <c r="AD2922" i="3"/>
  <c r="AE2922" i="3" l="1"/>
  <c r="AD2923" i="3"/>
  <c r="AE2923" i="3" l="1"/>
  <c r="AD2924" i="3"/>
  <c r="AE2924" i="3" l="1"/>
  <c r="AD2925" i="3"/>
  <c r="AE2925" i="3" l="1"/>
  <c r="AD2926" i="3"/>
  <c r="AE2926" i="3" l="1"/>
  <c r="AD2927" i="3"/>
  <c r="AE2927" i="3" l="1"/>
  <c r="AD2928" i="3"/>
  <c r="AE2928" i="3" l="1"/>
  <c r="AD2929" i="3"/>
  <c r="AE2929" i="3" l="1"/>
  <c r="AD2930" i="3"/>
  <c r="AE2930" i="3" l="1"/>
  <c r="AD2931" i="3"/>
  <c r="AE2931" i="3" l="1"/>
  <c r="AD2932" i="3"/>
  <c r="AE2932" i="3" l="1"/>
  <c r="AD2933" i="3"/>
  <c r="AE2933" i="3" l="1"/>
  <c r="AD2934" i="3"/>
  <c r="AE2934" i="3" l="1"/>
  <c r="AD2935" i="3"/>
  <c r="AE2935" i="3" l="1"/>
  <c r="AD2936" i="3"/>
  <c r="AE2936" i="3" l="1"/>
  <c r="AD2937" i="3"/>
  <c r="AE2937" i="3" l="1"/>
  <c r="AD2938" i="3"/>
  <c r="AE2938" i="3" l="1"/>
  <c r="AD2939" i="3"/>
  <c r="AE2939" i="3" l="1"/>
  <c r="AD2940" i="3"/>
  <c r="AE2940" i="3" l="1"/>
  <c r="AD2941" i="3"/>
  <c r="AE2941" i="3" l="1"/>
  <c r="AD2942" i="3"/>
  <c r="AE2942" i="3" l="1"/>
  <c r="AD2943" i="3"/>
  <c r="AE2943" i="3" l="1"/>
  <c r="AD2944" i="3"/>
  <c r="AE2944" i="3" l="1"/>
  <c r="AD2945" i="3"/>
  <c r="AE2945" i="3" l="1"/>
  <c r="AD2946" i="3"/>
  <c r="AE2946" i="3" l="1"/>
  <c r="AD2947" i="3"/>
  <c r="AE2947" i="3" l="1"/>
  <c r="AD2948" i="3"/>
  <c r="AE2948" i="3" l="1"/>
  <c r="AD2949" i="3"/>
  <c r="AE2949" i="3" l="1"/>
  <c r="AD2950" i="3"/>
  <c r="AE2950" i="3" l="1"/>
  <c r="AD2951" i="3"/>
  <c r="AE2951" i="3" l="1"/>
  <c r="AD2952" i="3"/>
  <c r="AE2952" i="3" l="1"/>
  <c r="AD2953" i="3"/>
  <c r="AE2953" i="3" l="1"/>
  <c r="AD2954" i="3"/>
  <c r="AE2954" i="3" l="1"/>
  <c r="AD2955" i="3"/>
  <c r="AE2955" i="3" l="1"/>
  <c r="AD2956" i="3"/>
  <c r="AE2956" i="3" l="1"/>
  <c r="AD2957" i="3"/>
  <c r="AE2957" i="3" l="1"/>
  <c r="AD2958" i="3"/>
  <c r="AE2958" i="3" l="1"/>
  <c r="AD2959" i="3"/>
  <c r="AE2959" i="3" l="1"/>
  <c r="AD2960" i="3"/>
  <c r="AE2960" i="3" l="1"/>
  <c r="AD2961" i="3"/>
  <c r="AE2961" i="3" l="1"/>
  <c r="AD2962" i="3"/>
  <c r="AE2962" i="3" l="1"/>
  <c r="AD2963" i="3"/>
  <c r="AE2963" i="3" l="1"/>
  <c r="AD2964" i="3"/>
  <c r="AE2964" i="3" l="1"/>
  <c r="AD2965" i="3"/>
  <c r="AE2965" i="3" l="1"/>
  <c r="AD2966" i="3"/>
  <c r="AE2966" i="3" l="1"/>
  <c r="AD2967" i="3"/>
  <c r="AE2967" i="3" l="1"/>
  <c r="AD2968" i="3"/>
  <c r="AE2968" i="3" l="1"/>
  <c r="AD2969" i="3"/>
  <c r="AE2969" i="3" l="1"/>
  <c r="AD2970" i="3"/>
  <c r="AE2970" i="3" l="1"/>
  <c r="AD2971" i="3"/>
  <c r="AE2971" i="3" l="1"/>
  <c r="AD2972" i="3"/>
  <c r="AE2972" i="3" l="1"/>
  <c r="AD2973" i="3"/>
  <c r="AE2973" i="3" l="1"/>
  <c r="AD2974" i="3"/>
  <c r="AE2974" i="3" l="1"/>
  <c r="AD2975" i="3"/>
  <c r="AE2975" i="3" l="1"/>
  <c r="AD2976" i="3"/>
  <c r="AE2976" i="3" l="1"/>
  <c r="AD2977" i="3"/>
  <c r="AE2977" i="3" l="1"/>
  <c r="AD2978" i="3"/>
  <c r="AE2978" i="3" l="1"/>
  <c r="AD2979" i="3"/>
  <c r="AE2979" i="3" l="1"/>
  <c r="AD2980" i="3"/>
  <c r="AE2980" i="3" l="1"/>
  <c r="AD2981" i="3"/>
  <c r="AE2981" i="3" l="1"/>
  <c r="AD2982" i="3"/>
  <c r="AE2982" i="3" l="1"/>
  <c r="AD2983" i="3"/>
  <c r="AE2983" i="3" l="1"/>
  <c r="AD2984" i="3"/>
  <c r="AE2984" i="3" l="1"/>
  <c r="AD2985" i="3"/>
  <c r="AE2985" i="3" l="1"/>
  <c r="AD2986" i="3"/>
  <c r="AE2986" i="3" l="1"/>
  <c r="AD2987" i="3"/>
  <c r="AE2987" i="3" l="1"/>
  <c r="AD2988" i="3"/>
  <c r="AE2988" i="3" l="1"/>
  <c r="AD2989" i="3"/>
  <c r="AE2989" i="3" l="1"/>
  <c r="AD2990" i="3"/>
  <c r="AE2990" i="3" l="1"/>
  <c r="AD2991" i="3"/>
  <c r="AE2991" i="3" l="1"/>
  <c r="AD2992" i="3"/>
  <c r="AE2992" i="3" l="1"/>
  <c r="AD2993" i="3"/>
  <c r="AE2993" i="3" l="1"/>
  <c r="AD2994" i="3"/>
  <c r="AE2994" i="3" l="1"/>
  <c r="AD2995" i="3"/>
  <c r="AE2995" i="3" l="1"/>
  <c r="AD2996" i="3"/>
  <c r="AE2996" i="3" l="1"/>
  <c r="AD2997" i="3"/>
  <c r="AE2997" i="3" l="1"/>
  <c r="AD2998" i="3"/>
  <c r="AE2998" i="3" l="1"/>
  <c r="AD2999" i="3"/>
  <c r="AE2999" i="3" l="1"/>
  <c r="AD3000" i="3"/>
  <c r="AE3000" i="3" l="1"/>
  <c r="AD3001" i="3"/>
  <c r="AE3001" i="3" l="1"/>
  <c r="AD3002" i="3"/>
  <c r="AE3002" i="3" l="1"/>
  <c r="AD3003" i="3"/>
  <c r="AE3003" i="3" l="1"/>
  <c r="AD3004" i="3"/>
  <c r="AE3004" i="3" l="1"/>
  <c r="AD3005" i="3"/>
  <c r="AE3005" i="3" l="1"/>
  <c r="AD3006" i="3"/>
  <c r="AE3006" i="3" l="1"/>
  <c r="AD3007" i="3"/>
  <c r="AE3007" i="3" l="1"/>
  <c r="AD3008" i="3"/>
  <c r="AE3008" i="3" l="1"/>
  <c r="AD3009" i="3"/>
  <c r="AE3009" i="3" l="1"/>
  <c r="AD3010" i="3"/>
  <c r="AE3010" i="3" l="1"/>
  <c r="AD3011" i="3"/>
  <c r="AE3011" i="3" l="1"/>
  <c r="AD3012" i="3"/>
  <c r="AE3012" i="3" l="1"/>
  <c r="AD3013" i="3"/>
  <c r="AE3013" i="3" l="1"/>
  <c r="AD3014" i="3"/>
  <c r="AE3014" i="3" l="1"/>
  <c r="AD3015" i="3"/>
  <c r="AE3015" i="3" l="1"/>
  <c r="AD3016" i="3"/>
  <c r="AE3016" i="3" l="1"/>
  <c r="AD3017" i="3"/>
  <c r="AE3017" i="3" l="1"/>
  <c r="AD3018" i="3"/>
  <c r="AE3018" i="3" l="1"/>
  <c r="AD3019" i="3"/>
  <c r="AE3019" i="3" l="1"/>
  <c r="AD3020" i="3"/>
  <c r="AE3020" i="3" l="1"/>
  <c r="AD3021" i="3"/>
  <c r="AE3021" i="3" l="1"/>
  <c r="AD3022" i="3"/>
  <c r="AE3022" i="3" l="1"/>
  <c r="AD3023" i="3"/>
  <c r="AE3023" i="3" l="1"/>
  <c r="AD3024" i="3"/>
  <c r="AE3024" i="3" l="1"/>
  <c r="AD3025" i="3"/>
  <c r="AE3025" i="3" l="1"/>
  <c r="AD3026" i="3"/>
  <c r="AE3026" i="3" l="1"/>
  <c r="AD3027" i="3"/>
  <c r="AE3027" i="3" l="1"/>
  <c r="AD3028" i="3"/>
  <c r="AE3028" i="3" l="1"/>
  <c r="AD3029" i="3"/>
  <c r="AE3029" i="3" l="1"/>
  <c r="AD3030" i="3"/>
  <c r="AE3030" i="3" l="1"/>
  <c r="AD3031" i="3"/>
  <c r="AE3031" i="3" l="1"/>
  <c r="AD3032" i="3"/>
  <c r="AE3032" i="3" l="1"/>
  <c r="AD3033" i="3"/>
  <c r="AE3033" i="3" l="1"/>
  <c r="AD3034" i="3"/>
  <c r="AE3034" i="3" l="1"/>
  <c r="AD3035" i="3"/>
  <c r="AE3035" i="3" l="1"/>
  <c r="AD3036" i="3"/>
  <c r="AE3036" i="3" l="1"/>
  <c r="AD3037" i="3"/>
  <c r="AE3037" i="3" l="1"/>
  <c r="AD3038" i="3"/>
  <c r="AE3038" i="3" l="1"/>
  <c r="AD3039" i="3"/>
  <c r="AE3039" i="3" l="1"/>
  <c r="AD3040" i="3"/>
  <c r="AE3040" i="3" l="1"/>
  <c r="AD3041" i="3"/>
  <c r="AE3041" i="3" l="1"/>
  <c r="AD3042" i="3"/>
  <c r="AE3042" i="3" l="1"/>
  <c r="AD3043" i="3"/>
  <c r="AE3043" i="3" l="1"/>
  <c r="AD3044" i="3"/>
  <c r="AE3044" i="3" l="1"/>
  <c r="AD3045" i="3"/>
  <c r="AE3045" i="3" l="1"/>
  <c r="AD3046" i="3"/>
  <c r="AE3046" i="3" l="1"/>
  <c r="AD3047" i="3"/>
  <c r="AE3047" i="3" l="1"/>
  <c r="AD3048" i="3"/>
  <c r="AE3048" i="3" l="1"/>
  <c r="AD3049" i="3"/>
  <c r="AE3049" i="3" l="1"/>
  <c r="AD3050" i="3"/>
  <c r="AE3050" i="3" l="1"/>
  <c r="AD3051" i="3"/>
  <c r="AE3051" i="3" l="1"/>
  <c r="AD3052" i="3"/>
  <c r="AE3052" i="3" l="1"/>
  <c r="AD3053" i="3"/>
  <c r="AE3053" i="3" l="1"/>
  <c r="AD3054" i="3"/>
  <c r="AE3054" i="3" l="1"/>
  <c r="AD3055" i="3"/>
  <c r="AE3055" i="3" l="1"/>
  <c r="AD3056" i="3"/>
  <c r="AE3056" i="3" l="1"/>
  <c r="AD3057" i="3"/>
  <c r="AE3057" i="3" l="1"/>
  <c r="AD3058" i="3"/>
  <c r="AE3058" i="3" l="1"/>
  <c r="AD3059" i="3"/>
  <c r="AE3059" i="3" l="1"/>
  <c r="AD3060" i="3"/>
  <c r="AE3060" i="3" l="1"/>
  <c r="AD3061" i="3"/>
  <c r="AE3061" i="3" l="1"/>
  <c r="AD3062" i="3"/>
  <c r="AE3062" i="3" l="1"/>
  <c r="AD3063" i="3"/>
  <c r="AE3063" i="3" l="1"/>
  <c r="AD3064" i="3"/>
  <c r="AE3064" i="3" l="1"/>
  <c r="AD3065" i="3"/>
  <c r="AE3065" i="3" l="1"/>
  <c r="AD3066" i="3"/>
  <c r="AE3066" i="3" l="1"/>
  <c r="AD3067" i="3"/>
  <c r="AE3067" i="3" l="1"/>
  <c r="AD3068" i="3"/>
  <c r="AE3068" i="3" l="1"/>
  <c r="AD3069" i="3"/>
  <c r="AE3069" i="3" l="1"/>
  <c r="AD3070" i="3"/>
  <c r="AE3070" i="3" l="1"/>
  <c r="AD3071" i="3"/>
  <c r="AE3071" i="3" l="1"/>
  <c r="AD3072" i="3"/>
  <c r="AE3072" i="3" l="1"/>
  <c r="AD3073" i="3"/>
  <c r="AE3073" i="3" l="1"/>
  <c r="AD3074" i="3"/>
  <c r="AE3074" i="3" l="1"/>
  <c r="AD3075" i="3"/>
  <c r="AE3075" i="3" l="1"/>
  <c r="AD3076" i="3"/>
  <c r="AE3076" i="3" l="1"/>
  <c r="AD3077" i="3"/>
  <c r="AE3077" i="3" l="1"/>
  <c r="AD3078" i="3"/>
  <c r="AE3078" i="3" l="1"/>
  <c r="AD3079" i="3"/>
  <c r="AE3079" i="3" l="1"/>
  <c r="AD3080" i="3"/>
  <c r="AE3080" i="3" l="1"/>
  <c r="AD3081" i="3"/>
  <c r="AE3081" i="3" l="1"/>
  <c r="AD3082" i="3"/>
  <c r="AE3082" i="3" l="1"/>
  <c r="AD3083" i="3"/>
  <c r="AE3083" i="3" l="1"/>
  <c r="AD3084" i="3"/>
  <c r="AE3084" i="3" l="1"/>
  <c r="AD3085" i="3"/>
  <c r="AE3085" i="3" l="1"/>
  <c r="AD3086" i="3"/>
  <c r="AE3086" i="3" l="1"/>
  <c r="AD3087" i="3"/>
  <c r="AE3087" i="3" l="1"/>
  <c r="AD3088" i="3"/>
  <c r="AE3088" i="3" l="1"/>
  <c r="AD3089" i="3"/>
  <c r="AE3089" i="3" l="1"/>
  <c r="AD3090" i="3"/>
  <c r="AE3090" i="3" l="1"/>
  <c r="AD3091" i="3"/>
  <c r="AE3091" i="3" l="1"/>
  <c r="AD3092" i="3"/>
  <c r="AE3092" i="3" l="1"/>
  <c r="AD3093" i="3"/>
  <c r="AE3093" i="3" l="1"/>
  <c r="AD3094" i="3"/>
  <c r="AE3094" i="3" l="1"/>
  <c r="AD3095" i="3"/>
  <c r="AE3095" i="3" l="1"/>
  <c r="AD3096" i="3"/>
  <c r="AE3096" i="3" l="1"/>
  <c r="AD3097" i="3"/>
  <c r="AE3097" i="3" l="1"/>
  <c r="AD3098" i="3"/>
  <c r="AE3098" i="3" l="1"/>
  <c r="AD3099" i="3"/>
  <c r="AE3099" i="3" l="1"/>
  <c r="AD3100" i="3"/>
  <c r="AE3100" i="3" l="1"/>
  <c r="AD3101" i="3"/>
  <c r="AE3101" i="3" l="1"/>
  <c r="AD3102" i="3"/>
  <c r="AE3102" i="3" l="1"/>
  <c r="AD3103" i="3"/>
  <c r="AE3103" i="3" l="1"/>
  <c r="AD3104" i="3"/>
  <c r="AE3104" i="3" l="1"/>
  <c r="AD3105" i="3"/>
  <c r="AE3105" i="3" l="1"/>
  <c r="AD3106" i="3"/>
  <c r="AE3106" i="3" l="1"/>
  <c r="AD3107" i="3"/>
  <c r="AE3107" i="3" l="1"/>
  <c r="AD3108" i="3"/>
  <c r="AE3108" i="3" l="1"/>
  <c r="AD3109" i="3"/>
  <c r="AE3109" i="3" l="1"/>
  <c r="AD3110" i="3"/>
  <c r="AE3110" i="3" l="1"/>
  <c r="AD3111" i="3"/>
  <c r="AE3111" i="3" l="1"/>
  <c r="AD3112" i="3"/>
  <c r="AE3112" i="3" l="1"/>
  <c r="AD3113" i="3"/>
  <c r="AE3113" i="3" l="1"/>
  <c r="AD3114" i="3"/>
  <c r="AE3114" i="3" l="1"/>
  <c r="AD3115" i="3"/>
  <c r="AE3115" i="3" l="1"/>
  <c r="AD3116" i="3"/>
  <c r="AE3116" i="3" l="1"/>
  <c r="AD3117" i="3"/>
  <c r="AE3117" i="3" l="1"/>
  <c r="AD3118" i="3"/>
  <c r="AE3118" i="3" l="1"/>
  <c r="AD3119" i="3"/>
  <c r="AE3119" i="3" l="1"/>
  <c r="AD3120" i="3"/>
  <c r="AE3120" i="3" l="1"/>
  <c r="AD3121" i="3"/>
  <c r="AE3121" i="3" l="1"/>
  <c r="AD3122" i="3"/>
  <c r="AE3122" i="3" l="1"/>
  <c r="AD3123" i="3"/>
  <c r="AE3123" i="3" l="1"/>
  <c r="AD3124" i="3"/>
  <c r="AE3124" i="3" l="1"/>
  <c r="AD3125" i="3"/>
  <c r="AE3125" i="3" l="1"/>
  <c r="AD3126" i="3"/>
  <c r="AE3126" i="3" l="1"/>
  <c r="AD3127" i="3"/>
  <c r="AE3127" i="3" l="1"/>
  <c r="AD3128" i="3"/>
  <c r="AE3128" i="3" l="1"/>
  <c r="AD3129" i="3"/>
  <c r="AE3129" i="3" l="1"/>
  <c r="AD3130" i="3"/>
  <c r="AE3130" i="3" l="1"/>
  <c r="AD3131" i="3"/>
  <c r="AE3131" i="3" l="1"/>
  <c r="AD3132" i="3"/>
  <c r="AE3132" i="3" l="1"/>
  <c r="AD3133" i="3"/>
  <c r="AE3133" i="3" l="1"/>
  <c r="AD3134" i="3"/>
  <c r="AE3134" i="3" l="1"/>
  <c r="AD3135" i="3"/>
  <c r="AE3135" i="3" l="1"/>
  <c r="AD3136" i="3"/>
  <c r="AE3136" i="3" l="1"/>
  <c r="AD3137" i="3"/>
  <c r="AE3137" i="3" l="1"/>
  <c r="AD3138" i="3"/>
  <c r="AE3138" i="3" l="1"/>
  <c r="AD3139" i="3"/>
  <c r="AE3139" i="3" l="1"/>
  <c r="AD3140" i="3"/>
  <c r="AE3140" i="3" l="1"/>
  <c r="AD3141" i="3"/>
  <c r="AE3141" i="3" l="1"/>
  <c r="AD3142" i="3"/>
  <c r="AE3142" i="3" l="1"/>
  <c r="AD3143" i="3"/>
  <c r="AE3143" i="3" l="1"/>
  <c r="AD3144" i="3"/>
  <c r="AE3144" i="3" l="1"/>
  <c r="AD3145" i="3"/>
  <c r="AE3145" i="3" l="1"/>
  <c r="AD3146" i="3"/>
  <c r="AE3146" i="3" l="1"/>
  <c r="AD3147" i="3"/>
  <c r="AE3147" i="3" l="1"/>
  <c r="AD3148" i="3"/>
  <c r="AE3148" i="3" l="1"/>
  <c r="AD3149" i="3"/>
  <c r="AE3149" i="3" l="1"/>
  <c r="AD3150" i="3"/>
  <c r="AE3150" i="3" l="1"/>
  <c r="AD3151" i="3"/>
  <c r="AE3151" i="3" l="1"/>
  <c r="AD3152" i="3"/>
  <c r="AE3152" i="3" l="1"/>
  <c r="AD3153" i="3"/>
  <c r="AE3153" i="3" l="1"/>
  <c r="AD3154" i="3"/>
  <c r="AE3154" i="3" l="1"/>
  <c r="AD3155" i="3"/>
  <c r="AE3155" i="3" l="1"/>
  <c r="AD3156" i="3"/>
  <c r="AE3156" i="3" l="1"/>
  <c r="AD3157" i="3"/>
  <c r="AE3157" i="3" l="1"/>
  <c r="AD3158" i="3"/>
  <c r="AE3158" i="3" l="1"/>
  <c r="AD3159" i="3"/>
  <c r="AE3159" i="3" l="1"/>
  <c r="AD3160" i="3"/>
  <c r="AE3160" i="3" l="1"/>
  <c r="AD3161" i="3"/>
  <c r="AE3161" i="3" l="1"/>
  <c r="AD3162" i="3"/>
  <c r="AE3162" i="3" l="1"/>
  <c r="AD3163" i="3"/>
  <c r="AE3163" i="3" l="1"/>
  <c r="AD3164" i="3"/>
  <c r="AE3164" i="3" l="1"/>
  <c r="AD3165" i="3"/>
  <c r="AE3165" i="3" l="1"/>
  <c r="AD3166" i="3"/>
  <c r="AE3166" i="3" l="1"/>
  <c r="AD3167" i="3"/>
  <c r="AE3167" i="3" l="1"/>
  <c r="AD3168" i="3"/>
  <c r="AE3168" i="3" l="1"/>
  <c r="AD3169" i="3"/>
  <c r="AE3169" i="3" l="1"/>
  <c r="AD3170" i="3"/>
  <c r="AE3170" i="3" l="1"/>
  <c r="AD3171" i="3"/>
  <c r="AE3171" i="3" l="1"/>
  <c r="AD3172" i="3"/>
  <c r="AE3172" i="3" l="1"/>
  <c r="AD3173" i="3"/>
  <c r="AE3173" i="3" l="1"/>
  <c r="AD3174" i="3"/>
  <c r="AE3174" i="3" l="1"/>
  <c r="AD3175" i="3"/>
  <c r="AE3175" i="3" l="1"/>
  <c r="AD3176" i="3"/>
  <c r="AE3176" i="3" l="1"/>
  <c r="AD3177" i="3"/>
  <c r="AE3177" i="3" l="1"/>
  <c r="AD3178" i="3"/>
  <c r="AE3178" i="3" l="1"/>
  <c r="AD3179" i="3"/>
  <c r="AE3179" i="3" l="1"/>
  <c r="AD3180" i="3"/>
  <c r="AE3180" i="3" l="1"/>
  <c r="AD3181" i="3"/>
  <c r="AE3181" i="3" l="1"/>
  <c r="AD3182" i="3"/>
  <c r="AE3182" i="3" l="1"/>
  <c r="AD3183" i="3"/>
  <c r="AE3183" i="3" l="1"/>
  <c r="AD3184" i="3"/>
  <c r="AE3184" i="3" l="1"/>
  <c r="AD3185" i="3"/>
  <c r="AE3185" i="3" l="1"/>
  <c r="AD3186" i="3"/>
  <c r="AE3186" i="3" l="1"/>
  <c r="AD3187" i="3"/>
  <c r="AE3187" i="3" l="1"/>
  <c r="AD3188" i="3"/>
  <c r="AE3188" i="3" l="1"/>
  <c r="AD3189" i="3"/>
  <c r="AE3189" i="3" l="1"/>
  <c r="AD3190" i="3"/>
  <c r="AE3190" i="3" l="1"/>
  <c r="AD3191" i="3"/>
  <c r="AE3191" i="3" l="1"/>
  <c r="AD3192" i="3"/>
  <c r="AE3192" i="3" l="1"/>
  <c r="AD3193" i="3"/>
  <c r="AE3193" i="3" l="1"/>
  <c r="AD3194" i="3"/>
  <c r="AE3194" i="3" l="1"/>
  <c r="AD3195" i="3"/>
  <c r="AE3195" i="3" l="1"/>
  <c r="AD3196" i="3"/>
  <c r="AE3196" i="3" l="1"/>
  <c r="AD3197" i="3"/>
  <c r="AE3197" i="3" l="1"/>
  <c r="AD3198" i="3"/>
  <c r="AE3198" i="3" l="1"/>
  <c r="AD3199" i="3"/>
  <c r="AE3199" i="3" l="1"/>
  <c r="AD3200" i="3"/>
  <c r="AE3200" i="3" l="1"/>
  <c r="AD3201" i="3"/>
  <c r="AE3201" i="3" l="1"/>
  <c r="AD3202" i="3"/>
  <c r="AE3202" i="3" l="1"/>
  <c r="AD3203" i="3"/>
  <c r="AE3203" i="3" l="1"/>
  <c r="AD3204" i="3"/>
  <c r="AE3204" i="3" l="1"/>
  <c r="AD3205" i="3"/>
  <c r="AE3205" i="3" l="1"/>
  <c r="AD3206" i="3"/>
  <c r="AE3206" i="3" l="1"/>
  <c r="AD3207" i="3"/>
  <c r="AE3207" i="3" l="1"/>
  <c r="AD3208" i="3"/>
  <c r="AE3208" i="3" l="1"/>
  <c r="AD3209" i="3"/>
  <c r="AE3209" i="3" l="1"/>
  <c r="AD3210" i="3"/>
  <c r="AE3210" i="3" l="1"/>
  <c r="AD3211" i="3"/>
  <c r="AE3211" i="3" l="1"/>
  <c r="AD3212" i="3"/>
  <c r="AE3212" i="3" l="1"/>
  <c r="AD3213" i="3"/>
  <c r="AE3213" i="3" l="1"/>
  <c r="AD3214" i="3"/>
  <c r="AE3214" i="3" l="1"/>
  <c r="AD3215" i="3"/>
  <c r="AE3215" i="3" l="1"/>
  <c r="AD3216" i="3"/>
  <c r="AE3216" i="3" l="1"/>
  <c r="AD3217" i="3"/>
  <c r="AE3217" i="3" l="1"/>
  <c r="AD3218" i="3"/>
  <c r="AE3218" i="3" l="1"/>
  <c r="AD3219" i="3"/>
  <c r="AE3219" i="3" l="1"/>
  <c r="AD3220" i="3"/>
  <c r="AE3220" i="3" l="1"/>
  <c r="AD3221" i="3"/>
  <c r="AE3221" i="3" l="1"/>
  <c r="AD3222" i="3"/>
  <c r="AE3222" i="3" l="1"/>
  <c r="AD3223" i="3"/>
  <c r="AE3223" i="3" l="1"/>
  <c r="AD3224" i="3"/>
  <c r="AE3224" i="3" l="1"/>
  <c r="AD3225" i="3"/>
  <c r="AE3225" i="3" l="1"/>
  <c r="AD3226" i="3"/>
  <c r="AE3226" i="3" l="1"/>
  <c r="AD3227" i="3"/>
  <c r="AE3227" i="3" l="1"/>
  <c r="AD3228" i="3"/>
  <c r="AE3228" i="3" l="1"/>
  <c r="AD3229" i="3"/>
  <c r="AE3229" i="3" l="1"/>
  <c r="AD3230" i="3"/>
  <c r="AE3230" i="3" l="1"/>
  <c r="AD3231" i="3"/>
  <c r="AE3231" i="3" l="1"/>
  <c r="AD3232" i="3"/>
  <c r="AE3232" i="3" l="1"/>
  <c r="AD3233" i="3"/>
  <c r="AE3233" i="3" l="1"/>
  <c r="AD3234" i="3"/>
  <c r="AE3234" i="3" l="1"/>
  <c r="AD3235" i="3"/>
  <c r="AE3235" i="3" l="1"/>
  <c r="AD3236" i="3"/>
  <c r="AE3236" i="3" l="1"/>
  <c r="AD3237" i="3"/>
  <c r="AE3237" i="3" l="1"/>
  <c r="AD3238" i="3"/>
  <c r="AE3238" i="3" l="1"/>
  <c r="AD3239" i="3"/>
  <c r="AE3239" i="3" l="1"/>
  <c r="AD3240" i="3"/>
  <c r="AE3240" i="3" l="1"/>
  <c r="AD3241" i="3"/>
  <c r="AE3241" i="3" l="1"/>
  <c r="AD3242" i="3"/>
  <c r="AE3242" i="3" l="1"/>
  <c r="AD3243" i="3"/>
  <c r="AE3243" i="3" l="1"/>
  <c r="AD3244" i="3"/>
  <c r="AE3244" i="3" l="1"/>
  <c r="AD3245" i="3"/>
  <c r="AE3245" i="3" l="1"/>
  <c r="AD3246" i="3"/>
  <c r="AE3246" i="3" l="1"/>
  <c r="AD3247" i="3"/>
  <c r="AE3247" i="3" l="1"/>
  <c r="AD3248" i="3"/>
  <c r="AE3248" i="3" l="1"/>
  <c r="AD3249" i="3"/>
  <c r="AE3249" i="3" l="1"/>
  <c r="AD3250" i="3"/>
  <c r="AE3250" i="3" l="1"/>
  <c r="AD3251" i="3"/>
  <c r="AE3251" i="3" l="1"/>
  <c r="AD3252" i="3"/>
  <c r="AE3252" i="3" l="1"/>
  <c r="AD3253" i="3"/>
  <c r="AE3253" i="3" l="1"/>
  <c r="AD3254" i="3"/>
  <c r="AE3254" i="3" l="1"/>
  <c r="AD3255" i="3"/>
  <c r="AE3255" i="3" l="1"/>
  <c r="AD3256" i="3"/>
  <c r="AE3256" i="3" l="1"/>
  <c r="AD3257" i="3"/>
  <c r="AE3257" i="3" l="1"/>
  <c r="AD3258" i="3"/>
  <c r="AE3258" i="3" l="1"/>
  <c r="AD3259" i="3"/>
  <c r="AE3259" i="3" l="1"/>
  <c r="AD3260" i="3"/>
  <c r="AE3260" i="3" l="1"/>
  <c r="AD3261" i="3"/>
  <c r="AE3261" i="3" l="1"/>
  <c r="AD3262" i="3"/>
  <c r="AE3262" i="3" l="1"/>
  <c r="AD3263" i="3"/>
  <c r="AE3263" i="3" l="1"/>
  <c r="AD3264" i="3"/>
  <c r="AE3264" i="3" l="1"/>
  <c r="AD3265" i="3"/>
  <c r="AE3265" i="3" l="1"/>
  <c r="AD3266" i="3"/>
  <c r="AE3266" i="3" l="1"/>
  <c r="AD3267" i="3"/>
  <c r="AE3267" i="3" l="1"/>
  <c r="AD3268" i="3"/>
  <c r="AE3268" i="3" l="1"/>
  <c r="AD3269" i="3"/>
  <c r="AE3269" i="3" l="1"/>
  <c r="AD3270" i="3"/>
  <c r="AE3270" i="3" l="1"/>
  <c r="AD3271" i="3"/>
  <c r="AE3271" i="3" l="1"/>
  <c r="AD3272" i="3"/>
  <c r="AE3272" i="3" l="1"/>
  <c r="AD3273" i="3"/>
  <c r="AE3273" i="3" l="1"/>
  <c r="AD3274" i="3"/>
  <c r="AE3274" i="3" l="1"/>
  <c r="AD3275" i="3"/>
  <c r="AE3275" i="3" l="1"/>
  <c r="AD3276" i="3"/>
  <c r="AE3276" i="3" l="1"/>
  <c r="AD3277" i="3"/>
  <c r="AE3277" i="3" l="1"/>
  <c r="AD3278" i="3"/>
  <c r="AE3278" i="3" l="1"/>
  <c r="AD3279" i="3"/>
  <c r="AE3279" i="3" l="1"/>
  <c r="AD3280" i="3"/>
  <c r="AE3280" i="3" l="1"/>
  <c r="AD3281" i="3"/>
  <c r="AE3281" i="3" l="1"/>
  <c r="AD3282" i="3"/>
  <c r="AE3282" i="3" l="1"/>
  <c r="AD3283" i="3"/>
  <c r="AE3283" i="3" l="1"/>
  <c r="AD3284" i="3"/>
  <c r="AE3284" i="3" l="1"/>
  <c r="AD3285" i="3"/>
  <c r="AE3285" i="3" l="1"/>
  <c r="AD3286" i="3"/>
  <c r="AE3286" i="3" l="1"/>
  <c r="AD3287" i="3"/>
  <c r="AE3287" i="3" l="1"/>
  <c r="AD3288" i="3"/>
  <c r="AE3288" i="3" l="1"/>
  <c r="AD3289" i="3"/>
  <c r="AE3289" i="3" l="1"/>
  <c r="AD3290" i="3"/>
  <c r="AE3290" i="3" l="1"/>
  <c r="AD3291" i="3"/>
  <c r="AE3291" i="3" l="1"/>
  <c r="AD3292" i="3"/>
  <c r="AE3292" i="3" l="1"/>
  <c r="AD3293" i="3"/>
  <c r="AE3293" i="3" l="1"/>
  <c r="AD3294" i="3"/>
  <c r="AE3294" i="3" l="1"/>
  <c r="AD3295" i="3"/>
  <c r="AE3295" i="3" l="1"/>
  <c r="AD3296" i="3"/>
  <c r="AE3296" i="3" l="1"/>
  <c r="AD3297" i="3"/>
  <c r="AE3297" i="3" l="1"/>
  <c r="AD3298" i="3"/>
  <c r="AE3298" i="3" l="1"/>
  <c r="AD3299" i="3"/>
  <c r="AE3299" i="3" l="1"/>
  <c r="AD3300" i="3"/>
  <c r="AE3300" i="3" l="1"/>
  <c r="AD3301" i="3"/>
  <c r="AE3301" i="3" l="1"/>
  <c r="AD3302" i="3"/>
  <c r="AE3302" i="3" l="1"/>
  <c r="AD3303" i="3"/>
  <c r="AE3303" i="3" l="1"/>
  <c r="AD3304" i="3"/>
  <c r="AE3304" i="3" l="1"/>
  <c r="AD3305" i="3"/>
  <c r="AE3305" i="3" l="1"/>
  <c r="AD3306" i="3"/>
  <c r="AE3306" i="3" l="1"/>
  <c r="AD3307" i="3"/>
  <c r="AE3307" i="3" l="1"/>
  <c r="AD3308" i="3"/>
  <c r="AE3308" i="3" l="1"/>
  <c r="AD3309" i="3"/>
  <c r="AE3309" i="3" l="1"/>
  <c r="AD3310" i="3"/>
  <c r="AE3310" i="3" l="1"/>
  <c r="AD3311" i="3"/>
  <c r="AE3311" i="3" l="1"/>
  <c r="AD3312" i="3"/>
  <c r="AE3312" i="3" l="1"/>
  <c r="AD3313" i="3"/>
  <c r="AE3313" i="3" l="1"/>
  <c r="AD3314" i="3"/>
  <c r="AE3314" i="3" l="1"/>
  <c r="AD3315" i="3"/>
  <c r="AE3315" i="3" l="1"/>
  <c r="AD3316" i="3"/>
  <c r="AE3316" i="3" l="1"/>
  <c r="AD3317" i="3"/>
  <c r="AE3317" i="3" l="1"/>
  <c r="AD3318" i="3"/>
  <c r="AE3318" i="3" l="1"/>
  <c r="AD3319" i="3"/>
  <c r="AE3319" i="3" l="1"/>
  <c r="AD3320" i="3"/>
  <c r="AE3320" i="3" l="1"/>
  <c r="AD3321" i="3"/>
  <c r="AE3321" i="3" l="1"/>
  <c r="AD3322" i="3"/>
  <c r="AE3322" i="3" l="1"/>
  <c r="AD3323" i="3"/>
  <c r="AE3323" i="3" l="1"/>
  <c r="AD3324" i="3"/>
  <c r="AE3324" i="3" l="1"/>
  <c r="AD3325" i="3"/>
  <c r="AE3325" i="3" l="1"/>
  <c r="AD3326" i="3"/>
  <c r="AE3326" i="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<sst xmlns="http://schemas.openxmlformats.org/spreadsheetml/2006/main" count="4054" uniqueCount="2489">
  <si>
    <t>Open this tool</t>
  </si>
  <si>
    <t>To compute a different path, simply rename this file, choose new Receiver location (and Transmitter, if desired) , run VOACAP, and proceed as described above.  For a different month or season, change date (Click "Groups") and "Year", if needed.</t>
  </si>
  <si>
    <t>Click "TxAnt="</t>
  </si>
  <si>
    <t>Set "Max" to 30 (MHz) = maximum frequency</t>
  </si>
  <si>
    <t>Set "TX Power" to "0.1" (kW) = 100 Watts</t>
  </si>
  <si>
    <t>Click "Accept"</t>
  </si>
  <si>
    <t>Click "Receive Antenna ="</t>
  </si>
  <si>
    <t>SNR Graphs</t>
  </si>
  <si>
    <t>Begin in Column AA</t>
  </si>
  <si>
    <t xml:space="preserve">  IONOSPHERIC COMMUNICATIONS ANALYSIS AND PREDICTION PROGRAM</t>
  </si>
  <si>
    <t>Offset to next row</t>
  </si>
  <si>
    <t>Row</t>
  </si>
  <si>
    <t>Number of Next Row</t>
  </si>
  <si>
    <t>HOUR</t>
  </si>
  <si>
    <t>MHz</t>
  </si>
  <si>
    <t>SSN 7</t>
  </si>
  <si>
    <t>T Angle @MUF</t>
  </si>
  <si>
    <t>T Angle @1.8 MHz</t>
  </si>
  <si>
    <t>T Angle @3.9 MHz</t>
  </si>
  <si>
    <t>T Angle @ 5.2 MHz</t>
  </si>
  <si>
    <t>T Angle @ 7.3 MHz</t>
  </si>
  <si>
    <t>SNR @ MUF</t>
  </si>
  <si>
    <t>Vir Ht @MUF</t>
  </si>
  <si>
    <t>Vir Ht  @1.8 MHz</t>
  </si>
  <si>
    <t>Vir Ht  @3.9 MHz</t>
  </si>
  <si>
    <t>Vir Ht  @ 5.2 MHz</t>
  </si>
  <si>
    <t>Vir Ht  @ 7.3 MHz</t>
  </si>
  <si>
    <t>`</t>
  </si>
  <si>
    <t>HOUR (CDST)</t>
  </si>
  <si>
    <t>HOUR (UTC)</t>
  </si>
  <si>
    <t>MUF MHz</t>
  </si>
  <si>
    <t>2000</t>
  </si>
  <si>
    <t>0100</t>
  </si>
  <si>
    <t xml:space="preserve"> </t>
  </si>
  <si>
    <t xml:space="preserve"> 1.0</t>
  </si>
  <si>
    <t>2100</t>
  </si>
  <si>
    <t>0200</t>
  </si>
  <si>
    <t xml:space="preserve"> 2.0</t>
  </si>
  <si>
    <t>2200</t>
  </si>
  <si>
    <t>0300</t>
  </si>
  <si>
    <t xml:space="preserve">          1         2         3         4         5         6         7</t>
  </si>
  <si>
    <t xml:space="preserve"> 3.0</t>
  </si>
  <si>
    <t>2300</t>
  </si>
  <si>
    <t>0400</t>
  </si>
  <si>
    <t xml:space="preserve"> 4.0</t>
  </si>
  <si>
    <t>2400</t>
  </si>
  <si>
    <t>0500</t>
  </si>
  <si>
    <t xml:space="preserve"> 5.0</t>
  </si>
  <si>
    <t>0600</t>
  </si>
  <si>
    <t xml:space="preserve"> COMMENT    Any VOACAP default cards may be placed in the file: VOACAP.DEF</t>
  </si>
  <si>
    <t xml:space="preserve"> 6.0</t>
  </si>
  <si>
    <t>0700</t>
  </si>
  <si>
    <t xml:space="preserve"> LINEMAX      55       number of lines-per-page</t>
  </si>
  <si>
    <t xml:space="preserve"> 7.0</t>
  </si>
  <si>
    <t>0800</t>
  </si>
  <si>
    <t xml:space="preserve"> COEFFS    CCIR</t>
  </si>
  <si>
    <t xml:space="preserve"> 8.0</t>
  </si>
  <si>
    <t>0900</t>
  </si>
  <si>
    <t xml:space="preserve"> TIME          1   24    1    1</t>
  </si>
  <si>
    <t xml:space="preserve"> 9.0</t>
  </si>
  <si>
    <t>1000</t>
  </si>
  <si>
    <t>10.0</t>
  </si>
  <si>
    <t>1100</t>
  </si>
  <si>
    <t>11.0</t>
  </si>
  <si>
    <t>1200</t>
  </si>
  <si>
    <t>12.0</t>
  </si>
  <si>
    <t>1300</t>
  </si>
  <si>
    <t>13.0</t>
  </si>
  <si>
    <t>1400</t>
  </si>
  <si>
    <t xml:space="preserve"> SYSTEM       1. 145. 0.10  90. 73.0 3.00 0.10</t>
  </si>
  <si>
    <t>14.0</t>
  </si>
  <si>
    <t>1500</t>
  </si>
  <si>
    <t xml:space="preserve"> FPROB      1.00 1.00 1.00 0.00</t>
  </si>
  <si>
    <t>15.0</t>
  </si>
  <si>
    <t>1600</t>
  </si>
  <si>
    <t>16.0</t>
  </si>
  <si>
    <t>1700</t>
  </si>
  <si>
    <t>17.0</t>
  </si>
  <si>
    <t>1800</t>
  </si>
  <si>
    <t>18.0</t>
  </si>
  <si>
    <t>1900</t>
  </si>
  <si>
    <t>19.0</t>
  </si>
  <si>
    <t xml:space="preserve"> EXECUTE</t>
  </si>
  <si>
    <t>20.0</t>
  </si>
  <si>
    <t xml:space="preserve"> QUIT</t>
  </si>
  <si>
    <t>21.0</t>
  </si>
  <si>
    <t>22.0</t>
  </si>
  <si>
    <t>23.0</t>
  </si>
  <si>
    <t>24.0</t>
  </si>
  <si>
    <t xml:space="preserve">  3 MHz NOISE = -145.0 dBW     REQ. REL = 90%    REQ. SNR = 73.0 dB</t>
  </si>
  <si>
    <t xml:space="preserve">  MULTIPATH POWER TOLERANCE =  3.0 dB   MULTIPATH DELAY TOLERANCE =  0.100 ms</t>
  </si>
  <si>
    <t xml:space="preserve">       0.00 0.00 0.00 0.00 0.00 0.00 0.00 0.00 0.00 0.00 0.00   -  MPROB</t>
  </si>
  <si>
    <t>SSN 20</t>
  </si>
  <si>
    <t>SSN 50</t>
  </si>
  <si>
    <t>SSN 100</t>
  </si>
  <si>
    <t>SSN 150</t>
  </si>
  <si>
    <t>1330</t>
  </si>
  <si>
    <t xml:space="preserve">                     VOACAP   VERSION 16.1207W</t>
  </si>
  <si>
    <t xml:space="preserve"> SUNSPOT      7.  20.  50. 100. 150.</t>
  </si>
  <si>
    <t xml:space="preserve"> ANTENNA       1    1    2   30     0.000[samples\SAMPLE.23A   ]  0.0    0.1000</t>
  </si>
  <si>
    <t xml:space="preserve"> ANTENNA       2    2    2   30     0.000[samples\SAMPLE.23A   ]  0.0    0.0000</t>
  </si>
  <si>
    <t xml:space="preserve"> METHOD       30    0</t>
  </si>
  <si>
    <t>_x000C_     URSI Coeff(Daily)        ~METHOD 30   VOACAP 16.1207W  PAGE   1</t>
  </si>
  <si>
    <t>_x000C_     URSI Coeff(Daily)         METHOD 30   VOACAP 16.1207W  PAGE   2</t>
  </si>
  <si>
    <t>_x000C_     URSI Coeff(Daily)         METHOD 30   VOACAP 16.1207W  PAGE   3</t>
  </si>
  <si>
    <t>_x000C_     URSI Coeff(Daily)         METHOD 30   VOACAP 16.1207W  PAGE   4</t>
  </si>
  <si>
    <t>_x000C_     URSI Coeff(Daily)         METHOD 30   VOACAP 16.1207W  PAGE   5</t>
  </si>
  <si>
    <t>_x000C_     URSI Coeff(Daily)         METHOD 30   VOACAP 16.1207W  PAGE   6</t>
  </si>
  <si>
    <t>_x000C_     URSI Coeff(Daily)         METHOD 30   VOACAP 16.1207W  PAGE   7</t>
  </si>
  <si>
    <t>_x000C_     URSI Coeff(Daily)         METHOD 30   VOACAP 16.1207W  PAGE   8</t>
  </si>
  <si>
    <t>_x000C_     URSI Coeff(Daily)         METHOD 30   VOACAP 16.1207W  PAGE   9</t>
  </si>
  <si>
    <t>_x000C_     URSI Coeff(Daily)         METHOD 30   VOACAP 16.1207W  PAGE  10</t>
  </si>
  <si>
    <t>_x000C_     URSI Coeff(Daily)         METHOD 30   VOACAP 16.1207W  PAGE  11</t>
  </si>
  <si>
    <t>_x000C_     URSI Coeff(Daily)         METHOD 30   VOACAP 16.1207W  PAGE  12</t>
  </si>
  <si>
    <t>_x000C_     URSI Coeff(Daily)        ~METHOD 30   VOACAP 16.1207W  PAGE  13</t>
  </si>
  <si>
    <t>_x000C_     URSI Coeff(Daily)         METHOD 30   VOACAP 16.1207W  PAGE  14</t>
  </si>
  <si>
    <t>_x000C_     URSI Coeff(Daily)         METHOD 30   VOACAP 16.1207W  PAGE  15</t>
  </si>
  <si>
    <t>_x000C_     URSI Coeff(Daily)         METHOD 30   VOACAP 16.1207W  PAGE  16</t>
  </si>
  <si>
    <t>_x000C_     URSI Coeff(Daily)         METHOD 30   VOACAP 16.1207W  PAGE  17</t>
  </si>
  <si>
    <t>_x000C_     URSI Coeff(Daily)         METHOD 30   VOACAP 16.1207W  PAGE  18</t>
  </si>
  <si>
    <t>_x000C_     URSI Coeff(Daily)         METHOD 30   VOACAP 16.1207W  PAGE  19</t>
  </si>
  <si>
    <t>_x000C_     URSI Coeff(Daily)         METHOD 30   VOACAP 16.1207W  PAGE  20</t>
  </si>
  <si>
    <t>_x000C_     URSI Coeff(Daily)         METHOD 30   VOACAP 16.1207W  PAGE  21</t>
  </si>
  <si>
    <t>_x000C_     URSI Coeff(Daily)         METHOD 30   VOACAP 16.1207W  PAGE  22</t>
  </si>
  <si>
    <t>_x000C_     URSI Coeff(Daily)         METHOD 30   VOACAP 16.1207W  PAGE  23</t>
  </si>
  <si>
    <t>_x000C_     URSI Coeff(Daily)         METHOD 30   VOACAP 16.1207W  PAGE  24</t>
  </si>
  <si>
    <t>_x000C_     URSI Coeff(Daily)        ~METHOD 30   VOACAP 16.1207W  PAGE  25</t>
  </si>
  <si>
    <t>_x000C_     URSI Coeff(Daily)         METHOD 30   VOACAP 16.1207W  PAGE  26</t>
  </si>
  <si>
    <t>_x000C_     URSI Coeff(Daily)         METHOD 30   VOACAP 16.1207W  PAGE  27</t>
  </si>
  <si>
    <t>_x000C_     URSI Coeff(Daily)         METHOD 30   VOACAP 16.1207W  PAGE  28</t>
  </si>
  <si>
    <t>_x000C_     URSI Coeff(Daily)         METHOD 30   VOACAP 16.1207W  PAGE  29</t>
  </si>
  <si>
    <t>_x000C_     URSI Coeff(Daily)         METHOD 30   VOACAP 16.1207W  PAGE  30</t>
  </si>
  <si>
    <t>_x000C_     URSI Coeff(Daily)         METHOD 30   VOACAP 16.1207W  PAGE  31</t>
  </si>
  <si>
    <t>_x000C_     URSI Coeff(Daily)         METHOD 30   VOACAP 16.1207W  PAGE  32</t>
  </si>
  <si>
    <t>_x000C_     URSI Coeff(Daily)         METHOD 30   VOACAP 16.1207W  PAGE  33</t>
  </si>
  <si>
    <t>_x000C_     URSI Coeff(Daily)         METHOD 30   VOACAP 16.1207W  PAGE  34</t>
  </si>
  <si>
    <t>_x000C_     URSI Coeff(Daily)         METHOD 30   VOACAP 16.1207W  PAGE  35</t>
  </si>
  <si>
    <t>_x000C_     URSI Coeff(Daily)         METHOD 30   VOACAP 16.1207W  PAGE  36</t>
  </si>
  <si>
    <t>_x000C_     URSI Coeff(Daily)        ~METHOD 30   VOACAP 16.1207W  PAGE  37</t>
  </si>
  <si>
    <t>_x000C_     URSI Coeff(Daily)         METHOD 30   VOACAP 16.1207W  PAGE  38</t>
  </si>
  <si>
    <t>_x000C_     URSI Coeff(Daily)         METHOD 30   VOACAP 16.1207W  PAGE  39</t>
  </si>
  <si>
    <t>_x000C_     URSI Coeff(Daily)         METHOD 30   VOACAP 16.1207W  PAGE  40</t>
  </si>
  <si>
    <t>_x000C_     URSI Coeff(Daily)         METHOD 30   VOACAP 16.1207W  PAGE  41</t>
  </si>
  <si>
    <t>_x000C_     URSI Coeff(Daily)         METHOD 30   VOACAP 16.1207W  PAGE  42</t>
  </si>
  <si>
    <t>_x000C_     URSI Coeff(Daily)         METHOD 30   VOACAP 16.1207W  PAGE  43</t>
  </si>
  <si>
    <t>_x000C_     URSI Coeff(Daily)         METHOD 30   VOACAP 16.1207W  PAGE  44</t>
  </si>
  <si>
    <t>_x000C_     URSI Coeff(Daily)         METHOD 30   VOACAP 16.1207W  PAGE  45</t>
  </si>
  <si>
    <t>_x000C_     URSI Coeff(Daily)         METHOD 30   VOACAP 16.1207W  PAGE  46</t>
  </si>
  <si>
    <t>_x000C_     URSI Coeff(Daily)         METHOD 30   VOACAP 16.1207W  PAGE  47</t>
  </si>
  <si>
    <t>_x000C_     URSI Coeff(Daily)         METHOD 30   VOACAP 16.1207W  PAGE  48</t>
  </si>
  <si>
    <t>_x000C_     URSI Coeff(Daily)        ~METHOD 30   VOACAP 16.1207W  PAGE  49</t>
  </si>
  <si>
    <t>_x000C_     URSI Coeff(Daily)         METHOD 30   VOACAP 16.1207W  PAGE  50</t>
  </si>
  <si>
    <t>_x000C_     URSI Coeff(Daily)         METHOD 30   VOACAP 16.1207W  PAGE  51</t>
  </si>
  <si>
    <t>_x000C_     URSI Coeff(Daily)         METHOD 30   VOACAP 16.1207W  PAGE  52</t>
  </si>
  <si>
    <t>_x000C_     URSI Coeff(Daily)         METHOD 30   VOACAP 16.1207W  PAGE  53</t>
  </si>
  <si>
    <t>_x000C_     URSI Coeff(Daily)         METHOD 30   VOACAP 16.1207W  PAGE  54</t>
  </si>
  <si>
    <t>_x000C_     URSI Coeff(Daily)         METHOD 30   VOACAP 16.1207W  PAGE  55</t>
  </si>
  <si>
    <t>_x000C_     URSI Coeff(Daily)         METHOD 30   VOACAP 16.1207W  PAGE  56</t>
  </si>
  <si>
    <t>_x000C_     URSI Coeff(Daily)         METHOD 30   VOACAP 16.1207W  PAGE  57</t>
  </si>
  <si>
    <t>_x000C_     URSI Coeff(Daily)         METHOD 30   VOACAP 16.1207W  PAGE  58</t>
  </si>
  <si>
    <t>_x000C_     URSI Coeff(Daily)         METHOD 30   VOACAP 16.1207W  PAGE  59</t>
  </si>
  <si>
    <t>_x000C_     URSI Coeff(Daily)         METHOD 30   VOACAP 16.1207W  PAGE  60</t>
  </si>
  <si>
    <t xml:space="preserve"> *****END OF RUN*****     VOACAP 16.1207W</t>
  </si>
  <si>
    <t>© 2025, Larry Randall -- WA5BEN</t>
  </si>
  <si>
    <t>https://www.greg-hand.com/versions/</t>
  </si>
  <si>
    <t>Before running VOACAP, select "SAMPLE.23A" for "TX Antenna" and set parameters:</t>
  </si>
  <si>
    <t>Select "SAMPLE.23A"</t>
  </si>
  <si>
    <t>Paste</t>
  </si>
  <si>
    <t>All of the tabs for different SSN are populated from this entry.</t>
  </si>
  <si>
    <t>Click GROUPS. SET your Month (6.01 = 01 June) and SSN chart (7, 20. 50, 100, 150)</t>
  </si>
  <si>
    <t>Run VOACAP</t>
  </si>
  <si>
    <r>
      <t xml:space="preserve">Save the text file produced. (Example: </t>
    </r>
    <r>
      <rPr>
        <b/>
        <sz val="10"/>
        <color rgb="FF993300"/>
        <rFont val="Arial2"/>
      </rPr>
      <t>DAL_AUS_01JUN2025.txt</t>
    </r>
    <r>
      <rPr>
        <b/>
        <sz val="10"/>
        <color theme="1"/>
        <rFont val="Arial2"/>
      </rPr>
      <t>)</t>
    </r>
  </si>
  <si>
    <t>Example:  NVIS_VOACAP_OUTPUT_PARSE_DAL-SAT_JUN.xls</t>
  </si>
  <si>
    <t xml:space="preserve">The VOACAP Output Parse tool was developed by Larry Randall, WA5BEN, and is protected by Copyright.
You may freely use and distribute this tool for non-commercial purposes, so long as no fee is charged for use, copying, or distribution.  Any sale, any distribution as part of a collection of tools, or any distribution that requires payment requires a license.  Any use of the tool for any Commercial purpose requires a license.  (See contact information below.)
</t>
  </si>
  <si>
    <t>Set your Transmitter location by clicking "Transmitter" and entering Latitude and Longitude.</t>
  </si>
  <si>
    <t>Set your Receiver location, by clicking "Receiver" and entering Latitude and Longitude.</t>
  </si>
  <si>
    <t>Select the TX Antenna  (Use "Sample.23A" -- the antenna you created)</t>
  </si>
  <si>
    <t>Select the RX Antenna  (Use "Sample.23A" -- the antenna you created)</t>
  </si>
  <si>
    <t>A. Click Run.</t>
  </si>
  <si>
    <t>B. Click Circuit.</t>
  </si>
  <si>
    <t xml:space="preserve">  A. Select the SSN7 tab</t>
  </si>
  <si>
    <t xml:space="preserve">  B. Open the text file</t>
  </si>
  <si>
    <t xml:space="preserve">  F. View graphs on the "GRAPHS" tab</t>
  </si>
  <si>
    <t xml:space="preserve">       0.01 0.00 0.01 0.02 0.01 0.00 0.00 0.00 0.00 0.00 0.00   -  REL</t>
  </si>
  <si>
    <t xml:space="preserve">       0.00 0.00 0.01 0.00 0.00 0.00 0.00 0.00 0.00 0.00 0.00   -  REL</t>
  </si>
  <si>
    <t>UTC</t>
  </si>
  <si>
    <t>CDST</t>
  </si>
  <si>
    <t>MUF (MHZ)</t>
  </si>
  <si>
    <t>Vir Ht  @ 7 MHz</t>
  </si>
  <si>
    <t>Larry@nregroupllc.com</t>
  </si>
  <si>
    <t>Recommended file naming:  NVIS_VOACAP_OUTPUT_PARSE_&lt;Loc1&gt;-&lt;Loc2&gt;_Month.xls</t>
  </si>
  <si>
    <t>© Copyright 2026, Larry Randall  WA5BEN</t>
  </si>
  <si>
    <t>Before running VOACAP, select "SAMPLE.23A" for "RX Antenna"</t>
  </si>
  <si>
    <r>
      <t xml:space="preserve">VOACAP now is available at the link below.                                                                                                  </t>
    </r>
    <r>
      <rPr>
        <b/>
        <i/>
        <sz val="11"/>
        <color theme="1"/>
        <rFont val="Arial1"/>
      </rPr>
      <t>Scroll to the bottom of the list and click the last EXE file. (e.g., itshfbc 180417.exe)</t>
    </r>
    <r>
      <rPr>
        <sz val="11"/>
        <color theme="1"/>
        <rFont val="Arial1"/>
      </rPr>
      <t xml:space="preserve">                                     </t>
    </r>
    <r>
      <rPr>
        <i/>
        <sz val="11"/>
        <color rgb="FFC00000"/>
        <rFont val="Arial1"/>
      </rPr>
      <t>Some antivirus software warns on this link.</t>
    </r>
    <r>
      <rPr>
        <b/>
        <sz val="11"/>
        <color theme="1"/>
        <rFont val="Arial1"/>
      </rPr>
      <t xml:space="preserve"> You safely may ignore that warning</t>
    </r>
    <r>
      <rPr>
        <sz val="11"/>
        <color theme="1"/>
        <rFont val="Arial1"/>
      </rPr>
      <t>.                                           It is generated because the file to be downloaded is an EXE extension and the site is low volume usage.</t>
    </r>
  </si>
  <si>
    <t>IMPORTANT -- Please Read</t>
  </si>
  <si>
    <r>
      <rPr>
        <b/>
        <sz val="12"/>
        <color theme="1"/>
        <rFont val="Arial2"/>
      </rPr>
      <t>Save</t>
    </r>
    <r>
      <rPr>
        <b/>
        <sz val="10"/>
        <color theme="1"/>
        <rFont val="Arial2"/>
      </rPr>
      <t xml:space="preserve"> the text file (Example: </t>
    </r>
    <r>
      <rPr>
        <b/>
        <sz val="10"/>
        <color rgb="FF993300"/>
        <rFont val="Arial2"/>
      </rPr>
      <t>DAL_AUS_01JUN2025.txt</t>
    </r>
    <r>
      <rPr>
        <b/>
        <sz val="10"/>
        <color theme="1"/>
        <rFont val="Arial2"/>
      </rPr>
      <t>)</t>
    </r>
  </si>
  <si>
    <t>DO NOT ENTER DATA IN THIS ROW !</t>
  </si>
  <si>
    <t>Place Cursor in cell A2 of this sheet</t>
  </si>
  <si>
    <t xml:space="preserve"> LABEL     HOME                AUSTIN</t>
  </si>
  <si>
    <t xml:space="preserve"> CIRCUIT   32.99N    96.60W    30.25N    97.75W  S     0</t>
  </si>
  <si>
    <t xml:space="preserve"> FREQUENCY  2.00 4.00 5.40 7.3010.2014.4018.2021.5025.0029.00 0.00</t>
  </si>
  <si>
    <t xml:space="preserve">  HOME                AUSTIN                AZIMUTHS          N. MI.      KM</t>
  </si>
  <si>
    <t xml:space="preserve">  32.99 N   96.60 W - 30.25 N   97.75 W    199.97   19.37     174.7    323.5</t>
  </si>
  <si>
    <t xml:space="preserve">  XMTR  2-30 IONCAP #23[samples\SAMPLE.23A   ] Az=  0.0 OFFaz=200.0   0.100kW</t>
  </si>
  <si>
    <t xml:space="preserve">  RCVR  2-30 IONCAP #23[samples\SAMPLE.23A   ] Az=  0.0 OFFaz= 19.4</t>
  </si>
  <si>
    <t xml:space="preserve">        1F2  1F2  1F2  1F2  1F2  1F2  1F2  1F2  1F2  1F2  1F2   -  MODE</t>
  </si>
  <si>
    <t xml:space="preserve">        2.3  1.8  2.1  2.3  2.3  2.3  2.3  2.3  2.3  2.3  2.3   -  DELAY</t>
  </si>
  <si>
    <t xml:space="preserve">       -147 -139 -146 -150 -153 -157 -163 -166 -168 -170 -172   -  N DBW</t>
  </si>
  <si>
    <t xml:space="preserve">        2.4  1.9  2.4  2.4  2.4  2.4  2.4  2.4  2.4  2.4  2.4   -  DELAY</t>
  </si>
  <si>
    <t xml:space="preserve">       -145 -138 -146 -149 -153 -158 -163 -166 -169 -170 -172   -  N DBW</t>
  </si>
  <si>
    <t xml:space="preserve">       0.50 1.00 0.36 0.02 0.00 0.00 0.00 0.00 0.00 0.00 0.00   -  MUFday</t>
  </si>
  <si>
    <t xml:space="preserve">        2.5  2.0  2.5  2.5  2.5  2.5  2.5  2.5  2.5  2.5  2.5   -  DELAY</t>
  </si>
  <si>
    <t xml:space="preserve">       0.50 1.00 0.32 0.01 0.00 0.00 0.00 0.00 0.00 0.00 0.00   -  MUFday</t>
  </si>
  <si>
    <t xml:space="preserve">       -143 -136 -144 -148 -153 -158 -163 -167 -169 -170 -172   -  N DBW</t>
  </si>
  <si>
    <t xml:space="preserve">       0.01 0.01 0.01 0.01 0.00 0.00 0.00 0.00 0.00 0.00 0.00   -  REL</t>
  </si>
  <si>
    <t xml:space="preserve">       0.08 0.08 0.07 0.03 0.00 0.00 0.00 0.00 0.00 0.00 0.00   -  S PRB</t>
  </si>
  <si>
    <t xml:space="preserve">        4.0  4.0  3.9  3.6  3.4  3.1  3.0  2.8  2.8  2.7  2.7   -  TGAIN</t>
  </si>
  <si>
    <t xml:space="preserve">   5.0  3.6  2.0  4.0  5.4  7.3 10.2 14.4 18.2 21.5 25.0 29.0  0.0 FREQ</t>
  </si>
  <si>
    <t xml:space="preserve">        2.6  2.0  2.6  2.6  2.6  2.6  2.6  2.6  2.6  2.6  2.6   -  DELAY</t>
  </si>
  <si>
    <t xml:space="preserve">       0.50 1.00 0.30 0.01 0.00 0.00 0.00 0.00 0.00 0.00 0.00   -  MUFday</t>
  </si>
  <si>
    <t xml:space="preserve">         28   32   26   10  -29  -35  -35  -35  -35  -35  -35   -  DBU</t>
  </si>
  <si>
    <t xml:space="preserve">       -143 -136 -144 -148 -153 -158 -164 -167 -169 -170 -172   -  N DBW</t>
  </si>
  <si>
    <t xml:space="preserve">         57   59   55   40    2   -1    1    2    3    3    4   -  SNR</t>
  </si>
  <si>
    <t xml:space="preserve">       0.01 0.00 0.01 0.01 0.00 0.00 0.00 0.00 0.00 0.00 0.00   -  REL</t>
  </si>
  <si>
    <t xml:space="preserve">       0.07 0.08 0.07 0.03 0.00 0.00 0.00 0.00 0.00 0.00 0.00   -  S PRB</t>
  </si>
  <si>
    <t xml:space="preserve">        4.0  4.1  3.9  3.6  3.4  3.2  3.0  2.9  2.8  2.8  2.7   -  TGAIN</t>
  </si>
  <si>
    <t xml:space="preserve">        4.0  4.1  3.9  3.7  3.4  3.2  3.0  2.9  2.8  2.8  2.7   -  RGAIN</t>
  </si>
  <si>
    <t xml:space="preserve">   6.0  3.6  2.0  4.0  5.4  7.3 10.2 14.4 18.2 21.5 25.0 29.0  0.0 FREQ</t>
  </si>
  <si>
    <t xml:space="preserve">       -143 -136 -144 -149 -153 -159 -164 -167 -169 -170 -172   -  N DBW</t>
  </si>
  <si>
    <t xml:space="preserve">        3.9  4.0  3.9  3.6  3.4  3.2  3.0  2.9  2.8  2.7  2.7   -  RGAIN</t>
  </si>
  <si>
    <t xml:space="preserve">       -145 -136 -145 -149 -154 -159 -164 -167 -169 -170 -172   -  N DBW</t>
  </si>
  <si>
    <t xml:space="preserve">       -146 -136 -145 -149 -154 -159 -164 -167 -169 -170 -172   -  N DBW</t>
  </si>
  <si>
    <t xml:space="preserve">       0.01 0.01 0.01 0.02 0.01 0.00 0.00 0.00 0.00 0.00 0.00   -  REL</t>
  </si>
  <si>
    <t xml:space="preserve">       0.01 0.01 0.01 0.01 0.01 0.00 0.00 0.00 0.00 0.00 0.00   -  REL</t>
  </si>
  <si>
    <t xml:space="preserve">       -143 -137 -144 -149 -153 -159 -164 -167 -169 -170 -172   -  N DBW</t>
  </si>
  <si>
    <t xml:space="preserve">       0.01 0.03 0.01 0.01 0.00 0.00 0.00 0.00 0.00 0.00 0.00   -  REL</t>
  </si>
  <si>
    <t xml:space="preserve">        3.9  4.0  3.9  3.6  3.4  3.1  2.9  2.8  2.8  2.7  2.7   -  TGAIN</t>
  </si>
  <si>
    <t xml:space="preserve">       -143 -138 -144 -148 -153 -159 -164 -167 -169 -170 -172   -  N DBW</t>
  </si>
  <si>
    <t xml:space="preserve">       0.02 0.05 0.02 0.01 0.00 0.00 0.00 0.00 0.00 0.00 0.00   -  REL</t>
  </si>
  <si>
    <t xml:space="preserve">       -146 -138 -146 -150 -154 -159 -164 -167 -169 -170 -172   -  N DBW</t>
  </si>
  <si>
    <t xml:space="preserve">       0.10 0.10 0.10 0.02 0.00 0.00 0.00 0.00 0.00 0.00 0.00   -  S PRB</t>
  </si>
  <si>
    <t xml:space="preserve">        1F2  1 E  1F2  1F2  1F2  1F2  1F2  1F2  1F2  1F2  1F2   -  MODE</t>
  </si>
  <si>
    <t xml:space="preserve">       -151 -140 -148 -151 -155 -159 -164 -167 -169 -170 -172   -  N DBW</t>
  </si>
  <si>
    <t xml:space="preserve">       0.03 0.00 0.04 0.03 0.00 0.00 0.00 0.00 0.00 0.00 0.00   -  REL</t>
  </si>
  <si>
    <t xml:space="preserve">       0.10 0.04 0.12 0.09 0.01 0.00 0.00 0.00 0.00 0.00 0.00   -  S PRB</t>
  </si>
  <si>
    <t xml:space="preserve">        3.6  0.7  3.5  3.6  3.3  3.1  2.9  2.8  2.7  2.7  2.6   -  RGAIN</t>
  </si>
  <si>
    <t xml:space="preserve">        2.3  1.3  1.8  1.9  2.3  2.3  2.3  2.3  2.3  2.3  2.3   -  DELAY</t>
  </si>
  <si>
    <t xml:space="preserve">       -154 -140 -148 -152 -155 -159 -163 -167 -169 -170 -172   -  N DBW</t>
  </si>
  <si>
    <t xml:space="preserve">        1F2  1 E  1F1  1F2  1F2  1F2  1F2  1F2  1F2  1F2  1F2   -  MODE</t>
  </si>
  <si>
    <t xml:space="preserve">       -155 -140 -148 -152 -156 -159 -163 -166 -169 -170 -172   -  N DBW</t>
  </si>
  <si>
    <t xml:space="preserve">       0.02 0.00 0.00 0.00 0.00 0.00 0.00 0.00 0.00 0.00 0.00   -  MPROB</t>
  </si>
  <si>
    <t xml:space="preserve">       0.09 0.00 0.06 0.09 0.08 0.00 0.00 0.00 0.00 0.00 0.00   -  S PRB</t>
  </si>
  <si>
    <t xml:space="preserve">        3.3  0.4  3.2  3.0  3.2  3.0  2.8  2.7  2.6  2.6  2.5   -  TGAIN</t>
  </si>
  <si>
    <t xml:space="preserve">        3.3  0.4  3.2  3.0  3.2  3.0  2.8  2.7  2.6  2.6  2.5   -  RGAIN</t>
  </si>
  <si>
    <t xml:space="preserve">        3.3  0.3  3.4  3.0  3.2  3.0  2.8  2.7  2.6  2.6  2.6   -  TGAIN</t>
  </si>
  <si>
    <t xml:space="preserve">        3.3  0.3  3.5  3.0  3.2  3.0  2.8  2.7  2.7  2.6  2.6   -  RGAIN</t>
  </si>
  <si>
    <t xml:space="preserve">       0.50 1.00 0.97 0.96 0.47 0.00 0.00 0.00 0.00 0.00 0.00   -  MUFday</t>
  </si>
  <si>
    <t xml:space="preserve">       0.01 0.00 0.00 0.01 0.01 0.01 0.00 0.00 0.00 0.00 0.00   -  REL</t>
  </si>
  <si>
    <t xml:space="preserve">       0.08 0.00 0.03 0.06 0.08 0.02 0.00 0.00 0.00 0.00 0.00   -  S PRB</t>
  </si>
  <si>
    <t xml:space="preserve">       -156 -140 -148 -152 -156 -159 -162 -166 -168 -170 -172   -  N DBW</t>
  </si>
  <si>
    <t xml:space="preserve">       -156 -140 -148 -152 -156 -159 -162 -165 -168 -170 -172   -  N DBW</t>
  </si>
  <si>
    <t xml:space="preserve">        2.2  1.3  1.8  1.8  2.2  2.2  2.2  2.2  2.2  2.2  2.2   -  DELAY</t>
  </si>
  <si>
    <t xml:space="preserve">       -155 -140 -148 -152 -155 -158 -162 -166 -168 -170 -172   -  N DBW</t>
  </si>
  <si>
    <t xml:space="preserve">        3.3  0.5  3.3  3.1  3.3  3.0  2.8  2.7  2.7  2.6  2.6   -  TGAIN</t>
  </si>
  <si>
    <t xml:space="preserve">  23.0  6.1  2.0  4.0  5.4  7.3 10.2 14.4 18.2 21.5 25.0 29.0  0.0 FREQ</t>
  </si>
  <si>
    <t xml:space="preserve">        2.2  2.2  1.8  1.9  2.2  2.2  2.2  2.2  2.2  2.2  2.2   -  DELAY</t>
  </si>
  <si>
    <t xml:space="preserve">       -153 -140 -148 -152 -155 -158 -162 -166 -168 -170 -172   -  N DBW</t>
  </si>
  <si>
    <t xml:space="preserve">       0.07 0.01 0.05 0.07 0.03 0.00 0.00 0.00 0.00 0.00 0.00   -  REL</t>
  </si>
  <si>
    <t xml:space="preserve">       0.10 0.05 0.12 0.13 0.06 0.00 0.00 0.00 0.00 0.00 0.00   -  S PRB</t>
  </si>
  <si>
    <t xml:space="preserve">        3.4  4.2  3.3  3.3  3.3  3.0  2.8  2.7  2.7  2.6  2.6   -  RGAIN</t>
  </si>
  <si>
    <t xml:space="preserve">       -150 -139 -147 -151 -154 -158 -162 -166 -168 -170 -172   -  N DBW</t>
  </si>
  <si>
    <t xml:space="preserve">        3.6  3.8  3.4  3.5  3.3  3.0  2.8  2.7  2.7  2.6  2.6   -  TGAIN</t>
  </si>
  <si>
    <t xml:space="preserve">        3.7  3.8  3.6  3.6  3.3  3.1  2.9  2.8  2.7  2.7  2.6   -  TGAIN</t>
  </si>
  <si>
    <t xml:space="preserve">        3.7  3.8  3.6  3.6  3.3  3.1  2.9  2.8  2.7  2.7  2.6   -  RGAIN</t>
  </si>
  <si>
    <t xml:space="preserve">   3.0  4.0  2.0  4.0  5.4  7.3 10.2 14.4 18.2 21.5 25.0 29.0  0.0 FREQ</t>
  </si>
  <si>
    <t xml:space="preserve">       -145 -137 -145 -149 -153 -158 -163 -166 -169 -170 -172   -  N DBW</t>
  </si>
  <si>
    <t xml:space="preserve">       0.08 0.09 0.08 0.05 0.01 0.00 0.00 0.00 0.00 0.00 0.00   -  S PRB</t>
  </si>
  <si>
    <t xml:space="preserve">        3.9  4.0  3.9  3.6  3.4  3.2  3.0  2.9  2.8  2.7  2.7   -  TGAIN</t>
  </si>
  <si>
    <t xml:space="preserve">        4.0  4.1  3.9  3.7  3.4  3.2  3.0  2.9  2.8  2.8  2.7   -  TGAIN</t>
  </si>
  <si>
    <t xml:space="preserve">         28   32   28   17  -11  -35  -35  -35  -35  -35  -35   -  DBU</t>
  </si>
  <si>
    <t xml:space="preserve">       0.08 0.08 0.08 0.05 0.01 0.00 0.00 0.00 0.00 0.00 0.00   -  S PRB</t>
  </si>
  <si>
    <t xml:space="preserve">       12.4  7.9 12.6 18.0 19.3  7.8  7.8  7.8  7.8  7.8  7.8   -  SIG LW</t>
  </si>
  <si>
    <t xml:space="preserve">        6.6  3.4  6.8 13.1 20.9  3.4  3.4  3.4  3.4  3.4  3.4   -  SIG UP</t>
  </si>
  <si>
    <t xml:space="preserve">       14.9 11.6 15.1 19.9 21.3 12.3 12.4 12.4 12.4 12.4 12.4   -  SNR LW</t>
  </si>
  <si>
    <t xml:space="preserve">        3.9  4.0  3.9  3.6  3.4  3.2  3.0  2.9  2.8  2.8  2.7   -  RGAIN</t>
  </si>
  <si>
    <t xml:space="preserve">       0.08 0.08 0.10 0.06 0.01 0.00 0.00 0.00 0.00 0.00 0.00   -  S PRB</t>
  </si>
  <si>
    <t xml:space="preserve">       -144 -137 -144 -149 -153 -159 -164 -167 -169 -170 -172   -  N DBW</t>
  </si>
  <si>
    <t xml:space="preserve">        4.0  4.1  3.9  3.6  3.4  3.2  3.0  2.9  2.8  2.8  2.7   -  RGAIN</t>
  </si>
  <si>
    <t xml:space="preserve">  13.0  4.2  2.0  4.0  5.4  7.3 10.2 14.4 18.2 21.5 25.0 29.0  0.0 FREQ</t>
  </si>
  <si>
    <t xml:space="preserve">        2.5  2.1  2.3  2.5  2.5  2.5  2.5  2.5  2.5  2.5  2.5   -  DELAY</t>
  </si>
  <si>
    <t xml:space="preserve">        337  260  297  337  337  337  337  337  337  337  337   -  V HITE</t>
  </si>
  <si>
    <t xml:space="preserve">        107   97  104  129  177  179  183  185  186  188  189   -  LOSS</t>
  </si>
  <si>
    <t xml:space="preserve">         29   33   31    9  -35  -35  -35  -35  -35  -35  -35   -  DBU</t>
  </si>
  <si>
    <t xml:space="preserve">        -87  -77  -84 -109 -157 -159 -163 -165 -166 -168 -169   -  S DBW</t>
  </si>
  <si>
    <t xml:space="preserve">       -147 -138 -146 -150 -154 -159 -164 -167 -169 -170 -172   -  N DBW</t>
  </si>
  <si>
    <t xml:space="preserve">         59   62   62   41   -3   -1    1    2    2    3    3   -  SNR</t>
  </si>
  <si>
    <t xml:space="preserve">       0.02 0.04 0.03 0.01 0.00 0.00 0.00 0.00 0.00 0.00 0.00   -  REL</t>
  </si>
  <si>
    <t xml:space="preserve">       0.10 0.10 0.11 0.03 0.00 0.00 0.00 0.00 0.00 0.00 0.00   -  S PRB</t>
  </si>
  <si>
    <t xml:space="preserve">        3.8  4.1  3.8  3.6  3.4  3.1  2.9  2.8  2.8  2.7  2.7   -  TGAIN</t>
  </si>
  <si>
    <t xml:space="preserve">        3.8  4.1  3.8  3.6  3.4  3.1  2.9  2.8  2.8  2.7  2.7   -  RGAIN</t>
  </si>
  <si>
    <t xml:space="preserve">        3.4  0.5  3.3  3.2  3.3  3.1  2.9  2.8  2.7  2.7  2.6   -  TGAIN</t>
  </si>
  <si>
    <t xml:space="preserve">        3.4  0.5  3.3  3.2  3.3  3.1  2.9  2.8  2.7  2.7  2.6   -  RGAIN</t>
  </si>
  <si>
    <t xml:space="preserve">       -156 -140 -148 -152 -156 -159 -163 -166 -169 -170 -172   -  N DBW</t>
  </si>
  <si>
    <t xml:space="preserve">        3.3  0.4  3.3  3.0  3.2  3.0  2.8  2.7  2.6  2.6  2.6   -  TGAIN</t>
  </si>
  <si>
    <t xml:space="preserve">        2.2  1.3  1.9  1.8  2.0  2.2  2.2  2.2  2.2  2.2  2.2   -  DELAY</t>
  </si>
  <si>
    <t xml:space="preserve">       0.02 0.00 0.00 0.01 0.02 0.01 0.00 0.00 0.00 0.00 0.00   -  REL</t>
  </si>
  <si>
    <t xml:space="preserve">       0.09 0.00 0.03 0.06 0.09 0.03 0.00 0.00 0.00 0.00 0.00   -  S PRB</t>
  </si>
  <si>
    <t xml:space="preserve">        3.2  0.3  3.5  3.0  3.1  3.0  2.8  2.7  2.7  2.6  2.6   -  TGAIN</t>
  </si>
  <si>
    <t xml:space="preserve">        3.2  0.3  3.5  3.0  3.1  3.0  2.8  2.7  2.7  2.6  2.6   -  RGAIN</t>
  </si>
  <si>
    <t xml:space="preserve">        2.3  1.2  2.0  1.8  2.0  2.3  2.3  2.3  2.3  2.3  2.3   -  DELAY</t>
  </si>
  <si>
    <t xml:space="preserve">        2.4  1.2  2.1  1.9  2.0  2.4  2.4  2.4  2.4  2.4  2.4   -  DELAY</t>
  </si>
  <si>
    <t xml:space="preserve">       -157 -140 -148 -152 -156 -159 -162 -166 -168 -170 -172   -  N DBW</t>
  </si>
  <si>
    <t xml:space="preserve">       0.02 0.00 0.00 0.01 0.01 0.01 0.00 0.00 0.00 0.00 0.00   -  REL</t>
  </si>
  <si>
    <t xml:space="preserve">       0.08 0.00 0.03 0.05 0.09 0.04 0.00 0.00 0.00 0.00 0.00   -  S PRB</t>
  </si>
  <si>
    <t xml:space="preserve">        2.3  1.3  2.0  1.9  2.0  2.3  2.3  2.3  2.3  2.3  2.3   -  DELAY</t>
  </si>
  <si>
    <t xml:space="preserve">       -157 -140 -148 -152 -156 -159 -162 -165 -168 -170 -172   -  N DBW</t>
  </si>
  <si>
    <t xml:space="preserve">        3.2  0.3  3.6  3.2  3.1  3.1  2.9  2.8  2.7  2.7  2.6   -  TGAIN</t>
  </si>
  <si>
    <t xml:space="preserve">  21.0  7.8  2.0  4.0  5.4  7.3 10.2 14.4 18.2 21.5 25.0 29.0  0.0 FREQ</t>
  </si>
  <si>
    <t xml:space="preserve">       -156 -140 -148 -152 -155 -159 -161 -165 -168 -170 -172   -  N DBW</t>
  </si>
  <si>
    <t xml:space="preserve">        3.2  0.4  3.4  3.1  3.1  3.1  2.9  2.8  2.7  2.6  2.6   -  TGAIN</t>
  </si>
  <si>
    <t xml:space="preserve">        3.2  0.4  3.4  3.1  3.1  3.1  2.9  2.8  2.7  2.7  2.6   -  RGAIN</t>
  </si>
  <si>
    <t xml:space="preserve">       0.50 1.00 1.00 0.99 0.57 0.00 0.00 0.00 0.00 0.00 0.00   -  MUFday</t>
  </si>
  <si>
    <t xml:space="preserve">       0.04 0.00 0.02 0.04 0.05 0.01 0.00 0.00 0.00 0.00 0.00   -  REL</t>
  </si>
  <si>
    <t xml:space="preserve">        3.3  0.5  3.3  3.1  3.2  3.1  2.9  2.8  2.7  2.7  2.6   -  TGAIN</t>
  </si>
  <si>
    <t xml:space="preserve">        3.3  0.6  3.4  3.1  3.2  3.1  2.9  2.8  2.7  2.7  2.6   -  RGAIN</t>
  </si>
  <si>
    <t xml:space="preserve">       -154 -140 -148 -152 -155 -158 -162 -166 -168 -170 -172   -  N DBW</t>
  </si>
  <si>
    <t xml:space="preserve">        3.4  0.7  3.3  3.2  3.3  3.1  2.9  2.8  2.7  2.6  2.6   -  TGAIN</t>
  </si>
  <si>
    <t xml:space="preserve">        3.4  0.8  3.3  3.2  3.3  3.1  2.9  2.8  2.7  2.7  2.6   -  RGAIN</t>
  </si>
  <si>
    <t xml:space="preserve">       -151 -139 -147 -151 -154 -158 -162 -166 -168 -170 -172   -  N DBW</t>
  </si>
  <si>
    <t xml:space="preserve">       0.50 1.00 0.78 0.22 0.00 0.00 0.00 0.00 0.00 0.00 0.00   -  MUFday</t>
  </si>
  <si>
    <t xml:space="preserve">       0.07 0.08 0.07 0.04 0.01 0.00 0.00 0.00 0.00 0.00 0.00   -  S PRB</t>
  </si>
  <si>
    <t xml:space="preserve">        3.9  4.1  3.9  3.7  3.4  3.2  3.0  2.9  2.8  2.8  2.7   -  TGAIN</t>
  </si>
  <si>
    <t xml:space="preserve">        3.9  4.1  3.9  3.7  3.4  3.2  3.0  2.9  2.8  2.8  2.7   -  RGAIN</t>
  </si>
  <si>
    <t xml:space="preserve">        2.7  2.1  2.7  2.7  2.7  2.7  2.7  2.7  2.7  2.7  2.7   -  DELAY</t>
  </si>
  <si>
    <t xml:space="preserve">       0.08 0.08 0.07 0.04 0.00 0.00 0.00 0.00 0.00 0.00 0.00   -  S PRB</t>
  </si>
  <si>
    <t xml:space="preserve">        2.6  2.0  2.5  2.6  2.6  2.6  2.6  2.6  2.6  2.6  2.6   -  DELAY</t>
  </si>
  <si>
    <t xml:space="preserve">   9.0  4.7  2.0  4.0  5.4  7.3 10.2 14.4 18.2 21.5 25.0 29.0  0.0 FREQ</t>
  </si>
  <si>
    <t xml:space="preserve">       -147 -136 -145 -149 -154 -159 -164 -167 -169 -170 -172   -  N DBW</t>
  </si>
  <si>
    <t xml:space="preserve">       0.50 1.00 0.66 0.16 0.00 0.00 0.00 0.00 0.00 0.00 0.00   -  MUFday</t>
  </si>
  <si>
    <t xml:space="preserve">        3.8  4.0  3.8  3.7  3.4  3.2  3.0  2.9  2.8  2.8  2.7   -  TGAIN</t>
  </si>
  <si>
    <t xml:space="preserve">        3.8  4.1  3.8  3.7  3.4  3.2  3.0  2.9  2.8  2.8  2.7   -  RGAIN</t>
  </si>
  <si>
    <t xml:space="preserve">  12.0  3.7  2.0  4.0  5.4  7.3 10.2 14.4 18.2 21.5 25.0 29.0  0.0 FREQ</t>
  </si>
  <si>
    <t xml:space="preserve">       65.0 57.8 65.0 65.0 65.0 65.0 65.0 65.0 65.0 65.0 65.0   -  TANGLE</t>
  </si>
  <si>
    <t xml:space="preserve">        369  270  369  369  369  369  369  369  369  369  369   -  V HITE</t>
  </si>
  <si>
    <t xml:space="preserve">       0.50 0.99 0.35 0.02 0.00 0.00 0.00 0.00 0.00 0.00 0.00   -  MUFday</t>
  </si>
  <si>
    <t xml:space="preserve">         31   25   34   51   77   85   83   82   82   82   81   -  RPWRG</t>
  </si>
  <si>
    <t xml:space="preserve">       0.02 0.05 0.01 0.01 0.00 0.00 0.00 0.00 0.00 0.00 0.00   -  REL</t>
  </si>
  <si>
    <t xml:space="preserve">       0.07 0.10 0.07 0.03 0.00 0.00 0.00 0.00 0.00 0.00 0.00   -  S PRB</t>
  </si>
  <si>
    <t xml:space="preserve">         42   48   39   22   -4  -12  -10   -9   -9   -9   -8   -  SNRxx</t>
  </si>
  <si>
    <t xml:space="preserve">        2.6  2.2  2.2  2.6  2.6  2.6  2.6  2.6  2.6  2.6  2.6   -  DELAY</t>
  </si>
  <si>
    <t xml:space="preserve">       -148 -138 -146 -150 -154 -159 -164 -167 -169 -170 -172   -  N DBW</t>
  </si>
  <si>
    <t xml:space="preserve">        3.8  4.2  3.7  3.6  3.4  3.2  3.0  2.9  2.8  2.8  2.7   -  TGAIN</t>
  </si>
  <si>
    <t xml:space="preserve">        3.8  4.2  3.7  3.6  3.4  3.2  3.0  2.9  2.8  2.8  2.7   -  RGAIN</t>
  </si>
  <si>
    <t xml:space="preserve">       -153 -140 -148 -151 -155 -159 -164 -167 -169 -170 -172   -  N DBW</t>
  </si>
  <si>
    <t xml:space="preserve">        3.5  0.7  3.5  3.4  3.4  3.1  2.9  2.8  2.8  2.7  2.7   -  TGAIN</t>
  </si>
  <si>
    <t xml:space="preserve">        3.5  0.7  3.5  3.4  3.4  3.1  2.9  2.8  2.8  2.7  2.7   -  RGAIN</t>
  </si>
  <si>
    <t xml:space="preserve">        2.3  1.3  1.9  1.8  1.9  2.3  2.3  2.3  2.3  2.3  2.3   -  DELAY</t>
  </si>
  <si>
    <t xml:space="preserve">       -157 -140 -148 -152 -156 -159 -163 -166 -169 -170 -172   -  N DBW</t>
  </si>
  <si>
    <t xml:space="preserve">       0.03 0.00 0.00 0.02 0.03 0.02 0.00 0.00 0.00 0.00 0.00   -  REL</t>
  </si>
  <si>
    <t xml:space="preserve">  17.0  8.9  2.0  4.0  5.4  7.3 10.2 14.4 18.2 21.5 25.0 29.0  0.0 FREQ</t>
  </si>
  <si>
    <t xml:space="preserve">       61.2 28.8 56.1 51.9 53.4 61.2 61.2 61.2 61.2 61.2 61.2   -  TANGLE</t>
  </si>
  <si>
    <t xml:space="preserve">        2.3  1.2  2.0  1.8  1.9  2.3  2.3  2.3  2.3  2.3  2.3   -  DELAY</t>
  </si>
  <si>
    <t xml:space="preserve">       -158 -140 -148 -152 -156 -159 -163 -166 -169 -170 -172   -  N DBW</t>
  </si>
  <si>
    <t xml:space="preserve">       0.02 0.00 0.00 0.01 0.02 0.02 0.00 0.00 0.00 0.00 0.00   -  REL</t>
  </si>
  <si>
    <t xml:space="preserve">       0.09 0.00 0.03 0.05 0.09 0.07 0.00 0.00 0.00 0.00 0.00   -  S PRB</t>
  </si>
  <si>
    <t xml:space="preserve">        3.2  0.2  3.6  3.1  3.0  3.1  2.9  2.8  2.7  2.7  2.6   -  TGAIN</t>
  </si>
  <si>
    <t xml:space="preserve">        3.2  0.3  3.6  3.1  3.0  3.1  2.9  2.8  2.7  2.7  2.6   -  RGAIN</t>
  </si>
  <si>
    <t xml:space="preserve">        1F2  1 E  1 E  1F2  1F2  1F2  1F2  1F2  1F2  1F2  1F2   -  MODE</t>
  </si>
  <si>
    <t xml:space="preserve">        2.5  1.2  1.3  1.9  1.9  2.4  2.4  2.4  2.4  2.4  2.4   -  DELAY</t>
  </si>
  <si>
    <t xml:space="preserve">       0.03 0.00 0.00 0.00 0.01 0.02 0.00 0.00 0.00 0.00 0.00   -  REL</t>
  </si>
  <si>
    <t xml:space="preserve">       0.01 0.00 0.00 0.00 0.00 0.00 0.00 0.00 0.00 0.00 0.00   -  MPROB</t>
  </si>
  <si>
    <t xml:space="preserve">       0.08 0.00 0.00 0.04 0.08 0.07 0.00 0.00 0.00 0.00 0.00   -  S PRB</t>
  </si>
  <si>
    <t xml:space="preserve">        3.2  0.2  0.6  3.2  3.0  3.1  2.9  2.8  2.8  2.7  2.7   -  TGAIN</t>
  </si>
  <si>
    <t xml:space="preserve">        3.2  0.2  0.6  3.2  3.0  3.1  2.9  2.8  2.8  2.7  2.7   -  RGAIN</t>
  </si>
  <si>
    <t xml:space="preserve">  19.0  9.4  2.0  4.0  5.4  7.3 10.2 14.4 18.2 21.5 25.0 29.0  0.0 FREQ</t>
  </si>
  <si>
    <t xml:space="preserve">       63.2 28.6 58.8 55.8 55.5 63.0 63.0 63.0 63.0 63.0 63.0   -  TANGLE</t>
  </si>
  <si>
    <t xml:space="preserve">        2.5  1.2  2.2  2.0  2.0  2.5  2.5  2.5  2.5  2.5  2.5   -  DELAY</t>
  </si>
  <si>
    <t xml:space="preserve">       0.50 1.00 0.97 1.00 0.94 0.25 0.00 0.00 0.00 0.00 0.00   -  MUFday</t>
  </si>
  <si>
    <t xml:space="preserve">        119  150  121  118  117  124  165  186  187  188  189   -  LOSS</t>
  </si>
  <si>
    <t xml:space="preserve">         24  -17   15   20   24   20  -18  -36  -36  -36  -35   -  DBU</t>
  </si>
  <si>
    <t xml:space="preserve">        -99 -130 -101  -98  -97 -104 -145 -166 -167 -168 -169   -  S DBW</t>
  </si>
  <si>
    <t xml:space="preserve">       -158 -140 -148 -152 -156 -159 -162 -166 -168 -170 -172   -  N DBW</t>
  </si>
  <si>
    <t xml:space="preserve">         59   10   47   54   59   55   17    0    1    2    3   -  SNR</t>
  </si>
  <si>
    <t xml:space="preserve">         31   74   38   31   26   38   76   84   83   82   81   -  RPWRG</t>
  </si>
  <si>
    <t xml:space="preserve">       0.08 0.00 0.02 0.04 0.08 0.07 0.00 0.00 0.00 0.00 0.00   -  S PRB</t>
  </si>
  <si>
    <t xml:space="preserve">        9.4  7.5  8.3  8.9  7.6 11.1 22.8  7.1  7.4  7.5  7.5   -  SNR UP</t>
  </si>
  <si>
    <t xml:space="preserve">        3.2  0.2  3.7  3.3  3.1  3.1  2.9  2.8  2.8  2.7  2.7   -  TGAIN</t>
  </si>
  <si>
    <t xml:space="preserve">        3.2  0.2  3.7  3.3  3.1  3.1  2.9  2.8  2.8  2.7  2.7   -  RGAIN</t>
  </si>
  <si>
    <t xml:space="preserve">         42   -1   35   42   47   35   -3  -11  -10   -9   -8   -  SNRxx</t>
  </si>
  <si>
    <t xml:space="preserve">  20.0  9.4  2.0  4.0  5.4  7.3 10.2 14.4 18.2 21.5 25.0 29.0  0.0 FREQ</t>
  </si>
  <si>
    <t xml:space="preserve">       63.0 28.8 58.2 55.3 55.3 62.9 62.9 62.9 62.9 62.9 62.9   -  TANGLE</t>
  </si>
  <si>
    <t xml:space="preserve">        2.5  1.2  2.1  2.0  2.0  2.5  2.5  2.5  2.5  2.5  2.5   -  DELAY</t>
  </si>
  <si>
    <t xml:space="preserve">       0.50 1.00 0.96 1.00 0.94 0.26 0.00 0.00 0.00 0.00 0.00   -  MUFday</t>
  </si>
  <si>
    <t xml:space="preserve">       -158 -140 -148 -152 -156 -159 -162 -165 -168 -170 -172   -  N DBW</t>
  </si>
  <si>
    <t xml:space="preserve">       0.04 0.00 0.00 0.01 0.01 0.02 0.00 0.00 0.00 0.00 0.00   -  REL</t>
  </si>
  <si>
    <t xml:space="preserve">       0.08 0.00 0.03 0.05 0.09 0.07 0.00 0.00 0.00 0.00 0.00   -  S PRB</t>
  </si>
  <si>
    <t xml:space="preserve">        3.2  0.3  3.7  3.3  3.1  3.1  2.9  2.8  2.8  2.7  2.7   -  RGAIN</t>
  </si>
  <si>
    <t xml:space="preserve">  21.0  9.2  2.0  4.0  5.4  7.3 10.2 14.4 18.2 21.5 25.0 29.0  0.0 FREQ</t>
  </si>
  <si>
    <t xml:space="preserve">        2.5  1.3  2.0  1.9  2.0  2.5  2.5  2.5  2.5  2.5  2.5   -  DELAY</t>
  </si>
  <si>
    <t xml:space="preserve">        332   94  254  232  244  332  332  332  332  332  332   -  V HITE</t>
  </si>
  <si>
    <t xml:space="preserve">       -158 -140 -148 -152 -155 -159 -161 -165 -168 -170 -172   -  N DBW</t>
  </si>
  <si>
    <t xml:space="preserve">       0.03 0.00 0.00 0.02 0.03 0.03 0.00 0.00 0.00 0.00 0.00   -  REL</t>
  </si>
  <si>
    <t xml:space="preserve">       0.09 0.00 0.05 0.08 0.11 0.07 0.00 0.00 0.00 0.00 0.00   -  S PRB</t>
  </si>
  <si>
    <t xml:space="preserve">        3.2  0.3  3.6  3.2  3.1  3.1  2.9  2.8  2.8  2.7  2.7   -  TGAIN</t>
  </si>
  <si>
    <t xml:space="preserve">        3.2  0.4  3.6  3.2  3.1  3.1  2.9  2.8  2.8  2.7  2.7   -  RGAIN</t>
  </si>
  <si>
    <t xml:space="preserve">       -157 -140 -148 -152 -155 -158 -162 -166 -168 -170 -172   -  N DBW</t>
  </si>
  <si>
    <t xml:space="preserve">       0.04 0.00 0.01 0.03 0.06 0.03 0.00 0.00 0.00 0.00 0.00   -  REL</t>
  </si>
  <si>
    <t xml:space="preserve">        3.2  0.5  3.5  3.2  3.1  3.1  2.9  2.8  2.8  2.7  2.7   -  TGAIN</t>
  </si>
  <si>
    <t xml:space="preserve">        3.2  0.5  3.5  3.2  3.1  3.1  2.9  2.8  2.8  2.7  2.7   -  RGAIN</t>
  </si>
  <si>
    <t xml:space="preserve">       -156 -140 -148 -152 -155 -158 -162 -166 -168 -170 -172   -  N DBW</t>
  </si>
  <si>
    <t xml:space="preserve">        3.3  0.7  3.4  3.2  3.2  3.1  2.9  2.8  2.7  2.7  2.7   -  TGAIN</t>
  </si>
  <si>
    <t xml:space="preserve">        3.3  0.7  3.4  3.2  3.2  3.1  2.9  2.8  2.8  2.7  2.7   -  RGAIN</t>
  </si>
  <si>
    <t xml:space="preserve">        3.4  4.0  3.4  3.3  3.3  3.1  2.9  2.8  2.8  2.7  2.7   -  TGAIN</t>
  </si>
  <si>
    <t xml:space="preserve">        3.4  4.0  3.4  3.3  3.4  3.1  2.9  2.8  2.8  2.7  2.7   -  RGAIN</t>
  </si>
  <si>
    <t xml:space="preserve">        2.7  1.9  2.0  2.2  2.6  2.6  2.6  2.6  2.6  2.6  2.6   -  DELAY</t>
  </si>
  <si>
    <t xml:space="preserve">       0.08 0.09 0.12 0.12 0.08 0.03 0.00 0.00 0.00 0.00 0.00   -  S PRB</t>
  </si>
  <si>
    <t xml:space="preserve">        3.5  4.0  3.6  3.5  3.4  3.2  3.0  2.9  2.8  2.8  2.7   -  TGAIN</t>
  </si>
  <si>
    <t xml:space="preserve">        3.5  4.0  3.6  3.5  3.4  3.2  3.0  2.9  2.8  2.8  2.7   -  RGAIN</t>
  </si>
  <si>
    <t xml:space="preserve">       -149 -137 -145 -149 -153 -158 -163 -166 -169 -170 -172   -  N DBW</t>
  </si>
  <si>
    <t xml:space="preserve">       -147 -136 -144 -148 -153 -158 -163 -167 -169 -170 -172   -  N DBW</t>
  </si>
  <si>
    <t xml:space="preserve">       0.01 0.01 0.02 0.02 0.01 0.00 0.00 0.00 0.00 0.00 0.00   -  REL</t>
  </si>
  <si>
    <t xml:space="preserve">       0.08 0.08 0.10 0.08 0.04 0.00 0.00 0.00 0.00 0.00 0.00   -  S PRB</t>
  </si>
  <si>
    <t xml:space="preserve">        2.8  2.1  2.4  2.8  2.8  2.8  2.8  2.8  2.8  2.8  2.8   -  DELAY</t>
  </si>
  <si>
    <t xml:space="preserve">        109   97  105  115  137  180  183  185  187  188  189   -  LOSS</t>
  </si>
  <si>
    <t xml:space="preserve">        -89  -77  -85  -95 -117 -160 -163 -165 -167 -168 -169   -  S DBW</t>
  </si>
  <si>
    <t xml:space="preserve">         57   58   59   53   36   -1    1    2    2    3    3   -  SNR</t>
  </si>
  <si>
    <t xml:space="preserve">       0.01 0.00 0.01 0.01 0.01 0.00 0.00 0.00 0.00 0.00 0.00   -  REL</t>
  </si>
  <si>
    <t xml:space="preserve">       0.07 0.07 0.09 0.06 0.02 0.00 0.00 0.00 0.00 0.00 0.00   -  S PRB</t>
  </si>
  <si>
    <t xml:space="preserve">        3.8  4.1  3.8  3.7  3.4  3.2  3.0  2.9  2.8  2.8  2.7   -  TGAIN</t>
  </si>
  <si>
    <t xml:space="preserve">        3.9  4.1  3.8  3.7  3.4  3.2  3.0  2.9  2.8  2.8  2.7   -  RGAIN</t>
  </si>
  <si>
    <t xml:space="preserve">   6.0  4.3  2.0  4.0  5.4  7.3 10.2 14.4 18.2 21.5 25.0 29.0  0.0 FREQ</t>
  </si>
  <si>
    <t xml:space="preserve">       65.7 57.2 63.0 65.7 65.7 65.7 65.7 65.7 65.7 65.7 65.7   -  TANGLE</t>
  </si>
  <si>
    <t xml:space="preserve">        2.8  2.1  2.5  2.8  2.8  2.8  2.8  2.8  2.8  2.8  2.8   -  DELAY</t>
  </si>
  <si>
    <t xml:space="preserve">        381  263  336  381  381  381  381  381  381  381  381   -  V HITE</t>
  </si>
  <si>
    <t xml:space="preserve">       0.50 1.00 0.64 0.13 0.00 0.00 0.00 0.00 0.00 0.00 0.00   -  MUFday</t>
  </si>
  <si>
    <t xml:space="preserve">        108   97  106  117  141  180  183  185  186  188  189   -  LOSS</t>
  </si>
  <si>
    <t xml:space="preserve">         27   32   30   21    0  -35  -35  -35  -35  -35  -35   -  DBU</t>
  </si>
  <si>
    <t xml:space="preserve">        -88  -77  -86  -97 -121 -160 -163 -165 -166 -168 -169   -  S DBW</t>
  </si>
  <si>
    <t xml:space="preserve">       -145 -136 -144 -149 -153 -159 -164 -167 -169 -170 -172   -  N DBW</t>
  </si>
  <si>
    <t xml:space="preserve">         32   26   29   40   63   86   85   84   83   83   82   -  RPWRG</t>
  </si>
  <si>
    <t xml:space="preserve">       0.08 0.07 0.09 0.06 0.02 0.00 0.00 0.00 0.00 0.00 0.00   -  S PRB</t>
  </si>
  <si>
    <t xml:space="preserve">       12.8  8.0 12.2 16.9 20.6  7.9  7.9  7.9  7.9  7.9  7.9   -  SIG LW</t>
  </si>
  <si>
    <t xml:space="preserve">       15.3 11.7 14.8 18.9 22.4 12.2 12.4 12.5 12.5 12.5 12.5   -  SNR LW</t>
  </si>
  <si>
    <t xml:space="preserve">         41   47   44   33   10  -13  -12  -11  -10  -10   -9   -  SNRxx</t>
  </si>
  <si>
    <t xml:space="preserve">       -146 -136 -144 -149 -154 -159 -164 -167 -169 -170 -172   -  N DBW</t>
  </si>
  <si>
    <t xml:space="preserve">        2.8  2.0  2.3  2.8  2.8  2.8  2.8  2.8  2.8  2.8  2.8   -  DELAY</t>
  </si>
  <si>
    <t xml:space="preserve">       -148 -136 -145 -149 -154 -159 -164 -167 -169 -170 -172   -  N DBW</t>
  </si>
  <si>
    <t xml:space="preserve">        2.8  2.1  2.3  2.8  2.8  2.8  2.8  2.8  2.8  2.8  2.8   -  DELAY</t>
  </si>
  <si>
    <t xml:space="preserve">        3.8  4.1  3.8  3.7  3.5  3.2  3.0  2.9  2.9  2.8  2.8   -  TGAIN</t>
  </si>
  <si>
    <t xml:space="preserve">  11.0  3.9  2.0  4.0  5.4  7.3 10.2 14.4 18.2 21.5 25.0 29.0  0.0 FREQ</t>
  </si>
  <si>
    <t xml:space="preserve">       67.0 59.4 67.0 67.0 67.0 67.0 67.0 67.0 67.0 67.0 67.0   -  TANGLE</t>
  </si>
  <si>
    <t xml:space="preserve">        2.9  2.2  2.9  2.9  2.9  2.9  2.9  2.9  2.9  2.9  2.9   -  DELAY</t>
  </si>
  <si>
    <t xml:space="preserve">        407  288  407  407  407  407  407  407  407  407  407   -  V HITE</t>
  </si>
  <si>
    <t xml:space="preserve">        108   98  109  121  148  179  183  185  186  188  189   -  LOSS</t>
  </si>
  <si>
    <t xml:space="preserve">         27   31   27   17   -7  -35  -35  -35  -35  -35  -35   -  DBU</t>
  </si>
  <si>
    <t xml:space="preserve">        -88  -78  -89 -101 -128 -159 -163 -165 -166 -168 -169   -  S DBW</t>
  </si>
  <si>
    <t xml:space="preserve">         56   59   56   48   25   -1    1    2    2    3    3   -  SNR</t>
  </si>
  <si>
    <t xml:space="preserve">       0.01 0.02 0.01 0.01 0.00 0.00 0.00 0.00 0.00 0.00 0.00   -  REL</t>
  </si>
  <si>
    <t xml:space="preserve">       11.2  6.2 11.5 17.0 18.9  5.9  5.9  5.9  5.9  5.9  5.9   -  SIG LW</t>
  </si>
  <si>
    <t xml:space="preserve">        9.3  8.9  9.4 13.7 21.1  6.6  7.0  7.0  7.0  7.0  7.0   -  SNR UP</t>
  </si>
  <si>
    <t xml:space="preserve">        4.0  4.2  4.0  3.7  3.5  3.2  3.0  2.9  2.9  2.8  2.8   -  TGAIN</t>
  </si>
  <si>
    <t xml:space="preserve">        4.0  4.2  4.0  3.7  3.5  3.2  3.0  2.9  2.9  2.8  2.8   -  RGAIN</t>
  </si>
  <si>
    <t xml:space="preserve">        2.6  1.3  2.0  2.0  2.5  2.6  2.6  2.6  2.6  2.6  2.6   -  DELAY</t>
  </si>
  <si>
    <t xml:space="preserve">         24   24   29   30   27    0  -37  -37  -36  -36  -36   -  DBU</t>
  </si>
  <si>
    <t xml:space="preserve">       -155 -140 -148 -151 -155 -159 -164 -167 -169 -170 -172   -  N DBW</t>
  </si>
  <si>
    <t xml:space="preserve">         31   34   23   21   28   63   85   84   84   83   83   -  RPWRG</t>
  </si>
  <si>
    <t xml:space="preserve">       0.02 0.00 0.02 0.04 0.03 0.01 0.00 0.00 0.00 0.00 0.00   -  REL</t>
  </si>
  <si>
    <t xml:space="preserve">       0.07 0.03 0.10 0.11 0.10 0.02 0.00 0.00 0.00 0.00 0.00   -  S PRB</t>
  </si>
  <si>
    <t xml:space="preserve">        3.4  0.6  3.5  3.3  3.4  3.2  3.0  2.9  2.8  2.8  2.7   -  TGAIN</t>
  </si>
  <si>
    <t xml:space="preserve">        3.4  0.6  3.5  3.4  3.4  3.2  3.0  2.9  2.8  2.8  2.7   -  RGAIN</t>
  </si>
  <si>
    <t xml:space="preserve">         42   39   50   52   45   10  -12  -11  -11  -10  -10   -  SNRxx</t>
  </si>
  <si>
    <t xml:space="preserve">       -158 -140 -148 -152 -155 -159 -163 -167 -169 -170 -172   -  N DBW</t>
  </si>
  <si>
    <t xml:space="preserve">       0.02 0.00 0.01 0.02 0.05 0.04 0.00 0.00 0.00 0.00 0.00   -  REL</t>
  </si>
  <si>
    <t xml:space="preserve">        3.2  0.4  3.5  3.2  3.1  3.1  2.9  2.8  2.8  2.7  2.7   -  RGAIN</t>
  </si>
  <si>
    <t xml:space="preserve">       -160 -140 -148 -152 -156 -159 -163 -166 -169 -170 -172   -  N DBW</t>
  </si>
  <si>
    <t xml:space="preserve">        3.1  0.3  3.7  3.2  3.0  3.1  2.9  2.8  2.8  2.7  2.7   -  TGAIN</t>
  </si>
  <si>
    <t xml:space="preserve">        3.1  0.3  3.7  3.2  3.0  3.1  2.9  2.8  2.8  2.7  2.7   -  RGAIN</t>
  </si>
  <si>
    <t xml:space="preserve">        1F2  1 E  1 E  1F1  1F2  1F2  1F2  1F2  1F2  1F2  1F2   -  MODE</t>
  </si>
  <si>
    <t xml:space="preserve">        2.6  1.2  1.3  1.9  1.9  2.2  2.5  2.5  2.5  2.5  2.5   -  DELAY</t>
  </si>
  <si>
    <t xml:space="preserve">       0.05 0.00 0.00 0.00 0.01 0.03 0.02 0.00 0.00 0.00 0.00   -  REL</t>
  </si>
  <si>
    <t xml:space="preserve">       0.08 0.00 0.00 0.04 0.07 0.10 0.03 0.00 0.00 0.00 0.00   -  S PRB</t>
  </si>
  <si>
    <t xml:space="preserve">        3.1  0.2  0.6  3.3  3.0  3.0  3.0  2.8  2.8  2.7  2.7   -  TGAIN</t>
  </si>
  <si>
    <t xml:space="preserve">        3.1  0.2  0.6  3.3  3.0  3.0  3.0  2.9  2.8  2.7  2.7   -  RGAIN</t>
  </si>
  <si>
    <t xml:space="preserve">  18.0 11.3  2.0  4.0  5.4  7.3 10.2 14.4 18.2 21.5 25.0 29.0  0.0 FREQ</t>
  </si>
  <si>
    <t xml:space="preserve">       64.9 28.4 30.7 56.2 54.5 59.5 64.6 64.6 64.6 64.6 64.6   -  TANGLE</t>
  </si>
  <si>
    <t xml:space="preserve">        2.7  1.2  1.3  2.0  1.9  2.2  2.7  2.7  2.7  2.7  2.7   -  DELAY</t>
  </si>
  <si>
    <t xml:space="preserve">        367   91  100  253  237  290  362  362  362  362  362   -  V HITE</t>
  </si>
  <si>
    <t xml:space="preserve">       0.50 1.00 1.00 0.52 1.00 0.79 0.02 0.00 0.00 0.00 0.00   -  MUFday</t>
  </si>
  <si>
    <t xml:space="preserve">        120  164  140  124  119  119  138  174  187  188  189   -  LOSS</t>
  </si>
  <si>
    <t xml:space="preserve">         25  -31   -1   15   22   25   10  -25  -36  -36  -36   -  DBU</t>
  </si>
  <si>
    <t xml:space="preserve">       -100 -144 -120 -104  -99  -99 -118 -154 -167 -168 -169   -  S DBW</t>
  </si>
  <si>
    <t xml:space="preserve">         60   -4   29   48   56   60   45   12    1    2    3   -  SNR</t>
  </si>
  <si>
    <t xml:space="preserve">         28   88   56   41   28   26   49   77   83   82   81   -  RPWRG</t>
  </si>
  <si>
    <t xml:space="preserve">       0.04 0.00 0.00 0.00 0.00 0.02 0.02 0.00 0.00 0.00 0.00   -  REL</t>
  </si>
  <si>
    <t xml:space="preserve">       0.07 0.00 0.00 0.03 0.06 0.09 0.04 0.00 0.00 0.00 0.00   -  S PRB</t>
  </si>
  <si>
    <t xml:space="preserve">       11.6  5.6  5.7 12.9  5.7  8.9 19.1 13.1  5.6  5.6  5.6   -  SIG LW</t>
  </si>
  <si>
    <t xml:space="preserve">        7.7  4.7  4.7  7.5  4.7  5.3 15.7 22.0  4.7  4.7  4.7   -  SIG UP</t>
  </si>
  <si>
    <t xml:space="preserve">       15.0 11.2 11.2 16.2 11.2 13.0 21.3 16.2 11.2 11.2 11.2   -  SNR LW</t>
  </si>
  <si>
    <t xml:space="preserve">        9.4  7.6  7.6  9.6  7.6  7.8 16.6 22.7  7.5  7.5  7.5   -  SNR UP</t>
  </si>
  <si>
    <t xml:space="preserve">        3.1  0.1  0.5  3.4  3.0  3.0  3.0  2.9  2.8  2.8  2.7   -  TGAIN</t>
  </si>
  <si>
    <t xml:space="preserve">        3.1  0.2  0.6  3.4  3.0  3.0  3.0  2.9  2.8  2.8  2.7   -  RGAIN</t>
  </si>
  <si>
    <t xml:space="preserve">         45  -15   17   32   45   47   24   -4  -10   -9   -8   -  SNRxx</t>
  </si>
  <si>
    <t xml:space="preserve">        2.7  1.2  1.3  2.4  2.1  2.3  2.7  2.7  2.7  2.7  2.7   -  DELAY</t>
  </si>
  <si>
    <t xml:space="preserve">       -160 -140 -148 -152 -156 -159 -162 -166 -168 -170 -172   -  N DBW</t>
  </si>
  <si>
    <t xml:space="preserve">        3.1  0.1  0.5  3.6  3.2  3.1  3.0  2.9  2.8  2.8  2.7   -  TGAIN</t>
  </si>
  <si>
    <t xml:space="preserve">        3.1  0.2  0.6  3.6  3.2  3.1  3.0  2.9  2.8  2.8  2.7   -  RGAIN</t>
  </si>
  <si>
    <t xml:space="preserve">       -160 -140 -148 -152 -156 -159 -162 -165 -168 -170 -172   -  N DBW</t>
  </si>
  <si>
    <t xml:space="preserve">       0.02 0.00 0.00 0.00 0.00 0.02 0.01 0.00 0.00 0.00 0.00   -  REL</t>
  </si>
  <si>
    <t xml:space="preserve">        3.1  0.2  0.6  3.6  3.2  3.1  3.0  2.9  2.8  2.8  2.7   -  TGAIN</t>
  </si>
  <si>
    <t xml:space="preserve">       -159 -140 -148 -152 -155 -159 -161 -165 -168 -170 -172   -  N DBW</t>
  </si>
  <si>
    <t xml:space="preserve">        3.1  0.3  3.8  3.4  3.1  3.1  3.0  2.9  2.8  2.8  2.7   -  TGAIN</t>
  </si>
  <si>
    <t xml:space="preserve">        3.1  0.3  3.8  3.4  3.1  3.1  3.0  2.9  2.8  2.8  2.7   -  RGAIN</t>
  </si>
  <si>
    <t xml:space="preserve">       -159 -140 -148 -152 -155 -158 -162 -166 -168 -170 -172   -  N DBW</t>
  </si>
  <si>
    <t xml:space="preserve">        3.1  0.4  3.6  3.3  3.1  3.1  3.0  2.9  2.8  2.8  2.7   -  TGAIN</t>
  </si>
  <si>
    <t xml:space="preserve">       -158 -140 -148 -152 -155 -158 -162 -166 -168 -170 -172   -  N DBW</t>
  </si>
  <si>
    <t xml:space="preserve">       -156 -139 -147 -151 -154 -158 -162 -166 -168 -170 -172   -  N DBW</t>
  </si>
  <si>
    <t xml:space="preserve">        3.3  4.2  3.5  3.3  3.2  3.2  3.0  2.9  2.8  2.8  2.7   -  RGAIN</t>
  </si>
  <si>
    <t xml:space="preserve">        2.9  2.1  2.0  2.0  2.2  2.9  2.9  2.9  2.9  2.9  2.9   -  DELAY</t>
  </si>
  <si>
    <t xml:space="preserve">       0.03 0.03 0.06 0.07 0.07 0.03 0.00 0.00 0.00 0.00 0.00   -  REL</t>
  </si>
  <si>
    <t xml:space="preserve">       0.09 0.07 0.10 0.11 0.11 0.08 0.00 0.00 0.00 0.00 0.00   -  S PRB</t>
  </si>
  <si>
    <t xml:space="preserve">        3.3  4.1  3.5  3.4  3.2  3.2  3.0  2.9  2.8  2.8  2.8   -  TGAIN</t>
  </si>
  <si>
    <t xml:space="preserve">       -152 -137 -145 -149 -153 -158 -163 -166 -169 -170 -172   -  N DBW</t>
  </si>
  <si>
    <t xml:space="preserve">        3.5  4.0  3.6  3.5  3.4  3.2  3.0  2.9  2.8  2.8  2.8   -  TGAIN</t>
  </si>
  <si>
    <t xml:space="preserve">        2.9  2.1  2.3  2.9  2.9  2.9  2.9  2.9  2.9  2.9  2.9   -  DELAY</t>
  </si>
  <si>
    <t xml:space="preserve">        3.8  4.1  3.8  3.7  3.5  3.2  3.0  2.9  2.9  2.8  2.8   -  RGAIN</t>
  </si>
  <si>
    <t xml:space="preserve">       -149 -136 -145 -149 -154 -159 -164 -167 -169 -170 -172   -  N DBW</t>
  </si>
  <si>
    <t xml:space="preserve">        3.7  4.1  3.8  3.7  3.5  3.2  3.0  2.9  2.9  2.8  2.8   -  TGAIN</t>
  </si>
  <si>
    <t xml:space="preserve">        3.7  4.1  3.8  3.7  3.5  3.2  3.0  2.9  2.9  2.8  2.8   -  RGAIN</t>
  </si>
  <si>
    <t xml:space="preserve">       0.01 0.01 0.01 0.01 0.02 0.00 0.00 0.00 0.00 0.00 0.00   -  REL</t>
  </si>
  <si>
    <t xml:space="preserve">       0.09 0.07 0.10 0.09 0.06 0.00 0.00 0.00 0.00 0.00 0.00   -  S PRB</t>
  </si>
  <si>
    <t xml:space="preserve">        3.7  4.2  3.8  3.7  3.5  3.2  3.0  2.9  2.9  2.8  2.8   -  TGAIN</t>
  </si>
  <si>
    <t xml:space="preserve">        3.7  4.2  3.8  3.7  3.5  3.2  3.0  2.9  2.9  2.8  2.8   -  RGAIN</t>
  </si>
  <si>
    <t xml:space="preserve">        3.8  4.2  3.9  3.7  3.5  3.2  3.1  2.9  2.9  2.8  2.8   -  TGAIN</t>
  </si>
  <si>
    <t xml:space="preserve">        3.8  4.2  3.9  3.7  3.5  3.3  3.1  2.9  2.9  2.8  2.8   -  RGAIN</t>
  </si>
  <si>
    <t xml:space="preserve">       -145 -138 -144 -148 -153 -159 -164 -167 -169 -170 -172   -  N DBW</t>
  </si>
  <si>
    <t xml:space="preserve">       -150 -138 -146 -150 -154 -159 -164 -167 -169 -170 -172   -  N DBW</t>
  </si>
  <si>
    <t xml:space="preserve">        2.7  1.3  2.1  2.0  2.2  2.7  2.7  2.7  2.7  2.7  2.7   -  DELAY</t>
  </si>
  <si>
    <t xml:space="preserve">       -157 -140 -148 -151 -155 -159 -164 -167 -169 -170 -172   -  N DBW</t>
  </si>
  <si>
    <t xml:space="preserve">        3.3  0.6  3.6  3.4  3.3  3.2  3.0  2.9  2.8  2.8  2.7   -  RGAIN</t>
  </si>
  <si>
    <t xml:space="preserve">       -160 -140 -148 -152 -155 -159 -163 -167 -169 -170 -172   -  N DBW</t>
  </si>
  <si>
    <t xml:space="preserve">        2.7  1.2  2.3  1.9  1.9  2.1  2.6  2.6  2.6  2.6  2.6   -  DELAY</t>
  </si>
  <si>
    <t xml:space="preserve">       -162 -140 -148 -152 -156 -159 -163 -166 -169 -170 -172   -  N DBW</t>
  </si>
  <si>
    <t xml:space="preserve">       0.02 0.00 0.00 0.00 0.01 0.05 0.03 0.00 0.00 0.00 0.00   -  REL</t>
  </si>
  <si>
    <t xml:space="preserve">        3.1  0.2  3.8  3.3  3.0  2.9  3.0  2.9  2.8  2.8  2.7   -  TGAIN</t>
  </si>
  <si>
    <t xml:space="preserve">        3.1  0.3  3.8  3.3  3.0  2.9  3.0  2.9  2.8  2.8  2.7   -  RGAIN</t>
  </si>
  <si>
    <t xml:space="preserve">       0.02 0.00 0.00 0.00 0.00 0.02 0.02 0.00 0.00 0.00 0.00   -  REL</t>
  </si>
  <si>
    <t xml:space="preserve">       0.02 0.00 0.00 0.00 0.00 0.01 0.02 0.00 0.00 0.00 0.00   -  REL</t>
  </si>
  <si>
    <t xml:space="preserve">        3.0  1.2  1.3  2.0  2.2  2.2  3.0  3.0  3.0  3.0  3.0   -  DELAY</t>
  </si>
  <si>
    <t xml:space="preserve">       -162 -140 -148 -152 -156 -159 -162 -166 -168 -170 -172   -  N DBW</t>
  </si>
  <si>
    <t xml:space="preserve">       0.01 0.00 0.00 0.00 0.00 0.01 0.01 0.00 0.00 0.00 0.00   -  REL</t>
  </si>
  <si>
    <t xml:space="preserve">        3.1  0.1  0.5  3.4  3.3  3.0  3.0  2.9  2.9  2.8  2.8   -  TGAIN</t>
  </si>
  <si>
    <t xml:space="preserve">        3.1  0.1  0.5  3.4  3.3  3.0  3.0  2.9  2.9  2.8  2.8   -  RGAIN</t>
  </si>
  <si>
    <t xml:space="preserve">       -161 -140 -148 -152 -156 -159 -162 -165 -168 -170 -172   -  N DBW</t>
  </si>
  <si>
    <t xml:space="preserve">       0.07 0.00 0.00 0.03 0.05 0.08 0.06 0.00 0.00 0.00 0.00   -  S PRB</t>
  </si>
  <si>
    <t xml:space="preserve">        3.1  1.2  2.7  2.2  2.1  2.3  3.1  3.1  3.1  3.1  3.1   -  DELAY</t>
  </si>
  <si>
    <t xml:space="preserve">       -161 -140 -148 -152 -155 -159 -161 -165 -168 -170 -172   -  N DBW</t>
  </si>
  <si>
    <t xml:space="preserve">       0.00 0.00 0.00 0.00 0.01 0.02 0.01 0.00 0.00 0.00 0.00   -  REL</t>
  </si>
  <si>
    <t xml:space="preserve">        3.1  0.2  3.9  3.5  3.2  3.1  3.0  2.9  2.9  2.8  2.8   -  RGAIN</t>
  </si>
  <si>
    <t xml:space="preserve">        3.1  1.3  2.2  2.1  2.1  2.3  3.0  3.0  3.0  3.0  3.0   -  DELAY</t>
  </si>
  <si>
    <t xml:space="preserve">       0.00 0.00 0.00 0.01 0.03 0.05 0.02 0.00 0.00 0.00 0.00   -  REL</t>
  </si>
  <si>
    <t xml:space="preserve">       -160 -140 -148 -152 -155 -158 -162 -166 -168 -170 -172   -  N DBW</t>
  </si>
  <si>
    <t xml:space="preserve">   1.0  3.9  2.0  4.0  5.4  7.3 10.2 14.4 18.2 21.5 25.0 29.0  0.0 FREQ</t>
  </si>
  <si>
    <t xml:space="preserve">       60.5 52.3 60.5 60.5 60.5 60.5 60.5 60.5 60.5 60.5 60.5   -  TANGLE</t>
  </si>
  <si>
    <t xml:space="preserve">        2.3  1.8  2.3  2.3  2.3  2.3  2.3  2.3  2.3  2.3  2.3   -  DELAY</t>
  </si>
  <si>
    <t xml:space="preserve">        302  219  302  302  302  302  302  302  302  302  302   -  V HITE</t>
  </si>
  <si>
    <t xml:space="preserve">       0.50 1.00 0.45 0.04 0.00 0.00 0.00 0.00 0.00 0.00 0.00   -  MUFday</t>
  </si>
  <si>
    <t xml:space="preserve">        106   97  107  122  155  181  184  186  187  189  190   -  LOSS</t>
  </si>
  <si>
    <t xml:space="preserve">         29   33   28   16  -14  -36  -36  -36  -36  -36  -36   -  DBU</t>
  </si>
  <si>
    <t xml:space="preserve">        -86  -77  -87 -102 -135 -161 -164 -166 -167 -169 -170   -  S DBW</t>
  </si>
  <si>
    <t xml:space="preserve">       -146 -139 -146 -150 -153 -157 -163 -166 -168 -170 -172   -  N DBW</t>
  </si>
  <si>
    <t xml:space="preserve">         60   62   59   48   18   -3   -1    0    1    2    2   -  SNR</t>
  </si>
  <si>
    <t xml:space="preserve">         28   23   29   46   76   87   85   84   83   83   82   -  RPWRG</t>
  </si>
  <si>
    <t xml:space="preserve">       0.04 0.04 0.04 0.02 0.00 0.00 0.00 0.00 0.00 0.00 0.00   -  REL</t>
  </si>
  <si>
    <t xml:space="preserve">       0.08 0.09 0.08 0.04 0.00 0.00 0.00 0.00 0.00 0.00 0.00   -  S PRB</t>
  </si>
  <si>
    <t xml:space="preserve">       11.4  5.9 11.9 18.3 19.0  5.7  5.7  5.7  5.7  5.7  5.7   -  SIG LW</t>
  </si>
  <si>
    <t xml:space="preserve">        6.8  3.7  7.3 14.1 21.7  3.7  3.7  3.7  3.7  3.7  3.7   -  SIG UP</t>
  </si>
  <si>
    <t xml:space="preserve">       14.6 11.4 14.9 20.4 21.0 10.5 10.8 11.1 11.2 11.2 11.2   -  SNR LW</t>
  </si>
  <si>
    <t xml:space="preserve">        9.6  8.2  9.8 15.4 22.5  6.3  6.3  6.7  6.9  6.9  6.9   -  SNR UP</t>
  </si>
  <si>
    <t xml:space="preserve">        3.8  3.8  3.8  3.5  3.3  3.1  2.9  2.8  2.7  2.7  2.6   -  TGAIN</t>
  </si>
  <si>
    <t xml:space="preserve">        3.8  3.8  3.8  3.5  3.3  3.1  2.9  2.8  2.7  2.7  2.6   -  RGAIN</t>
  </si>
  <si>
    <t xml:space="preserve">         45   50   44   27   -3  -14  -12  -11  -10  -10   -9   -  SNRxx</t>
  </si>
  <si>
    <t xml:space="preserve">   2.0  3.2  2.0  4.0  5.4  7.3 10.2 14.4 18.2 21.5 25.0 29.0  0.0 FREQ</t>
  </si>
  <si>
    <t xml:space="preserve">       61.4 53.7 61.4 61.4 61.4 61.4 61.4 61.4 61.4 61.4 61.4   -  TANGLE</t>
  </si>
  <si>
    <t xml:space="preserve">        313  230  313  313  313  313  313  313  313  313  313   -  V HITE</t>
  </si>
  <si>
    <t xml:space="preserve">       0.50 0.99 0.13 0.00 0.00 0.00 0.00 0.00 0.00 0.00 0.00   -  MUFday</t>
  </si>
  <si>
    <t xml:space="preserve">        105   96  113  139  177  180  183  185  187  188  189   -  LOSS</t>
  </si>
  <si>
    <t xml:space="preserve">         29   33   23    0  -36  -36  -35  -35  -35  -35  -35   -  DBU</t>
  </si>
  <si>
    <t xml:space="preserve">        -85  -76  -93 -119 -157 -160 -163 -165 -167 -168 -169   -  S DBW</t>
  </si>
  <si>
    <t xml:space="preserve">       -143 -138 -146 -149 -153 -158 -163 -166 -169 -170 -172   -  N DBW</t>
  </si>
  <si>
    <t xml:space="preserve">         59   61   53   31   -4   -2    0    1    2    2    3   -  SNR</t>
  </si>
  <si>
    <t xml:space="preserve">         28   23   38   64   87   86   84   83   82   82   81   -  RPWRG</t>
  </si>
  <si>
    <t xml:space="preserve">       0.02 0.03 0.02 0.00 0.00 0.00 0.00 0.00 0.00 0.00 0.00   -  REL</t>
  </si>
  <si>
    <t xml:space="preserve">       0.09 0.10 0.06 0.01 0.00 0.00 0.00 0.00 0.00 0.00 0.00   -  S PRB</t>
  </si>
  <si>
    <t xml:space="preserve">       10.9  6.0 15.4 19.4  5.3  5.3  5.3  5.3  5.3  5.3  5.3   -  SIG LW</t>
  </si>
  <si>
    <t xml:space="preserve">        6.3  3.2 10.5 19.7  9.0  3.2  3.2  3.2  3.2  3.2  3.2   -  SIG UP</t>
  </si>
  <si>
    <t xml:space="preserve">       14.2 11.2 17.8 21.3 10.2 10.4 10.7 10.9 11.0 11.0 11.0   -  SNR LW</t>
  </si>
  <si>
    <t xml:space="preserve">        9.1  7.7 12.3 20.6 10.6  5.9  6.1  6.5  6.7  6.7  6.7   -  SNR UP</t>
  </si>
  <si>
    <t xml:space="preserve">        4.0  3.9  3.8  3.6  3.3  3.1  2.9  2.8  2.7  2.7  2.6   -  TGAIN</t>
  </si>
  <si>
    <t xml:space="preserve">        4.0  3.9  3.8  3.6  3.3  3.1  2.9  2.8  2.7  2.7  2.6   -  RGAIN</t>
  </si>
  <si>
    <t xml:space="preserve">         45   50   35    9  -14  -13  -11  -10   -9   -9   -8   -  SNRxx</t>
  </si>
  <si>
    <t xml:space="preserve">   3.0  2.8  2.0  4.0  5.4  7.3 10.2 14.4 18.2 21.5 25.0 29.0  0.0 FREQ</t>
  </si>
  <si>
    <t xml:space="preserve">       62.4 55.6 62.4 62.4 62.4 62.4 62.4 62.4 62.4 62.4 62.4   -  TANGLE</t>
  </si>
  <si>
    <t xml:space="preserve">        2.4  2.0  2.4  2.4  2.4  2.4  2.4  2.4  2.4  2.4  2.4   -  DELAY</t>
  </si>
  <si>
    <t xml:space="preserve">        328  247  328  328  328  328  328  328  328  328  328   -  V HITE</t>
  </si>
  <si>
    <t xml:space="preserve">       0.50 0.96 0.03 0.00 0.00 0.00 0.00 0.00 0.00 0.00 0.00   -  MUFday</t>
  </si>
  <si>
    <t xml:space="preserve">        103   96  119  153  176  179  182  184  186  187  189   -  LOSS</t>
  </si>
  <si>
    <t xml:space="preserve">         29   33   16  -15  -35  -35  -35  -35  -35  -35  -35   -  DBU</t>
  </si>
  <si>
    <t xml:space="preserve">        -83  -76  -99 -133 -156 -159 -162 -164 -166 -167 -169   -  S DBW</t>
  </si>
  <si>
    <t xml:space="preserve">       -141 -137 -145 -149 -153 -158 -163 -166 -169 -170 -172   -  N DBW</t>
  </si>
  <si>
    <t xml:space="preserve">         58   61   46   16   -3   -1    1    2    3    3    4   -  SNR</t>
  </si>
  <si>
    <t xml:space="preserve">         29   23   47   76   86   85   83   82   81   81   80   -  RPWRG</t>
  </si>
  <si>
    <t xml:space="preserve">       0.01 0.02 0.01 0.00 0.00 0.00 0.00 0.00 0.00 0.00 0.00   -  REL</t>
  </si>
  <si>
    <t xml:space="preserve">       0.08 0.09 0.04 0.00 0.00 0.00 0.00 0.00 0.00 0.00 0.00   -  S PRB</t>
  </si>
  <si>
    <t xml:space="preserve">       10.6  6.4 17.6 16.8  5.0  5.0  5.0  5.0  5.0  5.0  5.0   -  SIG LW</t>
  </si>
  <si>
    <t xml:space="preserve">        5.8  2.9 13.3 20.5  2.7  2.7  2.7  2.7  2.7  2.7  2.7   -  SIG UP</t>
  </si>
  <si>
    <t xml:space="preserve">       13.8 11.1 19.6 18.9 10.0 10.3 10.7 10.8 10.9 10.9 10.9   -  SNR LW</t>
  </si>
  <si>
    <t xml:space="preserve">        8.7  7.3 14.7 21.3  5.9  5.6  6.1  6.4  6.5  6.5  6.5   -  SNR UP</t>
  </si>
  <si>
    <t xml:space="preserve">        4.1  4.0  3.8  3.6  3.4  3.1  2.9  2.8  2.8  2.7  2.7   -  TGAIN</t>
  </si>
  <si>
    <t xml:space="preserve">        4.1  4.0  3.8  3.6  3.4  3.1  2.9  2.8  2.8  2.7  2.7   -  RGAIN</t>
  </si>
  <si>
    <t xml:space="preserve">         44   50   26   -3  -13  -12  -10   -9   -8   -8   -7   -  SNRxx</t>
  </si>
  <si>
    <t xml:space="preserve">   4.0  2.8  2.0  4.0  5.4  7.3 10.2 14.4 18.2 21.5 25.0 29.0  0.0 FREQ</t>
  </si>
  <si>
    <t xml:space="preserve">       63.5 57.0 63.5 63.5 63.5 63.5 63.5 63.5 63.5 63.5 63.5   -  TANGLE</t>
  </si>
  <si>
    <t xml:space="preserve">        2.5  2.1  2.5  2.5  2.5  2.5  2.5  2.5  2.5  2.5  2.5   -  DELAY</t>
  </si>
  <si>
    <t xml:space="preserve">        343  262  343  343  343  343  343  343  343  343  343   -  V HITE</t>
  </si>
  <si>
    <t xml:space="preserve">       0.50 0.95 0.02 0.00 0.00 0.00 0.00 0.00 0.00 0.00 0.00   -  MUFday</t>
  </si>
  <si>
    <t xml:space="preserve">        103   96  121  157  176  179  182  184  185  187  188   -  LOSS</t>
  </si>
  <si>
    <t xml:space="preserve">         29   33   14  -19  -35  -34  -34  -34  -34  -34  -34   -  DBU</t>
  </si>
  <si>
    <t xml:space="preserve">        -83  -76 -101 -137 -156 -159 -162 -164 -165 -167 -168   -  S DBW</t>
  </si>
  <si>
    <t xml:space="preserve">       -140 -136 -144 -148 -153 -158 -163 -167 -169 -170 -172   -  N DBW</t>
  </si>
  <si>
    <t xml:space="preserve">         57   60   44   11   -3   -1    2    3    3    4    4   -  SNR</t>
  </si>
  <si>
    <t xml:space="preserve">         31   25   51   80   87   85   83   82   82   81   81   -  RPWRG</t>
  </si>
  <si>
    <t xml:space="preserve">       0.01 0.01 0.01 0.00 0.00 0.00 0.00 0.00 0.00 0.00 0.00   -  REL</t>
  </si>
  <si>
    <t xml:space="preserve">       0.07 0.09 0.03 0.00 0.00 0.00 0.00 0.00 0.00 0.00 0.00   -  S PRB</t>
  </si>
  <si>
    <t xml:space="preserve">       12.3  8.3 19.5 15.9  6.7  6.7  6.7  6.7  6.7  6.7  6.7   -  SIG LW</t>
  </si>
  <si>
    <t xml:space="preserve">        5.7  2.8 13.9 20.2  2.7  2.7  2.7  2.7  2.7  2.7  2.7   -  SIG UP</t>
  </si>
  <si>
    <t xml:space="preserve">       14.9 12.1 21.3 18.0 10.9 11.3 11.6 11.7 11.8 11.8 11.8   -  SNR LW</t>
  </si>
  <si>
    <t xml:space="preserve">        8.4  7.0 15.1 21.0  5.7  5.6  6.1  6.4  6.5  6.5  6.5   -  SNR UP</t>
  </si>
  <si>
    <t xml:space="preserve">        4.2  4.1  3.9  3.6  3.4  3.1  3.0  2.9  2.8  2.7  2.7   -  TGAIN</t>
  </si>
  <si>
    <t xml:space="preserve">        4.2  4.1  3.9  3.6  3.4  3.2  3.0  2.9  2.8  2.7  2.7   -  RGAIN</t>
  </si>
  <si>
    <t xml:space="preserve">         42   48   22   -7  -14  -12  -10   -9   -9   -8   -8   -  SNRxx</t>
  </si>
  <si>
    <t xml:space="preserve">   5.0  2.9  2.0  4.0  5.4  7.3 10.2 14.4 18.2 21.5 25.0 29.0  0.0 FREQ</t>
  </si>
  <si>
    <t xml:space="preserve">       64.2 57.7 64.2 64.2 64.2 64.2 64.2 64.2 64.2 64.2 64.2   -  TANGLE</t>
  </si>
  <si>
    <t xml:space="preserve">        2.6  2.1  2.6  2.6  2.6  2.6  2.6  2.6  2.6  2.6  2.6   -  DELAY</t>
  </si>
  <si>
    <t xml:space="preserve">        355  269  355  355  355  355  355  355  355  355  355   -  V HITE</t>
  </si>
  <si>
    <t xml:space="preserve">       0.50 0.98 0.04 0.00 0.00 0.00 0.00 0.00 0.00 0.00 0.00   -  MUFday</t>
  </si>
  <si>
    <t xml:space="preserve">        103   96  118  149  175  178  181  183  185  186  188   -  LOSS</t>
  </si>
  <si>
    <t xml:space="preserve">         29   33   17  -11  -34  -34  -34  -34  -34  -34  -34   -  DBU</t>
  </si>
  <si>
    <t xml:space="preserve">        -83  -76  -98 -129 -155 -158 -161 -163 -165 -166 -168   -  S DBW</t>
  </si>
  <si>
    <t xml:space="preserve">       -140 -136 -144 -148 -153 -158 -164 -167 -169 -170 -172   -  N DBW</t>
  </si>
  <si>
    <t xml:space="preserve">         57   60   46   19   -2    0    2    3    4    4    5   -  SNR</t>
  </si>
  <si>
    <t xml:space="preserve">         31   25   47   75   87   85   83   82   82   81   81   -  RPWRG</t>
  </si>
  <si>
    <t xml:space="preserve">       0.07 0.09 0.04 0.00 0.00 0.00 0.00 0.00 0.00 0.00 0.00   -  S PRB</t>
  </si>
  <si>
    <t xml:space="preserve">       11.9  8.2 17.7 18.8  7.4  7.4  7.4  7.4  7.4  7.4  7.4   -  SIG LW</t>
  </si>
  <si>
    <t xml:space="preserve">        5.4  2.3 12.2 19.7  2.2  2.2  2.2  2.2  2.2  2.2  2.2   -  SIG UP</t>
  </si>
  <si>
    <t xml:space="preserve">       14.6 11.9 19.5 20.6 11.4 11.8 12.1 12.2 12.2 12.2 12.2   -  SNR LW</t>
  </si>
  <si>
    <t xml:space="preserve">        8.0  6.5 13.4 20.4  5.3  5.5  6.1  6.3  6.3  6.3  6.3   -  SNR UP</t>
  </si>
  <si>
    <t xml:space="preserve">        4.1  4.1  3.9  3.6  3.4  3.2  3.0  2.9  2.8  2.8  2.7   -  TGAIN</t>
  </si>
  <si>
    <t xml:space="preserve">        4.2  4.1  3.9  3.7  3.4  3.2  3.0  2.9  2.8  2.8  2.7   -  RGAIN</t>
  </si>
  <si>
    <t xml:space="preserve">         42   48   26   -2  -14  -12  -10   -9   -9   -8   -8   -  SNRxx</t>
  </si>
  <si>
    <t xml:space="preserve">   6.0  3.0  2.0  4.0  5.4  7.3 10.2 14.4 18.2 21.5 25.0 29.0  0.0 FREQ</t>
  </si>
  <si>
    <t xml:space="preserve">       64.2 57.5 64.2 64.2 64.2 64.2 64.2 64.2 64.2 64.2 64.2   -  TANGLE</t>
  </si>
  <si>
    <t xml:space="preserve">        355  267  355  355  355  355  355  355  355  355  355   -  V HITE</t>
  </si>
  <si>
    <t xml:space="preserve">       0.50 0.99 0.06 0.00 0.00 0.00 0.00 0.00 0.00 0.00 0.00   -  MUFday</t>
  </si>
  <si>
    <t xml:space="preserve">        104   96  116  145  175  178  182  184  185  187  188   -  LOSS</t>
  </si>
  <si>
    <t xml:space="preserve">         29   33   19   -7  -34  -34  -34  -34  -34  -34  -34   -  DBU</t>
  </si>
  <si>
    <t xml:space="preserve">        -84  -76  -96 -125 -155 -158 -162 -164 -165 -167 -168   -  S DBW</t>
  </si>
  <si>
    <t xml:space="preserve">       -141 -136 -144 -149 -153 -159 -164 -167 -169 -170 -172   -  N DBW</t>
  </si>
  <si>
    <t xml:space="preserve">         57   60   48   23   -2    0    2    3    3    4    4   -  SNR</t>
  </si>
  <si>
    <t xml:space="preserve">         31   25   44   70   87   85   83   82   82   81   81   -  RPWRG</t>
  </si>
  <si>
    <t xml:space="preserve">       0.07 0.08 0.04 0.01 0.00 0.00 0.00 0.00 0.00 0.00 0.00   -  S PRB</t>
  </si>
  <si>
    <t xml:space="preserve">       12.0  8.1 17.1 19.1  7.4  7.4  7.4  7.4  7.4  7.4  7.4   -  SIG LW</t>
  </si>
  <si>
    <t xml:space="preserve">        5.6  2.5 11.2 19.7  2.4  2.4  2.4  2.4  2.4  2.4  2.4   -  SIG UP</t>
  </si>
  <si>
    <t xml:space="preserve">       14.6 11.8 19.0 20.9 11.5 11.9 12.2 12.2 12.2 12.2 12.2   -  SNR LW</t>
  </si>
  <si>
    <t xml:space="preserve">        8.0  6.5 12.4 20.3  5.3  5.7  6.3  6.4  6.4  6.4  6.4   -  SNR UP</t>
  </si>
  <si>
    <t xml:space="preserve">        4.1  4.1  3.9  3.7  3.4  3.2  3.0  2.9  2.8  2.8  2.7   -  RGAIN</t>
  </si>
  <si>
    <t xml:space="preserve">         42   48   29    3  -14  -12  -10   -9   -9   -8   -8   -  SNRxx</t>
  </si>
  <si>
    <t xml:space="preserve">   7.0  3.1  2.0  4.0  5.4  7.3 10.2 14.4 18.2 21.5 25.0 29.0  0.0 FREQ</t>
  </si>
  <si>
    <t xml:space="preserve">       63.5 56.6 63.5 63.5 63.5 63.5 63.5 63.5 63.5 63.5 63.5   -  TANGLE</t>
  </si>
  <si>
    <t xml:space="preserve">        344  257  344  344  344  344  344  344  344  344  344   -  V HITE</t>
  </si>
  <si>
    <t xml:space="preserve">       0.50 0.99 0.11 0.00 0.00 0.00 0.00 0.00 0.00 0.00 0.00   -  MUFday</t>
  </si>
  <si>
    <t xml:space="preserve">        104   96  114  140  176  179  182  184  186  187  188   -  LOSS</t>
  </si>
  <si>
    <t xml:space="preserve">         29   33   22   -2  -35  -35  -34  -34  -34  -34  -34   -  DBU</t>
  </si>
  <si>
    <t xml:space="preserve">        -84  -76  -94 -120 -156 -159 -162 -164 -166 -167 -168   -  S DBW</t>
  </si>
  <si>
    <t xml:space="preserve">       -141 -136 -144 -149 -154 -159 -164 -167 -169 -170 -172   -  N DBW</t>
  </si>
  <si>
    <t xml:space="preserve">         57   60   51   29   -2    0    2    3    3    4    4   -  SNR</t>
  </si>
  <si>
    <t xml:space="preserve">         31   25   40   66   87   85   83   83   82   82   81   -  RPWRG</t>
  </si>
  <si>
    <t xml:space="preserve">       0.01 0.00 0.01 0.00 0.00 0.00 0.00 0.00 0.00 0.00 0.00   -  REL</t>
  </si>
  <si>
    <t xml:space="preserve">       0.08 0.08 0.05 0.01 0.00 0.00 0.00 0.00 0.00 0.00 0.00   -  S PRB</t>
  </si>
  <si>
    <t xml:space="preserve">       12.1  7.9 16.2 19.4  7.5  7.5  7.5  7.5  7.5  7.5  7.5   -  SIG LW</t>
  </si>
  <si>
    <t xml:space="preserve">        5.8  2.7 10.2 19.3  5.8  2.7  2.7  2.7  2.7  2.7  2.7   -  SIG UP</t>
  </si>
  <si>
    <t xml:space="preserve">       14.6 11.7 18.2 21.2 11.7 12.1 12.2 12.2 12.2 12.2 12.2   -  SNR LW</t>
  </si>
  <si>
    <t xml:space="preserve">        8.0  6.5 11.5 19.9  7.5  6.0  6.4  6.5  6.5  6.5  6.5   -  SNR UP</t>
  </si>
  <si>
    <t xml:space="preserve">        4.1  4.1  3.9  3.6  3.4  3.2  3.0  2.9  2.8  2.7  2.7   -  TGAIN</t>
  </si>
  <si>
    <t xml:space="preserve">        4.1  4.1  3.9  3.6  3.4  3.2  3.0  2.9  2.8  2.7  2.7   -  RGAIN</t>
  </si>
  <si>
    <t xml:space="preserve">         42   48   33    7  -14  -12  -10  -10   -9   -9   -8   -  SNRxx</t>
  </si>
  <si>
    <t xml:space="preserve">   8.0  3.4  2.0  4.0  5.4  7.3 10.2 14.4 18.2 21.5 25.0 29.0  0.0 FREQ</t>
  </si>
  <si>
    <t xml:space="preserve">       62.7 55.3 62.7 62.7 62.7 62.7 62.7 62.7 62.7 62.7 62.7   -  TANGLE</t>
  </si>
  <si>
    <t xml:space="preserve">        332  245  332  332  332  332  332  332  332  332  332   -  V HITE</t>
  </si>
  <si>
    <t xml:space="preserve">       0.50 1.00 0.19 0.00 0.00 0.00 0.00 0.00 0.00 0.00 0.00   -  MUFday</t>
  </si>
  <si>
    <t xml:space="preserve">        105   96  111  133  176  179  182  184  186  187  189   -  LOSS</t>
  </si>
  <si>
    <t xml:space="preserve">         29   33   24    5  -35  -35  -35  -35  -35  -35  -35   -  DBU</t>
  </si>
  <si>
    <t xml:space="preserve">        -85  -76  -91 -113 -156 -159 -162 -164 -166 -167 -169   -  S DBW</t>
  </si>
  <si>
    <t xml:space="preserve">       -142 -136 -145 -149 -154 -159 -164 -167 -169 -170 -172   -  N DBW</t>
  </si>
  <si>
    <t xml:space="preserve">         57   60   54   36   -2    0    1    2    3    3    3   -  SNR</t>
  </si>
  <si>
    <t xml:space="preserve">         30   25   36   59   87   85   84   83   83   82   82   -  RPWRG</t>
  </si>
  <si>
    <t xml:space="preserve">       0.08 0.08 0.06 0.02 0.00 0.00 0.00 0.00 0.00 0.00 0.00   -  S PRB</t>
  </si>
  <si>
    <t xml:space="preserve">       12.2  7.8 15.0 19.6  7.6  7.6  7.6  7.6  7.6  7.6  7.6   -  SIG LW</t>
  </si>
  <si>
    <t xml:space="preserve">        6.1  2.9  9.3 18.0 15.2  2.9  2.9  2.9  2.9  2.9  2.9   -  SIG UP</t>
  </si>
  <si>
    <t xml:space="preserve">       14.8 11.6 17.2 21.4 11.8 12.2 12.3 12.3 12.3 12.3 12.3   -  SNR LW</t>
  </si>
  <si>
    <t xml:space="preserve">        8.0  6.5 10.6 18.6 15.9  6.3  6.6  6.6  6.6  6.6  6.6   -  SNR UP</t>
  </si>
  <si>
    <t xml:space="preserve">        4.0  4.0  3.9  3.6  3.4  3.1  2.9  2.8  2.8  2.7  2.7   -  TGAIN</t>
  </si>
  <si>
    <t xml:space="preserve">        4.0  4.0  3.9  3.6  3.4  3.1  2.9  2.8  2.8  2.7  2.7   -  RGAIN</t>
  </si>
  <si>
    <t xml:space="preserve">         43   48   37   14  -14  -12  -11  -10  -10   -9   -9   -  SNRxx</t>
  </si>
  <si>
    <t xml:space="preserve">   9.0  3.5  2.0  4.0  5.4  7.3 10.2 14.4 18.2 21.5 25.0 29.0  0.0 FREQ</t>
  </si>
  <si>
    <t xml:space="preserve">       62.4 54.7 62.4 62.4 62.4 62.4 62.4 62.4 62.4 62.4 62.4   -  TANGLE</t>
  </si>
  <si>
    <t xml:space="preserve">        327  239  327  327  327  327  327  327  327  327  327   -  V HITE</t>
  </si>
  <si>
    <t xml:space="preserve">       0.50 0.98 0.26 0.01 0.00 0.00 0.00 0.00 0.00 0.00 0.00   -  MUFday</t>
  </si>
  <si>
    <t xml:space="preserve">        106   97  110  129  170  180  183  185  187  188  190   -  LOSS</t>
  </si>
  <si>
    <t xml:space="preserve">         28   32   25    9  -29  -36  -36  -36  -36  -36  -36   -  DBU</t>
  </si>
  <si>
    <t xml:space="preserve">        -86  -77  -90 -109 -150 -160 -163 -165 -167 -168 -170   -  S DBW</t>
  </si>
  <si>
    <t xml:space="preserve">       -143 -136 -145 -149 -154 -159 -164 -167 -169 -170 -172   -  N DBW</t>
  </si>
  <si>
    <t xml:space="preserve">         57   59   55   40    4   -1    1    1    2    2    3   -  SNR</t>
  </si>
  <si>
    <t xml:space="preserve">         32   26   37   57   84   86   84   84   83   83   82   -  RPWRG</t>
  </si>
  <si>
    <t xml:space="preserve">       13.6  8.1 16.3 22.2 11.1  7.2  7.2  7.2  7.2  7.2  7.2   -  SIG LW</t>
  </si>
  <si>
    <t xml:space="preserve">        6.7  3.7  8.9 16.9 21.1  3.7  3.7  3.7  3.7  3.7  3.7   -  SIG UP</t>
  </si>
  <si>
    <t xml:space="preserve">       15.9 11.9 18.3 23.9 14.4 11.9 12.0 12.0 12.0 12.0 12.0   -  SNR LW</t>
  </si>
  <si>
    <t xml:space="preserve">        8.5  7.2 10.3 17.6 21.7  6.7  6.9  7.0  7.0  7.0  7.0   -  SNR UP</t>
  </si>
  <si>
    <t xml:space="preserve">        4.0  4.0  3.8  3.6  3.4  3.1  2.9  2.8  2.8  2.7  2.7   -  TGAIN</t>
  </si>
  <si>
    <t xml:space="preserve">        4.0  4.0  3.8  3.6  3.4  3.1  2.9  2.8  2.8  2.7  2.7   -  RGAIN</t>
  </si>
  <si>
    <t xml:space="preserve">         41   47   36   16  -11  -13  -11  -11  -10  -10   -9   -  SNRxx</t>
  </si>
  <si>
    <t xml:space="preserve">  10.0  3.3  2.0  4.0  5.4  7.3 10.2 14.4 18.2 21.5 25.0 29.0  0.0 FREQ</t>
  </si>
  <si>
    <t xml:space="preserve">       0.50 0.97 0.18 0.00 0.00 0.00 0.00 0.00 0.00 0.00 0.00   -  MUFday</t>
  </si>
  <si>
    <t xml:space="preserve">        105   97  112  134  177  180  183  185  187  188  189   -  LOSS</t>
  </si>
  <si>
    <t xml:space="preserve">         28   32   23    5  -36  -36  -36  -36  -36  -36  -36   -  DBU</t>
  </si>
  <si>
    <t xml:space="preserve">        -85  -77  -92 -114 -157 -160 -163 -165 -167 -168 -169   -  S DBW</t>
  </si>
  <si>
    <t xml:space="preserve">         57   59   53   35   -3   -1    1    2    2    2    3   -  SNR</t>
  </si>
  <si>
    <t xml:space="preserve">         31   25   38   60   86   85   83   82   82   82   81   -  RPWRG</t>
  </si>
  <si>
    <t xml:space="preserve">       0.07 0.08 0.06 0.02 0.00 0.00 0.00 0.00 0.00 0.00 0.00   -  S PRB</t>
  </si>
  <si>
    <t xml:space="preserve">       11.6  6.4 15.6 20.6  5.2  5.2  5.2  5.2  5.2  5.2  5.2   -  SIG LW</t>
  </si>
  <si>
    <t xml:space="preserve">        6.6  3.7  9.9 18.5 17.9  3.6  3.6  3.6  3.6  3.6  3.6   -  SIG UP</t>
  </si>
  <si>
    <t xml:space="preserve">       14.4 11.1 17.7 22.3 10.4 10.8 11.0 11.0 11.0 11.0 11.0   -  SNR LW</t>
  </si>
  <si>
    <t xml:space="preserve">        8.9  7.9 11.4 19.1 18.5  6.5  6.9  6.9  6.9  6.9  6.9   -  SNR UP</t>
  </si>
  <si>
    <t xml:space="preserve">         42   48   35   13  -13  -12  -10   -9   -9   -9   -8   -  SNRxx</t>
  </si>
  <si>
    <t xml:space="preserve">  11.0  3.0  2.0  4.0  5.4  7.3 10.2 14.4 18.2 21.5 25.0 29.0  0.0 FREQ</t>
  </si>
  <si>
    <t xml:space="preserve">       63.3 56.3 63.3 63.3 63.3 63.3 63.3 63.3 63.3 63.3 63.3   -  TANGLE</t>
  </si>
  <si>
    <t xml:space="preserve">        341  255  341  341  341  341  341  341  341  341  341   -  V HITE</t>
  </si>
  <si>
    <t xml:space="preserve">       0.50 0.95 0.09 0.00 0.00 0.00 0.00 0.00 0.00 0.00 0.00   -  MUFday</t>
  </si>
  <si>
    <t xml:space="preserve">        105   97  115  141  176  179  183  185  186  188  189   -  LOSS</t>
  </si>
  <si>
    <t xml:space="preserve">         28   32   20   -3  -35  -35  -35  -35  -35  -35  -35   -  DBU</t>
  </si>
  <si>
    <t xml:space="preserve">        -85  -77  -95 -121 -156 -159 -163 -165 -166 -168 -169   -  S DBW</t>
  </si>
  <si>
    <t xml:space="preserve">       -141 -137 -144 -149 -153 -159 -164 -167 -169 -170 -172   -  N DBW</t>
  </si>
  <si>
    <t xml:space="preserve">         57   60   49   27   -3   -1    1    2    2    3    3   -  SNR</t>
  </si>
  <si>
    <t xml:space="preserve">         31   25   43   68   86   84   83   82   82   81   81   -  RPWRG</t>
  </si>
  <si>
    <t xml:space="preserve">       0.01 0.03 0.01 0.00 0.00 0.00 0.00 0.00 0.00 0.00 0.00   -  REL</t>
  </si>
  <si>
    <t xml:space="preserve">       0.07 0.09 0.05 0.01 0.00 0.00 0.00 0.00 0.00 0.00 0.00   -  S PRB</t>
  </si>
  <si>
    <t xml:space="preserve">       11.3  6.6 17.1 20.2  5.0  5.0  5.0  5.0  5.0  5.0  5.0   -  SIG LW</t>
  </si>
  <si>
    <t xml:space="preserve">        6.4  3.6 11.4 20.1  7.3  3.4  3.4  3.4  3.4  3.4  3.4   -  SIG UP</t>
  </si>
  <si>
    <t xml:space="preserve">       14.4 11.7 19.1 21.9 10.2 10.7 10.9 10.9 10.9 10.9 10.9   -  SNR LW</t>
  </si>
  <si>
    <t xml:space="preserve">        9.5  8.8 13.0 20.8  8.8  6.4  6.8  6.8  6.8  6.8  6.8   -  SNR UP</t>
  </si>
  <si>
    <t xml:space="preserve">        4.1  4.0  3.9  3.6  3.4  3.1  3.0  2.8  2.8  2.7  2.7   -  TGAIN</t>
  </si>
  <si>
    <t xml:space="preserve">        4.1  4.1  3.9  3.6  3.4  3.1  3.0  2.8  2.8  2.7  2.7   -  RGAIN</t>
  </si>
  <si>
    <t xml:space="preserve">         42   48   30    5  -13  -11  -10   -9   -9   -8   -8   -  SNRxx</t>
  </si>
  <si>
    <t xml:space="preserve">  12.0  3.2  2.0  4.0  5.4  7.3 10.2 14.4 18.2 21.5 25.0 29.0  0.0 FREQ</t>
  </si>
  <si>
    <t xml:space="preserve">       63.5 56.3 63.5 63.5 63.5 63.5 63.5 63.5 63.5 63.5 63.5   -  TANGLE</t>
  </si>
  <si>
    <t xml:space="preserve">        343  254  343  343  343  343  343  343  343  343  343   -  V HITE</t>
  </si>
  <si>
    <t xml:space="preserve">       0.50 0.97 0.16 0.00 0.00 0.00 0.00 0.00 0.00 0.00 0.00   -  MUFday</t>
  </si>
  <si>
    <t xml:space="preserve">        105   97  113  135  177  180  183  185  186  188  189   -  LOSS</t>
  </si>
  <si>
    <t xml:space="preserve">         28   32   23    3  -36  -35  -35  -35  -35  -35  -35   -  DBU</t>
  </si>
  <si>
    <t xml:space="preserve">        -85  -77  -93 -115 -157 -160 -163 -165 -166 -168 -169   -  S DBW</t>
  </si>
  <si>
    <t xml:space="preserve">       -142 -138 -144 -148 -153 -159 -164 -167 -169 -170 -172   -  N DBW</t>
  </si>
  <si>
    <t xml:space="preserve">         57   61   52   33   -4   -1    1    2    2    3    3   -  SNR</t>
  </si>
  <si>
    <t xml:space="preserve">         31   25   39   62   87   85   83   82   82   81   81   -  RPWRG</t>
  </si>
  <si>
    <t xml:space="preserve">       0.02 0.05 0.01 0.00 0.00 0.00 0.00 0.00 0.00 0.00 0.00   -  REL</t>
  </si>
  <si>
    <t xml:space="preserve">       0.07 0.10 0.06 0.02 0.00 0.00 0.00 0.00 0.00 0.00 0.00   -  S PRB</t>
  </si>
  <si>
    <t xml:space="preserve">       11.5  6.4 15.9 20.5  5.2  5.2  5.2  5.2  5.2  5.2  5.2   -  SIG LW</t>
  </si>
  <si>
    <t xml:space="preserve">        6.5  3.6 10.2 18.9 15.4  3.5  3.5  3.5  3.5  3.5  3.5   -  SIG UP</t>
  </si>
  <si>
    <t xml:space="preserve">       14.7 12.3 18.1 22.1 10.2 10.7 10.9 11.0 11.0 11.0 11.0   -  SNR LW</t>
  </si>
  <si>
    <t xml:space="preserve">       10.1  9.7 12.4 19.8 16.2  6.3  6.8  6.9  6.9  6.9  6.9   -  SNR UP</t>
  </si>
  <si>
    <t xml:space="preserve">        4.0  4.0  3.9  3.6  3.4  3.1  3.0  2.9  2.8  2.7  2.7   -  TGAIN</t>
  </si>
  <si>
    <t xml:space="preserve">         42   48   34   11  -14  -12  -10   -9   -9   -8   -8   -  SNRxx</t>
  </si>
  <si>
    <t xml:space="preserve">  13.0  4.0  2.0  4.0  5.4  7.3 10.2 14.4 18.2 21.5 25.0 29.0  0.0 FREQ</t>
  </si>
  <si>
    <t xml:space="preserve">       62.7 56.2 62.7 62.7 62.7 62.7 62.7 62.7 62.7 62.7 62.7   -  TANGLE</t>
  </si>
  <si>
    <t xml:space="preserve">        331  253  331  331  331  331  331  331  331  331  331   -  V HITE</t>
  </si>
  <si>
    <t xml:space="preserve">       0.50 1.00 0.52 0.00 0.00 0.00 0.00 0.00 0.00 0.00 0.00   -  MUFday</t>
  </si>
  <si>
    <t xml:space="preserve">        107   96  106  136  176  179  182  185  186  187  189   -  LOSS</t>
  </si>
  <si>
    <t xml:space="preserve">         29   33   29    2  -35  -35  -35  -35  -35  -35  -35   -  DBU</t>
  </si>
  <si>
    <t xml:space="preserve">        -87  -76  -86 -116 -156 -159 -162 -165 -166 -167 -169   -  S DBW</t>
  </si>
  <si>
    <t xml:space="preserve">         60   62   60   34   -3   -1    1    2    3    3    3   -  SNR</t>
  </si>
  <si>
    <t xml:space="preserve">         28   21   27   62   85   84   82   81   81   80   80   -  RPWRG</t>
  </si>
  <si>
    <t xml:space="preserve">       11.2  4.6 11.0 20.7  4.1  4.1  4.1  4.1  4.1  4.1  4.1   -  SIG LW</t>
  </si>
  <si>
    <t xml:space="preserve">        6.0  3.9  5.8 18.7  3.0  3.0  3.0  3.0  3.0  3.0  3.0   -  SIG UP</t>
  </si>
  <si>
    <t xml:space="preserve">       14.3 10.5 14.2 22.5  9.9 10.2 10.4 10.5 10.5 10.5 10.5   -  SNR LW</t>
  </si>
  <si>
    <t xml:space="preserve">        8.5  8.4  8.5 19.5  6.0  6.1  6.5  6.6  6.6  6.6  6.6   -  SNR UP</t>
  </si>
  <si>
    <t xml:space="preserve">        3.8  4.0  3.9  3.6  3.4  3.1  2.9  2.8  2.8  2.7  2.7   -  TGAIN</t>
  </si>
  <si>
    <t xml:space="preserve">        3.9  4.1  3.9  3.6  3.4  3.1  2.9  2.8  2.8  2.7  2.7   -  RGAIN</t>
  </si>
  <si>
    <t xml:space="preserve">         45   52   46   11  -12  -11   -9   -8   -8   -7   -7   -  SNRxx</t>
  </si>
  <si>
    <t xml:space="preserve">  14.0  5.1  2.0  4.0  5.4  7.3 10.2 14.4 18.2 21.5 25.0 29.0  0.0 FREQ</t>
  </si>
  <si>
    <t xml:space="preserve">       61.2 30.8 54.0 61.2 61.2 61.2 61.2 61.2 61.2 61.2 61.2   -  TANGLE</t>
  </si>
  <si>
    <t xml:space="preserve">        2.4  1.3  1.9  2.4  2.4  2.4  2.4  2.4  2.4  2.4  2.4   -  DELAY</t>
  </si>
  <si>
    <t xml:space="preserve">        311  100  233  311  311  311  311  311  311  311  311   -  V HITE</t>
  </si>
  <si>
    <t xml:space="preserve">       0.50 1.00 0.97 0.29 0.00 0.00 0.00 0.00 0.00 0.00 0.00   -  MUFday</t>
  </si>
  <si>
    <t xml:space="preserve">        110  105  104  113  152  181  184  186  187  189  190   -  LOSS</t>
  </si>
  <si>
    <t xml:space="preserve">         27   27   31   25  -11  -37  -36  -36  -36  -36  -36   -  DBU</t>
  </si>
  <si>
    <t xml:space="preserve">        -90  -85  -84  -93 -132 -161 -164 -166 -167 -169 -170   -  S DBW</t>
  </si>
  <si>
    <t xml:space="preserve">         60   54   64   58   23   -2    0    1    1    2    2   -  SNR</t>
  </si>
  <si>
    <t xml:space="preserve">         28   30   21   33   73   86   84   83   83   82   82   -  RPWRG</t>
  </si>
  <si>
    <t xml:space="preserve">       12.3  5.4  5.9 14.9 21.3  5.2  5.2  5.2  5.2  5.2  5.2   -  SIG LW</t>
  </si>
  <si>
    <t xml:space="preserve">        6.7  4.2  3.8  8.6 21.6  3.7  3.7  3.7  3.7  3.7  3.7   -  SIG UP</t>
  </si>
  <si>
    <t xml:space="preserve">       15.6 11.0 11.2 17.7 23.3 10.7 10.9 11.0 11.0 11.0 11.0   -  SNR LW</t>
  </si>
  <si>
    <t xml:space="preserve">        8.8  7.2  6.9 10.3 22.2  6.6  6.8  7.0  7.0  7.0  7.0   -  SNR UP</t>
  </si>
  <si>
    <t xml:space="preserve">        3.6  0.7  3.5  3.6  3.3  3.1  2.9  2.8  2.7  2.7  2.6   -  TGAIN</t>
  </si>
  <si>
    <t xml:space="preserve">         45   43   52   40    0  -13  -11  -10  -10   -9   -9   -  SNRxx</t>
  </si>
  <si>
    <t xml:space="preserve">  15.0  6.0  2.0  4.0  5.4  7.3 10.2 14.4 18.2 21.5 25.0 29.0  0.0 FREQ</t>
  </si>
  <si>
    <t xml:space="preserve">       60.0 30.0 51.4 54.5 60.0 60.0 60.0 60.0 60.0 60.0 60.0   -  TANGLE</t>
  </si>
  <si>
    <t xml:space="preserve">        295   97  211  238  295  295  295  295  295  295  295   -  V HITE</t>
  </si>
  <si>
    <t xml:space="preserve">       0.50 1.00 1.00 0.81 0.03 0.00 0.00 0.00 0.00 0.00 0.00   -  MUFday</t>
  </si>
  <si>
    <t xml:space="preserve">        113  112  108  109  128  183  185  187  188  190  191   -  LOSS</t>
  </si>
  <si>
    <t xml:space="preserve">         26   21   28   29   13  -38  -38  -37  -37  -37  -37   -  DBU</t>
  </si>
  <si>
    <t xml:space="preserve">        -93  -92  -88  -89 -108 -163 -165 -167 -168 -170 -171   -  S DBW</t>
  </si>
  <si>
    <t xml:space="preserve">       -153 -140 -148 -152 -155 -159 -163 -167 -169 -170 -172   -  N DBW</t>
  </si>
  <si>
    <t xml:space="preserve">         60   48   61   63   47   -3   -2    0    0    1    1   -  SNR</t>
  </si>
  <si>
    <t xml:space="preserve">         29   36   24   23   49   88   86   85   84   84   83   -  RPWRG</t>
  </si>
  <si>
    <t xml:space="preserve">       0.03 0.00 0.02 0.04 0.02 0.00 0.00 0.00 0.00 0.00 0.00   -  REL</t>
  </si>
  <si>
    <t xml:space="preserve">       0.10 0.02 0.09 0.12 0.05 0.00 0.00 0.00 0.00 0.00 0.00   -  S PRB</t>
  </si>
  <si>
    <t xml:space="preserve">       13.0  5.8  5.9  8.6 21.4  5.8  5.8  5.8  5.8  5.8  5.8   -  SIG LW</t>
  </si>
  <si>
    <t xml:space="preserve">        7.1  4.1  4.6  4.6 15.1  7.6  4.1  4.1  4.1  4.1  4.1   -  SIG UP</t>
  </si>
  <si>
    <t xml:space="preserve">       16.2 11.3 11.3 13.0 23.4 11.1 11.1 11.2 11.3 11.3 11.3   -  SNR LW</t>
  </si>
  <si>
    <t xml:space="preserve">        9.2  7.2  7.5  7.5 16.1  9.4  7.0  7.1  7.2  7.2  7.2   -  SNR UP</t>
  </si>
  <si>
    <t xml:space="preserve">        3.4  0.5  3.3  3.3  3.3  3.0  2.9  2.7  2.7  2.6  2.6   -  TGAIN</t>
  </si>
  <si>
    <t xml:space="preserve">        3.4  0.6  3.3  3.3  3.3  3.1  2.9  2.8  2.7  2.6  2.6   -  RGAIN</t>
  </si>
  <si>
    <t xml:space="preserve">         44   37   49   50   24  -15  -13  -12  -11  -11  -10   -  SNRxx</t>
  </si>
  <si>
    <t xml:space="preserve">  16.0  6.8  2.0  4.0  5.4  7.3 10.2 14.4 18.2 21.5 25.0 29.0  0.0 FREQ</t>
  </si>
  <si>
    <t xml:space="preserve">       58.4 29.4 50.4 49.8 58.1 58.1 58.1 58.1 58.1 58.1 58.1   -  TANGLE</t>
  </si>
  <si>
    <t xml:space="preserve">        2.1  1.3  1.7  1.7  2.1  2.1  2.1  2.1  2.1  2.1  2.1   -  DELAY</t>
  </si>
  <si>
    <t xml:space="preserve">        276   95  204  199  273  273  273  273  273  273  273   -  V HITE</t>
  </si>
  <si>
    <t xml:space="preserve">       0.50 1.00 0.95 0.97 0.25 0.00 0.00 0.00 0.00 0.00 0.00   -  MUFday</t>
  </si>
  <si>
    <t xml:space="preserve">        114  122  111  111  119  169  186  187  189  190  191   -  LOSS</t>
  </si>
  <si>
    <t xml:space="preserve">         27   10   25   27   22  -25  -38  -38  -37  -37  -37   -  DBU</t>
  </si>
  <si>
    <t xml:space="preserve">        -94 -102  -91  -91  -99 -149 -166 -167 -169 -170 -171   -  S DBW</t>
  </si>
  <si>
    <t xml:space="preserve">         61   38   57   61   56   10   -2   -1    0    1    1   -  SNR</t>
  </si>
  <si>
    <t xml:space="preserve">         28   46   28   24   35   80   86   85   84   83   83   -  RPWRG</t>
  </si>
  <si>
    <t xml:space="preserve">       0.05 0.00 0.01 0.03 0.03 0.00 0.00 0.00 0.00 0.00 0.00   -  REL</t>
  </si>
  <si>
    <t xml:space="preserve">       12.3  4.6  7.6  5.4 15.2 13.3  4.6  4.6  4.6  4.6  4.6   -  SIG LW</t>
  </si>
  <si>
    <t xml:space="preserve">        7.6  4.3  5.3  5.6  9.8 22.7  4.3  4.3  4.3  4.3  4.3   -  SIG UP</t>
  </si>
  <si>
    <t xml:space="preserve">       15.6 10.7 12.3 11.1 18.0 16.4 10.5 10.7 10.7 10.7 10.7   -  SNR LW</t>
  </si>
  <si>
    <t xml:space="preserve">        9.6  7.4  8.0  8.2 11.4 23.4  7.0  7.2  7.3  7.3  7.3   -  SNR UP</t>
  </si>
  <si>
    <t xml:space="preserve">         45   27   45   49   38   -7  -13  -12  -11  -10  -10   -  SNRxx</t>
  </si>
  <si>
    <t xml:space="preserve">  17.0  7.2  2.0  4.0  5.4  7.3 10.2 14.4 18.2 21.5 25.0 29.0  0.0 FREQ</t>
  </si>
  <si>
    <t xml:space="preserve">       59.5 29.1 53.6 50.4 59.0 59.0 59.0 59.0 59.0 59.0 59.0   -  TANGLE</t>
  </si>
  <si>
    <t xml:space="preserve">        2.2  1.3  1.9  1.7  2.2  2.2  2.2  2.2  2.2  2.2  2.2   -  DELAY</t>
  </si>
  <si>
    <t xml:space="preserve">        289   93  229  204  283  283  283  283  283  283  283   -  V HITE</t>
  </si>
  <si>
    <t xml:space="preserve">        115  134  115  114  118  149  186  187  189  190  191   -  LOSS</t>
  </si>
  <si>
    <t xml:space="preserve">         26   -1   21   25   23   -5  -38  -38  -37  -37  -37   -  DBU</t>
  </si>
  <si>
    <t xml:space="preserve">        -95 -114  -95  -94  -98 -129 -166 -167 -169 -170 -171   -  S DBW</t>
  </si>
  <si>
    <t xml:space="preserve">         60   27   53   58   58   30   -3   -1    0    1    1   -  SNR</t>
  </si>
  <si>
    <t xml:space="preserve">         30   57   32   26   32   69   86   85   84   83   83   -  RPWRG</t>
  </si>
  <si>
    <t xml:space="preserve">       0.04 0.00 0.00 0.01 0.02 0.01 0.00 0.00 0.00 0.00 0.00   -  REL</t>
  </si>
  <si>
    <t xml:space="preserve">       0.08 0.00 0.04 0.07 0.08 0.02 0.00 0.00 0.00 0.00 0.00   -  S PRB</t>
  </si>
  <si>
    <t xml:space="preserve">       13.7  4.8  7.1  6.2 13.9 24.1  4.8  4.8  4.8  4.8  4.8   -  SIG LW</t>
  </si>
  <si>
    <t xml:space="preserve">        7.4  4.4  5.5  6.2  7.5 21.3  4.4  4.4  4.4  4.4  4.4   -  SIG UP</t>
  </si>
  <si>
    <t xml:space="preserve">       16.8 10.8 12.0 11.5 16.9 25.9 10.6 10.7 10.8 10.8 10.8   -  SNR LW</t>
  </si>
  <si>
    <t xml:space="preserve">        9.5  7.5  8.2  8.6  9.6 22.0  7.0  7.3  7.4  7.4  7.4   -  SNR UP</t>
  </si>
  <si>
    <t xml:space="preserve">         43   16   41   47   41    4  -13  -12  -11  -10  -10   -  SNRxx</t>
  </si>
  <si>
    <t xml:space="preserve">  18.0  7.5  2.0  4.0  5.4  7.3 10.2 14.4 18.2 21.5 25.0 29.0  0.0 FREQ</t>
  </si>
  <si>
    <t xml:space="preserve">       60.1 28.9 55.8 51.8 57.9 60.1 60.1 60.1 60.1 60.1 60.1   -  TANGLE</t>
  </si>
  <si>
    <t xml:space="preserve">        2.3  1.3  2.0  1.8  2.1  2.3  2.3  2.3  2.3  2.3  2.3   -  DELAY</t>
  </si>
  <si>
    <t xml:space="preserve">        296   93  250  214  270  296  296  296  296  296  296   -  V HITE</t>
  </si>
  <si>
    <t xml:space="preserve">       0.50 1.00 0.97 0.98 0.58 0.00 0.00 0.00 0.00 0.00 0.00   -  MUFday</t>
  </si>
  <si>
    <t xml:space="preserve">        119  140  118  115  117  144  186  187  188  189  190   -  LOSS</t>
  </si>
  <si>
    <t xml:space="preserve">         23   -7   19   23   24    1  -38  -37  -37  -37  -36   -  DBU</t>
  </si>
  <si>
    <t xml:space="preserve">        -99 -120  -98  -95  -97 -124 -166 -167 -168 -169 -170   -  S DBW</t>
  </si>
  <si>
    <t xml:space="preserve">         57   21   51   57   58   36   -3   -1    0    1    2   -  SNR</t>
  </si>
  <si>
    <t xml:space="preserve">         32   63   34   28   30   63   86   84   83   83   82   -  RPWRG</t>
  </si>
  <si>
    <t xml:space="preserve">       13.5  4.8  7.4  6.1 11.8 24.0  4.8  4.8  4.8  4.8  4.8   -  SIG LW</t>
  </si>
  <si>
    <t xml:space="preserve">        7.3  4.4  5.7  6.3  6.4 19.6  4.4  4.4  4.4  4.4  4.4   -  SIG UP</t>
  </si>
  <si>
    <t xml:space="preserve">       16.6 10.8 12.2 11.4 15.2 25.9 10.5 10.7 10.8 10.8 10.8   -  SNR LW</t>
  </si>
  <si>
    <t xml:space="preserve">        9.4  7.5  8.3  8.7  8.7 20.4  6.9  7.2  7.4  7.4  7.4   -  SNR UP</t>
  </si>
  <si>
    <t xml:space="preserve">        3.3  0.3  3.6  3.1  3.2  3.0  2.9  2.8  2.7  2.6  2.6   -  TGAIN</t>
  </si>
  <si>
    <t xml:space="preserve">        3.3  0.3  3.6  3.1  3.2  3.1  2.9  2.8  2.7  2.6  2.6   -  RGAIN</t>
  </si>
  <si>
    <t xml:space="preserve">         41   10   39   45   43   10  -13  -11  -10  -10   -9   -  SNRxx</t>
  </si>
  <si>
    <t xml:space="preserve">  19.0  7.7  2.0  4.0  5.4  7.3 10.2 14.4 18.2 21.5 25.0 29.0  0.0 FREQ</t>
  </si>
  <si>
    <t xml:space="preserve">       60.6 28.9 56.8 53.2 57.1 60.6 60.6 60.6 60.6 60.6 60.6   -  TANGLE</t>
  </si>
  <si>
    <t xml:space="preserve">        2.3  1.3  2.1  1.9  2.1  2.3  2.3  2.3  2.3  2.3  2.3   -  DELAY</t>
  </si>
  <si>
    <t xml:space="preserve">        303   93  259  226  263  303  303  303  303  303  303   -  V HITE</t>
  </si>
  <si>
    <t xml:space="preserve">       0.50 1.00 0.95 0.98 0.65 0.01 0.00 0.00 0.00 0.00 0.00   -  MUFday</t>
  </si>
  <si>
    <t xml:space="preserve">        119  139  117  116  117  140  185  186  188  189  190   -  LOSS</t>
  </si>
  <si>
    <t xml:space="preserve">         23   -6   19   23   25    5  -37  -37  -36  -36  -36   -  DBU</t>
  </si>
  <si>
    <t xml:space="preserve">        -99 -119  -97  -96  -97 -120 -165 -166 -168 -169 -170   -  S DBW</t>
  </si>
  <si>
    <t xml:space="preserve">         57   21   51   56   59   39   -3    0    1    2    2   -  SNR</t>
  </si>
  <si>
    <t xml:space="preserve">         32   63   34   28   28   59   86   84   83   82   82   -  RPWRG</t>
  </si>
  <si>
    <t xml:space="preserve">       0.08 0.00 0.03 0.06 0.09 0.03 0.00 0.00 0.00 0.00 0.00   -  S PRB</t>
  </si>
  <si>
    <t xml:space="preserve">       13.5  4.9  7.8  5.8 10.6 23.8  4.9  4.9  4.9  4.9  4.9   -  SIG LW</t>
  </si>
  <si>
    <t xml:space="preserve">        7.3  4.5  5.8  6.2  5.9 18.2  4.5  4.5  4.5  4.5  4.5   -  SIG UP</t>
  </si>
  <si>
    <t xml:space="preserve">       16.6 10.9 12.4 11.3 14.3 25.6 10.4 10.6 10.8 10.8 10.8   -  SNR LW</t>
  </si>
  <si>
    <t xml:space="preserve">        9.3  7.5  8.3  8.6  8.3 19.0  6.8  7.1  7.3  7.4  7.4   -  SNR UP</t>
  </si>
  <si>
    <t xml:space="preserve">        3.3  0.3  3.6  3.2  3.2  3.1  2.9  2.8  2.7  2.7  2.6   -  TGAIN</t>
  </si>
  <si>
    <t xml:space="preserve">        3.3  0.3  3.6  3.2  3.2  3.1  2.9  2.8  2.7  2.7  2.6   -  RGAIN</t>
  </si>
  <si>
    <t xml:space="preserve">         41   10   39   45   45   14  -13  -11  -10   -9   -9   -  SNRxx</t>
  </si>
  <si>
    <t xml:space="preserve">  20.0  7.8  2.0  4.0  5.4  7.3 10.2 14.4 18.2 21.5 25.0 29.0  0.0 FREQ</t>
  </si>
  <si>
    <t xml:space="preserve">       60.3 29.1 55.0 52.4 56.1 60.3 60.3 60.3 60.3 60.3 60.3   -  TANGLE</t>
  </si>
  <si>
    <t xml:space="preserve">        2.3  1.3  2.0  1.8  2.0  2.3  2.3  2.3  2.3  2.3  2.3   -  DELAY</t>
  </si>
  <si>
    <t xml:space="preserve">        299   93  242  219  252  299  299  299  299  299  299   -  V HITE</t>
  </si>
  <si>
    <t xml:space="preserve">       0.50 1.00 0.94 0.99 0.69 0.01 0.00 0.00 0.00 0.00 0.00   -  MUFday</t>
  </si>
  <si>
    <t xml:space="preserve">        118  133  115  114  115  137  185  186  188  189  190   -  LOSS</t>
  </si>
  <si>
    <t xml:space="preserve">         24    0   22   25   26    7  -37  -37  -36  -36  -36   -  DBU</t>
  </si>
  <si>
    <t xml:space="preserve">        -98 -113  -95  -94  -95 -117 -165 -166 -168 -169 -170   -  S DBW</t>
  </si>
  <si>
    <t xml:space="preserve">         58   28   54   58   60   42   -3   -1    1    2    2   -  SNR</t>
  </si>
  <si>
    <t xml:space="preserve">         31   56   32   26   26   57   87   85   83   82   82   -  RPWRG</t>
  </si>
  <si>
    <t xml:space="preserve">       0.09 0.00 0.04 0.07 0.10 0.04 0.00 0.00 0.00 0.00 0.00   -  S PRB</t>
  </si>
  <si>
    <t xml:space="preserve">       13.6  4.9  7.8  5.7 10.0 23.7  4.9  4.9  4.9  4.9  4.9   -  SIG LW</t>
  </si>
  <si>
    <t xml:space="preserve">        7.3  4.5  5.6  6.0  5.6 17.4  4.5  4.5  4.5  4.5  4.5   -  SIG UP</t>
  </si>
  <si>
    <t xml:space="preserve">       16.6 10.9 12.4 11.2 13.9 25.5 10.2 10.5 10.8 10.9 10.9   -  SNR LW</t>
  </si>
  <si>
    <t xml:space="preserve">        9.3  7.5  8.2  8.5  8.1 18.3  6.6  6.9  7.3  7.4  7.4   -  SNR UP</t>
  </si>
  <si>
    <t xml:space="preserve">        3.2  0.3  3.5  3.1  3.1  3.1  2.9  2.8  2.7  2.6  2.6   -  TGAIN</t>
  </si>
  <si>
    <t xml:space="preserve">        3.2  0.3  3.5  3.2  3.1  3.1  2.9  2.8  2.7  2.7  2.6   -  RGAIN</t>
  </si>
  <si>
    <t xml:space="preserve">         42   17   41   47   47   16  -14  -12  -10   -9   -9   -  SNRxx</t>
  </si>
  <si>
    <t xml:space="preserve">       59.7 29.5 52.3 51.0 55.5 59.4 59.4 59.4 59.4 59.4 59.4   -  TANGLE</t>
  </si>
  <si>
    <t xml:space="preserve">        2.2  1.3  1.8  1.8  2.0  2.2  2.2  2.2  2.2  2.2  2.2   -  DELAY</t>
  </si>
  <si>
    <t xml:space="preserve">        292   95  218  209  246  288  288  288  288  288  288   -  V HITE</t>
  </si>
  <si>
    <t xml:space="preserve">       0.50 1.00 0.92 1.00 0.69 0.00 0.00 0.00 0.00 0.00 0.00   -  MUFday</t>
  </si>
  <si>
    <t xml:space="preserve">        114  121  111  111  113  142  185  187  188  189  190   -  LOSS</t>
  </si>
  <si>
    <t xml:space="preserve">         28   11   25   27   28    3  -37  -37  -37  -37  -36   -  DBU</t>
  </si>
  <si>
    <t xml:space="preserve">        -94 -101  -91  -91  -93 -122 -165 -167 -168 -169 -170   -  S DBW</t>
  </si>
  <si>
    <t xml:space="preserve">         62   39   57   61   62   37   -4   -1    0    1    2   -  SNR</t>
  </si>
  <si>
    <t xml:space="preserve">         27   45   28   23   24   61   87   85   83   83   82   -  RPWRG</t>
  </si>
  <si>
    <t xml:space="preserve">       0.08 0.00 0.01 0.03 0.04 0.01 0.00 0.00 0.00 0.00 0.00   -  REL</t>
  </si>
  <si>
    <t xml:space="preserve">       0.10 0.01 0.06 0.09 0.11 0.02 0.00 0.00 0.00 0.00 0.00   -  S PRB</t>
  </si>
  <si>
    <t xml:space="preserve">       13.0  4.9  8.6  5.2  9.5 23.1  4.9  4.9  4.9  4.9  4.9   -  SIG LW</t>
  </si>
  <si>
    <t xml:space="preserve">        7.5  4.4  5.6  5.4  5.5 19.6  4.4  4.4  4.4  4.4  4.4   -  SIG UP</t>
  </si>
  <si>
    <t xml:space="preserve">       16.2 10.9 12.9 11.0 13.5 24.9 10.1 10.4 10.7 10.8 10.8   -  SNR LW</t>
  </si>
  <si>
    <t xml:space="preserve">        9.4  7.5  8.2  8.1  8.0 20.3  6.5  6.8  7.2  7.4  7.4   -  SNR UP</t>
  </si>
  <si>
    <t xml:space="preserve">        3.2  0.4  3.4  3.1  3.1  3.0  2.8  2.7  2.7  2.6  2.6   -  TGAIN</t>
  </si>
  <si>
    <t xml:space="preserve">        3.2  0.4  3.4  3.1  3.1  3.0  2.8  2.7  2.7  2.6  2.6   -  RGAIN</t>
  </si>
  <si>
    <t xml:space="preserve">         46   28   45   50   49   12  -14  -12  -10  -10   -9   -  SNRxx</t>
  </si>
  <si>
    <t xml:space="preserve">  22.0  7.1  2.0  4.0  5.4  7.3 10.2 14.4 18.2 21.5 25.0 29.0  0.0 FREQ</t>
  </si>
  <si>
    <t xml:space="preserve">       59.7 30.1 51.3 51.9 59.7 59.7 59.7 59.7 59.7 59.7 59.7   -  TANGLE</t>
  </si>
  <si>
    <t xml:space="preserve">        291   97  211  215  291  291  291  291  291  291  291   -  V HITE</t>
  </si>
  <si>
    <t xml:space="preserve">       0.50 1.00 1.00 0.98 0.41 0.00 0.00 0.00 0.00 0.00 0.00   -  MUFday</t>
  </si>
  <si>
    <t xml:space="preserve">        114  111  108  109  115  155  185  187  189  190  191   -  LOSS</t>
  </si>
  <si>
    <t xml:space="preserve">         27   22   28   30   26  -11  -38  -38  -38  -38  -37   -  DBU</t>
  </si>
  <si>
    <t xml:space="preserve">        -94  -91  -88  -89  -95 -135 -165 -167 -169 -170 -171   -  S DBW</t>
  </si>
  <si>
    <t xml:space="preserve">         61   49   61   63   60   23   -4   -2    0    0    1   -  SNR</t>
  </si>
  <si>
    <t xml:space="preserve">         29   35   24   21   31   75   88   86   85   84   84   -  RPWRG</t>
  </si>
  <si>
    <t xml:space="preserve">       0.05 0.00 0.02 0.05 0.04 0.00 0.00 0.00 0.00 0.00 0.00   -  REL</t>
  </si>
  <si>
    <t xml:space="preserve">       0.11 0.02 0.09 0.12 0.10 0.01 0.00 0.00 0.00 0.00 0.00   -  S PRB</t>
  </si>
  <si>
    <t xml:space="preserve">       14.2  6.3  6.2  6.8 15.3 23.8  6.2  6.2  6.2  6.2  6.2   -  SIG LW</t>
  </si>
  <si>
    <t xml:space="preserve">        7.3  4.4  4.7  4.4  8.0 22.4  4.3  4.3  4.3  4.3  4.3   -  SIG UP</t>
  </si>
  <si>
    <t xml:space="preserve">       17.1 11.6 11.5 11.8 18.0 25.5 10.9 11.2 11.4 11.5 11.5   -  SNR LW</t>
  </si>
  <si>
    <t xml:space="preserve">        9.2  7.4  7.6  7.4  9.8 23.0  6.5  6.8  7.2  7.3  7.3   -  SNR UP</t>
  </si>
  <si>
    <t xml:space="preserve">        3.3  0.6  3.3  3.1  3.3  3.0  2.8  2.7  2.7  2.6  2.6   -  RGAIN</t>
  </si>
  <si>
    <t xml:space="preserve">         44   38   49   52   42   -2  -15  -13  -12  -11  -11   -  SNRxx</t>
  </si>
  <si>
    <t xml:space="preserve">       59.7 58.4 51.2 54.3 59.6 59.6 59.6 59.6 59.6 59.6 59.6   -  TANGLE</t>
  </si>
  <si>
    <t xml:space="preserve">        292  277  210  236  290  290  290  290  290  290  290   -  V HITE</t>
  </si>
  <si>
    <t xml:space="preserve">       0.50 1.00 1.00 0.82 0.04 0.00 0.00 0.00 0.00 0.00 0.00   -  MUFday</t>
  </si>
  <si>
    <t xml:space="preserve">        110  101  104  107  125  182  185  187  188  190  191   -  LOSS</t>
  </si>
  <si>
    <t xml:space="preserve">         29   29   31   32   16  -38  -37  -37  -37  -37  -37   -  DBU</t>
  </si>
  <si>
    <t xml:space="preserve">        -90  -81  -84  -87 -105 -162 -165 -167 -168 -170 -171   -  S DBW</t>
  </si>
  <si>
    <t xml:space="preserve">         62   59   64   65   49   -4   -3   -1    0    1    1   -  SNR</t>
  </si>
  <si>
    <t xml:space="preserve">         27   26   21   21   48   88   87   85   84   84   83   -  RPWRG</t>
  </si>
  <si>
    <t xml:space="preserve">       13.8  6.3  5.9  8.7 22.2  5.7  5.7  5.7  5.7  5.7  5.7   -  SIG LW</t>
  </si>
  <si>
    <t xml:space="preserve">        7.1  5.1  4.2  4.7 14.5 10.1  4.2  4.2  4.2  4.2  4.2   -  SIG UP</t>
  </si>
  <si>
    <t xml:space="preserve">       16.8 11.5 11.2 12.9 24.1 10.7 10.7 11.0 11.2 11.2 11.2   -  SNR LW</t>
  </si>
  <si>
    <t xml:space="preserve">        9.1  7.8  7.2  7.4 15.5 11.4  6.4  6.8  7.1  7.2  7.2   -  SNR UP</t>
  </si>
  <si>
    <t xml:space="preserve">        3.4  4.2  3.3  3.3  3.3  3.0  2.8  2.7  2.7  2.6  2.6   -  TGAIN</t>
  </si>
  <si>
    <t xml:space="preserve">         46   47   52   52   25  -15  -14  -12  -11  -11  -10   -  SNRxx</t>
  </si>
  <si>
    <t xml:space="preserve">  24.0  4.9  2.0  4.0  5.4  7.3 10.2 14.4 18.2 21.5 25.0 29.0  0.0 FREQ</t>
  </si>
  <si>
    <t xml:space="preserve">       60.0 53.1 53.6 59.9 59.9 59.9 59.9 59.9 59.9 59.9 59.9   -  TANGLE</t>
  </si>
  <si>
    <t xml:space="preserve">        2.3  1.9  1.9  2.3  2.3  2.3  2.3  2.3  2.3  2.3  2.3   -  DELAY</t>
  </si>
  <si>
    <t xml:space="preserve">        295  225  229  294  294  294  294  294  294  294  294   -  V HITE</t>
  </si>
  <si>
    <t xml:space="preserve">       0.50 1.00 0.94 0.18 0.00 0.00 0.00 0.00 0.00 0.00 0.00   -  MUFday</t>
  </si>
  <si>
    <t xml:space="preserve">        106   97  102  114  161  181  184  186  188  189  190   -  LOSS</t>
  </si>
  <si>
    <t xml:space="preserve">         31   32   33   24  -20  -37  -37  -36  -36  -37  -37   -  DBU</t>
  </si>
  <si>
    <t xml:space="preserve">        -86  -77  -82  -94 -141 -161 -164 -166 -168 -169 -170   -  S DBW</t>
  </si>
  <si>
    <t xml:space="preserve">         64   62   65   56   13   -3   -2    0    1    1    2   -  SNR</t>
  </si>
  <si>
    <t xml:space="preserve">         25   22   19   36   77   87   85   84   83   82   82   -  RPWRG</t>
  </si>
  <si>
    <t xml:space="preserve">       0.09 0.03 0.07 0.03 0.00 0.00 0.00 0.00 0.00 0.00 0.00   -  REL</t>
  </si>
  <si>
    <t xml:space="preserve">       0.10 0.09 0.13 0.08 0.00 0.00 0.00 0.00 0.00 0.00 0.00   -  S PRB</t>
  </si>
  <si>
    <t xml:space="preserve">       12.9  5.1  6.3 17.6 15.0  4.9  4.9  4.9  4.9  4.9  4.9   -  SIG LW</t>
  </si>
  <si>
    <t xml:space="preserve">        6.7  4.6  4.0 10.1 21.9  3.8  3.8  3.8  3.8  3.8  3.8   -  SIG UP</t>
  </si>
  <si>
    <t xml:space="preserve">       15.9 10.7 11.3 19.9 17.5 10.2 10.3 10.6 10.8 10.8 10.8   -  SNR LW</t>
  </si>
  <si>
    <t xml:space="preserve">        8.9  7.6  7.1 11.6 22.6  6.4  6.2  6.6  6.9  7.0  7.0   -  SNR UP</t>
  </si>
  <si>
    <t xml:space="preserve">        3.6  3.9  3.5  3.5  3.3  3.0  2.9  2.8  2.7  2.6  2.6   -  RGAIN</t>
  </si>
  <si>
    <t xml:space="preserve">         48   51   54   37   -4  -14  -12  -11  -10   -9   -9   -  SNRxx</t>
  </si>
  <si>
    <t xml:space="preserve">   1.0  4.4  2.0  4.0  5.4  7.3 10.2 14.4 18.2 21.5 25.0 29.0  0.0 FREQ</t>
  </si>
  <si>
    <t xml:space="preserve">       61.1 52.6 57.1 61.1 61.1 61.1 61.1 61.1 61.1 61.1 61.1   -  TANGLE</t>
  </si>
  <si>
    <t xml:space="preserve">        309  221  263  309  309  309  309  309  309  309  309   -  V HITE</t>
  </si>
  <si>
    <t xml:space="preserve">       0.50 1.00 0.68 0.14 0.00 0.00 0.00 0.00 0.00 0.00 0.00   -  MUFday</t>
  </si>
  <si>
    <t xml:space="preserve">        108   97  104  116  142  181  184  186  187  189  190   -  LOSS</t>
  </si>
  <si>
    <t xml:space="preserve">         29   32   31   22    0  -36  -36  -36  -36  -36  -36   -  DBU</t>
  </si>
  <si>
    <t xml:space="preserve">        -88  -77  -84  -96 -122 -161 -164 -166 -167 -169 -170   -  S DBW</t>
  </si>
  <si>
    <t xml:space="preserve">         60   61   62   54   32   -3   -1    0    1    2    2   -  SNR</t>
  </si>
  <si>
    <t xml:space="preserve">         28   23   25   37   63   87   85   84   83   83   82   -  RPWRG</t>
  </si>
  <si>
    <t xml:space="preserve">       0.04 0.04 0.05 0.03 0.01 0.00 0.00 0.00 0.00 0.00 0.00   -  REL</t>
  </si>
  <si>
    <t xml:space="preserve">       11.6  6.1 10.3 16.0 20.1  5.9  5.9  5.9  5.9  5.9  5.9   -  SIG LW</t>
  </si>
  <si>
    <t xml:space="preserve">        7.0  3.9  5.3 11.1 20.3  5.7  3.9  3.9  3.9  3.9  3.9   -  SIG UP</t>
  </si>
  <si>
    <t xml:space="preserve">       14.7 11.5 13.8 18.3 22.0 10.7 11.0 11.2 11.3 11.3 11.3   -  SNR LW</t>
  </si>
  <si>
    <t xml:space="preserve">        9.6  8.3  8.5 12.7 21.1  7.7  6.4  6.8  7.0  7.0  7.1   -  SNR UP</t>
  </si>
  <si>
    <t xml:space="preserve">         45   50   48   36   10  -14  -12  -11  -10  -10   -9   -  SNRxx</t>
  </si>
  <si>
    <t xml:space="preserve">   2.0  3.6  2.0  4.0  5.4  7.3 10.2 14.4 18.2 21.5 25.0 29.0  0.0 FREQ</t>
  </si>
  <si>
    <t xml:space="preserve">       61.8 53.6 61.8 61.8 61.8 61.8 61.8 61.8 61.8 61.8 61.8   -  TANGLE</t>
  </si>
  <si>
    <t xml:space="preserve">        318  229  318  318  318  318  318  318  318  318  318   -  V HITE</t>
  </si>
  <si>
    <t xml:space="preserve">        106   97  109  127  169  180  183  185  187  188  190   -  LOSS</t>
  </si>
  <si>
    <t xml:space="preserve">         29   33   26   11  -28  -36  -36  -36  -36  -36  -36   -  DBU</t>
  </si>
  <si>
    <t xml:space="preserve">        -86  -77  -89 -107 -149 -160 -163 -165 -167 -168 -170   -  S DBW</t>
  </si>
  <si>
    <t xml:space="preserve">         59   61   57   42    4   -2    0    1    2    2    3   -  SNR</t>
  </si>
  <si>
    <t xml:space="preserve">         29   23   32   52   83   86   84   83   82   82   81   -  RPWRG</t>
  </si>
  <si>
    <t xml:space="preserve">       0.02 0.03 0.02 0.01 0.00 0.00 0.00 0.00 0.00 0.00 0.00   -  REL</t>
  </si>
  <si>
    <t xml:space="preserve">       0.09 0.10 0.08 0.03 0.00 0.00 0.00 0.00 0.00 0.00 0.00   -  S PRB</t>
  </si>
  <si>
    <t xml:space="preserve">       11.2  5.9 13.0 19.1 10.2  5.6  5.6  5.6  5.6  5.6  5.6   -  SIG LW</t>
  </si>
  <si>
    <t xml:space="preserve">        6.6  3.5  8.3 16.2 21.1  3.5  3.5  3.5  3.5  3.5  3.5   -  SIG UP</t>
  </si>
  <si>
    <t xml:space="preserve">       14.3 11.1 15.7 21.0 13.4 10.5 10.9 11.1 11.1 11.1 11.1   -  SNR LW</t>
  </si>
  <si>
    <t xml:space="preserve">        9.3  7.9 10.5 17.3 21.8  6.1  6.3  6.7  6.8  6.9  6.9   -  SNR UP</t>
  </si>
  <si>
    <t xml:space="preserve">        3.9  3.9  3.8  3.6  3.3  3.1  2.9  2.8  2.7  2.7  2.7   -  TGAIN</t>
  </si>
  <si>
    <t xml:space="preserve">        3.9  3.9  3.8  3.6  3.3  3.1  2.9  2.8  2.7  2.7  2.7   -  RGAIN</t>
  </si>
  <si>
    <t xml:space="preserve">         44   50   41   21  -10  -13  -11  -10   -9   -9   -8   -  SNRxx</t>
  </si>
  <si>
    <t xml:space="preserve">   3.0  3.2  2.0  4.0  5.4  7.3 10.2 14.4 18.2 21.5 25.0 29.0  0.0 FREQ</t>
  </si>
  <si>
    <t xml:space="preserve">       62.8 55.2 62.8 62.8 62.8 62.8 62.8 62.8 62.8 62.8 62.8   -  TANGLE</t>
  </si>
  <si>
    <t xml:space="preserve">        333  244  333  333  333  333  333  333  333  333  333   -  V HITE</t>
  </si>
  <si>
    <t xml:space="preserve">       0.50 0.99 0.12 0.00 0.00 0.00 0.00 0.00 0.00 0.00 0.00   -  MUFday</t>
  </si>
  <si>
    <t xml:space="preserve">        105   96  113  139  176  179  183  185  186  188  189   -  LOSS</t>
  </si>
  <si>
    <t xml:space="preserve">         29   33   22   -1  -35  -35  -35  -35  -35  -35  -35   -  DBU</t>
  </si>
  <si>
    <t xml:space="preserve">        -85  -76  -93 -119 -156 -159 -163 -165 -166 -168 -169   -  S DBW</t>
  </si>
  <si>
    <t xml:space="preserve">       -142 -137 -145 -149 -153 -158 -163 -166 -169 -170 -172   -  N DBW</t>
  </si>
  <si>
    <t xml:space="preserve">         58   61   52   30   -4   -2    1    2    2    3    3   -  SNR</t>
  </si>
  <si>
    <t xml:space="preserve">         29   23   39   64   87   85   83   82   82   81   81   -  RPWRG</t>
  </si>
  <si>
    <t xml:space="preserve">       0.08 0.09 0.06 0.01 0.00 0.00 0.00 0.00 0.00 0.00 0.00   -  S PRB</t>
  </si>
  <si>
    <t xml:space="preserve">       10.8  6.0 15.4 19.2  5.3  5.3  5.3  5.3  5.3  5.3  5.3   -  SIG LW</t>
  </si>
  <si>
    <t xml:space="preserve">        6.2  3.2 10.5 19.6  8.2  3.1  3.1  3.1  3.1  3.1  3.1   -  SIG UP</t>
  </si>
  <si>
    <t xml:space="preserve">       13.9 10.9 17.7 21.0 10.1 10.4 10.8 11.0 11.0 11.0 11.0   -  SNR LW</t>
  </si>
  <si>
    <t xml:space="preserve">        8.9  7.4 12.1 20.4  9.7  5.8  6.2  6.6  6.7  6.7  6.7   -  SNR UP</t>
  </si>
  <si>
    <t xml:space="preserve">         44   50   34    9  -14  -12  -10   -9   -9   -8   -8   -  SNRxx</t>
  </si>
  <si>
    <t xml:space="preserve">   4.0  3.1  2.0  4.0  5.4  7.3 10.2 14.4 18.2 21.5 25.0 29.0  0.0 FREQ</t>
  </si>
  <si>
    <t xml:space="preserve">       63.7 56.7 63.7 63.7 63.7 63.7 63.7 63.7 63.7 63.7 63.7   -  TANGLE</t>
  </si>
  <si>
    <t xml:space="preserve">        348  258  348  348  348  348  348  348  348  348  348   -  V HITE</t>
  </si>
  <si>
    <t xml:space="preserve">       0.50 0.98 0.08 0.00 0.00 0.00 0.00 0.00 0.00 0.00 0.00   -  MUFday</t>
  </si>
  <si>
    <t xml:space="preserve">        104   96  115  144  176  179  182  184  186  187  189   -  LOSS</t>
  </si>
  <si>
    <t xml:space="preserve">         28   33   20   -5  -35  -35  -35  -35  -35  -35  -35   -  DBU</t>
  </si>
  <si>
    <t xml:space="preserve">        -84  -76  -95 -124 -156 -159 -162 -164 -166 -167 -169   -  S DBW</t>
  </si>
  <si>
    <t xml:space="preserve">       -141 -136 -144 -148 -153 -158 -163 -167 -169 -170 -172   -  N DBW</t>
  </si>
  <si>
    <t xml:space="preserve">         57   60   49   25   -3   -1    1    2    3    3    4   -  SNR</t>
  </si>
  <si>
    <t xml:space="preserve">         31   25   44   71   87   85   84   83   82   82   81   -  RPWRG</t>
  </si>
  <si>
    <t xml:space="preserve">       0.07 0.08 0.05 0.01 0.00 0.00 0.00 0.00 0.00 0.00 0.00   -  S PRB</t>
  </si>
  <si>
    <t xml:space="preserve">       12.5  7.9 18.0 20.6  6.9  6.9  6.9  6.9  6.9  6.9  6.9   -  SIG LW</t>
  </si>
  <si>
    <t xml:space="preserve">        6.1  3.1 11.3 20.1  3.0  3.0  3.0  3.0  3.0  3.0  3.0   -  SIG UP</t>
  </si>
  <si>
    <t xml:space="preserve">       15.1 11.8 19.8 22.2 11.0 11.4 11.8 11.9 11.9 11.9 11.9   -  SNR LW</t>
  </si>
  <si>
    <t xml:space="preserve">        8.6  7.1 12.7 20.8  5.8  5.7  6.3  6.6  6.6  6.6  6.6   -  SNR UP</t>
  </si>
  <si>
    <t xml:space="preserve">         42   48   29    2  -14  -12  -11  -10   -9   -9   -8   -  SNRxx</t>
  </si>
  <si>
    <t xml:space="preserve">   5.0  3.1  2.0  4.0  5.4  7.3 10.2 14.4 18.2 21.5 25.0 29.0  0.0 FREQ</t>
  </si>
  <si>
    <t xml:space="preserve">       64.4 57.5 64.4 64.4 64.4 64.4 64.4 64.4 64.4 64.4 64.4   -  TANGLE</t>
  </si>
  <si>
    <t xml:space="preserve">        358  266  358  358  358  358  358  358  358  358  358   -  V HITE</t>
  </si>
  <si>
    <t xml:space="preserve">       0.50 0.99 0.09 0.00 0.00 0.00 0.00 0.00 0.00 0.00 0.00   -  MUFday</t>
  </si>
  <si>
    <t xml:space="preserve">        104   96  115  142  175  179  182  184  185  187  188   -  LOSS</t>
  </si>
  <si>
    <t xml:space="preserve">         29   33   21   -4  -34  -34  -34  -34  -34  -34  -34   -  DBU</t>
  </si>
  <si>
    <t xml:space="preserve">        -84  -76  -95 -122 -155 -159 -162 -164 -165 -167 -168   -  S DBW</t>
  </si>
  <si>
    <t xml:space="preserve">       -141 -136 -144 -148 -153 -158 -164 -167 -169 -170 -172   -  N DBW</t>
  </si>
  <si>
    <t xml:space="preserve">         57   59   50   26   -3    0    2    3    3    4    4   -  SNR</t>
  </si>
  <si>
    <t xml:space="preserve">         31   25   42   68   87   85   83   82   82   81   81   -  RPWRG</t>
  </si>
  <si>
    <t xml:space="preserve">       12.0  8.0 16.5 19.3  7.5  7.5  7.5  7.5  7.5  7.5  7.5   -  SIG LW</t>
  </si>
  <si>
    <t xml:space="preserve">        5.7  2.6 10.5 19.4  3.3  2.6  2.6  2.6  2.6  2.6  2.6   -  SIG UP</t>
  </si>
  <si>
    <t xml:space="preserve">       14.6 11.7 18.5 21.0 11.4 11.8 12.1 12.2 12.2 12.2 12.2   -  SNR LW</t>
  </si>
  <si>
    <t xml:space="preserve">        8.2  6.6 11.9 20.1  5.8  5.6  6.2  6.4  6.4  6.4  6.4   -  SNR UP</t>
  </si>
  <si>
    <t xml:space="preserve">        4.1  4.1  3.9  3.7  3.4  3.2  3.0  2.9  2.8  2.8  2.7   -  TGAIN</t>
  </si>
  <si>
    <t xml:space="preserve">         42   48   31    5  -14  -12  -10   -9   -9   -8   -8   -  SNRxx</t>
  </si>
  <si>
    <t xml:space="preserve">   6.0  3.2  2.0  4.0  5.4  7.3 10.2 14.4 18.2 21.5 25.0 29.0  0.0 FREQ</t>
  </si>
  <si>
    <t xml:space="preserve">       64.4 57.4 64.4 64.4 64.4 64.4 64.4 64.4 64.4 64.4 64.4   -  TANGLE</t>
  </si>
  <si>
    <t xml:space="preserve">        105   96  113  139  176  179  182  184  185  187  188   -  LOSS</t>
  </si>
  <si>
    <t xml:space="preserve">         29   33   22   -1  -35  -34  -34  -34  -34  -34  -34   -  DBU</t>
  </si>
  <si>
    <t xml:space="preserve">        -85  -76  -93 -119 -156 -159 -162 -164 -165 -167 -168   -  S DBW</t>
  </si>
  <si>
    <t xml:space="preserve">         57   59   51   29   -2    0    2    3    3    4    4   -  SNR</t>
  </si>
  <si>
    <t xml:space="preserve">         31   25   40   65   87   85   83   83   82   82   81   -  RPWRG</t>
  </si>
  <si>
    <t xml:space="preserve">       12.0  7.9 16.1 19.4  7.5  7.5  7.5  7.5  7.5  7.5  7.5   -  SIG LW</t>
  </si>
  <si>
    <t xml:space="preserve">        5.8  2.7 10.1 19.1  6.6  2.7  2.7  2.7  2.7  2.7  2.7   -  SIG UP</t>
  </si>
  <si>
    <t xml:space="preserve">       14.6 11.7 18.1 21.1 11.6 12.0 12.2 12.2 12.2 12.2 12.2   -  SNR LW</t>
  </si>
  <si>
    <t xml:space="preserve">        8.1  6.6 11.4 19.7  8.1  5.9  6.4  6.5  6.5  6.5  6.5   -  SNR UP</t>
  </si>
  <si>
    <t xml:space="preserve">         42   48   33    8  -14  -12  -10  -10   -9   -9   -8   -  SNRxx</t>
  </si>
  <si>
    <t xml:space="preserve">   7.0  3.3  2.0  4.0  5.4  7.3 10.2 14.4 18.2 21.5 25.0 29.0  0.0 FREQ</t>
  </si>
  <si>
    <t xml:space="preserve">       63.8 56.6 63.8 63.8 63.8 63.8 63.8 63.8 63.8 63.8 63.8   -  TANGLE</t>
  </si>
  <si>
    <t xml:space="preserve">        349  257  349  349  349  349  349  349  349  349  349   -  V HITE</t>
  </si>
  <si>
    <t xml:space="preserve">       0.50 1.00 0.17 0.00 0.00 0.00 0.00 0.00 0.00 0.00 0.00   -  MUFday</t>
  </si>
  <si>
    <t xml:space="preserve">        105   96  112  135  176  179  182  184  186  187  188   -  LOSS</t>
  </si>
  <si>
    <t xml:space="preserve">         29   33   24    3  -35  -35  -35  -35  -35  -35  -35   -  DBU</t>
  </si>
  <si>
    <t xml:space="preserve">        -85  -76  -92 -115 -156 -159 -162 -164 -166 -167 -168   -  S DBW</t>
  </si>
  <si>
    <t xml:space="preserve">       -142 -136 -144 -149 -154 -159 -164 -167 -169 -170 -172   -  N DBW</t>
  </si>
  <si>
    <t xml:space="preserve">         57   59   53   34   -2    0    2    2    3    3    4   -  SNR</t>
  </si>
  <si>
    <t xml:space="preserve">         31   25   38   61   87   85   84   83   82   82   81   -  RPWRG</t>
  </si>
  <si>
    <t xml:space="preserve">       12.1  7.9 15.3 19.5  7.6  7.6  7.6  7.6  7.6  7.6  7.6   -  SIG LW</t>
  </si>
  <si>
    <t xml:space="preserve">        6.0  2.9  9.6 18.3 12.6  2.9  2.9  2.9  2.9  2.9  2.9   -  SIG UP</t>
  </si>
  <si>
    <t xml:space="preserve">       14.7 11.6 17.4 21.3 11.7 12.1 12.3 12.3 12.3 12.3 12.3   -  SNR LW</t>
  </si>
  <si>
    <t xml:space="preserve">        8.1  6.6 10.8 18.9 13.5  6.1  6.5  6.6  6.6  6.6  6.6   -  SNR UP</t>
  </si>
  <si>
    <t xml:space="preserve">        4.0  4.1  3.9  3.6  3.4  3.2  3.0  2.9  2.8  2.7  2.7   -  TGAIN</t>
  </si>
  <si>
    <t xml:space="preserve">         42   48   35   12  -14  -12  -11  -10   -9   -9   -8   -  SNRxx</t>
  </si>
  <si>
    <t xml:space="preserve">   8.0  3.5  2.0  4.0  5.4  7.3 10.2 14.4 18.2 21.5 25.0 29.0  0.0 FREQ</t>
  </si>
  <si>
    <t xml:space="preserve">       63.1 55.5 63.1 63.1 63.1 63.1 63.1 63.1 63.1 63.1 63.1   -  TANGLE</t>
  </si>
  <si>
    <t xml:space="preserve">        338  247  338  338  338  338  338  338  338  338  338   -  V HITE</t>
  </si>
  <si>
    <t xml:space="preserve">       0.50 1.00 0.27 0.01 0.00 0.00 0.00 0.00 0.00 0.00 0.00   -  MUFday</t>
  </si>
  <si>
    <t xml:space="preserve">        106   96  110  129  174  179  182  185  186  187  189   -  LOSS</t>
  </si>
  <si>
    <t xml:space="preserve">         29   33   26    9  -32  -35  -35  -35  -35  -35  -35   -  DBU</t>
  </si>
  <si>
    <t xml:space="preserve">        -86  -76  -90 -109 -154 -159 -162 -165 -166 -167 -169   -  S DBW</t>
  </si>
  <si>
    <t xml:space="preserve">         57   59   55   40    1    0    1    2    3    3    3   -  SNR</t>
  </si>
  <si>
    <t xml:space="preserve">         30   25   34   54   85   85   84   83   83   82   82   -  RPWRG</t>
  </si>
  <si>
    <t xml:space="preserve">       12.2  7.8 14.2 19.4  9.3  7.6  7.6  7.6  7.6  7.6  7.6   -  SIG LW</t>
  </si>
  <si>
    <t xml:space="preserve">        6.3  3.1  8.5 16.5 20.3  3.1  3.1  3.1  3.1  3.1  3.1   -  SIG UP</t>
  </si>
  <si>
    <t xml:space="preserve">       14.8 11.6 16.5 21.2 13.0 12.2 12.3 12.3 12.3 12.3 12.3   -  SNR LW</t>
  </si>
  <si>
    <t xml:space="preserve">        8.1  6.6  9.9 17.2 20.8  6.4  6.7  6.7  6.7  6.7  6.7   -  SNR UP</t>
  </si>
  <si>
    <t xml:space="preserve">        4.0  4.0  3.9  3.6  3.4  3.1  3.0  2.8  2.8  2.7  2.7   -  RGAIN</t>
  </si>
  <si>
    <t xml:space="preserve">         43   48   39   19  -12  -12  -11  -10  -10   -9   -9   -  SNRxx</t>
  </si>
  <si>
    <t xml:space="preserve">   9.0  3.6  2.0  4.0  5.4  7.3 10.2 14.4 18.2 21.5 25.0 29.0  0.0 FREQ</t>
  </si>
  <si>
    <t xml:space="preserve">       62.9 55.0 62.9 62.9 62.9 62.9 62.9 62.9 62.9 62.9 62.9   -  TANGLE</t>
  </si>
  <si>
    <t xml:space="preserve">        335  242  335  335  335  335  335  335  335  335  335   -  V HITE</t>
  </si>
  <si>
    <t xml:space="preserve">       0.50 0.99 0.34 0.02 0.00 0.00 0.00 0.00 0.00 0.00 0.00   -  MUFday</t>
  </si>
  <si>
    <t xml:space="preserve">        106   97  109  125  161  180  183  185  187  188  190   -  LOSS</t>
  </si>
  <si>
    <t xml:space="preserve">         28   32   26   13  -20  -36  -36  -36  -36  -36  -36   -  DBU</t>
  </si>
  <si>
    <t xml:space="preserve">        -86  -77  -89 -105 -141 -160 -163 -165 -167 -168 -170   -  S DBW</t>
  </si>
  <si>
    <t xml:space="preserve">         57   59   56   44   13   -1    1    1    2    2    3   -  SNR</t>
  </si>
  <si>
    <t xml:space="preserve">         32   26   35   53   79   86   84   84   83   83   82   -  RPWRG</t>
  </si>
  <si>
    <t xml:space="preserve">       13.6  8.0 15.4 21.8 16.6  7.3  7.3  7.3  7.3  7.3  7.3   -  SIG LW</t>
  </si>
  <si>
    <t xml:space="preserve">        6.8  3.8  8.2 15.4 21.4  3.8  3.8  3.8  3.8  3.8  3.8   -  SIG UP</t>
  </si>
  <si>
    <t xml:space="preserve">       16.0 11.8 17.5 23.4 18.9 12.0 12.1 12.1 12.1 12.1 12.1   -  SNR LW</t>
  </si>
  <si>
    <t xml:space="preserve">        8.5  7.2  9.6 16.1 22.0  6.7  7.0  7.0  7.0  7.0  7.0   -  SNR UP</t>
  </si>
  <si>
    <t xml:space="preserve">        3.9  4.0  3.9  3.6  3.4  3.1  2.9  2.8  2.8  2.7  2.7   -  RGAIN</t>
  </si>
  <si>
    <t xml:space="preserve">         41   47   38   20   -6  -13  -11  -11  -10  -10   -9   -  SNRxx</t>
  </si>
  <si>
    <t xml:space="preserve">  10.0  3.4  2.0  4.0  5.4  7.3 10.2 14.4 18.2 21.5 25.0 29.0  0.0 FREQ</t>
  </si>
  <si>
    <t xml:space="preserve">       63.3 55.7 63.3 63.3 63.3 63.3 63.3 63.3 63.3 63.3 63.3   -  TANGLE</t>
  </si>
  <si>
    <t xml:space="preserve">        341  248  341  341  341  341  341  341  341  341  341   -  V HITE</t>
  </si>
  <si>
    <t xml:space="preserve">       0.50 0.98 0.24 0.01 0.00 0.00 0.00 0.00 0.00 0.00 0.00   -  MUFday</t>
  </si>
  <si>
    <t xml:space="preserve">        106   97  111  130  173  180  183  185  187  188  189   -  LOSS</t>
  </si>
  <si>
    <t xml:space="preserve">         28   32   25    8  -32  -36  -36  -36  -36  -36  -36   -  DBU</t>
  </si>
  <si>
    <t xml:space="preserve">        -86  -77  -91 -110 -153 -160 -163 -165 -167 -168 -169   -  S DBW</t>
  </si>
  <si>
    <t xml:space="preserve">         57   59   54   39    1   -1    1    2    2    2    3   -  SNR</t>
  </si>
  <si>
    <t xml:space="preserve">         31   25   36   56   84   85   83   82   82   82   81   -  RPWRG</t>
  </si>
  <si>
    <t xml:space="preserve">       0.07 0.08 0.06 0.03 0.00 0.00 0.00 0.00 0.00 0.00 0.00   -  S PRB</t>
  </si>
  <si>
    <t xml:space="preserve">       11.7  6.3 14.7 20.4  7.6  5.3  5.3  5.3  5.3  5.3  5.3   -  SIG LW</t>
  </si>
  <si>
    <t xml:space="preserve">        6.6  3.7  9.1 17.2 20.8  3.6  3.6  3.6  3.6  3.6  3.6   -  SIG UP</t>
  </si>
  <si>
    <t xml:space="preserve">       14.4 11.1 16.9 22.1 11.8 10.9 11.0 11.0 11.0 11.0 11.0   -  SNR LW</t>
  </si>
  <si>
    <t xml:space="preserve">        8.9  8.0 10.7 18.0 21.4  6.6  6.9  7.0  6.9  6.9  6.9   -  SNR UP</t>
  </si>
  <si>
    <t xml:space="preserve">         42   48   37   17  -11  -12  -10   -9   -9   -9   -8   -  SNRxx</t>
  </si>
  <si>
    <t xml:space="preserve">  11.0  3.2  2.0  4.0  5.4  7.3 10.2 14.4 18.2 21.5 25.0 29.0  0.0 FREQ</t>
  </si>
  <si>
    <t xml:space="preserve">       63.8 56.7 63.8 63.8 63.8 63.8 63.8 63.8 63.8 63.8 63.8   -  TANGLE</t>
  </si>
  <si>
    <t xml:space="preserve">        349  258  349  349  349  349  349  349  349  349  349   -  V HITE</t>
  </si>
  <si>
    <t xml:space="preserve">       0.50 0.96 0.13 0.00 0.00 0.00 0.00 0.00 0.00 0.00 0.00   -  MUFday</t>
  </si>
  <si>
    <t xml:space="preserve">        105   97  114  138  176  179  183  185  186  188  189   -  LOSS</t>
  </si>
  <si>
    <t xml:space="preserve">         28   32   22    1  -35  -35  -35  -35  -35  -35  -35   -  DBU</t>
  </si>
  <si>
    <t xml:space="preserve">        -85  -77  -94 -118 -156 -159 -163 -165 -166 -168 -169   -  S DBW</t>
  </si>
  <si>
    <t xml:space="preserve">       -142 -137 -144 -149 -153 -159 -164 -167 -169 -170 -172   -  N DBW</t>
  </si>
  <si>
    <t xml:space="preserve">         56   60   51   31   -3   -1    1    2    2    3    3   -  SNR</t>
  </si>
  <si>
    <t xml:space="preserve">         31   25   41   64   86   84   83   82   82   81   81   -  RPWRG</t>
  </si>
  <si>
    <t xml:space="preserve">       11.4  6.5 16.4 20.3  5.1  5.1  5.1  5.1  5.1  5.1  5.1   -  SIG LW</t>
  </si>
  <si>
    <t xml:space="preserve">        6.4  3.6 10.6 19.4 12.1  3.5  3.5  3.5  3.5  3.5  3.5   -  SIG UP</t>
  </si>
  <si>
    <t xml:space="preserve">       14.4 11.7 18.4 22.0 10.2 10.7 10.9 10.9 10.9 10.9 10.9   -  SNR LW</t>
  </si>
  <si>
    <t xml:space="preserve">        9.4  8.8 12.3 20.1 13.1  6.4  6.8  6.9  6.9  6.9  6.8   -  SNR UP</t>
  </si>
  <si>
    <t xml:space="preserve">        4.1  4.1  3.9  3.6  3.4  3.2  3.0  2.9  2.8  2.8  2.7   -  RGAIN</t>
  </si>
  <si>
    <t xml:space="preserve">         42   48   32    9  -13  -11  -10   -9   -9   -8   -8   -  SNRxx</t>
  </si>
  <si>
    <t xml:space="preserve">  12.0  3.4  2.0  4.0  5.4  7.3 10.2 14.4 18.2 21.5 25.0 29.0  0.0 FREQ</t>
  </si>
  <si>
    <t xml:space="preserve">       63.9 56.7 63.9 63.9 63.9 63.9 63.9 63.9 63.9 63.9 63.9   -  TANGLE</t>
  </si>
  <si>
    <t xml:space="preserve">        351  258  351  351  351  351  351  351  351  351  351   -  V HITE</t>
  </si>
  <si>
    <t xml:space="preserve">       0.50 0.98 0.21 0.01 0.00 0.00 0.00 0.00 0.00 0.00 0.00   -  MUFday</t>
  </si>
  <si>
    <t xml:space="preserve">        106   97  111  132  177  180  183  185  186  188  189   -  LOSS</t>
  </si>
  <si>
    <t xml:space="preserve">         28   32   24    6  -35  -35  -35  -35  -35  -35  -35   -  DBU</t>
  </si>
  <si>
    <t xml:space="preserve">        -86  -77  -91 -112 -157 -160 -163 -165 -166 -168 -169   -  S DBW</t>
  </si>
  <si>
    <t xml:space="preserve">         57   61   53   37   -3   -1    1    2    2    3    3   -  SNR</t>
  </si>
  <si>
    <t xml:space="preserve">         31   25   37   59   87   85   83   82   82   81   81   -  RPWRG</t>
  </si>
  <si>
    <t xml:space="preserve">       11.6  6.3 15.0 20.4  5.3  5.3  5.3  5.3  5.3  5.3  5.3   -  SIG LW</t>
  </si>
  <si>
    <t xml:space="preserve">        6.6  3.7  9.4 17.7 20.5  3.6  3.6  3.6  3.6  3.6  3.6   -  SIG UP</t>
  </si>
  <si>
    <t xml:space="preserve">       14.7 12.2 17.4 22.1 10.2 10.7 11.0 11.0 11.0 11.0 11.0   -  SNR LW</t>
  </si>
  <si>
    <t xml:space="preserve">       10.0  9.8 11.7 18.7 21.1  6.4  6.8  6.9  6.9  6.9  6.9   -  SNR UP</t>
  </si>
  <si>
    <t xml:space="preserve">         42   48   36   14  -14  -12  -10   -9   -9   -8   -8   -  SNRxx</t>
  </si>
  <si>
    <t xml:space="preserve">       63.1 56.9 60.1 63.1 63.1 63.1 63.1 63.1 63.1 63.1 63.1   -  TANGLE</t>
  </si>
  <si>
    <t xml:space="preserve">       0.50 1.00 0.69 0.01 0.00 0.00 0.00 0.00 0.00 0.00 0.00   -  MUFday</t>
  </si>
  <si>
    <t xml:space="preserve">         28   22   24   54   86   84   82   82   81   81   80   -  RPWRG</t>
  </si>
  <si>
    <t xml:space="preserve">       11.4  5.0  9.0 20.6  4.4  4.4  4.4  4.4  4.4  4.4  4.4   -  SIG LW</t>
  </si>
  <si>
    <t xml:space="preserve">        6.1  4.0  4.5 16.4  4.1  3.2  3.2  3.2  3.2  3.2  3.2   -  SIG UP</t>
  </si>
  <si>
    <t xml:space="preserve">       14.5 10.7 12.7 22.4 10.0 10.3 10.6 10.6 10.6 10.6 10.6   -  SNR LW</t>
  </si>
  <si>
    <t xml:space="preserve">        8.6  8.4  7.6 17.4  6.6  6.2  6.6  6.7  6.7  6.7  6.7   -  SNR UP</t>
  </si>
  <si>
    <t xml:space="preserve">         45   51   49   19  -13  -11   -9   -9   -8   -8   -7   -  SNRxx</t>
  </si>
  <si>
    <t xml:space="preserve">  14.0  5.4  2.0  4.0  5.4  7.3 10.2 14.4 18.2 21.5 25.0 29.0  0.0 FREQ</t>
  </si>
  <si>
    <t xml:space="preserve">       61.6 30.7 53.8 61.6 61.6 61.6 61.6 61.6 61.6 61.6 61.6   -  TANGLE</t>
  </si>
  <si>
    <t xml:space="preserve">        316  100  231  316  316  316  316  316  316  316  316   -  V HITE</t>
  </si>
  <si>
    <t xml:space="preserve">       0.50 1.00 0.99 0.49 0.00 0.00 0.00 0.00 0.00 0.00 0.00   -  MUFday</t>
  </si>
  <si>
    <t xml:space="preserve">        111  106  105  111  142  181  184  186  187  189  190   -  LOSS</t>
  </si>
  <si>
    <t xml:space="preserve">         27   26   31   27   -1  -37  -36  -36  -36  -36  -36   -  DBU</t>
  </si>
  <si>
    <t xml:space="preserve">        -91  -86  -85  -91 -122 -161 -164 -166 -167 -169 -170   -  S DBW</t>
  </si>
  <si>
    <t xml:space="preserve">         60   54   63   60   33   -2    0    1    1    2    2   -  SNR</t>
  </si>
  <si>
    <t xml:space="preserve">         28   30   21   29   64   86   84   83   83   82   82   -  RPWRG</t>
  </si>
  <si>
    <t xml:space="preserve">       0.03 0.00 0.04 0.03 0.01 0.00 0.00 0.00 0.00 0.00 0.00   -  REL</t>
  </si>
  <si>
    <t xml:space="preserve">       0.10 0.04 0.11 0.10 0.02 0.00 0.00 0.00 0.00 0.00 0.00   -  S PRB</t>
  </si>
  <si>
    <t xml:space="preserve">       12.5  5.6  5.8 12.7 22.1  5.4  5.4  5.4  5.4  5.4  5.4   -  SIG LW</t>
  </si>
  <si>
    <t xml:space="preserve">        6.8  4.3  3.9  6.9 20.1  3.9  3.9  3.9  3.9  3.9  3.9   -  SIG UP</t>
  </si>
  <si>
    <t xml:space="preserve">       15.7 11.1 11.2 15.8 24.0 10.8 11.0 11.1 11.1 11.1 11.1   -  SNR LW</t>
  </si>
  <si>
    <t xml:space="preserve">        8.8  7.2  7.0  8.9 20.9  6.7  6.9  7.0  7.1  7.1  7.1   -  SNR UP</t>
  </si>
  <si>
    <t xml:space="preserve">        3.6  0.7  3.5  3.6  3.3  3.1  2.9  2.8  2.7  2.7  2.7   -  RGAIN</t>
  </si>
  <si>
    <t xml:space="preserve">         45   43   52   44    9  -13  -11  -10  -10   -9   -9   -  SNRxx</t>
  </si>
  <si>
    <t xml:space="preserve">  15.0  6.4  2.0  4.0  5.4  7.3 10.2 14.4 18.2 21.5 25.0 29.0  0.0 FREQ</t>
  </si>
  <si>
    <t xml:space="preserve">       60.4 29.9 51.6 53.5 60.4 60.4 60.4 60.4 60.4 60.4 60.4   -  TANGLE</t>
  </si>
  <si>
    <t xml:space="preserve">        300   96  213  229  300  300  300  300  300  300  300   -  V HITE</t>
  </si>
  <si>
    <t xml:space="preserve">       0.50 1.00 1.00 0.92 0.11 0.00 0.00 0.00 0.00 0.00 0.00   -  MUFday</t>
  </si>
  <si>
    <t xml:space="preserve">        114  113  108  109  122  183  185  187  188  190  191   -  LOSS</t>
  </si>
  <si>
    <t xml:space="preserve">         26   20   28   29   19  -38  -38  -37  -37  -37  -37   -  DBU</t>
  </si>
  <si>
    <t xml:space="preserve">        -94  -93  -88  -89 -102 -163 -165 -167 -168 -170 -171   -  S DBW</t>
  </si>
  <si>
    <t xml:space="preserve">         60   48   60   63   53   -4   -2    0    0    1    1   -  SNR</t>
  </si>
  <si>
    <t xml:space="preserve">         29   37   24   22   41   88   86   85   84   84   83   -  RPWRG</t>
  </si>
  <si>
    <t xml:space="preserve">       0.03 0.00 0.02 0.04 0.03 0.00 0.00 0.00 0.00 0.00 0.00   -  REL</t>
  </si>
  <si>
    <t xml:space="preserve">       0.10 0.02 0.09 0.12 0.07 0.00 0.00 0.00 0.00 0.00 0.00   -  S PRB</t>
  </si>
  <si>
    <t xml:space="preserve">       13.2  6.0  6.1  7.4 19.0  6.0  6.0  6.0  6.0  6.0  6.0   -  SIG LW</t>
  </si>
  <si>
    <t xml:space="preserve">        7.2  4.2  4.8  4.4 11.8 20.3  4.2  4.2  4.2  4.2  4.2   -  SIG UP</t>
  </si>
  <si>
    <t xml:space="preserve">       16.3 11.4 11.4 12.2 21.3 11.2 11.3 11.3 11.4 11.4 11.4   -  SNR LW</t>
  </si>
  <si>
    <t xml:space="preserve">        9.2  7.3  7.6  7.3 13.2 21.0  7.0  7.2  7.2  7.2  7.2   -  SNR UP</t>
  </si>
  <si>
    <t xml:space="preserve">         44   36   49   51   32  -15  -13  -12  -11  -11  -10   -  SNRxx</t>
  </si>
  <si>
    <t xml:space="preserve">  16.0  7.2  2.0  4.0  5.4  7.3 10.2 14.4 18.2 21.5 25.0 29.0  0.0 FREQ</t>
  </si>
  <si>
    <t xml:space="preserve">       59.3 29.3 51.3 49.9 58.8 58.8 58.8 58.8 58.8 58.8 58.8   -  TANGLE</t>
  </si>
  <si>
    <t xml:space="preserve">        2.2  1.3  1.8  1.7  2.2  2.2  2.2  2.2  2.2  2.2  2.2   -  DELAY</t>
  </si>
  <si>
    <t xml:space="preserve">        287   94  210  200  281  281  281  281  281  281  281   -  V HITE</t>
  </si>
  <si>
    <t xml:space="preserve">       0.50 1.00 0.97 0.99 0.46 0.00 0.00 0.00 0.00 0.00 0.00   -  MUFday</t>
  </si>
  <si>
    <t xml:space="preserve">        114  124  112  112  117  154  186  187  188  190  191   -  LOSS</t>
  </si>
  <si>
    <t xml:space="preserve">         27    8   25   27   25  -10  -38  -37  -37  -37  -37   -  DBU</t>
  </si>
  <si>
    <t xml:space="preserve">        -94 -104  -92  -92  -97 -134 -166 -167 -168 -170 -171   -  S DBW</t>
  </si>
  <si>
    <t xml:space="preserve">         61   36   57   60   59   25   -2   -1    0    1    1   -  SNR</t>
  </si>
  <si>
    <t xml:space="preserve">         27   48   28   24   30   72   86   84   84   83   82   -  RPWRG</t>
  </si>
  <si>
    <t xml:space="preserve">       0.06 0.00 0.00 0.02 0.03 0.00 0.00 0.00 0.00 0.00 0.00   -  REL</t>
  </si>
  <si>
    <t xml:space="preserve">       0.09 0.00 0.06 0.09 0.09 0.01 0.00 0.00 0.00 0.00 0.00   -  S PRB</t>
  </si>
  <si>
    <t xml:space="preserve">       12.3  4.8  7.4  5.4 12.6 21.5  4.8  4.8  4.8  4.8  4.8   -  SIG LW</t>
  </si>
  <si>
    <t xml:space="preserve">        7.6  4.3  5.3  5.8  7.7 22.3  4.3  4.3  4.3  4.3  4.3   -  SIG UP</t>
  </si>
  <si>
    <t xml:space="preserve">       15.7 10.8 12.2 11.1 15.8 23.5 10.6 10.7 10.8 10.8 10.8   -  SNR LW</t>
  </si>
  <si>
    <t xml:space="preserve">        9.6  7.4  8.0  8.3  9.7 23.0  7.1  7.3  7.3  7.3  7.3   -  SNR UP</t>
  </si>
  <si>
    <t xml:space="preserve">        3.3  0.4  3.3  3.0  3.2  3.0  2.8  2.7  2.6  2.6  2.6   -  RGAIN</t>
  </si>
  <si>
    <t xml:space="preserve">         46   25   45   49   43    1  -13  -11  -11  -10   -9   -  SNRxx</t>
  </si>
  <si>
    <t xml:space="preserve">  17.0  7.7  2.0  4.0  5.4  7.3 10.2 14.4 18.2 21.5 25.0 29.0  0.0 FREQ</t>
  </si>
  <si>
    <t xml:space="preserve">       59.7 29.0 54.6 50.7 55.8 59.7 59.7 59.7 59.7 59.7 59.7   -  TANGLE</t>
  </si>
  <si>
    <t xml:space="preserve">        291   93  238  206  249  291  291  291  291  291  291   -  V HITE</t>
  </si>
  <si>
    <t xml:space="preserve">       0.50 1.00 0.98 0.98 0.64 0.01 0.00 0.00 0.00 0.00 0.00   -  MUFday</t>
  </si>
  <si>
    <t xml:space="preserve">        118  136  116  114  116  140  186  187  188  189  191   -  LOSS</t>
  </si>
  <si>
    <t xml:space="preserve">         23   -3   20   24   25    4  -38  -37  -37  -37  -37   -  DBU</t>
  </si>
  <si>
    <t xml:space="preserve">        -98 -116  -96  -94  -96 -120 -166 -167 -168 -169 -171   -  S DBW</t>
  </si>
  <si>
    <t xml:space="preserve">         58   24   52   58   60   39   -3   -1    0    1    2   -  SNR</t>
  </si>
  <si>
    <t xml:space="preserve">         32   60   33   27   28   59   86   85   84   83   82   -  RPWRG</t>
  </si>
  <si>
    <t xml:space="preserve">       13.6  4.9  7.0  6.1 10.6 24.0  4.9  4.9  4.9  4.9  4.9   -  SIG LW</t>
  </si>
  <si>
    <t xml:space="preserve">        7.3  4.5  5.6  6.3  5.9 18.5  4.5  4.5  4.5  4.5  4.5   -  SIG UP</t>
  </si>
  <si>
    <t xml:space="preserve">       16.6 10.9 12.0 11.5 14.3 25.8 10.6 10.8 10.8 10.8 10.8   -  SNR LW</t>
  </si>
  <si>
    <t xml:space="preserve">        9.4  7.5  8.2  8.7  8.3 19.3  7.1  7.3  7.4  7.4  7.4   -  SNR UP</t>
  </si>
  <si>
    <t xml:space="preserve">         41   13   40   46   45   14  -13  -12  -11  -10   -9   -  SNRxx</t>
  </si>
  <si>
    <t xml:space="preserve">  18.0  8.0  2.0  4.0  5.4  7.3 10.2 14.4 18.2 21.5 25.0 29.0  0.0 FREQ</t>
  </si>
  <si>
    <t xml:space="preserve">       60.8 28.8 56.2 52.3 55.7 60.8 60.8 60.8 60.8 60.8 60.8   -  TANGLE</t>
  </si>
  <si>
    <t xml:space="preserve">        305   92  253  219  249  305  305  305  305  305  305   -  V HITE</t>
  </si>
  <si>
    <t xml:space="preserve">       0.50 1.00 0.98 0.99 0.73 0.02 0.00 0.00 0.00 0.00 0.00   -  MUFday</t>
  </si>
  <si>
    <t xml:space="preserve">        119  143  119  116  116  136  185  187  188  189  190   -  LOSS</t>
  </si>
  <si>
    <t xml:space="preserve">         23  -10   18   23   25    8  -38  -37  -37  -36  -36   -  DBU</t>
  </si>
  <si>
    <t xml:space="preserve">        -99 -123  -99  -96  -96 -116 -165 -167 -168 -169 -170   -  S DBW</t>
  </si>
  <si>
    <t xml:space="preserve">         57   18   50   56   59   43   -3   -1    1    1    2   -  SNR</t>
  </si>
  <si>
    <t xml:space="preserve">         32   66   35   29   27   55   86   84   83   82   82   -  RPWRG</t>
  </si>
  <si>
    <t xml:space="preserve">       13.6  5.0  7.3  6.1  9.3 23.3  5.0  5.0  5.0  5.0  5.0   -  SIG LW</t>
  </si>
  <si>
    <t xml:space="preserve">        7.3  4.5  5.7  6.4  5.4 16.5  7.0  4.5  4.5  4.5  4.5   -  SIG UP</t>
  </si>
  <si>
    <t xml:space="preserve">       16.6 10.9 12.1 11.5 13.4 25.2 10.5 10.8 10.9 10.9 10.9   -  SNR LW</t>
  </si>
  <si>
    <t xml:space="preserve">        9.4  7.5  8.3  8.8  8.0 17.4  8.8  7.2  7.4  7.4  7.4   -  SNR UP</t>
  </si>
  <si>
    <t xml:space="preserve">        3.2  0.2  3.6  3.1  3.1  3.1  2.9  2.8  2.7  2.7  2.6   -  TGAIN</t>
  </si>
  <si>
    <t xml:space="preserve">        3.2  0.3  3.6  3.2  3.1  3.1  2.9  2.8  2.7  2.7  2.6   -  RGAIN</t>
  </si>
  <si>
    <t xml:space="preserve">         41    7   38   44   46   18  -13  -11  -10   -9   -9   -  SNRxx</t>
  </si>
  <si>
    <t xml:space="preserve">  19.0  8.2  2.0  4.0  5.4  7.3 10.2 14.4 18.2 21.5 25.0 29.0  0.0 FREQ</t>
  </si>
  <si>
    <t xml:space="preserve">       61.4 28.8 57.4 54.0 56.0 61.4 61.4 61.4 61.4 61.4 61.4   -  TANGLE</t>
  </si>
  <si>
    <t xml:space="preserve">        313   92  265  233  251  313  313  313  313  313  313   -  V HITE</t>
  </si>
  <si>
    <t xml:space="preserve">       0.50 1.00 0.96 0.99 0.78 0.03 0.00 0.00 0.00 0.00 0.00   -  MUFday</t>
  </si>
  <si>
    <t xml:space="preserve">        119  142  118  116  116  133  185  186  187  188  190   -  LOSS</t>
  </si>
  <si>
    <t xml:space="preserve">         23  -10   18   22   25   11  -37  -37  -36  -36  -36   -  DBU</t>
  </si>
  <si>
    <t xml:space="preserve">        -99 -122  -98  -96  -96 -113 -165 -166 -167 -168 -170   -  S DBW</t>
  </si>
  <si>
    <t xml:space="preserve">         57   18   50   56   59   46   -3    0    1    2    3   -  SNR</t>
  </si>
  <si>
    <t xml:space="preserve">         32   66   35   29   27   51   86   84   83   82   81   -  RPWRG</t>
  </si>
  <si>
    <t xml:space="preserve">       0.02 0.00 0.00 0.01 0.01 0.02 0.00 0.00 0.00 0.00 0.00   -  REL</t>
  </si>
  <si>
    <t xml:space="preserve">       0.08 0.00 0.03 0.05 0.09 0.05 0.00 0.00 0.00 0.00 0.00   -  S PRB</t>
  </si>
  <si>
    <t xml:space="preserve">       13.6  5.0  7.7  5.9  8.7 22.6  5.0  5.0  5.0  5.0  5.0   -  SIG LW</t>
  </si>
  <si>
    <t xml:space="preserve">        7.3  4.5  5.8  6.3  5.2 15.1 10.9  4.5  4.5  4.5  4.5   -  SIG UP</t>
  </si>
  <si>
    <t xml:space="preserve">       16.6 10.9 12.4 11.3 13.0 24.5 10.4 10.7 10.9 10.9 10.9   -  SNR LW</t>
  </si>
  <si>
    <t xml:space="preserve">        9.3  7.5  8.3  8.7  7.9 16.1 12.0  7.1  7.4  7.4  7.4   -  SNR UP</t>
  </si>
  <si>
    <t xml:space="preserve">        3.2  0.2  3.6  3.2  3.1  3.1  2.9  2.8  2.7  2.7  2.6   -  TGAIN</t>
  </si>
  <si>
    <t xml:space="preserve">        3.2  0.3  3.7  3.3  3.1  3.1  2.9  2.8  2.7  2.7  2.6   -  RGAIN</t>
  </si>
  <si>
    <t xml:space="preserve">         41    7   38   44   46   22  -13  -11  -10   -9   -8   -  SNRxx</t>
  </si>
  <si>
    <t xml:space="preserve">  20.0  8.3  2.0  4.0  5.4  7.3 10.2 14.4 18.2 21.5 25.0 29.0  0.0 FREQ</t>
  </si>
  <si>
    <t xml:space="preserve">       61.1 29.0 56.0 53.3 55.4 61.1 61.1 61.1 61.1 61.1 61.1   -  TANGLE</t>
  </si>
  <si>
    <t xml:space="preserve">        309   93  252  227  245  309  309  309  309  309  309   -  V HITE</t>
  </si>
  <si>
    <t xml:space="preserve">       0.50 1.00 0.95 0.99 0.81 0.04 0.00 0.00 0.00 0.00 0.00   -  MUFday</t>
  </si>
  <si>
    <t xml:space="preserve">        118  135  116  115  115  131  185  186  187  189  190   -  LOSS</t>
  </si>
  <si>
    <t xml:space="preserve">         24   -3   20   24   27   13  -37  -37  -36  -36  -36   -  DBU</t>
  </si>
  <si>
    <t xml:space="preserve">        -98 -115  -96  -95  -95 -111 -165 -166 -167 -169 -170   -  S DBW</t>
  </si>
  <si>
    <t xml:space="preserve">         58   25   53   57   61   48   -3   -1    1    2    2   -  SNR</t>
  </si>
  <si>
    <t xml:space="preserve">         31   59   33   27   25   49   86   84   83   82   81   -  RPWRG</t>
  </si>
  <si>
    <t xml:space="preserve">       0.09 0.00 0.04 0.06 0.10 0.05 0.00 0.00 0.00 0.00 0.00   -  S PRB</t>
  </si>
  <si>
    <t xml:space="preserve">       13.6  5.1  7.7  5.7  8.4 22.3  5.1  5.1  5.1  5.1  5.1   -  SIG LW</t>
  </si>
  <si>
    <t xml:space="preserve">        7.3  4.5  5.7  6.2  5.1 14.6 13.1  4.5  4.5  4.5  4.5   -  SIG UP</t>
  </si>
  <si>
    <t xml:space="preserve">       16.6 10.9 12.4 11.2 12.8 24.2 10.2 10.6 10.8 10.9 10.9   -  SNR LW</t>
  </si>
  <si>
    <t xml:space="preserve">        9.3  7.5  8.3  8.6  7.8 15.5 14.0  6.9  7.3  7.4  7.4   -  SNR UP</t>
  </si>
  <si>
    <t xml:space="preserve">         42   14   40   46   48   24  -13  -11  -10   -9   -8   -  SNRxx</t>
  </si>
  <si>
    <t xml:space="preserve">  21.0  8.2  2.0  4.0  5.4  7.3 10.2 14.4 18.2 21.5 25.0 29.0  0.0 FREQ</t>
  </si>
  <si>
    <t xml:space="preserve">       60.3 29.4 53.3 51.9 54.8 60.3 60.3 60.3 60.3 60.3 60.3   -  TANGLE</t>
  </si>
  <si>
    <t xml:space="preserve">        300   95  227  215  240  300  300  300  300  300  300   -  V HITE</t>
  </si>
  <si>
    <t xml:space="preserve">       0.50 1.00 0.92 1.00 0.83 0.02 0.00 0.00 0.00 0.00 0.00   -  MUFday</t>
  </si>
  <si>
    <t xml:space="preserve">        117  123  112  112  113  134  185  186  188  189  190   -  LOSS</t>
  </si>
  <si>
    <t xml:space="preserve">         25    9   25   27   29   10  -37  -37  -36  -36  -36   -  DBU</t>
  </si>
  <si>
    <t xml:space="preserve">        -97 -103  -92  -92  -93 -114 -165 -166 -168 -169 -170   -  S DBW</t>
  </si>
  <si>
    <t xml:space="preserve">       -157 -140 -148 -152 -155 -159 -161 -165 -168 -170 -172   -  N DBW</t>
  </si>
  <si>
    <t xml:space="preserve">         60   37   57   60   63   44   -3   -1    1    2    2   -  SNR</t>
  </si>
  <si>
    <t xml:space="preserve">         29   47   29   24   23   53   86   84   83   82   82   -  RPWRG</t>
  </si>
  <si>
    <t xml:space="preserve">       0.04 0.00 0.01 0.02 0.04 0.02 0.00 0.00 0.00 0.00 0.00   -  REL</t>
  </si>
  <si>
    <t xml:space="preserve">       0.10 0.00 0.06 0.09 0.12 0.04 0.00 0.00 0.00 0.00 0.00   -  S PRB</t>
  </si>
  <si>
    <t xml:space="preserve">       13.0  5.0  8.4  5.2  7.9 22.3  5.0  5.0  5.0  5.0  5.0   -  SIG LW</t>
  </si>
  <si>
    <t xml:space="preserve">        7.4  4.5  5.6  5.5  5.0 16.5  4.5  4.5  4.5  4.5  4.5   -  SIG UP</t>
  </si>
  <si>
    <t xml:space="preserve">       16.1 10.9 12.8 11.0 12.4 24.2 10.1 10.5 10.8 10.9 10.9   -  SNR LW</t>
  </si>
  <si>
    <t xml:space="preserve">        9.3  7.5  8.2  8.1  7.7 17.4  6.6  6.8  7.3  7.4  7.4   -  SNR UP</t>
  </si>
  <si>
    <t xml:space="preserve">         44   26   44   49   50   20  -13  -11  -10   -9   -9   -  SNRxx</t>
  </si>
  <si>
    <t xml:space="preserve">  22.0  7.6  2.0  4.0  5.4  7.3 10.2 14.4 18.2 21.5 25.0 29.0  0.0 FREQ</t>
  </si>
  <si>
    <t xml:space="preserve">       60.5 30.0 52.0 52.1 57.9 60.5 60.5 60.5 60.5 60.5 60.5   -  TANGLE</t>
  </si>
  <si>
    <t xml:space="preserve">        2.3  1.3  1.8  1.8  2.1  2.3  2.3  2.3  2.3  2.3  2.3   -  DELAY</t>
  </si>
  <si>
    <t xml:space="preserve">        301   97  216  217  271  301  301  301  301  301  301   -  V HITE</t>
  </si>
  <si>
    <t xml:space="preserve">       0.50 1.00 1.00 0.99 0.62 0.00 0.00 0.00 0.00 0.00 0.00   -  MUFday</t>
  </si>
  <si>
    <t xml:space="preserve">        115  112  108  109  113  145  185  187  189  190  191   -  LOSS</t>
  </si>
  <si>
    <t xml:space="preserve">         27   21   28   30   29    0  -38  -38  -37  -37  -37   -  DBU</t>
  </si>
  <si>
    <t xml:space="preserve">        -95  -92  -88  -89  -93 -125 -165 -167 -169 -170 -171   -  S DBW</t>
  </si>
  <si>
    <t xml:space="preserve">         61   48   60   63   63   34   -4   -2    0    1    1   -  SNR</t>
  </si>
  <si>
    <t xml:space="preserve">         29   36   24   22   26   65   88   86   85   84   84   -  RPWRG</t>
  </si>
  <si>
    <t xml:space="preserve">       0.11 0.02 0.09 0.12 0.12 0.02 0.00 0.00 0.00 0.00 0.00   -  S PRB</t>
  </si>
  <si>
    <t xml:space="preserve">       14.3  6.4  6.4  6.7 12.2 24.5  6.4  6.4  6.4  6.4  6.4   -  SIG LW</t>
  </si>
  <si>
    <t xml:space="preserve">        7.3  4.4  4.9  4.4  6.1 20.5  4.4  4.4  4.4  4.4  4.4   -  SIG UP</t>
  </si>
  <si>
    <t xml:space="preserve">       17.2 11.6 11.6 11.7 15.5 26.1 10.9 11.3 11.5 11.6 11.6   -  SNR LW</t>
  </si>
  <si>
    <t xml:space="preserve">        9.2  7.4  7.7  7.4  8.3 21.2  6.5  6.8  7.2  7.4  7.4   -  SNR UP</t>
  </si>
  <si>
    <t xml:space="preserve">         44   37   49   51   47    8  -15  -13  -12  -11  -11   -  SNRxx</t>
  </si>
  <si>
    <t xml:space="preserve">  23.0  6.5  2.0  4.0  5.4  7.3 10.2 14.4 18.2 21.5 25.0 29.0  0.0 FREQ</t>
  </si>
  <si>
    <t xml:space="preserve">       60.3 30.9 51.5 53.7 60.3 60.3 60.3 60.3 60.3 60.3 60.3   -  TANGLE</t>
  </si>
  <si>
    <t xml:space="preserve">        299  100  212  230  299  299  299  299  299  299  299   -  V HITE</t>
  </si>
  <si>
    <t xml:space="preserve">       0.50 1.00 1.00 0.93 0.16 0.00 0.00 0.00 0.00 0.00 0.00   -  MUFday</t>
  </si>
  <si>
    <t xml:space="preserve">        112  102  105  107  119  177  185  187  188  190  191   -  LOSS</t>
  </si>
  <si>
    <t xml:space="preserve">         28   28   31   32   22  -33  -37  -37  -37  -37  -37   -  DBU</t>
  </si>
  <si>
    <t xml:space="preserve">        -92  -82  -85  -87  -99 -157 -165 -167 -168 -170 -171   -  S DBW</t>
  </si>
  <si>
    <t xml:space="preserve">         61   57   63   65   56    1   -3   -1    0    1    1   -  SNR</t>
  </si>
  <si>
    <t xml:space="preserve">         29   27   21   20   38   85   87   85   84   84   83   -  RPWRG</t>
  </si>
  <si>
    <t xml:space="preserve">       0.05 0.01 0.04 0.07 0.04 0.00 0.00 0.00 0.00 0.00 0.00   -  REL</t>
  </si>
  <si>
    <t xml:space="preserve">       0.11 0.04 0.12 0.13 0.08 0.00 0.00 0.00 0.00 0.00 0.00   -  S PRB</t>
  </si>
  <si>
    <t xml:space="preserve">       13.9  6.6  6.0  7.4 19.0  8.9  6.0  6.0  6.0  6.0  6.0   -  SIG LW</t>
  </si>
  <si>
    <t xml:space="preserve">        7.2  5.2  4.3  4.4 10.9 22.0  4.3  4.3  4.3  4.3  4.3   -  SIG UP</t>
  </si>
  <si>
    <t xml:space="preserve">       16.8 11.6 11.3 12.1 21.2 12.7 10.8 11.1 11.3 11.4 11.4   -  SNR LW</t>
  </si>
  <si>
    <t xml:space="preserve">        9.1  7.8  7.2  7.2 12.2 22.6  6.5  6.8  7.2  7.3  7.3   -  SNR UP</t>
  </si>
  <si>
    <t xml:space="preserve">         44   46   52   53   35  -12  -14  -12  -11  -11  -10   -  SNRxx</t>
  </si>
  <si>
    <t xml:space="preserve">  24.0  5.4  2.0  4.0  5.4  7.3 10.2 14.4 18.2 21.5 25.0 29.0  0.0 FREQ</t>
  </si>
  <si>
    <t xml:space="preserve">       60.6 53.9 53.1 60.6 60.6 60.6 60.6 60.6 60.6 60.6 60.6   -  TANGLE</t>
  </si>
  <si>
    <t xml:space="preserve">        302  232  225  302  302  302  302  302  302  302  302   -  V HITE</t>
  </si>
  <si>
    <t xml:space="preserve">       0.50 1.00 0.99 0.48 0.00 0.00 0.00 0.00 0.00 0.00 0.00   -  MUFday</t>
  </si>
  <si>
    <t xml:space="preserve">        109   98  103  110  142  181  184  186  188  189  190   -  LOSS</t>
  </si>
  <si>
    <t xml:space="preserve">         29   32   33   29    0  -37  -37  -37  -37  -37  -37   -  DBU</t>
  </si>
  <si>
    <t xml:space="preserve">        -89  -78  -83  -90 -122 -161 -164 -166 -168 -169 -170   -  S DBW</t>
  </si>
  <si>
    <t xml:space="preserve">         61   62   65   61   32   -3   -2    0    1    1    2   -  SNR</t>
  </si>
  <si>
    <t xml:space="preserve">         28   22   19   28   66   87   85   84   83   83   82   -  RPWRG</t>
  </si>
  <si>
    <t xml:space="preserve">       0.04 0.03 0.07 0.04 0.01 0.00 0.00 0.00 0.00 0.00 0.00   -  REL</t>
  </si>
  <si>
    <t xml:space="preserve">       0.10 0.08 0.12 0.10 0.02 0.00 0.00 0.00 0.00 0.00 0.00   -  S PRB</t>
  </si>
  <si>
    <t xml:space="preserve">       13.2  5.6  5.8 13.5 23.3  5.3  5.3  5.3  5.3  5.3  5.3   -  SIG LW</t>
  </si>
  <si>
    <t xml:space="preserve">        6.9  4.9  4.0  7.0 20.5  4.0  4.0  4.0  4.0  4.0  4.0   -  SIG UP</t>
  </si>
  <si>
    <t xml:space="preserve">       16.1 11.0 11.0 16.3 25.0 10.4 10.5 10.8 11.0 11.0 11.0   -  SNR LW</t>
  </si>
  <si>
    <t xml:space="preserve">        9.0  7.8  7.1  9.1 21.2  6.5  6.3  6.7  7.0  7.1  7.1   -  SNR UP</t>
  </si>
  <si>
    <t xml:space="preserve">        3.5  3.9  3.4  3.5  3.3  3.1  2.9  2.8  2.7  2.7  2.6   -  TGAIN</t>
  </si>
  <si>
    <t xml:space="preserve">        3.6  3.9  3.4  3.5  3.3  3.1  2.9  2.8  2.7  2.7  2.6   -  RGAIN</t>
  </si>
  <si>
    <t xml:space="preserve">         45   51   54   45    7  -14  -12  -11  -10  -10   -9   -  SNRxx</t>
  </si>
  <si>
    <t xml:space="preserve">   1.0  5.5  2.0  4.0  5.4  7.3 10.2 14.4 18.2 21.5 25.0 29.0  0.0 FREQ</t>
  </si>
  <si>
    <t xml:space="preserve">       62.3 53.5 54.9 62.3 62.3 62.3 62.3 62.3 62.3 62.3 62.3   -  TANGLE</t>
  </si>
  <si>
    <t xml:space="preserve">        2.4  1.9  1.9  2.4  2.4  2.4  2.4  2.4  2.4  2.4  2.4   -  DELAY</t>
  </si>
  <si>
    <t xml:space="preserve">        326  229  241  326  326  326  326  326  326  326  326   -  V HITE</t>
  </si>
  <si>
    <t xml:space="preserve">       0.50 1.00 0.94 0.53 0.06 0.00 0.00 0.00 0.00 0.00 0.00   -  MUFday</t>
  </si>
  <si>
    <t xml:space="preserve">        110   97  103  110  123  157  184  186  187  189  190   -  LOSS</t>
  </si>
  <si>
    <t xml:space="preserve">         28   32   33   28   18  -13  -36  -36  -36  -36  -36   -  DBU</t>
  </si>
  <si>
    <t xml:space="preserve">        -90  -77  -83  -90 -103 -137 -164 -166 -167 -169 -170   -  S DBW</t>
  </si>
  <si>
    <t xml:space="preserve">       -150 -139 -146 -150 -153 -157 -163 -166 -168 -170 -172   -  N DBW</t>
  </si>
  <si>
    <t xml:space="preserve">         60   61   63   60   50   20   -1    0    1    2    2   -  SNR</t>
  </si>
  <si>
    <t xml:space="preserve">         28   23   22   28   43   74   85   84   83   83   82   -  RPWRG</t>
  </si>
  <si>
    <t xml:space="preserve">       0.04 0.04 0.06 0.04 0.02 0.00 0.00 0.00 0.00 0.00 0.00   -  REL</t>
  </si>
  <si>
    <t xml:space="preserve">       0.08 0.08 0.10 0.08 0.05 0.00 0.00 0.00 0.00 0.00 0.00   -  S PRB</t>
  </si>
  <si>
    <t xml:space="preserve">       11.9  6.4  8.0 11.8 17.9 19.7  6.3  6.3  6.3  6.3  6.3   -  SIG LW</t>
  </si>
  <si>
    <t xml:space="preserve">        7.3  4.2  4.4  7.1 13.2 21.9  4.2  4.2  4.2  4.2  4.2   -  SIG UP</t>
  </si>
  <si>
    <t xml:space="preserve">       14.9 11.6 12.1 14.8 20.0 21.6 11.2 11.4 11.5 11.5 11.6   -  SNR LW</t>
  </si>
  <si>
    <t xml:space="preserve">        9.6  8.4  8.0  9.5 14.4 22.5  6.6  7.0  7.2  7.2  7.2   -  SNR UP</t>
  </si>
  <si>
    <t xml:space="preserve">        3.6  3.9  3.5  3.6  3.4  3.1  2.9  2.8  2.8  2.7  2.7   -  TGAIN</t>
  </si>
  <si>
    <t xml:space="preserve">        3.6  3.9  3.5  3.6  3.4  3.1  2.9  2.8  2.8  2.7  2.7   -  RGAIN</t>
  </si>
  <si>
    <t xml:space="preserve">         45   50   51   45   30   -1  -12  -11  -10  -10   -9   -  SNRxx</t>
  </si>
  <si>
    <t xml:space="preserve">   2.0  4.6  2.0  4.0  5.4  7.3 10.2 14.4 18.2 21.5 25.0 29.0  0.0 FREQ</t>
  </si>
  <si>
    <t xml:space="preserve">       62.8 53.9 57.9 62.8 62.8 62.8 62.8 62.8 62.8 62.8 62.8   -  TANGLE</t>
  </si>
  <si>
    <t xml:space="preserve">        2.5  1.9  2.1  2.5  2.5  2.5  2.5  2.5  2.5  2.5  2.5   -  DELAY</t>
  </si>
  <si>
    <t xml:space="preserve">        333  232  271  333  333  333  333  333  333  333  333   -  V HITE</t>
  </si>
  <si>
    <t xml:space="preserve">        109   97  104  114  136  180  183  186  187  188  190   -  LOSS</t>
  </si>
  <si>
    <t xml:space="preserve">         28   32   32   24    5  -36  -36  -36  -36  -36  -36   -  DBU</t>
  </si>
  <si>
    <t xml:space="preserve">        -89  -77  -84  -94 -116 -160 -163 -166 -167 -168 -170   -  S DBW</t>
  </si>
  <si>
    <t xml:space="preserve">       -147 -138 -146 -149 -153 -158 -163 -166 -169 -170 -172   -  N DBW</t>
  </si>
  <si>
    <t xml:space="preserve">         59   61   62   55   37   -3   -1    1    1    2    2   -  SNR</t>
  </si>
  <si>
    <t xml:space="preserve">         29   24   24   35   58   86   85   84   83   82   82   -  RPWRG</t>
  </si>
  <si>
    <t xml:space="preserve">       0.03 0.02 0.04 0.03 0.01 0.00 0.00 0.00 0.00 0.00 0.00   -  REL</t>
  </si>
  <si>
    <t xml:space="preserve">       0.09 0.09 0.11 0.07 0.02 0.00 0.00 0.00 0.00 0.00 0.00   -  S PRB</t>
  </si>
  <si>
    <t xml:space="preserve">       11.6  6.1  9.7 14.7 19.9  6.0  6.0  6.0  6.0  6.0  6.0   -  SIG LW</t>
  </si>
  <si>
    <t xml:space="preserve">        7.1  4.0  4.9  9.9 18.6 13.5  4.0  4.0  4.0  4.0  4.0   -  SIG UP</t>
  </si>
  <si>
    <t xml:space="preserve">       14.6 11.2 13.2 17.1 21.8 10.8 11.1 11.3 11.4 11.4 11.4   -  SNR LW</t>
  </si>
  <si>
    <t xml:space="preserve">        9.4  8.1  8.1 11.6 19.4 14.4  6.6  6.9  7.1  7.1  7.1   -  SNR UP</t>
  </si>
  <si>
    <t xml:space="preserve">        3.7  3.9  3.7  3.6  3.4  3.1  2.9  2.8  2.8  2.7  2.7   -  TGAIN</t>
  </si>
  <si>
    <t xml:space="preserve">        3.7  3.9  3.7  3.6  3.4  3.1  2.9  2.8  2.8  2.7  2.7   -  RGAIN</t>
  </si>
  <si>
    <t xml:space="preserve">         44   49   49   38   15  -13  -12  -11  -10   -9   -9   -  SNRxx</t>
  </si>
  <si>
    <t xml:space="preserve">       63.5 55.0 63.5 63.5 63.5 63.5 63.5 63.5 63.5 63.5 63.5   -  TANGLE</t>
  </si>
  <si>
    <t xml:space="preserve">        344  242  344  344  344  344  344  344  344  344  344   -  V HITE</t>
  </si>
  <si>
    <t xml:space="preserve">       0.50 1.00 0.51 0.06 0.00 0.00 0.00 0.00 0.00 0.00 0.00   -  MUFday</t>
  </si>
  <si>
    <t xml:space="preserve">        107   97  107  120  150  180  183  185  187  188  189   -  LOSS</t>
  </si>
  <si>
    <t xml:space="preserve">         28   32   28   18   -9  -36  -36  -36  -36  -36  -36   -  DBU</t>
  </si>
  <si>
    <t xml:space="preserve">        -87  -77  -87 -100 -130 -160 -163 -165 -167 -168 -169   -  S DBW</t>
  </si>
  <si>
    <t xml:space="preserve">         58   60   58   49   23   -2    0    1    2    2    3   -  SNR</t>
  </si>
  <si>
    <t xml:space="preserve">         29   24   29   44   72   86   84   83   82   82   81   -  RPWRG</t>
  </si>
  <si>
    <t xml:space="preserve">       0.02 0.01 0.02 0.01 0.00 0.00 0.00 0.00 0.00 0.00 0.00   -  REL</t>
  </si>
  <si>
    <t xml:space="preserve">       11.3  6.0 11.3 17.4 19.2  5.8  5.8  5.8  5.8  5.8  5.8   -  SIG LW</t>
  </si>
  <si>
    <t xml:space="preserve">        6.8  3.7  6.7 12.8 21.2  3.7  3.7  3.7  3.7  3.7  3.7   -  SIG UP</t>
  </si>
  <si>
    <t xml:space="preserve">       14.3 10.9 14.2 19.4 21.1 10.7 11.1 11.2 11.3 11.3 11.3   -  SNR LW</t>
  </si>
  <si>
    <t xml:space="preserve">        9.1  7.7  9.1 14.1 21.8  6.2  6.6  6.9  7.0  7.0  7.0   -  SNR UP</t>
  </si>
  <si>
    <t xml:space="preserve">         44   49   44   29    1  -13  -11  -10   -9   -9   -8   -  SNRxx</t>
  </si>
  <si>
    <t xml:space="preserve">   4.0  3.7  2.0  4.0  5.4  7.3 10.2 14.4 18.2 21.5 25.0 29.0  0.0 FREQ</t>
  </si>
  <si>
    <t xml:space="preserve">       64.3 56.2 64.3 64.3 64.3 64.3 64.3 64.3 64.3 64.3 64.3   -  TANGLE</t>
  </si>
  <si>
    <t xml:space="preserve">        357  254  357  357  357  357  357  357  357  357  357   -  V HITE</t>
  </si>
  <si>
    <t xml:space="preserve">        107   97  109  126  164  180  183  185  186  188  189   -  LOSS</t>
  </si>
  <si>
    <t xml:space="preserve">         28   32   26   13  -23  -35  -35  -35  -35  -35  -35   -  DBU</t>
  </si>
  <si>
    <t xml:space="preserve">        -87  -77  -89 -106 -144 -160 -163 -165 -166 -168 -169   -  S DBW</t>
  </si>
  <si>
    <t xml:space="preserve">         57   59   56   43    9   -2    1    2    2    3    3   -  SNR</t>
  </si>
  <si>
    <t xml:space="preserve">         32   26   34   52   81   86   84   83   83   82   82   -  RPWRG</t>
  </si>
  <si>
    <t xml:space="preserve">       12.9  7.7 14.2 20.4 14.6  7.4  7.4  7.4  7.4  7.4  7.4   -  SIG LW</t>
  </si>
  <si>
    <t xml:space="preserve">        6.6  3.6  7.8 15.2 21.0  3.6  3.6  3.6  3.6  3.6  3.6   -  SIG UP</t>
  </si>
  <si>
    <t xml:space="preserve">       15.4 11.7 16.5 22.0 17.0 11.7 12.0 12.1 12.2 12.2 12.2   -  SNR LW</t>
  </si>
  <si>
    <t xml:space="preserve">        8.9  7.3  9.8 16.2 21.5  6.0  6.6  6.8  6.9  6.9  6.9   -  SNR UP</t>
  </si>
  <si>
    <t xml:space="preserve">        4.0  4.0  3.9  3.6  3.4  3.2  3.0  2.9  2.8  2.8  2.7   -  TGAIN</t>
  </si>
  <si>
    <t xml:space="preserve">         41   47   39   21   -8  -13  -11  -10  -10   -9   -9   -  SNRxx</t>
  </si>
  <si>
    <t xml:space="preserve">       64.8 57.0 64.8 64.8 64.8 64.8 64.8 64.8 64.8 64.8 64.8   -  TANGLE</t>
  </si>
  <si>
    <t xml:space="preserve">        366  262  366  366  366  366  366  366  366  366  366   -  V HITE</t>
  </si>
  <si>
    <t xml:space="preserve">        106   97  110  128  171  179  182  184  186  187  189   -  LOSS</t>
  </si>
  <si>
    <t xml:space="preserve">        -86  -77  -90 -108 -151 -159 -162 -164 -166 -167 -169   -  S DBW</t>
  </si>
  <si>
    <t xml:space="preserve">         31   26   35   54   85   86   84   83   83   82   82   -  RPWRG</t>
  </si>
  <si>
    <t xml:space="preserve">       12.2  7.8 13.9 19.1 10.9  7.7  7.7  7.7  7.7  7.7  7.7   -  SIG LW</t>
  </si>
  <si>
    <t xml:space="preserve">        6.3  3.2  8.2 15.9 20.2  3.2  3.2  3.2  3.2  3.2  3.2   -  SIG UP</t>
  </si>
  <si>
    <t xml:space="preserve">       14.7 11.6 16.1 20.8 13.9 12.0 12.3 12.3 12.3 12.3 12.3   -  SNR LW</t>
  </si>
  <si>
    <t xml:space="preserve">        8.5  6.9  9.9 16.7 20.8  5.9  6.5  6.7  6.7  6.7  6.7   -  SNR UP</t>
  </si>
  <si>
    <t xml:space="preserve">         42   47   38   19  -12  -13  -11  -10  -10   -9   -9   -  SNRxx</t>
  </si>
  <si>
    <t xml:space="preserve">       64.9 57.2 64.9 64.9 64.9 64.9 64.9 64.9 64.9 64.9 64.9   -  TANGLE</t>
  </si>
  <si>
    <t xml:space="preserve">        367  263  367  367  367  367  367  367  367  367  367   -  V HITE</t>
  </si>
  <si>
    <t xml:space="preserve">       0.50 1.00 0.29 0.01 0.00 0.00 0.00 0.00 0.00 0.00 0.00   -  MUFday</t>
  </si>
  <si>
    <t xml:space="preserve">        106   97  110  129  172  179  182  184  186  187  189   -  LOSS</t>
  </si>
  <si>
    <t xml:space="preserve">         28   32   26   10  -31  -35  -35  -35  -35  -35  -35   -  DBU</t>
  </si>
  <si>
    <t xml:space="preserve">        -86  -77  -90 -109 -152 -159 -162 -164 -166 -167 -169   -  S DBW</t>
  </si>
  <si>
    <t xml:space="preserve">         57   59   55   40    2    0    1    2    3    3    4   -  SNR</t>
  </si>
  <si>
    <t xml:space="preserve">         31   26   35   54   85   85   84   83   83   82   82   -  RPWRG</t>
  </si>
  <si>
    <t xml:space="preserve">       12.2  7.8 14.0 19.1 10.1  7.7  7.7  7.7  7.7  7.7  7.7   -  SIG LW</t>
  </si>
  <si>
    <t xml:space="preserve">        6.3  3.1  8.3 16.1 20.1  3.1  3.1  3.1  3.1  3.1  3.1   -  SIG UP</t>
  </si>
  <si>
    <t xml:space="preserve">       14.7 11.6 16.2 20.9 13.4 12.1 12.3 12.3 12.3 12.3 12.3   -  SNR LW</t>
  </si>
  <si>
    <t xml:space="preserve">        8.3  6.8  9.9 16.8 20.7  6.1  6.6  6.7  6.7  6.7  6.7   -  SNR UP</t>
  </si>
  <si>
    <t xml:space="preserve">         42   47   38   19  -12  -12  -11  -10  -10   -9   -9   -  SNRxx</t>
  </si>
  <si>
    <t xml:space="preserve">   7.0  3.7  2.0  4.0  5.4  7.3 10.2 14.4 18.2 21.5 25.0 29.0  0.0 FREQ</t>
  </si>
  <si>
    <t xml:space="preserve">       64.4 56.6 64.4 64.4 64.4 64.4 64.4 64.4 64.4 64.4 64.4   -  TANGLE</t>
  </si>
  <si>
    <t xml:space="preserve">        359  257  359  359  359  359  359  359  359  359  359   -  V HITE</t>
  </si>
  <si>
    <t xml:space="preserve">       0.50 1.00 0.35 0.02 0.00 0.00 0.00 0.00 0.00 0.00 0.00   -  MUFday</t>
  </si>
  <si>
    <t xml:space="preserve">        106   97  109  126  165  179  182  184  186  187  189   -  LOSS</t>
  </si>
  <si>
    <t xml:space="preserve">         28   32   27   12  -24  -35  -35  -35  -35  -35  -35   -  DBU</t>
  </si>
  <si>
    <t xml:space="preserve">        -86  -77  -89 -106 -145 -159 -162 -164 -166 -167 -169   -  S DBW</t>
  </si>
  <si>
    <t xml:space="preserve">       -143 -136 -144 -149 -154 -159 -164 -167 -169 -170 -172   -  N DBW</t>
  </si>
  <si>
    <t xml:space="preserve">         57   59   56   43    9    0    1    2    3    3    3   -  SNR</t>
  </si>
  <si>
    <t xml:space="preserve">         31   25   33   51   81   85   84   83   83   82   82   -  RPWRG</t>
  </si>
  <si>
    <t xml:space="preserve">       12.3  7.8 13.4 18.9 14.4  7.7  7.7  7.7  7.7  7.7  7.7   -  SIG LW</t>
  </si>
  <si>
    <t xml:space="preserve">        6.4  3.3  7.8 15.1 20.6  3.2  3.2  3.2  3.2  3.2  3.2   -  SIG UP</t>
  </si>
  <si>
    <t xml:space="preserve">       14.8 11.6 15.8 20.7 17.0 12.2 12.3 12.4 12.4 12.4 12.4   -  SNR LW</t>
  </si>
  <si>
    <t xml:space="preserve">        8.3  6.8  9.3 15.8 21.2  6.3  6.7  6.7  6.7  6.7  6.7   -  SNR UP</t>
  </si>
  <si>
    <t xml:space="preserve">         42   48   40   22   -8  -12  -11  -10  -10   -9   -9   -  SNRxx</t>
  </si>
  <si>
    <t xml:space="preserve">   8.0  3.9  2.0  4.0  5.4  7.3 10.2 14.4 18.2 21.5 25.0 29.0  0.0 FREQ</t>
  </si>
  <si>
    <t xml:space="preserve">       64.0 55.9 64.0 64.0 64.0 64.0 64.0 64.0 64.0 64.0 64.0   -  TANGLE</t>
  </si>
  <si>
    <t xml:space="preserve">        352  250  352  352  352  352  352  352  352  352  352   -  V HITE</t>
  </si>
  <si>
    <t xml:space="preserve">       0.50 1.00 0.47 0.05 0.00 0.00 0.00 0.00 0.00 0.00 0.00   -  MUFday</t>
  </si>
  <si>
    <t xml:space="preserve">        107   97  107  121  152  179  183  185  186  188  189   -  LOSS</t>
  </si>
  <si>
    <t xml:space="preserve">        -87  -77  -87 -101 -132 -159 -163 -165 -166 -168 -169   -  S DBW</t>
  </si>
  <si>
    <t xml:space="preserve">       -144 -136 -145 -149 -154 -159 -164 -167 -169 -170 -172   -  N DBW</t>
  </si>
  <si>
    <t xml:space="preserve">         57   59   57   48   22    0    1    2    2    3    3   -  SNR</t>
  </si>
  <si>
    <t xml:space="preserve">         30   26   31   45   72   86   84   84   83   83   82   -  RPWRG</t>
  </si>
  <si>
    <t xml:space="preserve">        8.3  6.8  8.4 13.9 21.5  6.5  6.8  6.8  6.8  6.8  6.8   -  SNR UP</t>
  </si>
  <si>
    <t xml:space="preserve">        3.9  4.0  3.9  3.6  3.4  3.2  3.0  2.9  2.8  2.8  2.7   -  TGAIN</t>
  </si>
  <si>
    <t xml:space="preserve">         43   47   42   28    1  -13  -11  -11  -10  -10   -9   -  SNRxx</t>
  </si>
  <si>
    <t xml:space="preserve">   9.0  4.0  2.0  4.0  5.4  7.3 10.2 14.4 18.2 21.5 25.0 29.0  0.0 FREQ</t>
  </si>
  <si>
    <t xml:space="preserve">       64.0 55.8 63.4 64.0 64.0 64.0 64.0 64.0 64.0 64.0 64.0   -  TANGLE</t>
  </si>
  <si>
    <t xml:space="preserve">        353  250  343  353  353  353  353  353  353  353  353   -  V HITE</t>
  </si>
  <si>
    <t xml:space="preserve">       0.50 0.99 0.52 0.08 0.00 0.00 0.00 0.00 0.00 0.00 0.00   -  MUFday</t>
  </si>
  <si>
    <t xml:space="preserve">        108   97  107  119  146  180  183  185  187  188  189   -  LOSS</t>
  </si>
  <si>
    <t xml:space="preserve">         28   32   29   19   -5  -36  -36  -36  -36  -36  -36   -  DBU</t>
  </si>
  <si>
    <t xml:space="preserve">        -88  -77  -87  -99 -126 -160 -163 -165 -167 -168 -169   -  S DBW</t>
  </si>
  <si>
    <t xml:space="preserve">         57   59   58   50   28   -1    1    1    2    2    3   -  SNR</t>
  </si>
  <si>
    <t xml:space="preserve">         32   26   31   45   70   86   85   84   83   83   83   -  RPWRG</t>
  </si>
  <si>
    <t xml:space="preserve">       0.08 0.08 0.08 0.06 0.01 0.00 0.00 0.00 0.00 0.00 0.00   -  S PRB</t>
  </si>
  <si>
    <t xml:space="preserve">       13.8  8.0 13.7 20.0 22.5  7.5  7.5  7.5  7.5  7.5  7.5   -  SIG LW</t>
  </si>
  <si>
    <t xml:space="preserve">        6.9  4.0  6.7 12.4 20.9  3.9  3.9  3.9  3.9  3.9  3.9   -  SIG UP</t>
  </si>
  <si>
    <t xml:space="preserve">       16.2 11.8 16.0 21.8 24.3 12.1 12.2 12.3 12.3 12.2 12.2   -  SNR LW</t>
  </si>
  <si>
    <t xml:space="preserve">        8.6  7.3  8.4 13.2 21.4  6.8  7.1  7.1  7.1  7.1  7.1   -  SNR UP</t>
  </si>
  <si>
    <t xml:space="preserve">         41   47   42   28    3  -13  -12  -11  -10  -10  -10   -  SNRxx</t>
  </si>
  <si>
    <t xml:space="preserve">  10.0  3.8  2.0  4.0  5.4  7.3 10.2 14.4 18.2 21.5 25.0 29.0  0.0 FREQ</t>
  </si>
  <si>
    <t xml:space="preserve">       64.5 56.6 64.5 64.5 64.5 64.5 64.5 64.5 64.5 64.5 64.5   -  TANGLE</t>
  </si>
  <si>
    <t xml:space="preserve">        360  258  360  360  360  360  360  360  360  360  360   -  V HITE</t>
  </si>
  <si>
    <t xml:space="preserve">       0.50 0.99 0.39 0.03 0.00 0.00 0.00 0.00 0.00 0.00 0.00   -  MUFday</t>
  </si>
  <si>
    <t xml:space="preserve">        107   97  109  123  155  180  183  185  187  188  189   -  LOSS</t>
  </si>
  <si>
    <t xml:space="preserve">         28   32   27   15  -14  -36  -35  -35  -35  -36  -36   -  DBU</t>
  </si>
  <si>
    <t xml:space="preserve">        -87  -77  -89 -103 -135 -160 -163 -165 -167 -168 -169   -  S DBW</t>
  </si>
  <si>
    <t xml:space="preserve">         57   59   56   45   19   -1    1    2    2    3    3   -  SNR</t>
  </si>
  <si>
    <t xml:space="preserve">         31   25   33   49   74   85   83   83   82   82   81   -  RPWRG</t>
  </si>
  <si>
    <t xml:space="preserve">       0.07 0.08 0.07 0.04 0.00 0.00 0.00 0.00 0.00 0.00 0.00   -  S PRB</t>
  </si>
  <si>
    <t xml:space="preserve">       11.8  6.2 13.0 19.4 18.1  5.6  5.6  5.6  5.6  5.6  5.6   -  SIG LW</t>
  </si>
  <si>
    <t xml:space="preserve">        6.8  3.9  7.7 14.3 21.3  3.8  3.8  3.8  3.8  3.8  3.8   -  SIG UP</t>
  </si>
  <si>
    <t xml:space="preserve">       14.5 11.0 15.4 21.2 20.3 11.0 11.1 11.2 11.2 11.2 11.2   -  SNR LW</t>
  </si>
  <si>
    <t xml:space="preserve">        8.9  8.0  9.5 15.2 21.8  6.7  7.0  7.0  7.0  7.0  7.0   -  SNR UP</t>
  </si>
  <si>
    <t xml:space="preserve">         42   48   40   24   -1  -12  -10  -10   -9   -9   -8   -  SNRxx</t>
  </si>
  <si>
    <t xml:space="preserve">  11.0  3.4  2.0  4.0  5.4  7.3 10.2 14.4 18.2 21.5 25.0 29.0  0.0 FREQ</t>
  </si>
  <si>
    <t xml:space="preserve">       65.0 57.7 65.0 65.0 65.0 65.0 65.0 65.0 65.0 65.0 65.0   -  TANGLE</t>
  </si>
  <si>
    <t xml:space="preserve">        370  268  370  370  370  370  370  370  370  370  370   -  V HITE</t>
  </si>
  <si>
    <t xml:space="preserve">        106   97  111  130  173  179  183  185  186  188  189   -  LOSS</t>
  </si>
  <si>
    <t xml:space="preserve">         28   32   24    8  -32  -35  -35  -35  -35  -35  -35   -  DBU</t>
  </si>
  <si>
    <t xml:space="preserve">        -86  -77  -91 -110 -153 -159 -163 -165 -166 -168 -169   -  S DBW</t>
  </si>
  <si>
    <t xml:space="preserve">         56   60   53   38    1   -1    1    2    2    3    3   -  SNR</t>
  </si>
  <si>
    <t xml:space="preserve">         31   25   37   57   84   84   83   82   82   81   81   -  RPWRG</t>
  </si>
  <si>
    <t xml:space="preserve">       0.07 0.09 0.06 0.02 0.00 0.00 0.00 0.00 0.00 0.00 0.00   -  S PRB</t>
  </si>
  <si>
    <t xml:space="preserve">       11.6  6.3 14.6 20.2  7.4  5.3  5.3  5.3  5.3  5.3  5.3   -  SIG LW</t>
  </si>
  <si>
    <t xml:space="preserve">        6.6  3.7  9.1 17.1 20.6  3.6  3.6  3.6  3.6  3.6  3.6   -  SIG UP</t>
  </si>
  <si>
    <t xml:space="preserve">       14.4 11.6 16.9 21.9 11.6 10.8 11.0 11.0 11.0 11.0 11.0   -  SNR LW</t>
  </si>
  <si>
    <t xml:space="preserve">        9.4  8.8 11.0 17.9 21.2  6.5  6.9  6.9  6.9  6.9  6.9   -  SNR UP</t>
  </si>
  <si>
    <t xml:space="preserve">         42   48   36   16  -11  -11  -10   -9   -9   -8   -8   -  SNRxx</t>
  </si>
  <si>
    <t xml:space="preserve">        107   97  109  125  159  180  183  185  186  188  189   -  LOSS</t>
  </si>
  <si>
    <t xml:space="preserve">         28   32   26   13  -18  -35  -35  -35  -35  -35  -35   -  DBU</t>
  </si>
  <si>
    <t xml:space="preserve">        -87  -77  -89 -105 -139 -160 -163 -165 -166 -168 -169   -  S DBW</t>
  </si>
  <si>
    <t xml:space="preserve">         56   60   55   43   14   -1    1    2    2    3    3   -  SNR</t>
  </si>
  <si>
    <t xml:space="preserve">       11.8  6.2 13.3 19.6 15.8  5.5  5.5  5.5  5.5  5.5  5.5   -  SIG LW</t>
  </si>
  <si>
    <t xml:space="preserve">        6.7  3.8  7.9 14.9 21.2  3.8  3.8  3.8  3.8  3.8  3.8   -  SIG UP</t>
  </si>
  <si>
    <t xml:space="preserve">       14.7 12.2 15.9 21.4 18.1 10.8 11.1 11.1 11.1 11.1 11.1   -  SNR LW</t>
  </si>
  <si>
    <t xml:space="preserve">        9.9  9.8 10.6 16.0 21.8  6.5  6.9  7.0  7.0  7.0  7.0   -  SNR UP</t>
  </si>
  <si>
    <t xml:space="preserve">  13.0  4.7  2.0  4.0  5.4  7.3 10.2 14.4 18.2 21.5 25.0 29.0  0.0 FREQ</t>
  </si>
  <si>
    <t xml:space="preserve">       64.1 58.7 58.6 64.0 64.0 64.0 64.0 64.0 64.0 64.0 64.0   -  TANGLE</t>
  </si>
  <si>
    <t xml:space="preserve">        354  280  279  352  352  352  352  352  352  352  352   -  V HITE</t>
  </si>
  <si>
    <t xml:space="preserve">       0.50 1.00 0.92 0.11 0.00 0.00 0.00 0.00 0.00 0.00 0.00   -  MUFday</t>
  </si>
  <si>
    <t xml:space="preserve">        110   97  103  117  170  180  183  185  186  188  189   -  LOSS</t>
  </si>
  <si>
    <t xml:space="preserve">         27   33   32   21  -28  -36  -35  -35  -35  -35  -35   -  DBU</t>
  </si>
  <si>
    <t xml:space="preserve">        -90  -77  -83  -97 -150 -160 -163 -165 -166 -168 -169   -  S DBW</t>
  </si>
  <si>
    <t xml:space="preserve">         58   61   63   52    4   -1    1    2    2    3    3   -  SNR</t>
  </si>
  <si>
    <t xml:space="preserve">         30   23   21   40   82   85   83   82   82   81   81   -  RPWRG</t>
  </si>
  <si>
    <t xml:space="preserve">       0.01 0.04 0.03 0.02 0.00 0.00 0.00 0.00 0.00 0.00 0.00   -  REL</t>
  </si>
  <si>
    <t xml:space="preserve">       0.08 0.09 0.12 0.07 0.00 0.00 0.00 0.00 0.00 0.00 0.00   -  S PRB</t>
  </si>
  <si>
    <t xml:space="preserve">       11.9  6.0  6.7 17.6  9.1  4.9  4.9  4.9  4.9  4.9  4.9   -  SIG LW</t>
  </si>
  <si>
    <t xml:space="preserve">        6.5  4.5  3.8 11.0 20.8  3.6  3.6  3.6  3.6  3.6  3.6   -  SIG UP</t>
  </si>
  <si>
    <t xml:space="preserve">       14.9 11.2 11.2 19.7 12.8 10.5 10.8 10.8 10.8 10.8 10.8   -  SNR LW</t>
  </si>
  <si>
    <t xml:space="preserve">        8.7  8.6  7.2 12.4 21.5  6.4  6.8  6.9  6.9  6.9  6.9   -  SNR UP</t>
  </si>
  <si>
    <t xml:space="preserve">         43   50   52   33   -9  -12  -10   -9   -9   -8   -8   -  SNRxx</t>
  </si>
  <si>
    <t xml:space="preserve">  14.0  6.1  2.0  4.0  5.4  7.3 10.2 14.4 18.2 21.5 25.0 29.0  0.0 FREQ</t>
  </si>
  <si>
    <t xml:space="preserve">       62.5 30.6 54.0 57.2 62.5 62.5 62.5 62.5 62.5 62.5 62.5   -  TANGLE</t>
  </si>
  <si>
    <t xml:space="preserve">        2.5  1.3  1.9  2.1  2.5  2.5  2.5  2.5  2.5  2.5  2.5   -  DELAY</t>
  </si>
  <si>
    <t xml:space="preserve">        329   99  233  263  329  329  329  329  329  329  329   -  V HITE</t>
  </si>
  <si>
    <t xml:space="preserve">       0.50 1.00 1.00 0.86 0.05 0.00 0.00 0.00 0.00 0.00 0.00   -  MUFday</t>
  </si>
  <si>
    <t xml:space="preserve">        113  107  106  108  125  181  184  186  187  189  190   -  LOSS</t>
  </si>
  <si>
    <t xml:space="preserve">         27   26   30   31   16  -37  -37  -36  -36  -36  -36   -  DBU</t>
  </si>
  <si>
    <t xml:space="preserve">        -93  -87  -86  -88 -105 -161 -164 -166 -167 -169 -170   -  S DBW</t>
  </si>
  <si>
    <t xml:space="preserve">         60   53   63   64   50   -2   -1    1    1    2    2   -  SNR</t>
  </si>
  <si>
    <t xml:space="preserve">         29   31   22   22   45   86   85   84   83   83   82   -  RPWRG</t>
  </si>
  <si>
    <t xml:space="preserve">       0.03 0.00 0.03 0.05 0.02 0.00 0.00 0.00 0.00 0.00 0.00   -  REL</t>
  </si>
  <si>
    <t xml:space="preserve">       0.10 0.04 0.11 0.12 0.05 0.00 0.00 0.00 0.00 0.00 0.00   -  S PRB</t>
  </si>
  <si>
    <t xml:space="preserve">       12.9  6.1  5.9  8.3 20.4  5.8  5.8  5.8  5.8  5.8  5.8   -  SIG LW</t>
  </si>
  <si>
    <t xml:space="preserve">        7.0  4.3  4.1  4.5 13.7 11.9  4.1  4.1  4.1  4.1  4.1   -  SIG UP</t>
  </si>
  <si>
    <t xml:space="preserve">       16.0 11.4 11.2 12.6 22.4 11.1 11.2 11.3 11.3 11.3 11.3   -  SNR LW</t>
  </si>
  <si>
    <t xml:space="preserve">        9.0  7.3  7.1  7.2 14.7 13.0  7.0  7.2  7.2  7.2  7.2   -  SNR UP</t>
  </si>
  <si>
    <t xml:space="preserve">         44   42   51   51   28  -13  -12  -11  -10  -10   -9   -  SNRxx</t>
  </si>
  <si>
    <t xml:space="preserve">  15.0  7.4  2.0  4.0  5.4  7.3 10.2 14.4 18.2 21.5 25.0 29.0  0.0 FREQ</t>
  </si>
  <si>
    <t xml:space="preserve">       61.4 29.7 52.6 52.6 61.4 61.4 61.4 61.4 61.4 61.4 61.4   -  TANGLE</t>
  </si>
  <si>
    <t xml:space="preserve">        2.4  1.3  1.8  1.8  2.4  2.4  2.4  2.4  2.4  2.4  2.4   -  DELAY</t>
  </si>
  <si>
    <t xml:space="preserve">        313   96  221  221  313  313  313  313  313  313  313   -  V HITE</t>
  </si>
  <si>
    <t xml:space="preserve">       0.50 1.00 1.00 0.99 0.53 0.00 0.00 0.00 0.00 0.00 0.00   -  MUFday</t>
  </si>
  <si>
    <t xml:space="preserve">        115  115  109  110  115  150  185  187  188  190  191   -  LOSS</t>
  </si>
  <si>
    <t xml:space="preserve">         26   18   27   29   26   -5  -38  -37  -37  -37  -37   -  DBU</t>
  </si>
  <si>
    <t xml:space="preserve">        -95  -95  -89  -90  -95 -130 -165 -167 -168 -170 -171   -  S DBW</t>
  </si>
  <si>
    <t xml:space="preserve">       -155 -140 -148 -152 -155 -159 -163 -167 -169 -170 -172   -  N DBW</t>
  </si>
  <si>
    <t xml:space="preserve">         60   45   59   62   60   30   -2    0    0    1    1   -  SNR</t>
  </si>
  <si>
    <t xml:space="preserve">         29   39   25   22   29   68   86   85   84   84   83   -  RPWRG</t>
  </si>
  <si>
    <t xml:space="preserve">       0.04 0.00 0.01 0.03 0.04 0.01 0.00 0.00 0.00 0.00 0.00   -  REL</t>
  </si>
  <si>
    <t xml:space="preserve">       0.10 0.01 0.08 0.11 0.10 0.01 0.00 0.00 0.00 0.00 0.00   -  S PRB</t>
  </si>
  <si>
    <t xml:space="preserve">       13.5  6.4  6.6  6.6 13.2 23.0  6.3  6.3  6.3  6.3  6.3   -  SIG LW</t>
  </si>
  <si>
    <t xml:space="preserve">        7.3  4.4  5.0  4.4  7.1 21.4  4.4  4.4  4.4  4.4  4.4   -  SIG UP</t>
  </si>
  <si>
    <t xml:space="preserve">       16.5 11.6 11.7 11.7 16.3 24.8 11.5 11.5 11.6 11.6 11.6   -  SNR LW</t>
  </si>
  <si>
    <t xml:space="preserve">        9.3  7.4  7.8  7.3  9.1 22.1  7.1  7.3  7.3  7.3  7.3   -  SNR UP</t>
  </si>
  <si>
    <t xml:space="preserve">        3.3  0.5  3.4  3.2  3.3  3.1  2.9  2.8  2.7  2.7  2.6   -  TGAIN</t>
  </si>
  <si>
    <t xml:space="preserve">        3.3  0.5  3.4  3.2  3.3  3.1  2.9  2.8  2.7  2.7  2.6   -  RGAIN</t>
  </si>
  <si>
    <t xml:space="preserve">         44   34   48   51   44    5  -13  -12  -11  -11  -10   -  SNRxx</t>
  </si>
  <si>
    <t xml:space="preserve">  16.0  8.3  2.0  4.0  5.4  7.3 10.2 14.4 18.2 21.5 25.0 29.0  0.0 FREQ</t>
  </si>
  <si>
    <t xml:space="preserve">       60.8 29.2 53.8 51.2 54.6 60.8 60.8 60.8 60.8 60.8 60.8   -  TANGLE</t>
  </si>
  <si>
    <t xml:space="preserve">        305   94  231  210  238  305  305  305  305  305  305   -  V HITE</t>
  </si>
  <si>
    <t xml:space="preserve">       0.50 1.00 0.98 1.00 0.86 0.02 0.00 0.00 0.00 0.00 0.00   -  MUFday</t>
  </si>
  <si>
    <t xml:space="preserve">        118  128  113  112  113  134  185  187  188  189  190   -  LOSS</t>
  </si>
  <si>
    <t xml:space="preserve">         25    4   23   26   28   11  -37  -37  -37  -36  -36   -  DBU</t>
  </si>
  <si>
    <t xml:space="preserve">        -98 -108  -93  -92  -93 -114 -165 -167 -168 -169 -170   -  S DBW</t>
  </si>
  <si>
    <t xml:space="preserve">         59   32   55   60   62   46   -2    0    1    1    2   -  SNR</t>
  </si>
  <si>
    <t xml:space="preserve">         29   52   30   25   23   50   85   84   83   83   82   -  RPWRG</t>
  </si>
  <si>
    <t xml:space="preserve">       0.09 0.00 0.05 0.08 0.11 0.04 0.00 0.00 0.00 0.00 0.00   -  S PRB</t>
  </si>
  <si>
    <t xml:space="preserve">       12.2  5.1  7.1  5.8  7.4 20.9  5.1  5.1  5.1  5.1  5.1   -  SIG LW</t>
  </si>
  <si>
    <t xml:space="preserve">        7.4  4.5  5.4  6.1  4.8 16.0  4.5  4.5  4.5  4.5  4.5   -  SIG UP</t>
  </si>
  <si>
    <t xml:space="preserve">       15.6 10.9 12.0 11.3 12.1 23.0 10.8 10.9 10.9 10.9 10.9   -  SNR LW</t>
  </si>
  <si>
    <t xml:space="preserve">        9.4  7.5  8.0  8.5  7.6 17.0  7.1  7.3  7.4  7.4  7.4   -  SNR UP</t>
  </si>
  <si>
    <t xml:space="preserve">        3.2  0.3  3.5  3.1  3.0  3.1  2.9  2.8  2.7  2.7  2.6   -  TGAIN</t>
  </si>
  <si>
    <t xml:space="preserve">        3.2  0.4  3.5  3.1  3.1  3.1  2.9  2.8  2.7  2.7  2.6   -  RGAIN</t>
  </si>
  <si>
    <t xml:space="preserve">         44   21   43   48   50   23  -12  -11  -10  -10   -9   -  SNRxx</t>
  </si>
  <si>
    <t xml:space="preserve">        310   92  252  215  228  310  310  310  310  310  310   -  V HITE</t>
  </si>
  <si>
    <t xml:space="preserve">       0.50 1.00 0.99 1.00 0.89 0.13 0.00 0.00 0.00 0.00 0.00   -  MUFday</t>
  </si>
  <si>
    <t xml:space="preserve">        119  142  118  115  115  126  180  187  188  189  190   -  LOSS</t>
  </si>
  <si>
    <t xml:space="preserve">         24   -9   18   23   26   18  -33  -37  -37  -37  -36   -  DBU</t>
  </si>
  <si>
    <t xml:space="preserve">        -99 -122  -98  -95  -95 -106 -160 -167 -168 -169 -170   -  S DBW</t>
  </si>
  <si>
    <t xml:space="preserve">         58   19   50   57   60   53    3    0    1    1    2   -  SNR</t>
  </si>
  <si>
    <t xml:space="preserve">         31   65   35   28   25   42   83   84   83   83   82   -  RPWRG</t>
  </si>
  <si>
    <t xml:space="preserve">       13.7  5.2  6.9  6.5  7.1 19.9  8.5  5.2  5.2  5.2  5.2   -  SIG LW</t>
  </si>
  <si>
    <t xml:space="preserve">        7.4  4.6  5.7  6.3  4.8 11.8 21.9  4.6  4.6  4.6  4.6   -  SIG UP</t>
  </si>
  <si>
    <t xml:space="preserve">       16.7 11.0 11.9 11.6 12.0 22.0 12.7 10.9 11.0 11.0 11.0   -  SNR LW</t>
  </si>
  <si>
    <t xml:space="preserve">        9.4  7.5  8.3  8.7  7.6 13.1 22.6  7.3  7.4  7.5  7.5   -  SNR UP</t>
  </si>
  <si>
    <t xml:space="preserve">         42    8   38   45   48   31  -10  -11  -10  -10   -9   -  SNRxx</t>
  </si>
  <si>
    <t xml:space="preserve">  18.0  9.2  2.0  4.0  5.4  7.3 10.2 14.4 18.2 21.5 25.0 29.0  0.0 FREQ</t>
  </si>
  <si>
    <t xml:space="preserve">       62.6 28.7 30.9 53.7 54.3 62.3 62.3 62.3 62.3 62.3 62.3   -  TANGLE</t>
  </si>
  <si>
    <t xml:space="preserve">        330   92  101  230  236  326  326  326  326  326  326   -  V HITE</t>
  </si>
  <si>
    <t xml:space="preserve">       0.50 1.00 0.99 1.00 0.93 0.20 0.00 0.00 0.00 0.00 0.00   -  MUFday</t>
  </si>
  <si>
    <t xml:space="preserve">        119  150  132  118  117  125  171  187  188  189  190   -  LOSS</t>
  </si>
  <si>
    <t xml:space="preserve">         24  -17    7   21   25   19  -24  -37  -36  -36  -36   -  DBU</t>
  </si>
  <si>
    <t xml:space="preserve">        -99 -130 -112  -98  -97 -105 -151 -167 -168 -169 -170   -  S DBW</t>
  </si>
  <si>
    <t xml:space="preserve">         59   10   36   54   59   54   12    0    1    2    2   -  SNR</t>
  </si>
  <si>
    <t xml:space="preserve">         31   74   48   30   26   40   78   84   83   82   82   -  RPWRG</t>
  </si>
  <si>
    <t xml:space="preserve">       14.0  5.2  5.4  6.6  6.8 18.2 14.0  5.2  5.2  5.2  5.2   -  SIG LW</t>
  </si>
  <si>
    <t xml:space="preserve">        7.6  4.6  4.6  6.4  4.7 10.4 22.3  4.6  4.6  4.6  4.6   -  SIG UP</t>
  </si>
  <si>
    <t xml:space="preserve">       16.9 11.0 11.1 11.7 11.8 20.6 16.8 10.9 11.0 11.0 11.0   -  SNR LW</t>
  </si>
  <si>
    <t xml:space="preserve">        9.5  7.5  7.6  8.8  7.6 11.8 22.9  7.3  7.4  7.5  7.5   -  SNR UP</t>
  </si>
  <si>
    <t xml:space="preserve">         42   -1   25   43   47   33   -5  -11  -10   -9   -9   -  SNRxx</t>
  </si>
  <si>
    <t xml:space="preserve">        339   92  281  250  247  336  336  336  336  336  336   -  V HITE</t>
  </si>
  <si>
    <t xml:space="preserve">       13.9  5.3  7.5  6.3  6.7 17.3 17.4  5.3  5.3  5.3  5.3   -  SIG LW</t>
  </si>
  <si>
    <t xml:space="preserve">        7.5  4.6  5.8  6.6  4.7  9.7 22.3  4.6  4.6  4.6  4.6   -  SIG UP</t>
  </si>
  <si>
    <t xml:space="preserve">       16.9 11.0 12.3 11.6 11.7 19.7 19.6 10.8 11.0 11.0 11.0   -  SNR LW</t>
  </si>
  <si>
    <t xml:space="preserve">        337   92  274  245  244  335  335  335  335  335  335   -  V HITE</t>
  </si>
  <si>
    <t xml:space="preserve">        118  142  118  117  116  123  163  186  187  188  189   -  LOSS</t>
  </si>
  <si>
    <t xml:space="preserve">         25   -9   18   22   26   21  -16  -36  -36  -35  -35   -  DBU</t>
  </si>
  <si>
    <t xml:space="preserve">        -98 -122  -98  -97  -96 -103 -143 -166 -167 -168 -169   -  S DBW</t>
  </si>
  <si>
    <t xml:space="preserve">         60   18   50   55   60   56   18    0    1    2    3   -  SNR</t>
  </si>
  <si>
    <t xml:space="preserve">         30   66   35   29   25   37   75   84   82   82   81   -  RPWRG</t>
  </si>
  <si>
    <t xml:space="preserve">       13.9  5.3  7.6  6.0  6.6 17.0 18.4  5.3  5.3  5.3  5.3   -  SIG LW</t>
  </si>
  <si>
    <t xml:space="preserve">        7.5  4.6  5.8  6.5  4.7  9.5 22.3  4.6  4.6  4.6  4.6   -  SIG UP</t>
  </si>
  <si>
    <t xml:space="preserve">       16.8 11.0 12.3 11.4 11.7 19.4 20.4 10.7 10.9 11.0 11.0   -  SNR LW</t>
  </si>
  <si>
    <t xml:space="preserve">        9.4  7.5  8.3  8.9  7.6 10.9 22.8  6.9  7.4  7.5  7.5   -  SNR UP</t>
  </si>
  <si>
    <t xml:space="preserve">         43    7   38   44   48   36   -2  -11   -9   -9   -8   -  SNRxx</t>
  </si>
  <si>
    <t xml:space="preserve">       62.7 29.2 56.2 53.9 55.2 62.7 62.7 62.7 62.7 62.7 62.7   -  TANGLE</t>
  </si>
  <si>
    <t xml:space="preserve">       0.50 1.00 0.96 1.00 0.96 0.19 0.00 0.00 0.00 0.00 0.00   -  MUFday</t>
  </si>
  <si>
    <t xml:space="preserve">        118  128  113  113  113  124  180  186  187  188  189   -  LOSS</t>
  </si>
  <si>
    <t xml:space="preserve">         25    5   23   26   28   21  -33  -36  -36  -36  -35   -  DBU</t>
  </si>
  <si>
    <t xml:space="preserve">        -98 -108  -93  -93  -93 -104 -160 -166 -167 -168 -169   -  S DBW</t>
  </si>
  <si>
    <t xml:space="preserve">         60   32   55   59   62   55    1    0    1    2    3   -  SNR</t>
  </si>
  <si>
    <t xml:space="preserve">         30   52   30   25   22   38   83   84   83   82   81   -  RPWRG</t>
  </si>
  <si>
    <t xml:space="preserve">       13.0  5.3  7.8  5.6  6.2 17.5  7.6  5.3  5.3  5.3  5.3   -  SIG LW</t>
  </si>
  <si>
    <t xml:space="preserve">        7.4  4.6  5.5  6.1  4.6 10.6 21.4  4.6  4.6  4.6  4.6   -  SIG UP</t>
  </si>
  <si>
    <t xml:space="preserve">       16.1 11.0 12.4 11.2 11.4 19.8 11.7 10.6 10.9 11.0 11.0   -  SNR LW</t>
  </si>
  <si>
    <t xml:space="preserve">        9.2  7.5  8.2  8.5  7.5 11.9 21.9  6.8  7.3  7.4  7.5   -  SNR UP</t>
  </si>
  <si>
    <t xml:space="preserve">         43   21   43   48   51   35  -10  -11  -10   -9   -8   -  SNRxx</t>
  </si>
  <si>
    <t xml:space="preserve">  22.0  8.7  2.0  4.0  5.4  7.3 10.2 14.4 18.2 21.5 25.0 29.0  0.0 FREQ</t>
  </si>
  <si>
    <t xml:space="preserve">       62.3 29.8 53.8 53.0 55.8 62.3 62.3 62.3 62.3 62.3 62.3   -  TANGLE</t>
  </si>
  <si>
    <t xml:space="preserve">        2.4  1.3  1.9  1.9  2.0  2.4  2.4  2.4  2.4  2.4  2.4   -  DELAY</t>
  </si>
  <si>
    <t xml:space="preserve">        326   96  231  224  249  326  326  326  326  326  326   -  V HITE</t>
  </si>
  <si>
    <t xml:space="preserve">       0.50 1.00 1.00 1.00 0.91 0.06 0.00 0.00 0.00 0.00 0.00   -  MUFday</t>
  </si>
  <si>
    <t xml:space="preserve">        116  114  109  110  111  127  185  187  188  189  191   -  LOSS</t>
  </si>
  <si>
    <t xml:space="preserve">         26   18   27   29   30   17  -38  -37  -37  -37  -37   -  DBU</t>
  </si>
  <si>
    <t xml:space="preserve">        -96  -94  -89  -90  -91 -107 -165 -167 -168 -169 -171   -  S DBW</t>
  </si>
  <si>
    <t xml:space="preserve">         61   46   60   62   64   51   -3   -1    0    1    1   -  SNR</t>
  </si>
  <si>
    <t xml:space="preserve">         30   39   25   22   22   46   87   86   85   84   83   -  RPWRG</t>
  </si>
  <si>
    <t xml:space="preserve">       0.10 0.02 0.08 0.11 0.13 0.06 0.00 0.00 0.00 0.00 0.00   -  S PRB</t>
  </si>
  <si>
    <t xml:space="preserve">       14.5  6.7  6.8  6.7  8.4 21.9  6.7  6.7  6.7  6.7  6.7   -  SIG LW</t>
  </si>
  <si>
    <t xml:space="preserve">        7.4  4.5  5.2  4.5  4.7 13.4 12.7  4.5  4.5  4.5  4.5   -  SIG UP</t>
  </si>
  <si>
    <t xml:space="preserve">       17.3 11.8 11.8 11.8 12.7 23.8 11.1 11.4 11.7 11.7 11.7   -  SNR LW</t>
  </si>
  <si>
    <t xml:space="preserve">        9.2  7.5  7.9  7.4  7.4 14.4 13.6  6.9  7.3  7.4  7.4   -  SNR UP</t>
  </si>
  <si>
    <t xml:space="preserve">         43   34   48   51   51   27  -14  -13  -12  -11  -10   -  SNRxx</t>
  </si>
  <si>
    <t xml:space="preserve">  23.0  7.7  2.0  4.0  5.4  7.3 10.2 14.4 18.2 21.5 25.0 29.0  0.0 FREQ</t>
  </si>
  <si>
    <t xml:space="preserve">       62.0 30.7 52.5 53.5 58.9 62.0 62.0 62.0 62.0 62.0 62.0   -  TANGLE</t>
  </si>
  <si>
    <t xml:space="preserve">        2.4  1.3  1.8  1.9  2.2  2.4  2.4  2.4  2.4  2.4  2.4   -  DELAY</t>
  </si>
  <si>
    <t xml:space="preserve">        322  100  221  228  282  322  322  322  322  322  322   -  V HITE</t>
  </si>
  <si>
    <t xml:space="preserve">       0.50 1.00 1.00 0.99 0.67 0.00 0.00 0.00 0.00 0.00 0.00   -  MUFday</t>
  </si>
  <si>
    <t xml:space="preserve">        114  107  105  107  111  142  184  186  188  189  191   -  LOSS</t>
  </si>
  <si>
    <t xml:space="preserve">         27   26   30   32   30    3  -37  -37  -37  -37  -37   -  DBU</t>
  </si>
  <si>
    <t xml:space="preserve">        -94  -87  -85  -87  -91 -122 -164 -166 -168 -169 -171   -  S DBW</t>
  </si>
  <si>
    <t xml:space="preserve">         61   53   63   65   63   36   -2   -1    0    1    2   -  SNR</t>
  </si>
  <si>
    <t xml:space="preserve">         29   31   22   20   24   62   87   85   84   83   83   -  RPWRG</t>
  </si>
  <si>
    <t xml:space="preserve">       0.05 0.00 0.04 0.07 0.06 0.01 0.00 0.00 0.00 0.00 0.00   -  REL</t>
  </si>
  <si>
    <t xml:space="preserve">       0.10 0.04 0.11 0.13 0.12 0.02 0.00 0.00 0.00 0.00 0.00   -  S PRB</t>
  </si>
  <si>
    <t xml:space="preserve">       14.2  6.7  6.4  6.7 11.6 24.2  6.4  6.4  6.4  6.4  6.4   -  SIG LW</t>
  </si>
  <si>
    <t xml:space="preserve">        7.3  4.7  4.4  4.4  5.8 19.7  4.4  4.4  4.4  4.4  4.4   -  SIG UP</t>
  </si>
  <si>
    <t xml:space="preserve">       17.0 11.7 11.5 11.6 14.9 25.9 11.1 11.4 11.5 11.6 11.6   -  SNR LW</t>
  </si>
  <si>
    <t xml:space="preserve">        9.1  7.6  7.3  7.2  8.0 20.3  6.6  6.9  7.3  7.4  7.4   -  SNR UP</t>
  </si>
  <si>
    <t xml:space="preserve">         44   42   51   53   49   11  -14  -12  -11  -10  -10   -  SNRxx</t>
  </si>
  <si>
    <t xml:space="preserve">  24.0  6.5  2.0  4.0  5.4  7.3 10.2 14.4 18.2 21.5 25.0 29.0  0.0 FREQ</t>
  </si>
  <si>
    <t xml:space="preserve">       62.1 55.6 53.1 55.7 62.1 62.1 62.1 62.1 62.1 62.1 62.1   -  TANGLE</t>
  </si>
  <si>
    <t xml:space="preserve">        2.4  2.0  1.9  2.0  2.4  2.4  2.4  2.4  2.4  2.4  2.4   -  DELAY</t>
  </si>
  <si>
    <t xml:space="preserve">        323  248  225  248  323  323  323  323  323  323  323   -  V HITE</t>
  </si>
  <si>
    <t xml:space="preserve">        112   98  103  106  118  176  184  186  188  189  190   -  LOSS</t>
  </si>
  <si>
    <t xml:space="preserve">         28   32   33   33   23  -32  -36  -36  -36  -36  -36   -  DBU</t>
  </si>
  <si>
    <t xml:space="preserve">        -92  -78  -83  -86  -98 -156 -164 -166 -168 -169 -170   -  S DBW</t>
  </si>
  <si>
    <t xml:space="preserve">       -153 -139 -147 -151 -154 -158 -162 -166 -168 -170 -172   -  N DBW</t>
  </si>
  <si>
    <t xml:space="preserve">         61   61   64   65   56    1   -2    0    1    1    2   -  SNR</t>
  </si>
  <si>
    <t xml:space="preserve">         29   24   20   20   38   84   86   84   83   83   82   -  RPWRG</t>
  </si>
  <si>
    <t xml:space="preserve">       0.04 0.03 0.06 0.08 0.03 0.00 0.00 0.00 0.00 0.00 0.00   -  REL</t>
  </si>
  <si>
    <t xml:space="preserve">       0.10 0.07 0.12 0.13 0.07 0.00 0.00 0.00 0.00 0.00 0.00   -  S PRB</t>
  </si>
  <si>
    <t xml:space="preserve">       13.8  7.3  6.0  7.5 18.8  8.6  6.0  6.0  6.0  6.0  6.0   -  SIG LW</t>
  </si>
  <si>
    <t xml:space="preserve">        7.1  5.6  4.3  4.5 10.8 21.7  4.3  4.3  4.3  4.3  4.3   -  SIG UP</t>
  </si>
  <si>
    <t xml:space="preserve">       16.5 11.9 11.1 11.9 20.9 12.4 10.9 11.2 11.3 11.3 11.4   -  SNR LW</t>
  </si>
  <si>
    <t xml:space="preserve">        9.1  8.2  7.3  7.3 12.2 22.3  6.5  6.9  7.2  7.3  7.3   -  SNR UP</t>
  </si>
  <si>
    <t xml:space="preserve">         44   49   53   53   35  -11  -13  -11  -10  -10   -9   -  SNRxx</t>
  </si>
  <si>
    <t xml:space="preserve">   1.0  7.4  2.0  4.0  5.4  7.3 10.2 14.4 18.2 21.5 25.0 29.0  0.0 FREQ</t>
  </si>
  <si>
    <t xml:space="preserve">       64.5 55.5 54.7 56.6 63.3 64.4 64.4 64.4 64.4 64.4 64.4   -  TANGLE</t>
  </si>
  <si>
    <t xml:space="preserve">        2.6  2.0  1.9  2.0  2.5  2.6  2.6  2.6  2.6  2.6  2.6   -  DELAY</t>
  </si>
  <si>
    <t xml:space="preserve">        360  246  239  257  341  358  358  358  358  358  358   -  V HITE</t>
  </si>
  <si>
    <t xml:space="preserve">       0.50 1.00 1.00 0.94 0.54 0.07 0.00 0.00 0.00 0.00 0.00   -  MUFday</t>
  </si>
  <si>
    <t xml:space="preserve">        114   98  103  106  113  126  157  186  187  189  190   -  LOSS</t>
  </si>
  <si>
    <t xml:space="preserve">         27   31   33   33   28   18  -10  -36  -36  -36  -36   -  DBU</t>
  </si>
  <si>
    <t xml:space="preserve">        -94  -78  -83  -86  -93 -106 -137 -166 -167 -169 -170   -  S DBW</t>
  </si>
  <si>
    <t xml:space="preserve">       -153 -139 -146 -150 -153 -157 -163 -166 -168 -170 -172   -  N DBW</t>
  </si>
  <si>
    <t xml:space="preserve">         59   61   63   64   60   52   25    0    1    2    2   -  SNR</t>
  </si>
  <si>
    <t xml:space="preserve">         28   24   21   21   28   40   68   84   84   83   83   -  RPWRG</t>
  </si>
  <si>
    <t xml:space="preserve">       0.03 0.03 0.06 0.07 0.03 0.02 0.00 0.00 0.00 0.00 0.00   -  REL</t>
  </si>
  <si>
    <t xml:space="preserve">       0.06 0.08 0.10 0.11 0.08 0.05 0.01 0.00 0.00 0.00 0.00   -  S PRB</t>
  </si>
  <si>
    <t xml:space="preserve">       11.5  6.8  7.1  8.4 11.3 16.5 18.6  6.8  6.8  6.8  6.8   -  SIG LW</t>
  </si>
  <si>
    <t xml:space="preserve">        7.6  4.5  4.4  4.6  7.1 13.1 21.8 10.7  4.4  4.4  4.4   -  SIG UP</t>
  </si>
  <si>
    <t xml:space="preserve">       14.5 11.9 11.5 12.3 14.4 18.7 20.7 11.7 11.8 11.8 11.8   -  SNR LW</t>
  </si>
  <si>
    <t xml:space="preserve">        9.5  8.6  8.0  7.8  9.2 14.0 22.3 12.0  7.3  7.4  7.4   -  SNR UP</t>
  </si>
  <si>
    <t xml:space="preserve">        3.4  4.0  3.5  3.4  3.4  3.2  3.0  2.9  2.8  2.8  2.7   -  TGAIN</t>
  </si>
  <si>
    <t xml:space="preserve">        3.4  4.0  3.5  3.4  3.4  3.2  3.0  2.9  2.8  2.8  2.7   -  RGAIN</t>
  </si>
  <si>
    <t xml:space="preserve">         45   49   52   52   45   33    5  -11  -11  -10  -10   -  SNRxx</t>
  </si>
  <si>
    <t xml:space="preserve">   2.0  6.4  2.0  4.0  5.4  7.3 10.2 14.4 18.2 21.5 25.0 29.0  0.0 FREQ</t>
  </si>
  <si>
    <t xml:space="preserve">       64.6 54.8 56.0 59.1 64.5 64.5 64.5 64.5 64.5 64.5 64.5   -  TANGLE</t>
  </si>
  <si>
    <t xml:space="preserve">        362  240  251  284  360  360  360  360  360  360  360   -  V HITE</t>
  </si>
  <si>
    <t xml:space="preserve">       0.50 1.00 0.98 0.81 0.28 0.01 0.00 0.00 0.00 0.00 0.00   -  MUFday</t>
  </si>
  <si>
    <t xml:space="preserve">        112   98  103  107  116  136  183  186  187  188  190   -  LOSS</t>
  </si>
  <si>
    <t xml:space="preserve">         28   32   33   32   25    8  -36  -36  -36  -36  -36   -  DBU</t>
  </si>
  <si>
    <t xml:space="preserve">        -92  -78  -83  -87  -96 -116 -163 -166 -167 -168 -170   -  S DBW</t>
  </si>
  <si>
    <t xml:space="preserve">       -151 -138 -146 -149 -153 -158 -163 -166 -169 -170 -172   -  N DBW</t>
  </si>
  <si>
    <t xml:space="preserve">         60   60   63   63   57   42   -1    1    1    2    2   -  SNR</t>
  </si>
  <si>
    <t xml:space="preserve">         28   24   22   24   32   52   85   84   83   83   82   -  RPWRG</t>
  </si>
  <si>
    <t xml:space="preserve">       0.04 0.02 0.05 0.05 0.03 0.01 0.00 0.00 0.00 0.00 0.00   -  REL</t>
  </si>
  <si>
    <t xml:space="preserve">       11.3  6.7  7.4 10.0 13.2 18.4  6.7  6.7  6.7  6.7  6.7   -  SIG LW</t>
  </si>
  <si>
    <t xml:space="preserve">        7.5  4.3  4.4  5.1  9.6 17.6 20.4  4.3  4.3  4.3  4.3   -  SIG UP</t>
  </si>
  <si>
    <t xml:space="preserve">       14.3 11.6 11.6 13.3 15.8 20.5 11.5 11.7 11.7 11.7 11.7   -  SNR LW</t>
  </si>
  <si>
    <t xml:space="preserve">        9.4  8.3  7.8  7.9 11.1 18.3 21.0  7.2  7.3  7.3  7.3   -  SNR UP</t>
  </si>
  <si>
    <t xml:space="preserve">         45   49   51   49   41   21  -12  -11  -10  -10   -9   -  SNRxx</t>
  </si>
  <si>
    <t xml:space="preserve">   3.0  5.5  2.0  4.0  5.4  7.3 10.2 14.4 18.2 21.5 25.0 29.0  0.0 FREQ</t>
  </si>
  <si>
    <t xml:space="preserve">       65.0 55.4 57.8 64.0 64.9 64.9 64.9 64.9 64.9 64.9 64.9   -  TANGLE</t>
  </si>
  <si>
    <t xml:space="preserve">        2.7  2.0  2.1  2.6  2.7  2.7  2.7  2.7  2.7  2.7  2.7   -  DELAY</t>
  </si>
  <si>
    <t xml:space="preserve">        368  245  270  353  367  367  367  367  367  367  367   -  V HITE</t>
  </si>
  <si>
    <t xml:space="preserve">       0.50 1.00 0.94 0.54 0.09 0.00 0.00 0.00 0.00 0.00 0.00   -  MUFday</t>
  </si>
  <si>
    <t xml:space="preserve">        109   98  103  110  121  150  183  185  187  188  190   -  LOSS</t>
  </si>
  <si>
    <t xml:space="preserve">         29   32   32   28   20   -5  -36  -36  -36  -36  -36   -  DBU</t>
  </si>
  <si>
    <t xml:space="preserve">        -89  -78  -83  -90 -101 -130 -163 -165 -167 -168 -170   -  S DBW</t>
  </si>
  <si>
    <t xml:space="preserve">         60   59   62   58   52   28    0    1    2    2    3   -  SNR</t>
  </si>
  <si>
    <t xml:space="preserve">         27   25   23   29   39   65   85   84   83   83   82   -  RPWRG</t>
  </si>
  <si>
    <t xml:space="preserve">       0.04 0.01 0.03 0.02 0.02 0.00 0.00 0.00 0.00 0.00 0.00   -  REL</t>
  </si>
  <si>
    <t xml:space="preserve">       0.08 0.08 0.11 0.09 0.06 0.01 0.00 0.00 0.00 0.00 0.00   -  S PRB</t>
  </si>
  <si>
    <t xml:space="preserve">       11.1  6.5  8.2 11.0 15.6 18.4  6.5  6.5  6.5  6.5  6.5   -  SIG LW</t>
  </si>
  <si>
    <t xml:space="preserve">        7.3  4.2  4.4  6.9 12.0 21.0  4.2  4.2  4.2  4.2  4.2   -  SIG UP</t>
  </si>
  <si>
    <t xml:space="preserve">       14.1 11.2 11.9 14.0 17.9 20.5 11.5 11.6 11.7 11.7 11.7   -  SNR LW</t>
  </si>
  <si>
    <t xml:space="preserve">        9.3  7.9  7.5  9.0 13.1 21.5  6.8  7.1  7.2  7.2  7.2   -  SNR UP</t>
  </si>
  <si>
    <t xml:space="preserve">        3.7  4.0  3.7  3.6  3.4  3.2  3.0  2.9  2.8  2.8  2.7   -  TGAIN</t>
  </si>
  <si>
    <t xml:space="preserve">        3.7  4.0  3.7  3.6  3.4  3.2  3.0  2.9  2.8  2.8  2.7   -  RGAIN</t>
  </si>
  <si>
    <t xml:space="preserve">         46   48   50   44   34    8  -12  -11  -10  -10   -9   -  SNRxx</t>
  </si>
  <si>
    <t xml:space="preserve">   4.0  4.9  2.0  4.0  5.4  7.3 10.2 14.4 18.2 21.5 25.0 29.0  0.0 FREQ</t>
  </si>
  <si>
    <t xml:space="preserve">       65.4 56.2 59.9 65.4 65.4 65.4 65.4 65.4 65.4 65.4 65.4   -  TANGLE</t>
  </si>
  <si>
    <t xml:space="preserve">        2.7  2.0  2.3  2.7  2.7  2.7  2.7  2.7  2.7  2.7  2.7   -  DELAY</t>
  </si>
  <si>
    <t xml:space="preserve">        376  254  294  376  376  376  376  376  376  376  376   -  V HITE</t>
  </si>
  <si>
    <t xml:space="preserve">       0.50 1.00 0.85 0.33 0.02 0.00 0.00 0.00 0.00 0.00 0.00   -  MUFday</t>
  </si>
  <si>
    <t xml:space="preserve">        110   97  104  113  128  166  183  185  187  188  189   -  LOSS</t>
  </si>
  <si>
    <t xml:space="preserve">         27   32   32   26   13  -22  -36  -36  -36  -36  -36   -  DBU</t>
  </si>
  <si>
    <t xml:space="preserve">        -90  -77  -84  -93 -108 -146 -163 -165 -167 -168 -169   -  S DBW</t>
  </si>
  <si>
    <t xml:space="preserve">         57   59   60   56   45   12    0    1    2    2    3   -  SNR</t>
  </si>
  <si>
    <t xml:space="preserve">         31   26   27   34   49   80   85   84   84   83   83   -  RPWRG</t>
  </si>
  <si>
    <t xml:space="preserve">       0.08 0.08 0.10 0.07 0.04 0.00 0.00 0.00 0.00 0.00 0.00   -  S PRB</t>
  </si>
  <si>
    <t xml:space="preserve">       12.8  8.2 11.2 14.1 19.2 16.0  8.2  8.2  8.2  8.2  8.2   -  SIG LW</t>
  </si>
  <si>
    <t xml:space="preserve">        7.2  4.0  4.6  8.7 15.1 21.3  4.0  4.0  4.0  4.0  4.0   -  SIG UP</t>
  </si>
  <si>
    <t xml:space="preserve">       15.3 12.0 14.0 16.4 21.0 18.4 12.5 12.6 12.7 12.7 12.7   -  SNR LW</t>
  </si>
  <si>
    <t xml:space="preserve">        9.1  7.5  7.5 10.3 15.9 21.9  6.8  7.1  7.1  7.1  7.1   -  SNR UP</t>
  </si>
  <si>
    <t xml:space="preserve">         42   47   46   39   24   -7  -12  -11  -11  -10  -10   -  SNRxx</t>
  </si>
  <si>
    <t xml:space="preserve">   5.0  4.5  2.0  4.0  5.4  7.3 10.2 14.4 18.2 21.5 25.0 29.0  0.0 FREQ</t>
  </si>
  <si>
    <t xml:space="preserve">       65.7 57.0 61.8 65.7 65.7 65.7 65.7 65.7 65.7 65.7 65.7   -  TANGLE</t>
  </si>
  <si>
    <t xml:space="preserve">        381  261  319  381  381  381  381  381  381  381  381   -  V HITE</t>
  </si>
  <si>
    <t xml:space="preserve">       0.50 1.00 0.73 0.18 0.00 0.00 0.00 0.00 0.00 0.00 0.00   -  MUFday</t>
  </si>
  <si>
    <t xml:space="preserve">         27   32   30   23    4  -36  -35  -35  -36  -36  -36   -  DBU</t>
  </si>
  <si>
    <t xml:space="preserve">       -146 -136 -144 -148 -153 -158 -164 -167 -169 -170 -172   -  N DBW</t>
  </si>
  <si>
    <t xml:space="preserve">         32   27   28   38   59   87   85   84   83   83   83   -  RPWRG</t>
  </si>
  <si>
    <t xml:space="preserve">       12.9  8.0 11.9 16.1 20.6  7.9  7.9  7.9  7.9  7.9  7.9   -  SIG LW</t>
  </si>
  <si>
    <t xml:space="preserve">        7.0  3.9  5.2 10.2 18.4 13.9  3.9  3.9  3.9  3.9  3.9   -  SIG UP</t>
  </si>
  <si>
    <t xml:space="preserve">       15.3 11.7 14.4 18.1 22.3 12.1 12.4 12.5 12.5 12.5 12.5   -  SNR LW</t>
  </si>
  <si>
    <t xml:space="preserve">        8.8  7.2  7.6 11.4 19.0 14.8  6.9  7.0  7.1  7.1  7.1   -  SNR UP</t>
  </si>
  <si>
    <t xml:space="preserve">         41   46   45   35   14  -14  -12  -11  -10  -10  -10   -  SNRxx</t>
  </si>
  <si>
    <t xml:space="preserve">         57   58   59   52   33   -1    1    2    2    3    3   -  SNR</t>
  </si>
  <si>
    <t xml:space="preserve">        6.9  3.8  5.7 10.9 19.5  8.2  3.8  3.8  3.8  3.8  3.8   -  SIG UP</t>
  </si>
  <si>
    <t xml:space="preserve">        8.7  7.1  7.8 12.0 20.1  9.7  6.9  7.0  7.0  7.0  7.0   -  SNR UP</t>
  </si>
  <si>
    <t xml:space="preserve">   7.0  4.4  2.0  4.0  5.4  7.3 10.2 14.4 18.2 21.5 25.0 29.0  0.0 FREQ</t>
  </si>
  <si>
    <t xml:space="preserve">       65.5 56.9 62.1 65.5 65.5 65.5 65.5 65.5 65.5 65.5 65.5   -  TANGLE</t>
  </si>
  <si>
    <t xml:space="preserve">        378  261  323  378  378  378  378  378  378  378  378   -  V HITE</t>
  </si>
  <si>
    <t xml:space="preserve">       0.50 1.00 0.69 0.16 0.00 0.00 0.00 0.00 0.00 0.00 0.00   -  MUFday</t>
  </si>
  <si>
    <t xml:space="preserve">        109   97  105  116  138  180  183  185  187  188  189   -  LOSS</t>
  </si>
  <si>
    <t xml:space="preserve">         27   32   30   22    3  -36  -35  -35  -35  -36  -36   -  DBU</t>
  </si>
  <si>
    <t xml:space="preserve">        -89  -77  -85  -96 -118 -160 -163 -165 -167 -168 -169   -  S DBW</t>
  </si>
  <si>
    <t xml:space="preserve">         57   58   59   53   35   -1    1    2    2    3    3   -  SNR</t>
  </si>
  <si>
    <t xml:space="preserve">         31   26   28   39   60   86   85   84   83   83   83   -  RPWRG</t>
  </si>
  <si>
    <t xml:space="preserve">       12.9  8.0 12.0 16.4 20.6  7.9  7.9  7.9  7.9  7.9  7.9   -  SIG LW</t>
  </si>
  <si>
    <t xml:space="preserve">        7.0  3.9  5.4 10.5 18.9 11.5  3.9  3.9  3.9  3.9  3.9   -  SIG UP</t>
  </si>
  <si>
    <t xml:space="preserve">       15.4 11.7 14.6 18.5 22.5 12.3 12.5 12.5 12.5 12.5 12.5   -  SNR LW</t>
  </si>
  <si>
    <t xml:space="preserve">        8.6  7.1  7.4 11.6 19.5 12.7  7.0  7.1  7.1  7.1  7.1   -  SNR UP</t>
  </si>
  <si>
    <t xml:space="preserve">        3.9  4.1  3.8  3.7  3.4  3.2  3.0  2.9  2.8  2.8  2.7   -  TGAIN</t>
  </si>
  <si>
    <t xml:space="preserve">         42   47   45   34   13  -13  -12  -11  -10  -10  -10   -  SNRxx</t>
  </si>
  <si>
    <t xml:space="preserve">   8.0  4.7  2.0  4.0  5.4  7.3 10.2 14.4 18.2 21.5 25.0 29.0  0.0 FREQ</t>
  </si>
  <si>
    <t xml:space="preserve">       65.5 56.7 60.8 65.5 65.5 65.5 65.5 65.5 65.5 65.5 65.5   -  TANGLE</t>
  </si>
  <si>
    <t xml:space="preserve">        378  258  305  378  378  378  378  378  378  378  378   -  V HITE</t>
  </si>
  <si>
    <t xml:space="preserve">       0.50 1.00 0.80 0.25 0.01 0.00 0.00 0.00 0.00 0.00 0.00   -  MUFday</t>
  </si>
  <si>
    <t xml:space="preserve">        109   97  104  114  133  180  183  185  187  188  189   -  LOSS</t>
  </si>
  <si>
    <t xml:space="preserve">         27   32   31   24    9  -36  -36  -36  -36  -36  -36   -  DBU</t>
  </si>
  <si>
    <t xml:space="preserve">        -89  -77  -84  -94 -113 -160 -163 -165 -167 -168 -169   -  S DBW</t>
  </si>
  <si>
    <t xml:space="preserve">         58   58   60   55   42   -1    1    2    2    2    3   -  SNR</t>
  </si>
  <si>
    <t xml:space="preserve">         31   26   27   35   54   86   85   84   84   83   83   -  RPWRG</t>
  </si>
  <si>
    <t xml:space="preserve">       0.08 0.07 0.10 0.08 0.03 0.00 0.00 0.00 0.00 0.00 0.00   -  S PRB</t>
  </si>
  <si>
    <t xml:space="preserve">       13.0  8.1 11.4 15.3 20.4  8.0  8.0  8.0  8.0  8.0  8.0   -  SIG LW</t>
  </si>
  <si>
    <t xml:space="preserve">        7.1  4.0  4.8  9.4 17.0 20.1  4.0  4.0  4.0  4.0  4.0   -  SIG UP</t>
  </si>
  <si>
    <t xml:space="preserve">       15.5 11.8 14.2 17.5 22.4 12.4 12.5 12.6 12.6 12.5 12.5   -  SNR LW</t>
  </si>
  <si>
    <t xml:space="preserve">        8.5  7.1  6.9 10.5 17.7 20.9  7.1  7.1  7.1  7.1  7.1   -  SNR UP</t>
  </si>
  <si>
    <t xml:space="preserve">         42   47   46   38   19  -13  -12  -11  -11  -10  -10   -  SNRxx</t>
  </si>
  <si>
    <t xml:space="preserve">       65.9 57.2 61.0 65.9 65.9 65.9 65.9 65.9 65.9 65.9 65.9   -  TANGLE</t>
  </si>
  <si>
    <t xml:space="preserve">        385  263  308  385  385  385  385  385  385  385  385   -  V HITE</t>
  </si>
  <si>
    <t xml:space="preserve">       0.50 1.00 0.80 0.28 0.01 0.00 0.00 0.00 0.00 0.00 0.00   -  MUFday</t>
  </si>
  <si>
    <t xml:space="preserve">        110   98  104  113  131  174  183  185  187  188  189   -  LOSS</t>
  </si>
  <si>
    <t xml:space="preserve">         27   31   31   25   10  -30  -36  -36  -36  -36  -36   -  DBU</t>
  </si>
  <si>
    <t xml:space="preserve">        -90  -78  -84  -93 -111 -154 -163 -165 -167 -168 -169   -  S DBW</t>
  </si>
  <si>
    <t xml:space="preserve">         57   58   60   56   43    5    1    1    2    2    3   -  SNR</t>
  </si>
  <si>
    <t xml:space="preserve">         31   26   27   35   52   83   85   84   84   83   83   -  RPWRG</t>
  </si>
  <si>
    <t xml:space="preserve">       13.3  8.1 11.5 15.4 20.8 11.2  8.0  8.0  8.0  8.0  8.0   -  SIG LW</t>
  </si>
  <si>
    <t xml:space="preserve">        7.1  4.1  5.0  9.1 16.2 21.0  4.1  4.1  4.1  4.1  4.1   -  SIG UP</t>
  </si>
  <si>
    <t xml:space="preserve">       15.8 11.9 14.2 17.6 22.7 14.7 12.5 12.5 12.5 12.5 12.5   -  SNR LW</t>
  </si>
  <si>
    <t xml:space="preserve">        8.6  7.4  7.1 10.2 17.0 21.7  7.2  7.2  7.2  7.2  7.2   -  SNR UP</t>
  </si>
  <si>
    <t xml:space="preserve">        3.8  4.1  3.8  3.7  3.4  3.2  3.0  2.9  2.8  2.8  2.8   -  TGAIN</t>
  </si>
  <si>
    <t xml:space="preserve">        3.8  4.1  3.8  3.7  3.4  3.2  3.0  2.9  2.8  2.8  2.8   -  RGAIN</t>
  </si>
  <si>
    <t xml:space="preserve">         42   47   46   38   21  -10  -12  -11  -11  -10  -10   -  SNRxx</t>
  </si>
  <si>
    <t xml:space="preserve">  10.0  4.3  2.0  4.0  5.4  7.3 10.2 14.4 18.2 21.5 25.0 29.0  0.0 FREQ</t>
  </si>
  <si>
    <t xml:space="preserve">       66.6 58.3 63.5 66.6 66.6 66.6 66.6 66.6 66.6 66.6 66.6   -  TANGLE</t>
  </si>
  <si>
    <t xml:space="preserve">        2.9  2.1  2.5  2.9  2.9  2.9  2.9  2.9  2.9  2.9  2.9   -  DELAY</t>
  </si>
  <si>
    <t xml:space="preserve">        398  275  344  398  398  398  398  398  398  398  398   -  V HITE</t>
  </si>
  <si>
    <t xml:space="preserve">        109   98  106  116  138  180  183  185  186  188  189   -  LOSS</t>
  </si>
  <si>
    <t xml:space="preserve">         27   31   30   22    3  -36  -35  -35  -35  -35  -36   -  DBU</t>
  </si>
  <si>
    <t xml:space="preserve">        -89  -78  -86  -96 -118 -160 -163 -165 -166 -168 -169   -  S DBW</t>
  </si>
  <si>
    <t xml:space="preserve">         57   59   59   53   36   -1    1    2    2    3    3   -  SNR</t>
  </si>
  <si>
    <t xml:space="preserve">         31   25   28   38   59   85   83   83   82   82   81   -  RPWRG</t>
  </si>
  <si>
    <t xml:space="preserve">       0.07 0.08 0.08 0.06 0.02 0.00 0.00 0.00 0.00 0.00 0.00   -  S PRB</t>
  </si>
  <si>
    <t xml:space="preserve">       11.4  6.3 10.5 15.2 19.4  6.1  6.1  6.1  6.1  6.1  6.1   -  SIG LW</t>
  </si>
  <si>
    <t xml:space="preserve">        7.0  4.0  5.7 10.5 18.7 12.8  3.9  3.9  3.9  3.9  3.9   -  SIG UP</t>
  </si>
  <si>
    <t xml:space="preserve">       14.1 11.0 13.5 17.4 21.4 11.2 11.4 11.4 11.4 11.4 11.4   -  SNR LW</t>
  </si>
  <si>
    <t xml:space="preserve">        8.8  8.1  8.0 11.7 19.4 13.9  7.1  7.1  7.1  7.1  7.1   -  SNR UP</t>
  </si>
  <si>
    <t xml:space="preserve">        3.9  4.2  3.9  3.7  3.5  3.2  3.0  2.9  2.9  2.8  2.8   -  TGAIN</t>
  </si>
  <si>
    <t xml:space="preserve">        3.9  4.2  3.9  3.7  3.5  3.2  3.0  2.9  2.9  2.8  2.8   -  RGAIN</t>
  </si>
  <si>
    <t xml:space="preserve">         42   48   45   35   14  -12  -10  -10   -9   -9   -8   -  SNRxx</t>
  </si>
  <si>
    <t xml:space="preserve">       0.50 1.00 0.46 0.06 0.00 0.00 0.00 0.00 0.00 0.00 0.00   -  MUFday</t>
  </si>
  <si>
    <t xml:space="preserve">         31   25   32   44   69   85   83   82   82   82   81   -  RPWRG</t>
  </si>
  <si>
    <t xml:space="preserve">        6.8  3.8  7.1 12.7 20.6  3.8  3.8  3.8  3.8  3.8  3.8   -  SIG UP</t>
  </si>
  <si>
    <t xml:space="preserve">       14.0 11.5 14.3 19.0 20.9 11.1 11.3 11.3 11.3 11.3 11.3   -  SNR LW</t>
  </si>
  <si>
    <t xml:space="preserve">         42   48   41   29    4  -12  -10   -9   -9   -9   -8   -  SNRxx</t>
  </si>
  <si>
    <t xml:space="preserve">  12.0  4.3  2.0  4.0  5.4  7.3 10.2 14.4 18.2 21.5 25.0 29.0  0.0 FREQ</t>
  </si>
  <si>
    <t xml:space="preserve">       66.7 59.8 64.1 66.7 66.7 66.7 66.7 66.7 66.7 66.7 66.7   -  TANGLE</t>
  </si>
  <si>
    <t xml:space="preserve">        2.9  2.2  2.6  2.9  2.9  2.9  2.9  2.9  2.9  2.9  2.9   -  DELAY</t>
  </si>
  <si>
    <t xml:space="preserve">        401  292  354  401  401  401  401  401  401  401  401   -  V HITE</t>
  </si>
  <si>
    <t xml:space="preserve">       0.50 1.00 0.62 0.13 0.00 0.00 0.00 0.00 0.00 0.00 0.00   -  MUFday</t>
  </si>
  <si>
    <t xml:space="preserve">        109   98  106  117  140  180  183  185  186  188  189   -  LOSS</t>
  </si>
  <si>
    <t xml:space="preserve">         27   31   29   21    1  -35  -35  -35  -35  -35  -35   -  DBU</t>
  </si>
  <si>
    <t xml:space="preserve">        -89  -78  -86  -97 -120 -160 -163 -165 -166 -168 -169   -  S DBW</t>
  </si>
  <si>
    <t xml:space="preserve">         56   60   58   51   33   -1    1    2    2    3    3   -  SNR</t>
  </si>
  <si>
    <t xml:space="preserve">         31   25   29   39   61   85   83   83   82   82   81   -  RPWRG</t>
  </si>
  <si>
    <t xml:space="preserve">       0.01 0.05 0.02 0.01 0.01 0.00 0.00 0.00 0.00 0.00 0.00   -  REL</t>
  </si>
  <si>
    <t xml:space="preserve">       0.07 0.09 0.08 0.05 0.01 0.00 0.00 0.00 0.00 0.00 0.00   -  S PRB</t>
  </si>
  <si>
    <t xml:space="preserve">       11.3  6.3 10.7 15.5 19.4  6.0  6.0  6.0  6.0  6.0  6.0   -  SIG LW</t>
  </si>
  <si>
    <t xml:space="preserve">        6.9  4.1  5.9 10.9 19.2 10.2  3.9  3.9  3.9  3.9  3.9   -  SIG UP</t>
  </si>
  <si>
    <t xml:space="preserve">       14.2 12.2 13.8 17.7 21.3 11.1 11.4 11.4 11.4 11.4 11.4   -  SNR LW</t>
  </si>
  <si>
    <t xml:space="preserve">        9.7  9.9  9.1 12.4 19.9 11.4  7.0  7.1  7.1  7.1  7.1   -  SNR UP</t>
  </si>
  <si>
    <t xml:space="preserve">         42   48   44   34   12  -12  -10  -10   -9   -9   -8   -  SNRxx</t>
  </si>
  <si>
    <t xml:space="preserve">  13.0  5.6  2.0  4.0  5.4  7.3 10.2 14.4 18.2 21.5 25.0 29.0  0.0 FREQ</t>
  </si>
  <si>
    <t xml:space="preserve">       65.4 62.1 58.4 63.5 65.4 65.4 65.4 65.4 65.4 65.4 65.4   -  TANGLE</t>
  </si>
  <si>
    <t xml:space="preserve">        2.7  2.4  2.1  2.5  2.7  2.7  2.7  2.7  2.7  2.7  2.7   -  DELAY</t>
  </si>
  <si>
    <t xml:space="preserve">        377  323  276  343  377  377  377  377  377  377  377   -  V HITE</t>
  </si>
  <si>
    <t xml:space="preserve">       0.50 1.00 0.99 0.63 0.01 0.00 0.00 0.00 0.00 0.00 0.00   -  MUFday</t>
  </si>
  <si>
    <t xml:space="preserve">        112  100  104  109  133  180  183  185  187  188  189   -  LOSS</t>
  </si>
  <si>
    <t xml:space="preserve">         27   31   31   29    8  -36  -36  -36  -36  -36  -36   -  DBU</t>
  </si>
  <si>
    <t xml:space="preserve">        -92  -80  -84  -89 -113 -160 -163 -165 -167 -168 -169   -  S DBW</t>
  </si>
  <si>
    <t xml:space="preserve">         59   59   62   60   41   -1    0    1    2    2    3   -  SNR</t>
  </si>
  <si>
    <t xml:space="preserve">         30   26   22   27   56   85   84   83   82   82   81   -  RPWRG</t>
  </si>
  <si>
    <t xml:space="preserve">       0.02 0.02 0.03 0.02 0.01 0.00 0.00 0.00 0.00 0.00 0.00   -  REL</t>
  </si>
  <si>
    <t xml:space="preserve">       0.09 0.06 0.11 0.10 0.03 0.00 0.00 0.00 0.00 0.00 0.00   -  S PRB</t>
  </si>
  <si>
    <t xml:space="preserve">       12.6  6.4  6.0 11.1 21.7  5.6  5.6  5.6  5.6  5.6  5.6   -  SIG LW</t>
  </si>
  <si>
    <t xml:space="preserve">        6.9  5.1  4.0  5.8 17.2  4.0  4.0  4.0  4.0  4.0  4.0   -  SIG UP</t>
  </si>
  <si>
    <t xml:space="preserve">       15.4 11.5 10.8 14.2 23.5 10.9 11.1 11.2 11.2 11.2 11.2   -  SNR LW</t>
  </si>
  <si>
    <t xml:space="preserve">        8.8  9.0  7.4  8.0 17.9  6.6  7.0  7.1  7.1  7.1  7.1   -  SNR UP</t>
  </si>
  <si>
    <t xml:space="preserve">        3.6  4.3  3.7  3.6  3.4  3.2  3.0  2.9  2.8  2.8  2.7   -  TGAIN</t>
  </si>
  <si>
    <t xml:space="preserve">        3.6  4.3  3.7  3.6  3.4  3.2  3.0  2.9  2.8  2.8  2.7   -  RGAIN</t>
  </si>
  <si>
    <t xml:space="preserve">         43   47   51   46   17  -12  -11  -10   -9   -9   -8   -  SNRxx</t>
  </si>
  <si>
    <t xml:space="preserve">  14.0  7.5  2.0  4.0  5.4  7.3 10.2 14.4 18.2 21.5 25.0 29.0  0.0 FREQ</t>
  </si>
  <si>
    <t xml:space="preserve">       64.1 30.3 55.2 56.0 62.6 63.9 63.9 63.9 63.9 63.9 63.9   -  TANGLE</t>
  </si>
  <si>
    <t xml:space="preserve">        354   98  243  251  330  351  351  351  351  351  351   -  V HITE</t>
  </si>
  <si>
    <t xml:space="preserve">        117  109  107  108  114  144  184  186  188  189  190   -  LOSS</t>
  </si>
  <si>
    <t xml:space="preserve">        -97  -89  -87  -88  -94 -124 -164 -166 -168 -169 -170   -  S DBW</t>
  </si>
  <si>
    <t xml:space="preserve">         58   51   61   63   61   35   -1    0    1    2    2   -  SNR</t>
  </si>
  <si>
    <t xml:space="preserve">       13.5  6.6  6.4  6.8 12.5 22.9  6.4  6.4  6.4  6.4  6.4   -  SIG LW</t>
  </si>
  <si>
    <t xml:space="preserve">        7.3  4.4  4.5  4.4  6.5 19.9  4.4  4.4  4.4  4.4  4.4   -  SIG UP</t>
  </si>
  <si>
    <t xml:space="preserve">       16.5 11.7 11.5 11.7 15.6 24.7 11.5 11.6 11.6 11.6 11.6   -  SNR LW</t>
  </si>
  <si>
    <t xml:space="preserve">        9.1  7.3  7.3  7.2  8.5 20.7  7.2  7.3  7.4  7.4  7.4   -  SNR UP</t>
  </si>
  <si>
    <t xml:space="preserve">  15.0  9.1  2.0  4.0  5.4  7.3 10.2 14.4 18.2 21.5 25.0 29.0  0.0 FREQ</t>
  </si>
  <si>
    <t xml:space="preserve">       63.1 29.5 54.8 53.1 55.3 62.9 62.9 62.9 62.9 62.9 62.9   -  TANGLE</t>
  </si>
  <si>
    <t xml:space="preserve">        2.5  1.3  1.9  1.9  2.0  2.5  2.5  2.5  2.5  2.5  2.5   -  DELAY</t>
  </si>
  <si>
    <t xml:space="preserve">        338   95  240  225  245  335  335  335  335  335  335   -  V HITE</t>
  </si>
  <si>
    <t xml:space="preserve">       0.50 1.00 1.00 1.00 0.95 0.17 0.00 0.00 0.00 0.00 0.00   -  MUFday</t>
  </si>
  <si>
    <t xml:space="preserve">        120  120  110  111  112  123  178  187  188  189  191   -  LOSS</t>
  </si>
  <si>
    <t xml:space="preserve">         23   13   26   28   29   21  -30  -37  -37  -37  -37   -  DBU</t>
  </si>
  <si>
    <t xml:space="preserve">       -100 -100  -90  -91  -92 -103 -158 -167 -168 -169 -171   -  S DBW</t>
  </si>
  <si>
    <t xml:space="preserve">         57   41   58   61   63   56    6    0    0    1    1   -  SNR</t>
  </si>
  <si>
    <t xml:space="preserve">         33   44   27   24   22   38   82   85   84   84   83   -  RPWRG</t>
  </si>
  <si>
    <t xml:space="preserve">       0.08 0.01 0.07 0.10 0.12 0.08 0.00 0.00 0.00 0.00 0.00   -  S PRB</t>
  </si>
  <si>
    <t xml:space="preserve">       14.0  6.8  7.7  6.8  7.8 18.4 11.1  6.8  6.8  6.8  6.8   -  SIG LW</t>
  </si>
  <si>
    <t xml:space="preserve">        7.5  4.5  5.5  4.5  4.6 11.0 22.0  4.5  4.5  4.5  4.5   -  SIG UP</t>
  </si>
  <si>
    <t xml:space="preserve">       16.9 11.8 12.4 11.8 12.4 20.7 14.7 11.8 11.8 11.8 11.8   -  SNR LW</t>
  </si>
  <si>
    <t xml:space="preserve">        9.4  7.5  8.1  7.5  7.4 12.3 22.7  7.4  7.5  7.5  7.4   -  SNR UP</t>
  </si>
  <si>
    <t xml:space="preserve">        3.2  0.4  3.5  3.2  3.1  3.1  2.9  2.8  2.8  2.7  2.7   -  TGAIN</t>
  </si>
  <si>
    <t xml:space="preserve">         40   29   46   49   51   35   -9  -12  -11  -11  -10   -  SNRxx</t>
  </si>
  <si>
    <t xml:space="preserve">  16.0 10.2  2.0  4.0  5.4  7.3 10.2 14.4 18.2 21.5 25.0 29.0  0.0 FREQ</t>
  </si>
  <si>
    <t xml:space="preserve">       63.2 29.0 57.6 52.8 53.4 63.0 62.9 62.9 62.9 62.9 62.9   -  TANGLE</t>
  </si>
  <si>
    <t xml:space="preserve">        2.5  1.3  2.1  1.8  1.9  2.5  2.5  2.5  2.5  2.5  2.5   -  DELAY</t>
  </si>
  <si>
    <t xml:space="preserve">        339   93  268  223  228  336  334  334  334  334  334   -  V HITE</t>
  </si>
  <si>
    <t xml:space="preserve">       0.50 1.00 1.00 1.00 0.99 0.51 0.00 0.00 0.00 0.00 0.00   -  MUFday</t>
  </si>
  <si>
    <t xml:space="preserve">        123  136  117  115  114  123  153  187  189  190  191   -  LOSS</t>
  </si>
  <si>
    <t xml:space="preserve">         21   -3   19   24   27   21   -5  -38  -38  -37  -37   -  DBU</t>
  </si>
  <si>
    <t xml:space="preserve">       -103 -116  -97  -95  -94 -103 -133 -167 -169 -170 -171   -  S DBW</t>
  </si>
  <si>
    <t xml:space="preserve">       -159 -140 -148 -152 -156 -159 -163 -166 -169 -170 -172   -  N DBW</t>
  </si>
  <si>
    <t xml:space="preserve">         56   24   51   57   61   56   31   -1    0    1    1   -  SNR</t>
  </si>
  <si>
    <t xml:space="preserve">         33   60   33   27   23   32   66   85   84   84   83   -  RPWRG</t>
  </si>
  <si>
    <t xml:space="preserve">       0.01 0.00 0.00 0.00 0.02 0.01 0.01 0.00 0.00 0.00 0.00   -  REL</t>
  </si>
  <si>
    <t xml:space="preserve">       0.07 0.00 0.03 0.06 0.10 0.07 0.01 0.00 0.00 0.00 0.00   -  S PRB</t>
  </si>
  <si>
    <t xml:space="preserve">       12.7  5.5  6.1  5.5  5.7 12.5 21.9  5.5  5.5  5.5  5.5   -  SIG LW</t>
  </si>
  <si>
    <t xml:space="preserve">        7.6  4.6  5.6  5.0  4.6  7.5 21.3  5.2  4.6  4.6  4.6   -  SIG UP</t>
  </si>
  <si>
    <t xml:space="preserve">       15.8 11.1 11.5 11.1 11.2 15.7 23.9 11.1 11.1 11.1 11.1   -  SNR LW</t>
  </si>
  <si>
    <t xml:space="preserve">        9.5  7.6  8.2  7.8  7.5  9.4 22.0  7.8  7.5  7.5  7.5   -  SNR UP</t>
  </si>
  <si>
    <t xml:space="preserve">         40   13   40   46   50   41    7  -12  -11  -11  -10   -  SNRxx</t>
  </si>
  <si>
    <t xml:space="preserve">  17.0 10.9  2.0  4.0  5.4  7.3 10.2 14.4 18.2 21.5 25.0 29.0  0.0 FREQ</t>
  </si>
  <si>
    <t xml:space="preserve">       63.8 28.6 30.9 54.3 53.3 59.2 63.4 63.4 63.4 63.4 63.4   -  TANGLE</t>
  </si>
  <si>
    <t xml:space="preserve">        348   92  100  236  227  286  342  342  342  342  342   -  V HITE</t>
  </si>
  <si>
    <t xml:space="preserve">       0.50 1.00 1.00 0.54 1.00 0.72 0.01 0.00 0.00 0.00 0.00   -  MUFday</t>
  </si>
  <si>
    <t xml:space="preserve">        120  152  133  122  117  118  140  182  188  189  190   -  LOSS</t>
  </si>
  <si>
    <t xml:space="preserve">         25  -19    5   17   24   26    7  -32  -36  -36  -36   -  DBU</t>
  </si>
  <si>
    <t xml:space="preserve">       -100 -132 -113 -102  -97  -98 -120 -162 -168 -169 -170   -  S DBW</t>
  </si>
  <si>
    <t xml:space="preserve">         60    8   35   50   58   61   43    5    1    2    3   -  SNR</t>
  </si>
  <si>
    <t xml:space="preserve">         28   76   49   39   26   25   52   81   83   82   82   -  RPWRG</t>
  </si>
  <si>
    <t xml:space="preserve">       11.8  5.6  5.7 13.6  5.7  9.6 19.8  8.5  5.6  5.6  5.6   -  SIG LW</t>
  </si>
  <si>
    <t xml:space="preserve">        7.8  4.6  4.7  7.6  4.7  5.7 17.3 21.5  4.6  4.6  4.6   -  SIG UP</t>
  </si>
  <si>
    <t xml:space="preserve">       15.1 11.2 11.3 16.7 11.2 13.5 21.9 12.8 11.1 11.2 11.2   -  SNR LW</t>
  </si>
  <si>
    <t xml:space="preserve">        9.6  7.6  7.6  9.7  7.6  8.1 18.1 22.3  7.5  7.5  7.5   -  SNR UP</t>
  </si>
  <si>
    <t xml:space="preserve">         45   -3   24   34   47   48   21   -8  -10   -9   -9   -  SNRxx</t>
  </si>
  <si>
    <t xml:space="preserve">  19.0 11.4  2.0  4.0  5.4  7.3 10.2 14.4 18.2 21.5 25.0 29.0  0.0 FREQ</t>
  </si>
  <si>
    <t xml:space="preserve">       65.4 28.4 30.7 61.9 57.0 60.6 65.4 65.4 65.4 65.4 65.4   -  TANGLE</t>
  </si>
  <si>
    <t xml:space="preserve">        376   91   99  321  262  303  376  376  376  376  376   -  V HITE</t>
  </si>
  <si>
    <t xml:space="preserve">       0.50 1.00 1.00 1.00 1.00 0.82 0.03 0.00 0.00 0.00 0.00   -  MUFday</t>
  </si>
  <si>
    <t xml:space="preserve">        123  166  141  123  120  119  136  170  187  188  189   -  LOSS</t>
  </si>
  <si>
    <t xml:space="preserve">         22  -33   -2   16   22   25   11  -21  -36  -36  -35   -  DBU</t>
  </si>
  <si>
    <t xml:space="preserve">       -103 -146 -121 -103 -100  -99 -116 -150 -167 -168 -169   -  S DBW</t>
  </si>
  <si>
    <t xml:space="preserve">         57   -6   28   49   56   60   46   15    1    2    3   -  SNR</t>
  </si>
  <si>
    <t xml:space="preserve">         31   90   57   37   28   26   48   76   83   82   81   -  RPWRG</t>
  </si>
  <si>
    <t xml:space="preserve">       11.5  5.6  5.7  8.3  5.7  8.7 18.7 15.4  5.6  5.6  5.6   -  SIG LW</t>
  </si>
  <si>
    <t xml:space="preserve">        7.6  4.7  4.7  6.9  4.7  5.3 15.0 22.0  4.8  4.7  4.7   -  SIG UP</t>
  </si>
  <si>
    <t xml:space="preserve">       14.8 11.2 11.2 12.8 11.2 12.8 20.8 18.0 11.1 11.2 11.2   -  SNR LW</t>
  </si>
  <si>
    <t xml:space="preserve">        9.3  7.6  7.6  9.1  7.6  7.7 15.8 22.7  7.5  7.5  7.5   -  SNR UP</t>
  </si>
  <si>
    <t xml:space="preserve">         42  -17   16   36   45   47   25   -3  -10   -9   -8   -  SNRxx</t>
  </si>
  <si>
    <t xml:space="preserve">  20.0 11.4  2.0  4.0  5.4  7.3 10.2 14.4 18.2 21.5 25.0 29.0  0.0 FREQ</t>
  </si>
  <si>
    <t xml:space="preserve">       65.5 28.6 30.8 62.7 57.1 60.9 65.5 65.5 65.5 65.5 65.5   -  TANGLE</t>
  </si>
  <si>
    <t xml:space="preserve">        2.8  1.2  1.3  2.5  2.1  2.3  2.8  2.8  2.8  2.8  2.8   -  DELAY</t>
  </si>
  <si>
    <t xml:space="preserve">        379   91  100  332  263  307  379  379  379  379  379   -  V HITE</t>
  </si>
  <si>
    <t xml:space="preserve">        122  156  135  121  118  118  136  171  187  188  189   -  LOSS</t>
  </si>
  <si>
    <t xml:space="preserve">         23  -23    3   18   23   26   11  -21  -36  -35  -35   -  DBU</t>
  </si>
  <si>
    <t xml:space="preserve">       -102 -136 -115 -101  -98  -98 -116 -151 -167 -168 -169   -  S DBW</t>
  </si>
  <si>
    <t xml:space="preserve">         58    5   33   51   58   61   45   15    2    3    3   -  SNR</t>
  </si>
  <si>
    <t xml:space="preserve">         30   80   51   35   27   25   48   76   83   82   81   -  RPWRG</t>
  </si>
  <si>
    <t xml:space="preserve">       0.07 0.00 0.00 0.04 0.07 0.09 0.03 0.00 0.00 0.00 0.00   -  S PRB</t>
  </si>
  <si>
    <t xml:space="preserve">       11.5  5.6  5.7  8.4  5.7  8.7 18.8 14.9  5.6  5.6  5.6   -  SIG LW</t>
  </si>
  <si>
    <t xml:space="preserve">        7.6  4.7  4.7  7.4  4.7  5.3 15.1 21.9  4.7  4.7  4.7   -  SIG UP</t>
  </si>
  <si>
    <t xml:space="preserve">       14.7 11.2 11.3 12.9 11.2 12.8 20.8 17.5 11.1 11.2 11.2   -  SNR LW</t>
  </si>
  <si>
    <t xml:space="preserve">        9.2  7.6  7.6  9.5  7.5  7.6 15.9 22.6  7.4  7.5  7.5   -  SNR UP</t>
  </si>
  <si>
    <t xml:space="preserve">         43   -7   22   38   46   48   25   -3  -10   -9   -8   -  SNRxx</t>
  </si>
  <si>
    <t xml:space="preserve">  21.0 11.2  2.0  4.0  5.4  7.3 10.2 14.4 18.2 21.5 25.0 29.0  0.0 FREQ</t>
  </si>
  <si>
    <t xml:space="preserve">       65.5 28.9 60.9 56.2 56.2 61.3 65.5 65.5 65.5 65.5 65.5   -  TANGLE</t>
  </si>
  <si>
    <t xml:space="preserve">        2.8  1.3  2.3  2.0  2.0  2.4  2.8  2.8  2.8  2.8  2.8   -  DELAY</t>
  </si>
  <si>
    <t xml:space="preserve">        379   93  307  253  254  312  379  379  379  379  379   -  V HITE</t>
  </si>
  <si>
    <t xml:space="preserve">       0.50 1.00 1.00 1.00 1.00 0.77 0.02 0.00 0.00 0.00 0.00   -  MUFday</t>
  </si>
  <si>
    <t xml:space="preserve">        121  138  118  115  115  117  137  176  188  189  191   -  LOSS</t>
  </si>
  <si>
    <t xml:space="preserve">         24   -5   18   23   27   27   10  -26  -37  -37  -37   -  DBU</t>
  </si>
  <si>
    <t xml:space="preserve">       -101 -118  -98  -95  -95  -97 -117 -156 -168 -169 -171   -  S DBW</t>
  </si>
  <si>
    <t xml:space="preserve">         59   23   50   57   61   62   44    9    0    1    2   -  SNR</t>
  </si>
  <si>
    <t xml:space="preserve">         29   62   34   28   23   24   50   79   84   83   83   -  RPWRG</t>
  </si>
  <si>
    <t xml:space="preserve">       0.02 0.00 0.00 0.00 0.02 0.03 0.01 0.00 0.00 0.00 0.00   -  REL</t>
  </si>
  <si>
    <t xml:space="preserve">       0.08 0.00 0.03 0.06 0.09 0.10 0.03 0.00 0.00 0.00 0.00   -  S PRB</t>
  </si>
  <si>
    <t xml:space="preserve">       11.5  5.6  6.3  5.6  5.7  9.2 19.2 12.0  5.6  5.6  5.6   -  SIG LW</t>
  </si>
  <si>
    <t xml:space="preserve">        7.6  4.6  5.7  5.1  4.7  5.5 16.1 21.9  4.6  4.6  4.6   -  SIG UP</t>
  </si>
  <si>
    <t xml:space="preserve">       14.7 11.2 11.5 11.2 11.2 13.1 21.1 15.1 11.1 11.2 11.2   -  SNR LW</t>
  </si>
  <si>
    <t xml:space="preserve">        9.2  7.6  8.3  7.9  7.5  7.7 16.8 22.4  7.4  7.5  7.5   -  SNR UP</t>
  </si>
  <si>
    <t xml:space="preserve">         44   11   39   45   50   49   23   -6  -11  -10  -10   -  SNRxx</t>
  </si>
  <si>
    <t xml:space="preserve">  22.0 10.6  2.0  4.0  5.4  7.3 10.2 14.4 18.2 21.5 25.0 29.0  0.0 FREQ</t>
  </si>
  <si>
    <t xml:space="preserve">       65.1 29.6 56.8 54.9 56.0 62.8 65.1 65.1 65.1 65.1 65.1   -  TANGLE</t>
  </si>
  <si>
    <t xml:space="preserve">        2.7  1.3  2.1  1.9  2.0  2.5  2.7  2.7  2.7  2.7  2.7   -  DELAY</t>
  </si>
  <si>
    <t xml:space="preserve">        372   95  259  241  252  334  372  372  372  372  372   -  V HITE</t>
  </si>
  <si>
    <t xml:space="preserve">       0.50 1.00 1.00 1.00 1.00 0.63 0.01 0.00 0.00 0.00 0.00   -  MUFday</t>
  </si>
  <si>
    <t xml:space="preserve">        119  119  111  111  112  117  142  187  188  189  190   -  LOSS</t>
  </si>
  <si>
    <t xml:space="preserve">         26   14   25   28   29   28    5  -37  -37  -37  -37   -  DBU</t>
  </si>
  <si>
    <t xml:space="preserve">        -99  -99  -91  -91  -92  -97 -122 -167 -168 -169 -170   -  S DBW</t>
  </si>
  <si>
    <t xml:space="preserve">         60   41   58   61   63   62   39   -1    0    1    2   -  SNR</t>
  </si>
  <si>
    <t xml:space="preserve">         29   44   28   24   22   26   57   86   84   84   83   -  RPWRG</t>
  </si>
  <si>
    <t xml:space="preserve">       0.03 0.00 0.01 0.02 0.05 0.04 0.01 0.00 0.00 0.00 0.00   -  REL</t>
  </si>
  <si>
    <t xml:space="preserve">       0.09 0.01 0.07 0.10 0.12 0.10 0.02 0.00 0.00 0.00 0.00   -  S PRB</t>
  </si>
  <si>
    <t xml:space="preserve">       13.0  7.1  7.5  7.1  7.2 11.9 21.4  7.1  7.1  7.1  7.1   -  SIG LW</t>
  </si>
  <si>
    <t xml:space="preserve">        7.6  4.6  5.2  4.6  4.6  6.4 18.4 20.0  4.6  4.6  4.6   -  SIG UP</t>
  </si>
  <si>
    <t xml:space="preserve">       15.9 12.0 12.3 12.0 12.0 15.1 23.2 11.7 11.9 12.0 12.0   -  SNR LW</t>
  </si>
  <si>
    <t xml:space="preserve">        9.2  7.6  7.9  7.5  7.4  8.3 19.1 20.7  7.4  7.5  7.5   -  SNR UP</t>
  </si>
  <si>
    <t xml:space="preserve">        3.2  0.4  3.6  3.3  3.1  3.1  3.0  2.9  2.8  2.8  2.7   -  TGAIN</t>
  </si>
  <si>
    <t xml:space="preserve">        3.2  0.5  3.6  3.3  3.1  3.1  3.0  2.9  2.8  2.8  2.7   -  RGAIN</t>
  </si>
  <si>
    <t xml:space="preserve">         44   29   45   49   51   47   16  -13  -11  -11  -10   -  SNRxx</t>
  </si>
  <si>
    <t xml:space="preserve">  23.0  9.7  2.0  4.0  5.4  7.3 10.2 14.4 18.2 21.5 25.0 29.0  0.0 FREQ</t>
  </si>
  <si>
    <t xml:space="preserve">       64.8 30.5 54.6 54.5 56.7 64.8 64.8 64.8 64.8 64.8 64.8   -  TANGLE</t>
  </si>
  <si>
    <t xml:space="preserve">        2.7  1.3  1.9  1.9  2.0  2.7  2.7  2.7  2.7  2.7  2.7   -  DELAY</t>
  </si>
  <si>
    <t xml:space="preserve">        365   99  238  237  258  365  365  365  365  365  365   -  V HITE</t>
  </si>
  <si>
    <t xml:space="preserve">       0.50 1.00 1.00 1.00 0.98 0.36 0.00 0.00 0.00 0.00 0.00   -  MUFday</t>
  </si>
  <si>
    <t xml:space="preserve">        117  108  106  108  110  119  154  186  188  189  190   -  LOSS</t>
  </si>
  <si>
    <t xml:space="preserve">         27   24   29   31   31   25   -6  -37  -37  -37  -36   -  DBU</t>
  </si>
  <si>
    <t xml:space="preserve">        -97  -88  -86  -88  -90  -99 -134 -166 -168 -169 -170   -  S DBW</t>
  </si>
  <si>
    <t xml:space="preserve">         60   52   62   64   65   59   28    0    1    1    2   -  SNR</t>
  </si>
  <si>
    <t xml:space="preserve">         28   33   23   21   20   31   68   85   84   83   83   -  RPWRG</t>
  </si>
  <si>
    <t xml:space="preserve">       0.04 0.00 0.03 0.05 0.07 0.04 0.00 0.00 0.00 0.00 0.00   -  REL</t>
  </si>
  <si>
    <t xml:space="preserve">       0.09 0.03 0.10 0.12 0.13 0.08 0.01 0.00 0.00 0.00 0.00   -  S PRB</t>
  </si>
  <si>
    <t xml:space="preserve">       12.9  7.2  7.0  7.0  7.5 14.3 21.3  7.0  7.0  7.0  7.0   -  SIG LW</t>
  </si>
  <si>
    <t xml:space="preserve">        7.6  4.6  4.6  4.6  4.6  8.8 21.4  5.2  4.6  4.6  4.6   -  SIG UP</t>
  </si>
  <si>
    <t xml:space="preserve">       15.8 12.0 11.8 11.8 12.0 16.9 23.1 11.7 11.8 11.9 11.9   -  SNR LW</t>
  </si>
  <si>
    <t xml:space="preserve">        9.2  7.5  7.4  7.3  7.2 10.2 22.0  7.5  7.4  7.5  7.5   -  SNR UP</t>
  </si>
  <si>
    <t xml:space="preserve">        3.2  0.6  3.5  3.3  3.1  3.2  3.0  2.9  2.8  2.8  2.7   -  TGAIN</t>
  </si>
  <si>
    <t xml:space="preserve">        3.2  0.7  3.5  3.3  3.2  3.2  3.0  2.9  2.8  2.8  2.7   -  RGAIN</t>
  </si>
  <si>
    <t xml:space="preserve">         45   40   50   52   53   42    5  -12  -11  -10  -10   -  SNRxx</t>
  </si>
  <si>
    <t xml:space="preserve">  24.0  8.6  2.0  4.0  5.4  7.3 10.2 14.4 18.2 21.5 25.0 29.0  0.0 FREQ</t>
  </si>
  <si>
    <t xml:space="preserve">       64.7 59.8 54.1 55.1 58.6 64.5 64.5 64.5 64.5 64.5 64.5   -  TANGLE</t>
  </si>
  <si>
    <t xml:space="preserve">        2.7  2.2  1.9  2.0  2.2  2.6  2.6  2.6  2.6  2.6  2.6   -  DELAY</t>
  </si>
  <si>
    <t xml:space="preserve">        364  292  234  243  278  360  360  360  360  360  360   -  V HITE</t>
  </si>
  <si>
    <t xml:space="preserve">       0.50 1.00 1.00 1.00 0.90 0.09 0.00 0.00 0.00 0.00 0.00   -  MUFday</t>
  </si>
  <si>
    <t xml:space="preserve">        116  100  104  106  109  125  180  186  187  189  190   -  LOSS</t>
  </si>
  <si>
    <t xml:space="preserve">         26   31   32   32   32   19  -32  -36  -36  -36  -36   -  DBU</t>
  </si>
  <si>
    <t xml:space="preserve">        -96  -80  -84  -86  -89 -105 -160 -166 -167 -169 -170   -  S DBW</t>
  </si>
  <si>
    <t xml:space="preserve">         59   59   63   65   65   53    3    0    1    2    2   -  SNR</t>
  </si>
  <si>
    <t xml:space="preserve">         29   26   21   20   21   40   83   85   84   83   83   -  RPWRG</t>
  </si>
  <si>
    <t xml:space="preserve">       0.03 0.02 0.05 0.07 0.07 0.03 0.00 0.00 0.00 0.00 0.00   -  REL</t>
  </si>
  <si>
    <t xml:space="preserve">       0.07 0.05 0.11 0.12 0.12 0.06 0.00 0.00 0.00 0.00 0.00   -  S PRB</t>
  </si>
  <si>
    <t xml:space="preserve">       12.8  8.0  6.8  6.8  8.8 18.2  9.2  6.8  6.8  6.8  6.8   -  SIG LW</t>
  </si>
  <si>
    <t xml:space="preserve">        7.5  5.6  4.5  4.5  4.8 12.4 21.6  4.5  4.5  4.5  4.5   -  SIG UP</t>
  </si>
  <si>
    <t xml:space="preserve">       15.6 12.4 11.5 11.5 12.7 20.3 13.0 11.6 11.8 11.8 11.8   -  SNR LW</t>
  </si>
  <si>
    <t xml:space="preserve">        9.3  8.3  7.4  7.3  7.4 13.4 22.1  7.1  7.3  7.4  7.4   -  SNR UP</t>
  </si>
  <si>
    <t xml:space="preserve">        3.3  4.2  3.5  3.3  3.2  3.2  3.0  2.9  2.8  2.8  2.7   -  TGAIN</t>
  </si>
  <si>
    <t xml:space="preserve">         44   47   52   53   52   33  -10  -12  -11  -10  -10   -  SNRxx</t>
  </si>
  <si>
    <t xml:space="preserve">   1.0  9.5  2.0  4.0  5.4  7.3 10.2 14.4 18.2 21.5 25.0 29.0  0.0 FREQ</t>
  </si>
  <si>
    <t xml:space="preserve">       66.3 57.2 55.3 56.3 58.9 66.3 66.3 66.3 66.3 66.3 66.3   -  TANGLE</t>
  </si>
  <si>
    <t xml:space="preserve">        394  263  245  254  282  394  394  394  394  394  394   -  V HITE</t>
  </si>
  <si>
    <t xml:space="preserve">       0.50 1.00 1.00 1.00 0.98 0.25 0.00 0.00 0.00 0.00 0.00   -  MUFday</t>
  </si>
  <si>
    <t xml:space="preserve">        116   99  103  106  109  120  184  186  187  189  190   -  LOSS</t>
  </si>
  <si>
    <t xml:space="preserve">         27   30   32   33   32   24  -36  -36  -36  -36  -36   -  DBU</t>
  </si>
  <si>
    <t xml:space="preserve">        -96  -79  -83  -86  -89 -100 -164 -166 -167 -169 -170   -  S DBW</t>
  </si>
  <si>
    <t xml:space="preserve">       -157 -139 -146 -150 -153 -157 -163 -166 -168 -170 -172   -  N DBW</t>
  </si>
  <si>
    <t xml:space="preserve">         60   60   63   64   64   57   -1    1    1    2    2   -  SNR</t>
  </si>
  <si>
    <t xml:space="preserve">         31   25   21   20   20   37   85   84   83   83   83   -  RPWRG</t>
  </si>
  <si>
    <t xml:space="preserve">       15.2  6.8  6.8  6.8  7.4 18.7  6.8  6.8  6.8  6.8  6.8   -  SIG LW</t>
  </si>
  <si>
    <t xml:space="preserve">        7.3  5.2  4.6  4.6  4.6  9.5 21.0  4.6  4.6  4.6  4.6   -  SIG UP</t>
  </si>
  <si>
    <t xml:space="preserve">       17.6 11.9 11.3 11.2 11.5 20.7 11.5 11.7 11.8 11.8 11.8   -  SNR LW</t>
  </si>
  <si>
    <t xml:space="preserve">        9.0  9.0  8.1  7.8  7.4 10.8 21.6  7.2  7.4  7.5  7.5   -  SNR UP</t>
  </si>
  <si>
    <t xml:space="preserve">        3.3  4.1  3.6  3.4  3.2  3.2  3.0  2.9  2.9  2.8  2.8   -  RGAIN</t>
  </si>
  <si>
    <t xml:space="preserve">         42   48   52   53   53   36  -12  -11  -10  -10  -10   -  SNRxx</t>
  </si>
  <si>
    <t xml:space="preserve">   2.0  8.2  2.0  4.0  5.4  7.3 10.2 14.4 18.2 21.5 25.0 29.0  0.0 FREQ</t>
  </si>
  <si>
    <t xml:space="preserve">       66.1 55.9 55.9 57.5 61.5 66.1 66.1 66.1 66.1 66.1 66.1   -  TANGLE</t>
  </si>
  <si>
    <t xml:space="preserve">        2.8  2.0  2.0  2.1  2.4  2.8  2.8  2.8  2.8  2.8  2.8   -  DELAY</t>
  </si>
  <si>
    <t xml:space="preserve">        389  251  250  266  315  389  389  389  389  389  389   -  V HITE</t>
  </si>
  <si>
    <t xml:space="preserve">       0.50 1.00 1.00 1.00 0.85 0.01 0.00 0.00 0.00 0.00 0.00   -  MUFday</t>
  </si>
  <si>
    <t xml:space="preserve">        115   98  103  106  110  135  183  186  187  188  190   -  LOSS</t>
  </si>
  <si>
    <t xml:space="preserve">         27   31   33   33   31    9  -36  -36  -36  -36  -36   -  DBU</t>
  </si>
  <si>
    <t xml:space="preserve">        -95  -78  -83  -86  -90 -115 -163 -166 -167 -168 -170   -  S DBW</t>
  </si>
  <si>
    <t xml:space="preserve">       -155 -138 -146 -149 -153 -158 -163 -166 -169 -170 -172   -  N DBW</t>
  </si>
  <si>
    <t xml:space="preserve">         60   60   63   64   63   42   -1    1    1    2    2   -  SNR</t>
  </si>
  <si>
    <t xml:space="preserve">         31   24   21   20   22   57   85   84   83   83   82   -  RPWRG</t>
  </si>
  <si>
    <t xml:space="preserve">       0.03 0.02 0.05 0.05 0.05 0.01 0.00 0.00 0.00 0.00 0.00   -  REL</t>
  </si>
  <si>
    <t xml:space="preserve">       0.10 0.09 0.11 0.12 0.13 0.04 0.00 0.00 0.00 0.00 0.00   -  S PRB</t>
  </si>
  <si>
    <t xml:space="preserve">       14.9  6.5  6.5  6.5  9.3 24.7  6.5  6.5  6.5  6.5  6.5   -  SIG LW</t>
  </si>
  <si>
    <t xml:space="preserve">        7.2  4.5  4.5  4.5  5.0 17.2  4.5  4.5  4.5  4.5  4.5   -  SIG UP</t>
  </si>
  <si>
    <t xml:space="preserve">       17.3 11.4 11.0 11.0 12.7 26.3 11.4 11.6 11.6 11.6 11.6   -  SNR LW</t>
  </si>
  <si>
    <t xml:space="preserve">        8.9  8.3  7.8  7.5  7.4 17.9  6.9  7.3  7.4  7.4  7.4   -  SNR UP</t>
  </si>
  <si>
    <t xml:space="preserve">        3.4  4.0  3.6  3.4  3.3  3.2  3.0  2.9  2.8  2.8  2.8   -  TGAIN</t>
  </si>
  <si>
    <t xml:space="preserve">        3.4  4.0  3.6  3.4  3.3  3.2  3.0  2.9  2.8  2.8  2.8   -  RGAIN</t>
  </si>
  <si>
    <t xml:space="preserve">         42   49   52   53   51   16  -12  -11  -10  -10   -9   -  SNRxx</t>
  </si>
  <si>
    <t xml:space="preserve">   3.0  7.1  2.0  4.0  5.4  7.3 10.2 14.4 18.2 21.5 25.0 29.0  0.0 FREQ</t>
  </si>
  <si>
    <t xml:space="preserve">       66.2 56.0 57.0 59.4 66.2 66.2 66.2 66.2 66.2 66.2 66.2   -  TANGLE</t>
  </si>
  <si>
    <t xml:space="preserve">        2.8  2.0  2.1  2.2  2.8  2.8  2.8  2.8  2.8  2.8  2.8   -  DELAY</t>
  </si>
  <si>
    <t xml:space="preserve">        391  252  262  288  391  391  391  391  391  391  391   -  V HITE</t>
  </si>
  <si>
    <t xml:space="preserve">       0.50 1.00 1.00 0.98 0.37 0.00 0.00 0.00 0.00 0.00 0.00   -  MUFday</t>
  </si>
  <si>
    <t xml:space="preserve">        113   98  103  106  115  166  183  185  187  188  190   -  LOSS</t>
  </si>
  <si>
    <t xml:space="preserve">         27   31   32   32   26  -22  -36  -36  -36  -36  -36   -  DBU</t>
  </si>
  <si>
    <t xml:space="preserve">        -93  -78  -83  -86  -95 -146 -163 -165 -167 -168 -170   -  S DBW</t>
  </si>
  <si>
    <t xml:space="preserve">         59   59   62   63   58   12    0    1    2    2    3   -  SNR</t>
  </si>
  <si>
    <t xml:space="preserve">         31   25   21   21   33   78   84   83   83   82   82   -  RPWRG</t>
  </si>
  <si>
    <t xml:space="preserve">       0.02 0.01 0.03 0.04 0.02 0.00 0.00 0.00 0.00 0.00 0.00   -  REL</t>
  </si>
  <si>
    <t xml:space="preserve">       0.10 0.08 0.11 0.12 0.09 0.00 0.00 0.00 0.00 0.00 0.00   -  S PRB</t>
  </si>
  <si>
    <t xml:space="preserve">       14.4  6.0  6.0  6.6 16.0 14.1  6.0  6.0  6.0  6.0  6.0   -  SIG LW</t>
  </si>
  <si>
    <t xml:space="preserve">        7.0  4.3  4.3  4.4  8.0 21.5  4.3  4.3  4.3  4.3  4.3   -  SIG UP</t>
  </si>
  <si>
    <t xml:space="preserve">       16.8 10.9 10.5 10.8 18.2 16.8 11.2 11.3 11.4 11.4 11.4   -  SNR LW</t>
  </si>
  <si>
    <t xml:space="preserve">        8.8  8.0  7.5  7.2  9.6 22.1  6.9  7.2  7.3  7.3  7.3   -  SNR UP</t>
  </si>
  <si>
    <t xml:space="preserve">        3.5  4.0  3.6  3.5  3.5  3.2  3.0  2.9  2.8  2.8  2.8   -  RGAIN</t>
  </si>
  <si>
    <t xml:space="preserve">         42   48   52   52   40   -5  -11  -10  -10   -9   -9   -  SNRxx</t>
  </si>
  <si>
    <t xml:space="preserve">   4.0  6.1  2.0  4.0  5.4  7.3 10.2 14.4 18.2 21.5 25.0 29.0  0.0 FREQ</t>
  </si>
  <si>
    <t xml:space="preserve">       66.4 56.6 58.4 62.0 66.4 66.4 66.4 66.4 66.4 66.4 66.4   -  TANGLE</t>
  </si>
  <si>
    <t xml:space="preserve">        2.9  2.0  2.1  2.4  2.9  2.9  2.9  2.9  2.9  2.9  2.9   -  DELAY</t>
  </si>
  <si>
    <t xml:space="preserve">        395  257  276  322  395  395  395  395  395  395  395   -  V HITE</t>
  </si>
  <si>
    <t xml:space="preserve">       0.50 1.00 1.00 0.86 0.03 0.00 0.00 0.00 0.00 0.00 0.00   -  MUFday</t>
  </si>
  <si>
    <t xml:space="preserve">        112   98  103  107  127  180  183  185  187  188  189   -  LOSS</t>
  </si>
  <si>
    <t xml:space="preserve">         27   32   32   31   14  -36  -36  -36  -36  -36  -36   -  DBU</t>
  </si>
  <si>
    <t xml:space="preserve">        -92  -78  -83  -87 -107 -160 -163 -165 -167 -168 -169   -  S DBW</t>
  </si>
  <si>
    <t xml:space="preserve">       -150 -136 -144 -148 -153 -158 -163 -167 -169 -170 -172   -  N DBW</t>
  </si>
  <si>
    <t xml:space="preserve">         58   58   61   62   46   -2    0    1    2    2    3   -  SNR</t>
  </si>
  <si>
    <t xml:space="preserve">         33   26   23   25   53   87   85   84   83   83   82   -  RPWRG</t>
  </si>
  <si>
    <t xml:space="preserve">       0.09 0.07 0.10 0.11 0.05 0.00 0.00 0.00 0.00 0.00 0.00   -  S PRB</t>
  </si>
  <si>
    <t xml:space="preserve">       15.6  7.3  7.3 10.0 24.6  7.3  7.3  7.3  7.3  7.3  7.3   -  SIG LW</t>
  </si>
  <si>
    <t xml:space="preserve">        6.8  4.2  4.2  4.6 14.6  4.2  4.2  4.2  4.2  4.2  4.2   -  SIG UP</t>
  </si>
  <si>
    <t xml:space="preserve">       17.8 11.4 11.2 13.1 26.1 11.6 12.0 12.1 12.1 12.1 12.1   -  SNR LW</t>
  </si>
  <si>
    <t xml:space="preserve">        8.6  7.6  7.2  7.2 15.5  6.4  6.9  7.2  7.2  7.2  7.2   -  SNR UP</t>
  </si>
  <si>
    <t xml:space="preserve">        3.6  4.1  3.7  3.6  3.5  3.2  3.0  2.9  2.9  2.8  2.8   -  TGAIN</t>
  </si>
  <si>
    <t xml:space="preserve">        3.6  4.1  3.7  3.6  3.5  3.2  3.0  2.9  2.9  2.8  2.8   -  RGAIN</t>
  </si>
  <si>
    <t xml:space="preserve">         40   47   50   48   20  -14  -12  -11  -10  -10   -9   -  SNRxx</t>
  </si>
  <si>
    <t xml:space="preserve">   5.0  5.4  2.0  4.0  5.4  7.3 10.2 14.4 18.2 21.5 25.0 29.0  0.0 FREQ</t>
  </si>
  <si>
    <t xml:space="preserve">       66.5 57.0 59.7 66.5 66.5 66.5 66.5 66.5 66.5 66.5 66.5   -  TANGLE</t>
  </si>
  <si>
    <t xml:space="preserve">        2.9  2.1  2.2  2.9  2.9  2.9  2.9  2.9  2.9  2.9  2.9   -  DELAY</t>
  </si>
  <si>
    <t xml:space="preserve">        398  262  292  398  398  398  398  398  398  398  398   -  V HITE</t>
  </si>
  <si>
    <t xml:space="preserve">       0.50 1.00 0.98 0.51 0.02 0.00 0.00 0.00 0.00 0.00 0.00   -  MUFday</t>
  </si>
  <si>
    <t xml:space="preserve">        111   98  103  111  128  180  183  185  187  188  189   -  LOSS</t>
  </si>
  <si>
    <t xml:space="preserve">         27   32   32   27   13  -36  -36  -36  -36  -36  -36   -  DBU</t>
  </si>
  <si>
    <t xml:space="preserve">        -91  -78  -83  -91 -108 -160 -163 -165 -167 -168 -169   -  S DBW</t>
  </si>
  <si>
    <t xml:space="preserve">       -148 -136 -144 -148 -153 -158 -164 -167 -169 -170 -172   -  N DBW</t>
  </si>
  <si>
    <t xml:space="preserve">         57   58   61   57   44   -1    1    2    2    2    3   -  SNR</t>
  </si>
  <si>
    <t xml:space="preserve">         31   27   24   31   51   87   85   84   83   83   83   -  RPWRG</t>
  </si>
  <si>
    <t xml:space="preserve">       0.08 0.07 0.10 0.08 0.04 0.00 0.00 0.00 0.00 0.00 0.00   -  S PRB</t>
  </si>
  <si>
    <t xml:space="preserve">       13.2  7.9  8.8 13.2 20.3  7.9  7.9  7.9  7.9  7.9  7.9   -  SIG LW</t>
  </si>
  <si>
    <t xml:space="preserve">        7.0  4.0  4.1  7.0 15.2 18.6  4.0  4.0  4.0  4.0  4.0   -  SIG UP</t>
  </si>
  <si>
    <t xml:space="preserve">       15.6 11.7 12.1 15.6 22.1 12.1 12.4 12.5 12.5 12.5 12.5   -  SNR LW</t>
  </si>
  <si>
    <t xml:space="preserve">        8.7  7.3  6.9  8.7 15.9 19.2  6.9  7.1  7.1  7.1  7.1   -  SNR UP</t>
  </si>
  <si>
    <t xml:space="preserve">        3.7  4.1  3.7  3.7  3.5  3.2  3.0  2.9  2.9  2.8  2.8   -  TGAIN</t>
  </si>
  <si>
    <t xml:space="preserve">         42   46   49   42   22  -14  -12  -11  -10  -10  -10   -  SNRxx</t>
  </si>
  <si>
    <t xml:space="preserve">   6.0  5.0  2.0  4.0  5.4  7.3 10.2 14.4 18.2 21.5 25.0 29.0  0.0 FREQ</t>
  </si>
  <si>
    <t xml:space="preserve">       66.5 57.4 60.6 66.5 66.5 66.5 66.5 66.5 66.5 66.5 66.5   -  TANGLE</t>
  </si>
  <si>
    <t xml:space="preserve">        397  265  303  397  397  397  397  397  397  397  397   -  V HITE</t>
  </si>
  <si>
    <t xml:space="preserve">       0.50 1.00 0.94 0.34 0.00 0.00 0.00 0.00 0.00 0.00 0.00   -  MUFday</t>
  </si>
  <si>
    <t xml:space="preserve">        110   97  103  113  135  180  183  185  186  188  189   -  LOSS</t>
  </si>
  <si>
    <t xml:space="preserve">         27   32   32   26    6  -35  -35  -35  -35  -35  -35   -  DBU</t>
  </si>
  <si>
    <t xml:space="preserve">        -90  -77  -83  -93 -115 -160 -163 -165 -166 -168 -169   -  S DBW</t>
  </si>
  <si>
    <t xml:space="preserve">       -147 -136 -144 -149 -153 -159 -164 -167 -169 -170 -172   -  N DBW</t>
  </si>
  <si>
    <t xml:space="preserve">         57   58   61   56   38   -1    1    2    2    3    3   -  SNR</t>
  </si>
  <si>
    <t xml:space="preserve">         31   26   25   34   58   86   84   84   83   83   82   -  RPWRG</t>
  </si>
  <si>
    <t xml:space="preserve">       13.1  7.8  9.4 14.6 21.0  7.8  7.8  7.8  7.8  7.8  7.8   -  SIG LW</t>
  </si>
  <si>
    <t xml:space="preserve">        6.9  3.9  4.1  8.3 17.9  7.7  3.9  3.9  3.9  3.9  3.9   -  SIG UP</t>
  </si>
  <si>
    <t xml:space="preserve">       15.5 11.6 12.5 16.8 22.8 12.2 12.4 12.4 12.4 12.4 12.4   -  SNR LW</t>
  </si>
  <si>
    <t xml:space="preserve">        8.5  7.2  6.7  9.7 18.5  9.3  7.0  7.1  7.1  7.1  7.1   -  SNR UP</t>
  </si>
  <si>
    <t xml:space="preserve">         42   47   48   39   15  -13  -11  -11  -10  -10   -9   -  SNRxx</t>
  </si>
  <si>
    <t xml:space="preserve">   7.0  5.1  2.0  4.0  5.4  7.3 10.2 14.4 18.2 21.5 25.0 29.0  0.0 FREQ</t>
  </si>
  <si>
    <t xml:space="preserve">       66.5 57.3 60.4 66.5 66.5 66.5 66.5 66.5 66.5 66.5 66.5   -  TANGLE</t>
  </si>
  <si>
    <t xml:space="preserve">        398  265  301  398  398  398  398  398  398  398  398   -  V HITE</t>
  </si>
  <si>
    <t xml:space="preserve">       0.50 1.00 0.95 0.37 0.01 0.00 0.00 0.00 0.00 0.00 0.00   -  MUFday</t>
  </si>
  <si>
    <t xml:space="preserve">        110   97  103  112  134  180  183  185  186  188  189   -  LOSS</t>
  </si>
  <si>
    <t xml:space="preserve">         27   32   32   26    7  -35  -35  -35  -35  -35  -35   -  DBU</t>
  </si>
  <si>
    <t xml:space="preserve">        -90  -77  -83  -92 -114 -160 -163 -165 -166 -168 -169   -  S DBW</t>
  </si>
  <si>
    <t xml:space="preserve">       -148 -136 -144 -149 -154 -159 -164 -167 -169 -170 -172   -  N DBW</t>
  </si>
  <si>
    <t xml:space="preserve">         58   58   61   57   40   -1    1    2    2    3    3   -  SNR</t>
  </si>
  <si>
    <t xml:space="preserve">         31   26   24   33   56   86   84   84   83   83   82   -  RPWRG</t>
  </si>
  <si>
    <t xml:space="preserve">       13.1  7.8  9.3 14.2 20.9  7.8  7.8  7.8  7.8  7.8  7.8   -  SIG LW</t>
  </si>
  <si>
    <t xml:space="preserve">        6.9  3.9  4.1  8.0 17.3 10.2  3.9  3.9  3.9  3.9  3.9   -  SIG UP</t>
  </si>
  <si>
    <t xml:space="preserve">       15.6 11.6 12.4 16.6 22.8 12.3 12.4 12.4 12.4 12.4 12.4   -  SNR LW</t>
  </si>
  <si>
    <t xml:space="preserve">        8.5  7.1  6.6  9.3 17.9 11.6  7.0  7.1  7.1  7.1  7.1   -  SNR UP</t>
  </si>
  <si>
    <t xml:space="preserve">         42   47   49   40   17  -13  -11  -11  -10  -10   -9   -  SNRxx</t>
  </si>
  <si>
    <t xml:space="preserve">   8.0  5.5  2.0  4.0  5.4  7.3 10.2 14.4 18.2 21.5 25.0 29.0  0.0 FREQ</t>
  </si>
  <si>
    <t xml:space="preserve">       66.9 57.5 60.1 66.2 66.9 66.9 66.9 66.9 66.9 66.9 66.9   -  TANGLE</t>
  </si>
  <si>
    <t xml:space="preserve">        2.9  2.1  2.3  2.8  2.9  2.9  2.9  2.9  2.9  2.9  2.9   -  DELAY</t>
  </si>
  <si>
    <t xml:space="preserve">        406  267  296  392  406  406  406  406  406  406  406   -  V HITE</t>
  </si>
  <si>
    <t xml:space="preserve">       0.50 1.00 0.98 0.54 0.03 0.00 0.00 0.00 0.00 0.00 0.00   -  MUFday</t>
  </si>
  <si>
    <t xml:space="preserve">         27   31   32   27   13  -36  -36  -36  -36  -36  -36   -  DBU</t>
  </si>
  <si>
    <t xml:space="preserve">         58   58   61   58   46   -1    1    2    2    2    3   -  SNR</t>
  </si>
  <si>
    <t xml:space="preserve">         31   26   24   31   49   86   85   84   83   83   83   -  RPWRG</t>
  </si>
  <si>
    <t xml:space="preserve">       0.09 0.07 0.10 0.09 0.05 0.00 0.00 0.00 0.00 0.00 0.00   -  S PRB</t>
  </si>
  <si>
    <t xml:space="preserve">       13.2  7.9  8.8 13.0 20.1  7.9  7.9  7.9  7.9  7.9  7.9   -  SIG LW</t>
  </si>
  <si>
    <t xml:space="preserve">        7.0  4.0  4.1  6.6 14.7 20.1  4.0  4.0  4.0  4.0  4.0   -  SIG UP</t>
  </si>
  <si>
    <t xml:space="preserve">       15.8 11.7 12.1 15.6 22.1 12.4 12.5 12.5 12.5 12.5 12.5   -  SNR LW</t>
  </si>
  <si>
    <t xml:space="preserve">        8.5  7.1  6.4  8.1 15.5 20.9  7.1  7.2  7.2  7.2  7.1   -  SNR UP</t>
  </si>
  <si>
    <t xml:space="preserve">         42   47   49   42   24  -13  -12  -11  -10  -10  -10   -  SNRxx</t>
  </si>
  <si>
    <t xml:space="preserve">   9.0  5.5  2.0  4.0  5.4  7.3 10.2 14.4 18.2 21.5 25.0 29.0  0.0 FREQ</t>
  </si>
  <si>
    <t xml:space="preserve">       67.7 58.5 61.0 66.7 67.7 67.7 67.7 67.7 67.7 67.7 67.7   -  TANGLE</t>
  </si>
  <si>
    <t xml:space="preserve">        3.0  2.2  2.3  2.9  3.0  3.0  3.0  3.0  3.0  3.0  3.0   -  DELAY</t>
  </si>
  <si>
    <t xml:space="preserve">        423  277  308  400  423  423  423  423  423  423  423   -  V HITE</t>
  </si>
  <si>
    <t xml:space="preserve">       0.50 1.00 0.93 0.54 0.06 0.00 0.00 0.00 0.00 0.00 0.00   -  MUFday</t>
  </si>
  <si>
    <t xml:space="preserve">        112   98  104  111  124  162  183  185  187  188  189   -  LOSS</t>
  </si>
  <si>
    <t xml:space="preserve">         27   31   31   27   17  -18  -36  -36  -36  -36  -36   -  DBU</t>
  </si>
  <si>
    <t xml:space="preserve">        -92  -78  -84  -91 -104 -142 -163 -165 -167 -168 -169   -  S DBW</t>
  </si>
  <si>
    <t xml:space="preserve">         58   58   61   58   50   17    1    1    2    2    3   -  SNR</t>
  </si>
  <si>
    <t xml:space="preserve">         32   27   25   32   47   76   85   84   84   83   83   -  RPWRG</t>
  </si>
  <si>
    <t xml:space="preserve">       14.6  8.0  9.9 14.2 21.6 18.2  7.9  7.9  7.9  7.9  7.9   -  SIG LW</t>
  </si>
  <si>
    <t xml:space="preserve">        7.1  4.3  4.5  6.7 13.2 21.3  4.3  4.3  4.3  4.3  4.3   -  SIG UP</t>
  </si>
  <si>
    <t xml:space="preserve">       17.0 11.8 13.0 16.6 23.4 20.6 12.5 12.5 12.5 12.5 12.5   -  SNR LW</t>
  </si>
  <si>
    <t xml:space="preserve">        8.5  7.5  6.8  8.2 14.1 22.0  7.3  7.3  7.3  7.3  7.3   -  SNR UP</t>
  </si>
  <si>
    <t xml:space="preserve">         41   46   48   41   26   -3  -12  -11  -11  -10  -10   -  SNRxx</t>
  </si>
  <si>
    <t xml:space="preserve">  10.0  5.0  2.0  4.0  5.4  7.3 10.2 14.4 18.2 21.5 25.0 29.0  0.0 FREQ</t>
  </si>
  <si>
    <t xml:space="preserve">       68.5 59.9 63.2 68.5 68.5 68.5 68.5 68.5 68.5 68.5 68.5   -  TANGLE</t>
  </si>
  <si>
    <t xml:space="preserve">        3.2  2.3  2.5  3.2  3.2  3.2  3.2  3.2  3.2  3.2  3.2   -  DELAY</t>
  </si>
  <si>
    <t xml:space="preserve">        442  294  339  442  442  442  442  442  442  442  442   -  V HITE</t>
  </si>
  <si>
    <t xml:space="preserve">       0.50 1.00 0.85 0.34 0.01 0.00 0.00 0.00 0.00 0.00 0.00   -  MUFday</t>
  </si>
  <si>
    <t xml:space="preserve">        111   98  105  114  132  180  183  185  187  188  189   -  LOSS</t>
  </si>
  <si>
    <t xml:space="preserve">         26   31   31   25    9  -36  -36  -36  -36  -36  -36   -  DBU</t>
  </si>
  <si>
    <t xml:space="preserve">        -91  -78  -85  -94 -112 -160 -163 -165 -167 -168 -169   -  S DBW</t>
  </si>
  <si>
    <t xml:space="preserve">         57   58   60   55   42   -1    1    1    2    2    3   -  SNR</t>
  </si>
  <si>
    <t xml:space="preserve">         32   26   26   34   54   85   84   83   82   82   82   -  RPWRG</t>
  </si>
  <si>
    <t xml:space="preserve">       0.08 0.07 0.09 0.07 0.04 0.00 0.00 0.00 0.00 0.00 0.00   -  S PRB</t>
  </si>
  <si>
    <t xml:space="preserve">       12.6  6.0  9.1 14.4 21.2  5.9  5.9  5.9  5.9  5.9  5.9   -  SIG LW</t>
  </si>
  <si>
    <t xml:space="preserve">        7.0  4.2  4.8  8.3 16.5 18.2  4.2  4.2  4.2  4.2  4.2   -  SIG UP</t>
  </si>
  <si>
    <t xml:space="preserve">       15.2 10.9 12.3 16.7 23.1 11.2 11.3 11.3 11.3 11.3 11.3   -  SNR LW</t>
  </si>
  <si>
    <t xml:space="preserve">        8.6  8.2  7.4  9.7 17.2 19.0  7.2  7.2  7.2  7.2  7.2   -  SNR UP</t>
  </si>
  <si>
    <t xml:space="preserve">         41   47   47   39   19  -12  -11  -10   -9   -9   -9   -  SNRxx</t>
  </si>
  <si>
    <t xml:space="preserve">  11.0  4.4  2.0  4.0  5.4  7.3 10.2 14.4 18.2 21.5 25.0 29.0  0.0 FREQ</t>
  </si>
  <si>
    <t xml:space="preserve">       68.9 61.2 65.5 68.8 68.8 68.8 68.8 68.8 68.8 68.8 68.8   -  TANGLE</t>
  </si>
  <si>
    <t xml:space="preserve">        3.2  2.3  2.8  3.2  3.2  3.2  3.2  3.2  3.2  3.2  3.2   -  DELAY</t>
  </si>
  <si>
    <t xml:space="preserve">        451  310  377  450  450  450  450  450  450  450  450   -  V HITE</t>
  </si>
  <si>
    <t xml:space="preserve">       0.50 1.00 0.70 0.14 0.00 0.00 0.00 0.00 0.00 0.00 0.00   -  MUFday</t>
  </si>
  <si>
    <t xml:space="preserve">        112   98  106  117  143  180  183  185  186  188  189   -  LOSS</t>
  </si>
  <si>
    <t xml:space="preserve">         25   31   29   21   -2  -36  -36  -36  -36  -36  -36   -  DBU</t>
  </si>
  <si>
    <t xml:space="preserve">        -92  -78  -86  -97 -123 -160 -163 -165 -166 -168 -169   -  S DBW</t>
  </si>
  <si>
    <t xml:space="preserve">       -146 -137 -144 -149 -153 -159 -164 -167 -169 -170 -172   -  N DBW</t>
  </si>
  <si>
    <t xml:space="preserve">         54   59   58   51   30   -1    1    2    2    3    3   -  SNR</t>
  </si>
  <si>
    <t xml:space="preserve">         34   26   28   41   66   85   83   83   82   82   81   -  RPWRG</t>
  </si>
  <si>
    <t xml:space="preserve">       0.00 0.02 0.01 0.01 0.00 0.00 0.00 0.00 0.00 0.00 0.00   -  REL</t>
  </si>
  <si>
    <t xml:space="preserve">       0.06 0.08 0.08 0.06 0.01 0.00 0.00 0.00 0.00 0.00 0.00   -  S PRB</t>
  </si>
  <si>
    <t xml:space="preserve">       12.3  5.9 10.4 17.0 21.3  5.7  5.7  5.7  5.7  5.7  5.7   -  SIG LW</t>
  </si>
  <si>
    <t xml:space="preserve">        6.8  4.0  5.4 10.6 19.7  4.0  4.0  4.0  4.0  4.0  4.0   -  SIG UP</t>
  </si>
  <si>
    <t xml:space="preserve">       14.9 11.3 13.4 19.0 23.0 11.0 11.2 11.2 11.2 11.2 11.2   -  SNR LW</t>
  </si>
  <si>
    <t xml:space="preserve">        9.0  9.0  8.3 11.8 20.3  6.7  7.1  7.1  7.1  7.1  7.1   -  SNR UP</t>
  </si>
  <si>
    <t xml:space="preserve">        3.9  4.3  3.9  3.7  3.5  3.3  3.1  3.0  2.9  2.8  2.8   -  TGAIN</t>
  </si>
  <si>
    <t xml:space="preserve">        3.9  4.3  3.9  3.7  3.5  3.3  3.1  3.0  2.9  2.8  2.8   -  RGAIN</t>
  </si>
  <si>
    <t xml:space="preserve">         39   47   45   32    7  -12  -10  -10   -9   -9   -8   -  SNRxx</t>
  </si>
  <si>
    <t xml:space="preserve">  12.0  4.9  2.0  4.0  5.4  7.3 10.2 14.4 18.2 21.5 25.0 29.0  0.0 FREQ</t>
  </si>
  <si>
    <t xml:space="preserve">       68.3 61.9 63.3 68.3 68.3 68.3 68.3 68.3 68.3 68.3 68.3   -  TANGLE</t>
  </si>
  <si>
    <t xml:space="preserve">        3.1  2.4  2.5  3.1  3.1  3.1  3.1  3.1  3.1  3.1  3.1   -  DELAY</t>
  </si>
  <si>
    <t xml:space="preserve">        436  321  341  436  436  436  436  436  436  436  436   -  V HITE</t>
  </si>
  <si>
    <t xml:space="preserve">       0.50 1.00 0.83 0.30 0.01 0.00 0.00 0.00 0.00 0.00 0.00   -  MUFday</t>
  </si>
  <si>
    <t xml:space="preserve">        111   98  105  114  134  180  183  185  187  188  189   -  LOSS</t>
  </si>
  <si>
    <t xml:space="preserve">         26   31   30   24    7  -36  -36  -36  -36  -36  -36   -  DBU</t>
  </si>
  <si>
    <t xml:space="preserve">        -91  -78  -85  -94 -114 -160 -163 -165 -167 -168 -169   -  S DBW</t>
  </si>
  <si>
    <t xml:space="preserve">       -147 -138 -144 -148 -153 -159 -164 -167 -169 -170 -172   -  N DBW</t>
  </si>
  <si>
    <t xml:space="preserve">         56   59   59   54   39   -1    1    1    2    2    3   -  SNR</t>
  </si>
  <si>
    <t xml:space="preserve">         32   26   26   36   57   85   84   83   82   82   81   -  RPWRG</t>
  </si>
  <si>
    <t xml:space="preserve">       0.07 0.09 0.09 0.07 0.03 0.00 0.00 0.00 0.00 0.00 0.00   -  S PRB</t>
  </si>
  <si>
    <t xml:space="preserve">       12.6  6.2  9.3 14.8 21.4  5.9  5.9  5.9  5.9  5.9  5.9   -  SIG LW</t>
  </si>
  <si>
    <t xml:space="preserve">        6.9  5.1  4.8  8.7 17.2 15.5  4.1  4.1  4.1  4.1  4.1   -  SIG UP</t>
  </si>
  <si>
    <t xml:space="preserve">       15.1 12.2 12.7 17.1 23.1 11.0 11.3 11.3 11.3 11.3 11.3   -  SNR LW</t>
  </si>
  <si>
    <t xml:space="preserve">        9.4 10.4  8.5 10.5 17.9 16.4  7.1  7.2  7.2  7.2  7.2   -  SNR UP</t>
  </si>
  <si>
    <t xml:space="preserve">        3.8  4.3  3.9  3.7  3.5  3.2  3.0  2.9  2.9  2.8  2.8   -  TGAIN</t>
  </si>
  <si>
    <t xml:space="preserve">        3.8  4.3  3.9  3.7  3.5  3.2  3.1  2.9  2.9  2.8  2.8   -  RGAIN</t>
  </si>
  <si>
    <t xml:space="preserve">         41   47   47   37   16  -12  -11  -10   -9   -9   -8   -  SNRxx</t>
  </si>
  <si>
    <t xml:space="preserve">  13.0  6.6  2.0  4.0  5.4  7.3 10.2 14.4 18.2 21.5 25.0 29.0  0.0 FREQ</t>
  </si>
  <si>
    <t xml:space="preserve">       66.9 31.0 59.2 61.4 66.9 66.9 66.9 66.9 66.9 66.9 66.9   -  TANGLE</t>
  </si>
  <si>
    <t xml:space="preserve">        2.9  1.3  2.2  2.4  2.9  2.9  2.9  2.9  2.9  2.9  2.9   -  DELAY</t>
  </si>
  <si>
    <t xml:space="preserve">        405  101  285  314  405  405  405  405  405  405  405   -  V HITE</t>
  </si>
  <si>
    <t xml:space="preserve">       0.50 0.99 1.00 0.98 0.12 0.00 0.00 0.00 0.00 0.00 0.00   -  MUFday</t>
  </si>
  <si>
    <t xml:space="preserve">        114  102  105  107  121  180  183  185  187  188  189   -  LOSS</t>
  </si>
  <si>
    <t xml:space="preserve">         26   29   31   31   20  -36  -36  -36  -36  -36  -36   -  DBU</t>
  </si>
  <si>
    <t xml:space="preserve">        -94  -82  -85  -87 -101 -160 -163 -165 -167 -168 -169   -  S DBW</t>
  </si>
  <si>
    <t xml:space="preserve">       -152 -138 -146 -150 -154 -159 -164 -167 -169 -170 -172   -  N DBW</t>
  </si>
  <si>
    <t xml:space="preserve">         59   56   61   62   53   -2    0    1    2    2    3   -  SNR</t>
  </si>
  <si>
    <t xml:space="preserve">         30   29   22   22   40   86   84   83   82   82   81   -  RPWRG</t>
  </si>
  <si>
    <t xml:space="preserve">       0.02 0.01 0.02 0.03 0.02 0.00 0.00 0.00 0.00 0.00 0.00   -  REL</t>
  </si>
  <si>
    <t xml:space="preserve">       0.09 0.05 0.10 0.11 0.07 0.00 0.00 0.00 0.00 0.00 0.00   -  S PRB</t>
  </si>
  <si>
    <t xml:space="preserve">       12.5  6.6  5.8  6.4 17.7  5.8  5.8  5.8  5.8  5.8  5.8   -  SIG LW</t>
  </si>
  <si>
    <t xml:space="preserve">        6.9  5.3  4.1  4.1 11.1  9.3  4.1  4.1  4.1  4.1  4.1   -  SIG UP</t>
  </si>
  <si>
    <t xml:space="preserve">       15.4 11.6 10.7 11.0 19.8 11.0 11.2 11.3 11.3 11.3 11.3   -  SNR LW</t>
  </si>
  <si>
    <t xml:space="preserve">        8.7  9.1  7.4  7.0 12.3 10.7  7.1  7.2  7.2  7.2  7.2   -  SNR UP</t>
  </si>
  <si>
    <t xml:space="preserve">        3.5  0.8  3.7  3.6  3.5  3.2  3.0  2.9  2.9  2.8  2.8   -  TGAIN</t>
  </si>
  <si>
    <t xml:space="preserve">        3.5  0.8  3.7  3.6  3.5  3.2  3.0  2.9  2.9  2.8  2.8   -  RGAIN</t>
  </si>
  <si>
    <t xml:space="preserve">         43   44   51   51   33  -13  -11  -10   -9   -9   -8   -  SNRxx</t>
  </si>
  <si>
    <t xml:space="preserve">  14.0  8.9  2.0  4.0  5.4  7.3 10.2 14.4 18.2 21.5 25.0 29.0  0.0 FREQ</t>
  </si>
  <si>
    <t xml:space="preserve">       65.3 30.0 56.9 56.5 59.1 65.3 65.3 65.3 65.3 65.3 65.3   -  TANGLE</t>
  </si>
  <si>
    <t xml:space="preserve">        375   97  260  257  284  375  375  375  375  375  375   -  V HITE</t>
  </si>
  <si>
    <t xml:space="preserve">       0.50 1.00 1.00 1.00 0.98 0.06 0.00 0.00 0.00 0.00 0.00   -  MUFday</t>
  </si>
  <si>
    <t xml:space="preserve">        117  111  108  109  111  128  184  186  188  189  190   -  LOSS</t>
  </si>
  <si>
    <t xml:space="preserve">         26   21   28   29   30   16  -37  -37  -36  -36  -36   -  DBU</t>
  </si>
  <si>
    <t xml:space="preserve">        -97  -91  -88  -89  -91 -108 -164 -166 -168 -169 -170   -  S DBW</t>
  </si>
  <si>
    <t xml:space="preserve">         60   48   60   62   64   51   -1    0    1    2    2   -  SNR</t>
  </si>
  <si>
    <t xml:space="preserve">         29   36   25   22   21   44   85   84   84   83   83   -  RPWRG</t>
  </si>
  <si>
    <t xml:space="preserve">       0.04 0.00 0.01 0.03 0.05 0.03 0.00 0.00 0.00 0.00 0.00   -  REL</t>
  </si>
  <si>
    <t xml:space="preserve">       0.10 0.02 0.08 0.11 0.12 0.06 0.00 0.00 0.00 0.00 0.00   -  S PRB</t>
  </si>
  <si>
    <t xml:space="preserve">       13.5  6.8  6.7  6.7  7.2 20.2  6.7  6.7  6.7  6.7  6.7   -  SIG LW</t>
  </si>
  <si>
    <t xml:space="preserve">        7.4  4.5  4.9  4.5  4.5 13.3  4.5  4.5  4.5  4.5  4.5   -  SIG UP</t>
  </si>
  <si>
    <t xml:space="preserve">       16.4 11.8 11.7 11.6 11.9 22.3 11.7 11.8 11.8 11.8 11.8   -  SNR LW</t>
  </si>
  <si>
    <t xml:space="preserve">        9.1  7.4  7.6  7.2  7.1 14.3  7.3  7.4  7.4  7.4  7.4   -  SNR UP</t>
  </si>
  <si>
    <t xml:space="preserve">        3.3  0.5  3.6  3.4  3.2  3.2  3.0  2.9  2.8  2.8  2.7   -  TGAIN</t>
  </si>
  <si>
    <t xml:space="preserve">         44   37   48   51   52   29  -12  -11  -11  -10  -10   -  SNRxx</t>
  </si>
  <si>
    <t xml:space="preserve">  15.0 11.0  2.0  4.0  5.4  7.3 10.2 14.4 18.2 21.5 25.0 29.0  0.0 FREQ</t>
  </si>
  <si>
    <t xml:space="preserve">       64.7 29.3 57.3 54.5 55.0 60.5 64.4 64.4 64.4 64.4 64.4   -  TANGLE</t>
  </si>
  <si>
    <t xml:space="preserve">        2.7  1.3  2.1  1.9  2.0  2.3  2.6  2.6  2.6  2.6  2.6   -  DELAY</t>
  </si>
  <si>
    <t xml:space="preserve">        363   94  264  238  242  301  359  359  359  359  359   -  V HITE</t>
  </si>
  <si>
    <t xml:space="preserve">       0.50 1.00 1.00 1.00 1.00 0.80 0.00 0.00 0.00 0.00 0.00   -  MUFday</t>
  </si>
  <si>
    <t xml:space="preserve">        122  125  113  112  113  115  153  187  188  189  191   -  LOSS</t>
  </si>
  <si>
    <t xml:space="preserve">         23    8   24   26   29   29   -5  -37  -37  -37  -37   -  DBU</t>
  </si>
  <si>
    <t xml:space="preserve">       -102 -105  -93  -92  -93  -95 -133 -167 -168 -169 -171   -  S DBW</t>
  </si>
  <si>
    <t xml:space="preserve">         58   35   56   59   63   64   31    0    0    1    2   -  SNR</t>
  </si>
  <si>
    <t xml:space="preserve">         32   50   30   26   22   23   67   85   85   84   83   -  RPWRG</t>
  </si>
  <si>
    <t xml:space="preserve">       0.02 0.00 0.00 0.01 0.04 0.06 0.01 0.00 0.00 0.00 0.00   -  REL</t>
  </si>
  <si>
    <t xml:space="preserve">       0.07 0.00 0.05 0.08 0.11 0.13 0.02 0.00 0.00 0.00 0.00   -  S PRB</t>
  </si>
  <si>
    <t xml:space="preserve">       14.1  7.1  7.9  7.1  7.1 10.3 23.0  7.1  7.1  7.1  7.1   -  SIG LW</t>
  </si>
  <si>
    <t xml:space="preserve">        7.7  4.7  5.5  4.7  4.7  5.3 21.3  4.7  4.7  4.7  4.7   -  SIG UP</t>
  </si>
  <si>
    <t xml:space="preserve">       16.9 12.0 12.5 12.0 12.0 14.0 24.9 12.0 12.0 12.0 12.0   -  SNR LW</t>
  </si>
  <si>
    <t xml:space="preserve">        9.4  7.6  8.1  7.6  7.4  7.7 22.0  7.5  7.5  7.5  7.5   -  SNR UP</t>
  </si>
  <si>
    <t xml:space="preserve">        3.1  0.4  3.7  3.3  3.1  3.1  3.0  2.9  2.8  2.8  2.7   -  RGAIN</t>
  </si>
  <si>
    <t xml:space="preserve">         41   23   43   47   51   50    6  -12  -12  -11  -10   -  SNRxx</t>
  </si>
  <si>
    <t xml:space="preserve">  16.0 12.4  2.0  4.0  5.4  7.3 10.2 14.4 18.2 21.5 25.0 29.0  0.0 FREQ</t>
  </si>
  <si>
    <t xml:space="preserve">       64.9 28.8 60.6 54.6 53.8 57.2 64.5 64.5 64.5 64.5 64.5   -  TANGLE</t>
  </si>
  <si>
    <t xml:space="preserve">        367   92  303  238  231  263  361  361  361  361  361   -  V HITE</t>
  </si>
  <si>
    <t xml:space="preserve">       0.50 1.00 1.00 1.00 1.00 0.98 0.04 0.00 0.00 0.00 0.00   -  MUFday</t>
  </si>
  <si>
    <t xml:space="preserve">        124  144  121  117  116  116  134  188  189  190  191   -  LOSS</t>
  </si>
  <si>
    <t xml:space="preserve">         22  -12   15   22   26   28   13  -38  -38  -37  -37   -  DBU</t>
  </si>
  <si>
    <t xml:space="preserve">       -104 -124 -101  -97  -96  -96 -114 -168 -169 -170 -171   -  S DBW</t>
  </si>
  <si>
    <t xml:space="preserve">       -161 -140 -148 -152 -156 -159 -163 -166 -169 -170 -172   -  N DBW</t>
  </si>
  <si>
    <t xml:space="preserve">         58   16   47   55   60   63   49   -1    0    1    1   -  SNR</t>
  </si>
  <si>
    <t xml:space="preserve">         31   69   37   29   25   21   46   85   84   84   83   -  RPWRG</t>
  </si>
  <si>
    <t xml:space="preserve">       0.06 0.00 0.02 0.05 0.08 0.12 0.05 0.00 0.00 0.00 0.00   -  S PRB</t>
  </si>
  <si>
    <t xml:space="preserve">       12.7  5.8  6.6  6.0  5.8  6.3 20.1  5.8  5.8  5.8  5.8   -  SIG LW</t>
  </si>
  <si>
    <t xml:space="preserve">        7.7  4.7  5.9  5.3  4.7  4.8 14.6 21.5  4.7  4.7  4.7   -  SIG UP</t>
  </si>
  <si>
    <t xml:space="preserve">       15.9 11.3 11.7 11.4 11.3 11.4 22.2 11.2 11.3 11.3 11.3   -  SNR LW</t>
  </si>
  <si>
    <t xml:space="preserve">        9.5  7.6  8.4  8.0  7.6  7.4 15.6 22.3  7.6  7.6  7.6   -  SNR UP</t>
  </si>
  <si>
    <t xml:space="preserve">         42    4   36   44   48   52   27  -12  -11  -11  -10   -  SNRxx</t>
  </si>
  <si>
    <t xml:space="preserve">  17.0 13.2  2.0  4.0  5.4  7.3 10.2 14.4 18.2 21.5 25.0 29.0  0.0 FREQ</t>
  </si>
  <si>
    <t xml:space="preserve">       65.5 28.4 30.7 56.1 54.5 56.7 65.5 65.5 65.5 65.5 65.5   -  TANGLE</t>
  </si>
  <si>
    <t xml:space="preserve">        2.8  1.2  1.3  2.0  1.9  2.0  2.8  2.8  2.8  2.8  2.8   -  DELAY</t>
  </si>
  <si>
    <t xml:space="preserve">        377   91  100  252  237  258  377  377  377  377  377   -  V HITE</t>
  </si>
  <si>
    <t xml:space="preserve">       0.50 1.00 1.00 0.78 1.00 1.00 0.09 0.00 0.00 0.00 0.00   -  MUFday</t>
  </si>
  <si>
    <t xml:space="preserve">        123  165  140  123  120  118  131  187  187  188  189   -  LOSS</t>
  </si>
  <si>
    <t xml:space="preserve">         23  -32   -2   16   22   26   16  -37  -36  -36  -36   -  DBU</t>
  </si>
  <si>
    <t xml:space="preserve">       -103 -145 -120 -103 -100  -98 -111 -167 -167 -168 -169   -  S DBW</t>
  </si>
  <si>
    <t xml:space="preserve">         59   -5   28   49   56   61   52    0    1    2    3   -  SNR</t>
  </si>
  <si>
    <t xml:space="preserve">         32   89   56   39   28   23   45   84   83   82   82   -  RPWRG</t>
  </si>
  <si>
    <t xml:space="preserve">       0.09 0.00 0.00 0.03 0.06 0.10 0.07 0.00 0.00 0.00 0.00   -  S PRB</t>
  </si>
  <si>
    <t xml:space="preserve">       14.8  6.0  6.0 11.0  6.0  6.0 21.9  6.0  6.0  6.0  6.0   -  SIG LW</t>
  </si>
  <si>
    <t xml:space="preserve">        7.4  4.8  4.8  6.4  5.1  4.8 12.6 14.3  4.8  4.8  4.8   -  SIG UP</t>
  </si>
  <si>
    <t xml:space="preserve">       17.5 11.4 11.4 14.7 11.4 11.3 23.8 11.3 11.4 11.4 11.4   -  SNR LW</t>
  </si>
  <si>
    <t xml:space="preserve">        9.2  7.7  7.7  8.8  7.8  7.4 13.7 15.4  7.6  7.6  7.6   -  SNR UP</t>
  </si>
  <si>
    <t xml:space="preserve">        3.0  0.1  0.5  3.4  3.0  2.9  3.0  2.9  2.8  2.8  2.7   -  TGAIN</t>
  </si>
  <si>
    <t xml:space="preserve">        3.0  0.2  0.6  3.4  3.0  2.9  3.0  2.9  2.8  2.8  2.7   -  RGAIN</t>
  </si>
  <si>
    <t xml:space="preserve">         41  -16   17   34   45   50   28  -11  -10   -9   -9   -  SNRxx</t>
  </si>
  <si>
    <t xml:space="preserve">  18.0 13.5  2.0  4.0  5.4  7.3 10.2 14.4 18.2 21.5 25.0 29.0  0.0 FREQ</t>
  </si>
  <si>
    <t xml:space="preserve">       66.7 28.2 30.5 58.0 56.1 57.5 66.6 66.6 66.6 66.6 66.6   -  TANGLE</t>
  </si>
  <si>
    <t xml:space="preserve">        2.9  1.2  1.3  2.1  2.0  2.1  2.9  2.9  2.9  2.9  2.9   -  DELAY</t>
  </si>
  <si>
    <t xml:space="preserve">        401   90   99  272  252  267  399  399  399  399  399   -  V HITE</t>
  </si>
  <si>
    <t xml:space="preserve">       0.50 1.00 1.00 0.70 1.00 1.00 0.19 0.00 0.00 0.00 0.00   -  MUFday</t>
  </si>
  <si>
    <t xml:space="preserve">        124  182  150  128  123  120  129  185  187  188  189   -  LOSS</t>
  </si>
  <si>
    <t xml:space="preserve">         22  -49  -11   11   19   25   18  -35  -36  -36  -35   -  DBU</t>
  </si>
  <si>
    <t xml:space="preserve">       -104 -162 -130 -108 -103 -100 -109 -165 -167 -168 -169   -  S DBW</t>
  </si>
  <si>
    <t xml:space="preserve">         58  -22   19   44   53   59   53    1    1    2    3   -  SNR</t>
  </si>
  <si>
    <t xml:space="preserve">         33  106   66   44   31   25   41   84   83   82   81   -  RPWRG</t>
  </si>
  <si>
    <t xml:space="preserve">       0.08 0.00 0.00 0.02 0.04 0.08 0.07 0.00 0.00 0.00 0.00   -  S PRB</t>
  </si>
  <si>
    <t xml:space="preserve">       15.0  6.0  6.0 11.5  6.0  6.0 19.6  7.0  6.0  6.0  6.0   -  SIG LW</t>
  </si>
  <si>
    <t xml:space="preserve">        7.6  4.8  4.8  6.8  5.1  4.8 10.6 20.3  4.8  4.8  4.8   -  SIG UP</t>
  </si>
  <si>
    <t xml:space="preserve">       17.7 11.4 11.4 15.0 11.4 11.3 21.7 11.8 11.4 11.4 11.4   -  SNR LW</t>
  </si>
  <si>
    <t xml:space="preserve">        9.3  7.7  7.7  9.0  7.8  7.4 11.8 21.1  7.6  7.6  7.6   -  SNR UP</t>
  </si>
  <si>
    <t xml:space="preserve">        3.1  0.1  0.5  3.4  3.1  3.0  3.0  2.9  2.9  2.8  2.8   -  TGAIN</t>
  </si>
  <si>
    <t xml:space="preserve">        3.1  0.1  0.5  3.4  3.1  3.0  3.0  2.9  2.9  2.8  2.8   -  RGAIN</t>
  </si>
  <si>
    <t xml:space="preserve">         40  -33    7   29   42   48   32  -11  -10   -9   -8   -  SNRxx</t>
  </si>
  <si>
    <t xml:space="preserve">  19.0 13.7  2.0  4.0  5.4  7.3 10.2 14.4 18.2 21.5 25.0 29.0  0.0 FREQ</t>
  </si>
  <si>
    <t xml:space="preserve">       67.8 28.2 30.5 56.1 59.6 59.7 67.6 67.6 67.6 67.6 67.6   -  TANGLE</t>
  </si>
  <si>
    <t xml:space="preserve">        424   90   99  252  291  291  420  420  420  420  420   -  V HITE</t>
  </si>
  <si>
    <t xml:space="preserve">       0.50 1.00 1.00 0.73 1.00 1.00 0.23 0.00 0.00 0.00 0.00   -  MUFday</t>
  </si>
  <si>
    <t xml:space="preserve">        126  186  152  128  124  120  129  182  188  188  189   -  LOSS</t>
  </si>
  <si>
    <t xml:space="preserve">         21  -53  -14   10   17   24   19  -32  -37  -36  -36   -  DBU</t>
  </si>
  <si>
    <t xml:space="preserve">       -106 -166 -132 -108 -104 -100 -109 -162 -168 -168 -169   -  S DBW</t>
  </si>
  <si>
    <t xml:space="preserve">         56  -26   16   44   52   59   53    4    1    2    3   -  SNR</t>
  </si>
  <si>
    <t xml:space="preserve">         34  110   68   44   33   26   40   82   83   82   82   -  RPWRG</t>
  </si>
  <si>
    <t xml:space="preserve">       0.07 0.00 0.00 0.02 0.03 0.07 0.06 0.00 0.00 0.00 0.00   -  S PRB</t>
  </si>
  <si>
    <t xml:space="preserve">       14.8  6.0  6.0 11.0  6.0  6.1 18.7  9.2  6.0  6.0  6.0   -  SIG LW</t>
  </si>
  <si>
    <t xml:space="preserve">        7.4  4.8  4.8  6.5  5.2  4.8  9.9 21.1  4.8  4.8  4.8   -  SIG UP</t>
  </si>
  <si>
    <t xml:space="preserve">       17.4 11.4 11.4 14.7 11.4 11.2 20.8 13.2 11.4 11.4 11.4   -  SNR LW</t>
  </si>
  <si>
    <t xml:space="preserve">        9.0  7.7  7.7  8.9  7.9  7.4 11.2 21.8  7.6  7.6  7.6   -  SNR UP</t>
  </si>
  <si>
    <t xml:space="preserve">         39  -37    5   29   40   47   33   -9  -10   -9   -9   -  SNRxx</t>
  </si>
  <si>
    <t xml:space="preserve">  20.0 13.5  2.0  4.0  5.4  7.3 10.2 14.4 18.2 21.5 25.0 29.0  0.0 FREQ</t>
  </si>
  <si>
    <t xml:space="preserve">       68.3 28.3 30.6 60.6 58.4 60.2 68.1 68.1 68.1 68.1 68.1   -  TANGLE</t>
  </si>
  <si>
    <t xml:space="preserve">        3.1  1.2  1.3  2.3  2.1  2.3  3.1  3.1  3.1  3.1  3.1   -  DELAY</t>
  </si>
  <si>
    <t xml:space="preserve">        437   91   99  302  276  298  432  432  432  432  432   -  V HITE</t>
  </si>
  <si>
    <t xml:space="preserve">       0.50 1.00 1.00 0.61 1.00 1.00 0.18 0.00 0.00 0.00 0.00   -  MUFday</t>
  </si>
  <si>
    <t xml:space="preserve">        125  172  145  126  121  119  129  184  187  188  189   -  LOSS</t>
  </si>
  <si>
    <t xml:space="preserve">         22  -39   -6   13   20   25   18  -35  -36  -35  -35   -  DBU</t>
  </si>
  <si>
    <t xml:space="preserve">       -105 -152 -125 -106 -101  -99 -109 -164 -167 -168 -169   -  S DBW</t>
  </si>
  <si>
    <t xml:space="preserve">         56  -12   24   46   55   60   52    1    2    3    4   -  SNR</t>
  </si>
  <si>
    <t xml:space="preserve">         34   97   60   42   30   24   42   83   83   82   81   -  RPWRG</t>
  </si>
  <si>
    <t xml:space="preserve">       14.8  6.0  6.1 12.2  6.0  6.0 19.5  6.9  6.0  6.0  6.0   -  SIG LW</t>
  </si>
  <si>
    <t xml:space="preserve">        7.4  4.8  4.8  7.2  4.9  4.8 10.5 19.9  4.8  4.8  4.8   -  SIG UP</t>
  </si>
  <si>
    <t xml:space="preserve">       17.3 11.4 11.4 15.6 11.4 11.2 21.4 11.6 11.3 11.4 11.4   -  SNR LW</t>
  </si>
  <si>
    <t xml:space="preserve">        8.9  7.7  7.7  9.3  7.7  7.3 11.6 20.5  7.5  7.6  7.6   -  SNR UP</t>
  </si>
  <si>
    <t xml:space="preserve">        3.1  0.1  0.5  3.5  3.2  3.1  3.0  2.9  2.9  2.8  2.8   -  TGAIN</t>
  </si>
  <si>
    <t xml:space="preserve">        3.1  0.2  0.6  3.5  3.2  3.1  3.0  2.9  2.9  2.8  2.8   -  RGAIN</t>
  </si>
  <si>
    <t xml:space="preserve">         39  -24   13   31   43   49   31  -10  -10   -9   -8   -  SNRxx</t>
  </si>
  <si>
    <t xml:space="preserve">  21.0 13.2  2.0  4.0  5.4  7.3 10.2 14.4 18.2 21.5 25.0 29.0  0.0 FREQ</t>
  </si>
  <si>
    <t xml:space="preserve">       68.3 28.7 64.8 58.8 57.9 60.5 68.1 68.1 68.1 68.1 68.1   -  TANGLE</t>
  </si>
  <si>
    <t xml:space="preserve">        437   92  365  281  271  301  433  433  433  433  433   -  V HITE</t>
  </si>
  <si>
    <t xml:space="preserve">       0.50 1.00 1.00 1.00 1.00 0.99 0.15 0.00 0.00 0.00 0.00   -  MUFday</t>
  </si>
  <si>
    <t xml:space="preserve">        128  148  124  118  117  117  129  174  188  190  191   -  LOSS</t>
  </si>
  <si>
    <t xml:space="preserve">         18  -15   13   20   25   27   18  -24  -37  -37  -37   -  DBU</t>
  </si>
  <si>
    <t xml:space="preserve">       -108 -128 -104  -98  -97  -97 -109 -154 -168 -170 -171   -  S DBW</t>
  </si>
  <si>
    <t xml:space="preserve">         52   12   45   54   59   62   52   12    0    1    2   -  SNR</t>
  </si>
  <si>
    <t xml:space="preserve">         37   72   40   30   25   22   42   78   84   83   83   -  RPWRG</t>
  </si>
  <si>
    <t xml:space="preserve">       0.05 0.00 0.02 0.04 0.08 0.09 0.06 0.00 0.00 0.00 0.00   -  S PRB</t>
  </si>
  <si>
    <t xml:space="preserve">       14.4  5.9  6.8  6.1  5.9  6.1 19.7 13.8  5.9  5.9  5.9   -  SIG LW</t>
  </si>
  <si>
    <t xml:space="preserve">        7.4  4.8  6.1  5.3  4.8  4.8 11.1 21.7  4.8  4.8  4.8   -  SIG UP</t>
  </si>
  <si>
    <t xml:space="preserve">       16.9 11.3 11.8 11.4 11.3 11.2 21.6 16.6 11.2 11.3 11.3   -  SNR LW</t>
  </si>
  <si>
    <t xml:space="preserve">        8.9  7.7  8.6  8.0  7.5  7.2 12.0 22.3  7.4  7.6  7.6   -  SNR UP</t>
  </si>
  <si>
    <t xml:space="preserve">        3.1  0.2  3.9  3.5  3.2  3.1  3.0  2.9  2.9  2.8  2.8   -  TGAIN</t>
  </si>
  <si>
    <t xml:space="preserve">         36    1   33   43   48   51   31   -5  -11  -10  -10   -  SNRxx</t>
  </si>
  <si>
    <t xml:space="preserve">  22.0 12.7  2.0  4.0  5.4  7.3 10.2 14.4 18.2 21.5 25.0 29.0  0.0 FREQ</t>
  </si>
  <si>
    <t xml:space="preserve">       68.0 29.3 59.7 57.1 57.3 60.8 67.8 67.8 67.8 67.8 67.8   -  TANGLE</t>
  </si>
  <si>
    <t xml:space="preserve">        429   94  292  263  265  305  425  425  425  425  425   -  V HITE</t>
  </si>
  <si>
    <t xml:space="preserve">       0.50 1.00 1.00 1.00 1.00 0.98 0.06 0.00 0.00 0.00 0.00   -  MUFday</t>
  </si>
  <si>
    <t xml:space="preserve">        126  125  113  113  113  115  132  187  188  189  190   -  LOSS</t>
  </si>
  <si>
    <t xml:space="preserve">         20    8   24   26   28   29   15  -37  -37  -37  -37   -  DBU</t>
  </si>
  <si>
    <t xml:space="preserve">       -106 -105  -93  -93  -93  -95 -112 -167 -168 -169 -170   -  S DBW</t>
  </si>
  <si>
    <t xml:space="preserve">         54   35   56   59   62   64   50   -1    0    1    2   -  SNR</t>
  </si>
  <si>
    <t xml:space="preserve">         37   50   30   26   23   22   49   86   85   84   83   -  RPWRG</t>
  </si>
  <si>
    <t xml:space="preserve">       0.06 0.00 0.05 0.08 0.11 0.11 0.06 0.00 0.00 0.00 0.00   -  S PRB</t>
  </si>
  <si>
    <t xml:space="preserve">       15.9  7.4  8.2  7.4  7.4  7.9 23.7  7.4  7.4  7.4  7.4   -  SIG LW</t>
  </si>
  <si>
    <t xml:space="preserve">        7.4  4.7  5.6  4.8  4.7  4.8 13.5 20.5  4.7  4.7  4.7   -  SIG UP</t>
  </si>
  <si>
    <t xml:space="preserve">       18.2 12.2 12.7 12.1 12.1 12.1 25.3 11.9 12.1 12.1 12.1   -  SNR LW</t>
  </si>
  <si>
    <t xml:space="preserve">        8.9  7.6  8.2  7.6  7.4  7.1 14.4 21.1  7.4  7.6  7.6   -  SNR UP</t>
  </si>
  <si>
    <t xml:space="preserve">        3.1  0.4  3.7  3.4  3.2  3.1  3.0  2.9  2.9  2.8  2.8   -  TGAIN</t>
  </si>
  <si>
    <t xml:space="preserve">        3.1  0.4  3.8  3.4  3.2  3.1  3.0  2.9  2.9  2.8  2.8   -  RGAIN</t>
  </si>
  <si>
    <t xml:space="preserve">         36   23   43   47   50   51   24  -13  -12  -11  -10   -  SNRxx</t>
  </si>
  <si>
    <t xml:space="preserve">  23.0 11.9  2.0  4.0  5.4  7.3 10.2 14.4 18.2 21.5 25.0 29.0  0.0 FREQ</t>
  </si>
  <si>
    <t xml:space="preserve">       67.5 30.2 56.8 56.0 57.1 61.6 67.3 67.3 67.3 67.3 67.3   -  TANGLE</t>
  </si>
  <si>
    <t xml:space="preserve">        3.0  1.3  2.0  2.0  2.1  2.4  3.0  3.0  3.0  3.0  3.0   -  DELAY</t>
  </si>
  <si>
    <t xml:space="preserve">        418   98  259  252  263  317  414  414  414  414  414   -  V HITE</t>
  </si>
  <si>
    <t xml:space="preserve">       0.50 1.00 1.00 1.00 1.00 0.93 0.01 0.00 0.00 0.00 0.00   -  MUFday</t>
  </si>
  <si>
    <t xml:space="preserve">        124  110  108  109  110  114  141  186  188  189  190   -  LOSS</t>
  </si>
  <si>
    <t xml:space="preserve">         21   22   28   30   31   31    6  -37  -37  -36  -36   -  DBU</t>
  </si>
  <si>
    <t xml:space="preserve">       -104  -90  -88  -89  -90  -94 -121 -166 -168 -169 -170   -  S DBW</t>
  </si>
  <si>
    <t xml:space="preserve">         55   50   61   63   64   64   41    0    1    2    2   -  SNR</t>
  </si>
  <si>
    <t xml:space="preserve">         36   35   25   22   21   21   59   85   84   84   83   -  RPWRG</t>
  </si>
  <si>
    <t xml:space="preserve">       0.01 0.00 0.02 0.04 0.06 0.06 0.01 0.00 0.00 0.00 0.00   -  REL</t>
  </si>
  <si>
    <t xml:space="preserve">       0.06 0.03 0.09 0.11 0.12 0.12 0.03 0.00 0.00 0.00 0.00   -  S PRB</t>
  </si>
  <si>
    <t xml:space="preserve">       15.8  7.4  7.3  7.3  7.3  8.7 25.0  7.3  7.3  7.3  7.3   -  SIG LW</t>
  </si>
  <si>
    <t xml:space="preserve">        7.4  4.7  4.9  4.7  4.7  4.9 18.0  5.6  4.7  4.7  4.7   -  SIG UP</t>
  </si>
  <si>
    <t xml:space="preserve">       18.2 12.1 12.0 12.0 11.9 12.6 26.6 11.9 12.0 12.1 12.1   -  SNR LW</t>
  </si>
  <si>
    <t xml:space="preserve">        8.9  7.5  7.6  7.4  7.3  7.1 18.7  7.8  7.4  7.5  7.6   -  SNR UP</t>
  </si>
  <si>
    <t xml:space="preserve">        3.1  0.6  3.6  3.4  3.2  3.1  3.0  2.9  2.9  2.8  2.8   -  TGAIN</t>
  </si>
  <si>
    <t xml:space="preserve">        3.1  0.6  3.6  3.4  3.2  3.1  3.0  2.9  2.9  2.8  2.8   -  RGAIN</t>
  </si>
  <si>
    <t xml:space="preserve">         37   38   48   51   52   52   14  -12  -11  -11  -10   -  SNRxx</t>
  </si>
  <si>
    <t xml:space="preserve">  24.0 10.8  2.0  4.0  5.4  7.3 10.2 14.4 18.2 21.5 25.0 29.0  0.0 FREQ</t>
  </si>
  <si>
    <t xml:space="preserve">       66.8 31.4 55.5 55.8 57.6 63.9 66.8 66.8 66.8 66.8 66.8   -  TANGLE</t>
  </si>
  <si>
    <t xml:space="preserve">        2.9  1.3  2.0  2.0  2.1  2.6  2.9  2.9  2.9  2.9  2.9   -  DELAY</t>
  </si>
  <si>
    <t xml:space="preserve">        403  102  246  249  268  351  403  403  403  403  403   -  V HITE</t>
  </si>
  <si>
    <t xml:space="preserve">       0.50 0.96 1.00 1.00 1.00 0.72 0.00 0.00 0.00 0.00 0.00   -  MUFday</t>
  </si>
  <si>
    <t xml:space="preserve">        118  102  105  107  109  115  160  186  187  189  190   -  LOSS</t>
  </si>
  <si>
    <t xml:space="preserve">         27   29   31   32   32   30  -12  -36  -36  -36  -36   -  DBU</t>
  </si>
  <si>
    <t xml:space="preserve">        -98  -82  -85  -87  -89  -95 -140 -166 -167 -169 -170   -  S DBW</t>
  </si>
  <si>
    <t xml:space="preserve">       -158 -139 -147 -151 -154 -158 -162 -166 -168 -170 -172   -  N DBW</t>
  </si>
  <si>
    <t xml:space="preserve">         60   57   63   64   65   63   23    0    1    2    2   -  SNR</t>
  </si>
  <si>
    <t xml:space="preserve">         31   28   22   21   20   25   74   85   84   83   83   -  RPWRG</t>
  </si>
  <si>
    <t xml:space="preserve">       0.03 0.01 0.04 0.06 0.07 0.05 0.00 0.00 0.00 0.00 0.00   -  REL</t>
  </si>
  <si>
    <t xml:space="preserve">       0.09 0.05 0.10 0.11 0.12 0.11 0.01 0.00 0.00 0.00 0.00   -  S PRB</t>
  </si>
  <si>
    <t xml:space="preserve">       15.6  8.0  7.1  7.1  7.1 11.7 21.3  7.1  7.1  7.1  7.1   -  SIG LW</t>
  </si>
  <si>
    <t xml:space="preserve">        7.3  5.9  4.7  4.7  4.7  5.7 21.8  4.7  4.7  4.7  4.7   -  SIG UP</t>
  </si>
  <si>
    <t xml:space="preserve">       18.0 12.4 11.7 11.6 11.5 14.7 23.2 11.8 11.9 12.0 12.0   -  SNR LW</t>
  </si>
  <si>
    <t xml:space="preserve">        8.9  8.5  7.5  7.4  7.3  7.7 22.3  7.2  7.4  7.5  7.5   -  SNR UP</t>
  </si>
  <si>
    <t xml:space="preserve">        3.2  0.9  3.6  3.3  3.2  3.2  3.0  2.9  2.9  2.8  2.8   -  TGAIN</t>
  </si>
  <si>
    <t xml:space="preserve">        3.2  0.9  3.6  3.3  3.2  3.2  3.0  2.9  2.9  2.8  2.8   -  RGAIN</t>
  </si>
  <si>
    <t xml:space="preserve">         42   45   51   52   53   48   -1  -12  -11  -10  -10   -  SNRxx</t>
  </si>
  <si>
    <t xml:space="preserve">For desired SSN (7, 20. 50, 100, 150) </t>
  </si>
  <si>
    <t>And for desired  ONE date (Suggested 1 Mar, 1 Jun, 1 Sep, or 1 Dec)</t>
  </si>
  <si>
    <r>
      <t xml:space="preserve">COPY the text from the file. </t>
    </r>
    <r>
      <rPr>
        <b/>
        <i/>
        <sz val="12"/>
        <color theme="1"/>
        <rFont val="Arial"/>
        <family val="2"/>
      </rPr>
      <t>(It is one column wide and about 3400 rows)</t>
    </r>
  </si>
  <si>
    <t>DO NOT CHANGE OR DELETE THIS SHEET</t>
  </si>
  <si>
    <t xml:space="preserve"> MONTH      2026 1.01 1.01 1.01 1.01 1.01</t>
  </si>
  <si>
    <t xml:space="preserve">  Jan,01 2026          SSN =   7.                Minimum Angle= 0.100 degrees</t>
  </si>
  <si>
    <t xml:space="preserve">  Jan,01 2026          SSN =  20.                Minimum Angle= 0.100 degrees</t>
  </si>
  <si>
    <t xml:space="preserve">  Jan,01 2026          SSN =  50.                Minimum Angle= 0.100 degrees</t>
  </si>
  <si>
    <t xml:space="preserve">  Jan,01 2026          SSN = 100.                Minimum Angle= 0.100 degrees</t>
  </si>
  <si>
    <t xml:space="preserve">  Jan,01 2026          SSN = 150.                Minimum Angle= 0.100 degrees</t>
  </si>
  <si>
    <t xml:space="preserve">  C. Copy all text (almost 3500 rows)</t>
  </si>
  <si>
    <t xml:space="preserve">  D. Paste to cell A2</t>
  </si>
  <si>
    <t>You must create an antenna in VOACAP.  See instructions BELOW</t>
  </si>
  <si>
    <t>Open  the folder in &lt;Drive Letter&gt;:\itshfbc\antennas\samples</t>
  </si>
  <si>
    <t>Modify as shown:</t>
  </si>
  <si>
    <t>Antenna Parameters: Min = 2, Max = 30, TX Power = 0.1, TX ANT = Samples.23A</t>
  </si>
  <si>
    <t>Save as "Sample.23A"</t>
  </si>
  <si>
    <t>Right Click on "Sample.23" and select "Open in Notepad".</t>
  </si>
  <si>
    <t xml:space="preserve">  E. SAVE this file (You may wish to save as "City 1 - City 2 YYYYMM.XLSX") (e.g., "DAL-AUS 202601.xlsx" for Dallas - Austin path January 2026)</t>
  </si>
  <si>
    <t>Download VOACAP from:</t>
  </si>
  <si>
    <t xml:space="preserve">https://www.greg-hand.com/hf.html </t>
  </si>
  <si>
    <t>See:</t>
  </si>
  <si>
    <t>Program is U.S. Government developed software.</t>
  </si>
  <si>
    <t>It is free to use.</t>
  </si>
  <si>
    <t>C) CLICK "ACCEPT"</t>
  </si>
  <si>
    <r>
      <t xml:space="preserve">IGNORE DEFAULT FREQUENCIES. </t>
    </r>
    <r>
      <rPr>
        <b/>
        <sz val="11"/>
        <color theme="3" tint="0.249977111117893"/>
        <rFont val="Arial2"/>
      </rPr>
      <t>A) Click "Freq(MHz)    B) Set frequencies as shown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</si>
</sst>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-mmm\-yy;@"/>
    <numFmt numFmtId="165" formatCode="#,##0&quot; &quot;;&quot; (&quot;#,##0&quot;)&quot;;&quot; - &quot;;@&quot; &quot;"/>
    <numFmt numFmtId="166" formatCode="[$$-409]#,##0.00;[Red]&quot;-&quot;[$$-409]#,##0.00"/>
    <numFmt numFmtId="167" formatCode="0.0"/>
  </numFmts>
  <fonts count="57">
    <font>
      <sz val="11"/>
      <color theme="1"/>
      <name val="Arial1"/>
    </font>
    <font>
      <sz val="11"/>
      <color theme="1"/>
      <name val="Arial"/>
      <family val="2"/>
    </font>
    <font>
      <sz val="11"/>
      <color theme="1"/>
      <name val="Arial1"/>
    </font>
    <font>
      <u/>
      <sz val="10"/>
      <color rgb="FF0000FF"/>
      <name val="Arial1"/>
    </font>
    <font>
      <b/>
      <i/>
      <sz val="16"/>
      <color theme="1"/>
      <name val="Arial1"/>
    </font>
    <font>
      <b/>
      <i/>
      <u/>
      <sz val="11"/>
      <color theme="1"/>
      <name val="Arial1"/>
    </font>
    <font>
      <b/>
      <sz val="10"/>
      <color rgb="FF993300"/>
      <name val="Arial2"/>
    </font>
    <font>
      <b/>
      <sz val="10"/>
      <color rgb="FFFF0000"/>
      <name val="Arial2"/>
    </font>
    <font>
      <b/>
      <sz val="10"/>
      <color theme="1"/>
      <name val="Arial2"/>
    </font>
    <font>
      <sz val="10"/>
      <color theme="1"/>
      <name val="Arial1"/>
    </font>
    <font>
      <b/>
      <sz val="14"/>
      <color rgb="FFFF0000"/>
      <name val="Arial2"/>
    </font>
    <font>
      <b/>
      <sz val="12"/>
      <color theme="1"/>
      <name val="Arial2"/>
    </font>
    <font>
      <b/>
      <sz val="14"/>
      <color theme="1"/>
      <name val="Arial1"/>
    </font>
    <font>
      <sz val="10"/>
      <color theme="1"/>
      <name val="Courier"/>
    </font>
    <font>
      <b/>
      <sz val="14"/>
      <color theme="1"/>
      <name val="Arial2"/>
    </font>
    <font>
      <sz val="10"/>
      <color theme="1"/>
      <name val="Arial2"/>
    </font>
    <font>
      <sz val="8"/>
      <color theme="1"/>
      <name val="Arial2"/>
    </font>
    <font>
      <b/>
      <sz val="8"/>
      <color theme="1"/>
      <name val="Arial2"/>
    </font>
    <font>
      <sz val="9"/>
      <color theme="1"/>
      <name val="Arial2"/>
    </font>
    <font>
      <sz val="10"/>
      <color rgb="FF0000FF"/>
      <name val="Arial1"/>
    </font>
    <font>
      <u/>
      <sz val="11"/>
      <color theme="10"/>
      <name val="Arial1"/>
    </font>
    <font>
      <sz val="10"/>
      <color theme="1"/>
      <name val="Arial"/>
      <family val="2"/>
    </font>
    <font>
      <b/>
      <sz val="10"/>
      <color rgb="FFFF0000"/>
      <name val="Arial Rounded MT Bold"/>
      <family val="2"/>
    </font>
    <font>
      <b/>
      <sz val="11"/>
      <color theme="1"/>
      <name val="Arial1"/>
    </font>
    <font>
      <b/>
      <sz val="10"/>
      <color theme="3" tint="0.249977111117893"/>
      <name val="Arial2"/>
    </font>
    <font>
      <sz val="11"/>
      <color theme="0" tint="-4.9989318521683403E-2"/>
      <name val="Arial1"/>
    </font>
    <font>
      <sz val="8"/>
      <color theme="0" tint="-4.9989318521683403E-2"/>
      <name val="Courier"/>
    </font>
    <font>
      <b/>
      <sz val="9"/>
      <color theme="1"/>
      <name val="Arial2"/>
    </font>
    <font>
      <b/>
      <sz val="9"/>
      <color theme="1"/>
      <name val="Arial1"/>
    </font>
    <font>
      <b/>
      <sz val="10"/>
      <color theme="1"/>
      <name val="Arial1"/>
    </font>
    <font>
      <b/>
      <sz val="11"/>
      <color rgb="FF04B415"/>
      <name val="Arial1"/>
    </font>
    <font>
      <b/>
      <sz val="10"/>
      <color rgb="FFC00000"/>
      <name val="Arial2"/>
    </font>
    <font>
      <b/>
      <sz val="11"/>
      <color rgb="FFC00000"/>
      <name val="Arial2"/>
    </font>
    <font>
      <sz val="11"/>
      <color rgb="FFC00000"/>
      <name val="Arial1"/>
    </font>
    <font>
      <b/>
      <i/>
      <sz val="11"/>
      <color theme="1"/>
      <name val="Arial1"/>
    </font>
    <font>
      <i/>
      <sz val="11"/>
      <color rgb="FFC00000"/>
      <name val="Arial1"/>
    </font>
    <font>
      <b/>
      <i/>
      <sz val="36"/>
      <color rgb="FFFFFF00"/>
      <name val="Arial"/>
      <family val="2"/>
    </font>
    <font>
      <b/>
      <sz val="12"/>
      <color theme="1"/>
      <name val="Arial"/>
      <family val="2"/>
    </font>
    <font>
      <sz val="12"/>
      <color theme="1"/>
      <name val="Arial1"/>
    </font>
    <font>
      <b/>
      <sz val="12"/>
      <color rgb="FFFF0000"/>
      <name val="Arial"/>
      <family val="2"/>
    </font>
    <font>
      <sz val="10"/>
      <color rgb="FFFFFF00"/>
      <name val="Courier"/>
    </font>
    <font>
      <sz val="11"/>
      <color rgb="FFFFFF00"/>
      <name val="Arial1"/>
    </font>
    <font>
      <sz val="18"/>
      <color rgb="FFFFFF00"/>
      <name val="Britannic Bold"/>
      <family val="2"/>
    </font>
    <font>
      <b/>
      <i/>
      <sz val="11"/>
      <color theme="1"/>
      <name val="Arial2"/>
    </font>
    <font>
      <i/>
      <sz val="11"/>
      <color theme="1"/>
      <name val="Arial1"/>
    </font>
    <font>
      <sz val="14"/>
      <color theme="1"/>
      <name val="Arial1"/>
    </font>
    <font>
      <b/>
      <i/>
      <sz val="12"/>
      <color theme="1"/>
      <name val="Arial"/>
      <family val="2"/>
    </font>
    <font>
      <b/>
      <sz val="16"/>
      <color rgb="FFFFFF00"/>
      <name val="Arial1"/>
    </font>
    <font>
      <b/>
      <sz val="12"/>
      <color rgb="FF993300"/>
      <name val="Arial2"/>
    </font>
    <font>
      <b/>
      <sz val="11"/>
      <name val="Arial1"/>
    </font>
    <font>
      <i/>
      <sz val="10"/>
      <color rgb="FFFF0000"/>
      <name val="Arial2"/>
    </font>
    <font>
      <b/>
      <sz val="12"/>
      <color rgb="FFC00000"/>
      <name val="Arial2"/>
    </font>
    <font>
      <b/>
      <sz val="14"/>
      <color rgb="FFFF0000"/>
      <name val="Arial"/>
      <family val="2"/>
    </font>
    <font>
      <b/>
      <sz val="11"/>
      <color rgb="FF0070C0"/>
      <name val="Arial2"/>
    </font>
    <font>
      <b/>
      <sz val="12"/>
      <color theme="1"/>
      <name val="Arial1"/>
    </font>
    <font>
      <b/>
      <u/>
      <sz val="12"/>
      <color theme="10"/>
      <name val="Arial1"/>
    </font>
    <font>
      <b/>
      <sz val="11"/>
      <color theme="3" tint="0.249977111117893"/>
      <name val="Arial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0C0C0"/>
        <bgColor rgb="FFC0C0C0"/>
      </patternFill>
    </fill>
    <fill>
      <patternFill patternType="solid">
        <fgColor theme="3" tint="0.899960325937681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165" fontId="2" fillId="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5" fillId="0" borderId="0"/>
    <xf numFmtId="166" fontId="5" fillId="0" borderId="0"/>
    <xf numFmtId="0" fontId="20" fillId="0" borderId="0" applyNumberFormat="0" applyFill="0" applyBorder="0" applyAlignment="0" applyProtection="0"/>
  </cellStyleXfs>
  <cellXfs count="106">
    <xf numFmtId="0" fontId="0" fillId="0" borderId="0" xfId="0"/>
    <xf numFmtId="0" fontId="8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3" fillId="0" borderId="0" xfId="2" applyAlignment="1">
      <alignment horizontal="center"/>
    </xf>
    <xf numFmtId="0" fontId="10" fillId="0" borderId="0" xfId="0" applyFont="1" applyAlignment="1">
      <alignment horizontal="center"/>
    </xf>
    <xf numFmtId="0" fontId="0" fillId="3" borderId="0" xfId="0" applyFill="1"/>
    <xf numFmtId="0" fontId="0" fillId="3" borderId="1" xfId="0" applyFill="1" applyBorder="1"/>
    <xf numFmtId="0" fontId="11" fillId="3" borderId="0" xfId="0" applyFont="1" applyFill="1"/>
    <xf numFmtId="0" fontId="0" fillId="3" borderId="2" xfId="0" applyFill="1" applyBorder="1"/>
    <xf numFmtId="0" fontId="0" fillId="3" borderId="3" xfId="0" applyFill="1" applyBorder="1"/>
    <xf numFmtId="0" fontId="0" fillId="0" borderId="1" xfId="0" applyBorder="1"/>
    <xf numFmtId="0" fontId="13" fillId="0" borderId="0" xfId="0" applyFont="1"/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0" borderId="0" xfId="0" applyFont="1"/>
    <xf numFmtId="0" fontId="17" fillId="0" borderId="0" xfId="0" applyFont="1" applyAlignment="1">
      <alignment horizontal="center" vertical="center" wrapText="1"/>
    </xf>
    <xf numFmtId="164" fontId="0" fillId="5" borderId="0" xfId="0" applyNumberFormat="1" applyFill="1"/>
    <xf numFmtId="0" fontId="0" fillId="4" borderId="4" xfId="0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4" fontId="0" fillId="0" borderId="0" xfId="0" applyNumberFormat="1"/>
    <xf numFmtId="165" fontId="18" fillId="4" borderId="4" xfId="1" applyFont="1" applyFill="1" applyBorder="1" applyAlignment="1">
      <alignment horizontal="left" vertical="center" wrapText="1"/>
    </xf>
    <xf numFmtId="49" fontId="19" fillId="0" borderId="0" xfId="0" applyNumberFormat="1" applyFont="1" applyAlignment="1">
      <alignment horizontal="center" vertical="center" textRotation="90"/>
    </xf>
    <xf numFmtId="0" fontId="20" fillId="0" borderId="0" xfId="7"/>
    <xf numFmtId="0" fontId="20" fillId="0" borderId="0" xfId="7" applyAlignment="1">
      <alignment horizontal="center" vertical="center"/>
    </xf>
    <xf numFmtId="0" fontId="22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1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1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167" fontId="0" fillId="6" borderId="8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 wrapText="1"/>
    </xf>
    <xf numFmtId="167" fontId="23" fillId="6" borderId="8" xfId="0" applyNumberFormat="1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 vertical="center" wrapText="1"/>
    </xf>
    <xf numFmtId="167" fontId="0" fillId="6" borderId="11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23" fillId="6" borderId="10" xfId="0" applyFont="1" applyFill="1" applyBorder="1" applyAlignment="1">
      <alignment horizontal="center"/>
    </xf>
    <xf numFmtId="0" fontId="23" fillId="6" borderId="9" xfId="0" applyFon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67" fontId="30" fillId="6" borderId="8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31" fillId="7" borderId="0" xfId="0" applyFont="1" applyFill="1"/>
    <xf numFmtId="0" fontId="33" fillId="7" borderId="0" xfId="0" applyFont="1" applyFill="1"/>
    <xf numFmtId="0" fontId="40" fillId="9" borderId="0" xfId="0" applyFont="1" applyFill="1"/>
    <xf numFmtId="0" fontId="41" fillId="9" borderId="0" xfId="0" applyFont="1" applyFill="1"/>
    <xf numFmtId="0" fontId="42" fillId="9" borderId="0" xfId="0" applyFont="1" applyFill="1"/>
    <xf numFmtId="0" fontId="47" fillId="9" borderId="0" xfId="0" applyFont="1" applyFill="1" applyAlignment="1">
      <alignment horizontal="center" vertical="center"/>
    </xf>
    <xf numFmtId="0" fontId="32" fillId="7" borderId="0" xfId="0" applyFont="1" applyFill="1"/>
    <xf numFmtId="0" fontId="32" fillId="7" borderId="0" xfId="0" applyFont="1" applyFill="1" applyAlignment="1">
      <alignment vertical="center"/>
    </xf>
    <xf numFmtId="0" fontId="48" fillId="2" borderId="0" xfId="0" applyFont="1" applyFill="1"/>
    <xf numFmtId="0" fontId="32" fillId="7" borderId="0" xfId="0" applyFont="1" applyFill="1" applyAlignment="1">
      <alignment horizontal="left" vertical="center"/>
    </xf>
    <xf numFmtId="0" fontId="49" fillId="10" borderId="0" xfId="0" applyFont="1" applyFill="1"/>
    <xf numFmtId="0" fontId="48" fillId="0" borderId="0" xfId="0" applyFont="1"/>
    <xf numFmtId="0" fontId="44" fillId="0" borderId="0" xfId="0" applyFont="1"/>
    <xf numFmtId="0" fontId="50" fillId="0" borderId="0" xfId="0" applyFont="1"/>
    <xf numFmtId="0" fontId="49" fillId="10" borderId="0" xfId="0" applyFont="1" applyFill="1" applyAlignment="1">
      <alignment horizontal="right"/>
    </xf>
    <xf numFmtId="0" fontId="51" fillId="7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54" fillId="0" borderId="0" xfId="0" applyFont="1"/>
    <xf numFmtId="0" fontId="55" fillId="0" borderId="0" xfId="7" applyFont="1"/>
    <xf numFmtId="0" fontId="0" fillId="0" borderId="0" xfId="0" applyAlignment="1">
      <alignment horizontal="left" vertical="center" wrapText="1"/>
    </xf>
    <xf numFmtId="0" fontId="31" fillId="7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center" vertical="center"/>
    </xf>
    <xf numFmtId="0" fontId="0" fillId="3" borderId="0" xfId="0" applyFill="1"/>
    <xf numFmtId="0" fontId="14" fillId="8" borderId="14" xfId="0" applyFont="1" applyFill="1" applyBorder="1" applyAlignment="1">
      <alignment horizontal="center" vertical="center"/>
    </xf>
    <xf numFmtId="0" fontId="45" fillId="0" borderId="15" xfId="0" applyFont="1" applyBorder="1" applyAlignment="1">
      <alignment horizontal="center"/>
    </xf>
    <xf numFmtId="0" fontId="45" fillId="0" borderId="16" xfId="0" applyFont="1" applyBorder="1" applyAlignment="1">
      <alignment horizontal="center"/>
    </xf>
    <xf numFmtId="0" fontId="43" fillId="8" borderId="20" xfId="0" applyFont="1" applyFill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4" fillId="0" borderId="21" xfId="0" applyFont="1" applyBorder="1" applyAlignment="1">
      <alignment horizontal="center"/>
    </xf>
    <xf numFmtId="0" fontId="36" fillId="9" borderId="1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7" fillId="8" borderId="17" xfId="0" applyFont="1" applyFill="1" applyBorder="1" applyAlignment="1">
      <alignment horizontal="center"/>
    </xf>
    <xf numFmtId="0" fontId="38" fillId="0" borderId="18" xfId="0" applyFont="1" applyBorder="1" applyAlignment="1">
      <alignment horizontal="center"/>
    </xf>
    <xf numFmtId="0" fontId="38" fillId="0" borderId="19" xfId="0" applyFont="1" applyBorder="1" applyAlignment="1">
      <alignment horizontal="center"/>
    </xf>
    <xf numFmtId="0" fontId="8" fillId="8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37" fillId="8" borderId="2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21" xfId="0" applyFont="1" applyBorder="1" applyAlignment="1">
      <alignment horizontal="center"/>
    </xf>
    <xf numFmtId="0" fontId="39" fillId="8" borderId="20" xfId="0" applyFont="1" applyFill="1" applyBorder="1" applyAlignment="1">
      <alignment horizontal="center"/>
    </xf>
    <xf numFmtId="0" fontId="56" fillId="7" borderId="0" xfId="0" applyFont="1" applyFill="1" applyAlignment="1">
      <alignment horizontal="right" vertical="center"/>
    </xf>
  </cellXfs>
  <cellStyles count="8">
    <cellStyle name="Excel_BuiltIn_Comma_0" xfId="1" xr:uid="{6C40B4C8-B2BE-4F7D-B1E2-0513810579D6}"/>
    <cellStyle name="Excel_BuiltIn_Hyperlink" xfId="2" xr:uid="{8E4FA7FD-8508-49CE-8050-4FA5BF4979F1}"/>
    <cellStyle name="Heading" xfId="3" xr:uid="{B5C882AB-C305-4CB6-92BC-101FF005914B}"/>
    <cellStyle name="Heading1" xfId="4" xr:uid="{230F461B-C0E3-476D-B161-6B7D57417357}"/>
    <cellStyle name="Hyperlink" xfId="7" builtinId="8"/>
    <cellStyle name="Normal" xfId="0" builtinId="0" customBuiltin="1"/>
    <cellStyle name="Result" xfId="5" xr:uid="{524E94FA-6877-44EF-A4B2-DA97107E9886}"/>
    <cellStyle name="Result2" xfId="6" xr:uid="{B02B1462-0E2A-494B-BA54-B211140209DB}"/>
  </cellStyles>
  <dxfs count="0"/>
  <tableStyles count="0" defaultTableStyle="TableStyleMedium2" defaultPivotStyle="PivotStyleLight16"/>
  <colors>
    <mruColors>
      <color rgb="FFFFFF2D"/>
      <color rgb="FFFFFF99"/>
      <color rgb="FFFF33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7.4475287745429924E-3"/>
          <c:y val="1.123882503192848E-2"/>
          <c:w val="0.99131121642969977"/>
          <c:h val="0.95070242656449555"/>
        </c:manualLayout>
      </c:layout>
      <c:lineChart>
        <c:grouping val="standard"/>
        <c:varyColors val="0"/>
        <c:ser>
          <c:idx val="1"/>
          <c:order val="1"/>
          <c:tx>
            <c:strRef>
              <c:f>SSN_20!$AH$1</c:f>
              <c:strCache>
                <c:ptCount val="1"/>
                <c:pt idx="0">
                  <c:v>SSN 20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diamond"/>
            <c:size val="7"/>
            <c:spPr>
              <a:ln w="19050">
                <a:solidFill>
                  <a:schemeClr val="accent2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SSN_20!$AH$3:$AH$25</c:f>
              <c:numCache>
                <c:formatCode>General</c:formatCode>
                <c:ptCount val="23"/>
                <c:pt idx="0">
                  <c:v>3.6</c:v>
                </c:pt>
                <c:pt idx="1">
                  <c:v>3.2</c:v>
                </c:pt>
                <c:pt idx="2">
                  <c:v>3.1</c:v>
                </c:pt>
                <c:pt idx="3">
                  <c:v>3.1</c:v>
                </c:pt>
                <c:pt idx="4">
                  <c:v>3.2</c:v>
                </c:pt>
                <c:pt idx="5">
                  <c:v>3.3</c:v>
                </c:pt>
                <c:pt idx="6">
                  <c:v>3.5</c:v>
                </c:pt>
                <c:pt idx="7">
                  <c:v>3.6</c:v>
                </c:pt>
                <c:pt idx="8">
                  <c:v>3.4</c:v>
                </c:pt>
                <c:pt idx="9">
                  <c:v>3.2</c:v>
                </c:pt>
                <c:pt idx="10">
                  <c:v>3.4</c:v>
                </c:pt>
                <c:pt idx="11">
                  <c:v>4.2</c:v>
                </c:pt>
                <c:pt idx="12">
                  <c:v>5.4</c:v>
                </c:pt>
                <c:pt idx="13">
                  <c:v>6.4</c:v>
                </c:pt>
                <c:pt idx="14">
                  <c:v>7.2</c:v>
                </c:pt>
                <c:pt idx="15">
                  <c:v>7.7</c:v>
                </c:pt>
                <c:pt idx="16">
                  <c:v>8</c:v>
                </c:pt>
                <c:pt idx="17">
                  <c:v>8.1999999999999993</c:v>
                </c:pt>
                <c:pt idx="18">
                  <c:v>8.3000000000000007</c:v>
                </c:pt>
                <c:pt idx="19">
                  <c:v>8.1999999999999993</c:v>
                </c:pt>
                <c:pt idx="20">
                  <c:v>7.6</c:v>
                </c:pt>
                <c:pt idx="21">
                  <c:v>6.5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7-4104-AD7E-5600E78CDEC9}"/>
            </c:ext>
          </c:extLst>
        </c:ser>
        <c:ser>
          <c:idx val="2"/>
          <c:order val="2"/>
          <c:tx>
            <c:strRef>
              <c:f>SSN_50!$AH$2</c:f>
              <c:strCache>
                <c:ptCount val="1"/>
                <c:pt idx="0">
                  <c:v>SSN 50</c:v>
                </c:pt>
              </c:strCache>
            </c:strRef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SSN_50!$AH$4:$AH$26</c:f>
              <c:numCache>
                <c:formatCode>General</c:formatCode>
                <c:ptCount val="23"/>
                <c:pt idx="0">
                  <c:v>4.5999999999999996</c:v>
                </c:pt>
                <c:pt idx="1">
                  <c:v>4</c:v>
                </c:pt>
                <c:pt idx="2">
                  <c:v>3.7</c:v>
                </c:pt>
                <c:pt idx="3">
                  <c:v>3.6</c:v>
                </c:pt>
                <c:pt idx="4">
                  <c:v>3.6</c:v>
                </c:pt>
                <c:pt idx="5">
                  <c:v>3.7</c:v>
                </c:pt>
                <c:pt idx="6">
                  <c:v>3.9</c:v>
                </c:pt>
                <c:pt idx="7">
                  <c:v>4</c:v>
                </c:pt>
                <c:pt idx="8">
                  <c:v>3.8</c:v>
                </c:pt>
                <c:pt idx="9">
                  <c:v>3.4</c:v>
                </c:pt>
                <c:pt idx="10">
                  <c:v>3.7</c:v>
                </c:pt>
                <c:pt idx="11">
                  <c:v>4.7</c:v>
                </c:pt>
                <c:pt idx="12">
                  <c:v>6.1</c:v>
                </c:pt>
                <c:pt idx="13">
                  <c:v>7.4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9.4</c:v>
                </c:pt>
                <c:pt idx="19">
                  <c:v>9.1999999999999993</c:v>
                </c:pt>
                <c:pt idx="20">
                  <c:v>8.6999999999999993</c:v>
                </c:pt>
                <c:pt idx="21">
                  <c:v>7.7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7-4104-AD7E-5600E78CDEC9}"/>
            </c:ext>
          </c:extLst>
        </c:ser>
        <c:ser>
          <c:idx val="3"/>
          <c:order val="3"/>
          <c:tx>
            <c:strRef>
              <c:f>SSN_100!$AH$1</c:f>
              <c:strCache>
                <c:ptCount val="1"/>
                <c:pt idx="0">
                  <c:v>SSN 100</c:v>
                </c:pt>
              </c:strCache>
            </c:strRef>
          </c:tx>
          <c:spPr>
            <a:ln w="25200">
              <a:solidFill>
                <a:srgbClr val="00B0F0"/>
              </a:solidFill>
            </a:ln>
          </c:spPr>
          <c:marker>
            <c:symbol val="x"/>
            <c:size val="5"/>
            <c:spPr>
              <a:ln>
                <a:solidFill>
                  <a:srgbClr val="00B0F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SSN_100!$AH$3:$AH$25</c:f>
              <c:numCache>
                <c:formatCode>General</c:formatCode>
                <c:ptCount val="23"/>
                <c:pt idx="0">
                  <c:v>6.4</c:v>
                </c:pt>
                <c:pt idx="1">
                  <c:v>5.5</c:v>
                </c:pt>
                <c:pt idx="2">
                  <c:v>4.9000000000000004</c:v>
                </c:pt>
                <c:pt idx="3">
                  <c:v>4.5</c:v>
                </c:pt>
                <c:pt idx="4">
                  <c:v>4.3</c:v>
                </c:pt>
                <c:pt idx="5">
                  <c:v>4.4000000000000004</c:v>
                </c:pt>
                <c:pt idx="6">
                  <c:v>4.7</c:v>
                </c:pt>
                <c:pt idx="7">
                  <c:v>4.7</c:v>
                </c:pt>
                <c:pt idx="8">
                  <c:v>4.3</c:v>
                </c:pt>
                <c:pt idx="9">
                  <c:v>3.9</c:v>
                </c:pt>
                <c:pt idx="10">
                  <c:v>4.3</c:v>
                </c:pt>
                <c:pt idx="11">
                  <c:v>5.6</c:v>
                </c:pt>
                <c:pt idx="12">
                  <c:v>7.5</c:v>
                </c:pt>
                <c:pt idx="13">
                  <c:v>9.1</c:v>
                </c:pt>
                <c:pt idx="14">
                  <c:v>10.199999999999999</c:v>
                </c:pt>
                <c:pt idx="15">
                  <c:v>10.9</c:v>
                </c:pt>
                <c:pt idx="16">
                  <c:v>11.3</c:v>
                </c:pt>
                <c:pt idx="17">
                  <c:v>11.4</c:v>
                </c:pt>
                <c:pt idx="18">
                  <c:v>11.4</c:v>
                </c:pt>
                <c:pt idx="19">
                  <c:v>11.2</c:v>
                </c:pt>
                <c:pt idx="20">
                  <c:v>10.6</c:v>
                </c:pt>
                <c:pt idx="21">
                  <c:v>9.6999999999999993</c:v>
                </c:pt>
                <c:pt idx="22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7-4104-AD7E-5600E78CDEC9}"/>
            </c:ext>
          </c:extLst>
        </c:ser>
        <c:ser>
          <c:idx val="4"/>
          <c:order val="4"/>
          <c:tx>
            <c:strRef>
              <c:f>SSN_150!$AH$1</c:f>
              <c:strCache>
                <c:ptCount val="1"/>
                <c:pt idx="0">
                  <c:v>SSN 150</c:v>
                </c:pt>
              </c:strCache>
            </c:strRef>
          </c:tx>
          <c:spPr>
            <a:ln w="25200">
              <a:solidFill>
                <a:srgbClr val="7030A0"/>
              </a:solidFill>
            </a:ln>
          </c:spPr>
          <c:marker>
            <c:symbol val="diamond"/>
            <c:size val="7"/>
            <c:spPr>
              <a:ln>
                <a:solidFill>
                  <a:srgbClr val="7030A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SSN_150!$AH$3:$AH$25</c:f>
              <c:numCache>
                <c:formatCode>General</c:formatCode>
                <c:ptCount val="23"/>
                <c:pt idx="0">
                  <c:v>8.1999999999999993</c:v>
                </c:pt>
                <c:pt idx="1">
                  <c:v>7.1</c:v>
                </c:pt>
                <c:pt idx="2">
                  <c:v>6.1</c:v>
                </c:pt>
                <c:pt idx="3">
                  <c:v>5.4</c:v>
                </c:pt>
                <c:pt idx="4">
                  <c:v>5</c:v>
                </c:pt>
                <c:pt idx="5">
                  <c:v>5.0999999999999996</c:v>
                </c:pt>
                <c:pt idx="6">
                  <c:v>5.5</c:v>
                </c:pt>
                <c:pt idx="7">
                  <c:v>5.5</c:v>
                </c:pt>
                <c:pt idx="8">
                  <c:v>5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6.6</c:v>
                </c:pt>
                <c:pt idx="12">
                  <c:v>8.9</c:v>
                </c:pt>
                <c:pt idx="13">
                  <c:v>11</c:v>
                </c:pt>
                <c:pt idx="14">
                  <c:v>12.4</c:v>
                </c:pt>
                <c:pt idx="15">
                  <c:v>13.2</c:v>
                </c:pt>
                <c:pt idx="16">
                  <c:v>13.5</c:v>
                </c:pt>
                <c:pt idx="17">
                  <c:v>13.7</c:v>
                </c:pt>
                <c:pt idx="18">
                  <c:v>13.5</c:v>
                </c:pt>
                <c:pt idx="19">
                  <c:v>13.2</c:v>
                </c:pt>
                <c:pt idx="20">
                  <c:v>12.7</c:v>
                </c:pt>
                <c:pt idx="21">
                  <c:v>11.9</c:v>
                </c:pt>
                <c:pt idx="22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C7-4104-AD7E-5600E78CD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266960"/>
        <c:axId val="151526792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SSN_7!$AH$2</c15:sqref>
                        </c15:formulaRef>
                      </c:ext>
                    </c:extLst>
                    <c:strCache>
                      <c:ptCount val="1"/>
                      <c:pt idx="0">
                        <c:v>SSN 7</c:v>
                      </c:pt>
                    </c:strCache>
                  </c:strRef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SSN_7!$AH$4:$AH$26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3.2</c:v>
                      </c:pt>
                      <c:pt idx="1">
                        <c:v>2.8</c:v>
                      </c:pt>
                      <c:pt idx="2">
                        <c:v>2.8</c:v>
                      </c:pt>
                      <c:pt idx="3">
                        <c:v>2.9</c:v>
                      </c:pt>
                      <c:pt idx="4">
                        <c:v>3</c:v>
                      </c:pt>
                      <c:pt idx="5">
                        <c:v>3.1</c:v>
                      </c:pt>
                      <c:pt idx="6">
                        <c:v>3.4</c:v>
                      </c:pt>
                      <c:pt idx="7">
                        <c:v>3.5</c:v>
                      </c:pt>
                      <c:pt idx="8">
                        <c:v>3.3</c:v>
                      </c:pt>
                      <c:pt idx="9">
                        <c:v>3</c:v>
                      </c:pt>
                      <c:pt idx="10">
                        <c:v>3.2</c:v>
                      </c:pt>
                      <c:pt idx="11">
                        <c:v>4</c:v>
                      </c:pt>
                      <c:pt idx="12">
                        <c:v>5.0999999999999996</c:v>
                      </c:pt>
                      <c:pt idx="13">
                        <c:v>6</c:v>
                      </c:pt>
                      <c:pt idx="14">
                        <c:v>6.8</c:v>
                      </c:pt>
                      <c:pt idx="15">
                        <c:v>7.2</c:v>
                      </c:pt>
                      <c:pt idx="16">
                        <c:v>7.5</c:v>
                      </c:pt>
                      <c:pt idx="17">
                        <c:v>7.7</c:v>
                      </c:pt>
                      <c:pt idx="18">
                        <c:v>7.8</c:v>
                      </c:pt>
                      <c:pt idx="19">
                        <c:v>7.8</c:v>
                      </c:pt>
                      <c:pt idx="20">
                        <c:v>7.1</c:v>
                      </c:pt>
                      <c:pt idx="21">
                        <c:v>6.1</c:v>
                      </c:pt>
                      <c:pt idx="22">
                        <c:v>4.9000000000000004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5C7-4104-AD7E-5600E78CDEC9}"/>
                  </c:ext>
                </c:extLst>
              </c15:ser>
            </c15:filteredLineSeries>
          </c:ext>
        </c:extLst>
      </c:lineChart>
      <c:valAx>
        <c:axId val="1515267920"/>
        <c:scaling>
          <c:orientation val="minMax"/>
          <c:max val="16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66960"/>
        <c:crossesAt val="1"/>
        <c:crossBetween val="between"/>
        <c:majorUnit val="0.5"/>
        <c:minorUnit val="0.1"/>
      </c:valAx>
      <c:catAx>
        <c:axId val="1515266960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67920"/>
        <c:crossesAt val="0"/>
        <c:auto val="0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8236899514554"/>
          <c:y val="0.56751838240946451"/>
          <c:w val="0.14068846422521011"/>
          <c:h val="0.30795192509423891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275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5.2 MHz</a:t>
            </a:r>
          </a:p>
        </c:rich>
      </c:tx>
      <c:layout>
        <c:manualLayout>
          <c:xMode val="edge"/>
          <c:yMode val="edge"/>
          <c:x val="0.34319979751102053"/>
          <c:y val="1.2165021156558532E-2"/>
        </c:manualLayout>
      </c:layout>
      <c:overlay val="0"/>
    </c:title>
    <c:autoTitleDeleted val="0"/>
    <c:plotArea>
      <c:layout>
        <c:manualLayout>
          <c:xMode val="edge"/>
          <c:yMode val="edge"/>
          <c:x val="2.1732978663195426E-2"/>
          <c:y val="5.3508462623413251E-2"/>
          <c:w val="0.97826686412486397"/>
          <c:h val="0.92436530324400568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SSN_20!$BK$2:$BK$25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316</c:v>
                </c:pt>
                <c:pt idx="14">
                  <c:v>229</c:v>
                </c:pt>
                <c:pt idx="15">
                  <c:v>200</c:v>
                </c:pt>
                <c:pt idx="16">
                  <c:v>206</c:v>
                </c:pt>
                <c:pt idx="17">
                  <c:v>219</c:v>
                </c:pt>
                <c:pt idx="18">
                  <c:v>233</c:v>
                </c:pt>
                <c:pt idx="19">
                  <c:v>227</c:v>
                </c:pt>
                <c:pt idx="20">
                  <c:v>215</c:v>
                </c:pt>
                <c:pt idx="21">
                  <c:v>217</c:v>
                </c:pt>
                <c:pt idx="22">
                  <c:v>230</c:v>
                </c:pt>
                <c:pt idx="23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6-4CDD-881D-E2D791B487D5}"/>
            </c:ext>
          </c:extLst>
        </c:ser>
        <c:ser>
          <c:idx val="2"/>
          <c:order val="2"/>
          <c:tx>
            <c:v>SSN 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SSN_50!$BK$3:$BK$26</c:f>
              <c:numCache>
                <c:formatCode>General</c:formatCode>
                <c:ptCount val="24"/>
                <c:pt idx="0">
                  <c:v>326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263</c:v>
                </c:pt>
                <c:pt idx="14">
                  <c:v>221</c:v>
                </c:pt>
                <c:pt idx="15">
                  <c:v>210</c:v>
                </c:pt>
                <c:pt idx="16">
                  <c:v>215</c:v>
                </c:pt>
                <c:pt idx="17">
                  <c:v>230</c:v>
                </c:pt>
                <c:pt idx="18">
                  <c:v>250</c:v>
                </c:pt>
                <c:pt idx="19">
                  <c:v>245</c:v>
                </c:pt>
                <c:pt idx="20">
                  <c:v>232</c:v>
                </c:pt>
                <c:pt idx="21">
                  <c:v>224</c:v>
                </c:pt>
                <c:pt idx="22">
                  <c:v>228</c:v>
                </c:pt>
                <c:pt idx="23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6-4CDD-881D-E2D791B487D5}"/>
            </c:ext>
          </c:extLst>
        </c:ser>
        <c:ser>
          <c:idx val="3"/>
          <c:order val="3"/>
          <c:tx>
            <c:v>SSN 100</c:v>
          </c:tx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SSN_100!$BK$2:$BK$25</c:f>
              <c:numCache>
                <c:formatCode>General</c:formatCode>
                <c:ptCount val="24"/>
                <c:pt idx="0">
                  <c:v>257</c:v>
                </c:pt>
                <c:pt idx="1">
                  <c:v>284</c:v>
                </c:pt>
                <c:pt idx="2">
                  <c:v>353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343</c:v>
                </c:pt>
                <c:pt idx="13">
                  <c:v>251</c:v>
                </c:pt>
                <c:pt idx="14">
                  <c:v>225</c:v>
                </c:pt>
                <c:pt idx="15">
                  <c:v>223</c:v>
                </c:pt>
                <c:pt idx="16">
                  <c:v>236</c:v>
                </c:pt>
                <c:pt idx="17">
                  <c:v>253</c:v>
                </c:pt>
                <c:pt idx="18">
                  <c:v>321</c:v>
                </c:pt>
                <c:pt idx="19">
                  <c:v>332</c:v>
                </c:pt>
                <c:pt idx="20">
                  <c:v>253</c:v>
                </c:pt>
                <c:pt idx="21">
                  <c:v>241</c:v>
                </c:pt>
                <c:pt idx="22">
                  <c:v>237</c:v>
                </c:pt>
                <c:pt idx="23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46-4CDD-881D-E2D791B487D5}"/>
            </c:ext>
          </c:extLst>
        </c:ser>
        <c:ser>
          <c:idx val="4"/>
          <c:order val="4"/>
          <c:tx>
            <c:v>SSN 150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SSN_150!$BK$2:$BK$25</c:f>
              <c:numCache>
                <c:formatCode>General</c:formatCode>
                <c:ptCount val="24"/>
                <c:pt idx="0">
                  <c:v>254</c:v>
                </c:pt>
                <c:pt idx="1">
                  <c:v>266</c:v>
                </c:pt>
                <c:pt idx="2">
                  <c:v>288</c:v>
                </c:pt>
                <c:pt idx="3">
                  <c:v>322</c:v>
                </c:pt>
                <c:pt idx="4">
                  <c:v>398</c:v>
                </c:pt>
                <c:pt idx="5">
                  <c:v>397</c:v>
                </c:pt>
                <c:pt idx="6">
                  <c:v>398</c:v>
                </c:pt>
                <c:pt idx="7">
                  <c:v>392</c:v>
                </c:pt>
                <c:pt idx="8">
                  <c:v>400</c:v>
                </c:pt>
                <c:pt idx="9">
                  <c:v>442</c:v>
                </c:pt>
                <c:pt idx="10">
                  <c:v>0</c:v>
                </c:pt>
                <c:pt idx="11">
                  <c:v>0</c:v>
                </c:pt>
                <c:pt idx="12">
                  <c:v>314</c:v>
                </c:pt>
                <c:pt idx="13">
                  <c:v>257</c:v>
                </c:pt>
                <c:pt idx="14">
                  <c:v>238</c:v>
                </c:pt>
                <c:pt idx="15">
                  <c:v>238</c:v>
                </c:pt>
                <c:pt idx="16">
                  <c:v>252</c:v>
                </c:pt>
                <c:pt idx="17">
                  <c:v>272</c:v>
                </c:pt>
                <c:pt idx="18">
                  <c:v>252</c:v>
                </c:pt>
                <c:pt idx="19">
                  <c:v>302</c:v>
                </c:pt>
                <c:pt idx="20">
                  <c:v>281</c:v>
                </c:pt>
                <c:pt idx="21">
                  <c:v>263</c:v>
                </c:pt>
                <c:pt idx="22">
                  <c:v>252</c:v>
                </c:pt>
                <c:pt idx="23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46-4CDD-881D-E2D791B48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208272"/>
        <c:axId val="151620731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SSN_7!$BK$3:$BK$26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311</c:v>
                      </c:pt>
                      <c:pt idx="14">
                        <c:v>238</c:v>
                      </c:pt>
                      <c:pt idx="15">
                        <c:v>199</c:v>
                      </c:pt>
                      <c:pt idx="16">
                        <c:v>204</c:v>
                      </c:pt>
                      <c:pt idx="17">
                        <c:v>214</c:v>
                      </c:pt>
                      <c:pt idx="18">
                        <c:v>226</c:v>
                      </c:pt>
                      <c:pt idx="19">
                        <c:v>219</c:v>
                      </c:pt>
                      <c:pt idx="20">
                        <c:v>209</c:v>
                      </c:pt>
                      <c:pt idx="21">
                        <c:v>215</c:v>
                      </c:pt>
                      <c:pt idx="22">
                        <c:v>236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2A46-4CDD-881D-E2D791B487D5}"/>
                  </c:ext>
                </c:extLst>
              </c15:ser>
            </c15:filteredLineSeries>
          </c:ext>
        </c:extLst>
      </c:lineChart>
      <c:valAx>
        <c:axId val="1516207312"/>
        <c:scaling>
          <c:orientation val="minMax"/>
          <c:max val="5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208272"/>
        <c:crossesAt val="1"/>
        <c:crossBetween val="between"/>
        <c:majorUnit val="50"/>
        <c:minorUnit val="1"/>
      </c:valAx>
      <c:catAx>
        <c:axId val="1516208272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207312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978540907485822"/>
          <c:y val="0.61709134170340874"/>
          <c:w val="0.14112737509814521"/>
          <c:h val="0.2628582889507757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275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7.3 MHz</a:t>
            </a:r>
          </a:p>
        </c:rich>
      </c:tx>
      <c:layout>
        <c:manualLayout>
          <c:xMode val="edge"/>
          <c:yMode val="edge"/>
          <c:x val="0.33779947768820251"/>
          <c:y val="1.2278675514497017E-2"/>
        </c:manualLayout>
      </c:layout>
      <c:overlay val="0"/>
    </c:title>
    <c:autoTitleDeleted val="0"/>
    <c:plotArea>
      <c:layout>
        <c:manualLayout>
          <c:xMode val="edge"/>
          <c:yMode val="edge"/>
          <c:x val="7.4940388327466778E-3"/>
          <c:y val="5.1072172067545572E-2"/>
          <c:w val="0.99250580346441586"/>
          <c:h val="0.94883909917823339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SSN_20!$BL$2:$BL$25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281</c:v>
                </c:pt>
                <c:pt idx="16">
                  <c:v>249</c:v>
                </c:pt>
                <c:pt idx="17">
                  <c:v>249</c:v>
                </c:pt>
                <c:pt idx="18">
                  <c:v>251</c:v>
                </c:pt>
                <c:pt idx="19">
                  <c:v>245</c:v>
                </c:pt>
                <c:pt idx="20">
                  <c:v>240</c:v>
                </c:pt>
                <c:pt idx="21">
                  <c:v>271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A-4861-BF32-D31EBC6F5544}"/>
            </c:ext>
          </c:extLst>
        </c:ser>
        <c:ser>
          <c:idx val="2"/>
          <c:order val="2"/>
          <c:tx>
            <c:v>SSN 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SSN_50!$BL$3:$BL$26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313</c:v>
                </c:pt>
                <c:pt idx="15">
                  <c:v>238</c:v>
                </c:pt>
                <c:pt idx="16">
                  <c:v>228</c:v>
                </c:pt>
                <c:pt idx="17">
                  <c:v>236</c:v>
                </c:pt>
                <c:pt idx="18">
                  <c:v>247</c:v>
                </c:pt>
                <c:pt idx="19">
                  <c:v>244</c:v>
                </c:pt>
                <c:pt idx="20">
                  <c:v>244</c:v>
                </c:pt>
                <c:pt idx="21">
                  <c:v>249</c:v>
                </c:pt>
                <c:pt idx="22">
                  <c:v>282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A-4861-BF32-D31EBC6F5544}"/>
            </c:ext>
          </c:extLst>
        </c:ser>
        <c:ser>
          <c:idx val="3"/>
          <c:order val="3"/>
          <c:tx>
            <c:v>SSN 100</c:v>
          </c:tx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SSN_100!$BL$2:$BL$25</c:f>
              <c:numCache>
                <c:formatCode>General</c:formatCode>
                <c:ptCount val="24"/>
                <c:pt idx="0">
                  <c:v>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330</c:v>
                </c:pt>
                <c:pt idx="14">
                  <c:v>245</c:v>
                </c:pt>
                <c:pt idx="15">
                  <c:v>228</c:v>
                </c:pt>
                <c:pt idx="16">
                  <c:v>227</c:v>
                </c:pt>
                <c:pt idx="17">
                  <c:v>237</c:v>
                </c:pt>
                <c:pt idx="18">
                  <c:v>262</c:v>
                </c:pt>
                <c:pt idx="19">
                  <c:v>263</c:v>
                </c:pt>
                <c:pt idx="20">
                  <c:v>254</c:v>
                </c:pt>
                <c:pt idx="21">
                  <c:v>252</c:v>
                </c:pt>
                <c:pt idx="22">
                  <c:v>258</c:v>
                </c:pt>
                <c:pt idx="2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A-4861-BF32-D31EBC6F5544}"/>
            </c:ext>
          </c:extLst>
        </c:ser>
        <c:ser>
          <c:idx val="4"/>
          <c:order val="4"/>
          <c:tx>
            <c:v>SSN 150</c:v>
          </c:tx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SSN_150!$BL$2:$BL$25</c:f>
              <c:numCache>
                <c:formatCode>General</c:formatCode>
                <c:ptCount val="24"/>
                <c:pt idx="0">
                  <c:v>282</c:v>
                </c:pt>
                <c:pt idx="1">
                  <c:v>315</c:v>
                </c:pt>
                <c:pt idx="2">
                  <c:v>391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284</c:v>
                </c:pt>
                <c:pt idx="14">
                  <c:v>242</c:v>
                </c:pt>
                <c:pt idx="15">
                  <c:v>231</c:v>
                </c:pt>
                <c:pt idx="16">
                  <c:v>237</c:v>
                </c:pt>
                <c:pt idx="17">
                  <c:v>252</c:v>
                </c:pt>
                <c:pt idx="18">
                  <c:v>291</c:v>
                </c:pt>
                <c:pt idx="19">
                  <c:v>276</c:v>
                </c:pt>
                <c:pt idx="20">
                  <c:v>271</c:v>
                </c:pt>
                <c:pt idx="21">
                  <c:v>265</c:v>
                </c:pt>
                <c:pt idx="22">
                  <c:v>263</c:v>
                </c:pt>
                <c:pt idx="23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8A-4861-BF32-D31EBC6F5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392240"/>
        <c:axId val="15163932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SSN_7!$BL$3:$BL$26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283</c:v>
                      </c:pt>
                      <c:pt idx="17">
                        <c:v>270</c:v>
                      </c:pt>
                      <c:pt idx="18">
                        <c:v>263</c:v>
                      </c:pt>
                      <c:pt idx="19">
                        <c:v>252</c:v>
                      </c:pt>
                      <c:pt idx="20">
                        <c:v>246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18A-4861-BF32-D31EBC6F5544}"/>
                  </c:ext>
                </c:extLst>
              </c15:ser>
            </c15:filteredLineSeries>
          </c:ext>
        </c:extLst>
      </c:lineChart>
      <c:valAx>
        <c:axId val="1516393200"/>
        <c:scaling>
          <c:orientation val="minMax"/>
          <c:max val="5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392240"/>
        <c:crossesAt val="1"/>
        <c:crossBetween val="between"/>
        <c:majorUnit val="50"/>
        <c:minorUnit val="1"/>
      </c:valAx>
      <c:catAx>
        <c:axId val="1516392240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393200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72191183876034"/>
          <c:y val="0.4220105886019897"/>
          <c:w val="0.14156697903377896"/>
          <c:h val="0.3218168259356729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5.1427397822961594E-2"/>
          <c:y val="1.1051100955546322E-2"/>
          <c:w val="0.94857260217703854"/>
          <c:h val="0.98894889904445371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SSN_20!$AX$2:$AX$25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55</c:v>
                </c:pt>
                <c:pt idx="8">
                  <c:v>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62</c:v>
                </c:pt>
                <c:pt idx="13">
                  <c:v>63</c:v>
                </c:pt>
                <c:pt idx="14">
                  <c:v>60</c:v>
                </c:pt>
                <c:pt idx="15">
                  <c:v>57</c:v>
                </c:pt>
                <c:pt idx="16">
                  <c:v>52</c:v>
                </c:pt>
                <c:pt idx="17">
                  <c:v>50</c:v>
                </c:pt>
                <c:pt idx="18">
                  <c:v>50</c:v>
                </c:pt>
                <c:pt idx="19">
                  <c:v>53</c:v>
                </c:pt>
                <c:pt idx="20">
                  <c:v>57</c:v>
                </c:pt>
                <c:pt idx="21">
                  <c:v>60</c:v>
                </c:pt>
                <c:pt idx="22">
                  <c:v>63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3-40AA-93D7-B163C2394CD3}"/>
            </c:ext>
          </c:extLst>
        </c:ser>
        <c:ser>
          <c:idx val="2"/>
          <c:order val="2"/>
          <c:tx>
            <c:v>SSN 50</c:v>
          </c:tx>
          <c:spPr>
            <a:ln w="254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SSN_50!$AX$3:$AX$26</c:f>
              <c:numCache>
                <c:formatCode>General</c:formatCode>
                <c:ptCount val="24"/>
                <c:pt idx="0">
                  <c:v>63</c:v>
                </c:pt>
                <c:pt idx="1">
                  <c:v>62</c:v>
                </c:pt>
                <c:pt idx="2">
                  <c:v>58</c:v>
                </c:pt>
                <c:pt idx="3">
                  <c:v>56</c:v>
                </c:pt>
                <c:pt idx="4">
                  <c:v>55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56</c:v>
                </c:pt>
                <c:pt idx="10">
                  <c:v>0</c:v>
                </c:pt>
                <c:pt idx="11">
                  <c:v>55</c:v>
                </c:pt>
                <c:pt idx="12">
                  <c:v>63</c:v>
                </c:pt>
                <c:pt idx="13">
                  <c:v>63</c:v>
                </c:pt>
                <c:pt idx="14">
                  <c:v>59</c:v>
                </c:pt>
                <c:pt idx="15">
                  <c:v>55</c:v>
                </c:pt>
                <c:pt idx="16">
                  <c:v>50</c:v>
                </c:pt>
                <c:pt idx="17">
                  <c:v>36</c:v>
                </c:pt>
                <c:pt idx="18">
                  <c:v>47</c:v>
                </c:pt>
                <c:pt idx="19">
                  <c:v>50</c:v>
                </c:pt>
                <c:pt idx="20">
                  <c:v>55</c:v>
                </c:pt>
                <c:pt idx="21">
                  <c:v>60</c:v>
                </c:pt>
                <c:pt idx="22">
                  <c:v>63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3-40AA-93D7-B163C2394CD3}"/>
            </c:ext>
          </c:extLst>
        </c:ser>
        <c:ser>
          <c:idx val="3"/>
          <c:order val="3"/>
          <c:tx>
            <c:v>SSN 100</c:v>
          </c:tx>
          <c:spPr>
            <a:ln w="25400"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x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SSN_100!$AX$2:$AX$25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62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60</c:v>
                </c:pt>
                <c:pt idx="8">
                  <c:v>60</c:v>
                </c:pt>
                <c:pt idx="9">
                  <c:v>59</c:v>
                </c:pt>
                <c:pt idx="10">
                  <c:v>56</c:v>
                </c:pt>
                <c:pt idx="11">
                  <c:v>58</c:v>
                </c:pt>
                <c:pt idx="12">
                  <c:v>62</c:v>
                </c:pt>
                <c:pt idx="13">
                  <c:v>61</c:v>
                </c:pt>
                <c:pt idx="14">
                  <c:v>58</c:v>
                </c:pt>
                <c:pt idx="15">
                  <c:v>51</c:v>
                </c:pt>
                <c:pt idx="16">
                  <c:v>35</c:v>
                </c:pt>
                <c:pt idx="17">
                  <c:v>29</c:v>
                </c:pt>
                <c:pt idx="18">
                  <c:v>28</c:v>
                </c:pt>
                <c:pt idx="19">
                  <c:v>33</c:v>
                </c:pt>
                <c:pt idx="20">
                  <c:v>50</c:v>
                </c:pt>
                <c:pt idx="21">
                  <c:v>58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3-40AA-93D7-B163C2394CD3}"/>
            </c:ext>
          </c:extLst>
        </c:ser>
        <c:ser>
          <c:idx val="4"/>
          <c:order val="4"/>
          <c:tx>
            <c:v>SSN 150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SSN_150!$AX$2:$AX$25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62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60</c:v>
                </c:pt>
                <c:pt idx="10">
                  <c:v>58</c:v>
                </c:pt>
                <c:pt idx="11">
                  <c:v>59</c:v>
                </c:pt>
                <c:pt idx="12">
                  <c:v>61</c:v>
                </c:pt>
                <c:pt idx="13">
                  <c:v>60</c:v>
                </c:pt>
                <c:pt idx="14">
                  <c:v>56</c:v>
                </c:pt>
                <c:pt idx="15">
                  <c:v>47</c:v>
                </c:pt>
                <c:pt idx="16">
                  <c:v>28</c:v>
                </c:pt>
                <c:pt idx="17">
                  <c:v>19</c:v>
                </c:pt>
                <c:pt idx="18">
                  <c:v>16</c:v>
                </c:pt>
                <c:pt idx="19">
                  <c:v>24</c:v>
                </c:pt>
                <c:pt idx="20">
                  <c:v>45</c:v>
                </c:pt>
                <c:pt idx="21">
                  <c:v>56</c:v>
                </c:pt>
                <c:pt idx="22">
                  <c:v>61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E3-40AA-93D7-B163C2394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213824"/>
        <c:axId val="151621430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00B050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SSN_7!$AX$3:$AX$26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59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55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60</c:v>
                      </c:pt>
                      <c:pt idx="13">
                        <c:v>64</c:v>
                      </c:pt>
                      <c:pt idx="14">
                        <c:v>61</c:v>
                      </c:pt>
                      <c:pt idx="15">
                        <c:v>57</c:v>
                      </c:pt>
                      <c:pt idx="16">
                        <c:v>53</c:v>
                      </c:pt>
                      <c:pt idx="17">
                        <c:v>51</c:v>
                      </c:pt>
                      <c:pt idx="18">
                        <c:v>51</c:v>
                      </c:pt>
                      <c:pt idx="19">
                        <c:v>54</c:v>
                      </c:pt>
                      <c:pt idx="20">
                        <c:v>57</c:v>
                      </c:pt>
                      <c:pt idx="21">
                        <c:v>61</c:v>
                      </c:pt>
                      <c:pt idx="22">
                        <c:v>64</c:v>
                      </c:pt>
                      <c:pt idx="23">
                        <c:v>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AE3-40AA-93D7-B163C2394CD3}"/>
                  </c:ext>
                </c:extLst>
              </c15:ser>
            </c15:filteredLineSeries>
          </c:ext>
        </c:extLst>
      </c:lineChart>
      <c:valAx>
        <c:axId val="1516214304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75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Signal-to-Noise-Ratio in dB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213824"/>
        <c:crossesAt val="1"/>
        <c:crossBetween val="between"/>
        <c:majorUnit val="5"/>
        <c:minorUnit val="1"/>
      </c:valAx>
      <c:catAx>
        <c:axId val="151621382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21430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241208552977"/>
          <c:y val="0.4794349813045283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4.9952602728434242E-2"/>
          <c:y val="1.1388333478223073E-2"/>
          <c:w val="0.95004739727156584"/>
          <c:h val="0.98861166652177701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SSN_20!$AY$2:$AY$25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</c:v>
                </c:pt>
                <c:pt idx="14">
                  <c:v>63</c:v>
                </c:pt>
                <c:pt idx="15">
                  <c:v>60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57</c:v>
                </c:pt>
                <c:pt idx="20">
                  <c:v>60</c:v>
                </c:pt>
                <c:pt idx="21">
                  <c:v>63</c:v>
                </c:pt>
                <c:pt idx="22">
                  <c:v>65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473-B90F-1C7C44236888}"/>
            </c:ext>
          </c:extLst>
        </c:ser>
        <c:ser>
          <c:idx val="2"/>
          <c:order val="2"/>
          <c:tx>
            <c:v>SSN 50</c:v>
          </c:tx>
          <c:spPr>
            <a:ln w="254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SSN_50!$AY$3:$AY$26</c:f>
              <c:numCache>
                <c:formatCode>General</c:formatCode>
                <c:ptCount val="24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64</c:v>
                </c:pt>
                <c:pt idx="14">
                  <c:v>62</c:v>
                </c:pt>
                <c:pt idx="15">
                  <c:v>60</c:v>
                </c:pt>
                <c:pt idx="16">
                  <c:v>57</c:v>
                </c:pt>
                <c:pt idx="17">
                  <c:v>54</c:v>
                </c:pt>
                <c:pt idx="18">
                  <c:v>54</c:v>
                </c:pt>
                <c:pt idx="19">
                  <c:v>55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473-B90F-1C7C44236888}"/>
            </c:ext>
          </c:extLst>
        </c:ser>
        <c:ser>
          <c:idx val="3"/>
          <c:order val="3"/>
          <c:tx>
            <c:v>SSN 100</c:v>
          </c:tx>
          <c:spPr>
            <a:ln w="25400"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SSN_100!$AY$2:$AY$25</c:f>
              <c:numCache>
                <c:formatCode>General</c:formatCode>
                <c:ptCount val="24"/>
                <c:pt idx="0">
                  <c:v>64</c:v>
                </c:pt>
                <c:pt idx="1">
                  <c:v>63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63</c:v>
                </c:pt>
                <c:pt idx="14">
                  <c:v>61</c:v>
                </c:pt>
                <c:pt idx="15">
                  <c:v>57</c:v>
                </c:pt>
                <c:pt idx="16">
                  <c:v>50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57</c:v>
                </c:pt>
                <c:pt idx="21">
                  <c:v>61</c:v>
                </c:pt>
                <c:pt idx="22">
                  <c:v>64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5B-4473-B90F-1C7C44236888}"/>
            </c:ext>
          </c:extLst>
        </c:ser>
        <c:ser>
          <c:idx val="4"/>
          <c:order val="4"/>
          <c:tx>
            <c:v>SSN 150</c:v>
          </c:tx>
          <c:spPr>
            <a:ln w="25400">
              <a:solidFill>
                <a:srgbClr val="FF3399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SSN_150!$AY$2:$AY$25</c:f>
              <c:numCache>
                <c:formatCode>General</c:formatCode>
                <c:ptCount val="24"/>
                <c:pt idx="0">
                  <c:v>64</c:v>
                </c:pt>
                <c:pt idx="1">
                  <c:v>64</c:v>
                </c:pt>
                <c:pt idx="2">
                  <c:v>63</c:v>
                </c:pt>
                <c:pt idx="3">
                  <c:v>62</c:v>
                </c:pt>
                <c:pt idx="4">
                  <c:v>57</c:v>
                </c:pt>
                <c:pt idx="5">
                  <c:v>56</c:v>
                </c:pt>
                <c:pt idx="6">
                  <c:v>57</c:v>
                </c:pt>
                <c:pt idx="7">
                  <c:v>58</c:v>
                </c:pt>
                <c:pt idx="8">
                  <c:v>58</c:v>
                </c:pt>
                <c:pt idx="9">
                  <c:v>55</c:v>
                </c:pt>
                <c:pt idx="10">
                  <c:v>0</c:v>
                </c:pt>
                <c:pt idx="11">
                  <c:v>0</c:v>
                </c:pt>
                <c:pt idx="12">
                  <c:v>62</c:v>
                </c:pt>
                <c:pt idx="13">
                  <c:v>62</c:v>
                </c:pt>
                <c:pt idx="14">
                  <c:v>59</c:v>
                </c:pt>
                <c:pt idx="15">
                  <c:v>55</c:v>
                </c:pt>
                <c:pt idx="16">
                  <c:v>49</c:v>
                </c:pt>
                <c:pt idx="17">
                  <c:v>44</c:v>
                </c:pt>
                <c:pt idx="18">
                  <c:v>44</c:v>
                </c:pt>
                <c:pt idx="19">
                  <c:v>46</c:v>
                </c:pt>
                <c:pt idx="20">
                  <c:v>54</c:v>
                </c:pt>
                <c:pt idx="21">
                  <c:v>59</c:v>
                </c:pt>
                <c:pt idx="22">
                  <c:v>63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5B-4473-B90F-1C7C44236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391280"/>
        <c:axId val="15163941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00B050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SSN_7!$AY$3:$AY$26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58</c:v>
                      </c:pt>
                      <c:pt idx="14">
                        <c:v>63</c:v>
                      </c:pt>
                      <c:pt idx="15">
                        <c:v>61</c:v>
                      </c:pt>
                      <c:pt idx="16">
                        <c:v>58</c:v>
                      </c:pt>
                      <c:pt idx="17">
                        <c:v>57</c:v>
                      </c:pt>
                      <c:pt idx="18">
                        <c:v>56</c:v>
                      </c:pt>
                      <c:pt idx="19">
                        <c:v>58</c:v>
                      </c:pt>
                      <c:pt idx="20">
                        <c:v>61</c:v>
                      </c:pt>
                      <c:pt idx="21">
                        <c:v>63</c:v>
                      </c:pt>
                      <c:pt idx="22">
                        <c:v>65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115B-4473-B90F-1C7C44236888}"/>
                  </c:ext>
                </c:extLst>
              </c15:ser>
            </c15:filteredLineSeries>
          </c:ext>
        </c:extLst>
      </c:lineChart>
      <c:valAx>
        <c:axId val="1516394160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Signal-to-Noise-Ratio in dB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391280"/>
        <c:crossesAt val="1"/>
        <c:crossBetween val="between"/>
        <c:majorUnit val="5"/>
        <c:minorUnit val="1"/>
      </c:valAx>
      <c:catAx>
        <c:axId val="1516391280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394160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1192404974001"/>
          <c:y val="0.66991194918125707"/>
          <c:w val="0.10277092234016781"/>
          <c:h val="0.2561573868234590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8736912082433102E-2"/>
          <c:y val="1.2030623405030989E-2"/>
          <c:w val="0.95126308791756686"/>
          <c:h val="0.98796937659496908"/>
        </c:manualLayout>
      </c:layout>
      <c:lineChart>
        <c:grouping val="standard"/>
        <c:varyColors val="0"/>
        <c:ser>
          <c:idx val="0"/>
          <c:order val="0"/>
          <c:tx>
            <c:v>SSN 7</c:v>
          </c:tx>
          <c:spPr>
            <a:ln w="25400" cap="rnd" cmpd="sng" algn="ctr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00B050"/>
              </a:solidFill>
              <a:ln w="12700" cap="flat" cmpd="sng" algn="ctr">
                <a:solidFill>
                  <a:srgbClr val="00B050"/>
                </a:solidFill>
                <a:prstDash val="solid"/>
                <a:round/>
              </a:ln>
              <a:effectLst/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SSN_7!$AW$3:$AW$26</c:f>
              <c:numCache>
                <c:formatCode>General</c:formatCode>
                <c:ptCount val="24"/>
                <c:pt idx="0">
                  <c:v>62</c:v>
                </c:pt>
                <c:pt idx="1">
                  <c:v>61</c:v>
                </c:pt>
                <c:pt idx="2">
                  <c:v>61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59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54</c:v>
                </c:pt>
                <c:pt idx="14">
                  <c:v>48</c:v>
                </c:pt>
                <c:pt idx="15">
                  <c:v>38</c:v>
                </c:pt>
                <c:pt idx="16">
                  <c:v>27</c:v>
                </c:pt>
                <c:pt idx="17">
                  <c:v>21</c:v>
                </c:pt>
                <c:pt idx="18">
                  <c:v>21</c:v>
                </c:pt>
                <c:pt idx="19">
                  <c:v>28</c:v>
                </c:pt>
                <c:pt idx="20">
                  <c:v>39</c:v>
                </c:pt>
                <c:pt idx="21">
                  <c:v>49</c:v>
                </c:pt>
                <c:pt idx="22">
                  <c:v>59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E-4A76-A5E7-1076868E738F}"/>
            </c:ext>
          </c:extLst>
        </c:ser>
        <c:ser>
          <c:idx val="1"/>
          <c:order val="1"/>
          <c:tx>
            <c:v>SSN 20</c:v>
          </c:tx>
          <c:spPr>
            <a:ln w="25400" cap="rnd" cmpd="sng" algn="ctr">
              <a:solidFill>
                <a:srgbClr val="FF3399"/>
              </a:solidFill>
              <a:prstDash val="solid"/>
              <a:round/>
            </a:ln>
            <a:effectLst/>
          </c:spPr>
          <c:marker>
            <c:symbol val="square"/>
            <c:size val="7"/>
            <c:spPr>
              <a:solidFill>
                <a:srgbClr val="FF0000"/>
              </a:solidFill>
              <a:ln w="12700" cap="flat" cmpd="sng" algn="ctr">
                <a:solidFill>
                  <a:srgbClr val="FF3399"/>
                </a:solidFill>
                <a:prstDash val="solid"/>
                <a:round/>
              </a:ln>
              <a:effectLst/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54</c:v>
                </c:pt>
                <c:pt idx="14">
                  <c:v>48</c:v>
                </c:pt>
                <c:pt idx="15">
                  <c:v>36</c:v>
                </c:pt>
                <c:pt idx="16">
                  <c:v>24</c:v>
                </c:pt>
                <c:pt idx="17">
                  <c:v>18</c:v>
                </c:pt>
                <c:pt idx="18">
                  <c:v>18</c:v>
                </c:pt>
                <c:pt idx="19">
                  <c:v>25</c:v>
                </c:pt>
                <c:pt idx="20">
                  <c:v>37</c:v>
                </c:pt>
                <c:pt idx="21">
                  <c:v>48</c:v>
                </c:pt>
                <c:pt idx="22">
                  <c:v>57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E-4A76-A5E7-1076868E738F}"/>
            </c:ext>
          </c:extLst>
        </c:ser>
        <c:ser>
          <c:idx val="2"/>
          <c:order val="2"/>
          <c:tx>
            <c:v>SSN 50</c:v>
          </c:tx>
          <c:spPr>
            <a:ln w="25400" cap="rnd" cmpd="sng" algn="ctr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triangle"/>
            <c:size val="5"/>
            <c:spPr>
              <a:solidFill>
                <a:srgbClr val="00B050"/>
              </a:solidFill>
              <a:ln w="12700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SSN_50!$AW$3:$AW$26</c:f>
              <c:numCache>
                <c:formatCode>General</c:formatCode>
                <c:ptCount val="24"/>
                <c:pt idx="0">
                  <c:v>61</c:v>
                </c:pt>
                <c:pt idx="1">
                  <c:v>61</c:v>
                </c:pt>
                <c:pt idx="2">
                  <c:v>60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60</c:v>
                </c:pt>
                <c:pt idx="11">
                  <c:v>60</c:v>
                </c:pt>
                <c:pt idx="12">
                  <c:v>61</c:v>
                </c:pt>
                <c:pt idx="13">
                  <c:v>53</c:v>
                </c:pt>
                <c:pt idx="14">
                  <c:v>45</c:v>
                </c:pt>
                <c:pt idx="15">
                  <c:v>32</c:v>
                </c:pt>
                <c:pt idx="16">
                  <c:v>19</c:v>
                </c:pt>
                <c:pt idx="17">
                  <c:v>10</c:v>
                </c:pt>
                <c:pt idx="18">
                  <c:v>10</c:v>
                </c:pt>
                <c:pt idx="19">
                  <c:v>18</c:v>
                </c:pt>
                <c:pt idx="20">
                  <c:v>32</c:v>
                </c:pt>
                <c:pt idx="21">
                  <c:v>46</c:v>
                </c:pt>
                <c:pt idx="22">
                  <c:v>53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E-4A76-A5E7-1076868E738F}"/>
            </c:ext>
          </c:extLst>
        </c:ser>
        <c:ser>
          <c:idx val="3"/>
          <c:order val="3"/>
          <c:tx>
            <c:v>SSN 100</c:v>
          </c:tx>
          <c:spPr>
            <a:ln w="25400" cap="rnd" cmpd="sng" algn="ctr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star"/>
            <c:size val="5"/>
            <c:spPr>
              <a:noFill/>
              <a:ln w="12700" cap="flat" cmpd="sng" algn="ctr">
                <a:solidFill>
                  <a:srgbClr val="0070C0"/>
                </a:solidFill>
                <a:prstDash val="solid"/>
                <a:round/>
              </a:ln>
              <a:effectLst/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60</c:v>
                </c:pt>
                <c:pt idx="2">
                  <c:v>59</c:v>
                </c:pt>
                <c:pt idx="3">
                  <c:v>59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59</c:v>
                </c:pt>
                <c:pt idx="10">
                  <c:v>59</c:v>
                </c:pt>
                <c:pt idx="11">
                  <c:v>60</c:v>
                </c:pt>
                <c:pt idx="12">
                  <c:v>59</c:v>
                </c:pt>
                <c:pt idx="13">
                  <c:v>51</c:v>
                </c:pt>
                <c:pt idx="14">
                  <c:v>41</c:v>
                </c:pt>
                <c:pt idx="15">
                  <c:v>24</c:v>
                </c:pt>
                <c:pt idx="16">
                  <c:v>8</c:v>
                </c:pt>
                <c:pt idx="17">
                  <c:v>-4</c:v>
                </c:pt>
                <c:pt idx="18">
                  <c:v>-6</c:v>
                </c:pt>
                <c:pt idx="19">
                  <c:v>5</c:v>
                </c:pt>
                <c:pt idx="20">
                  <c:v>23</c:v>
                </c:pt>
                <c:pt idx="21">
                  <c:v>41</c:v>
                </c:pt>
                <c:pt idx="22">
                  <c:v>52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E-4A76-A5E7-1076868E738F}"/>
            </c:ext>
          </c:extLst>
        </c:ser>
        <c:ser>
          <c:idx val="4"/>
          <c:order val="4"/>
          <c:tx>
            <c:v>SSN 150</c:v>
          </c:tx>
          <c:spPr>
            <a:ln w="2540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diamond"/>
            <c:size val="7"/>
            <c:spPr>
              <a:solidFill>
                <a:schemeClr val="accent4">
                  <a:lumMod val="60000"/>
                </a:schemeClr>
              </a:solidFill>
              <a:ln w="12700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SSN_150!$AW$2:$AW$25</c:f>
              <c:numCache>
                <c:formatCode>General</c:formatCode>
                <c:ptCount val="24"/>
                <c:pt idx="0">
                  <c:v>60</c:v>
                </c:pt>
                <c:pt idx="1">
                  <c:v>60</c:v>
                </c:pt>
                <c:pt idx="2">
                  <c:v>59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59</c:v>
                </c:pt>
                <c:pt idx="11">
                  <c:v>59</c:v>
                </c:pt>
                <c:pt idx="12">
                  <c:v>56</c:v>
                </c:pt>
                <c:pt idx="13">
                  <c:v>48</c:v>
                </c:pt>
                <c:pt idx="14">
                  <c:v>35</c:v>
                </c:pt>
                <c:pt idx="15">
                  <c:v>16</c:v>
                </c:pt>
                <c:pt idx="16">
                  <c:v>-5</c:v>
                </c:pt>
                <c:pt idx="17">
                  <c:v>-22</c:v>
                </c:pt>
                <c:pt idx="18">
                  <c:v>-26</c:v>
                </c:pt>
                <c:pt idx="19">
                  <c:v>-12</c:v>
                </c:pt>
                <c:pt idx="20">
                  <c:v>12</c:v>
                </c:pt>
                <c:pt idx="21">
                  <c:v>35</c:v>
                </c:pt>
                <c:pt idx="22">
                  <c:v>50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0E-4A76-A5E7-1076868E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200576"/>
        <c:axId val="1516200096"/>
      </c:lineChart>
      <c:valAx>
        <c:axId val="1516200096"/>
        <c:scaling>
          <c:orientation val="minMax"/>
          <c:max val="75"/>
          <c:min val="0"/>
        </c:scaling>
        <c:delete val="0"/>
        <c:axPos val="l"/>
        <c:majorGridlines>
          <c:spPr>
            <a:ln w="1270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5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Arial"/>
                  </a:defRPr>
                </a:pPr>
                <a:r>
                  <a:rPr lang="en-US"/>
                  <a:t>Signal-to-Noise-Ratio in 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50" b="1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Arial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Arial"/>
              </a:defRPr>
            </a:pPr>
            <a:endParaRPr lang="en-US"/>
          </a:p>
        </c:txPr>
        <c:crossAx val="1516200576"/>
        <c:crossesAt val="1"/>
        <c:crossBetween val="between"/>
        <c:majorUnit val="5"/>
        <c:minorUnit val="1"/>
      </c:valAx>
      <c:catAx>
        <c:axId val="1516200576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5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Arial"/>
              </a:defRPr>
            </a:pPr>
            <a:endParaRPr lang="en-US"/>
          </a:p>
        </c:txPr>
        <c:crossAx val="151620009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13308126973574871"/>
          <c:y val="0.51850164053955528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4.8198716894226029E-2"/>
          <c:y val="1.2674027844455113E-2"/>
          <c:w val="0.95180128310577394"/>
          <c:h val="0.98732597215554496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SSN_20!$AZ$2:$AZ$25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</c:v>
                </c:pt>
                <c:pt idx="16">
                  <c:v>60</c:v>
                </c:pt>
                <c:pt idx="17">
                  <c:v>59</c:v>
                </c:pt>
                <c:pt idx="18">
                  <c:v>59</c:v>
                </c:pt>
                <c:pt idx="19">
                  <c:v>61</c:v>
                </c:pt>
                <c:pt idx="20">
                  <c:v>63</c:v>
                </c:pt>
                <c:pt idx="21">
                  <c:v>63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7-4951-B745-B53C4ADE0C40}"/>
            </c:ext>
          </c:extLst>
        </c:ser>
        <c:ser>
          <c:idx val="2"/>
          <c:order val="2"/>
          <c:tx>
            <c:v>SSN 50</c:v>
          </c:tx>
          <c:spPr>
            <a:ln w="254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SSN_50!$AZ$3:$AZ$26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</c:v>
                </c:pt>
                <c:pt idx="15">
                  <c:v>62</c:v>
                </c:pt>
                <c:pt idx="16">
                  <c:v>60</c:v>
                </c:pt>
                <c:pt idx="17">
                  <c:v>59</c:v>
                </c:pt>
                <c:pt idx="18">
                  <c:v>59</c:v>
                </c:pt>
                <c:pt idx="19">
                  <c:v>60</c:v>
                </c:pt>
                <c:pt idx="20">
                  <c:v>62</c:v>
                </c:pt>
                <c:pt idx="21">
                  <c:v>64</c:v>
                </c:pt>
                <c:pt idx="22">
                  <c:v>63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7-4951-B745-B53C4ADE0C40}"/>
            </c:ext>
          </c:extLst>
        </c:ser>
        <c:ser>
          <c:idx val="3"/>
          <c:order val="3"/>
          <c:tx>
            <c:v>SSN 100</c:v>
          </c:tx>
          <c:spPr>
            <a:ln w="25400"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SSN_100!$AZ$2:$AZ$25</c:f>
              <c:numCache>
                <c:formatCode>General</c:formatCode>
                <c:ptCount val="24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</c:v>
                </c:pt>
                <c:pt idx="14">
                  <c:v>63</c:v>
                </c:pt>
                <c:pt idx="15">
                  <c:v>61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58</c:v>
                </c:pt>
                <c:pt idx="20">
                  <c:v>61</c:v>
                </c:pt>
                <c:pt idx="21">
                  <c:v>63</c:v>
                </c:pt>
                <c:pt idx="22">
                  <c:v>65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7-4951-B745-B53C4ADE0C40}"/>
            </c:ext>
          </c:extLst>
        </c:ser>
        <c:ser>
          <c:idx val="4"/>
          <c:order val="4"/>
          <c:tx>
            <c:v>SSN 150</c:v>
          </c:tx>
          <c:spPr>
            <a:ln w="25400">
              <a:solidFill>
                <a:srgbClr val="FF3399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SSN_150!$AZ$2:$AZ$25</c:f>
              <c:numCache>
                <c:formatCode>General</c:formatCode>
                <c:ptCount val="24"/>
                <c:pt idx="0">
                  <c:v>64</c:v>
                </c:pt>
                <c:pt idx="1">
                  <c:v>63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64</c:v>
                </c:pt>
                <c:pt idx="14">
                  <c:v>63</c:v>
                </c:pt>
                <c:pt idx="15">
                  <c:v>60</c:v>
                </c:pt>
                <c:pt idx="16">
                  <c:v>56</c:v>
                </c:pt>
                <c:pt idx="17">
                  <c:v>53</c:v>
                </c:pt>
                <c:pt idx="18">
                  <c:v>52</c:v>
                </c:pt>
                <c:pt idx="19">
                  <c:v>55</c:v>
                </c:pt>
                <c:pt idx="20">
                  <c:v>59</c:v>
                </c:pt>
                <c:pt idx="21">
                  <c:v>62</c:v>
                </c:pt>
                <c:pt idx="22">
                  <c:v>64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D7-4951-B745-B53C4ADE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35456"/>
        <c:axId val="15168455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0000FF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SSN_7!$AZ$3:$AZ$26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58</c:v>
                      </c:pt>
                      <c:pt idx="17">
                        <c:v>58</c:v>
                      </c:pt>
                      <c:pt idx="18">
                        <c:v>59</c:v>
                      </c:pt>
                      <c:pt idx="19">
                        <c:v>60</c:v>
                      </c:pt>
                      <c:pt idx="20">
                        <c:v>62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DD7-4951-B745-B53C4ADE0C40}"/>
                  </c:ext>
                </c:extLst>
              </c15:ser>
            </c15:filteredLineSeries>
          </c:ext>
        </c:extLst>
      </c:lineChart>
      <c:valAx>
        <c:axId val="1516845536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Signal-to-Noise-Ratio in dB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7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35456"/>
        <c:crossesAt val="1"/>
        <c:crossBetween val="between"/>
        <c:majorUnit val="5"/>
        <c:minorUnit val="1"/>
      </c:valAx>
      <c:catAx>
        <c:axId val="151683545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7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4553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19942860850816"/>
          <c:y val="0.51688366005261621"/>
          <c:w val="0.10254761367281713"/>
          <c:h val="0.2863040368478428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75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MUF</a:t>
            </a:r>
          </a:p>
        </c:rich>
      </c:tx>
      <c:layout>
        <c:manualLayout>
          <c:xMode val="edge"/>
          <c:yMode val="edge"/>
          <c:x val="0.33692936634113102"/>
          <c:y val="1.2043924902585901E-2"/>
        </c:manualLayout>
      </c:layout>
      <c:overlay val="0"/>
    </c:title>
    <c:autoTitleDeleted val="0"/>
    <c:plotArea>
      <c:layout>
        <c:manualLayout>
          <c:xMode val="edge"/>
          <c:yMode val="edge"/>
          <c:x val="7.4948898478310244E-3"/>
          <c:y val="4.3924902585901524E-2"/>
          <c:w val="0.99244833068362481"/>
          <c:h val="0.95607509741409846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square"/>
            <c:size val="4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SSN_20!$BH$2:$BH$25</c:f>
              <c:numCache>
                <c:formatCode>General</c:formatCode>
                <c:ptCount val="24"/>
                <c:pt idx="0">
                  <c:v>309</c:v>
                </c:pt>
                <c:pt idx="1">
                  <c:v>318</c:v>
                </c:pt>
                <c:pt idx="2">
                  <c:v>333</c:v>
                </c:pt>
                <c:pt idx="3">
                  <c:v>348</c:v>
                </c:pt>
                <c:pt idx="4">
                  <c:v>358</c:v>
                </c:pt>
                <c:pt idx="5">
                  <c:v>358</c:v>
                </c:pt>
                <c:pt idx="6">
                  <c:v>349</c:v>
                </c:pt>
                <c:pt idx="7">
                  <c:v>338</c:v>
                </c:pt>
                <c:pt idx="8">
                  <c:v>335</c:v>
                </c:pt>
                <c:pt idx="9">
                  <c:v>341</c:v>
                </c:pt>
                <c:pt idx="10">
                  <c:v>349</c:v>
                </c:pt>
                <c:pt idx="11">
                  <c:v>351</c:v>
                </c:pt>
                <c:pt idx="12">
                  <c:v>337</c:v>
                </c:pt>
                <c:pt idx="13">
                  <c:v>316</c:v>
                </c:pt>
                <c:pt idx="14">
                  <c:v>300</c:v>
                </c:pt>
                <c:pt idx="15">
                  <c:v>287</c:v>
                </c:pt>
                <c:pt idx="16">
                  <c:v>291</c:v>
                </c:pt>
                <c:pt idx="17">
                  <c:v>305</c:v>
                </c:pt>
                <c:pt idx="18">
                  <c:v>313</c:v>
                </c:pt>
                <c:pt idx="19">
                  <c:v>309</c:v>
                </c:pt>
                <c:pt idx="20">
                  <c:v>300</c:v>
                </c:pt>
                <c:pt idx="21">
                  <c:v>301</c:v>
                </c:pt>
                <c:pt idx="22">
                  <c:v>299</c:v>
                </c:pt>
                <c:pt idx="23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1-4EEB-869F-DCF707B97BAF}"/>
            </c:ext>
          </c:extLst>
        </c:ser>
        <c:ser>
          <c:idx val="2"/>
          <c:order val="2"/>
          <c:tx>
            <c:v>SSN 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SSN_50!$BH$3:$BH$26</c:f>
              <c:numCache>
                <c:formatCode>General</c:formatCode>
                <c:ptCount val="24"/>
                <c:pt idx="0">
                  <c:v>326</c:v>
                </c:pt>
                <c:pt idx="1">
                  <c:v>333</c:v>
                </c:pt>
                <c:pt idx="2">
                  <c:v>344</c:v>
                </c:pt>
                <c:pt idx="3">
                  <c:v>357</c:v>
                </c:pt>
                <c:pt idx="4">
                  <c:v>366</c:v>
                </c:pt>
                <c:pt idx="5">
                  <c:v>367</c:v>
                </c:pt>
                <c:pt idx="6">
                  <c:v>359</c:v>
                </c:pt>
                <c:pt idx="7">
                  <c:v>352</c:v>
                </c:pt>
                <c:pt idx="8">
                  <c:v>353</c:v>
                </c:pt>
                <c:pt idx="9">
                  <c:v>360</c:v>
                </c:pt>
                <c:pt idx="10">
                  <c:v>370</c:v>
                </c:pt>
                <c:pt idx="11">
                  <c:v>369</c:v>
                </c:pt>
                <c:pt idx="12">
                  <c:v>354</c:v>
                </c:pt>
                <c:pt idx="13">
                  <c:v>329</c:v>
                </c:pt>
                <c:pt idx="14">
                  <c:v>313</c:v>
                </c:pt>
                <c:pt idx="15">
                  <c:v>305</c:v>
                </c:pt>
                <c:pt idx="16">
                  <c:v>310</c:v>
                </c:pt>
                <c:pt idx="17">
                  <c:v>330</c:v>
                </c:pt>
                <c:pt idx="18">
                  <c:v>339</c:v>
                </c:pt>
                <c:pt idx="19">
                  <c:v>337</c:v>
                </c:pt>
                <c:pt idx="20">
                  <c:v>332</c:v>
                </c:pt>
                <c:pt idx="21">
                  <c:v>326</c:v>
                </c:pt>
                <c:pt idx="22">
                  <c:v>322</c:v>
                </c:pt>
                <c:pt idx="23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1-4EEB-869F-DCF707B97BAF}"/>
            </c:ext>
          </c:extLst>
        </c:ser>
        <c:ser>
          <c:idx val="3"/>
          <c:order val="3"/>
          <c:tx>
            <c:v>SSN 100</c:v>
          </c:tx>
          <c:spPr>
            <a:ln w="25200">
              <a:solidFill>
                <a:srgbClr val="00B0F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SSN_100!$BH$2:$BH$25</c:f>
              <c:numCache>
                <c:formatCode>General</c:formatCode>
                <c:ptCount val="24"/>
                <c:pt idx="0">
                  <c:v>360</c:v>
                </c:pt>
                <c:pt idx="1">
                  <c:v>362</c:v>
                </c:pt>
                <c:pt idx="2">
                  <c:v>368</c:v>
                </c:pt>
                <c:pt idx="3">
                  <c:v>376</c:v>
                </c:pt>
                <c:pt idx="4">
                  <c:v>381</c:v>
                </c:pt>
                <c:pt idx="5">
                  <c:v>381</c:v>
                </c:pt>
                <c:pt idx="6">
                  <c:v>378</c:v>
                </c:pt>
                <c:pt idx="7">
                  <c:v>378</c:v>
                </c:pt>
                <c:pt idx="8">
                  <c:v>385</c:v>
                </c:pt>
                <c:pt idx="9">
                  <c:v>398</c:v>
                </c:pt>
                <c:pt idx="10">
                  <c:v>407</c:v>
                </c:pt>
                <c:pt idx="11">
                  <c:v>401</c:v>
                </c:pt>
                <c:pt idx="12">
                  <c:v>377</c:v>
                </c:pt>
                <c:pt idx="13">
                  <c:v>354</c:v>
                </c:pt>
                <c:pt idx="14">
                  <c:v>338</c:v>
                </c:pt>
                <c:pt idx="15">
                  <c:v>339</c:v>
                </c:pt>
                <c:pt idx="16">
                  <c:v>348</c:v>
                </c:pt>
                <c:pt idx="17">
                  <c:v>367</c:v>
                </c:pt>
                <c:pt idx="18">
                  <c:v>376</c:v>
                </c:pt>
                <c:pt idx="19">
                  <c:v>379</c:v>
                </c:pt>
                <c:pt idx="20">
                  <c:v>379</c:v>
                </c:pt>
                <c:pt idx="21">
                  <c:v>372</c:v>
                </c:pt>
                <c:pt idx="22">
                  <c:v>365</c:v>
                </c:pt>
                <c:pt idx="23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B1-4EEB-869F-DCF707B97BAF}"/>
            </c:ext>
          </c:extLst>
        </c:ser>
        <c:ser>
          <c:idx val="4"/>
          <c:order val="4"/>
          <c:tx>
            <c:v>SSN 150</c:v>
          </c:tx>
          <c:spPr>
            <a:ln w="25200">
              <a:solidFill>
                <a:srgbClr val="7030A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SSN_150!$BH$2:$BH$25</c:f>
              <c:numCache>
                <c:formatCode>General</c:formatCode>
                <c:ptCount val="24"/>
                <c:pt idx="0">
                  <c:v>394</c:v>
                </c:pt>
                <c:pt idx="1">
                  <c:v>389</c:v>
                </c:pt>
                <c:pt idx="2">
                  <c:v>391</c:v>
                </c:pt>
                <c:pt idx="3">
                  <c:v>395</c:v>
                </c:pt>
                <c:pt idx="4">
                  <c:v>398</c:v>
                </c:pt>
                <c:pt idx="5">
                  <c:v>397</c:v>
                </c:pt>
                <c:pt idx="6">
                  <c:v>398</c:v>
                </c:pt>
                <c:pt idx="7">
                  <c:v>406</c:v>
                </c:pt>
                <c:pt idx="8">
                  <c:v>423</c:v>
                </c:pt>
                <c:pt idx="9">
                  <c:v>442</c:v>
                </c:pt>
                <c:pt idx="10">
                  <c:v>451</c:v>
                </c:pt>
                <c:pt idx="11">
                  <c:v>436</c:v>
                </c:pt>
                <c:pt idx="12">
                  <c:v>405</c:v>
                </c:pt>
                <c:pt idx="13">
                  <c:v>375</c:v>
                </c:pt>
                <c:pt idx="14">
                  <c:v>363</c:v>
                </c:pt>
                <c:pt idx="15">
                  <c:v>367</c:v>
                </c:pt>
                <c:pt idx="16">
                  <c:v>377</c:v>
                </c:pt>
                <c:pt idx="17">
                  <c:v>401</c:v>
                </c:pt>
                <c:pt idx="18">
                  <c:v>424</c:v>
                </c:pt>
                <c:pt idx="19">
                  <c:v>437</c:v>
                </c:pt>
                <c:pt idx="20">
                  <c:v>437</c:v>
                </c:pt>
                <c:pt idx="21">
                  <c:v>429</c:v>
                </c:pt>
                <c:pt idx="22">
                  <c:v>418</c:v>
                </c:pt>
                <c:pt idx="23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B1-4EEB-869F-DCF707B9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71728"/>
        <c:axId val="15158726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SSN_7!$BH$3:$BH$26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302</c:v>
                      </c:pt>
                      <c:pt idx="1">
                        <c:v>313</c:v>
                      </c:pt>
                      <c:pt idx="2">
                        <c:v>328</c:v>
                      </c:pt>
                      <c:pt idx="3">
                        <c:v>343</c:v>
                      </c:pt>
                      <c:pt idx="4">
                        <c:v>355</c:v>
                      </c:pt>
                      <c:pt idx="5">
                        <c:v>355</c:v>
                      </c:pt>
                      <c:pt idx="6">
                        <c:v>344</c:v>
                      </c:pt>
                      <c:pt idx="7">
                        <c:v>332</c:v>
                      </c:pt>
                      <c:pt idx="8">
                        <c:v>327</c:v>
                      </c:pt>
                      <c:pt idx="9">
                        <c:v>332</c:v>
                      </c:pt>
                      <c:pt idx="10">
                        <c:v>341</c:v>
                      </c:pt>
                      <c:pt idx="11">
                        <c:v>343</c:v>
                      </c:pt>
                      <c:pt idx="12">
                        <c:v>331</c:v>
                      </c:pt>
                      <c:pt idx="13">
                        <c:v>311</c:v>
                      </c:pt>
                      <c:pt idx="14">
                        <c:v>295</c:v>
                      </c:pt>
                      <c:pt idx="15">
                        <c:v>276</c:v>
                      </c:pt>
                      <c:pt idx="16">
                        <c:v>289</c:v>
                      </c:pt>
                      <c:pt idx="17">
                        <c:v>296</c:v>
                      </c:pt>
                      <c:pt idx="18">
                        <c:v>303</c:v>
                      </c:pt>
                      <c:pt idx="19">
                        <c:v>299</c:v>
                      </c:pt>
                      <c:pt idx="20">
                        <c:v>292</c:v>
                      </c:pt>
                      <c:pt idx="21">
                        <c:v>291</c:v>
                      </c:pt>
                      <c:pt idx="22">
                        <c:v>292</c:v>
                      </c:pt>
                      <c:pt idx="23">
                        <c:v>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2CB1-4EEB-869F-DCF707B97BAF}"/>
                  </c:ext>
                </c:extLst>
              </c15:ser>
            </c15:filteredLineSeries>
          </c:ext>
        </c:extLst>
      </c:lineChart>
      <c:valAx>
        <c:axId val="1515872688"/>
        <c:scaling>
          <c:orientation val="minMax"/>
          <c:max val="6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71728"/>
        <c:crossesAt val="1"/>
        <c:crossBetween val="between"/>
        <c:majorUnit val="50"/>
        <c:minorUnit val="1"/>
      </c:valAx>
      <c:catAx>
        <c:axId val="1515871728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72688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02077226595872"/>
          <c:y val="0.54922305796473214"/>
          <c:w val="0.1415833016823996"/>
          <c:h val="0.32030377028829593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5.9255207621131322E-3"/>
          <c:y val="8.8882903508181264E-3"/>
          <c:w val="0.99284366754283349"/>
          <c:h val="0.94660292236213062"/>
        </c:manualLayout>
      </c:layout>
      <c:lineChart>
        <c:grouping val="standard"/>
        <c:varyColors val="0"/>
        <c:ser>
          <c:idx val="1"/>
          <c:order val="0"/>
          <c:tx>
            <c:strRef>
              <c:f>SSN_7!$AH$2:$AH$2</c:f>
              <c:strCache>
                <c:ptCount val="1"/>
                <c:pt idx="0">
                  <c:v>SSN 7</c:v>
                </c:pt>
              </c:strCache>
            </c:strRef>
          </c:tx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val>
            <c:numRef>
              <c:f>SSN_7!$AH$3:$AH$26</c:f>
              <c:numCache>
                <c:formatCode>General</c:formatCode>
                <c:ptCount val="24"/>
                <c:pt idx="0">
                  <c:v>3.9</c:v>
                </c:pt>
                <c:pt idx="1">
                  <c:v>3.2</c:v>
                </c:pt>
                <c:pt idx="2">
                  <c:v>2.8</c:v>
                </c:pt>
                <c:pt idx="3">
                  <c:v>2.8</c:v>
                </c:pt>
                <c:pt idx="4">
                  <c:v>2.9</c:v>
                </c:pt>
                <c:pt idx="5">
                  <c:v>3</c:v>
                </c:pt>
                <c:pt idx="6">
                  <c:v>3.1</c:v>
                </c:pt>
                <c:pt idx="7">
                  <c:v>3.4</c:v>
                </c:pt>
                <c:pt idx="8">
                  <c:v>3.5</c:v>
                </c:pt>
                <c:pt idx="9">
                  <c:v>3.3</c:v>
                </c:pt>
                <c:pt idx="10">
                  <c:v>3</c:v>
                </c:pt>
                <c:pt idx="11">
                  <c:v>3.2</c:v>
                </c:pt>
                <c:pt idx="12">
                  <c:v>4</c:v>
                </c:pt>
                <c:pt idx="13">
                  <c:v>5.0999999999999996</c:v>
                </c:pt>
                <c:pt idx="14">
                  <c:v>6</c:v>
                </c:pt>
                <c:pt idx="15">
                  <c:v>6.8</c:v>
                </c:pt>
                <c:pt idx="16">
                  <c:v>7.2</c:v>
                </c:pt>
                <c:pt idx="17">
                  <c:v>7.5</c:v>
                </c:pt>
                <c:pt idx="18">
                  <c:v>7.7</c:v>
                </c:pt>
                <c:pt idx="19">
                  <c:v>7.8</c:v>
                </c:pt>
                <c:pt idx="20">
                  <c:v>7.8</c:v>
                </c:pt>
                <c:pt idx="21">
                  <c:v>7.1</c:v>
                </c:pt>
                <c:pt idx="22">
                  <c:v>6.1</c:v>
                </c:pt>
                <c:pt idx="23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9-4BD7-9A0A-6B3687980C6C}"/>
            </c:ext>
          </c:extLst>
        </c:ser>
        <c:ser>
          <c:idx val="2"/>
          <c:order val="1"/>
          <c:tx>
            <c:strRef>
              <c:f>SSN_20!$AH$1:$AH$1</c:f>
              <c:strCache>
                <c:ptCount val="1"/>
                <c:pt idx="0">
                  <c:v>SSN 20</c:v>
                </c:pt>
              </c:strCache>
            </c:strRef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val>
            <c:numRef>
              <c:f>SSN_20!$AH$2:$AH$25</c:f>
              <c:numCache>
                <c:formatCode>General</c:formatCode>
                <c:ptCount val="24"/>
                <c:pt idx="0">
                  <c:v>4.4000000000000004</c:v>
                </c:pt>
                <c:pt idx="1">
                  <c:v>3.6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3.2</c:v>
                </c:pt>
                <c:pt idx="6">
                  <c:v>3.3</c:v>
                </c:pt>
                <c:pt idx="7">
                  <c:v>3.5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4.2</c:v>
                </c:pt>
                <c:pt idx="13">
                  <c:v>5.4</c:v>
                </c:pt>
                <c:pt idx="14">
                  <c:v>6.4</c:v>
                </c:pt>
                <c:pt idx="15">
                  <c:v>7.2</c:v>
                </c:pt>
                <c:pt idx="16">
                  <c:v>7.7</c:v>
                </c:pt>
                <c:pt idx="17">
                  <c:v>8</c:v>
                </c:pt>
                <c:pt idx="18">
                  <c:v>8.1999999999999993</c:v>
                </c:pt>
                <c:pt idx="19">
                  <c:v>8.3000000000000007</c:v>
                </c:pt>
                <c:pt idx="20">
                  <c:v>8.1999999999999993</c:v>
                </c:pt>
                <c:pt idx="21">
                  <c:v>7.6</c:v>
                </c:pt>
                <c:pt idx="22">
                  <c:v>6.5</c:v>
                </c:pt>
                <c:pt idx="23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9-4BD7-9A0A-6B3687980C6C}"/>
            </c:ext>
          </c:extLst>
        </c:ser>
        <c:ser>
          <c:idx val="3"/>
          <c:order val="2"/>
          <c:tx>
            <c:strRef>
              <c:f>SSN_50!$AH$2:$AH$2</c:f>
              <c:strCache>
                <c:ptCount val="1"/>
                <c:pt idx="0">
                  <c:v>SSN 50</c:v>
                </c:pt>
              </c:strCache>
            </c:strRef>
          </c:tx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val>
            <c:numRef>
              <c:f>SSN_50!$AH$3:$AH$26</c:f>
              <c:numCache>
                <c:formatCode>General</c:formatCode>
                <c:ptCount val="24"/>
                <c:pt idx="0">
                  <c:v>5.5</c:v>
                </c:pt>
                <c:pt idx="1">
                  <c:v>4.5999999999999996</c:v>
                </c:pt>
                <c:pt idx="2">
                  <c:v>4</c:v>
                </c:pt>
                <c:pt idx="3">
                  <c:v>3.7</c:v>
                </c:pt>
                <c:pt idx="4">
                  <c:v>3.6</c:v>
                </c:pt>
                <c:pt idx="5">
                  <c:v>3.6</c:v>
                </c:pt>
                <c:pt idx="6">
                  <c:v>3.7</c:v>
                </c:pt>
                <c:pt idx="7">
                  <c:v>3.9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3.7</c:v>
                </c:pt>
                <c:pt idx="12">
                  <c:v>4.7</c:v>
                </c:pt>
                <c:pt idx="13">
                  <c:v>6.1</c:v>
                </c:pt>
                <c:pt idx="14">
                  <c:v>7.4</c:v>
                </c:pt>
                <c:pt idx="15">
                  <c:v>8.3000000000000007</c:v>
                </c:pt>
                <c:pt idx="16">
                  <c:v>8.9</c:v>
                </c:pt>
                <c:pt idx="17">
                  <c:v>9.1999999999999993</c:v>
                </c:pt>
                <c:pt idx="18">
                  <c:v>9.4</c:v>
                </c:pt>
                <c:pt idx="19">
                  <c:v>9.4</c:v>
                </c:pt>
                <c:pt idx="20">
                  <c:v>9.1999999999999993</c:v>
                </c:pt>
                <c:pt idx="21">
                  <c:v>8.6999999999999993</c:v>
                </c:pt>
                <c:pt idx="22">
                  <c:v>7.7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F9-4BD7-9A0A-6B3687980C6C}"/>
            </c:ext>
          </c:extLst>
        </c:ser>
        <c:ser>
          <c:idx val="4"/>
          <c:order val="3"/>
          <c:tx>
            <c:strRef>
              <c:f>SSN_100!$AH$1:$AH$1</c:f>
              <c:strCache>
                <c:ptCount val="1"/>
                <c:pt idx="0">
                  <c:v>SSN 100</c:v>
                </c:pt>
              </c:strCache>
            </c:strRef>
          </c:tx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val>
            <c:numRef>
              <c:f>SSN_100!$AH$2:$AH$25</c:f>
              <c:numCache>
                <c:formatCode>General</c:formatCode>
                <c:ptCount val="24"/>
                <c:pt idx="0">
                  <c:v>7.4</c:v>
                </c:pt>
                <c:pt idx="1">
                  <c:v>6.4</c:v>
                </c:pt>
                <c:pt idx="2">
                  <c:v>5.5</c:v>
                </c:pt>
                <c:pt idx="3">
                  <c:v>4.9000000000000004</c:v>
                </c:pt>
                <c:pt idx="4">
                  <c:v>4.5</c:v>
                </c:pt>
                <c:pt idx="5">
                  <c:v>4.3</c:v>
                </c:pt>
                <c:pt idx="6">
                  <c:v>4.4000000000000004</c:v>
                </c:pt>
                <c:pt idx="7">
                  <c:v>4.7</c:v>
                </c:pt>
                <c:pt idx="8">
                  <c:v>4.7</c:v>
                </c:pt>
                <c:pt idx="9">
                  <c:v>4.3</c:v>
                </c:pt>
                <c:pt idx="10">
                  <c:v>3.9</c:v>
                </c:pt>
                <c:pt idx="11">
                  <c:v>4.3</c:v>
                </c:pt>
                <c:pt idx="12">
                  <c:v>5.6</c:v>
                </c:pt>
                <c:pt idx="13">
                  <c:v>7.5</c:v>
                </c:pt>
                <c:pt idx="14">
                  <c:v>9.1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11.3</c:v>
                </c:pt>
                <c:pt idx="18">
                  <c:v>11.4</c:v>
                </c:pt>
                <c:pt idx="19">
                  <c:v>11.4</c:v>
                </c:pt>
                <c:pt idx="20">
                  <c:v>11.2</c:v>
                </c:pt>
                <c:pt idx="21">
                  <c:v>10.6</c:v>
                </c:pt>
                <c:pt idx="22">
                  <c:v>9.6999999999999993</c:v>
                </c:pt>
                <c:pt idx="23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F9-4BD7-9A0A-6B3687980C6C}"/>
            </c:ext>
          </c:extLst>
        </c:ser>
        <c:ser>
          <c:idx val="5"/>
          <c:order val="4"/>
          <c:tx>
            <c:strRef>
              <c:f>SSN_150!$AH$1:$AH$1</c:f>
              <c:strCache>
                <c:ptCount val="1"/>
                <c:pt idx="0">
                  <c:v>SSN 150</c:v>
                </c:pt>
              </c:strCache>
            </c:strRef>
          </c:tx>
          <c:spPr>
            <a:ln w="28800">
              <a:solidFill>
                <a:srgbClr val="83CAFF"/>
              </a:solidFill>
            </a:ln>
          </c:spPr>
          <c:marker>
            <c:symbol val="circle"/>
            <c:size val="7"/>
          </c:marker>
          <c:val>
            <c:numRef>
              <c:f>SSN_150!$AH$2:$AH$25</c:f>
              <c:numCache>
                <c:formatCode>General</c:formatCode>
                <c:ptCount val="24"/>
                <c:pt idx="0">
                  <c:v>9.5</c:v>
                </c:pt>
                <c:pt idx="1">
                  <c:v>8.1999999999999993</c:v>
                </c:pt>
                <c:pt idx="2">
                  <c:v>7.1</c:v>
                </c:pt>
                <c:pt idx="3">
                  <c:v>6.1</c:v>
                </c:pt>
                <c:pt idx="4">
                  <c:v>5.4</c:v>
                </c:pt>
                <c:pt idx="5">
                  <c:v>5</c:v>
                </c:pt>
                <c:pt idx="6">
                  <c:v>5.0999999999999996</c:v>
                </c:pt>
                <c:pt idx="7">
                  <c:v>5.5</c:v>
                </c:pt>
                <c:pt idx="8">
                  <c:v>5.5</c:v>
                </c:pt>
                <c:pt idx="9">
                  <c:v>5</c:v>
                </c:pt>
                <c:pt idx="10">
                  <c:v>4.4000000000000004</c:v>
                </c:pt>
                <c:pt idx="11">
                  <c:v>4.9000000000000004</c:v>
                </c:pt>
                <c:pt idx="12">
                  <c:v>6.6</c:v>
                </c:pt>
                <c:pt idx="13">
                  <c:v>8.9</c:v>
                </c:pt>
                <c:pt idx="14">
                  <c:v>11</c:v>
                </c:pt>
                <c:pt idx="15">
                  <c:v>12.4</c:v>
                </c:pt>
                <c:pt idx="16">
                  <c:v>13.2</c:v>
                </c:pt>
                <c:pt idx="17">
                  <c:v>13.5</c:v>
                </c:pt>
                <c:pt idx="18">
                  <c:v>13.7</c:v>
                </c:pt>
                <c:pt idx="19">
                  <c:v>13.5</c:v>
                </c:pt>
                <c:pt idx="20">
                  <c:v>13.2</c:v>
                </c:pt>
                <c:pt idx="21">
                  <c:v>12.7</c:v>
                </c:pt>
                <c:pt idx="22">
                  <c:v>11.9</c:v>
                </c:pt>
                <c:pt idx="23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F9-4BD7-9A0A-6B3687980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50336"/>
        <c:axId val="1516836416"/>
      </c:lineChart>
      <c:valAx>
        <c:axId val="1516836416"/>
        <c:scaling>
          <c:orientation val="minMax"/>
          <c:max val="16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50336"/>
        <c:crossesAt val="1"/>
        <c:crossBetween val="between"/>
        <c:majorUnit val="0.5"/>
        <c:minorUnit val="0.1"/>
      </c:valAx>
      <c:catAx>
        <c:axId val="151685033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3641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69337709102508"/>
          <c:y val="0.65052858393374191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6.1495465679978472E-3"/>
          <c:y val="9.1308287446853001E-3"/>
          <c:w val="0.99385058284165217"/>
          <c:h val="0.9908691712553146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SSN_7!$AT$3:$AT$26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59</c:v>
                </c:pt>
                <c:pt idx="17">
                  <c:v>57.9</c:v>
                </c:pt>
                <c:pt idx="18">
                  <c:v>57.1</c:v>
                </c:pt>
                <c:pt idx="19">
                  <c:v>56.1</c:v>
                </c:pt>
                <c:pt idx="20">
                  <c:v>55.5</c:v>
                </c:pt>
                <c:pt idx="21">
                  <c:v>59.7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1-43E0-9050-1602CB004721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SSN_20!$AT$2:$AT$25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58.8</c:v>
                </c:pt>
                <c:pt idx="16">
                  <c:v>55.8</c:v>
                </c:pt>
                <c:pt idx="17">
                  <c:v>55.7</c:v>
                </c:pt>
                <c:pt idx="18">
                  <c:v>56</c:v>
                </c:pt>
                <c:pt idx="19">
                  <c:v>55.4</c:v>
                </c:pt>
                <c:pt idx="20">
                  <c:v>54.8</c:v>
                </c:pt>
                <c:pt idx="21">
                  <c:v>57.9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1-43E0-9050-1602CB004721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SSN_50!$AT$3:$AT$26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61.4</c:v>
                </c:pt>
                <c:pt idx="15">
                  <c:v>54.6</c:v>
                </c:pt>
                <c:pt idx="16">
                  <c:v>53.4</c:v>
                </c:pt>
                <c:pt idx="17">
                  <c:v>54.3</c:v>
                </c:pt>
                <c:pt idx="18">
                  <c:v>55.5</c:v>
                </c:pt>
                <c:pt idx="19">
                  <c:v>55.3</c:v>
                </c:pt>
                <c:pt idx="20">
                  <c:v>55.2</c:v>
                </c:pt>
                <c:pt idx="21">
                  <c:v>55.8</c:v>
                </c:pt>
                <c:pt idx="22">
                  <c:v>58.9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1-43E0-9050-1602CB004721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SSN_100!$AT$2:$AT$25</c:f>
              <c:numCache>
                <c:formatCode>General</c:formatCode>
                <c:ptCount val="24"/>
                <c:pt idx="0">
                  <c:v>63.3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62.6</c:v>
                </c:pt>
                <c:pt idx="14">
                  <c:v>55.3</c:v>
                </c:pt>
                <c:pt idx="15">
                  <c:v>53.4</c:v>
                </c:pt>
                <c:pt idx="16">
                  <c:v>53.3</c:v>
                </c:pt>
                <c:pt idx="17">
                  <c:v>54.5</c:v>
                </c:pt>
                <c:pt idx="18">
                  <c:v>57</c:v>
                </c:pt>
                <c:pt idx="19">
                  <c:v>57.1</c:v>
                </c:pt>
                <c:pt idx="20">
                  <c:v>56.2</c:v>
                </c:pt>
                <c:pt idx="21">
                  <c:v>56</c:v>
                </c:pt>
                <c:pt idx="22">
                  <c:v>56.7</c:v>
                </c:pt>
                <c:pt idx="23">
                  <c:v>58.6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91-43E0-9050-1602CB004721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SSN_150!$AT$2:$AT$25</c:f>
              <c:numCache>
                <c:formatCode>General</c:formatCode>
                <c:ptCount val="24"/>
                <c:pt idx="0">
                  <c:v>58.9</c:v>
                </c:pt>
                <c:pt idx="1">
                  <c:v>61.5</c:v>
                </c:pt>
                <c:pt idx="2">
                  <c:v>66.2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59.1</c:v>
                </c:pt>
                <c:pt idx="14">
                  <c:v>55</c:v>
                </c:pt>
                <c:pt idx="15">
                  <c:v>53.8</c:v>
                </c:pt>
                <c:pt idx="16">
                  <c:v>54.5</c:v>
                </c:pt>
                <c:pt idx="17">
                  <c:v>56.1</c:v>
                </c:pt>
                <c:pt idx="18">
                  <c:v>59.6</c:v>
                </c:pt>
                <c:pt idx="19">
                  <c:v>58.4</c:v>
                </c:pt>
                <c:pt idx="20">
                  <c:v>57.9</c:v>
                </c:pt>
                <c:pt idx="21">
                  <c:v>57.3</c:v>
                </c:pt>
                <c:pt idx="22">
                  <c:v>57.1</c:v>
                </c:pt>
                <c:pt idx="23">
                  <c:v>57.6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91-43E0-9050-1602CB004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160624"/>
        <c:axId val="1515163504"/>
      </c:lineChart>
      <c:valAx>
        <c:axId val="1515163504"/>
        <c:scaling>
          <c:orientation val="minMax"/>
          <c:max val="6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5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160624"/>
        <c:crossesAt val="1"/>
        <c:crossBetween val="between"/>
        <c:majorUnit val="5"/>
        <c:minorUnit val="1"/>
      </c:valAx>
      <c:catAx>
        <c:axId val="151516062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5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16350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70238963977411"/>
          <c:y val="0.5716874607931971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8.2805344708613005E-3"/>
          <c:y val="9.2964293260088746E-3"/>
          <c:w val="0.9917194655291387"/>
          <c:h val="0.99042186069441507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SSN_7!$AS$3:$AS$26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61.2</c:v>
                </c:pt>
                <c:pt idx="14">
                  <c:v>54.5</c:v>
                </c:pt>
                <c:pt idx="15">
                  <c:v>49.8</c:v>
                </c:pt>
                <c:pt idx="16">
                  <c:v>50.4</c:v>
                </c:pt>
                <c:pt idx="17">
                  <c:v>51.8</c:v>
                </c:pt>
                <c:pt idx="18">
                  <c:v>53.2</c:v>
                </c:pt>
                <c:pt idx="19">
                  <c:v>52.4</c:v>
                </c:pt>
                <c:pt idx="20">
                  <c:v>51</c:v>
                </c:pt>
                <c:pt idx="21">
                  <c:v>51.9</c:v>
                </c:pt>
                <c:pt idx="22">
                  <c:v>54.3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E-4E33-B428-36DA1B49A1BF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SSN_20!$AS$2:$AS$25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61.6</c:v>
                </c:pt>
                <c:pt idx="14">
                  <c:v>53.5</c:v>
                </c:pt>
                <c:pt idx="15">
                  <c:v>49.9</c:v>
                </c:pt>
                <c:pt idx="16">
                  <c:v>50.7</c:v>
                </c:pt>
                <c:pt idx="17">
                  <c:v>52.3</c:v>
                </c:pt>
                <c:pt idx="18">
                  <c:v>54</c:v>
                </c:pt>
                <c:pt idx="19">
                  <c:v>53.3</c:v>
                </c:pt>
                <c:pt idx="20">
                  <c:v>51.9</c:v>
                </c:pt>
                <c:pt idx="21">
                  <c:v>52.1</c:v>
                </c:pt>
                <c:pt idx="22">
                  <c:v>53.7</c:v>
                </c:pt>
                <c:pt idx="23">
                  <c:v>60.6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E-4E33-B428-36DA1B49A1BF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SSN_50!$AS$3:$AS$26</c:f>
              <c:numCache>
                <c:formatCode>General</c:formatCode>
                <c:ptCount val="24"/>
                <c:pt idx="0">
                  <c:v>62.3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57.2</c:v>
                </c:pt>
                <c:pt idx="14">
                  <c:v>52.6</c:v>
                </c:pt>
                <c:pt idx="15">
                  <c:v>51.2</c:v>
                </c:pt>
                <c:pt idx="16">
                  <c:v>51.9</c:v>
                </c:pt>
                <c:pt idx="17">
                  <c:v>53.7</c:v>
                </c:pt>
                <c:pt idx="18">
                  <c:v>55.8</c:v>
                </c:pt>
                <c:pt idx="19">
                  <c:v>55.3</c:v>
                </c:pt>
                <c:pt idx="20">
                  <c:v>53.9</c:v>
                </c:pt>
                <c:pt idx="21">
                  <c:v>53</c:v>
                </c:pt>
                <c:pt idx="22">
                  <c:v>53.5</c:v>
                </c:pt>
                <c:pt idx="23">
                  <c:v>55.7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E-4E33-B428-36DA1B49A1BF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SSN_100!$AS$2:$AS$25</c:f>
              <c:numCache>
                <c:formatCode>General</c:formatCode>
                <c:ptCount val="24"/>
                <c:pt idx="0">
                  <c:v>56.6</c:v>
                </c:pt>
                <c:pt idx="1">
                  <c:v>59.1</c:v>
                </c:pt>
                <c:pt idx="2">
                  <c:v>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63.5</c:v>
                </c:pt>
                <c:pt idx="13">
                  <c:v>56</c:v>
                </c:pt>
                <c:pt idx="14">
                  <c:v>53.1</c:v>
                </c:pt>
                <c:pt idx="15">
                  <c:v>52.8</c:v>
                </c:pt>
                <c:pt idx="16">
                  <c:v>54.3</c:v>
                </c:pt>
                <c:pt idx="17">
                  <c:v>56.2</c:v>
                </c:pt>
                <c:pt idx="18">
                  <c:v>61.9</c:v>
                </c:pt>
                <c:pt idx="19">
                  <c:v>62.7</c:v>
                </c:pt>
                <c:pt idx="20">
                  <c:v>56.2</c:v>
                </c:pt>
                <c:pt idx="21">
                  <c:v>54.9</c:v>
                </c:pt>
                <c:pt idx="22">
                  <c:v>54.5</c:v>
                </c:pt>
                <c:pt idx="23">
                  <c:v>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2E-4E33-B428-36DA1B49A1BF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SSN_150!$AS$2:$AS$25</c:f>
              <c:numCache>
                <c:formatCode>General</c:formatCode>
                <c:ptCount val="24"/>
                <c:pt idx="0">
                  <c:v>56.3</c:v>
                </c:pt>
                <c:pt idx="1">
                  <c:v>57.5</c:v>
                </c:pt>
                <c:pt idx="2">
                  <c:v>59.4</c:v>
                </c:pt>
                <c:pt idx="3">
                  <c:v>62</c:v>
                </c:pt>
                <c:pt idx="4">
                  <c:v>66.5</c:v>
                </c:pt>
                <c:pt idx="5">
                  <c:v>66.5</c:v>
                </c:pt>
                <c:pt idx="6">
                  <c:v>66.5</c:v>
                </c:pt>
                <c:pt idx="7">
                  <c:v>66.2</c:v>
                </c:pt>
                <c:pt idx="8">
                  <c:v>66.7</c:v>
                </c:pt>
                <c:pt idx="9">
                  <c:v>68.5</c:v>
                </c:pt>
                <c:pt idx="10">
                  <c:v>0</c:v>
                </c:pt>
                <c:pt idx="11">
                  <c:v>0</c:v>
                </c:pt>
                <c:pt idx="12">
                  <c:v>61.4</c:v>
                </c:pt>
                <c:pt idx="13">
                  <c:v>56.5</c:v>
                </c:pt>
                <c:pt idx="14">
                  <c:v>54.5</c:v>
                </c:pt>
                <c:pt idx="15">
                  <c:v>54.6</c:v>
                </c:pt>
                <c:pt idx="16">
                  <c:v>56.1</c:v>
                </c:pt>
                <c:pt idx="17">
                  <c:v>58</c:v>
                </c:pt>
                <c:pt idx="18">
                  <c:v>56.1</c:v>
                </c:pt>
                <c:pt idx="19">
                  <c:v>60.6</c:v>
                </c:pt>
                <c:pt idx="20">
                  <c:v>58.8</c:v>
                </c:pt>
                <c:pt idx="21">
                  <c:v>57.1</c:v>
                </c:pt>
                <c:pt idx="22">
                  <c:v>56</c:v>
                </c:pt>
                <c:pt idx="23">
                  <c:v>55.8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2E-4E33-B428-36DA1B49A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37856"/>
        <c:axId val="1516834976"/>
      </c:lineChart>
      <c:valAx>
        <c:axId val="1516834976"/>
        <c:scaling>
          <c:orientation val="minMax"/>
          <c:max val="6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37856"/>
        <c:crossesAt val="1"/>
        <c:crossBetween val="between"/>
        <c:majorUnit val="5"/>
        <c:minorUnit val="1"/>
      </c:valAx>
      <c:catAx>
        <c:axId val="151683785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3497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11492378144408E-2"/>
          <c:y val="0.5974364391858582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5.8099458394879372E-2"/>
          <c:y val="9.2684325559392947E-3"/>
          <c:w val="0.9419005416051206"/>
          <c:h val="0.99066101258215278"/>
        </c:manualLayout>
      </c:layout>
      <c:lineChart>
        <c:grouping val="standard"/>
        <c:varyColors val="0"/>
        <c:ser>
          <c:idx val="0"/>
          <c:order val="0"/>
          <c:tx>
            <c:v>1.8 MHZ</c:v>
          </c:tx>
          <c:spPr>
            <a:ln w="25200">
              <a:solidFill>
                <a:srgbClr val="0000FF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60</c:v>
                </c:pt>
                <c:pt idx="2">
                  <c:v>59</c:v>
                </c:pt>
                <c:pt idx="3">
                  <c:v>59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59</c:v>
                </c:pt>
                <c:pt idx="10">
                  <c:v>59</c:v>
                </c:pt>
                <c:pt idx="11">
                  <c:v>60</c:v>
                </c:pt>
                <c:pt idx="12">
                  <c:v>59</c:v>
                </c:pt>
                <c:pt idx="13">
                  <c:v>51</c:v>
                </c:pt>
                <c:pt idx="14">
                  <c:v>41</c:v>
                </c:pt>
                <c:pt idx="15">
                  <c:v>24</c:v>
                </c:pt>
                <c:pt idx="16">
                  <c:v>8</c:v>
                </c:pt>
                <c:pt idx="17">
                  <c:v>-4</c:v>
                </c:pt>
                <c:pt idx="18">
                  <c:v>-6</c:v>
                </c:pt>
                <c:pt idx="19">
                  <c:v>5</c:v>
                </c:pt>
                <c:pt idx="20">
                  <c:v>23</c:v>
                </c:pt>
                <c:pt idx="21">
                  <c:v>41</c:v>
                </c:pt>
                <c:pt idx="22">
                  <c:v>52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6-4C4C-BE4C-821C00A24D5F}"/>
            </c:ext>
          </c:extLst>
        </c:ser>
        <c:ser>
          <c:idx val="1"/>
          <c:order val="1"/>
          <c:tx>
            <c:v>3.5 MHZ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SSN_100!$AX$2:$AX$25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62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60</c:v>
                </c:pt>
                <c:pt idx="8">
                  <c:v>60</c:v>
                </c:pt>
                <c:pt idx="9">
                  <c:v>59</c:v>
                </c:pt>
                <c:pt idx="10">
                  <c:v>56</c:v>
                </c:pt>
                <c:pt idx="11">
                  <c:v>58</c:v>
                </c:pt>
                <c:pt idx="12">
                  <c:v>62</c:v>
                </c:pt>
                <c:pt idx="13">
                  <c:v>61</c:v>
                </c:pt>
                <c:pt idx="14">
                  <c:v>58</c:v>
                </c:pt>
                <c:pt idx="15">
                  <c:v>51</c:v>
                </c:pt>
                <c:pt idx="16">
                  <c:v>35</c:v>
                </c:pt>
                <c:pt idx="17">
                  <c:v>29</c:v>
                </c:pt>
                <c:pt idx="18">
                  <c:v>28</c:v>
                </c:pt>
                <c:pt idx="19">
                  <c:v>33</c:v>
                </c:pt>
                <c:pt idx="20">
                  <c:v>50</c:v>
                </c:pt>
                <c:pt idx="21">
                  <c:v>58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6-4C4C-BE4C-821C00A24D5F}"/>
            </c:ext>
          </c:extLst>
        </c:ser>
        <c:ser>
          <c:idx val="2"/>
          <c:order val="2"/>
          <c:tx>
            <c:v>5 MHZ</c:v>
          </c:tx>
          <c:spPr>
            <a:ln w="254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SSN_100!$AY$2:$AY$25</c:f>
              <c:numCache>
                <c:formatCode>General</c:formatCode>
                <c:ptCount val="24"/>
                <c:pt idx="0">
                  <c:v>64</c:v>
                </c:pt>
                <c:pt idx="1">
                  <c:v>63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63</c:v>
                </c:pt>
                <c:pt idx="14">
                  <c:v>61</c:v>
                </c:pt>
                <c:pt idx="15">
                  <c:v>57</c:v>
                </c:pt>
                <c:pt idx="16">
                  <c:v>50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57</c:v>
                </c:pt>
                <c:pt idx="21">
                  <c:v>61</c:v>
                </c:pt>
                <c:pt idx="22">
                  <c:v>64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6-4C4C-BE4C-821C00A24D5F}"/>
            </c:ext>
          </c:extLst>
        </c:ser>
        <c:ser>
          <c:idx val="3"/>
          <c:order val="3"/>
          <c:tx>
            <c:v>7 MHZ</c:v>
          </c:tx>
          <c:spPr>
            <a:ln w="25400"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SSN_100!$AZ$2:$AZ$25</c:f>
              <c:numCache>
                <c:formatCode>General</c:formatCode>
                <c:ptCount val="24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</c:v>
                </c:pt>
                <c:pt idx="14">
                  <c:v>63</c:v>
                </c:pt>
                <c:pt idx="15">
                  <c:v>61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58</c:v>
                </c:pt>
                <c:pt idx="20">
                  <c:v>61</c:v>
                </c:pt>
                <c:pt idx="21">
                  <c:v>63</c:v>
                </c:pt>
                <c:pt idx="22">
                  <c:v>65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76-4C4C-BE4C-821C00A24D5F}"/>
            </c:ext>
          </c:extLst>
        </c:ser>
        <c:ser>
          <c:idx val="4"/>
          <c:order val="4"/>
          <c:tx>
            <c:v>SNR at MUF</c:v>
          </c:tx>
          <c:spPr>
            <a:ln w="37800">
              <a:solidFill>
                <a:srgbClr val="00B050"/>
              </a:solidFill>
              <a:prstDash val="lgDash"/>
            </a:ln>
          </c:spPr>
          <c:marker>
            <c:symbol val="star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SSN_100!$AV$2:$AV$25</c:f>
              <c:numCache>
                <c:formatCode>General</c:formatCode>
                <c:ptCount val="24"/>
                <c:pt idx="0">
                  <c:v>59</c:v>
                </c:pt>
                <c:pt idx="1">
                  <c:v>60</c:v>
                </c:pt>
                <c:pt idx="2">
                  <c:v>60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58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56</c:v>
                </c:pt>
                <c:pt idx="12">
                  <c:v>59</c:v>
                </c:pt>
                <c:pt idx="13">
                  <c:v>58</c:v>
                </c:pt>
                <c:pt idx="14">
                  <c:v>57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57</c:v>
                </c:pt>
                <c:pt idx="19">
                  <c:v>58</c:v>
                </c:pt>
                <c:pt idx="20">
                  <c:v>59</c:v>
                </c:pt>
                <c:pt idx="21">
                  <c:v>60</c:v>
                </c:pt>
                <c:pt idx="22">
                  <c:v>60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76-4C4C-BE4C-821C00A2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640480"/>
        <c:axId val="1496805840"/>
      </c:lineChart>
      <c:valAx>
        <c:axId val="1496805840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550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Signal-to-Noise-Ratio in dB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640480"/>
        <c:crossesAt val="1"/>
        <c:crossBetween val="between"/>
        <c:majorUnit val="5"/>
        <c:minorUnit val="1"/>
      </c:valAx>
      <c:catAx>
        <c:axId val="1515640480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496805840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26866126195294"/>
          <c:y val="0.49264196022566464"/>
          <c:w val="0.13590877881493246"/>
          <c:h val="0.255894175676270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8.9134985481801599E-3"/>
          <c:y val="9.2005297274691568E-3"/>
          <c:w val="0.98939833884799788"/>
          <c:h val="0.9907994702725309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SSN_7!$AR$3:$AR$26</c:f>
              <c:numCache>
                <c:formatCode>General</c:formatCode>
                <c:ptCount val="24"/>
                <c:pt idx="0">
                  <c:v>60.5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62.4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62.7</c:v>
                </c:pt>
                <c:pt idx="13">
                  <c:v>54</c:v>
                </c:pt>
                <c:pt idx="14">
                  <c:v>51.4</c:v>
                </c:pt>
                <c:pt idx="15">
                  <c:v>50.4</c:v>
                </c:pt>
                <c:pt idx="16">
                  <c:v>53.6</c:v>
                </c:pt>
                <c:pt idx="17">
                  <c:v>55.8</c:v>
                </c:pt>
                <c:pt idx="18">
                  <c:v>56.8</c:v>
                </c:pt>
                <c:pt idx="19">
                  <c:v>55</c:v>
                </c:pt>
                <c:pt idx="20">
                  <c:v>52.3</c:v>
                </c:pt>
                <c:pt idx="21">
                  <c:v>51.3</c:v>
                </c:pt>
                <c:pt idx="22">
                  <c:v>51.2</c:v>
                </c:pt>
                <c:pt idx="23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A-4976-AA16-5172812D4404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SSN_20!$AR$2:$AR$25</c:f>
              <c:numCache>
                <c:formatCode>General</c:formatCode>
                <c:ptCount val="24"/>
                <c:pt idx="0">
                  <c:v>57.1</c:v>
                </c:pt>
                <c:pt idx="1">
                  <c:v>61.8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63.1</c:v>
                </c:pt>
                <c:pt idx="8">
                  <c:v>62.9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60.1</c:v>
                </c:pt>
                <c:pt idx="13">
                  <c:v>53.8</c:v>
                </c:pt>
                <c:pt idx="14">
                  <c:v>51.6</c:v>
                </c:pt>
                <c:pt idx="15">
                  <c:v>51.3</c:v>
                </c:pt>
                <c:pt idx="16">
                  <c:v>54.6</c:v>
                </c:pt>
                <c:pt idx="17">
                  <c:v>56.2</c:v>
                </c:pt>
                <c:pt idx="18">
                  <c:v>57.4</c:v>
                </c:pt>
                <c:pt idx="19">
                  <c:v>56</c:v>
                </c:pt>
                <c:pt idx="20">
                  <c:v>53.3</c:v>
                </c:pt>
                <c:pt idx="21">
                  <c:v>52</c:v>
                </c:pt>
                <c:pt idx="22">
                  <c:v>51.5</c:v>
                </c:pt>
                <c:pt idx="23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A-4976-AA16-5172812D4404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SSN_50!$AR$3:$AR$26</c:f>
              <c:numCache>
                <c:formatCode>General</c:formatCode>
                <c:ptCount val="24"/>
                <c:pt idx="0">
                  <c:v>54.9</c:v>
                </c:pt>
                <c:pt idx="1">
                  <c:v>57.9</c:v>
                </c:pt>
                <c:pt idx="2">
                  <c:v>63.5</c:v>
                </c:pt>
                <c:pt idx="3">
                  <c:v>64.3</c:v>
                </c:pt>
                <c:pt idx="4">
                  <c:v>64.8</c:v>
                </c:pt>
                <c:pt idx="5">
                  <c:v>64.900000000000006</c:v>
                </c:pt>
                <c:pt idx="6">
                  <c:v>64.400000000000006</c:v>
                </c:pt>
                <c:pt idx="7">
                  <c:v>64</c:v>
                </c:pt>
                <c:pt idx="8">
                  <c:v>63.4</c:v>
                </c:pt>
                <c:pt idx="9">
                  <c:v>64.5</c:v>
                </c:pt>
                <c:pt idx="10">
                  <c:v>0</c:v>
                </c:pt>
                <c:pt idx="11">
                  <c:v>65</c:v>
                </c:pt>
                <c:pt idx="12">
                  <c:v>58.6</c:v>
                </c:pt>
                <c:pt idx="13">
                  <c:v>54</c:v>
                </c:pt>
                <c:pt idx="14">
                  <c:v>52.6</c:v>
                </c:pt>
                <c:pt idx="15">
                  <c:v>53.8</c:v>
                </c:pt>
                <c:pt idx="16">
                  <c:v>56.1</c:v>
                </c:pt>
                <c:pt idx="17">
                  <c:v>30.9</c:v>
                </c:pt>
                <c:pt idx="18">
                  <c:v>58.8</c:v>
                </c:pt>
                <c:pt idx="19">
                  <c:v>58.2</c:v>
                </c:pt>
                <c:pt idx="20">
                  <c:v>56.2</c:v>
                </c:pt>
                <c:pt idx="21">
                  <c:v>53.8</c:v>
                </c:pt>
                <c:pt idx="22">
                  <c:v>52.5</c:v>
                </c:pt>
                <c:pt idx="23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A-4976-AA16-5172812D4404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SSN_100!$AR$2:$AR$25</c:f>
              <c:numCache>
                <c:formatCode>General</c:formatCode>
                <c:ptCount val="24"/>
                <c:pt idx="0">
                  <c:v>54.7</c:v>
                </c:pt>
                <c:pt idx="1">
                  <c:v>56</c:v>
                </c:pt>
                <c:pt idx="2">
                  <c:v>57.8</c:v>
                </c:pt>
                <c:pt idx="3">
                  <c:v>59.9</c:v>
                </c:pt>
                <c:pt idx="4">
                  <c:v>61.8</c:v>
                </c:pt>
                <c:pt idx="5">
                  <c:v>63</c:v>
                </c:pt>
                <c:pt idx="6">
                  <c:v>62.1</c:v>
                </c:pt>
                <c:pt idx="7">
                  <c:v>60.8</c:v>
                </c:pt>
                <c:pt idx="8">
                  <c:v>61</c:v>
                </c:pt>
                <c:pt idx="9">
                  <c:v>63.5</c:v>
                </c:pt>
                <c:pt idx="10">
                  <c:v>67</c:v>
                </c:pt>
                <c:pt idx="11">
                  <c:v>64.099999999999994</c:v>
                </c:pt>
                <c:pt idx="12">
                  <c:v>58.4</c:v>
                </c:pt>
                <c:pt idx="13">
                  <c:v>55.2</c:v>
                </c:pt>
                <c:pt idx="14">
                  <c:v>54.8</c:v>
                </c:pt>
                <c:pt idx="15">
                  <c:v>57.6</c:v>
                </c:pt>
                <c:pt idx="16">
                  <c:v>30.9</c:v>
                </c:pt>
                <c:pt idx="17">
                  <c:v>30.7</c:v>
                </c:pt>
                <c:pt idx="18">
                  <c:v>30.7</c:v>
                </c:pt>
                <c:pt idx="19">
                  <c:v>30.8</c:v>
                </c:pt>
                <c:pt idx="20">
                  <c:v>60.9</c:v>
                </c:pt>
                <c:pt idx="21">
                  <c:v>56.8</c:v>
                </c:pt>
                <c:pt idx="22">
                  <c:v>54.6</c:v>
                </c:pt>
                <c:pt idx="23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2A-4976-AA16-5172812D4404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SSN_150!$AR$2:$AR$25</c:f>
              <c:numCache>
                <c:formatCode>General</c:formatCode>
                <c:ptCount val="24"/>
                <c:pt idx="0">
                  <c:v>55.3</c:v>
                </c:pt>
                <c:pt idx="1">
                  <c:v>55.9</c:v>
                </c:pt>
                <c:pt idx="2">
                  <c:v>57</c:v>
                </c:pt>
                <c:pt idx="3">
                  <c:v>58.4</c:v>
                </c:pt>
                <c:pt idx="4">
                  <c:v>59.7</c:v>
                </c:pt>
                <c:pt idx="5">
                  <c:v>60.6</c:v>
                </c:pt>
                <c:pt idx="6">
                  <c:v>60.4</c:v>
                </c:pt>
                <c:pt idx="7">
                  <c:v>60.1</c:v>
                </c:pt>
                <c:pt idx="8">
                  <c:v>61</c:v>
                </c:pt>
                <c:pt idx="9">
                  <c:v>63.2</c:v>
                </c:pt>
                <c:pt idx="10">
                  <c:v>65.5</c:v>
                </c:pt>
                <c:pt idx="11">
                  <c:v>63.3</c:v>
                </c:pt>
                <c:pt idx="12">
                  <c:v>59.2</c:v>
                </c:pt>
                <c:pt idx="13">
                  <c:v>56.9</c:v>
                </c:pt>
                <c:pt idx="14">
                  <c:v>57.3</c:v>
                </c:pt>
                <c:pt idx="15">
                  <c:v>60.6</c:v>
                </c:pt>
                <c:pt idx="16">
                  <c:v>30.7</c:v>
                </c:pt>
                <c:pt idx="17">
                  <c:v>30.5</c:v>
                </c:pt>
                <c:pt idx="18">
                  <c:v>30.5</c:v>
                </c:pt>
                <c:pt idx="19">
                  <c:v>30.6</c:v>
                </c:pt>
                <c:pt idx="20">
                  <c:v>64.8</c:v>
                </c:pt>
                <c:pt idx="21">
                  <c:v>59.7</c:v>
                </c:pt>
                <c:pt idx="22">
                  <c:v>56.8</c:v>
                </c:pt>
                <c:pt idx="23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2A-4976-AA16-5172812D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42656"/>
        <c:axId val="1516841696"/>
      </c:lineChart>
      <c:valAx>
        <c:axId val="1516841696"/>
        <c:scaling>
          <c:orientation val="minMax"/>
          <c:max val="6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42656"/>
        <c:crossesAt val="1"/>
        <c:crossBetween val="between"/>
        <c:majorUnit val="5"/>
        <c:minorUnit val="1"/>
      </c:valAx>
      <c:catAx>
        <c:axId val="151684265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84169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6728340873792962E-2"/>
          <c:y val="0.5153688730899994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8.9765385923155395E-3"/>
          <c:y val="9.0972222222222218E-3"/>
          <c:w val="0.99109146548792937"/>
          <c:h val="0.99090277777777769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0000FF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60</c:v>
                </c:pt>
                <c:pt idx="2">
                  <c:v>59</c:v>
                </c:pt>
                <c:pt idx="3">
                  <c:v>59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59</c:v>
                </c:pt>
                <c:pt idx="10">
                  <c:v>59</c:v>
                </c:pt>
                <c:pt idx="11">
                  <c:v>60</c:v>
                </c:pt>
                <c:pt idx="12">
                  <c:v>59</c:v>
                </c:pt>
                <c:pt idx="13">
                  <c:v>51</c:v>
                </c:pt>
                <c:pt idx="14">
                  <c:v>41</c:v>
                </c:pt>
                <c:pt idx="15">
                  <c:v>24</c:v>
                </c:pt>
                <c:pt idx="16">
                  <c:v>8</c:v>
                </c:pt>
                <c:pt idx="17">
                  <c:v>-4</c:v>
                </c:pt>
                <c:pt idx="18">
                  <c:v>-6</c:v>
                </c:pt>
                <c:pt idx="19">
                  <c:v>5</c:v>
                </c:pt>
                <c:pt idx="20">
                  <c:v>23</c:v>
                </c:pt>
                <c:pt idx="21">
                  <c:v>41</c:v>
                </c:pt>
                <c:pt idx="22">
                  <c:v>52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6-448F-AB82-9412B3BC97BA}"/>
            </c:ext>
          </c:extLst>
        </c:ser>
        <c:ser>
          <c:idx val="1"/>
          <c:order val="1"/>
          <c:spPr>
            <a:ln w="25200">
              <a:solidFill>
                <a:srgbClr val="FF0000"/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SSN_100!$AX$2:$AX$25</c:f>
              <c:numCache>
                <c:formatCode>General</c:formatCode>
                <c:ptCount val="24"/>
                <c:pt idx="0">
                  <c:v>63</c:v>
                </c:pt>
                <c:pt idx="1">
                  <c:v>63</c:v>
                </c:pt>
                <c:pt idx="2">
                  <c:v>62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60</c:v>
                </c:pt>
                <c:pt idx="8">
                  <c:v>60</c:v>
                </c:pt>
                <c:pt idx="9">
                  <c:v>59</c:v>
                </c:pt>
                <c:pt idx="10">
                  <c:v>56</c:v>
                </c:pt>
                <c:pt idx="11">
                  <c:v>58</c:v>
                </c:pt>
                <c:pt idx="12">
                  <c:v>62</c:v>
                </c:pt>
                <c:pt idx="13">
                  <c:v>61</c:v>
                </c:pt>
                <c:pt idx="14">
                  <c:v>58</c:v>
                </c:pt>
                <c:pt idx="15">
                  <c:v>51</c:v>
                </c:pt>
                <c:pt idx="16">
                  <c:v>35</c:v>
                </c:pt>
                <c:pt idx="17">
                  <c:v>29</c:v>
                </c:pt>
                <c:pt idx="18">
                  <c:v>28</c:v>
                </c:pt>
                <c:pt idx="19">
                  <c:v>33</c:v>
                </c:pt>
                <c:pt idx="20">
                  <c:v>50</c:v>
                </c:pt>
                <c:pt idx="21">
                  <c:v>58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6-448F-AB82-9412B3BC97BA}"/>
            </c:ext>
          </c:extLst>
        </c:ser>
        <c:ser>
          <c:idx val="2"/>
          <c:order val="2"/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SSN_100!$AY$2:$AY$25</c:f>
              <c:numCache>
                <c:formatCode>General</c:formatCode>
                <c:ptCount val="24"/>
                <c:pt idx="0">
                  <c:v>64</c:v>
                </c:pt>
                <c:pt idx="1">
                  <c:v>63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63</c:v>
                </c:pt>
                <c:pt idx="14">
                  <c:v>61</c:v>
                </c:pt>
                <c:pt idx="15">
                  <c:v>57</c:v>
                </c:pt>
                <c:pt idx="16">
                  <c:v>50</c:v>
                </c:pt>
                <c:pt idx="17">
                  <c:v>48</c:v>
                </c:pt>
                <c:pt idx="18">
                  <c:v>49</c:v>
                </c:pt>
                <c:pt idx="19">
                  <c:v>51</c:v>
                </c:pt>
                <c:pt idx="20">
                  <c:v>57</c:v>
                </c:pt>
                <c:pt idx="21">
                  <c:v>61</c:v>
                </c:pt>
                <c:pt idx="22">
                  <c:v>64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6-448F-AB82-9412B3BC97BA}"/>
            </c:ext>
          </c:extLst>
        </c:ser>
        <c:ser>
          <c:idx val="3"/>
          <c:order val="3"/>
          <c:spPr>
            <a:ln w="12600">
              <a:solidFill>
                <a:srgbClr val="FF00FF"/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SSN_100!$AZ$2:$AZ$25</c:f>
              <c:numCache>
                <c:formatCode>General</c:formatCode>
                <c:ptCount val="24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</c:v>
                </c:pt>
                <c:pt idx="14">
                  <c:v>63</c:v>
                </c:pt>
                <c:pt idx="15">
                  <c:v>61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58</c:v>
                </c:pt>
                <c:pt idx="20">
                  <c:v>61</c:v>
                </c:pt>
                <c:pt idx="21">
                  <c:v>63</c:v>
                </c:pt>
                <c:pt idx="22">
                  <c:v>65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26-448F-AB82-9412B3BC97BA}"/>
            </c:ext>
          </c:extLst>
        </c:ser>
        <c:ser>
          <c:idx val="4"/>
          <c:order val="4"/>
          <c:spPr>
            <a:ln w="37800">
              <a:solidFill>
                <a:srgbClr val="9933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SSN_100!$AV$2:$AV$25</c:f>
              <c:numCache>
                <c:formatCode>General</c:formatCode>
                <c:ptCount val="24"/>
                <c:pt idx="0">
                  <c:v>59</c:v>
                </c:pt>
                <c:pt idx="1">
                  <c:v>60</c:v>
                </c:pt>
                <c:pt idx="2">
                  <c:v>60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58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56</c:v>
                </c:pt>
                <c:pt idx="12">
                  <c:v>59</c:v>
                </c:pt>
                <c:pt idx="13">
                  <c:v>58</c:v>
                </c:pt>
                <c:pt idx="14">
                  <c:v>57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57</c:v>
                </c:pt>
                <c:pt idx="19">
                  <c:v>58</c:v>
                </c:pt>
                <c:pt idx="20">
                  <c:v>59</c:v>
                </c:pt>
                <c:pt idx="21">
                  <c:v>60</c:v>
                </c:pt>
                <c:pt idx="22">
                  <c:v>60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26-448F-AB82-9412B3BC9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36864"/>
        <c:axId val="1519244064"/>
      </c:lineChart>
      <c:valAx>
        <c:axId val="1519244064"/>
        <c:scaling>
          <c:orientation val="minMax"/>
          <c:max val="75"/>
          <c:min val="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36864"/>
        <c:crossesAt val="1"/>
        <c:crossBetween val="between"/>
        <c:majorUnit val="5"/>
        <c:minorUnit val="1"/>
      </c:valAx>
      <c:catAx>
        <c:axId val="151923686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406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5834750085005101E-2"/>
          <c:y val="0.5159722222222221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9.7115950559152446E-3"/>
          <c:y val="9.0972222222222218E-3"/>
          <c:w val="0.99028840494408477"/>
          <c:h val="0.99090277777777769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0000FF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54</c:v>
                </c:pt>
                <c:pt idx="14">
                  <c:v>48</c:v>
                </c:pt>
                <c:pt idx="15">
                  <c:v>36</c:v>
                </c:pt>
                <c:pt idx="16">
                  <c:v>24</c:v>
                </c:pt>
                <c:pt idx="17">
                  <c:v>18</c:v>
                </c:pt>
                <c:pt idx="18">
                  <c:v>18</c:v>
                </c:pt>
                <c:pt idx="19">
                  <c:v>25</c:v>
                </c:pt>
                <c:pt idx="20">
                  <c:v>37</c:v>
                </c:pt>
                <c:pt idx="21">
                  <c:v>48</c:v>
                </c:pt>
                <c:pt idx="22">
                  <c:v>57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4-4837-8DD3-E11051939D75}"/>
            </c:ext>
          </c:extLst>
        </c:ser>
        <c:ser>
          <c:idx val="1"/>
          <c:order val="1"/>
          <c:spPr>
            <a:ln w="25200">
              <a:solidFill>
                <a:srgbClr val="FF0000"/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SSN_20!$AX$2:$AX$25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55</c:v>
                </c:pt>
                <c:pt idx="8">
                  <c:v>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62</c:v>
                </c:pt>
                <c:pt idx="13">
                  <c:v>63</c:v>
                </c:pt>
                <c:pt idx="14">
                  <c:v>60</c:v>
                </c:pt>
                <c:pt idx="15">
                  <c:v>57</c:v>
                </c:pt>
                <c:pt idx="16">
                  <c:v>52</c:v>
                </c:pt>
                <c:pt idx="17">
                  <c:v>50</c:v>
                </c:pt>
                <c:pt idx="18">
                  <c:v>50</c:v>
                </c:pt>
                <c:pt idx="19">
                  <c:v>53</c:v>
                </c:pt>
                <c:pt idx="20">
                  <c:v>57</c:v>
                </c:pt>
                <c:pt idx="21">
                  <c:v>60</c:v>
                </c:pt>
                <c:pt idx="22">
                  <c:v>63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4-4837-8DD3-E11051939D75}"/>
            </c:ext>
          </c:extLst>
        </c:ser>
        <c:ser>
          <c:idx val="2"/>
          <c:order val="2"/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SSN_20!$AY$2:$AY$25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</c:v>
                </c:pt>
                <c:pt idx="14">
                  <c:v>63</c:v>
                </c:pt>
                <c:pt idx="15">
                  <c:v>60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57</c:v>
                </c:pt>
                <c:pt idx="20">
                  <c:v>60</c:v>
                </c:pt>
                <c:pt idx="21">
                  <c:v>63</c:v>
                </c:pt>
                <c:pt idx="22">
                  <c:v>65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4-4837-8DD3-E11051939D75}"/>
            </c:ext>
          </c:extLst>
        </c:ser>
        <c:ser>
          <c:idx val="3"/>
          <c:order val="3"/>
          <c:spPr>
            <a:ln w="12600">
              <a:solidFill>
                <a:srgbClr val="FF00FF"/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SSN_20!$AZ$2:$AZ$25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</c:v>
                </c:pt>
                <c:pt idx="16">
                  <c:v>60</c:v>
                </c:pt>
                <c:pt idx="17">
                  <c:v>59</c:v>
                </c:pt>
                <c:pt idx="18">
                  <c:v>59</c:v>
                </c:pt>
                <c:pt idx="19">
                  <c:v>61</c:v>
                </c:pt>
                <c:pt idx="20">
                  <c:v>63</c:v>
                </c:pt>
                <c:pt idx="21">
                  <c:v>63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34-4837-8DD3-E11051939D75}"/>
            </c:ext>
          </c:extLst>
        </c:ser>
        <c:ser>
          <c:idx val="4"/>
          <c:order val="4"/>
          <c:spPr>
            <a:ln w="37800">
              <a:solidFill>
                <a:srgbClr val="9933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SSN_20!$AV$2:$AV$25</c:f>
              <c:numCache>
                <c:formatCode>General</c:formatCode>
                <c:ptCount val="24"/>
                <c:pt idx="0">
                  <c:v>60</c:v>
                </c:pt>
                <c:pt idx="1">
                  <c:v>59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57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58</c:v>
                </c:pt>
                <c:pt idx="17">
                  <c:v>57</c:v>
                </c:pt>
                <c:pt idx="18">
                  <c:v>57</c:v>
                </c:pt>
                <c:pt idx="19">
                  <c:v>58</c:v>
                </c:pt>
                <c:pt idx="20">
                  <c:v>60</c:v>
                </c:pt>
                <c:pt idx="21">
                  <c:v>61</c:v>
                </c:pt>
                <c:pt idx="22">
                  <c:v>61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34-4837-8DD3-E1105193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38784"/>
        <c:axId val="1519241664"/>
      </c:lineChart>
      <c:valAx>
        <c:axId val="1519241664"/>
        <c:scaling>
          <c:orientation val="minMax"/>
          <c:max val="75"/>
          <c:min val="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38784"/>
        <c:crossesAt val="1"/>
        <c:crossBetween val="between"/>
        <c:majorUnit val="5"/>
        <c:minorUnit val="1"/>
      </c:valAx>
      <c:catAx>
        <c:axId val="151923878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166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6344908769864626E-2"/>
          <c:y val="0.5131249999999999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3.165123917587339E-2"/>
          <c:y val="1.9870540418485624E-2"/>
          <c:w val="0.96834876082412658"/>
          <c:h val="0.97651663405088052"/>
        </c:manualLayout>
      </c:layout>
      <c:lineChart>
        <c:grouping val="standard"/>
        <c:varyColors val="0"/>
        <c:ser>
          <c:idx val="0"/>
          <c:order val="0"/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SSN_20!$AH$2:$AH$25</c:f>
              <c:numCache>
                <c:formatCode>General</c:formatCode>
                <c:ptCount val="24"/>
                <c:pt idx="0">
                  <c:v>4.4000000000000004</c:v>
                </c:pt>
                <c:pt idx="1">
                  <c:v>3.6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3.2</c:v>
                </c:pt>
                <c:pt idx="6">
                  <c:v>3.3</c:v>
                </c:pt>
                <c:pt idx="7">
                  <c:v>3.5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4.2</c:v>
                </c:pt>
                <c:pt idx="13">
                  <c:v>5.4</c:v>
                </c:pt>
                <c:pt idx="14">
                  <c:v>6.4</c:v>
                </c:pt>
                <c:pt idx="15">
                  <c:v>7.2</c:v>
                </c:pt>
                <c:pt idx="16">
                  <c:v>7.7</c:v>
                </c:pt>
                <c:pt idx="17">
                  <c:v>8</c:v>
                </c:pt>
                <c:pt idx="18">
                  <c:v>8.1999999999999993</c:v>
                </c:pt>
                <c:pt idx="19">
                  <c:v>8.3000000000000007</c:v>
                </c:pt>
                <c:pt idx="20">
                  <c:v>8.1999999999999993</c:v>
                </c:pt>
                <c:pt idx="21">
                  <c:v>7.6</c:v>
                </c:pt>
                <c:pt idx="22">
                  <c:v>6.5</c:v>
                </c:pt>
                <c:pt idx="23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E-4FBF-BD8C-A07337BEF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49824"/>
        <c:axId val="1519235904"/>
      </c:lineChart>
      <c:valAx>
        <c:axId val="1519235904"/>
        <c:scaling>
          <c:orientation val="minMax"/>
          <c:max val="12"/>
          <c:min val="3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9824"/>
        <c:crossesAt val="1"/>
        <c:crossBetween val="between"/>
      </c:valAx>
      <c:catAx>
        <c:axId val="151924982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3590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</c:spPr>
      <c:txPr>
        <a:bodyPr/>
        <a:lstStyle/>
        <a:p>
          <a:pPr>
            <a:defRPr sz="8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3.0246825510058497E-2"/>
          <c:y val="1.9258834767546432E-2"/>
          <c:w val="0.96854044799543448"/>
          <c:h val="0.980741570510963"/>
        </c:manualLayout>
      </c:layout>
      <c:lineChart>
        <c:grouping val="standard"/>
        <c:varyColors val="0"/>
        <c:ser>
          <c:idx val="0"/>
          <c:order val="0"/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SSN_100!$AH$2:$AH$25</c:f>
              <c:numCache>
                <c:formatCode>General</c:formatCode>
                <c:ptCount val="24"/>
                <c:pt idx="0">
                  <c:v>7.4</c:v>
                </c:pt>
                <c:pt idx="1">
                  <c:v>6.4</c:v>
                </c:pt>
                <c:pt idx="2">
                  <c:v>5.5</c:v>
                </c:pt>
                <c:pt idx="3">
                  <c:v>4.9000000000000004</c:v>
                </c:pt>
                <c:pt idx="4">
                  <c:v>4.5</c:v>
                </c:pt>
                <c:pt idx="5">
                  <c:v>4.3</c:v>
                </c:pt>
                <c:pt idx="6">
                  <c:v>4.4000000000000004</c:v>
                </c:pt>
                <c:pt idx="7">
                  <c:v>4.7</c:v>
                </c:pt>
                <c:pt idx="8">
                  <c:v>4.7</c:v>
                </c:pt>
                <c:pt idx="9">
                  <c:v>4.3</c:v>
                </c:pt>
                <c:pt idx="10">
                  <c:v>3.9</c:v>
                </c:pt>
                <c:pt idx="11">
                  <c:v>4.3</c:v>
                </c:pt>
                <c:pt idx="12">
                  <c:v>5.6</c:v>
                </c:pt>
                <c:pt idx="13">
                  <c:v>7.5</c:v>
                </c:pt>
                <c:pt idx="14">
                  <c:v>9.1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11.3</c:v>
                </c:pt>
                <c:pt idx="18">
                  <c:v>11.4</c:v>
                </c:pt>
                <c:pt idx="19">
                  <c:v>11.4</c:v>
                </c:pt>
                <c:pt idx="20">
                  <c:v>11.2</c:v>
                </c:pt>
                <c:pt idx="21">
                  <c:v>10.6</c:v>
                </c:pt>
                <c:pt idx="22">
                  <c:v>9.6999999999999993</c:v>
                </c:pt>
                <c:pt idx="23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F-4EE3-B2A4-670F6B20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46464"/>
        <c:axId val="1519242624"/>
      </c:lineChart>
      <c:valAx>
        <c:axId val="1519242624"/>
        <c:scaling>
          <c:orientation val="minMax"/>
          <c:max val="14"/>
          <c:min val="3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6464"/>
        <c:crossesAt val="1"/>
        <c:crossBetween val="between"/>
      </c:valAx>
      <c:catAx>
        <c:axId val="15192464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7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262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</c:spPr>
      <c:txPr>
        <a:bodyPr/>
        <a:lstStyle/>
        <a:p>
          <a:pPr>
            <a:defRPr sz="8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225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3.5 MHz</a:t>
            </a:r>
          </a:p>
        </c:rich>
      </c:tx>
      <c:layout>
        <c:manualLayout>
          <c:xMode val="edge"/>
          <c:yMode val="edge"/>
          <c:x val="0.33578355673605537"/>
          <c:y val="1.2133560685885683E-2"/>
        </c:manualLayout>
      </c:layout>
      <c:overlay val="0"/>
    </c:title>
    <c:autoTitleDeleted val="0"/>
    <c:plotArea>
      <c:layout>
        <c:manualLayout>
          <c:xMode val="edge"/>
          <c:yMode val="edge"/>
          <c:x val="8.1536846006547651E-3"/>
          <c:y val="4.3840237514696442E-2"/>
          <c:w val="0.9918463153993452"/>
          <c:h val="0.95607144236595587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SSN_7!$BJ$3:$BJ$26</c:f>
              <c:numCache>
                <c:formatCode>General</c:formatCode>
                <c:ptCount val="24"/>
                <c:pt idx="0">
                  <c:v>302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331</c:v>
                </c:pt>
                <c:pt idx="13">
                  <c:v>233</c:v>
                </c:pt>
                <c:pt idx="14">
                  <c:v>211</c:v>
                </c:pt>
                <c:pt idx="15">
                  <c:v>204</c:v>
                </c:pt>
                <c:pt idx="16">
                  <c:v>229</c:v>
                </c:pt>
                <c:pt idx="17">
                  <c:v>250</c:v>
                </c:pt>
                <c:pt idx="18">
                  <c:v>259</c:v>
                </c:pt>
                <c:pt idx="19">
                  <c:v>242</c:v>
                </c:pt>
                <c:pt idx="20">
                  <c:v>218</c:v>
                </c:pt>
                <c:pt idx="21">
                  <c:v>211</c:v>
                </c:pt>
                <c:pt idx="22">
                  <c:v>210</c:v>
                </c:pt>
                <c:pt idx="23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E-40F4-9A7C-13624B648AE0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SSN_20!$BJ$2:$BJ$25</c:f>
              <c:numCache>
                <c:formatCode>General</c:formatCode>
                <c:ptCount val="24"/>
                <c:pt idx="0">
                  <c:v>263</c:v>
                </c:pt>
                <c:pt idx="1">
                  <c:v>318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338</c:v>
                </c:pt>
                <c:pt idx="8">
                  <c:v>335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297</c:v>
                </c:pt>
                <c:pt idx="13">
                  <c:v>231</c:v>
                </c:pt>
                <c:pt idx="14">
                  <c:v>213</c:v>
                </c:pt>
                <c:pt idx="15">
                  <c:v>210</c:v>
                </c:pt>
                <c:pt idx="16">
                  <c:v>238</c:v>
                </c:pt>
                <c:pt idx="17">
                  <c:v>253</c:v>
                </c:pt>
                <c:pt idx="18">
                  <c:v>265</c:v>
                </c:pt>
                <c:pt idx="19">
                  <c:v>252</c:v>
                </c:pt>
                <c:pt idx="20">
                  <c:v>227</c:v>
                </c:pt>
                <c:pt idx="21">
                  <c:v>216</c:v>
                </c:pt>
                <c:pt idx="22">
                  <c:v>212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E-40F4-9A7C-13624B648AE0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SSN_50!$BJ$3:$BJ$26</c:f>
              <c:numCache>
                <c:formatCode>General</c:formatCode>
                <c:ptCount val="24"/>
                <c:pt idx="0">
                  <c:v>241</c:v>
                </c:pt>
                <c:pt idx="1">
                  <c:v>271</c:v>
                </c:pt>
                <c:pt idx="2">
                  <c:v>344</c:v>
                </c:pt>
                <c:pt idx="3">
                  <c:v>357</c:v>
                </c:pt>
                <c:pt idx="4">
                  <c:v>366</c:v>
                </c:pt>
                <c:pt idx="5">
                  <c:v>367</c:v>
                </c:pt>
                <c:pt idx="6">
                  <c:v>359</c:v>
                </c:pt>
                <c:pt idx="7">
                  <c:v>352</c:v>
                </c:pt>
                <c:pt idx="8">
                  <c:v>343</c:v>
                </c:pt>
                <c:pt idx="9">
                  <c:v>360</c:v>
                </c:pt>
                <c:pt idx="10">
                  <c:v>0</c:v>
                </c:pt>
                <c:pt idx="11">
                  <c:v>369</c:v>
                </c:pt>
                <c:pt idx="12">
                  <c:v>279</c:v>
                </c:pt>
                <c:pt idx="13">
                  <c:v>233</c:v>
                </c:pt>
                <c:pt idx="14">
                  <c:v>221</c:v>
                </c:pt>
                <c:pt idx="15">
                  <c:v>231</c:v>
                </c:pt>
                <c:pt idx="16">
                  <c:v>252</c:v>
                </c:pt>
                <c:pt idx="17">
                  <c:v>101</c:v>
                </c:pt>
                <c:pt idx="18">
                  <c:v>281</c:v>
                </c:pt>
                <c:pt idx="19">
                  <c:v>274</c:v>
                </c:pt>
                <c:pt idx="20">
                  <c:v>254</c:v>
                </c:pt>
                <c:pt idx="21">
                  <c:v>231</c:v>
                </c:pt>
                <c:pt idx="22">
                  <c:v>221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E-40F4-9A7C-13624B648AE0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SSN_100!$BJ$2:$BJ$25</c:f>
              <c:numCache>
                <c:formatCode>General</c:formatCode>
                <c:ptCount val="24"/>
                <c:pt idx="0">
                  <c:v>239</c:v>
                </c:pt>
                <c:pt idx="1">
                  <c:v>251</c:v>
                </c:pt>
                <c:pt idx="2">
                  <c:v>270</c:v>
                </c:pt>
                <c:pt idx="3">
                  <c:v>294</c:v>
                </c:pt>
                <c:pt idx="4">
                  <c:v>319</c:v>
                </c:pt>
                <c:pt idx="5">
                  <c:v>336</c:v>
                </c:pt>
                <c:pt idx="6">
                  <c:v>323</c:v>
                </c:pt>
                <c:pt idx="7">
                  <c:v>305</c:v>
                </c:pt>
                <c:pt idx="8">
                  <c:v>308</c:v>
                </c:pt>
                <c:pt idx="9">
                  <c:v>344</c:v>
                </c:pt>
                <c:pt idx="10">
                  <c:v>407</c:v>
                </c:pt>
                <c:pt idx="11">
                  <c:v>354</c:v>
                </c:pt>
                <c:pt idx="12">
                  <c:v>276</c:v>
                </c:pt>
                <c:pt idx="13">
                  <c:v>243</c:v>
                </c:pt>
                <c:pt idx="14">
                  <c:v>240</c:v>
                </c:pt>
                <c:pt idx="15">
                  <c:v>268</c:v>
                </c:pt>
                <c:pt idx="16">
                  <c:v>100</c:v>
                </c:pt>
                <c:pt idx="17">
                  <c:v>100</c:v>
                </c:pt>
                <c:pt idx="18">
                  <c:v>99</c:v>
                </c:pt>
                <c:pt idx="19">
                  <c:v>100</c:v>
                </c:pt>
                <c:pt idx="20">
                  <c:v>307</c:v>
                </c:pt>
                <c:pt idx="21">
                  <c:v>259</c:v>
                </c:pt>
                <c:pt idx="22">
                  <c:v>238</c:v>
                </c:pt>
                <c:pt idx="23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0E-40F4-9A7C-13624B648AE0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SSN_150!$BJ$2:$BJ$25</c:f>
              <c:numCache>
                <c:formatCode>General</c:formatCode>
                <c:ptCount val="24"/>
                <c:pt idx="0">
                  <c:v>245</c:v>
                </c:pt>
                <c:pt idx="1">
                  <c:v>250</c:v>
                </c:pt>
                <c:pt idx="2">
                  <c:v>262</c:v>
                </c:pt>
                <c:pt idx="3">
                  <c:v>276</c:v>
                </c:pt>
                <c:pt idx="4">
                  <c:v>292</c:v>
                </c:pt>
                <c:pt idx="5">
                  <c:v>303</c:v>
                </c:pt>
                <c:pt idx="6">
                  <c:v>301</c:v>
                </c:pt>
                <c:pt idx="7">
                  <c:v>296</c:v>
                </c:pt>
                <c:pt idx="8">
                  <c:v>308</c:v>
                </c:pt>
                <c:pt idx="9">
                  <c:v>339</c:v>
                </c:pt>
                <c:pt idx="10">
                  <c:v>377</c:v>
                </c:pt>
                <c:pt idx="11">
                  <c:v>341</c:v>
                </c:pt>
                <c:pt idx="12">
                  <c:v>285</c:v>
                </c:pt>
                <c:pt idx="13">
                  <c:v>260</c:v>
                </c:pt>
                <c:pt idx="14">
                  <c:v>264</c:v>
                </c:pt>
                <c:pt idx="15">
                  <c:v>303</c:v>
                </c:pt>
                <c:pt idx="16">
                  <c:v>100</c:v>
                </c:pt>
                <c:pt idx="17">
                  <c:v>99</c:v>
                </c:pt>
                <c:pt idx="18">
                  <c:v>99</c:v>
                </c:pt>
                <c:pt idx="19">
                  <c:v>99</c:v>
                </c:pt>
                <c:pt idx="20">
                  <c:v>365</c:v>
                </c:pt>
                <c:pt idx="21">
                  <c:v>292</c:v>
                </c:pt>
                <c:pt idx="22">
                  <c:v>259</c:v>
                </c:pt>
                <c:pt idx="23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0E-40F4-9A7C-13624B64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49344"/>
        <c:axId val="1519248864"/>
      </c:lineChart>
      <c:valAx>
        <c:axId val="1519248864"/>
        <c:scaling>
          <c:orientation val="minMax"/>
          <c:max val="5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9344"/>
        <c:crossesAt val="1"/>
        <c:crossBetween val="between"/>
        <c:majorUnit val="50"/>
        <c:minorUnit val="1"/>
      </c:valAx>
      <c:catAx>
        <c:axId val="1519249344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24886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46988696028162"/>
          <c:y val="9.0780043786113776E-2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100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5.2 MHz</a:t>
            </a:r>
          </a:p>
        </c:rich>
      </c:tx>
      <c:layout>
        <c:manualLayout>
          <c:xMode val="edge"/>
          <c:yMode val="edge"/>
          <c:x val="0.33485706488367334"/>
          <c:y val="1.1690730003919052E-2"/>
        </c:manualLayout>
      </c:layout>
      <c:overlay val="0"/>
    </c:title>
    <c:autoTitleDeleted val="0"/>
    <c:plotArea>
      <c:layout>
        <c:manualLayout>
          <c:xMode val="edge"/>
          <c:yMode val="edge"/>
          <c:x val="2.6949580405267109E-2"/>
          <c:y val="5.4379607745502254E-2"/>
          <c:w val="0.97305041959473282"/>
          <c:h val="0.92383312270173956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SSN_7!$BK$3:$BK$26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311</c:v>
                </c:pt>
                <c:pt idx="14">
                  <c:v>238</c:v>
                </c:pt>
                <c:pt idx="15">
                  <c:v>199</c:v>
                </c:pt>
                <c:pt idx="16">
                  <c:v>204</c:v>
                </c:pt>
                <c:pt idx="17">
                  <c:v>214</c:v>
                </c:pt>
                <c:pt idx="18">
                  <c:v>226</c:v>
                </c:pt>
                <c:pt idx="19">
                  <c:v>219</c:v>
                </c:pt>
                <c:pt idx="20">
                  <c:v>209</c:v>
                </c:pt>
                <c:pt idx="21">
                  <c:v>215</c:v>
                </c:pt>
                <c:pt idx="22">
                  <c:v>236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7-4D2B-9174-2D648B8BE9C7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SSN_20!$BK$2:$BK$25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316</c:v>
                </c:pt>
                <c:pt idx="14">
                  <c:v>229</c:v>
                </c:pt>
                <c:pt idx="15">
                  <c:v>200</c:v>
                </c:pt>
                <c:pt idx="16">
                  <c:v>206</c:v>
                </c:pt>
                <c:pt idx="17">
                  <c:v>219</c:v>
                </c:pt>
                <c:pt idx="18">
                  <c:v>233</c:v>
                </c:pt>
                <c:pt idx="19">
                  <c:v>227</c:v>
                </c:pt>
                <c:pt idx="20">
                  <c:v>215</c:v>
                </c:pt>
                <c:pt idx="21">
                  <c:v>217</c:v>
                </c:pt>
                <c:pt idx="22">
                  <c:v>230</c:v>
                </c:pt>
                <c:pt idx="23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7-4D2B-9174-2D648B8BE9C7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SSN_50!$BK$3:$BK$26</c:f>
              <c:numCache>
                <c:formatCode>General</c:formatCode>
                <c:ptCount val="24"/>
                <c:pt idx="0">
                  <c:v>326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263</c:v>
                </c:pt>
                <c:pt idx="14">
                  <c:v>221</c:v>
                </c:pt>
                <c:pt idx="15">
                  <c:v>210</c:v>
                </c:pt>
                <c:pt idx="16">
                  <c:v>215</c:v>
                </c:pt>
                <c:pt idx="17">
                  <c:v>230</c:v>
                </c:pt>
                <c:pt idx="18">
                  <c:v>250</c:v>
                </c:pt>
                <c:pt idx="19">
                  <c:v>245</c:v>
                </c:pt>
                <c:pt idx="20">
                  <c:v>232</c:v>
                </c:pt>
                <c:pt idx="21">
                  <c:v>224</c:v>
                </c:pt>
                <c:pt idx="22">
                  <c:v>228</c:v>
                </c:pt>
                <c:pt idx="23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7-4D2B-9174-2D648B8BE9C7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SSN_100!$BK$2:$BK$25</c:f>
              <c:numCache>
                <c:formatCode>General</c:formatCode>
                <c:ptCount val="24"/>
                <c:pt idx="0">
                  <c:v>257</c:v>
                </c:pt>
                <c:pt idx="1">
                  <c:v>284</c:v>
                </c:pt>
                <c:pt idx="2">
                  <c:v>353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343</c:v>
                </c:pt>
                <c:pt idx="13">
                  <c:v>251</c:v>
                </c:pt>
                <c:pt idx="14">
                  <c:v>225</c:v>
                </c:pt>
                <c:pt idx="15">
                  <c:v>223</c:v>
                </c:pt>
                <c:pt idx="16">
                  <c:v>236</c:v>
                </c:pt>
                <c:pt idx="17">
                  <c:v>253</c:v>
                </c:pt>
                <c:pt idx="18">
                  <c:v>321</c:v>
                </c:pt>
                <c:pt idx="19">
                  <c:v>332</c:v>
                </c:pt>
                <c:pt idx="20">
                  <c:v>253</c:v>
                </c:pt>
                <c:pt idx="21">
                  <c:v>241</c:v>
                </c:pt>
                <c:pt idx="22">
                  <c:v>237</c:v>
                </c:pt>
                <c:pt idx="23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E7-4D2B-9174-2D648B8BE9C7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SSN_150!$BK$2:$BK$25</c:f>
              <c:numCache>
                <c:formatCode>General</c:formatCode>
                <c:ptCount val="24"/>
                <c:pt idx="0">
                  <c:v>254</c:v>
                </c:pt>
                <c:pt idx="1">
                  <c:v>266</c:v>
                </c:pt>
                <c:pt idx="2">
                  <c:v>288</c:v>
                </c:pt>
                <c:pt idx="3">
                  <c:v>322</c:v>
                </c:pt>
                <c:pt idx="4">
                  <c:v>398</c:v>
                </c:pt>
                <c:pt idx="5">
                  <c:v>397</c:v>
                </c:pt>
                <c:pt idx="6">
                  <c:v>398</c:v>
                </c:pt>
                <c:pt idx="7">
                  <c:v>392</c:v>
                </c:pt>
                <c:pt idx="8">
                  <c:v>400</c:v>
                </c:pt>
                <c:pt idx="9">
                  <c:v>442</c:v>
                </c:pt>
                <c:pt idx="10">
                  <c:v>0</c:v>
                </c:pt>
                <c:pt idx="11">
                  <c:v>0</c:v>
                </c:pt>
                <c:pt idx="12">
                  <c:v>314</c:v>
                </c:pt>
                <c:pt idx="13">
                  <c:v>257</c:v>
                </c:pt>
                <c:pt idx="14">
                  <c:v>238</c:v>
                </c:pt>
                <c:pt idx="15">
                  <c:v>238</c:v>
                </c:pt>
                <c:pt idx="16">
                  <c:v>252</c:v>
                </c:pt>
                <c:pt idx="17">
                  <c:v>272</c:v>
                </c:pt>
                <c:pt idx="18">
                  <c:v>252</c:v>
                </c:pt>
                <c:pt idx="19">
                  <c:v>302</c:v>
                </c:pt>
                <c:pt idx="20">
                  <c:v>281</c:v>
                </c:pt>
                <c:pt idx="21">
                  <c:v>263</c:v>
                </c:pt>
                <c:pt idx="22">
                  <c:v>252</c:v>
                </c:pt>
                <c:pt idx="23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7-4D2B-9174-2D648B8BE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785136"/>
        <c:axId val="1515165904"/>
      </c:lineChart>
      <c:valAx>
        <c:axId val="1515165904"/>
        <c:scaling>
          <c:orientation val="minMax"/>
          <c:max val="5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785136"/>
        <c:crossesAt val="1"/>
        <c:crossBetween val="between"/>
        <c:majorUnit val="50"/>
        <c:minorUnit val="1"/>
      </c:valAx>
      <c:catAx>
        <c:axId val="151978513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16590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33936003274881"/>
          <c:y val="0.1198299825401702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100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7.3 MHz</a:t>
            </a:r>
          </a:p>
        </c:rich>
      </c:tx>
      <c:layout>
        <c:manualLayout>
          <c:xMode val="edge"/>
          <c:yMode val="edge"/>
          <c:x val="0.33292625008480897"/>
          <c:y val="1.1717709720372836E-2"/>
        </c:manualLayout>
      </c:layout>
      <c:overlay val="0"/>
    </c:title>
    <c:autoTitleDeleted val="0"/>
    <c:plotArea>
      <c:layout>
        <c:manualLayout>
          <c:xMode val="edge"/>
          <c:yMode val="edge"/>
          <c:x val="8.9558314675351105E-3"/>
          <c:y val="5.1398135818908126E-2"/>
          <c:w val="0.9910441685324648"/>
          <c:h val="0.94851309365290737"/>
        </c:manualLayout>
      </c:layout>
      <c:lineChart>
        <c:grouping val="standard"/>
        <c:varyColors val="0"/>
        <c:ser>
          <c:idx val="0"/>
          <c:order val="0"/>
          <c:spPr>
            <a:ln w="25200">
              <a:solidFill>
                <a:srgbClr val="339966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SSN_7!$BL$3:$BL$26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283</c:v>
                </c:pt>
                <c:pt idx="17">
                  <c:v>270</c:v>
                </c:pt>
                <c:pt idx="18">
                  <c:v>263</c:v>
                </c:pt>
                <c:pt idx="19">
                  <c:v>252</c:v>
                </c:pt>
                <c:pt idx="20">
                  <c:v>246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C-4A30-9367-5C9EDEA5DA2F}"/>
            </c:ext>
          </c:extLst>
        </c:ser>
        <c:ser>
          <c:idx val="1"/>
          <c:order val="1"/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SSN_20!$BL$2:$BL$25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281</c:v>
                </c:pt>
                <c:pt idx="16">
                  <c:v>249</c:v>
                </c:pt>
                <c:pt idx="17">
                  <c:v>249</c:v>
                </c:pt>
                <c:pt idx="18">
                  <c:v>251</c:v>
                </c:pt>
                <c:pt idx="19">
                  <c:v>245</c:v>
                </c:pt>
                <c:pt idx="20">
                  <c:v>240</c:v>
                </c:pt>
                <c:pt idx="21">
                  <c:v>271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C-4A30-9367-5C9EDEA5DA2F}"/>
            </c:ext>
          </c:extLst>
        </c:ser>
        <c:ser>
          <c:idx val="2"/>
          <c:order val="2"/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SSN_50!$BL$3:$BL$26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313</c:v>
                </c:pt>
                <c:pt idx="15">
                  <c:v>238</c:v>
                </c:pt>
                <c:pt idx="16">
                  <c:v>228</c:v>
                </c:pt>
                <c:pt idx="17">
                  <c:v>236</c:v>
                </c:pt>
                <c:pt idx="18">
                  <c:v>247</c:v>
                </c:pt>
                <c:pt idx="19">
                  <c:v>244</c:v>
                </c:pt>
                <c:pt idx="20">
                  <c:v>244</c:v>
                </c:pt>
                <c:pt idx="21">
                  <c:v>249</c:v>
                </c:pt>
                <c:pt idx="22">
                  <c:v>282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C-4A30-9367-5C9EDEA5DA2F}"/>
            </c:ext>
          </c:extLst>
        </c:ser>
        <c:ser>
          <c:idx val="3"/>
          <c:order val="3"/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SSN_100!$BL$2:$BL$25</c:f>
              <c:numCache>
                <c:formatCode>General</c:formatCode>
                <c:ptCount val="24"/>
                <c:pt idx="0">
                  <c:v>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330</c:v>
                </c:pt>
                <c:pt idx="14">
                  <c:v>245</c:v>
                </c:pt>
                <c:pt idx="15">
                  <c:v>228</c:v>
                </c:pt>
                <c:pt idx="16">
                  <c:v>227</c:v>
                </c:pt>
                <c:pt idx="17">
                  <c:v>237</c:v>
                </c:pt>
                <c:pt idx="18">
                  <c:v>262</c:v>
                </c:pt>
                <c:pt idx="19">
                  <c:v>263</c:v>
                </c:pt>
                <c:pt idx="20">
                  <c:v>254</c:v>
                </c:pt>
                <c:pt idx="21">
                  <c:v>252</c:v>
                </c:pt>
                <c:pt idx="22">
                  <c:v>258</c:v>
                </c:pt>
                <c:pt idx="23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C-4A30-9367-5C9EDEA5DA2F}"/>
            </c:ext>
          </c:extLst>
        </c:ser>
        <c:ser>
          <c:idx val="4"/>
          <c:order val="4"/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SSN_150!$BL$2:$BL$25</c:f>
              <c:numCache>
                <c:formatCode>General</c:formatCode>
                <c:ptCount val="24"/>
                <c:pt idx="0">
                  <c:v>282</c:v>
                </c:pt>
                <c:pt idx="1">
                  <c:v>315</c:v>
                </c:pt>
                <c:pt idx="2">
                  <c:v>391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284</c:v>
                </c:pt>
                <c:pt idx="14">
                  <c:v>242</c:v>
                </c:pt>
                <c:pt idx="15">
                  <c:v>231</c:v>
                </c:pt>
                <c:pt idx="16">
                  <c:v>237</c:v>
                </c:pt>
                <c:pt idx="17">
                  <c:v>252</c:v>
                </c:pt>
                <c:pt idx="18">
                  <c:v>291</c:v>
                </c:pt>
                <c:pt idx="19">
                  <c:v>276</c:v>
                </c:pt>
                <c:pt idx="20">
                  <c:v>271</c:v>
                </c:pt>
                <c:pt idx="21">
                  <c:v>265</c:v>
                </c:pt>
                <c:pt idx="22">
                  <c:v>263</c:v>
                </c:pt>
                <c:pt idx="23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BC-4A30-9367-5C9EDEA5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788016"/>
        <c:axId val="1519786096"/>
      </c:lineChart>
      <c:valAx>
        <c:axId val="1519786096"/>
        <c:scaling>
          <c:orientation val="minMax"/>
          <c:max val="5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788016"/>
        <c:crossesAt val="1"/>
        <c:crossBetween val="between"/>
        <c:majorUnit val="50"/>
        <c:minorUnit val="1"/>
      </c:valAx>
      <c:catAx>
        <c:axId val="151978801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0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978609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11154081009566"/>
          <c:y val="0.1284507076983774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5.1680145309864638E-2"/>
          <c:y val="1.4524652326832796E-2"/>
          <c:w val="0.9483197345596257"/>
          <c:h val="0.98547565332662512"/>
        </c:manualLayout>
      </c:layout>
      <c:lineChart>
        <c:grouping val="standard"/>
        <c:varyColors val="0"/>
        <c:ser>
          <c:idx val="0"/>
          <c:order val="0"/>
          <c:tx>
            <c:v>MUF SSN = 100</c:v>
          </c:tx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SSN_100!$AH$2:$AH$25</c:f>
              <c:numCache>
                <c:formatCode>General</c:formatCode>
                <c:ptCount val="24"/>
                <c:pt idx="0">
                  <c:v>7.4</c:v>
                </c:pt>
                <c:pt idx="1">
                  <c:v>6.4</c:v>
                </c:pt>
                <c:pt idx="2">
                  <c:v>5.5</c:v>
                </c:pt>
                <c:pt idx="3">
                  <c:v>4.9000000000000004</c:v>
                </c:pt>
                <c:pt idx="4">
                  <c:v>4.5</c:v>
                </c:pt>
                <c:pt idx="5">
                  <c:v>4.3</c:v>
                </c:pt>
                <c:pt idx="6">
                  <c:v>4.4000000000000004</c:v>
                </c:pt>
                <c:pt idx="7">
                  <c:v>4.7</c:v>
                </c:pt>
                <c:pt idx="8">
                  <c:v>4.7</c:v>
                </c:pt>
                <c:pt idx="9">
                  <c:v>4.3</c:v>
                </c:pt>
                <c:pt idx="10">
                  <c:v>3.9</c:v>
                </c:pt>
                <c:pt idx="11">
                  <c:v>4.3</c:v>
                </c:pt>
                <c:pt idx="12">
                  <c:v>5.6</c:v>
                </c:pt>
                <c:pt idx="13">
                  <c:v>7.5</c:v>
                </c:pt>
                <c:pt idx="14">
                  <c:v>9.1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11.3</c:v>
                </c:pt>
                <c:pt idx="18">
                  <c:v>11.4</c:v>
                </c:pt>
                <c:pt idx="19">
                  <c:v>11.4</c:v>
                </c:pt>
                <c:pt idx="20">
                  <c:v>11.2</c:v>
                </c:pt>
                <c:pt idx="21">
                  <c:v>10.6</c:v>
                </c:pt>
                <c:pt idx="22">
                  <c:v>9.6999999999999993</c:v>
                </c:pt>
                <c:pt idx="23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B-4253-B8EE-26F2B47A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217984"/>
        <c:axId val="1515220384"/>
      </c:lineChart>
      <c:valAx>
        <c:axId val="1515220384"/>
        <c:scaling>
          <c:orientation val="minMax"/>
          <c:max val="14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Megahertz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17984"/>
        <c:crossesAt val="1"/>
        <c:crossBetween val="between"/>
        <c:majorUnit val="1"/>
        <c:minorUnit val="0.5"/>
      </c:valAx>
      <c:catAx>
        <c:axId val="151521798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2038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49972837166927"/>
          <c:y val="5.8442413958488787E-2"/>
          <c:w val="0.1920672994329323"/>
          <c:h val="6.78568557329573E-2"/>
        </c:manualLayout>
      </c:layout>
      <c:overlay val="0"/>
      <c:spPr>
        <a:solidFill>
          <a:srgbClr val="FFFF00"/>
        </a:solidFill>
        <a:ln w="19050">
          <a:solidFill>
            <a:srgbClr val="000000"/>
          </a:solidFill>
        </a:ln>
      </c:spPr>
      <c:txPr>
        <a:bodyPr/>
        <a:lstStyle/>
        <a:p>
          <a:pPr>
            <a:defRPr sz="950" b="1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5.6722234249837631E-3"/>
          <c:y val="9.0934724376145488E-3"/>
          <c:w val="0.99428435688340422"/>
          <c:h val="0.990624559424785"/>
        </c:manualLayout>
      </c:layout>
      <c:lineChart>
        <c:grouping val="standard"/>
        <c:varyColors val="0"/>
        <c:ser>
          <c:idx val="0"/>
          <c:order val="0"/>
          <c:tx>
            <c:v>1.8 MHZ</c:v>
          </c:tx>
          <c:spPr>
            <a:ln w="25200">
              <a:solidFill>
                <a:srgbClr val="0000FF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SSN_20!$AW$2:$AW$25</c:f>
              <c:numCache>
                <c:formatCode>General</c:formatCode>
                <c:ptCount val="24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60</c:v>
                </c:pt>
                <c:pt idx="4">
                  <c:v>59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54</c:v>
                </c:pt>
                <c:pt idx="14">
                  <c:v>48</c:v>
                </c:pt>
                <c:pt idx="15">
                  <c:v>36</c:v>
                </c:pt>
                <c:pt idx="16">
                  <c:v>24</c:v>
                </c:pt>
                <c:pt idx="17">
                  <c:v>18</c:v>
                </c:pt>
                <c:pt idx="18">
                  <c:v>18</c:v>
                </c:pt>
                <c:pt idx="19">
                  <c:v>25</c:v>
                </c:pt>
                <c:pt idx="20">
                  <c:v>37</c:v>
                </c:pt>
                <c:pt idx="21">
                  <c:v>48</c:v>
                </c:pt>
                <c:pt idx="22">
                  <c:v>57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A-480F-B5F1-2E2819EBC425}"/>
            </c:ext>
          </c:extLst>
        </c:ser>
        <c:ser>
          <c:idx val="1"/>
          <c:order val="1"/>
          <c:tx>
            <c:v>3.5 MHZ</c:v>
          </c:tx>
          <c:spPr>
            <a:ln w="25200">
              <a:solidFill>
                <a:srgbClr val="FF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SSN_20!$AX$2:$AX$25</c:f>
              <c:numCache>
                <c:formatCode>General</c:formatCode>
                <c:ptCount val="24"/>
                <c:pt idx="0">
                  <c:v>62</c:v>
                </c:pt>
                <c:pt idx="1">
                  <c:v>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55</c:v>
                </c:pt>
                <c:pt idx="8">
                  <c:v>56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62</c:v>
                </c:pt>
                <c:pt idx="13">
                  <c:v>63</c:v>
                </c:pt>
                <c:pt idx="14">
                  <c:v>60</c:v>
                </c:pt>
                <c:pt idx="15">
                  <c:v>57</c:v>
                </c:pt>
                <c:pt idx="16">
                  <c:v>52</c:v>
                </c:pt>
                <c:pt idx="17">
                  <c:v>50</c:v>
                </c:pt>
                <c:pt idx="18">
                  <c:v>50</c:v>
                </c:pt>
                <c:pt idx="19">
                  <c:v>53</c:v>
                </c:pt>
                <c:pt idx="20">
                  <c:v>57</c:v>
                </c:pt>
                <c:pt idx="21">
                  <c:v>60</c:v>
                </c:pt>
                <c:pt idx="22">
                  <c:v>63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A-480F-B5F1-2E2819EBC425}"/>
            </c:ext>
          </c:extLst>
        </c:ser>
        <c:ser>
          <c:idx val="2"/>
          <c:order val="2"/>
          <c:tx>
            <c:v>5 MHZ</c:v>
          </c:tx>
          <c:spPr>
            <a:ln w="254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SSN_20!$AY$2:$AY$25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</c:v>
                </c:pt>
                <c:pt idx="14">
                  <c:v>63</c:v>
                </c:pt>
                <c:pt idx="15">
                  <c:v>60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57</c:v>
                </c:pt>
                <c:pt idx="20">
                  <c:v>60</c:v>
                </c:pt>
                <c:pt idx="21">
                  <c:v>63</c:v>
                </c:pt>
                <c:pt idx="22">
                  <c:v>65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A-480F-B5F1-2E2819EBC425}"/>
            </c:ext>
          </c:extLst>
        </c:ser>
        <c:ser>
          <c:idx val="3"/>
          <c:order val="3"/>
          <c:tx>
            <c:v>7 MHZ</c:v>
          </c:tx>
          <c:spPr>
            <a:ln w="25400">
              <a:solidFill>
                <a:srgbClr val="FF00FF"/>
              </a:solidFill>
            </a:ln>
          </c:spPr>
          <c:marker>
            <c:symbol val="square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SSN_20!$AZ$2:$AZ$25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</c:v>
                </c:pt>
                <c:pt idx="16">
                  <c:v>60</c:v>
                </c:pt>
                <c:pt idx="17">
                  <c:v>59</c:v>
                </c:pt>
                <c:pt idx="18">
                  <c:v>59</c:v>
                </c:pt>
                <c:pt idx="19">
                  <c:v>61</c:v>
                </c:pt>
                <c:pt idx="20">
                  <c:v>63</c:v>
                </c:pt>
                <c:pt idx="21">
                  <c:v>63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A-480F-B5F1-2E2819EBC425}"/>
            </c:ext>
          </c:extLst>
        </c:ser>
        <c:ser>
          <c:idx val="4"/>
          <c:order val="4"/>
          <c:tx>
            <c:v>SNR at MUF</c:v>
          </c:tx>
          <c:spPr>
            <a:ln w="37800">
              <a:solidFill>
                <a:srgbClr val="00B050"/>
              </a:solidFill>
              <a:prstDash val="lgDash"/>
            </a:ln>
          </c:spPr>
          <c:marker>
            <c:symbol val="star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SSN_20!$AV$2:$AV$25</c:f>
              <c:numCache>
                <c:formatCode>General</c:formatCode>
                <c:ptCount val="24"/>
                <c:pt idx="0">
                  <c:v>60</c:v>
                </c:pt>
                <c:pt idx="1">
                  <c:v>59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56</c:v>
                </c:pt>
                <c:pt idx="11">
                  <c:v>57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58</c:v>
                </c:pt>
                <c:pt idx="17">
                  <c:v>57</c:v>
                </c:pt>
                <c:pt idx="18">
                  <c:v>57</c:v>
                </c:pt>
                <c:pt idx="19">
                  <c:v>58</c:v>
                </c:pt>
                <c:pt idx="20">
                  <c:v>60</c:v>
                </c:pt>
                <c:pt idx="21">
                  <c:v>61</c:v>
                </c:pt>
                <c:pt idx="22">
                  <c:v>61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7A-480F-B5F1-2E2819EB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47552"/>
        <c:axId val="1515747072"/>
      </c:lineChart>
      <c:valAx>
        <c:axId val="1515747072"/>
        <c:scaling>
          <c:orientation val="minMax"/>
          <c:max val="75"/>
          <c:min val="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747552"/>
        <c:crossesAt val="1"/>
        <c:crossBetween val="between"/>
        <c:majorUnit val="5"/>
        <c:minorUnit val="1"/>
      </c:valAx>
      <c:catAx>
        <c:axId val="1515747552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55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747072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82377137908638"/>
          <c:y val="0.49139997180318623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xMode val="edge"/>
          <c:yMode val="edge"/>
          <c:x val="4.5529513888888887E-2"/>
          <c:y val="1.4357193809124855E-2"/>
          <c:w val="0.95447048611111118"/>
          <c:h val="0.98564310832037461"/>
        </c:manualLayout>
      </c:layout>
      <c:lineChart>
        <c:grouping val="standard"/>
        <c:varyColors val="0"/>
        <c:ser>
          <c:idx val="0"/>
          <c:order val="0"/>
          <c:tx>
            <c:v>MUF SSN 20</c:v>
          </c:tx>
          <c:spPr>
            <a:ln w="12600">
              <a:solidFill>
                <a:srgbClr val="000080"/>
              </a:solidFill>
            </a:ln>
          </c:spPr>
          <c:marker>
            <c:symbol val="diamond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SSN_20!$AH$2:$AH$25</c:f>
              <c:numCache>
                <c:formatCode>General</c:formatCode>
                <c:ptCount val="24"/>
                <c:pt idx="0">
                  <c:v>4.4000000000000004</c:v>
                </c:pt>
                <c:pt idx="1">
                  <c:v>3.6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3.2</c:v>
                </c:pt>
                <c:pt idx="6">
                  <c:v>3.3</c:v>
                </c:pt>
                <c:pt idx="7">
                  <c:v>3.5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3.4</c:v>
                </c:pt>
                <c:pt idx="12">
                  <c:v>4.2</c:v>
                </c:pt>
                <c:pt idx="13">
                  <c:v>5.4</c:v>
                </c:pt>
                <c:pt idx="14">
                  <c:v>6.4</c:v>
                </c:pt>
                <c:pt idx="15">
                  <c:v>7.2</c:v>
                </c:pt>
                <c:pt idx="16">
                  <c:v>7.7</c:v>
                </c:pt>
                <c:pt idx="17">
                  <c:v>8</c:v>
                </c:pt>
                <c:pt idx="18">
                  <c:v>8.1999999999999993</c:v>
                </c:pt>
                <c:pt idx="19">
                  <c:v>8.3000000000000007</c:v>
                </c:pt>
                <c:pt idx="20">
                  <c:v>8.1999999999999993</c:v>
                </c:pt>
                <c:pt idx="21">
                  <c:v>7.6</c:v>
                </c:pt>
                <c:pt idx="22">
                  <c:v>6.5</c:v>
                </c:pt>
                <c:pt idx="23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D-4433-9E6E-DD31ED28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219424"/>
        <c:axId val="1515218944"/>
      </c:lineChart>
      <c:valAx>
        <c:axId val="1515218944"/>
        <c:scaling>
          <c:orientation val="minMax"/>
          <c:max val="14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solidFill>
                      <a:srgbClr val="000000"/>
                    </a:solidFill>
                    <a:cs typeface="Arial"/>
                  </a:defRPr>
                </a:pPr>
                <a:r>
                  <a:rPr lang="en-US"/>
                  <a:t>Megahertz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25" b="1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19424"/>
        <c:crossesAt val="1"/>
        <c:crossBetween val="between"/>
        <c:majorUnit val="1"/>
        <c:minorUnit val="0.5"/>
      </c:valAx>
      <c:catAx>
        <c:axId val="151521942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21894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68319032947047"/>
          <c:y val="4.817997472115769E-2"/>
          <c:w val="0.16610660755612597"/>
          <c:h val="6.7075048187226594E-2"/>
        </c:manualLayout>
      </c:layout>
      <c:overlay val="0"/>
      <c:spPr>
        <a:solidFill>
          <a:srgbClr val="FFFF00"/>
        </a:solidFill>
        <a:ln w="19050">
          <a:solidFill>
            <a:srgbClr val="000000"/>
          </a:solidFill>
        </a:ln>
      </c:spPr>
      <c:txPr>
        <a:bodyPr/>
        <a:lstStyle/>
        <a:p>
          <a:pPr>
            <a:defRPr sz="950" b="1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400" b="1">
                <a:solidFill>
                  <a:srgbClr val="000000"/>
                </a:solidFill>
                <a:cs typeface="Arial"/>
              </a:defRPr>
            </a:pPr>
            <a:r>
              <a:rPr lang="en-US"/>
              <a:t>Required Take-off Angle @ 3.5 MHz</a:t>
            </a:r>
          </a:p>
        </c:rich>
      </c:tx>
      <c:layout>
        <c:manualLayout>
          <c:xMode val="edge"/>
          <c:yMode val="edge"/>
          <c:x val="0.25669194795661365"/>
          <c:y val="1.1689691817215726E-2"/>
        </c:manualLayout>
      </c:layout>
      <c:overlay val="0"/>
    </c:title>
    <c:autoTitleDeleted val="0"/>
    <c:plotArea>
      <c:layout>
        <c:manualLayout>
          <c:xMode val="edge"/>
          <c:yMode val="edge"/>
          <c:x val="7.51794053992482E-3"/>
          <c:y val="5.7739992915338288E-2"/>
          <c:w val="0.99100109478427045"/>
          <c:h val="0.94217120281812083"/>
        </c:manualLayout>
      </c:layout>
      <c:lineChart>
        <c:grouping val="standard"/>
        <c:varyColors val="0"/>
        <c:ser>
          <c:idx val="1"/>
          <c:order val="1"/>
          <c:tx>
            <c:v>SSN20</c:v>
          </c:tx>
          <c:spPr>
            <a:ln w="25200">
              <a:solidFill>
                <a:srgbClr val="FFC000"/>
              </a:solidFill>
            </a:ln>
          </c:spPr>
          <c:marker>
            <c:symbol val="diamond"/>
            <c:size val="7"/>
            <c:spPr>
              <a:ln>
                <a:solidFill>
                  <a:srgbClr val="FFC00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SSN_20!$AR$2:$AR$25</c:f>
              <c:numCache>
                <c:formatCode>General</c:formatCode>
                <c:ptCount val="24"/>
                <c:pt idx="0">
                  <c:v>57.1</c:v>
                </c:pt>
                <c:pt idx="1">
                  <c:v>61.8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63.1</c:v>
                </c:pt>
                <c:pt idx="8">
                  <c:v>62.9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60.1</c:v>
                </c:pt>
                <c:pt idx="13">
                  <c:v>53.8</c:v>
                </c:pt>
                <c:pt idx="14">
                  <c:v>51.6</c:v>
                </c:pt>
                <c:pt idx="15">
                  <c:v>51.3</c:v>
                </c:pt>
                <c:pt idx="16">
                  <c:v>54.6</c:v>
                </c:pt>
                <c:pt idx="17">
                  <c:v>56.2</c:v>
                </c:pt>
                <c:pt idx="18">
                  <c:v>57.4</c:v>
                </c:pt>
                <c:pt idx="19">
                  <c:v>56</c:v>
                </c:pt>
                <c:pt idx="20">
                  <c:v>53.3</c:v>
                </c:pt>
                <c:pt idx="21">
                  <c:v>52</c:v>
                </c:pt>
                <c:pt idx="22">
                  <c:v>51.5</c:v>
                </c:pt>
                <c:pt idx="23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5-4130-8AC0-5FF29AD7AA19}"/>
            </c:ext>
          </c:extLst>
        </c:ser>
        <c:ser>
          <c:idx val="2"/>
          <c:order val="2"/>
          <c:tx>
            <c:v>SSN50</c:v>
          </c:tx>
          <c:spPr>
            <a:ln w="25200">
              <a:solidFill>
                <a:schemeClr val="accent2">
                  <a:lumMod val="50000"/>
                </a:schemeClr>
              </a:solidFill>
            </a:ln>
          </c:spPr>
          <c:marker>
            <c:symbol val="triangle"/>
            <c:size val="7"/>
            <c:spPr>
              <a:ln>
                <a:solidFill>
                  <a:srgbClr val="00B05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SSN_50!$AR$3:$AR$26</c:f>
              <c:numCache>
                <c:formatCode>General</c:formatCode>
                <c:ptCount val="24"/>
                <c:pt idx="0">
                  <c:v>54.9</c:v>
                </c:pt>
                <c:pt idx="1">
                  <c:v>57.9</c:v>
                </c:pt>
                <c:pt idx="2">
                  <c:v>63.5</c:v>
                </c:pt>
                <c:pt idx="3">
                  <c:v>64.3</c:v>
                </c:pt>
                <c:pt idx="4">
                  <c:v>64.8</c:v>
                </c:pt>
                <c:pt idx="5">
                  <c:v>64.900000000000006</c:v>
                </c:pt>
                <c:pt idx="6">
                  <c:v>64.400000000000006</c:v>
                </c:pt>
                <c:pt idx="7">
                  <c:v>64</c:v>
                </c:pt>
                <c:pt idx="8">
                  <c:v>63.4</c:v>
                </c:pt>
                <c:pt idx="9">
                  <c:v>64.5</c:v>
                </c:pt>
                <c:pt idx="10">
                  <c:v>0</c:v>
                </c:pt>
                <c:pt idx="11">
                  <c:v>65</c:v>
                </c:pt>
                <c:pt idx="12">
                  <c:v>58.6</c:v>
                </c:pt>
                <c:pt idx="13">
                  <c:v>54</c:v>
                </c:pt>
                <c:pt idx="14">
                  <c:v>52.6</c:v>
                </c:pt>
                <c:pt idx="15">
                  <c:v>53.8</c:v>
                </c:pt>
                <c:pt idx="16">
                  <c:v>56.1</c:v>
                </c:pt>
                <c:pt idx="17">
                  <c:v>30.9</c:v>
                </c:pt>
                <c:pt idx="18">
                  <c:v>58.8</c:v>
                </c:pt>
                <c:pt idx="19">
                  <c:v>58.2</c:v>
                </c:pt>
                <c:pt idx="20">
                  <c:v>56.2</c:v>
                </c:pt>
                <c:pt idx="21">
                  <c:v>53.8</c:v>
                </c:pt>
                <c:pt idx="22">
                  <c:v>52.5</c:v>
                </c:pt>
                <c:pt idx="23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5-4130-8AC0-5FF29AD7AA19}"/>
            </c:ext>
          </c:extLst>
        </c:ser>
        <c:ser>
          <c:idx val="3"/>
          <c:order val="3"/>
          <c:tx>
            <c:v>SSN100</c:v>
          </c:tx>
          <c:spPr>
            <a:ln w="25200">
              <a:solidFill>
                <a:srgbClr val="00B0F0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SSN_100!$AR$2:$AR$25</c:f>
              <c:numCache>
                <c:formatCode>General</c:formatCode>
                <c:ptCount val="24"/>
                <c:pt idx="0">
                  <c:v>54.7</c:v>
                </c:pt>
                <c:pt idx="1">
                  <c:v>56</c:v>
                </c:pt>
                <c:pt idx="2">
                  <c:v>57.8</c:v>
                </c:pt>
                <c:pt idx="3">
                  <c:v>59.9</c:v>
                </c:pt>
                <c:pt idx="4">
                  <c:v>61.8</c:v>
                </c:pt>
                <c:pt idx="5">
                  <c:v>63</c:v>
                </c:pt>
                <c:pt idx="6">
                  <c:v>62.1</c:v>
                </c:pt>
                <c:pt idx="7">
                  <c:v>60.8</c:v>
                </c:pt>
                <c:pt idx="8">
                  <c:v>61</c:v>
                </c:pt>
                <c:pt idx="9">
                  <c:v>63.5</c:v>
                </c:pt>
                <c:pt idx="10">
                  <c:v>67</c:v>
                </c:pt>
                <c:pt idx="11">
                  <c:v>64.099999999999994</c:v>
                </c:pt>
                <c:pt idx="12">
                  <c:v>58.4</c:v>
                </c:pt>
                <c:pt idx="13">
                  <c:v>55.2</c:v>
                </c:pt>
                <c:pt idx="14">
                  <c:v>54.8</c:v>
                </c:pt>
                <c:pt idx="15">
                  <c:v>57.6</c:v>
                </c:pt>
                <c:pt idx="16">
                  <c:v>30.9</c:v>
                </c:pt>
                <c:pt idx="17">
                  <c:v>30.7</c:v>
                </c:pt>
                <c:pt idx="18">
                  <c:v>30.7</c:v>
                </c:pt>
                <c:pt idx="19">
                  <c:v>30.8</c:v>
                </c:pt>
                <c:pt idx="20">
                  <c:v>60.9</c:v>
                </c:pt>
                <c:pt idx="21">
                  <c:v>56.8</c:v>
                </c:pt>
                <c:pt idx="22">
                  <c:v>54.6</c:v>
                </c:pt>
                <c:pt idx="23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05-4130-8AC0-5FF29AD7AA19}"/>
            </c:ext>
          </c:extLst>
        </c:ser>
        <c:ser>
          <c:idx val="4"/>
          <c:order val="4"/>
          <c:tx>
            <c:v>SSN150</c:v>
          </c:tx>
          <c:spPr>
            <a:ln w="25200">
              <a:solidFill>
                <a:srgbClr val="7030A0"/>
              </a:solidFill>
            </a:ln>
          </c:spPr>
          <c:marker>
            <c:symbol val="diamond"/>
            <c:size val="7"/>
            <c:spPr>
              <a:ln>
                <a:solidFill>
                  <a:srgbClr val="7030A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SSN_150!$AR$2:$AR$25</c:f>
              <c:numCache>
                <c:formatCode>General</c:formatCode>
                <c:ptCount val="24"/>
                <c:pt idx="0">
                  <c:v>55.3</c:v>
                </c:pt>
                <c:pt idx="1">
                  <c:v>55.9</c:v>
                </c:pt>
                <c:pt idx="2">
                  <c:v>57</c:v>
                </c:pt>
                <c:pt idx="3">
                  <c:v>58.4</c:v>
                </c:pt>
                <c:pt idx="4">
                  <c:v>59.7</c:v>
                </c:pt>
                <c:pt idx="5">
                  <c:v>60.6</c:v>
                </c:pt>
                <c:pt idx="6">
                  <c:v>60.4</c:v>
                </c:pt>
                <c:pt idx="7">
                  <c:v>60.1</c:v>
                </c:pt>
                <c:pt idx="8">
                  <c:v>61</c:v>
                </c:pt>
                <c:pt idx="9">
                  <c:v>63.2</c:v>
                </c:pt>
                <c:pt idx="10">
                  <c:v>65.5</c:v>
                </c:pt>
                <c:pt idx="11">
                  <c:v>63.3</c:v>
                </c:pt>
                <c:pt idx="12">
                  <c:v>59.2</c:v>
                </c:pt>
                <c:pt idx="13">
                  <c:v>56.9</c:v>
                </c:pt>
                <c:pt idx="14">
                  <c:v>57.3</c:v>
                </c:pt>
                <c:pt idx="15">
                  <c:v>60.6</c:v>
                </c:pt>
                <c:pt idx="16">
                  <c:v>30.7</c:v>
                </c:pt>
                <c:pt idx="17">
                  <c:v>30.5</c:v>
                </c:pt>
                <c:pt idx="18">
                  <c:v>30.5</c:v>
                </c:pt>
                <c:pt idx="19">
                  <c:v>30.6</c:v>
                </c:pt>
                <c:pt idx="20">
                  <c:v>64.8</c:v>
                </c:pt>
                <c:pt idx="21">
                  <c:v>59.7</c:v>
                </c:pt>
                <c:pt idx="22">
                  <c:v>56.8</c:v>
                </c:pt>
                <c:pt idx="23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05-4130-8AC0-5FF29AD7A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82656"/>
        <c:axId val="1515879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SSN_7!$AR$3:$AR$26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60.5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62.4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62.7</c:v>
                      </c:pt>
                      <c:pt idx="13">
                        <c:v>54</c:v>
                      </c:pt>
                      <c:pt idx="14">
                        <c:v>51.4</c:v>
                      </c:pt>
                      <c:pt idx="15">
                        <c:v>50.4</c:v>
                      </c:pt>
                      <c:pt idx="16">
                        <c:v>53.6</c:v>
                      </c:pt>
                      <c:pt idx="17">
                        <c:v>55.8</c:v>
                      </c:pt>
                      <c:pt idx="18">
                        <c:v>56.8</c:v>
                      </c:pt>
                      <c:pt idx="19">
                        <c:v>55</c:v>
                      </c:pt>
                      <c:pt idx="20">
                        <c:v>52.3</c:v>
                      </c:pt>
                      <c:pt idx="21">
                        <c:v>51.3</c:v>
                      </c:pt>
                      <c:pt idx="22">
                        <c:v>51.2</c:v>
                      </c:pt>
                      <c:pt idx="23">
                        <c:v>53.6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E05-4130-8AC0-5FF29AD7AA19}"/>
                  </c:ext>
                </c:extLst>
              </c15:ser>
            </c15:filteredLineSeries>
          </c:ext>
        </c:extLst>
      </c:lineChart>
      <c:valAx>
        <c:axId val="1515879776"/>
        <c:scaling>
          <c:orientation val="minMax"/>
          <c:max val="8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82656"/>
        <c:crossesAt val="1"/>
        <c:crossBetween val="between"/>
        <c:majorUnit val="5"/>
        <c:minorUnit val="1"/>
      </c:valAx>
      <c:catAx>
        <c:axId val="1515882656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79776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00B0F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637272437451704E-2"/>
          <c:y val="0.64721625907613245"/>
          <c:w val="0.13750857327290578"/>
          <c:h val="0.25624301623063672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400" b="1">
                <a:solidFill>
                  <a:srgbClr val="000000"/>
                </a:solidFill>
                <a:cs typeface="Arial"/>
              </a:defRPr>
            </a:pPr>
            <a:r>
              <a:rPr lang="en-US"/>
              <a:t>Required Take-off Angle @ 5.2 MHz</a:t>
            </a:r>
          </a:p>
        </c:rich>
      </c:tx>
      <c:layout>
        <c:manualLayout>
          <c:xMode val="edge"/>
          <c:yMode val="edge"/>
          <c:x val="0.25912556952289134"/>
          <c:y val="1.1717709720372836E-2"/>
        </c:manualLayout>
      </c:layout>
      <c:overlay val="0"/>
    </c:title>
    <c:autoTitleDeleted val="0"/>
    <c:plotArea>
      <c:layout>
        <c:manualLayout>
          <c:xMode val="edge"/>
          <c:yMode val="edge"/>
          <c:x val="7.4471097707427946E-3"/>
          <c:y val="6.4980026631158455E-2"/>
          <c:w val="0.99255304694453028"/>
          <c:h val="0.93501997336884157"/>
        </c:manualLayout>
      </c:layout>
      <c:lineChart>
        <c:grouping val="standard"/>
        <c:varyColors val="0"/>
        <c:ser>
          <c:idx val="1"/>
          <c:order val="1"/>
          <c:tx>
            <c:v>SSN20</c:v>
          </c:tx>
          <c:spPr>
            <a:ln w="25200">
              <a:solidFill>
                <a:srgbClr val="FFC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SSN_20!$AS$2:$AS$25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61.6</c:v>
                </c:pt>
                <c:pt idx="14">
                  <c:v>53.5</c:v>
                </c:pt>
                <c:pt idx="15">
                  <c:v>49.9</c:v>
                </c:pt>
                <c:pt idx="16">
                  <c:v>50.7</c:v>
                </c:pt>
                <c:pt idx="17">
                  <c:v>52.3</c:v>
                </c:pt>
                <c:pt idx="18">
                  <c:v>54</c:v>
                </c:pt>
                <c:pt idx="19">
                  <c:v>53.3</c:v>
                </c:pt>
                <c:pt idx="20">
                  <c:v>51.9</c:v>
                </c:pt>
                <c:pt idx="21">
                  <c:v>52.1</c:v>
                </c:pt>
                <c:pt idx="22">
                  <c:v>53.7</c:v>
                </c:pt>
                <c:pt idx="23">
                  <c:v>60.6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B-485A-9C3B-B38939CBA5B9}"/>
            </c:ext>
          </c:extLst>
        </c:ser>
        <c:ser>
          <c:idx val="2"/>
          <c:order val="2"/>
          <c:tx>
            <c:v>SSN50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SSN_50!$AS$3:$AS$26</c:f>
              <c:numCache>
                <c:formatCode>General</c:formatCode>
                <c:ptCount val="24"/>
                <c:pt idx="0">
                  <c:v>62.3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57.2</c:v>
                </c:pt>
                <c:pt idx="14">
                  <c:v>52.6</c:v>
                </c:pt>
                <c:pt idx="15">
                  <c:v>51.2</c:v>
                </c:pt>
                <c:pt idx="16">
                  <c:v>51.9</c:v>
                </c:pt>
                <c:pt idx="17">
                  <c:v>53.7</c:v>
                </c:pt>
                <c:pt idx="18">
                  <c:v>55.8</c:v>
                </c:pt>
                <c:pt idx="19">
                  <c:v>55.3</c:v>
                </c:pt>
                <c:pt idx="20">
                  <c:v>53.9</c:v>
                </c:pt>
                <c:pt idx="21">
                  <c:v>53</c:v>
                </c:pt>
                <c:pt idx="22">
                  <c:v>53.5</c:v>
                </c:pt>
                <c:pt idx="23">
                  <c:v>55.7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B-485A-9C3B-B38939CBA5B9}"/>
            </c:ext>
          </c:extLst>
        </c:ser>
        <c:ser>
          <c:idx val="3"/>
          <c:order val="3"/>
          <c:tx>
            <c:v>SSN100</c:v>
          </c:tx>
          <c:spPr>
            <a:ln w="25200">
              <a:solidFill>
                <a:srgbClr val="00B0F0"/>
              </a:solidFill>
            </a:ln>
          </c:spPr>
          <c:marker>
            <c:symbol val="diamond"/>
            <c:size val="5"/>
            <c:spPr>
              <a:ln>
                <a:solidFill>
                  <a:srgbClr val="00B0F0"/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SSN_100!$AS$2:$AS$25</c:f>
              <c:numCache>
                <c:formatCode>General</c:formatCode>
                <c:ptCount val="24"/>
                <c:pt idx="0">
                  <c:v>56.6</c:v>
                </c:pt>
                <c:pt idx="1">
                  <c:v>59.1</c:v>
                </c:pt>
                <c:pt idx="2">
                  <c:v>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63.5</c:v>
                </c:pt>
                <c:pt idx="13">
                  <c:v>56</c:v>
                </c:pt>
                <c:pt idx="14">
                  <c:v>53.1</c:v>
                </c:pt>
                <c:pt idx="15">
                  <c:v>52.8</c:v>
                </c:pt>
                <c:pt idx="16">
                  <c:v>54.3</c:v>
                </c:pt>
                <c:pt idx="17">
                  <c:v>56.2</c:v>
                </c:pt>
                <c:pt idx="18">
                  <c:v>61.9</c:v>
                </c:pt>
                <c:pt idx="19">
                  <c:v>62.7</c:v>
                </c:pt>
                <c:pt idx="20">
                  <c:v>56.2</c:v>
                </c:pt>
                <c:pt idx="21">
                  <c:v>54.9</c:v>
                </c:pt>
                <c:pt idx="22">
                  <c:v>54.5</c:v>
                </c:pt>
                <c:pt idx="23">
                  <c:v>55.1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1B-485A-9C3B-B38939CBA5B9}"/>
            </c:ext>
          </c:extLst>
        </c:ser>
        <c:ser>
          <c:idx val="4"/>
          <c:order val="4"/>
          <c:tx>
            <c:v>SSN150</c:v>
          </c:tx>
          <c:spPr>
            <a:ln w="25200">
              <a:solidFill>
                <a:srgbClr val="7030A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SSN_150!$AS$2:$AS$25</c:f>
              <c:numCache>
                <c:formatCode>General</c:formatCode>
                <c:ptCount val="24"/>
                <c:pt idx="0">
                  <c:v>56.3</c:v>
                </c:pt>
                <c:pt idx="1">
                  <c:v>57.5</c:v>
                </c:pt>
                <c:pt idx="2">
                  <c:v>59.4</c:v>
                </c:pt>
                <c:pt idx="3">
                  <c:v>62</c:v>
                </c:pt>
                <c:pt idx="4">
                  <c:v>66.5</c:v>
                </c:pt>
                <c:pt idx="5">
                  <c:v>66.5</c:v>
                </c:pt>
                <c:pt idx="6">
                  <c:v>66.5</c:v>
                </c:pt>
                <c:pt idx="7">
                  <c:v>66.2</c:v>
                </c:pt>
                <c:pt idx="8">
                  <c:v>66.7</c:v>
                </c:pt>
                <c:pt idx="9">
                  <c:v>68.5</c:v>
                </c:pt>
                <c:pt idx="10">
                  <c:v>0</c:v>
                </c:pt>
                <c:pt idx="11">
                  <c:v>0</c:v>
                </c:pt>
                <c:pt idx="12">
                  <c:v>61.4</c:v>
                </c:pt>
                <c:pt idx="13">
                  <c:v>56.5</c:v>
                </c:pt>
                <c:pt idx="14">
                  <c:v>54.5</c:v>
                </c:pt>
                <c:pt idx="15">
                  <c:v>54.6</c:v>
                </c:pt>
                <c:pt idx="16">
                  <c:v>56.1</c:v>
                </c:pt>
                <c:pt idx="17">
                  <c:v>58</c:v>
                </c:pt>
                <c:pt idx="18">
                  <c:v>56.1</c:v>
                </c:pt>
                <c:pt idx="19">
                  <c:v>60.6</c:v>
                </c:pt>
                <c:pt idx="20">
                  <c:v>58.8</c:v>
                </c:pt>
                <c:pt idx="21">
                  <c:v>57.1</c:v>
                </c:pt>
                <c:pt idx="22">
                  <c:v>56</c:v>
                </c:pt>
                <c:pt idx="23">
                  <c:v>55.8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1B-485A-9C3B-B38939CBA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908960"/>
        <c:axId val="15149080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SSN_7!$AS$3:$AS$26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61.2</c:v>
                      </c:pt>
                      <c:pt idx="14">
                        <c:v>54.5</c:v>
                      </c:pt>
                      <c:pt idx="15">
                        <c:v>49.8</c:v>
                      </c:pt>
                      <c:pt idx="16">
                        <c:v>50.4</c:v>
                      </c:pt>
                      <c:pt idx="17">
                        <c:v>51.8</c:v>
                      </c:pt>
                      <c:pt idx="18">
                        <c:v>53.2</c:v>
                      </c:pt>
                      <c:pt idx="19">
                        <c:v>52.4</c:v>
                      </c:pt>
                      <c:pt idx="20">
                        <c:v>51</c:v>
                      </c:pt>
                      <c:pt idx="21">
                        <c:v>51.9</c:v>
                      </c:pt>
                      <c:pt idx="22">
                        <c:v>54.3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41B-485A-9C3B-B38939CBA5B9}"/>
                  </c:ext>
                </c:extLst>
              </c15:ser>
            </c15:filteredLineSeries>
          </c:ext>
        </c:extLst>
      </c:lineChart>
      <c:valAx>
        <c:axId val="1514908000"/>
        <c:scaling>
          <c:orientation val="minMax"/>
          <c:max val="8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4908960"/>
        <c:crossesAt val="1"/>
        <c:crossBetween val="between"/>
        <c:majorUnit val="5"/>
        <c:minorUnit val="1"/>
      </c:valAx>
      <c:catAx>
        <c:axId val="1514908960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4908000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50127078872273"/>
          <c:y val="0.62969920083807684"/>
          <c:w val="0.13621190709521222"/>
          <c:h val="0.25686128575155892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400" b="1">
                <a:solidFill>
                  <a:srgbClr val="000000"/>
                </a:solidFill>
                <a:cs typeface="Arial"/>
              </a:defRPr>
            </a:pPr>
            <a:r>
              <a:rPr lang="en-US"/>
              <a:t>Required Take-off Angle @ 7.3 MHz</a:t>
            </a:r>
          </a:p>
        </c:rich>
      </c:tx>
      <c:layout>
        <c:manualLayout>
          <c:xMode val="edge"/>
          <c:yMode val="edge"/>
          <c:x val="0.26209745882619273"/>
          <c:y val="1.1580979119143709E-2"/>
        </c:manualLayout>
      </c:layout>
      <c:overlay val="0"/>
    </c:title>
    <c:autoTitleDeleted val="0"/>
    <c:plotArea>
      <c:layout>
        <c:manualLayout>
          <c:xMode val="edge"/>
          <c:yMode val="edge"/>
          <c:x val="7.4707114154734279E-3"/>
          <c:y val="5.5009650815932627E-2"/>
          <c:w val="0.9925292885845266"/>
          <c:h val="0.94499010547659434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25200">
              <a:solidFill>
                <a:srgbClr val="FF00FF"/>
              </a:solidFill>
            </a:ln>
          </c:spPr>
          <c:marker>
            <c:symbol val="squar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SSN_20!$AT$2:$AT$25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58.8</c:v>
                </c:pt>
                <c:pt idx="16">
                  <c:v>55.8</c:v>
                </c:pt>
                <c:pt idx="17">
                  <c:v>55.7</c:v>
                </c:pt>
                <c:pt idx="18">
                  <c:v>56</c:v>
                </c:pt>
                <c:pt idx="19">
                  <c:v>55.4</c:v>
                </c:pt>
                <c:pt idx="20">
                  <c:v>54.8</c:v>
                </c:pt>
                <c:pt idx="21">
                  <c:v>57.9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5-4587-A762-D68A6094CDA2}"/>
            </c:ext>
          </c:extLst>
        </c:ser>
        <c:ser>
          <c:idx val="2"/>
          <c:order val="2"/>
          <c:tx>
            <c:v>SSN 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SSN_50!$AT$3:$AT$26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61.4</c:v>
                </c:pt>
                <c:pt idx="15">
                  <c:v>54.6</c:v>
                </c:pt>
                <c:pt idx="16">
                  <c:v>53.4</c:v>
                </c:pt>
                <c:pt idx="17">
                  <c:v>54.3</c:v>
                </c:pt>
                <c:pt idx="18">
                  <c:v>55.5</c:v>
                </c:pt>
                <c:pt idx="19">
                  <c:v>55.3</c:v>
                </c:pt>
                <c:pt idx="20">
                  <c:v>55.2</c:v>
                </c:pt>
                <c:pt idx="21">
                  <c:v>55.8</c:v>
                </c:pt>
                <c:pt idx="22">
                  <c:v>58.9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5-4587-A762-D68A6094CDA2}"/>
            </c:ext>
          </c:extLst>
        </c:ser>
        <c:ser>
          <c:idx val="3"/>
          <c:order val="3"/>
          <c:tx>
            <c:v>SSN 100</c:v>
          </c:tx>
          <c:spPr>
            <a:ln w="25200">
              <a:solidFill>
                <a:srgbClr val="0000FF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SSN_100!$AT$2:$AT$25</c:f>
              <c:numCache>
                <c:formatCode>General</c:formatCode>
                <c:ptCount val="24"/>
                <c:pt idx="0">
                  <c:v>63.3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62.6</c:v>
                </c:pt>
                <c:pt idx="14">
                  <c:v>55.3</c:v>
                </c:pt>
                <c:pt idx="15">
                  <c:v>53.4</c:v>
                </c:pt>
                <c:pt idx="16">
                  <c:v>53.3</c:v>
                </c:pt>
                <c:pt idx="17">
                  <c:v>54.5</c:v>
                </c:pt>
                <c:pt idx="18">
                  <c:v>57</c:v>
                </c:pt>
                <c:pt idx="19">
                  <c:v>57.1</c:v>
                </c:pt>
                <c:pt idx="20">
                  <c:v>56.2</c:v>
                </c:pt>
                <c:pt idx="21">
                  <c:v>56</c:v>
                </c:pt>
                <c:pt idx="22">
                  <c:v>56.7</c:v>
                </c:pt>
                <c:pt idx="23">
                  <c:v>58.6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65-4587-A762-D68A6094CDA2}"/>
            </c:ext>
          </c:extLst>
        </c:ser>
        <c:ser>
          <c:idx val="4"/>
          <c:order val="4"/>
          <c:tx>
            <c:v>SSN 150</c:v>
          </c:tx>
          <c:spPr>
            <a:ln w="25200">
              <a:solidFill>
                <a:srgbClr val="FF0000"/>
              </a:solidFill>
            </a:ln>
          </c:spPr>
          <c:marker>
            <c:symbol val="star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SSN_150!$AT$2:$AT$25</c:f>
              <c:numCache>
                <c:formatCode>General</c:formatCode>
                <c:ptCount val="24"/>
                <c:pt idx="0">
                  <c:v>58.9</c:v>
                </c:pt>
                <c:pt idx="1">
                  <c:v>61.5</c:v>
                </c:pt>
                <c:pt idx="2">
                  <c:v>66.2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59.1</c:v>
                </c:pt>
                <c:pt idx="14">
                  <c:v>55</c:v>
                </c:pt>
                <c:pt idx="15">
                  <c:v>53.8</c:v>
                </c:pt>
                <c:pt idx="16">
                  <c:v>54.5</c:v>
                </c:pt>
                <c:pt idx="17">
                  <c:v>56.1</c:v>
                </c:pt>
                <c:pt idx="18">
                  <c:v>59.6</c:v>
                </c:pt>
                <c:pt idx="19">
                  <c:v>58.4</c:v>
                </c:pt>
                <c:pt idx="20">
                  <c:v>57.9</c:v>
                </c:pt>
                <c:pt idx="21">
                  <c:v>57.3</c:v>
                </c:pt>
                <c:pt idx="22">
                  <c:v>57.1</c:v>
                </c:pt>
                <c:pt idx="23">
                  <c:v>57.6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65-4587-A762-D68A6094C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63552"/>
        <c:axId val="15162114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SSN_7!$AT$3:$AT$26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59</c:v>
                      </c:pt>
                      <c:pt idx="17">
                        <c:v>57.9</c:v>
                      </c:pt>
                      <c:pt idx="18">
                        <c:v>57.1</c:v>
                      </c:pt>
                      <c:pt idx="19">
                        <c:v>56.1</c:v>
                      </c:pt>
                      <c:pt idx="20">
                        <c:v>55.5</c:v>
                      </c:pt>
                      <c:pt idx="21">
                        <c:v>59.7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365-4587-A762-D68A6094CDA2}"/>
                  </c:ext>
                </c:extLst>
              </c15:ser>
            </c15:filteredLineSeries>
          </c:ext>
        </c:extLst>
      </c:lineChart>
      <c:valAx>
        <c:axId val="1516211424"/>
        <c:scaling>
          <c:orientation val="minMax"/>
          <c:max val="85"/>
          <c:min val="15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63552"/>
        <c:crossesAt val="1"/>
        <c:crossBetween val="between"/>
        <c:majorUnit val="5"/>
        <c:minorUnit val="1"/>
      </c:valAx>
      <c:catAx>
        <c:axId val="1515863552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125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6211424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13566378857925"/>
          <c:y val="0.51631865367816809"/>
          <c:w val="0.14112737509814521"/>
          <c:h val="0.317327059415361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/>
          <a:lstStyle/>
          <a:p>
            <a:pPr>
              <a:defRPr sz="1275" b="1">
                <a:solidFill>
                  <a:srgbClr val="000000"/>
                </a:solidFill>
                <a:cs typeface="Arial"/>
              </a:defRPr>
            </a:pPr>
            <a:r>
              <a:rPr lang="en-US"/>
              <a:t>Virtual Height @ 3.5 MHz</a:t>
            </a:r>
          </a:p>
        </c:rich>
      </c:tx>
      <c:layout>
        <c:manualLayout>
          <c:xMode val="edge"/>
          <c:yMode val="edge"/>
          <c:x val="0.33692936634113102"/>
          <c:y val="1.2043924902585901E-2"/>
        </c:manualLayout>
      </c:layout>
      <c:overlay val="0"/>
    </c:title>
    <c:autoTitleDeleted val="0"/>
    <c:plotArea>
      <c:layout>
        <c:manualLayout>
          <c:xMode val="edge"/>
          <c:yMode val="edge"/>
          <c:x val="7.4948898478310244E-3"/>
          <c:y val="4.3924902585901524E-2"/>
          <c:w val="0.99244833068362481"/>
          <c:h val="0.95607509741409846"/>
        </c:manualLayout>
      </c:layout>
      <c:lineChart>
        <c:grouping val="standard"/>
        <c:varyColors val="0"/>
        <c:ser>
          <c:idx val="1"/>
          <c:order val="1"/>
          <c:tx>
            <c:v>SSN 20</c:v>
          </c:tx>
          <c:spPr>
            <a:ln w="1905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square"/>
            <c:size val="4"/>
            <c:spPr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SSN_20!$BJ$2:$BJ$25</c:f>
              <c:numCache>
                <c:formatCode>General</c:formatCode>
                <c:ptCount val="24"/>
                <c:pt idx="0">
                  <c:v>263</c:v>
                </c:pt>
                <c:pt idx="1">
                  <c:v>318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338</c:v>
                </c:pt>
                <c:pt idx="8">
                  <c:v>335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297</c:v>
                </c:pt>
                <c:pt idx="13">
                  <c:v>231</c:v>
                </c:pt>
                <c:pt idx="14">
                  <c:v>213</c:v>
                </c:pt>
                <c:pt idx="15">
                  <c:v>210</c:v>
                </c:pt>
                <c:pt idx="16">
                  <c:v>238</c:v>
                </c:pt>
                <c:pt idx="17">
                  <c:v>253</c:v>
                </c:pt>
                <c:pt idx="18">
                  <c:v>265</c:v>
                </c:pt>
                <c:pt idx="19">
                  <c:v>252</c:v>
                </c:pt>
                <c:pt idx="20">
                  <c:v>227</c:v>
                </c:pt>
                <c:pt idx="21">
                  <c:v>216</c:v>
                </c:pt>
                <c:pt idx="22">
                  <c:v>212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3-4109-A3B7-BE94A6FE3D82}"/>
            </c:ext>
          </c:extLst>
        </c:ser>
        <c:ser>
          <c:idx val="2"/>
          <c:order val="2"/>
          <c:tx>
            <c:v>SSN 50</c:v>
          </c:tx>
          <c:spPr>
            <a:ln w="25200">
              <a:solidFill>
                <a:srgbClr val="993366"/>
              </a:solidFill>
            </a:ln>
          </c:spPr>
          <c:marker>
            <c:symbol val="triangle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SSN_50!$BJ$3:$BJ$26</c:f>
              <c:numCache>
                <c:formatCode>General</c:formatCode>
                <c:ptCount val="24"/>
                <c:pt idx="0">
                  <c:v>241</c:v>
                </c:pt>
                <c:pt idx="1">
                  <c:v>271</c:v>
                </c:pt>
                <c:pt idx="2">
                  <c:v>344</c:v>
                </c:pt>
                <c:pt idx="3">
                  <c:v>357</c:v>
                </c:pt>
                <c:pt idx="4">
                  <c:v>366</c:v>
                </c:pt>
                <c:pt idx="5">
                  <c:v>367</c:v>
                </c:pt>
                <c:pt idx="6">
                  <c:v>359</c:v>
                </c:pt>
                <c:pt idx="7">
                  <c:v>352</c:v>
                </c:pt>
                <c:pt idx="8">
                  <c:v>343</c:v>
                </c:pt>
                <c:pt idx="9">
                  <c:v>360</c:v>
                </c:pt>
                <c:pt idx="10">
                  <c:v>0</c:v>
                </c:pt>
                <c:pt idx="11">
                  <c:v>369</c:v>
                </c:pt>
                <c:pt idx="12">
                  <c:v>279</c:v>
                </c:pt>
                <c:pt idx="13">
                  <c:v>233</c:v>
                </c:pt>
                <c:pt idx="14">
                  <c:v>221</c:v>
                </c:pt>
                <c:pt idx="15">
                  <c:v>231</c:v>
                </c:pt>
                <c:pt idx="16">
                  <c:v>252</c:v>
                </c:pt>
                <c:pt idx="17">
                  <c:v>101</c:v>
                </c:pt>
                <c:pt idx="18">
                  <c:v>281</c:v>
                </c:pt>
                <c:pt idx="19">
                  <c:v>274</c:v>
                </c:pt>
                <c:pt idx="20">
                  <c:v>254</c:v>
                </c:pt>
                <c:pt idx="21">
                  <c:v>231</c:v>
                </c:pt>
                <c:pt idx="22">
                  <c:v>221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3-4109-A3B7-BE94A6FE3D82}"/>
            </c:ext>
          </c:extLst>
        </c:ser>
        <c:ser>
          <c:idx val="3"/>
          <c:order val="3"/>
          <c:tx>
            <c:v>SSN 100</c:v>
          </c:tx>
          <c:spPr>
            <a:ln w="19050">
              <a:solidFill>
                <a:srgbClr val="00B0F0"/>
              </a:solidFill>
            </a:ln>
          </c:spPr>
          <c:marker>
            <c:symbol val="x"/>
            <c:size val="5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SSN_100!$BJ$2:$BJ$25</c:f>
              <c:numCache>
                <c:formatCode>General</c:formatCode>
                <c:ptCount val="24"/>
                <c:pt idx="0">
                  <c:v>239</c:v>
                </c:pt>
                <c:pt idx="1">
                  <c:v>251</c:v>
                </c:pt>
                <c:pt idx="2">
                  <c:v>270</c:v>
                </c:pt>
                <c:pt idx="3">
                  <c:v>294</c:v>
                </c:pt>
                <c:pt idx="4">
                  <c:v>319</c:v>
                </c:pt>
                <c:pt idx="5">
                  <c:v>336</c:v>
                </c:pt>
                <c:pt idx="6">
                  <c:v>323</c:v>
                </c:pt>
                <c:pt idx="7">
                  <c:v>305</c:v>
                </c:pt>
                <c:pt idx="8">
                  <c:v>308</c:v>
                </c:pt>
                <c:pt idx="9">
                  <c:v>344</c:v>
                </c:pt>
                <c:pt idx="10">
                  <c:v>407</c:v>
                </c:pt>
                <c:pt idx="11">
                  <c:v>354</c:v>
                </c:pt>
                <c:pt idx="12">
                  <c:v>276</c:v>
                </c:pt>
                <c:pt idx="13">
                  <c:v>243</c:v>
                </c:pt>
                <c:pt idx="14">
                  <c:v>240</c:v>
                </c:pt>
                <c:pt idx="15">
                  <c:v>268</c:v>
                </c:pt>
                <c:pt idx="16">
                  <c:v>100</c:v>
                </c:pt>
                <c:pt idx="17">
                  <c:v>100</c:v>
                </c:pt>
                <c:pt idx="18">
                  <c:v>99</c:v>
                </c:pt>
                <c:pt idx="19">
                  <c:v>100</c:v>
                </c:pt>
                <c:pt idx="20">
                  <c:v>307</c:v>
                </c:pt>
                <c:pt idx="21">
                  <c:v>259</c:v>
                </c:pt>
                <c:pt idx="22">
                  <c:v>238</c:v>
                </c:pt>
                <c:pt idx="23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3-4109-A3B7-BE94A6FE3D82}"/>
            </c:ext>
          </c:extLst>
        </c:ser>
        <c:ser>
          <c:idx val="4"/>
          <c:order val="4"/>
          <c:tx>
            <c:v>SSN 150</c:v>
          </c:tx>
          <c:spPr>
            <a:ln w="25200">
              <a:solidFill>
                <a:srgbClr val="000000"/>
              </a:solidFill>
            </a:ln>
          </c:spPr>
          <c:marker>
            <c:symbol val="diamond"/>
            <c:size val="7"/>
          </c:marker>
          <c:cat>
            <c:strRef>
              <c:f>SSN_7!$AF$3:$AF$26</c:f>
              <c:strCache>
                <c:ptCount val="24"/>
                <c:pt idx="0">
                  <c:v>0100</c:v>
                </c:pt>
                <c:pt idx="1">
                  <c:v>0200</c:v>
                </c:pt>
                <c:pt idx="2">
                  <c:v>0300</c:v>
                </c:pt>
                <c:pt idx="3">
                  <c:v>0400</c:v>
                </c:pt>
                <c:pt idx="4">
                  <c:v>0500</c:v>
                </c:pt>
                <c:pt idx="5">
                  <c:v>0600</c:v>
                </c:pt>
                <c:pt idx="6">
                  <c:v>0700</c:v>
                </c:pt>
                <c:pt idx="7">
                  <c:v>0800</c:v>
                </c:pt>
                <c:pt idx="8">
                  <c:v>0900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</c:strCache>
            </c:strRef>
          </c:cat>
          <c:val>
            <c:numRef>
              <c:f>SSN_150!$BJ$2:$BJ$25</c:f>
              <c:numCache>
                <c:formatCode>General</c:formatCode>
                <c:ptCount val="24"/>
                <c:pt idx="0">
                  <c:v>245</c:v>
                </c:pt>
                <c:pt idx="1">
                  <c:v>250</c:v>
                </c:pt>
                <c:pt idx="2">
                  <c:v>262</c:v>
                </c:pt>
                <c:pt idx="3">
                  <c:v>276</c:v>
                </c:pt>
                <c:pt idx="4">
                  <c:v>292</c:v>
                </c:pt>
                <c:pt idx="5">
                  <c:v>303</c:v>
                </c:pt>
                <c:pt idx="6">
                  <c:v>301</c:v>
                </c:pt>
                <c:pt idx="7">
                  <c:v>296</c:v>
                </c:pt>
                <c:pt idx="8">
                  <c:v>308</c:v>
                </c:pt>
                <c:pt idx="9">
                  <c:v>339</c:v>
                </c:pt>
                <c:pt idx="10">
                  <c:v>377</c:v>
                </c:pt>
                <c:pt idx="11">
                  <c:v>341</c:v>
                </c:pt>
                <c:pt idx="12">
                  <c:v>285</c:v>
                </c:pt>
                <c:pt idx="13">
                  <c:v>260</c:v>
                </c:pt>
                <c:pt idx="14">
                  <c:v>264</c:v>
                </c:pt>
                <c:pt idx="15">
                  <c:v>303</c:v>
                </c:pt>
                <c:pt idx="16">
                  <c:v>100</c:v>
                </c:pt>
                <c:pt idx="17">
                  <c:v>99</c:v>
                </c:pt>
                <c:pt idx="18">
                  <c:v>99</c:v>
                </c:pt>
                <c:pt idx="19">
                  <c:v>99</c:v>
                </c:pt>
                <c:pt idx="20">
                  <c:v>365</c:v>
                </c:pt>
                <c:pt idx="21">
                  <c:v>292</c:v>
                </c:pt>
                <c:pt idx="22">
                  <c:v>259</c:v>
                </c:pt>
                <c:pt idx="23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3-4109-A3B7-BE94A6FE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71728"/>
        <c:axId val="15158726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SSN 7</c:v>
                </c:tx>
                <c:spPr>
                  <a:ln w="25200">
                    <a:solidFill>
                      <a:srgbClr val="339966"/>
                    </a:solidFill>
                  </a:ln>
                </c:spPr>
                <c:marker>
                  <c:symbol val="diamond"/>
                  <c:size val="5"/>
                </c:marker>
                <c:cat>
                  <c:strRef>
                    <c:extLst>
                      <c:ext uri="{02D57815-91ED-43cb-92C2-25804820EDAC}">
                        <c15:formulaRef>
                          <c15:sqref>SSN_7!$AF$3:$AF$26</c15:sqref>
                        </c15:formulaRef>
                      </c:ext>
                    </c:extLst>
                    <c:strCache>
                      <c:ptCount val="24"/>
                      <c:pt idx="0">
                        <c:v>0100</c:v>
                      </c:pt>
                      <c:pt idx="1">
                        <c:v>0200</c:v>
                      </c:pt>
                      <c:pt idx="2">
                        <c:v>0300</c:v>
                      </c:pt>
                      <c:pt idx="3">
                        <c:v>0400</c:v>
                      </c:pt>
                      <c:pt idx="4">
                        <c:v>0500</c:v>
                      </c:pt>
                      <c:pt idx="5">
                        <c:v>0600</c:v>
                      </c:pt>
                      <c:pt idx="6">
                        <c:v>0700</c:v>
                      </c:pt>
                      <c:pt idx="7">
                        <c:v>0800</c:v>
                      </c:pt>
                      <c:pt idx="8">
                        <c:v>0900</c:v>
                      </c:pt>
                      <c:pt idx="9">
                        <c:v>1000</c:v>
                      </c:pt>
                      <c:pt idx="10">
                        <c:v>1100</c:v>
                      </c:pt>
                      <c:pt idx="11">
                        <c:v>1200</c:v>
                      </c:pt>
                      <c:pt idx="12">
                        <c:v>1300</c:v>
                      </c:pt>
                      <c:pt idx="13">
                        <c:v>1400</c:v>
                      </c:pt>
                      <c:pt idx="14">
                        <c:v>1500</c:v>
                      </c:pt>
                      <c:pt idx="15">
                        <c:v>1600</c:v>
                      </c:pt>
                      <c:pt idx="16">
                        <c:v>1700</c:v>
                      </c:pt>
                      <c:pt idx="17">
                        <c:v>1800</c:v>
                      </c:pt>
                      <c:pt idx="18">
                        <c:v>1900</c:v>
                      </c:pt>
                      <c:pt idx="19">
                        <c:v>2000</c:v>
                      </c:pt>
                      <c:pt idx="20">
                        <c:v>2100</c:v>
                      </c:pt>
                      <c:pt idx="21">
                        <c:v>2200</c:v>
                      </c:pt>
                      <c:pt idx="22">
                        <c:v>2300</c:v>
                      </c:pt>
                      <c:pt idx="23">
                        <c:v>2400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SSN_7!$BJ$3:$BJ$26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302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327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331</c:v>
                      </c:pt>
                      <c:pt idx="13">
                        <c:v>233</c:v>
                      </c:pt>
                      <c:pt idx="14">
                        <c:v>211</c:v>
                      </c:pt>
                      <c:pt idx="15">
                        <c:v>204</c:v>
                      </c:pt>
                      <c:pt idx="16">
                        <c:v>229</c:v>
                      </c:pt>
                      <c:pt idx="17">
                        <c:v>250</c:v>
                      </c:pt>
                      <c:pt idx="18">
                        <c:v>259</c:v>
                      </c:pt>
                      <c:pt idx="19">
                        <c:v>242</c:v>
                      </c:pt>
                      <c:pt idx="20">
                        <c:v>218</c:v>
                      </c:pt>
                      <c:pt idx="21">
                        <c:v>211</c:v>
                      </c:pt>
                      <c:pt idx="22">
                        <c:v>210</c:v>
                      </c:pt>
                      <c:pt idx="23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EB3-4109-A3B7-BE94A6FE3D82}"/>
                  </c:ext>
                </c:extLst>
              </c15:ser>
            </c15:filteredLineSeries>
          </c:ext>
        </c:extLst>
      </c:lineChart>
      <c:valAx>
        <c:axId val="1515872688"/>
        <c:scaling>
          <c:orientation val="minMax"/>
          <c:max val="650"/>
          <c:min val="5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71728"/>
        <c:crossesAt val="1"/>
        <c:crossBetween val="between"/>
        <c:majorUnit val="50"/>
        <c:minorUnit val="1"/>
      </c:valAx>
      <c:catAx>
        <c:axId val="1515871728"/>
        <c:scaling>
          <c:orientation val="minMax"/>
        </c:scaling>
        <c:delete val="0"/>
        <c:axPos val="b"/>
        <c:majorGridlines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1200" b="0">
                <a:solidFill>
                  <a:srgbClr val="000000"/>
                </a:solidFill>
                <a:cs typeface="Arial"/>
              </a:defRPr>
            </a:pPr>
            <a:endParaRPr lang="en-US"/>
          </a:p>
        </c:txPr>
        <c:crossAx val="1515872688"/>
        <c:crossesAt val="0"/>
        <c:auto val="1"/>
        <c:lblAlgn val="ctr"/>
        <c:lblOffset val="100"/>
        <c:noMultiLvlLbl val="0"/>
      </c:catAx>
      <c:spPr>
        <a:noFill/>
        <a:ln w="126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038913613771115E-2"/>
          <c:y val="0.64295502194213616"/>
          <c:w val="0.1676243440054814"/>
          <c:h val="0.264064591901853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0">
              <a:solidFill>
                <a:srgbClr val="000000"/>
              </a:solidFill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rgbClr val="000000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hyperlink" Target="https://greg-hand.com/versions/itshfbc_180417a.exe" TargetMode="External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250219</xdr:colOff>
      <xdr:row>82</xdr:row>
      <xdr:rowOff>74660</xdr:rowOff>
    </xdr:from>
    <xdr:ext cx="6983065" cy="2060770"/>
    <xdr:pic>
      <xdr:nvPicPr>
        <xdr:cNvPr id="3" name="Picture 2">
          <a:extLst>
            <a:ext uri="{FF2B5EF4-FFF2-40B4-BE49-F238E27FC236}">
              <a16:creationId xmlns:a16="http://schemas.microsoft.com/office/drawing/2014/main" id="{9F32DC77-9BF2-1A76-5459-652396D9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6294" y="12552410"/>
          <a:ext cx="6983065" cy="20607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228600</xdr:colOff>
      <xdr:row>93</xdr:row>
      <xdr:rowOff>162300</xdr:rowOff>
    </xdr:from>
    <xdr:ext cx="7038045" cy="1420622"/>
    <xdr:pic>
      <xdr:nvPicPr>
        <xdr:cNvPr id="4" name="Picture 3">
          <a:extLst>
            <a:ext uri="{FF2B5EF4-FFF2-40B4-BE49-F238E27FC236}">
              <a16:creationId xmlns:a16="http://schemas.microsoft.com/office/drawing/2014/main" id="{D152242A-C752-D4EF-46FD-5C6D091A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675" y="14526000"/>
          <a:ext cx="7038045" cy="142062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19050</xdr:colOff>
      <xdr:row>7</xdr:row>
      <xdr:rowOff>112396</xdr:rowOff>
    </xdr:from>
    <xdr:to>
      <xdr:col>10</xdr:col>
      <xdr:colOff>205740</xdr:colOff>
      <xdr:row>21</xdr:row>
      <xdr:rowOff>58166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74BAD6-68C4-CEA6-2078-85C2214A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1788796"/>
          <a:ext cx="4063365" cy="25384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6694170</xdr:colOff>
      <xdr:row>19</xdr:row>
      <xdr:rowOff>15240</xdr:rowOff>
    </xdr:from>
    <xdr:to>
      <xdr:col>5</xdr:col>
      <xdr:colOff>53340</xdr:colOff>
      <xdr:row>35</xdr:row>
      <xdr:rowOff>21876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BC44E7-EE0F-C30C-946D-7AD231477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170" y="872490"/>
          <a:ext cx="3341370" cy="2749836"/>
        </a:xfrm>
        <a:prstGeom prst="rect">
          <a:avLst/>
        </a:prstGeom>
      </xdr:spPr>
    </xdr:pic>
    <xdr:clientData/>
  </xdr:twoCellAnchor>
  <xdr:twoCellAnchor>
    <xdr:from>
      <xdr:col>1</xdr:col>
      <xdr:colOff>5753100</xdr:colOff>
      <xdr:row>16</xdr:row>
      <xdr:rowOff>87630</xdr:rowOff>
    </xdr:from>
    <xdr:to>
      <xdr:col>5</xdr:col>
      <xdr:colOff>102870</xdr:colOff>
      <xdr:row>16</xdr:row>
      <xdr:rowOff>95250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5AEE6BFE-98EF-41A7-B900-38439BBA6A8C}"/>
            </a:ext>
          </a:extLst>
        </xdr:cNvPr>
        <xdr:cNvCxnSpPr/>
      </xdr:nvCxnSpPr>
      <xdr:spPr>
        <a:xfrm flipV="1">
          <a:off x="6419850" y="3507105"/>
          <a:ext cx="4331970" cy="7620"/>
        </a:xfrm>
        <a:prstGeom prst="straightConnector1">
          <a:avLst/>
        </a:prstGeom>
        <a:ln>
          <a:solidFill>
            <a:srgbClr val="FF0000"/>
          </a:solidFill>
          <a:tailEnd type="triangle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5583555</xdr:colOff>
      <xdr:row>19</xdr:row>
      <xdr:rowOff>135255</xdr:rowOff>
    </xdr:from>
    <xdr:to>
      <xdr:col>2</xdr:col>
      <xdr:colOff>238125</xdr:colOff>
      <xdr:row>22</xdr:row>
      <xdr:rowOff>85725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26CDCFBA-917D-4CD9-BC89-12934D16FA40}"/>
            </a:ext>
          </a:extLst>
        </xdr:cNvPr>
        <xdr:cNvCxnSpPr/>
      </xdr:nvCxnSpPr>
      <xdr:spPr>
        <a:xfrm>
          <a:off x="6250305" y="1021080"/>
          <a:ext cx="1350645" cy="464820"/>
        </a:xfrm>
        <a:prstGeom prst="straightConnector1">
          <a:avLst/>
        </a:prstGeom>
        <a:ln w="31750">
          <a:solidFill>
            <a:srgbClr val="FF0000"/>
          </a:solidFill>
          <a:headEnd type="oval"/>
          <a:tailEnd type="stealth" w="lg" len="med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1335404</xdr:colOff>
      <xdr:row>41</xdr:row>
      <xdr:rowOff>98482</xdr:rowOff>
    </xdr:from>
    <xdr:to>
      <xdr:col>1</xdr:col>
      <xdr:colOff>6360794</xdr:colOff>
      <xdr:row>58</xdr:row>
      <xdr:rowOff>78436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9F895D-3F81-359C-0655-B97185712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2154" y="4851457"/>
          <a:ext cx="5025390" cy="3218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23</xdr:row>
      <xdr:rowOff>5397</xdr:rowOff>
    </xdr:from>
    <xdr:to>
      <xdr:col>1</xdr:col>
      <xdr:colOff>2879724</xdr:colOff>
      <xdr:row>32</xdr:row>
      <xdr:rowOff>41792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287B66-078D-8224-D1A6-FDF3C4D0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799" y="3977322"/>
          <a:ext cx="2860675" cy="1579445"/>
        </a:xfrm>
        <a:prstGeom prst="rect">
          <a:avLst/>
        </a:prstGeom>
      </xdr:spPr>
    </xdr:pic>
    <xdr:clientData/>
  </xdr:twoCellAnchor>
  <xdr:twoCellAnchor editAs="oneCell">
    <xdr:from>
      <xdr:col>1</xdr:col>
      <xdr:colOff>3446974</xdr:colOff>
      <xdr:row>23</xdr:row>
      <xdr:rowOff>11430</xdr:rowOff>
    </xdr:from>
    <xdr:to>
      <xdr:col>1</xdr:col>
      <xdr:colOff>6344726</xdr:colOff>
      <xdr:row>32</xdr:row>
      <xdr:rowOff>59883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49C967-9F77-0DFD-9F9D-CB02DC12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13724" y="3983355"/>
          <a:ext cx="2882512" cy="1591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2876550</xdr:colOff>
      <xdr:row>25</xdr:row>
      <xdr:rowOff>0</xdr:rowOff>
    </xdr:from>
    <xdr:to>
      <xdr:col>1</xdr:col>
      <xdr:colOff>3486150</xdr:colOff>
      <xdr:row>33</xdr:row>
      <xdr:rowOff>1905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80FFA905-6205-4284-A8F0-1C0C18C8453C}"/>
            </a:ext>
          </a:extLst>
        </xdr:cNvPr>
        <xdr:cNvCxnSpPr/>
      </xdr:nvCxnSpPr>
      <xdr:spPr>
        <a:xfrm flipV="1">
          <a:off x="3543300" y="1885950"/>
          <a:ext cx="609600" cy="1373505"/>
        </a:xfrm>
        <a:prstGeom prst="straightConnector1">
          <a:avLst/>
        </a:prstGeom>
        <a:ln>
          <a:solidFill>
            <a:srgbClr val="FF0000"/>
          </a:solidFill>
          <a:tailEnd type="triangle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1630680</xdr:colOff>
      <xdr:row>21</xdr:row>
      <xdr:rowOff>161925</xdr:rowOff>
    </xdr:from>
    <xdr:to>
      <xdr:col>1</xdr:col>
      <xdr:colOff>2872740</xdr:colOff>
      <xdr:row>23</xdr:row>
      <xdr:rowOff>131445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BE1A9CF6-3E47-43DD-A815-5A03D57013C8}"/>
            </a:ext>
          </a:extLst>
        </xdr:cNvPr>
        <xdr:cNvCxnSpPr/>
      </xdr:nvCxnSpPr>
      <xdr:spPr>
        <a:xfrm flipH="1">
          <a:off x="2297430" y="1390650"/>
          <a:ext cx="1242060" cy="312420"/>
        </a:xfrm>
        <a:prstGeom prst="straightConnector1">
          <a:avLst/>
        </a:prstGeom>
        <a:ln>
          <a:solidFill>
            <a:srgbClr val="FF0000"/>
          </a:solidFill>
          <a:tailEnd type="triangle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605790</xdr:colOff>
      <xdr:row>19</xdr:row>
      <xdr:rowOff>95249</xdr:rowOff>
    </xdr:from>
    <xdr:to>
      <xdr:col>1</xdr:col>
      <xdr:colOff>1266828</xdr:colOff>
      <xdr:row>46</xdr:row>
      <xdr:rowOff>114303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3CA89F94-B147-7391-0CDA-08E357E0727D}"/>
            </a:ext>
          </a:extLst>
        </xdr:cNvPr>
        <xdr:cNvCxnSpPr/>
      </xdr:nvCxnSpPr>
      <xdr:spPr>
        <a:xfrm rot="16200000" flipH="1">
          <a:off x="-1130618" y="5765482"/>
          <a:ext cx="4800604" cy="1327788"/>
        </a:xfrm>
        <a:prstGeom prst="bentConnector3">
          <a:avLst>
            <a:gd name="adj1" fmla="val 100040"/>
          </a:avLst>
        </a:prstGeom>
        <a:ln w="25400">
          <a:solidFill>
            <a:srgbClr val="FF0000"/>
          </a:solidFill>
          <a:headEnd type="oval"/>
          <a:tailEnd type="stealth" w="lg" len="med"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22</xdr:row>
      <xdr:rowOff>0</xdr:rowOff>
    </xdr:from>
    <xdr:to>
      <xdr:col>2</xdr:col>
      <xdr:colOff>1390650</xdr:colOff>
      <xdr:row>23</xdr:row>
      <xdr:rowOff>47625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CDD9F6B8-F132-22FE-CF98-CC5947F2AB3B}"/>
            </a:ext>
          </a:extLst>
        </xdr:cNvPr>
        <xdr:cNvSpPr/>
      </xdr:nvSpPr>
      <xdr:spPr>
        <a:xfrm>
          <a:off x="7524750" y="1400175"/>
          <a:ext cx="1228725" cy="2190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857250</xdr:colOff>
      <xdr:row>42</xdr:row>
      <xdr:rowOff>104775</xdr:rowOff>
    </xdr:from>
    <xdr:to>
      <xdr:col>1</xdr:col>
      <xdr:colOff>1562100</xdr:colOff>
      <xdr:row>42</xdr:row>
      <xdr:rowOff>152400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C4C9D172-0EA9-CC7A-1E3C-B5AF07D5DDA5}"/>
            </a:ext>
          </a:extLst>
        </xdr:cNvPr>
        <xdr:cNvCxnSpPr/>
      </xdr:nvCxnSpPr>
      <xdr:spPr>
        <a:xfrm>
          <a:off x="1524000" y="8096250"/>
          <a:ext cx="704850" cy="47625"/>
        </a:xfrm>
        <a:prstGeom prst="straightConnector1">
          <a:avLst/>
        </a:prstGeom>
        <a:ln w="25400">
          <a:solidFill>
            <a:srgbClr val="00B050"/>
          </a:solidFill>
          <a:tailEnd type="stealth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5423281</xdr:colOff>
      <xdr:row>1</xdr:row>
      <xdr:rowOff>0</xdr:rowOff>
    </xdr:from>
    <xdr:to>
      <xdr:col>2</xdr:col>
      <xdr:colOff>1660858</xdr:colOff>
      <xdr:row>11</xdr:row>
      <xdr:rowOff>95675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3D4D522-877B-98C9-85CB-637DF27FF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0031" y="0"/>
          <a:ext cx="2943177" cy="2095925"/>
        </a:xfrm>
        <a:prstGeom prst="rect">
          <a:avLst/>
        </a:prstGeom>
      </xdr:spPr>
    </xdr:pic>
    <xdr:clientData/>
  </xdr:twoCellAnchor>
  <xdr:twoCellAnchor>
    <xdr:from>
      <xdr:col>1</xdr:col>
      <xdr:colOff>4381500</xdr:colOff>
      <xdr:row>3</xdr:row>
      <xdr:rowOff>102870</xdr:rowOff>
    </xdr:from>
    <xdr:to>
      <xdr:col>1</xdr:col>
      <xdr:colOff>5476875</xdr:colOff>
      <xdr:row>3</xdr:row>
      <xdr:rowOff>104775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CE926B60-0B85-48C4-AD94-6D564A269E1A}"/>
            </a:ext>
          </a:extLst>
        </xdr:cNvPr>
        <xdr:cNvCxnSpPr/>
      </xdr:nvCxnSpPr>
      <xdr:spPr>
        <a:xfrm>
          <a:off x="5048250" y="502920"/>
          <a:ext cx="1095375" cy="1905"/>
        </a:xfrm>
        <a:prstGeom prst="straightConnector1">
          <a:avLst/>
        </a:prstGeom>
        <a:ln w="31750">
          <a:solidFill>
            <a:srgbClr val="FF0000"/>
          </a:solidFill>
          <a:headEnd type="oval"/>
          <a:tailEnd type="stealth" w="lg" len="med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1767840</xdr:colOff>
      <xdr:row>5</xdr:row>
      <xdr:rowOff>129540</xdr:rowOff>
    </xdr:from>
    <xdr:to>
      <xdr:col>1</xdr:col>
      <xdr:colOff>2143125</xdr:colOff>
      <xdr:row>6</xdr:row>
      <xdr:rowOff>38100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272174D9-8465-4C11-B401-E8C68DD78C9C}"/>
            </a:ext>
          </a:extLst>
        </xdr:cNvPr>
        <xdr:cNvCxnSpPr/>
      </xdr:nvCxnSpPr>
      <xdr:spPr>
        <a:xfrm>
          <a:off x="2434590" y="929640"/>
          <a:ext cx="375285" cy="108585"/>
        </a:xfrm>
        <a:prstGeom prst="straightConnector1">
          <a:avLst/>
        </a:prstGeom>
        <a:ln w="31750">
          <a:solidFill>
            <a:srgbClr val="FF0000"/>
          </a:solidFill>
          <a:headEnd type="oval"/>
          <a:tailEnd type="stealth" w="lg" len="med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2152650</xdr:colOff>
      <xdr:row>4</xdr:row>
      <xdr:rowOff>47626</xdr:rowOff>
    </xdr:from>
    <xdr:to>
      <xdr:col>1</xdr:col>
      <xdr:colOff>5234940</xdr:colOff>
      <xdr:row>15</xdr:row>
      <xdr:rowOff>93560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0B165E6-4D7D-B285-7E17-BD131C05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647701"/>
          <a:ext cx="3082290" cy="222906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</xdr:colOff>
      <xdr:row>35</xdr:row>
      <xdr:rowOff>57150</xdr:rowOff>
    </xdr:from>
    <xdr:to>
      <xdr:col>9</xdr:col>
      <xdr:colOff>1466167</xdr:colOff>
      <xdr:row>44</xdr:row>
      <xdr:rowOff>3606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8342C86-C34F-DD87-0BD9-9DFD40B1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115" y="6086475"/>
          <a:ext cx="5460952" cy="1626666"/>
        </a:xfrm>
        <a:prstGeom prst="rect">
          <a:avLst/>
        </a:prstGeom>
      </xdr:spPr>
    </xdr:pic>
    <xdr:clientData/>
  </xdr:twoCellAnchor>
  <xdr:twoCellAnchor>
    <xdr:from>
      <xdr:col>1</xdr:col>
      <xdr:colOff>1739265</xdr:colOff>
      <xdr:row>0</xdr:row>
      <xdr:rowOff>97156</xdr:rowOff>
    </xdr:from>
    <xdr:to>
      <xdr:col>1</xdr:col>
      <xdr:colOff>5400675</xdr:colOff>
      <xdr:row>0</xdr:row>
      <xdr:rowOff>342900</xdr:rowOff>
    </xdr:to>
    <xdr:sp macro="" textlink="">
      <xdr:nvSpPr>
        <xdr:cNvPr id="2" name="TextBox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9CA0B24-6FF9-887A-41F4-58367CD8701C}"/>
            </a:ext>
          </a:extLst>
        </xdr:cNvPr>
        <xdr:cNvSpPr txBox="1"/>
      </xdr:nvSpPr>
      <xdr:spPr>
        <a:xfrm>
          <a:off x="2406015" y="97156"/>
          <a:ext cx="3661410" cy="245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u="sng">
              <a:solidFill>
                <a:schemeClr val="tx2">
                  <a:lumMod val="75000"/>
                  <a:lumOff val="25000"/>
                </a:schemeClr>
              </a:solidFill>
            </a:rPr>
            <a:t>https://greg-hand.com/versions/itshfbc_180417a.exe</a:t>
          </a:r>
        </a:p>
      </xdr:txBody>
    </xdr:sp>
    <xdr:clientData/>
  </xdr:twoCellAnchor>
  <xdr:twoCellAnchor>
    <xdr:from>
      <xdr:col>1</xdr:col>
      <xdr:colOff>5410200</xdr:colOff>
      <xdr:row>0</xdr:row>
      <xdr:rowOff>0</xdr:rowOff>
    </xdr:from>
    <xdr:to>
      <xdr:col>4</xdr:col>
      <xdr:colOff>160020</xdr:colOff>
      <xdr:row>0</xdr:row>
      <xdr:rowOff>453390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C4613AE-D6AC-4C2A-3F9E-72774AB96860}"/>
            </a:ext>
          </a:extLst>
        </xdr:cNvPr>
        <xdr:cNvSpPr txBox="1"/>
      </xdr:nvSpPr>
      <xdr:spPr>
        <a:xfrm>
          <a:off x="6076950" y="0"/>
          <a:ext cx="3912870" cy="45339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>
              <a:solidFill>
                <a:schemeClr val="tx2">
                  <a:lumMod val="75000"/>
                  <a:lumOff val="25000"/>
                </a:schemeClr>
              </a:solidFill>
              <a:latin typeface="Arial" panose="020B0604020202020204" pitchFamily="34" charset="0"/>
            </a:rPr>
            <a:t>This link is safe. A browser warning may occur because it is linking to</a:t>
          </a:r>
          <a:r>
            <a:rPr lang="en-US" sz="1100" b="1" baseline="0">
              <a:solidFill>
                <a:schemeClr val="tx2">
                  <a:lumMod val="75000"/>
                  <a:lumOff val="25000"/>
                </a:schemeClr>
              </a:solidFill>
              <a:latin typeface="Arial" panose="020B0604020202020204" pitchFamily="34" charset="0"/>
            </a:rPr>
            <a:t> the EXE file to install VOACAP.</a:t>
          </a:r>
          <a:endParaRPr lang="en-US" sz="1100" b="1">
            <a:solidFill>
              <a:schemeClr val="tx2">
                <a:lumMod val="75000"/>
                <a:lumOff val="25000"/>
              </a:schemeClr>
            </a:solidFill>
            <a:latin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6677025</xdr:colOff>
      <xdr:row>9</xdr:row>
      <xdr:rowOff>135255</xdr:rowOff>
    </xdr:from>
    <xdr:to>
      <xdr:col>5</xdr:col>
      <xdr:colOff>154305</xdr:colOff>
      <xdr:row>17</xdr:row>
      <xdr:rowOff>85725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9B5EB258-23F5-4B4E-A0E8-02F33374887C}"/>
            </a:ext>
          </a:extLst>
        </xdr:cNvPr>
        <xdr:cNvCxnSpPr/>
      </xdr:nvCxnSpPr>
      <xdr:spPr>
        <a:xfrm flipV="1">
          <a:off x="7343775" y="2211705"/>
          <a:ext cx="3459480" cy="1464945"/>
        </a:xfrm>
        <a:prstGeom prst="straightConnector1">
          <a:avLst/>
        </a:prstGeom>
        <a:ln>
          <a:solidFill>
            <a:schemeClr val="tx2">
              <a:lumMod val="75000"/>
              <a:lumOff val="25000"/>
            </a:schemeClr>
          </a:solidFill>
          <a:tailEnd type="triangle"/>
        </a:ln>
        <a:effectLst>
          <a:outerShdw blurRad="50800" dist="38100" dir="2700000" algn="tl" rotWithShape="0">
            <a:srgbClr val="FFFF00">
              <a:alpha val="40000"/>
            </a:srgbClr>
          </a:outerShdw>
        </a:effectLst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209551</xdr:colOff>
      <xdr:row>16</xdr:row>
      <xdr:rowOff>95249</xdr:rowOff>
    </xdr:from>
    <xdr:to>
      <xdr:col>1</xdr:col>
      <xdr:colOff>1314451</xdr:colOff>
      <xdr:row>50</xdr:row>
      <xdr:rowOff>17143</xdr:rowOff>
    </xdr:to>
    <xdr:cxnSp macro="">
      <xdr:nvCxnSpPr>
        <xdr:cNvPr id="23" name="Connector: Elbow 22">
          <a:extLst>
            <a:ext uri="{FF2B5EF4-FFF2-40B4-BE49-F238E27FC236}">
              <a16:creationId xmlns:a16="http://schemas.microsoft.com/office/drawing/2014/main" id="{96D0F079-CF5B-4320-9B82-DC0297D2FBD4}"/>
            </a:ext>
          </a:extLst>
        </xdr:cNvPr>
        <xdr:cNvCxnSpPr/>
      </xdr:nvCxnSpPr>
      <xdr:spPr>
        <a:xfrm rot="16200000" flipH="1">
          <a:off x="-1937384" y="5661659"/>
          <a:ext cx="6065519" cy="1771650"/>
        </a:xfrm>
        <a:prstGeom prst="bentConnector3">
          <a:avLst>
            <a:gd name="adj1" fmla="val 100094"/>
          </a:avLst>
        </a:prstGeom>
        <a:ln w="25400">
          <a:solidFill>
            <a:srgbClr val="FF0000"/>
          </a:solidFill>
          <a:headEnd type="oval"/>
          <a:tailEnd type="stealth" w="lg" len="med"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76198</xdr:colOff>
      <xdr:row>21</xdr:row>
      <xdr:rowOff>102870</xdr:rowOff>
    </xdr:from>
    <xdr:to>
      <xdr:col>1</xdr:col>
      <xdr:colOff>1000127</xdr:colOff>
      <xdr:row>47</xdr:row>
      <xdr:rowOff>266703</xdr:rowOff>
    </xdr:to>
    <xdr:cxnSp macro="">
      <xdr:nvCxnSpPr>
        <xdr:cNvPr id="41" name="Connector: Elbow 40">
          <a:extLst>
            <a:ext uri="{FF2B5EF4-FFF2-40B4-BE49-F238E27FC236}">
              <a16:creationId xmlns:a16="http://schemas.microsoft.com/office/drawing/2014/main" id="{52DE90C7-F345-42E3-9529-CB5EC6D64F29}"/>
            </a:ext>
          </a:extLst>
        </xdr:cNvPr>
        <xdr:cNvCxnSpPr/>
      </xdr:nvCxnSpPr>
      <xdr:spPr>
        <a:xfrm rot="16200000" flipH="1">
          <a:off x="-1520191" y="5975984"/>
          <a:ext cx="4783458" cy="1590679"/>
        </a:xfrm>
        <a:prstGeom prst="bentConnector3">
          <a:avLst>
            <a:gd name="adj1" fmla="val 99960"/>
          </a:avLst>
        </a:prstGeom>
        <a:ln w="25400">
          <a:solidFill>
            <a:schemeClr val="tx2">
              <a:lumMod val="90000"/>
              <a:lumOff val="10000"/>
            </a:schemeClr>
          </a:solidFill>
          <a:prstDash val="sysDash"/>
          <a:headEnd type="none"/>
          <a:tailEnd type="stealth" w="lg" len="med"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33</xdr:row>
      <xdr:rowOff>95250</xdr:rowOff>
    </xdr:from>
    <xdr:to>
      <xdr:col>0</xdr:col>
      <xdr:colOff>266700</xdr:colOff>
      <xdr:row>33</xdr:row>
      <xdr:rowOff>102870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9E38F915-EA93-3A5C-6C96-D60AA25AC05A}"/>
            </a:ext>
          </a:extLst>
        </xdr:cNvPr>
        <xdr:cNvCxnSpPr/>
      </xdr:nvCxnSpPr>
      <xdr:spPr>
        <a:xfrm flipH="1" flipV="1">
          <a:off x="57150" y="6429375"/>
          <a:ext cx="209550" cy="7620"/>
        </a:xfrm>
        <a:prstGeom prst="line">
          <a:avLst/>
        </a:prstGeom>
        <a:ln w="31750">
          <a:solidFill>
            <a:schemeClr val="tx2">
              <a:lumMod val="90000"/>
              <a:lumOff val="10000"/>
            </a:schemeClr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76200</xdr:colOff>
      <xdr:row>21</xdr:row>
      <xdr:rowOff>76200</xdr:rowOff>
    </xdr:from>
    <xdr:to>
      <xdr:col>0</xdr:col>
      <xdr:colOff>323850</xdr:colOff>
      <xdr:row>21</xdr:row>
      <xdr:rowOff>97155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62A350F9-F3C4-44C6-9482-D01B6FFB8B33}"/>
            </a:ext>
          </a:extLst>
        </xdr:cNvPr>
        <xdr:cNvCxnSpPr/>
      </xdr:nvCxnSpPr>
      <xdr:spPr>
        <a:xfrm flipH="1" flipV="1">
          <a:off x="76200" y="4352925"/>
          <a:ext cx="247650" cy="20955"/>
        </a:xfrm>
        <a:prstGeom prst="line">
          <a:avLst/>
        </a:prstGeom>
        <a:ln w="25400">
          <a:solidFill>
            <a:schemeClr val="tx2">
              <a:lumMod val="90000"/>
              <a:lumOff val="10000"/>
            </a:schemeClr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523874</xdr:colOff>
      <xdr:row>36</xdr:row>
      <xdr:rowOff>104775</xdr:rowOff>
    </xdr:from>
    <xdr:to>
      <xdr:col>1</xdr:col>
      <xdr:colOff>1295399</xdr:colOff>
      <xdr:row>53</xdr:row>
      <xdr:rowOff>169542</xdr:rowOff>
    </xdr:to>
    <xdr:cxnSp macro="">
      <xdr:nvCxnSpPr>
        <xdr:cNvPr id="84" name="Connector: Elbow 83">
          <a:extLst>
            <a:ext uri="{FF2B5EF4-FFF2-40B4-BE49-F238E27FC236}">
              <a16:creationId xmlns:a16="http://schemas.microsoft.com/office/drawing/2014/main" id="{8C1D691D-2ED2-0AC1-1009-6CA3D9D161A6}"/>
            </a:ext>
          </a:extLst>
        </xdr:cNvPr>
        <xdr:cNvCxnSpPr/>
      </xdr:nvCxnSpPr>
      <xdr:spPr>
        <a:xfrm rot="16200000" flipH="1">
          <a:off x="-394334" y="7919083"/>
          <a:ext cx="3274692" cy="1438275"/>
        </a:xfrm>
        <a:prstGeom prst="bentConnector3">
          <a:avLst>
            <a:gd name="adj1" fmla="val 100232"/>
          </a:avLst>
        </a:prstGeom>
        <a:ln w="25400" cap="rnd">
          <a:solidFill>
            <a:srgbClr val="00B050"/>
          </a:solidFill>
          <a:headEnd type="oval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438148</xdr:colOff>
      <xdr:row>39</xdr:row>
      <xdr:rowOff>76200</xdr:rowOff>
    </xdr:from>
    <xdr:to>
      <xdr:col>1</xdr:col>
      <xdr:colOff>1282065</xdr:colOff>
      <xdr:row>57</xdr:row>
      <xdr:rowOff>55244</xdr:rowOff>
    </xdr:to>
    <xdr:cxnSp macro="">
      <xdr:nvCxnSpPr>
        <xdr:cNvPr id="93" name="Connector: Elbow 92">
          <a:extLst>
            <a:ext uri="{FF2B5EF4-FFF2-40B4-BE49-F238E27FC236}">
              <a16:creationId xmlns:a16="http://schemas.microsoft.com/office/drawing/2014/main" id="{502D884A-87B4-453F-BBCE-74091586287C}"/>
            </a:ext>
          </a:extLst>
        </xdr:cNvPr>
        <xdr:cNvCxnSpPr/>
      </xdr:nvCxnSpPr>
      <xdr:spPr>
        <a:xfrm rot="16200000" flipH="1">
          <a:off x="-496253" y="8440101"/>
          <a:ext cx="3379469" cy="1510667"/>
        </a:xfrm>
        <a:prstGeom prst="bentConnector3">
          <a:avLst>
            <a:gd name="adj1" fmla="val 100113"/>
          </a:avLst>
        </a:prstGeom>
        <a:ln w="25400" cap="rnd">
          <a:solidFill>
            <a:srgbClr val="00B0F0"/>
          </a:solidFill>
          <a:headEnd type="oval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1363978</xdr:colOff>
      <xdr:row>47</xdr:row>
      <xdr:rowOff>134179</xdr:rowOff>
    </xdr:from>
    <xdr:to>
      <xdr:col>1</xdr:col>
      <xdr:colOff>1373504</xdr:colOff>
      <xdr:row>48</xdr:row>
      <xdr:rowOff>62865</xdr:rowOff>
    </xdr:to>
    <xdr:cxnSp macro="">
      <xdr:nvCxnSpPr>
        <xdr:cNvPr id="100" name="Connector: Elbow 99">
          <a:extLst>
            <a:ext uri="{FF2B5EF4-FFF2-40B4-BE49-F238E27FC236}">
              <a16:creationId xmlns:a16="http://schemas.microsoft.com/office/drawing/2014/main" id="{29D3C3EA-645B-F57C-11A2-2FEA74929BCD}"/>
            </a:ext>
          </a:extLst>
        </xdr:cNvPr>
        <xdr:cNvCxnSpPr/>
      </xdr:nvCxnSpPr>
      <xdr:spPr>
        <a:xfrm rot="10800000" flipH="1" flipV="1">
          <a:off x="2030728" y="9030529"/>
          <a:ext cx="9526" cy="233486"/>
        </a:xfrm>
        <a:prstGeom prst="bentConnector4">
          <a:avLst>
            <a:gd name="adj1" fmla="val -2899612"/>
            <a:gd name="adj2" fmla="val 101797"/>
          </a:avLst>
        </a:prstGeom>
        <a:ln w="25400">
          <a:solidFill>
            <a:schemeClr val="tx2">
              <a:lumMod val="90000"/>
              <a:lumOff val="10000"/>
            </a:schemeClr>
          </a:solidFill>
          <a:prstDash val="sysDash"/>
          <a:headEnd type="stealth" w="lg" len="lg"/>
          <a:tailEnd type="stealth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20482</xdr:colOff>
      <xdr:row>0</xdr:row>
      <xdr:rowOff>152979</xdr:rowOff>
    </xdr:from>
    <xdr:ext cx="6380317" cy="42278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9D657C-140C-B27E-089D-3C2688635C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25</xdr:col>
      <xdr:colOff>411114</xdr:colOff>
      <xdr:row>21</xdr:row>
      <xdr:rowOff>105521</xdr:rowOff>
    </xdr:from>
    <xdr:ext cx="8773576" cy="5087904"/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9319380A-4556-B554-4720-51673EA864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26</xdr:col>
      <xdr:colOff>228965</xdr:colOff>
      <xdr:row>1</xdr:row>
      <xdr:rowOff>153344</xdr:rowOff>
    </xdr:from>
    <xdr:ext cx="8323874" cy="3271357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8873DAC-DF59-5235-3135-49AD168D04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39</xdr:col>
      <xdr:colOff>398129</xdr:colOff>
      <xdr:row>21</xdr:row>
      <xdr:rowOff>96103</xdr:rowOff>
    </xdr:from>
    <xdr:ext cx="8313816" cy="5106558"/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1EF792C7-CD19-CDE7-6504-88A4CD2550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39</xdr:col>
      <xdr:colOff>388071</xdr:colOff>
      <xdr:row>1</xdr:row>
      <xdr:rowOff>124541</xdr:rowOff>
    </xdr:from>
    <xdr:ext cx="8294065" cy="3309487"/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C52891F4-DF40-46B7-0C63-C45B3DE6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</xdr:col>
      <xdr:colOff>365</xdr:colOff>
      <xdr:row>30</xdr:row>
      <xdr:rowOff>365</xdr:rowOff>
    </xdr:from>
    <xdr:ext cx="6320515" cy="4064782"/>
    <xdr:graphicFrame macro="">
      <xdr:nvGraphicFramePr>
        <xdr:cNvPr id="9" name="Chart 6">
          <a:extLst>
            <a:ext uri="{FF2B5EF4-FFF2-40B4-BE49-F238E27FC236}">
              <a16:creationId xmlns:a16="http://schemas.microsoft.com/office/drawing/2014/main" id="{94FA31CA-63C1-D38C-FD4B-30B18C91A4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</xdr:col>
      <xdr:colOff>365</xdr:colOff>
      <xdr:row>60</xdr:row>
      <xdr:rowOff>365</xdr:rowOff>
    </xdr:from>
    <xdr:ext cx="6380683" cy="4054998"/>
    <xdr:graphicFrame macro="">
      <xdr:nvGraphicFramePr>
        <xdr:cNvPr id="13" name="Chart 7">
          <a:extLst>
            <a:ext uri="{FF2B5EF4-FFF2-40B4-BE49-F238E27FC236}">
              <a16:creationId xmlns:a16="http://schemas.microsoft.com/office/drawing/2014/main" id="{F0BF7E83-14D8-E05A-C16F-FF5B615B1A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</xdr:col>
      <xdr:colOff>365</xdr:colOff>
      <xdr:row>90</xdr:row>
      <xdr:rowOff>0</xdr:rowOff>
    </xdr:from>
    <xdr:ext cx="6360474" cy="4102912"/>
    <xdr:graphicFrame macro="">
      <xdr:nvGraphicFramePr>
        <xdr:cNvPr id="17" name="Chart 8">
          <a:extLst>
            <a:ext uri="{FF2B5EF4-FFF2-40B4-BE49-F238E27FC236}">
              <a16:creationId xmlns:a16="http://schemas.microsoft.com/office/drawing/2014/main" id="{445F7932-8BA2-DD97-A111-B9C988A44C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15</xdr:col>
      <xdr:colOff>20482</xdr:colOff>
      <xdr:row>30</xdr:row>
      <xdr:rowOff>365</xdr:rowOff>
    </xdr:from>
    <xdr:ext cx="6339992" cy="4064782"/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9C215CA5-8402-5016-1AA9-62A80ECEF9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15</xdr:col>
      <xdr:colOff>0</xdr:colOff>
      <xdr:row>60</xdr:row>
      <xdr:rowOff>365</xdr:rowOff>
    </xdr:from>
    <xdr:ext cx="6360474" cy="4083436"/>
    <xdr:graphicFrame macro="">
      <xdr:nvGraphicFramePr>
        <xdr:cNvPr id="14" name="Chart 11">
          <a:extLst>
            <a:ext uri="{FF2B5EF4-FFF2-40B4-BE49-F238E27FC236}">
              <a16:creationId xmlns:a16="http://schemas.microsoft.com/office/drawing/2014/main" id="{E7874384-6FEB-62AC-A45B-7F6CD03B4D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15</xdr:col>
      <xdr:colOff>0</xdr:colOff>
      <xdr:row>90</xdr:row>
      <xdr:rowOff>19110</xdr:rowOff>
    </xdr:from>
    <xdr:ext cx="6340723" cy="4045671"/>
    <xdr:graphicFrame macro="">
      <xdr:nvGraphicFramePr>
        <xdr:cNvPr id="18" name="Chart 12">
          <a:extLst>
            <a:ext uri="{FF2B5EF4-FFF2-40B4-BE49-F238E27FC236}">
              <a16:creationId xmlns:a16="http://schemas.microsoft.com/office/drawing/2014/main" id="{C5BB1F9F-2863-C463-196F-4CDDC9CAFE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26</xdr:col>
      <xdr:colOff>308518</xdr:colOff>
      <xdr:row>19</xdr:row>
      <xdr:rowOff>47914</xdr:rowOff>
    </xdr:from>
    <xdr:ext cx="467989" cy="210952"/>
    <xdr:sp macro="" textlink="">
      <xdr:nvSpPr>
        <xdr:cNvPr id="5" name="Text 13">
          <a:extLst>
            <a:ext uri="{FF2B5EF4-FFF2-40B4-BE49-F238E27FC236}">
              <a16:creationId xmlns:a16="http://schemas.microsoft.com/office/drawing/2014/main" id="{77882C91-1769-F750-C7E0-210A16EECC49}"/>
            </a:ext>
          </a:extLst>
        </xdr:cNvPr>
        <xdr:cNvSpPr/>
      </xdr:nvSpPr>
      <xdr:spPr>
        <a:xfrm>
          <a:off x="16862968" y="3410239"/>
          <a:ext cx="467989" cy="210952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0116" tIns="20116" rIns="20116" bIns="20116" anchor="t" anchorCtr="0" compatLnSpc="0">
          <a:spAutoFit/>
        </a:bodyPr>
        <a:lstStyle/>
        <a:p>
          <a:pPr lvl="0" algn="l" rtl="0" hangingPunct="0">
            <a:buNone/>
            <a:tabLst/>
          </a:pPr>
          <a:r>
            <a:rPr lang="en-US" sz="1200" b="1" i="0" u="none" strike="noStrike" kern="1200" baseline="0">
              <a:ln>
                <a:noFill/>
              </a:ln>
              <a:latin typeface="Arial" pitchFamily="34"/>
              <a:cs typeface="Arial" pitchFamily="32"/>
            </a:rPr>
            <a:t>UTC</a:t>
          </a:r>
        </a:p>
      </xdr:txBody>
    </xdr:sp>
    <xdr:clientData/>
  </xdr:oneCellAnchor>
  <xdr:oneCellAnchor>
    <xdr:from>
      <xdr:col>26</xdr:col>
      <xdr:colOff>318043</xdr:colOff>
      <xdr:row>49</xdr:row>
      <xdr:rowOff>58064</xdr:rowOff>
    </xdr:from>
    <xdr:ext cx="467989" cy="213878"/>
    <xdr:sp macro="" textlink="">
      <xdr:nvSpPr>
        <xdr:cNvPr id="11" name="Text 14">
          <a:extLst>
            <a:ext uri="{FF2B5EF4-FFF2-40B4-BE49-F238E27FC236}">
              <a16:creationId xmlns:a16="http://schemas.microsoft.com/office/drawing/2014/main" id="{748D7034-F91C-F981-C9E9-C41B4AD106F5}"/>
            </a:ext>
          </a:extLst>
        </xdr:cNvPr>
        <xdr:cNvSpPr/>
      </xdr:nvSpPr>
      <xdr:spPr>
        <a:xfrm>
          <a:off x="16872493" y="8563889"/>
          <a:ext cx="467989" cy="213878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0116" tIns="20116" rIns="20116" bIns="20116" anchor="t" anchorCtr="0" compatLnSpc="0">
          <a:spAutoFit/>
        </a:bodyPr>
        <a:lstStyle/>
        <a:p>
          <a:pPr lvl="0" algn="l" rtl="0" hangingPunct="0">
            <a:buNone/>
            <a:tabLst/>
          </a:pPr>
          <a:r>
            <a:rPr lang="en-US" sz="1200" b="1" i="0" u="none" strike="noStrike" kern="1200" baseline="0">
              <a:ln>
                <a:noFill/>
              </a:ln>
              <a:latin typeface="Arial" pitchFamily="34"/>
              <a:cs typeface="Arial" pitchFamily="32"/>
            </a:rPr>
            <a:t>UTC</a:t>
          </a:r>
        </a:p>
      </xdr:txBody>
    </xdr:sp>
    <xdr:clientData/>
  </xdr:oneCellAnchor>
  <xdr:oneCellAnchor>
    <xdr:from>
      <xdr:col>39</xdr:col>
      <xdr:colOff>477682</xdr:colOff>
      <xdr:row>19</xdr:row>
      <xdr:rowOff>28803</xdr:rowOff>
    </xdr:from>
    <xdr:ext cx="467989" cy="214884"/>
    <xdr:sp macro="" textlink="">
      <xdr:nvSpPr>
        <xdr:cNvPr id="6" name="Text 17">
          <a:extLst>
            <a:ext uri="{FF2B5EF4-FFF2-40B4-BE49-F238E27FC236}">
              <a16:creationId xmlns:a16="http://schemas.microsoft.com/office/drawing/2014/main" id="{4E12B246-A9AF-EF68-6330-0C1E0E9720FB}"/>
            </a:ext>
          </a:extLst>
        </xdr:cNvPr>
        <xdr:cNvSpPr/>
      </xdr:nvSpPr>
      <xdr:spPr>
        <a:xfrm>
          <a:off x="25328407" y="3391128"/>
          <a:ext cx="467989" cy="214884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0116" tIns="20116" rIns="20116" bIns="20116" anchor="t" anchorCtr="0" compatLnSpc="0">
          <a:spAutoFit/>
        </a:bodyPr>
        <a:lstStyle/>
        <a:p>
          <a:pPr lvl="0" algn="l" rtl="0" hangingPunct="0">
            <a:buNone/>
            <a:tabLst/>
          </a:pPr>
          <a:r>
            <a:rPr lang="en-US" sz="1200" b="1" i="0" u="none" strike="noStrike" kern="1200" baseline="0">
              <a:ln>
                <a:noFill/>
              </a:ln>
              <a:latin typeface="Arial" pitchFamily="34"/>
              <a:cs typeface="Arial" pitchFamily="32"/>
            </a:rPr>
            <a:t>UTC</a:t>
          </a:r>
        </a:p>
      </xdr:txBody>
    </xdr:sp>
    <xdr:clientData/>
  </xdr:oneCellAnchor>
  <xdr:oneCellAnchor>
    <xdr:from>
      <xdr:col>39</xdr:col>
      <xdr:colOff>511027</xdr:colOff>
      <xdr:row>49</xdr:row>
      <xdr:rowOff>86639</xdr:rowOff>
    </xdr:from>
    <xdr:ext cx="467989" cy="213878"/>
    <xdr:sp macro="" textlink="">
      <xdr:nvSpPr>
        <xdr:cNvPr id="12" name="Text 18">
          <a:extLst>
            <a:ext uri="{FF2B5EF4-FFF2-40B4-BE49-F238E27FC236}">
              <a16:creationId xmlns:a16="http://schemas.microsoft.com/office/drawing/2014/main" id="{A1D84EE9-9C06-1073-4CF3-41E7AD11988B}"/>
            </a:ext>
          </a:extLst>
        </xdr:cNvPr>
        <xdr:cNvSpPr/>
      </xdr:nvSpPr>
      <xdr:spPr>
        <a:xfrm>
          <a:off x="25361752" y="8592464"/>
          <a:ext cx="467989" cy="213878"/>
        </a:xfrm>
        <a:custGeom>
          <a:avLst/>
          <a:gdLst>
            <a:gd name="f0" fmla="val 0"/>
            <a:gd name="f1" fmla="val 21600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l" t="t" r="r" b="b"/>
          <a:pathLst>
            <a:path w="21600" h="21600">
              <a:moveTo>
                <a:pt x="f0" y="f0"/>
              </a:moveTo>
              <a:lnTo>
                <a:pt x="f1" y="f0"/>
              </a:lnTo>
              <a:lnTo>
                <a:pt x="f1" y="f1"/>
              </a:lnTo>
              <a:lnTo>
                <a:pt x="f0" y="f1"/>
              </a:lnTo>
              <a:lnTo>
                <a:pt x="f0" y="f0"/>
              </a:lnTo>
              <a:close/>
            </a:path>
          </a:pathLst>
        </a:custGeom>
        <a:noFill/>
        <a:ln>
          <a:noFill/>
          <a:prstDash val="solid"/>
        </a:ln>
      </xdr:spPr>
      <xdr:txBody>
        <a:bodyPr vert="horz" wrap="square" lIns="20116" tIns="20116" rIns="20116" bIns="20116" anchor="t" anchorCtr="0" compatLnSpc="0">
          <a:spAutoFit/>
        </a:bodyPr>
        <a:lstStyle/>
        <a:p>
          <a:pPr lvl="0" algn="l" rtl="0" hangingPunct="0">
            <a:buNone/>
            <a:tabLst/>
          </a:pPr>
          <a:r>
            <a:rPr lang="en-US" sz="1200" b="1" i="0" u="none" strike="noStrike" kern="1200" baseline="0">
              <a:ln>
                <a:noFill/>
              </a:ln>
              <a:latin typeface="Arial" pitchFamily="34"/>
              <a:cs typeface="Arial" pitchFamily="32"/>
            </a:rPr>
            <a:t>UTC</a:t>
          </a:r>
        </a:p>
      </xdr:txBody>
    </xdr:sp>
    <xdr:clientData/>
  </xdr:oneCellAnchor>
  <xdr:oneCellAnchor>
    <xdr:from>
      <xdr:col>25</xdr:col>
      <xdr:colOff>371154</xdr:colOff>
      <xdr:row>87</xdr:row>
      <xdr:rowOff>86410</xdr:rowOff>
    </xdr:from>
    <xdr:ext cx="8763883" cy="4332244"/>
    <xdr:graphicFrame macro="">
      <xdr:nvGraphicFramePr>
        <xdr:cNvPr id="16" name="Chart 19">
          <a:extLst>
            <a:ext uri="{FF2B5EF4-FFF2-40B4-BE49-F238E27FC236}">
              <a16:creationId xmlns:a16="http://schemas.microsoft.com/office/drawing/2014/main" id="{EF131BF3-B3FE-DA58-6454-9C717A6D43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25</xdr:col>
      <xdr:colOff>321137</xdr:colOff>
      <xdr:row>115</xdr:row>
      <xdr:rowOff>105521</xdr:rowOff>
    </xdr:from>
    <xdr:ext cx="8734348" cy="4140677"/>
    <xdr:graphicFrame macro="">
      <xdr:nvGraphicFramePr>
        <xdr:cNvPr id="19" name="Chart 20">
          <a:extLst>
            <a:ext uri="{FF2B5EF4-FFF2-40B4-BE49-F238E27FC236}">
              <a16:creationId xmlns:a16="http://schemas.microsoft.com/office/drawing/2014/main" id="{C496490B-B3E3-ADDA-A799-F9BCBDFC7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25</xdr:col>
      <xdr:colOff>371154</xdr:colOff>
      <xdr:row>60</xdr:row>
      <xdr:rowOff>115214</xdr:rowOff>
    </xdr:from>
    <xdr:ext cx="8664122" cy="3949567"/>
    <xdr:graphicFrame macro="">
      <xdr:nvGraphicFramePr>
        <xdr:cNvPr id="15" name="Chart 21">
          <a:extLst>
            <a:ext uri="{FF2B5EF4-FFF2-40B4-BE49-F238E27FC236}">
              <a16:creationId xmlns:a16="http://schemas.microsoft.com/office/drawing/2014/main" id="{733DDC53-1F73-B2D0-3843-1BB358B9B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25</xdr:col>
      <xdr:colOff>381579</xdr:colOff>
      <xdr:row>143</xdr:row>
      <xdr:rowOff>115214</xdr:rowOff>
    </xdr:from>
    <xdr:ext cx="8753368" cy="3749039"/>
    <xdr:graphicFrame macro="">
      <xdr:nvGraphicFramePr>
        <xdr:cNvPr id="20" name="Chart 22">
          <a:extLst>
            <a:ext uri="{FF2B5EF4-FFF2-40B4-BE49-F238E27FC236}">
              <a16:creationId xmlns:a16="http://schemas.microsoft.com/office/drawing/2014/main" id="{FD5CC332-4AD8-7661-F7D7-71B880FBD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twoCellAnchor>
    <xdr:from>
      <xdr:col>32</xdr:col>
      <xdr:colOff>180974</xdr:colOff>
      <xdr:row>22</xdr:row>
      <xdr:rowOff>104775</xdr:rowOff>
    </xdr:from>
    <xdr:to>
      <xdr:col>34</xdr:col>
      <xdr:colOff>419100</xdr:colOff>
      <xdr:row>24</xdr:row>
      <xdr:rowOff>104775</xdr:rowOff>
    </xdr:to>
    <xdr:sp macro="" textlink="">
      <xdr:nvSpPr>
        <xdr:cNvPr id="21" name="Rectangle: Rounded Corners 20">
          <a:extLst>
            <a:ext uri="{FF2B5EF4-FFF2-40B4-BE49-F238E27FC236}">
              <a16:creationId xmlns:a16="http://schemas.microsoft.com/office/drawing/2014/main" id="{EFB54C97-803A-083C-BF78-EF0A5C2DF302}"/>
            </a:ext>
          </a:extLst>
        </xdr:cNvPr>
        <xdr:cNvSpPr/>
      </xdr:nvSpPr>
      <xdr:spPr>
        <a:xfrm>
          <a:off x="20774024" y="3981450"/>
          <a:ext cx="1514476" cy="342900"/>
        </a:xfrm>
        <a:prstGeom prst="roundRect">
          <a:avLst/>
        </a:prstGeom>
        <a:solidFill>
          <a:srgbClr val="FFFF2D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ysClr val="windowText" lastClr="000000"/>
              </a:solidFill>
            </a:rPr>
            <a:t>SNR at SSN = 100</a:t>
          </a:r>
        </a:p>
      </xdr:txBody>
    </xdr:sp>
    <xdr:clientData/>
  </xdr:twoCellAnchor>
  <xdr:oneCellAnchor>
    <xdr:from>
      <xdr:col>15</xdr:col>
      <xdr:colOff>38100</xdr:colOff>
      <xdr:row>1</xdr:row>
      <xdr:rowOff>87630</xdr:rowOff>
    </xdr:from>
    <xdr:ext cx="6339992" cy="4064782"/>
    <xdr:graphicFrame macro="">
      <xdr:nvGraphicFramePr>
        <xdr:cNvPr id="22" name="Chart 10">
          <a:extLst>
            <a:ext uri="{FF2B5EF4-FFF2-40B4-BE49-F238E27FC236}">
              <a16:creationId xmlns:a16="http://schemas.microsoft.com/office/drawing/2014/main" id="{34F0955E-1DFF-4372-8035-0A81D613F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twoCellAnchor>
    <xdr:from>
      <xdr:col>15</xdr:col>
      <xdr:colOff>607695</xdr:colOff>
      <xdr:row>3</xdr:row>
      <xdr:rowOff>28575</xdr:rowOff>
    </xdr:from>
    <xdr:to>
      <xdr:col>18</xdr:col>
      <xdr:colOff>464820</xdr:colOff>
      <xdr:row>5</xdr:row>
      <xdr:rowOff>28593</xdr:rowOff>
    </xdr:to>
    <xdr:sp macro="" textlink="">
      <xdr:nvSpPr>
        <xdr:cNvPr id="23" name="Rectangle: Rounded Corners 22">
          <a:extLst>
            <a:ext uri="{FF2B5EF4-FFF2-40B4-BE49-F238E27FC236}">
              <a16:creationId xmlns:a16="http://schemas.microsoft.com/office/drawing/2014/main" id="{1DDDF218-D87C-0415-D4E6-D25FFB734690}"/>
            </a:ext>
          </a:extLst>
        </xdr:cNvPr>
        <xdr:cNvSpPr/>
      </xdr:nvSpPr>
      <xdr:spPr>
        <a:xfrm>
          <a:off x="10304145" y="542925"/>
          <a:ext cx="1762125" cy="342918"/>
        </a:xfrm>
        <a:prstGeom prst="roundRect">
          <a:avLst/>
        </a:prstGeom>
        <a:solidFill>
          <a:srgbClr val="FFFF2D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400" b="1">
              <a:solidFill>
                <a:sysClr val="windowText" lastClr="000000"/>
              </a:solidFill>
            </a:rPr>
            <a:t> V Height at SSN</a:t>
          </a:r>
        </a:p>
      </xdr:txBody>
    </xdr:sp>
    <xdr:clientData/>
  </xdr:twoCellAnchor>
  <xdr:twoCellAnchor>
    <xdr:from>
      <xdr:col>1</xdr:col>
      <xdr:colOff>438150</xdr:colOff>
      <xdr:row>16</xdr:row>
      <xdr:rowOff>76200</xdr:rowOff>
    </xdr:from>
    <xdr:to>
      <xdr:col>9</xdr:col>
      <xdr:colOff>238125</xdr:colOff>
      <xdr:row>16</xdr:row>
      <xdr:rowOff>152400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BF898478-D109-26E7-7643-8002EA7902A0}"/>
            </a:ext>
          </a:extLst>
        </xdr:cNvPr>
        <xdr:cNvSpPr/>
      </xdr:nvSpPr>
      <xdr:spPr>
        <a:xfrm>
          <a:off x="1076325" y="2924175"/>
          <a:ext cx="4895850" cy="76200"/>
        </a:xfrm>
        <a:prstGeom prst="rect">
          <a:avLst/>
        </a:prstGeom>
        <a:solidFill>
          <a:srgbClr val="00B050">
            <a:alpha val="3000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453390</xdr:colOff>
      <xdr:row>14</xdr:row>
      <xdr:rowOff>104775</xdr:rowOff>
    </xdr:from>
    <xdr:to>
      <xdr:col>9</xdr:col>
      <xdr:colOff>266700</xdr:colOff>
      <xdr:row>15</xdr:row>
      <xdr:rowOff>9525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C49DF12D-F67F-4A8F-82A6-C9A9F583E38B}"/>
            </a:ext>
          </a:extLst>
        </xdr:cNvPr>
        <xdr:cNvSpPr/>
      </xdr:nvSpPr>
      <xdr:spPr>
        <a:xfrm>
          <a:off x="1091565" y="2609850"/>
          <a:ext cx="4909185" cy="76200"/>
        </a:xfrm>
        <a:prstGeom prst="rect">
          <a:avLst/>
        </a:prstGeom>
        <a:solidFill>
          <a:srgbClr val="00B050">
            <a:alpha val="3000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478155</xdr:colOff>
      <xdr:row>12</xdr:row>
      <xdr:rowOff>9525</xdr:rowOff>
    </xdr:from>
    <xdr:to>
      <xdr:col>10</xdr:col>
      <xdr:colOff>581025</xdr:colOff>
      <xdr:row>12</xdr:row>
      <xdr:rowOff>93345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6F888602-3952-46A8-A366-1B03B7D28F06}"/>
            </a:ext>
          </a:extLst>
        </xdr:cNvPr>
        <xdr:cNvSpPr/>
      </xdr:nvSpPr>
      <xdr:spPr>
        <a:xfrm>
          <a:off x="1116330" y="2171700"/>
          <a:ext cx="5836920" cy="83820"/>
        </a:xfrm>
        <a:prstGeom prst="rect">
          <a:avLst/>
        </a:prstGeom>
        <a:solidFill>
          <a:srgbClr val="00B050">
            <a:alpha val="3000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0.07365</cdr:x>
      <cdr:y>0.03679</cdr:y>
    </cdr:from>
    <cdr:to>
      <cdr:x>0.30044</cdr:x>
      <cdr:y>0.1179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FB54C97-803A-083C-BF78-EF0A5C2DF302}"/>
            </a:ext>
          </a:extLst>
        </cdr:cNvPr>
        <cdr:cNvSpPr/>
      </cdr:nvSpPr>
      <cdr:spPr>
        <a:xfrm xmlns:a="http://schemas.openxmlformats.org/drawingml/2006/main">
          <a:off x="469906" y="155554"/>
          <a:ext cx="1446992" cy="34291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2D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MUF at SSN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0.38189</cdr:x>
      <cdr:y>0.0342</cdr:y>
    </cdr:from>
    <cdr:to>
      <cdr:x>0.56406</cdr:x>
      <cdr:y>0.10135</cdr:y>
    </cdr:to>
    <cdr:sp macro="" textlink="">
      <cdr:nvSpPr>
        <cdr:cNvPr id="2" name="Rectangle: Rounded Corners 1">
          <a:extLst xmlns:a="http://schemas.openxmlformats.org/drawingml/2006/main">
            <a:ext uri="{FF2B5EF4-FFF2-40B4-BE49-F238E27FC236}">
              <a16:creationId xmlns:a16="http://schemas.microsoft.com/office/drawing/2014/main" id="{EFB54C97-803A-083C-BF78-EF0A5C2DF302}"/>
            </a:ext>
          </a:extLst>
        </cdr:cNvPr>
        <cdr:cNvSpPr/>
      </cdr:nvSpPr>
      <cdr:spPr>
        <a:xfrm xmlns:a="http://schemas.openxmlformats.org/drawingml/2006/main">
          <a:off x="3174963" y="174642"/>
          <a:ext cx="1514528" cy="34290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2D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>
              <a:solidFill>
                <a:sysClr val="windowText" lastClr="000000"/>
              </a:solidFill>
            </a:rPr>
            <a:t>SNR at SSN = 20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0.3612</cdr:x>
      <cdr:y>0.03152</cdr:y>
    </cdr:from>
    <cdr:to>
      <cdr:x>0.49597</cdr:x>
      <cdr:y>0.09748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E96FFD6-8577-FCA6-E3AB-1CF9141D2AEA}"/>
            </a:ext>
          </a:extLst>
        </cdr:cNvPr>
        <cdr:cNvSpPr/>
      </cdr:nvSpPr>
      <cdr:spPr>
        <a:xfrm xmlns:a="http://schemas.openxmlformats.org/drawingml/2006/main">
          <a:off x="3165500" y="136542"/>
          <a:ext cx="1181109" cy="28575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3.5 MHz SNR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0.32861</cdr:x>
      <cdr:y>0.03758</cdr:y>
    </cdr:from>
    <cdr:to>
      <cdr:x>0.46384</cdr:x>
      <cdr:y>0.10659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E96FFD6-8577-FCA6-E3AB-1CF9141D2AEA}"/>
            </a:ext>
          </a:extLst>
        </cdr:cNvPr>
        <cdr:cNvSpPr/>
      </cdr:nvSpPr>
      <cdr:spPr>
        <a:xfrm xmlns:a="http://schemas.openxmlformats.org/drawingml/2006/main">
          <a:off x="2870202" y="155607"/>
          <a:ext cx="1181146" cy="28574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 MHz SNR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0.32017</cdr:x>
      <cdr:y>0.03836</cdr:y>
    </cdr:from>
    <cdr:to>
      <cdr:x>0.45649</cdr:x>
      <cdr:y>0.11071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69996A5-C3FA-0879-AD6F-3B4ABE7A91BD}"/>
            </a:ext>
          </a:extLst>
        </cdr:cNvPr>
        <cdr:cNvSpPr/>
      </cdr:nvSpPr>
      <cdr:spPr>
        <a:xfrm xmlns:a="http://schemas.openxmlformats.org/drawingml/2006/main">
          <a:off x="2774031" y="151502"/>
          <a:ext cx="1181093" cy="2857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2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1.8 MHz SNR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0.30069</cdr:x>
      <cdr:y>0.03895</cdr:y>
    </cdr:from>
    <cdr:to>
      <cdr:x>0.43562</cdr:x>
      <cdr:y>0.11517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3081052-F937-F000-E7FE-6BFC32416EB7}"/>
            </a:ext>
          </a:extLst>
        </cdr:cNvPr>
        <cdr:cNvSpPr/>
      </cdr:nvSpPr>
      <cdr:spPr>
        <a:xfrm xmlns:a="http://schemas.openxmlformats.org/drawingml/2006/main">
          <a:off x="2632054" y="146035"/>
          <a:ext cx="1181092" cy="285752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 MHz SNR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635782</xdr:colOff>
      <xdr:row>1</xdr:row>
      <xdr:rowOff>442478</xdr:rowOff>
    </xdr:from>
    <xdr:ext cx="7897672" cy="5334152"/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21EABAE-6A8F-44C8-3284-677B2E792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79</xdr:col>
      <xdr:colOff>348843</xdr:colOff>
      <xdr:row>36</xdr:row>
      <xdr:rowOff>0</xdr:rowOff>
    </xdr:from>
    <xdr:ext cx="7727045" cy="5164165"/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11653814-961C-4821-62A6-8F2211E5D8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82</xdr:col>
      <xdr:colOff>325709</xdr:colOff>
      <xdr:row>1</xdr:row>
      <xdr:rowOff>219075</xdr:rowOff>
    </xdr:from>
    <xdr:ext cx="5738408" cy="5099060"/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9DFCF90-C87D-31F1-A1C2-2B13B20E09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83</xdr:col>
      <xdr:colOff>522716</xdr:colOff>
      <xdr:row>14</xdr:row>
      <xdr:rowOff>133746</xdr:rowOff>
    </xdr:from>
    <xdr:ext cx="5330860" cy="5164896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8996DCCA-0E2B-0F89-64F5-BDBEC8F7AD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39</xdr:col>
      <xdr:colOff>101132</xdr:colOff>
      <xdr:row>26</xdr:row>
      <xdr:rowOff>76352</xdr:rowOff>
    </xdr:from>
    <xdr:ext cx="5293461" cy="5183642"/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EF158E97-6E6D-3D47-37FC-C851827E78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51</xdr:col>
      <xdr:colOff>351038</xdr:colOff>
      <xdr:row>28</xdr:row>
      <xdr:rowOff>38496</xdr:rowOff>
    </xdr:from>
    <xdr:ext cx="4892771" cy="5183642"/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854734-20F9-7797-A10F-08BB42F938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63</xdr:col>
      <xdr:colOff>90342</xdr:colOff>
      <xdr:row>31</xdr:row>
      <xdr:rowOff>66934</xdr:rowOff>
    </xdr:from>
    <xdr:ext cx="4822179" cy="2391156"/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1377B71D-E42E-BEA7-C6F5-78429ACB34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29</xdr:col>
      <xdr:colOff>408279</xdr:colOff>
      <xdr:row>32</xdr:row>
      <xdr:rowOff>105521</xdr:rowOff>
    </xdr:from>
    <xdr:ext cx="5046116" cy="2467416"/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505099D5-5B11-6ACB-10C1-A7A4D5CA7A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77</xdr:col>
      <xdr:colOff>626729</xdr:colOff>
      <xdr:row>32</xdr:row>
      <xdr:rowOff>38496</xdr:rowOff>
    </xdr:from>
    <xdr:ext cx="5827654" cy="4064782"/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8755C92E-B7C9-BC88-F3A7-AB34106BF6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65</xdr:col>
      <xdr:colOff>0</xdr:colOff>
      <xdr:row>64</xdr:row>
      <xdr:rowOff>365</xdr:rowOff>
    </xdr:from>
    <xdr:ext cx="5276179" cy="4064416"/>
    <xdr:graphicFrame macro="">
      <xdr:nvGraphicFramePr>
        <xdr:cNvPr id="12" name="Chart 15">
          <a:extLst>
            <a:ext uri="{FF2B5EF4-FFF2-40B4-BE49-F238E27FC236}">
              <a16:creationId xmlns:a16="http://schemas.microsoft.com/office/drawing/2014/main" id="{FB79AAAF-8E46-F9EA-5DE1-4B87A780D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65</xdr:col>
      <xdr:colOff>10058</xdr:colOff>
      <xdr:row>91</xdr:row>
      <xdr:rowOff>10058</xdr:rowOff>
    </xdr:from>
    <xdr:ext cx="5305714" cy="4054998"/>
    <xdr:graphicFrame macro="">
      <xdr:nvGraphicFramePr>
        <xdr:cNvPr id="13" name="Chart 16">
          <a:extLst>
            <a:ext uri="{FF2B5EF4-FFF2-40B4-BE49-F238E27FC236}">
              <a16:creationId xmlns:a16="http://schemas.microsoft.com/office/drawing/2014/main" id="{C5EBC400-E5F4-A57F-6207-177A97F2A0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</xdr:col>
      <xdr:colOff>59055</xdr:colOff>
      <xdr:row>0</xdr:row>
      <xdr:rowOff>182880</xdr:rowOff>
    </xdr:from>
    <xdr:to>
      <xdr:col>3</xdr:col>
      <xdr:colOff>340995</xdr:colOff>
      <xdr:row>2</xdr:row>
      <xdr:rowOff>167640</xdr:rowOff>
    </xdr:to>
    <xdr:sp macro="" textlink="">
      <xdr:nvSpPr>
        <xdr:cNvPr id="4" name="Arrow: Left 3">
          <a:extLst>
            <a:ext uri="{FF2B5EF4-FFF2-40B4-BE49-F238E27FC236}">
              <a16:creationId xmlns:a16="http://schemas.microsoft.com/office/drawing/2014/main" id="{1279611F-3A4E-A116-6169-12A7F6B580E4}"/>
            </a:ext>
          </a:extLst>
        </xdr:cNvPr>
        <xdr:cNvSpPr/>
      </xdr:nvSpPr>
      <xdr:spPr>
        <a:xfrm>
          <a:off x="4754880" y="182880"/>
          <a:ext cx="1577340" cy="718185"/>
        </a:xfrm>
        <a:prstGeom prst="leftArrow">
          <a:avLst/>
        </a:prstGeom>
        <a:solidFill>
          <a:srgbClr val="FFFF2D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Paste to A2</a:t>
          </a: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reg-hand.com/hf.html" TargetMode="External"/><Relationship Id="rId2" Type="http://schemas.openxmlformats.org/officeDocument/2006/relationships/hyperlink" Target="https://www.greg-hand.com/versions/" TargetMode="External"/><Relationship Id="rId1" Type="http://schemas.openxmlformats.org/officeDocument/2006/relationships/hyperlink" Target="mailto:Larry@nregroupllc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3769A-E840-47E8-A187-541186C4C786}">
  <dimension ref="A1:J98"/>
  <sheetViews>
    <sheetView tabSelected="1" topLeftCell="A25" workbookViewId="0">
      <selection activeCell="D49" sqref="D49"/>
    </sheetView>
  </sheetViews>
  <sheetFormatPr defaultRowHeight="13.8"/>
  <cols>
    <col min="1" max="1" width="8.796875" style="34"/>
    <col min="2" max="2" width="87.8984375" customWidth="1"/>
    <col min="3" max="3" width="24" customWidth="1"/>
    <col min="4" max="4" width="17" customWidth="1"/>
    <col min="5" max="5" width="2.09765625" customWidth="1"/>
    <col min="6" max="6" width="3.09765625" customWidth="1"/>
    <col min="7" max="7" width="2.3984375" customWidth="1"/>
    <col min="8" max="8" width="1.59765625" customWidth="1"/>
    <col min="9" max="9" width="2.59765625" customWidth="1"/>
    <col min="10" max="10" width="41.296875" customWidth="1"/>
    <col min="11" max="257" width="8.3984375" customWidth="1"/>
  </cols>
  <sheetData>
    <row r="1" spans="2:4" ht="37.200000000000003" customHeight="1">
      <c r="B1" s="76" t="s">
        <v>2482</v>
      </c>
    </row>
    <row r="2" spans="2:4" ht="15.6">
      <c r="B2" s="66" t="s">
        <v>2475</v>
      </c>
      <c r="D2" s="77" t="s">
        <v>2484</v>
      </c>
    </row>
    <row r="3" spans="2:4" ht="15.6">
      <c r="B3" s="69" t="s">
        <v>2476</v>
      </c>
      <c r="D3" s="78" t="s">
        <v>2483</v>
      </c>
    </row>
    <row r="4" spans="2:4" ht="15.6">
      <c r="B4" s="69" t="s">
        <v>2480</v>
      </c>
      <c r="D4" s="77" t="s">
        <v>2485</v>
      </c>
    </row>
    <row r="5" spans="2:4" ht="15.6">
      <c r="B5" s="69" t="s">
        <v>2477</v>
      </c>
      <c r="D5" s="77" t="s">
        <v>2486</v>
      </c>
    </row>
    <row r="6" spans="2:4" ht="15.6">
      <c r="B6" s="69" t="s">
        <v>2479</v>
      </c>
    </row>
    <row r="7" spans="2:4" ht="15.6">
      <c r="B7" s="69"/>
    </row>
    <row r="8" spans="2:4" ht="15.6">
      <c r="B8" s="69" t="e" vm="1">
        <v>#VALUE!</v>
      </c>
    </row>
    <row r="9" spans="2:4" ht="15.6">
      <c r="B9" s="69"/>
    </row>
    <row r="10" spans="2:4" ht="15.6">
      <c r="B10" s="69"/>
    </row>
    <row r="11" spans="2:4" ht="15.6">
      <c r="B11" s="69"/>
    </row>
    <row r="12" spans="2:4" ht="15.6">
      <c r="B12" s="69"/>
    </row>
    <row r="13" spans="2:4" ht="15.6">
      <c r="B13" s="69"/>
    </row>
    <row r="14" spans="2:4" ht="15.6">
      <c r="B14" s="69"/>
    </row>
    <row r="17" spans="1:2">
      <c r="A17" s="34">
        <v>1</v>
      </c>
      <c r="B17" s="64" t="s">
        <v>2488</v>
      </c>
    </row>
    <row r="18" spans="1:2">
      <c r="B18" s="105" t="s">
        <v>2487</v>
      </c>
    </row>
    <row r="19" spans="1:2">
      <c r="B19" s="65"/>
    </row>
    <row r="20" spans="1:2">
      <c r="A20" s="34">
        <v>2</v>
      </c>
      <c r="B20" s="65" t="s">
        <v>169</v>
      </c>
    </row>
    <row r="21" spans="1:2">
      <c r="B21" s="64"/>
    </row>
    <row r="22" spans="1:2">
      <c r="A22" s="34">
        <v>3</v>
      </c>
      <c r="B22" s="64" t="s">
        <v>174</v>
      </c>
    </row>
    <row r="24" spans="1:2">
      <c r="B24" s="32"/>
    </row>
    <row r="25" spans="1:2">
      <c r="B25" s="32"/>
    </row>
    <row r="26" spans="1:2">
      <c r="B26" s="32"/>
    </row>
    <row r="27" spans="1:2">
      <c r="B27" s="32"/>
    </row>
    <row r="28" spans="1:2">
      <c r="B28" s="32"/>
    </row>
    <row r="29" spans="1:2">
      <c r="B29" s="32"/>
    </row>
    <row r="30" spans="1:2">
      <c r="B30" s="32"/>
    </row>
    <row r="31" spans="1:2">
      <c r="B31" s="32"/>
    </row>
    <row r="32" spans="1:2">
      <c r="B32" s="32"/>
    </row>
    <row r="33" spans="1:10">
      <c r="B33" s="32"/>
    </row>
    <row r="34" spans="1:10">
      <c r="A34" s="34">
        <v>4</v>
      </c>
      <c r="B34" s="64" t="s">
        <v>175</v>
      </c>
    </row>
    <row r="36" spans="1:10" ht="17.399999999999999">
      <c r="B36" s="35"/>
      <c r="C36" s="5"/>
    </row>
    <row r="37" spans="1:10">
      <c r="A37" s="34">
        <v>5</v>
      </c>
      <c r="B37" s="67" t="s">
        <v>176</v>
      </c>
    </row>
    <row r="38" spans="1:10" ht="14.4">
      <c r="B38" s="72" t="s">
        <v>2478</v>
      </c>
      <c r="C38" s="68"/>
      <c r="D38" s="70"/>
      <c r="E38" s="70"/>
      <c r="F38" s="70"/>
      <c r="G38" s="70"/>
      <c r="H38" s="70"/>
      <c r="I38" s="70"/>
      <c r="J38" s="70"/>
    </row>
    <row r="39" spans="1:10" ht="14.4">
      <c r="B39" s="32"/>
      <c r="D39" s="70"/>
      <c r="E39" s="70"/>
      <c r="F39" s="70"/>
      <c r="G39" s="70"/>
      <c r="H39" s="70"/>
      <c r="I39" s="70"/>
      <c r="J39" s="70"/>
    </row>
    <row r="40" spans="1:10" ht="14.4">
      <c r="A40" s="34">
        <v>6</v>
      </c>
      <c r="B40" s="67" t="s">
        <v>177</v>
      </c>
      <c r="D40" s="70"/>
      <c r="E40" s="70"/>
      <c r="F40" s="70"/>
      <c r="G40" s="70"/>
      <c r="H40" s="70"/>
      <c r="I40" s="70"/>
      <c r="J40" s="70"/>
    </row>
    <row r="41" spans="1:10" ht="14.4">
      <c r="D41" s="70"/>
      <c r="E41" s="70"/>
      <c r="F41" s="70"/>
      <c r="G41" s="70"/>
      <c r="H41" s="70"/>
      <c r="I41" s="70"/>
      <c r="J41" s="70"/>
    </row>
    <row r="42" spans="1:10" ht="15.6">
      <c r="A42" s="34">
        <v>7</v>
      </c>
      <c r="B42" s="73" t="s">
        <v>170</v>
      </c>
      <c r="D42" s="70"/>
      <c r="E42" s="70"/>
      <c r="F42" s="70"/>
      <c r="G42" s="70"/>
      <c r="H42" s="70"/>
      <c r="I42" s="70"/>
      <c r="J42" s="70"/>
    </row>
    <row r="43" spans="1:10" ht="14.4">
      <c r="B43" t="s">
        <v>178</v>
      </c>
      <c r="D43" s="70"/>
      <c r="E43" s="70"/>
      <c r="F43" s="70"/>
      <c r="G43" s="70"/>
      <c r="H43" s="70"/>
      <c r="I43" s="70"/>
      <c r="J43" s="70"/>
    </row>
    <row r="44" spans="1:10" ht="14.4">
      <c r="B44" s="1" t="s">
        <v>179</v>
      </c>
      <c r="D44" s="70"/>
      <c r="E44" s="70"/>
      <c r="F44" s="70"/>
      <c r="G44" s="70"/>
      <c r="H44" s="70"/>
      <c r="I44" s="70"/>
      <c r="J44" s="70"/>
    </row>
    <row r="45" spans="1:10" ht="14.4">
      <c r="B45" s="1"/>
      <c r="D45" s="70"/>
      <c r="E45" s="70"/>
      <c r="F45" s="70"/>
      <c r="G45" s="70"/>
      <c r="H45" s="70"/>
      <c r="I45" s="70"/>
      <c r="J45" s="70"/>
    </row>
    <row r="46" spans="1:10" ht="14.4">
      <c r="B46" s="1"/>
      <c r="D46" s="70"/>
      <c r="E46" s="70"/>
      <c r="F46" s="70"/>
      <c r="G46" s="70"/>
      <c r="H46" s="70"/>
      <c r="I46" s="70"/>
      <c r="J46" s="70"/>
    </row>
    <row r="47" spans="1:10" ht="14.4">
      <c r="B47" s="1"/>
      <c r="D47" s="70"/>
      <c r="E47" s="70"/>
      <c r="F47" s="70"/>
      <c r="G47" s="70"/>
      <c r="H47" s="70"/>
      <c r="I47" s="70"/>
      <c r="J47" s="70"/>
    </row>
    <row r="48" spans="1:10" ht="24" customHeight="1">
      <c r="B48" s="1"/>
      <c r="D48" s="70"/>
      <c r="E48" s="70"/>
      <c r="F48" s="70"/>
      <c r="G48" s="70"/>
      <c r="H48" s="70"/>
      <c r="I48" s="70"/>
      <c r="J48" s="70"/>
    </row>
    <row r="49" spans="1:10" ht="14.4">
      <c r="B49" s="1"/>
      <c r="D49" s="70"/>
      <c r="E49" s="70"/>
      <c r="F49" s="70"/>
      <c r="G49" s="70"/>
      <c r="H49" s="70"/>
      <c r="I49" s="70"/>
      <c r="J49" s="70"/>
    </row>
    <row r="50" spans="1:10" ht="14.4">
      <c r="B50" s="1"/>
      <c r="D50" s="70"/>
      <c r="E50" s="70"/>
      <c r="F50" s="70"/>
      <c r="G50" s="70"/>
      <c r="H50" s="70"/>
      <c r="I50" s="70"/>
      <c r="J50" s="70"/>
    </row>
    <row r="51" spans="1:10" ht="14.4">
      <c r="B51" s="1"/>
      <c r="D51" s="70"/>
      <c r="E51" s="70"/>
      <c r="F51" s="70"/>
      <c r="G51" s="70"/>
      <c r="H51" s="70"/>
      <c r="I51" s="70"/>
      <c r="J51" s="70"/>
    </row>
    <row r="52" spans="1:10" ht="14.4">
      <c r="B52" s="1"/>
      <c r="D52" s="70"/>
      <c r="E52" s="70"/>
      <c r="F52" s="70"/>
      <c r="G52" s="70"/>
      <c r="H52" s="70"/>
      <c r="I52" s="70"/>
      <c r="J52" s="70"/>
    </row>
    <row r="53" spans="1:10" ht="14.4">
      <c r="B53" s="1"/>
      <c r="D53" s="70"/>
      <c r="E53" s="70"/>
      <c r="F53" s="70"/>
      <c r="G53" s="70"/>
      <c r="H53" s="70"/>
      <c r="I53" s="70"/>
      <c r="J53" s="70"/>
    </row>
    <row r="54" spans="1:10" ht="14.4">
      <c r="B54" s="1"/>
      <c r="D54" s="70"/>
      <c r="E54" s="70"/>
      <c r="F54" s="70"/>
      <c r="G54" s="70"/>
      <c r="H54" s="70"/>
      <c r="I54" s="70"/>
      <c r="J54" s="70"/>
    </row>
    <row r="55" spans="1:10" ht="14.4">
      <c r="B55" s="1"/>
      <c r="D55" s="70"/>
      <c r="E55" s="70"/>
      <c r="F55" s="70"/>
      <c r="G55" s="70"/>
      <c r="H55" s="70"/>
      <c r="I55" s="70"/>
      <c r="J55" s="70"/>
    </row>
    <row r="56" spans="1:10" ht="14.4">
      <c r="B56" s="1"/>
      <c r="D56" s="70"/>
      <c r="E56" s="70"/>
      <c r="F56" s="70"/>
      <c r="G56" s="70"/>
      <c r="H56" s="70"/>
      <c r="I56" s="70"/>
      <c r="J56" s="70"/>
    </row>
    <row r="57" spans="1:10" ht="14.4">
      <c r="B57" s="1"/>
      <c r="D57" s="71"/>
      <c r="E57" s="70"/>
      <c r="F57" s="70"/>
      <c r="G57" s="70"/>
      <c r="H57" s="70"/>
      <c r="I57" s="70"/>
      <c r="J57" s="70"/>
    </row>
    <row r="58" spans="1:10" ht="15.6" customHeight="1">
      <c r="B58" s="1"/>
      <c r="D58" s="70"/>
      <c r="E58" s="70"/>
      <c r="F58" s="70"/>
      <c r="G58" s="70"/>
      <c r="H58" s="70"/>
      <c r="I58" s="70"/>
      <c r="J58" s="70"/>
    </row>
    <row r="59" spans="1:10" ht="19.2" customHeight="1">
      <c r="B59" s="1"/>
    </row>
    <row r="61" spans="1:10">
      <c r="A61" s="34">
        <v>8</v>
      </c>
      <c r="B61" s="1" t="s">
        <v>171</v>
      </c>
    </row>
    <row r="62" spans="1:10">
      <c r="B62" s="1"/>
    </row>
    <row r="63" spans="1:10" ht="17.399999999999999">
      <c r="A63" s="34">
        <v>9</v>
      </c>
      <c r="B63" s="74" t="s">
        <v>0</v>
      </c>
    </row>
    <row r="64" spans="1:10">
      <c r="B64" s="1" t="s">
        <v>180</v>
      </c>
    </row>
    <row r="65" spans="2:7">
      <c r="B65" s="1" t="s">
        <v>181</v>
      </c>
    </row>
    <row r="66" spans="2:7">
      <c r="B66" s="75" t="s">
        <v>2473</v>
      </c>
    </row>
    <row r="67" spans="2:7">
      <c r="B67" s="1" t="s">
        <v>2474</v>
      </c>
    </row>
    <row r="68" spans="2:7">
      <c r="B68" s="1" t="s">
        <v>2481</v>
      </c>
    </row>
    <row r="69" spans="2:7">
      <c r="B69" s="1" t="s">
        <v>182</v>
      </c>
    </row>
    <row r="70" spans="2:7">
      <c r="B70" s="1"/>
    </row>
    <row r="71" spans="2:7">
      <c r="B71" s="1"/>
    </row>
    <row r="72" spans="2:7">
      <c r="B72" s="1"/>
    </row>
    <row r="73" spans="2:7">
      <c r="B73" s="1"/>
    </row>
    <row r="74" spans="2:7" ht="28.2" customHeight="1">
      <c r="B74" s="80" t="s">
        <v>1</v>
      </c>
      <c r="C74" s="80"/>
    </row>
    <row r="75" spans="2:7" ht="16.2" customHeight="1">
      <c r="B75" s="33"/>
      <c r="C75" s="33"/>
    </row>
    <row r="76" spans="2:7">
      <c r="B76" s="58" t="s">
        <v>190</v>
      </c>
      <c r="C76" s="2" t="s">
        <v>172</v>
      </c>
    </row>
    <row r="77" spans="2:7">
      <c r="B77" s="2"/>
      <c r="C77" s="2"/>
    </row>
    <row r="78" spans="2:7" ht="98.4" customHeight="1">
      <c r="B78" s="57" t="s">
        <v>193</v>
      </c>
      <c r="C78" s="79" t="s">
        <v>173</v>
      </c>
      <c r="D78" s="79"/>
      <c r="E78" s="79"/>
      <c r="F78" s="79"/>
      <c r="G78" s="79"/>
    </row>
    <row r="79" spans="2:7">
      <c r="B79" s="27" t="s">
        <v>164</v>
      </c>
      <c r="C79" s="27" t="s">
        <v>189</v>
      </c>
    </row>
    <row r="80" spans="2:7">
      <c r="C80" s="4"/>
    </row>
    <row r="81" spans="2:3">
      <c r="B81" s="3" t="s">
        <v>191</v>
      </c>
    </row>
    <row r="82" spans="2:3" ht="17.399999999999999">
      <c r="B82" s="5"/>
      <c r="C82" s="26"/>
    </row>
    <row r="84" spans="2:3">
      <c r="B84" s="59" t="s">
        <v>165</v>
      </c>
    </row>
    <row r="85" spans="2:3">
      <c r="B85" t="s">
        <v>2</v>
      </c>
    </row>
    <row r="86" spans="2:3">
      <c r="B86" t="s">
        <v>166</v>
      </c>
    </row>
    <row r="87" spans="2:3">
      <c r="B87" t="s">
        <v>3</v>
      </c>
    </row>
    <row r="88" spans="2:3">
      <c r="B88" t="s">
        <v>4</v>
      </c>
    </row>
    <row r="89" spans="2:3">
      <c r="B89" t="s">
        <v>5</v>
      </c>
    </row>
    <row r="95" spans="2:3">
      <c r="B95" s="59" t="s">
        <v>192</v>
      </c>
    </row>
    <row r="96" spans="2:3">
      <c r="B96" t="s">
        <v>6</v>
      </c>
    </row>
    <row r="97" spans="2:2">
      <c r="B97" t="s">
        <v>166</v>
      </c>
    </row>
    <row r="98" spans="2:2">
      <c r="B98" t="s">
        <v>5</v>
      </c>
    </row>
  </sheetData>
  <mergeCells count="2">
    <mergeCell ref="C78:G78"/>
    <mergeCell ref="B74:C74"/>
  </mergeCells>
  <hyperlinks>
    <hyperlink ref="C79" r:id="rId1" xr:uid="{B0B0F680-7EA6-4184-A8F9-DFA0637D1F9A}"/>
    <hyperlink ref="B79" r:id="rId2" xr:uid="{72DA38B0-6541-4667-B2B9-8AEFB50602FA}"/>
    <hyperlink ref="D3" r:id="rId3" xr:uid="{EE799DF2-FFCB-464A-ABB9-9DAB017EC296}"/>
  </hyperlinks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225BF-3458-4784-8305-635C237D15F7}">
  <dimension ref="A1:BZ301"/>
  <sheetViews>
    <sheetView zoomScaleNormal="100" workbookViewId="0"/>
  </sheetViews>
  <sheetFormatPr defaultRowHeight="13.8"/>
  <cols>
    <col min="1" max="1" width="8.3984375" customWidth="1"/>
    <col min="2" max="2" width="8.296875" style="11" customWidth="1"/>
    <col min="3" max="10" width="8.3984375" customWidth="1"/>
    <col min="11" max="11" width="10.296875" customWidth="1"/>
    <col min="12" max="12" width="8.296875" style="11" customWidth="1"/>
    <col min="13" max="15" width="8.3984375" customWidth="1"/>
    <col min="16" max="16" width="8.296875" style="11" customWidth="1"/>
    <col min="17" max="24" width="8.3984375" customWidth="1"/>
    <col min="25" max="25" width="9.19921875" customWidth="1"/>
    <col min="26" max="26" width="8.296875" style="11" customWidth="1"/>
    <col min="27" max="256" width="8.3984375" customWidth="1"/>
  </cols>
  <sheetData>
    <row r="1" spans="1:78">
      <c r="A1" s="6"/>
      <c r="B1" s="7"/>
      <c r="C1" s="6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7"/>
      <c r="Q1" s="6"/>
      <c r="R1" s="6"/>
      <c r="S1" s="6"/>
      <c r="T1" s="6"/>
      <c r="U1" s="6"/>
      <c r="V1" s="6"/>
      <c r="W1" s="6"/>
      <c r="X1" s="6"/>
      <c r="Y1" s="6"/>
      <c r="Z1" s="7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</row>
    <row r="2" spans="1:78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7"/>
      <c r="M2" s="6"/>
      <c r="N2" s="6"/>
      <c r="O2" s="6"/>
      <c r="P2" s="7"/>
      <c r="Q2" s="6"/>
      <c r="R2" s="6"/>
      <c r="S2" s="6"/>
      <c r="T2" s="6"/>
      <c r="U2" s="6"/>
      <c r="V2" s="6"/>
      <c r="W2" s="6"/>
      <c r="X2" s="6"/>
      <c r="Y2" s="6"/>
      <c r="Z2" s="7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</row>
    <row r="3" spans="1:78">
      <c r="A3" s="6"/>
      <c r="B3" s="7"/>
      <c r="C3" s="6"/>
      <c r="D3" s="6"/>
      <c r="E3" s="6"/>
      <c r="F3" s="6"/>
      <c r="G3" s="6"/>
      <c r="H3" s="6"/>
      <c r="I3" s="6"/>
      <c r="J3" s="6"/>
      <c r="K3" s="6"/>
      <c r="L3" s="7"/>
      <c r="M3" s="6"/>
      <c r="N3" s="6"/>
      <c r="O3" s="6"/>
      <c r="P3" s="7"/>
      <c r="Q3" s="6"/>
      <c r="R3" s="6"/>
      <c r="S3" s="6"/>
      <c r="T3" s="6"/>
      <c r="U3" s="6"/>
      <c r="V3" s="6"/>
      <c r="W3" s="6"/>
      <c r="X3" s="6"/>
      <c r="Y3" s="6"/>
      <c r="Z3" s="7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</row>
    <row r="4" spans="1:78">
      <c r="A4" s="6"/>
      <c r="B4" s="7"/>
      <c r="C4" s="6"/>
      <c r="D4" s="6"/>
      <c r="E4" s="6"/>
      <c r="F4" s="6"/>
      <c r="G4" s="6"/>
      <c r="H4" s="6"/>
      <c r="I4" s="6"/>
      <c r="J4" s="6"/>
      <c r="K4" s="6"/>
      <c r="L4" s="7"/>
      <c r="M4" s="6"/>
      <c r="N4" s="6"/>
      <c r="O4" s="6"/>
      <c r="P4" s="7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</row>
    <row r="5" spans="1:78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7"/>
      <c r="N5" s="6"/>
      <c r="O5" s="6"/>
      <c r="P5" s="7"/>
      <c r="Q5" s="6"/>
      <c r="R5" s="6"/>
      <c r="S5" s="6"/>
      <c r="T5" s="6"/>
      <c r="U5" s="6"/>
      <c r="V5" s="6"/>
      <c r="W5" s="6"/>
      <c r="X5" s="6"/>
      <c r="Y5" s="6"/>
      <c r="Z5" s="7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</row>
    <row r="6" spans="1:78">
      <c r="A6" s="6"/>
      <c r="B6" s="7"/>
      <c r="C6" s="6"/>
      <c r="D6" s="6"/>
      <c r="E6" s="6"/>
      <c r="F6" s="6"/>
      <c r="G6" s="6"/>
      <c r="H6" s="6"/>
      <c r="I6" s="6"/>
      <c r="J6" s="6"/>
      <c r="K6" s="6"/>
      <c r="L6" s="7"/>
      <c r="M6" s="6"/>
      <c r="N6" s="6"/>
      <c r="O6" s="6"/>
      <c r="P6" s="7"/>
      <c r="Q6" s="6"/>
      <c r="R6" s="6"/>
      <c r="S6" s="6"/>
      <c r="T6" s="6"/>
      <c r="U6" s="6"/>
      <c r="V6" s="6"/>
      <c r="W6" s="6"/>
      <c r="X6" s="6"/>
      <c r="Y6" s="6"/>
      <c r="Z6" s="7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</row>
    <row r="7" spans="1:78">
      <c r="A7" s="6"/>
      <c r="B7" s="7"/>
      <c r="C7" s="6"/>
      <c r="D7" s="6"/>
      <c r="E7" s="6"/>
      <c r="F7" s="6"/>
      <c r="G7" s="6"/>
      <c r="H7" s="6"/>
      <c r="I7" s="6"/>
      <c r="J7" s="6"/>
      <c r="K7" s="6"/>
      <c r="L7" s="7"/>
      <c r="M7" s="6"/>
      <c r="N7" s="6"/>
      <c r="O7" s="6"/>
      <c r="P7" s="7"/>
      <c r="Q7" s="6"/>
      <c r="R7" s="6"/>
      <c r="S7" s="6"/>
      <c r="T7" s="6"/>
      <c r="U7" s="6"/>
      <c r="V7" s="6"/>
      <c r="W7" s="6"/>
      <c r="X7" s="6"/>
      <c r="Y7" s="6"/>
      <c r="Z7" s="7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</row>
    <row r="8" spans="1:78">
      <c r="A8" s="6"/>
      <c r="B8" s="7"/>
      <c r="C8" s="6"/>
      <c r="D8" s="6"/>
      <c r="E8" s="6"/>
      <c r="F8" s="6"/>
      <c r="G8" s="6"/>
      <c r="H8" s="6"/>
      <c r="I8" s="6"/>
      <c r="J8" s="6"/>
      <c r="K8" s="6"/>
      <c r="L8" s="7"/>
      <c r="M8" s="6"/>
      <c r="N8" s="6"/>
      <c r="O8" s="6"/>
      <c r="P8" s="7"/>
      <c r="Q8" s="6"/>
      <c r="R8" s="6"/>
      <c r="S8" s="6"/>
      <c r="T8" s="6"/>
      <c r="U8" s="6"/>
      <c r="V8" s="6"/>
      <c r="W8" s="6"/>
      <c r="X8" s="6"/>
      <c r="Y8" s="6"/>
      <c r="Z8" s="7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</row>
    <row r="9" spans="1:78" ht="15.6">
      <c r="A9" s="6"/>
      <c r="B9" s="7"/>
      <c r="C9" s="6"/>
      <c r="D9" s="6"/>
      <c r="E9" s="6"/>
      <c r="F9" s="6"/>
      <c r="G9" s="6"/>
      <c r="H9" s="6"/>
      <c r="I9" s="6"/>
      <c r="J9" s="6"/>
      <c r="K9" s="6"/>
      <c r="L9" s="7"/>
      <c r="M9" s="8" t="s">
        <v>7</v>
      </c>
      <c r="N9" s="6"/>
      <c r="O9" s="6"/>
      <c r="P9" s="7"/>
      <c r="Q9" s="6"/>
      <c r="R9" s="6"/>
      <c r="S9" s="6"/>
      <c r="T9" s="6"/>
      <c r="U9" s="6"/>
      <c r="V9" s="6"/>
      <c r="W9" s="6"/>
      <c r="X9" s="6"/>
      <c r="Y9" s="6"/>
      <c r="Z9" s="7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</row>
    <row r="10" spans="1:78" ht="15.6">
      <c r="A10" s="6"/>
      <c r="B10" s="7"/>
      <c r="C10" s="6"/>
      <c r="D10" s="6"/>
      <c r="E10" s="6"/>
      <c r="F10" s="6"/>
      <c r="G10" s="6"/>
      <c r="H10" s="6"/>
      <c r="I10" s="6"/>
      <c r="J10" s="6"/>
      <c r="K10" s="6"/>
      <c r="L10" s="7"/>
      <c r="M10" s="8" t="s">
        <v>8</v>
      </c>
      <c r="N10" s="6"/>
      <c r="O10" s="6"/>
      <c r="P10" s="7"/>
      <c r="Q10" s="6"/>
      <c r="R10" s="6"/>
      <c r="S10" s="6"/>
      <c r="T10" s="6"/>
      <c r="U10" s="6"/>
      <c r="V10" s="6"/>
      <c r="W10" s="6"/>
      <c r="X10" s="6"/>
      <c r="Y10" s="6"/>
      <c r="Z10" s="7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</row>
    <row r="11" spans="1:78">
      <c r="A11" s="6"/>
      <c r="B11" s="7"/>
      <c r="C11" s="6"/>
      <c r="D11" s="6"/>
      <c r="E11" s="6"/>
      <c r="F11" s="6"/>
      <c r="G11" s="6"/>
      <c r="H11" s="6"/>
      <c r="I11" s="6"/>
      <c r="J11" s="6"/>
      <c r="K11" s="6"/>
      <c r="L11" s="7"/>
      <c r="M11" s="6"/>
      <c r="N11" s="6"/>
      <c r="O11" s="6"/>
      <c r="P11" s="7"/>
      <c r="Q11" s="6"/>
      <c r="R11" s="6"/>
      <c r="S11" s="6"/>
      <c r="T11" s="6"/>
      <c r="U11" s="6"/>
      <c r="V11" s="6"/>
      <c r="W11" s="6"/>
      <c r="X11" s="6"/>
      <c r="Y11" s="6"/>
      <c r="Z11" s="7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</row>
    <row r="12" spans="1:78" ht="17.399999999999999">
      <c r="A12" s="6"/>
      <c r="B12" s="7"/>
      <c r="C12" s="6"/>
      <c r="D12" s="6"/>
      <c r="E12" s="6"/>
      <c r="F12" s="6"/>
      <c r="G12" s="6"/>
      <c r="H12" s="6"/>
      <c r="I12" s="6"/>
      <c r="J12" s="6"/>
      <c r="K12" s="6"/>
      <c r="L12" s="7"/>
      <c r="M12" s="6"/>
      <c r="N12" s="6"/>
      <c r="O12" s="6"/>
      <c r="P12" s="7"/>
      <c r="Q12" s="6"/>
      <c r="R12" s="81"/>
      <c r="S12" s="81"/>
      <c r="T12" s="81"/>
      <c r="U12" s="81"/>
      <c r="V12" s="81"/>
      <c r="W12" s="81"/>
      <c r="X12" s="6"/>
      <c r="Y12" s="6"/>
      <c r="Z12" s="7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</row>
    <row r="13" spans="1:78">
      <c r="A13" s="6"/>
      <c r="B13" s="7"/>
      <c r="C13" s="6"/>
      <c r="D13" s="6"/>
      <c r="E13" s="6"/>
      <c r="F13" s="6"/>
      <c r="G13" s="6"/>
      <c r="H13" s="6"/>
      <c r="I13" s="6"/>
      <c r="J13" s="6"/>
      <c r="K13" s="6"/>
      <c r="L13" s="7"/>
      <c r="M13" s="6"/>
      <c r="N13" s="6"/>
      <c r="O13" s="6"/>
      <c r="P13" s="7"/>
      <c r="Q13" s="6"/>
      <c r="R13" s="6"/>
      <c r="S13" s="6"/>
      <c r="T13" s="6"/>
      <c r="U13" s="6"/>
      <c r="V13" s="6"/>
      <c r="W13" s="6"/>
      <c r="X13" s="6"/>
      <c r="Y13" s="6"/>
      <c r="Z13" s="7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</row>
    <row r="14" spans="1:78">
      <c r="A14" s="6"/>
      <c r="B14" s="7"/>
      <c r="C14" s="6"/>
      <c r="D14" s="6"/>
      <c r="E14" s="6"/>
      <c r="F14" s="6"/>
      <c r="G14" s="6"/>
      <c r="H14" s="6"/>
      <c r="I14" s="6"/>
      <c r="J14" s="6"/>
      <c r="K14" s="6"/>
      <c r="L14" s="7"/>
      <c r="M14" s="6"/>
      <c r="N14" s="6"/>
      <c r="O14" s="6"/>
      <c r="P14" s="7"/>
      <c r="Q14" s="6"/>
      <c r="R14" s="82"/>
      <c r="S14" s="82"/>
      <c r="T14" s="82"/>
      <c r="U14" s="82"/>
      <c r="V14" s="82"/>
      <c r="W14" s="82"/>
      <c r="X14" s="6"/>
      <c r="Y14" s="6"/>
      <c r="Z14" s="7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</row>
    <row r="15" spans="1:78">
      <c r="A15" s="6"/>
      <c r="B15" s="7"/>
      <c r="C15" s="6"/>
      <c r="D15" s="6"/>
      <c r="E15" s="6"/>
      <c r="F15" s="6"/>
      <c r="G15" s="6"/>
      <c r="H15" s="6"/>
      <c r="I15" s="6"/>
      <c r="J15" s="6"/>
      <c r="K15" s="6"/>
      <c r="L15" s="7"/>
      <c r="M15" s="6"/>
      <c r="N15" s="6"/>
      <c r="O15" s="6"/>
      <c r="P15" s="7"/>
      <c r="Q15" s="6"/>
      <c r="R15" s="6"/>
      <c r="S15" s="6"/>
      <c r="T15" s="6"/>
      <c r="U15" s="6"/>
      <c r="V15" s="6"/>
      <c r="W15" s="6"/>
      <c r="X15" s="6"/>
      <c r="Y15" s="6"/>
      <c r="Z15" s="7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</row>
    <row r="16" spans="1:78">
      <c r="A16" s="6"/>
      <c r="B16" s="7"/>
      <c r="C16" s="6"/>
      <c r="D16" s="6"/>
      <c r="E16" s="6"/>
      <c r="F16" s="6"/>
      <c r="G16" s="6"/>
      <c r="H16" s="6"/>
      <c r="I16" s="6"/>
      <c r="J16" s="6"/>
      <c r="K16" s="6"/>
      <c r="L16" s="7"/>
      <c r="M16" s="6"/>
      <c r="N16" s="6"/>
      <c r="O16" s="6"/>
      <c r="P16" s="7"/>
      <c r="Q16" s="6"/>
      <c r="R16" s="6"/>
      <c r="S16" s="6"/>
      <c r="T16" s="6"/>
      <c r="U16" s="6"/>
      <c r="V16" s="6"/>
      <c r="W16" s="6"/>
      <c r="X16" s="6"/>
      <c r="Y16" s="6"/>
      <c r="Z16" s="7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</row>
    <row r="17" spans="1:78">
      <c r="A17" s="6"/>
      <c r="B17" s="7"/>
      <c r="C17" s="6"/>
      <c r="D17" s="6"/>
      <c r="E17" s="6"/>
      <c r="F17" s="6"/>
      <c r="G17" s="6"/>
      <c r="H17" s="6"/>
      <c r="I17" s="6"/>
      <c r="J17" s="6"/>
      <c r="K17" s="6"/>
      <c r="L17" s="7"/>
      <c r="M17" s="6"/>
      <c r="N17" s="6"/>
      <c r="O17" s="6"/>
      <c r="P17" s="7"/>
      <c r="Q17" s="6"/>
      <c r="R17" s="6"/>
      <c r="S17" s="6"/>
      <c r="T17" s="6"/>
      <c r="U17" s="6"/>
      <c r="V17" s="6"/>
      <c r="W17" s="6"/>
      <c r="X17" s="6"/>
      <c r="Y17" s="6"/>
      <c r="Z17" s="7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</row>
    <row r="18" spans="1:78">
      <c r="A18" s="6"/>
      <c r="B18" s="7"/>
      <c r="C18" s="6"/>
      <c r="D18" s="6"/>
      <c r="E18" s="6"/>
      <c r="F18" s="6"/>
      <c r="G18" s="6"/>
      <c r="H18" s="6"/>
      <c r="I18" s="6"/>
      <c r="J18" s="6"/>
      <c r="K18" s="6"/>
      <c r="L18" s="7"/>
      <c r="M18" s="6"/>
      <c r="N18" s="6"/>
      <c r="O18" s="6"/>
      <c r="P18" s="7"/>
      <c r="Q18" s="6"/>
      <c r="R18" s="6"/>
      <c r="S18" s="6"/>
      <c r="T18" s="6"/>
      <c r="U18" s="6"/>
      <c r="V18" s="6"/>
      <c r="W18" s="6"/>
      <c r="X18" s="6"/>
      <c r="Y18" s="6"/>
      <c r="Z18" s="7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</row>
    <row r="19" spans="1:78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7"/>
      <c r="M19" s="6"/>
      <c r="N19" s="6"/>
      <c r="O19" s="6"/>
      <c r="P19" s="7"/>
      <c r="Q19" s="6"/>
      <c r="R19" s="6"/>
      <c r="S19" s="6"/>
      <c r="T19" s="6"/>
      <c r="U19" s="6"/>
      <c r="V19" s="6"/>
      <c r="W19" s="6"/>
      <c r="X19" s="6"/>
      <c r="Y19" s="6"/>
      <c r="Z19" s="7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</row>
    <row r="20" spans="1:78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7"/>
      <c r="M20" s="6"/>
      <c r="N20" s="6"/>
      <c r="O20" s="6"/>
      <c r="P20" s="7"/>
      <c r="Q20" s="6"/>
      <c r="R20" s="6"/>
      <c r="S20" s="6"/>
      <c r="T20" s="6"/>
      <c r="U20" s="6"/>
      <c r="V20" s="6"/>
      <c r="W20" s="6"/>
      <c r="X20" s="6"/>
      <c r="Y20" s="6"/>
      <c r="Z20" s="7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</row>
    <row r="21" spans="1:78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7"/>
      <c r="M21" s="6"/>
      <c r="N21" s="6"/>
      <c r="O21" s="6"/>
      <c r="P21" s="7"/>
      <c r="Q21" s="6"/>
      <c r="R21" s="6"/>
      <c r="S21" s="6"/>
      <c r="T21" s="6"/>
      <c r="U21" s="6"/>
      <c r="V21" s="6"/>
      <c r="W21" s="6"/>
      <c r="X21" s="6"/>
      <c r="Y21" s="6"/>
      <c r="Z21" s="7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</row>
    <row r="22" spans="1:78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7"/>
      <c r="M22" s="6"/>
      <c r="N22" s="6"/>
      <c r="O22" s="6"/>
      <c r="P22" s="7"/>
      <c r="Q22" s="6"/>
      <c r="R22" s="6"/>
      <c r="S22" s="6"/>
      <c r="T22" s="6"/>
      <c r="U22" s="6"/>
      <c r="V22" s="6"/>
      <c r="W22" s="6"/>
      <c r="X22" s="6"/>
      <c r="Y22" s="6"/>
      <c r="Z22" s="7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</row>
    <row r="23" spans="1:78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7"/>
      <c r="M23" s="6"/>
      <c r="N23" s="6"/>
      <c r="O23" s="6"/>
      <c r="P23" s="7"/>
      <c r="Q23" s="6"/>
      <c r="R23" s="6"/>
      <c r="S23" s="6"/>
      <c r="T23" s="6"/>
      <c r="U23" s="6"/>
      <c r="V23" s="6"/>
      <c r="W23" s="6"/>
      <c r="X23" s="6"/>
      <c r="Y23" s="6"/>
      <c r="Z23" s="7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</row>
    <row r="24" spans="1:78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7"/>
      <c r="M24" s="6"/>
      <c r="N24" s="6"/>
      <c r="O24" s="6"/>
      <c r="P24" s="7"/>
      <c r="Q24" s="6"/>
      <c r="R24" s="6"/>
      <c r="S24" s="6"/>
      <c r="T24" s="6"/>
      <c r="U24" s="6"/>
      <c r="V24" s="6"/>
      <c r="W24" s="6"/>
      <c r="X24" s="6"/>
      <c r="Y24" s="6"/>
      <c r="Z24" s="7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</row>
    <row r="25" spans="1:78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7"/>
      <c r="M25" s="6"/>
      <c r="N25" s="6"/>
      <c r="O25" s="6"/>
      <c r="P25" s="7"/>
      <c r="Q25" s="6"/>
      <c r="R25" s="6"/>
      <c r="S25" s="6"/>
      <c r="T25" s="6"/>
      <c r="U25" s="6"/>
      <c r="V25" s="6"/>
      <c r="W25" s="6"/>
      <c r="X25" s="6"/>
      <c r="Y25" s="6"/>
      <c r="Z25" s="7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</row>
    <row r="26" spans="1:78">
      <c r="A26" s="9"/>
      <c r="B26" s="10"/>
      <c r="C26" s="9"/>
      <c r="D26" s="9"/>
      <c r="E26" s="9"/>
      <c r="F26" s="9"/>
      <c r="G26" s="9"/>
      <c r="H26" s="9"/>
      <c r="I26" s="9"/>
      <c r="J26" s="9"/>
      <c r="K26" s="9"/>
      <c r="L26" s="10"/>
      <c r="M26" s="9"/>
      <c r="N26" s="9"/>
      <c r="O26" s="9"/>
      <c r="P26" s="10"/>
      <c r="Q26" s="9"/>
      <c r="R26" s="9"/>
      <c r="S26" s="9"/>
      <c r="T26" s="9"/>
      <c r="U26" s="9"/>
      <c r="V26" s="9"/>
      <c r="W26" s="9"/>
      <c r="X26" s="9"/>
      <c r="Y26" s="9"/>
      <c r="Z26" s="7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</row>
    <row r="27" spans="1:78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7"/>
      <c r="M27" s="6"/>
      <c r="N27" s="6"/>
      <c r="O27" s="6"/>
      <c r="P27" s="7"/>
      <c r="Q27" s="6"/>
      <c r="R27" s="6"/>
      <c r="S27" s="6"/>
      <c r="T27" s="6"/>
      <c r="U27" s="6"/>
      <c r="V27" s="6"/>
      <c r="W27" s="6"/>
      <c r="X27" s="6"/>
      <c r="Y27" s="6"/>
      <c r="Z27" s="7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</row>
    <row r="28" spans="1:78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7"/>
      <c r="M28" s="6"/>
      <c r="N28" s="6"/>
      <c r="O28" s="6"/>
      <c r="P28" s="7"/>
      <c r="Q28" s="6"/>
      <c r="R28" s="6"/>
      <c r="S28" s="6"/>
      <c r="T28" s="6"/>
      <c r="U28" s="6"/>
      <c r="V28" s="6"/>
      <c r="W28" s="6"/>
      <c r="X28" s="6"/>
      <c r="Y28" s="6"/>
      <c r="Z28" s="7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</row>
    <row r="29" spans="1:78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7"/>
      <c r="M29" s="6"/>
      <c r="N29" s="6"/>
      <c r="O29" s="6"/>
      <c r="P29" s="7"/>
      <c r="Q29" s="6"/>
      <c r="R29" s="6"/>
      <c r="S29" s="6"/>
      <c r="T29" s="6"/>
      <c r="U29" s="6"/>
      <c r="V29" s="6"/>
      <c r="W29" s="6"/>
      <c r="X29" s="6"/>
      <c r="Y29" s="6"/>
      <c r="Z29" s="7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</row>
    <row r="30" spans="1:78">
      <c r="A30" s="9"/>
      <c r="B30" s="10"/>
      <c r="C30" s="9"/>
      <c r="D30" s="9"/>
      <c r="E30" s="9"/>
      <c r="F30" s="9"/>
      <c r="G30" s="9"/>
      <c r="H30" s="9"/>
      <c r="I30" s="9"/>
      <c r="J30" s="9"/>
      <c r="K30" s="9"/>
      <c r="L30" s="10"/>
      <c r="M30" s="9"/>
      <c r="N30" s="9"/>
      <c r="O30" s="9"/>
      <c r="P30" s="10"/>
      <c r="Q30" s="9"/>
      <c r="R30" s="9"/>
      <c r="S30" s="9"/>
      <c r="T30" s="9"/>
      <c r="U30" s="9"/>
      <c r="V30" s="9"/>
      <c r="W30" s="9"/>
      <c r="X30" s="9"/>
      <c r="Y30" s="9"/>
      <c r="Z30" s="7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</row>
    <row r="31" spans="1:78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7"/>
      <c r="M31" s="6"/>
      <c r="N31" s="6"/>
      <c r="O31" s="6"/>
      <c r="P31" s="7"/>
      <c r="Q31" s="6"/>
      <c r="R31" s="6"/>
      <c r="S31" s="6"/>
      <c r="T31" s="6"/>
      <c r="U31" s="6"/>
      <c r="V31" s="6"/>
      <c r="W31" s="6"/>
      <c r="X31" s="6"/>
      <c r="Y31" s="6"/>
      <c r="Z31" s="7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</row>
    <row r="32" spans="1:78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7"/>
      <c r="M32" s="6"/>
      <c r="N32" s="6"/>
      <c r="O32" s="6"/>
      <c r="P32" s="7"/>
      <c r="Q32" s="6"/>
      <c r="R32" s="6"/>
      <c r="S32" s="6"/>
      <c r="T32" s="6"/>
      <c r="U32" s="6"/>
      <c r="V32" s="6"/>
      <c r="W32" s="6"/>
      <c r="X32" s="6"/>
      <c r="Y32" s="6"/>
      <c r="Z32" s="7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</row>
    <row r="33" spans="1:78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7"/>
      <c r="M33" s="6"/>
      <c r="N33" s="6"/>
      <c r="O33" s="6"/>
      <c r="P33" s="7"/>
      <c r="Q33" s="6"/>
      <c r="R33" s="6"/>
      <c r="S33" s="6"/>
      <c r="T33" s="6"/>
      <c r="U33" s="6"/>
      <c r="V33" s="6"/>
      <c r="W33" s="6"/>
      <c r="X33" s="6"/>
      <c r="Y33" s="6"/>
      <c r="Z33" s="7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</row>
    <row r="34" spans="1:78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7"/>
      <c r="M34" s="6"/>
      <c r="N34" s="6"/>
      <c r="O34" s="6"/>
      <c r="P34" s="7"/>
      <c r="Q34" s="6"/>
      <c r="R34" s="6"/>
      <c r="S34" s="6"/>
      <c r="T34" s="6"/>
      <c r="U34" s="6"/>
      <c r="V34" s="6"/>
      <c r="W34" s="6"/>
      <c r="X34" s="6"/>
      <c r="Y34" s="6"/>
      <c r="Z34" s="7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</row>
    <row r="35" spans="1:78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7"/>
      <c r="M35" s="6"/>
      <c r="N35" s="6"/>
      <c r="O35" s="6"/>
      <c r="P35" s="7"/>
      <c r="Q35" s="6"/>
      <c r="R35" s="6"/>
      <c r="S35" s="6"/>
      <c r="T35" s="6"/>
      <c r="U35" s="6"/>
      <c r="V35" s="6"/>
      <c r="W35" s="6"/>
      <c r="X35" s="6"/>
      <c r="Y35" s="6"/>
      <c r="Z35" s="7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</row>
    <row r="36" spans="1:78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7"/>
      <c r="M36" s="6"/>
      <c r="N36" s="6"/>
      <c r="O36" s="6"/>
      <c r="P36" s="7"/>
      <c r="Q36" s="6"/>
      <c r="R36" s="6"/>
      <c r="S36" s="6"/>
      <c r="T36" s="6"/>
      <c r="U36" s="6"/>
      <c r="V36" s="6"/>
      <c r="W36" s="6"/>
      <c r="X36" s="6"/>
      <c r="Y36" s="6"/>
      <c r="Z36" s="7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</row>
    <row r="37" spans="1:78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7"/>
      <c r="M37" s="6"/>
      <c r="N37" s="6"/>
      <c r="O37" s="6"/>
      <c r="P37" s="7"/>
      <c r="Q37" s="6"/>
      <c r="R37" s="6"/>
      <c r="S37" s="6"/>
      <c r="T37" s="6"/>
      <c r="U37" s="6"/>
      <c r="V37" s="6"/>
      <c r="W37" s="6"/>
      <c r="X37" s="6"/>
      <c r="Y37" s="6"/>
      <c r="Z37" s="7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</row>
    <row r="38" spans="1:78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7"/>
      <c r="M38" s="6"/>
      <c r="N38" s="6"/>
      <c r="O38" s="6"/>
      <c r="P38" s="7"/>
      <c r="Q38" s="6"/>
      <c r="R38" s="6"/>
      <c r="S38" s="6"/>
      <c r="T38" s="6"/>
      <c r="U38" s="6"/>
      <c r="V38" s="6"/>
      <c r="W38" s="6"/>
      <c r="X38" s="6"/>
      <c r="Y38" s="6"/>
      <c r="Z38" s="7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</row>
    <row r="39" spans="1:78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7"/>
      <c r="M39" s="6"/>
      <c r="N39" s="6"/>
      <c r="O39" s="6"/>
      <c r="P39" s="7"/>
      <c r="Q39" s="6"/>
      <c r="R39" s="6"/>
      <c r="S39" s="6"/>
      <c r="T39" s="6"/>
      <c r="U39" s="6"/>
      <c r="V39" s="6"/>
      <c r="W39" s="6"/>
      <c r="X39" s="6"/>
      <c r="Y39" s="6"/>
      <c r="Z39" s="7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</row>
    <row r="40" spans="1:78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7"/>
      <c r="M40" s="6"/>
      <c r="N40" s="6"/>
      <c r="O40" s="6"/>
      <c r="P40" s="7"/>
      <c r="Q40" s="6"/>
      <c r="R40" s="6"/>
      <c r="S40" s="6"/>
      <c r="T40" s="6"/>
      <c r="U40" s="6"/>
      <c r="V40" s="6"/>
      <c r="W40" s="6"/>
      <c r="X40" s="6"/>
      <c r="Y40" s="6"/>
      <c r="Z40" s="7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</row>
    <row r="41" spans="1:78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7"/>
      <c r="M41" s="6"/>
      <c r="N41" s="6"/>
      <c r="O41" s="6"/>
      <c r="P41" s="7"/>
      <c r="Q41" s="6"/>
      <c r="R41" s="6"/>
      <c r="S41" s="6"/>
      <c r="T41" s="6"/>
      <c r="U41" s="6"/>
      <c r="V41" s="6"/>
      <c r="W41" s="6"/>
      <c r="X41" s="6"/>
      <c r="Y41" s="6"/>
      <c r="Z41" s="7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</row>
    <row r="42" spans="1:78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7"/>
      <c r="M42" s="6"/>
      <c r="N42" s="6"/>
      <c r="O42" s="6"/>
      <c r="P42" s="7"/>
      <c r="Q42" s="6"/>
      <c r="R42" s="6"/>
      <c r="S42" s="6"/>
      <c r="T42" s="6"/>
      <c r="U42" s="6"/>
      <c r="V42" s="6"/>
      <c r="W42" s="6"/>
      <c r="X42" s="6"/>
      <c r="Y42" s="6"/>
      <c r="Z42" s="7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</row>
    <row r="43" spans="1:78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7"/>
      <c r="M43" s="6"/>
      <c r="O43" s="6"/>
      <c r="P43" s="7"/>
      <c r="Q43" s="6"/>
      <c r="R43" s="6"/>
      <c r="S43" s="6"/>
      <c r="T43" s="6"/>
      <c r="U43" s="6"/>
      <c r="V43" s="6"/>
      <c r="W43" s="6"/>
      <c r="X43" s="6"/>
      <c r="Y43" s="6"/>
      <c r="Z43" s="7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</row>
    <row r="44" spans="1:78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7"/>
      <c r="M44" s="6"/>
      <c r="N44" s="6"/>
      <c r="O44" s="6"/>
      <c r="P44" s="7"/>
      <c r="Q44" s="6"/>
      <c r="R44" s="6"/>
      <c r="S44" s="6"/>
      <c r="T44" s="6"/>
      <c r="U44" s="6"/>
      <c r="V44" s="6"/>
      <c r="W44" s="6"/>
      <c r="X44" s="6"/>
      <c r="Y44" s="6"/>
      <c r="Z44" s="7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</row>
    <row r="45" spans="1:78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7"/>
      <c r="M45" s="6"/>
      <c r="N45" s="6"/>
      <c r="O45" s="6"/>
      <c r="P45" s="7"/>
      <c r="Q45" s="6"/>
      <c r="R45" s="6"/>
      <c r="S45" s="6"/>
      <c r="T45" s="6"/>
      <c r="U45" s="6"/>
      <c r="V45" s="6"/>
      <c r="W45" s="6"/>
      <c r="X45" s="6"/>
      <c r="Y45" s="6"/>
      <c r="Z45" s="7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</row>
    <row r="46" spans="1:78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7"/>
      <c r="M46" s="6"/>
      <c r="N46" s="6"/>
      <c r="O46" s="6"/>
      <c r="P46" s="7"/>
      <c r="Q46" s="6"/>
      <c r="R46" s="6"/>
      <c r="S46" s="6"/>
      <c r="T46" s="6"/>
      <c r="U46" s="6"/>
      <c r="V46" s="6"/>
      <c r="W46" s="6"/>
      <c r="X46" s="6"/>
      <c r="Y46" s="6"/>
      <c r="Z46" s="7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</row>
    <row r="47" spans="1:78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7"/>
      <c r="M47" s="6"/>
      <c r="N47" s="6"/>
      <c r="O47" s="6"/>
      <c r="P47" s="7"/>
      <c r="Q47" s="6"/>
      <c r="R47" s="6"/>
      <c r="S47" s="6"/>
      <c r="T47" s="6"/>
      <c r="U47" s="6"/>
      <c r="V47" s="6"/>
      <c r="W47" s="6"/>
      <c r="X47" s="6"/>
      <c r="Y47" s="6"/>
      <c r="Z47" s="7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</row>
    <row r="48" spans="1:78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7"/>
      <c r="M48" s="6"/>
      <c r="N48" s="6"/>
      <c r="O48" s="6"/>
      <c r="P48" s="7"/>
      <c r="Q48" s="6"/>
      <c r="R48" s="6"/>
      <c r="S48" s="6"/>
      <c r="T48" s="6"/>
      <c r="U48" s="6"/>
      <c r="V48" s="6"/>
      <c r="W48" s="6"/>
      <c r="X48" s="6"/>
      <c r="Y48" s="6"/>
      <c r="Z48" s="7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</row>
    <row r="49" spans="1:78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7"/>
      <c r="M49" s="6"/>
      <c r="N49" s="6"/>
      <c r="O49" s="6"/>
      <c r="P49" s="7"/>
      <c r="Q49" s="6"/>
      <c r="R49" s="6"/>
      <c r="S49" s="6"/>
      <c r="T49" s="6"/>
      <c r="U49" s="6"/>
      <c r="V49" s="6"/>
      <c r="W49" s="6"/>
      <c r="X49" s="6"/>
      <c r="Y49" s="6"/>
      <c r="Z49" s="7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</row>
    <row r="50" spans="1:78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7"/>
      <c r="M50" s="6"/>
      <c r="N50" s="6"/>
      <c r="O50" s="6"/>
      <c r="P50" s="7"/>
      <c r="Q50" s="6"/>
      <c r="R50" s="6"/>
      <c r="S50" s="6"/>
      <c r="T50" s="6"/>
      <c r="U50" s="6"/>
      <c r="V50" s="6"/>
      <c r="W50" s="6"/>
      <c r="X50" s="6"/>
      <c r="Y50" s="6"/>
      <c r="Z50" s="7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</row>
    <row r="51" spans="1:78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7"/>
      <c r="M51" s="6"/>
      <c r="N51" s="6"/>
      <c r="O51" s="6"/>
      <c r="P51" s="7"/>
      <c r="Q51" s="6"/>
      <c r="R51" s="6"/>
      <c r="S51" s="6"/>
      <c r="T51" s="6"/>
      <c r="U51" s="6"/>
      <c r="V51" s="6"/>
      <c r="W51" s="6"/>
      <c r="X51" s="6"/>
      <c r="Y51" s="6"/>
      <c r="Z51" s="7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</row>
    <row r="52" spans="1:78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7"/>
      <c r="M52" s="6"/>
      <c r="N52" s="6"/>
      <c r="O52" s="6"/>
      <c r="P52" s="7"/>
      <c r="Q52" s="6"/>
      <c r="R52" s="6"/>
      <c r="S52" s="6"/>
      <c r="T52" s="6"/>
      <c r="U52" s="6"/>
      <c r="V52" s="6"/>
      <c r="W52" s="6"/>
      <c r="X52" s="6"/>
      <c r="Y52" s="6"/>
      <c r="Z52" s="7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</row>
    <row r="53" spans="1:78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7"/>
      <c r="M53" s="6"/>
      <c r="N53" s="6"/>
      <c r="O53" s="6"/>
      <c r="P53" s="7"/>
      <c r="Q53" s="6"/>
      <c r="R53" s="6"/>
      <c r="S53" s="6"/>
      <c r="T53" s="6"/>
      <c r="U53" s="6"/>
      <c r="V53" s="6"/>
      <c r="W53" s="6"/>
      <c r="X53" s="6"/>
      <c r="Y53" s="6"/>
      <c r="Z53" s="7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</row>
    <row r="54" spans="1:78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7"/>
      <c r="M54" s="6"/>
      <c r="N54" s="6"/>
      <c r="O54" s="6"/>
      <c r="P54" s="7"/>
      <c r="Q54" s="6"/>
      <c r="R54" s="6"/>
      <c r="S54" s="6"/>
      <c r="T54" s="6"/>
      <c r="U54" s="6"/>
      <c r="V54" s="6"/>
      <c r="W54" s="6"/>
      <c r="X54" s="6"/>
      <c r="Y54" s="6"/>
      <c r="Z54" s="7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</row>
    <row r="55" spans="1:78">
      <c r="A55" s="9"/>
      <c r="B55" s="10"/>
      <c r="C55" s="9"/>
      <c r="D55" s="9"/>
      <c r="E55" s="9"/>
      <c r="F55" s="9"/>
      <c r="G55" s="9"/>
      <c r="H55" s="9"/>
      <c r="I55" s="9"/>
      <c r="J55" s="9"/>
      <c r="K55" s="9"/>
      <c r="L55" s="10"/>
      <c r="M55" s="9"/>
      <c r="N55" s="9"/>
      <c r="O55" s="9"/>
      <c r="P55" s="10"/>
      <c r="Q55" s="9"/>
      <c r="R55" s="9"/>
      <c r="S55" s="9"/>
      <c r="T55" s="9"/>
      <c r="U55" s="9"/>
      <c r="V55" s="9"/>
      <c r="W55" s="9"/>
      <c r="X55" s="9"/>
      <c r="Y55" s="9"/>
      <c r="Z55" s="7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</row>
    <row r="56" spans="1:78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7"/>
      <c r="M56" s="6"/>
      <c r="N56" s="6"/>
      <c r="O56" s="6"/>
      <c r="P56" s="7"/>
      <c r="Q56" s="6"/>
      <c r="R56" s="6"/>
      <c r="S56" s="6"/>
      <c r="T56" s="6"/>
      <c r="U56" s="6"/>
      <c r="V56" s="6"/>
      <c r="W56" s="6"/>
      <c r="X56" s="6"/>
      <c r="Y56" s="6"/>
      <c r="Z56" s="7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</row>
    <row r="57" spans="1:78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7"/>
      <c r="M57" s="6"/>
      <c r="N57" s="6"/>
      <c r="O57" s="6"/>
      <c r="P57" s="7"/>
      <c r="Q57" s="6"/>
      <c r="R57" s="6"/>
      <c r="S57" s="6"/>
      <c r="T57" s="6"/>
      <c r="U57" s="6"/>
      <c r="V57" s="6"/>
      <c r="W57" s="6"/>
      <c r="X57" s="6"/>
      <c r="Y57" s="6"/>
      <c r="Z57" s="7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</row>
    <row r="58" spans="1:78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7"/>
      <c r="M58" s="6"/>
      <c r="N58" s="6"/>
      <c r="O58" s="6"/>
      <c r="P58" s="7"/>
      <c r="Q58" s="6"/>
      <c r="R58" s="6"/>
      <c r="S58" s="6"/>
      <c r="T58" s="6"/>
      <c r="U58" s="6"/>
      <c r="V58" s="6"/>
      <c r="W58" s="6"/>
      <c r="X58" s="6"/>
      <c r="Y58" s="6"/>
      <c r="Z58" s="7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</row>
    <row r="59" spans="1:78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7"/>
      <c r="M59" s="6"/>
      <c r="N59" s="6"/>
      <c r="O59" s="6"/>
      <c r="P59" s="7"/>
      <c r="Q59" s="6"/>
      <c r="R59" s="6"/>
      <c r="S59" s="6"/>
      <c r="T59" s="6"/>
      <c r="U59" s="6"/>
      <c r="V59" s="6"/>
      <c r="W59" s="6"/>
      <c r="X59" s="6"/>
      <c r="Y59" s="6"/>
      <c r="Z59" s="7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</row>
    <row r="60" spans="1:78">
      <c r="A60" s="9"/>
      <c r="B60" s="10"/>
      <c r="C60" s="9"/>
      <c r="D60" s="9"/>
      <c r="E60" s="9"/>
      <c r="F60" s="9"/>
      <c r="G60" s="9"/>
      <c r="H60" s="9"/>
      <c r="I60" s="9"/>
      <c r="J60" s="9"/>
      <c r="K60" s="9"/>
      <c r="L60" s="10"/>
      <c r="M60" s="9"/>
      <c r="N60" s="9"/>
      <c r="O60" s="9"/>
      <c r="P60" s="10"/>
      <c r="Q60" s="9"/>
      <c r="R60" s="9"/>
      <c r="S60" s="9"/>
      <c r="T60" s="9"/>
      <c r="U60" s="9"/>
      <c r="V60" s="9"/>
      <c r="W60" s="9"/>
      <c r="X60" s="9"/>
      <c r="Y60" s="9"/>
      <c r="Z60" s="7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</row>
    <row r="61" spans="1:78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7"/>
      <c r="M61" s="6"/>
      <c r="N61" s="6"/>
      <c r="O61" s="6"/>
      <c r="P61" s="7"/>
      <c r="Q61" s="6"/>
      <c r="R61" s="6"/>
      <c r="S61" s="6"/>
      <c r="T61" s="6"/>
      <c r="U61" s="6"/>
      <c r="V61" s="6"/>
      <c r="W61" s="6"/>
      <c r="X61" s="6"/>
      <c r="Y61" s="6"/>
      <c r="Z61" s="7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</row>
    <row r="62" spans="1:78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7"/>
      <c r="M62" s="6"/>
      <c r="N62" s="6"/>
      <c r="O62" s="6"/>
      <c r="P62" s="7"/>
      <c r="Q62" s="6"/>
      <c r="R62" s="6"/>
      <c r="S62" s="6"/>
      <c r="T62" s="6"/>
      <c r="U62" s="6"/>
      <c r="V62" s="6"/>
      <c r="W62" s="6"/>
      <c r="X62" s="6"/>
      <c r="Y62" s="6"/>
      <c r="Z62" s="7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</row>
    <row r="63" spans="1:78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7"/>
      <c r="M63" s="6"/>
      <c r="N63" s="6"/>
      <c r="O63" s="6"/>
      <c r="P63" s="7"/>
      <c r="Q63" s="6"/>
      <c r="R63" s="6"/>
      <c r="S63" s="6"/>
      <c r="T63" s="6"/>
      <c r="U63" s="6"/>
      <c r="V63" s="6"/>
      <c r="W63" s="6"/>
      <c r="X63" s="6"/>
      <c r="Y63" s="6"/>
      <c r="Z63" s="7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</row>
    <row r="64" spans="1:78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7"/>
      <c r="M64" s="6"/>
      <c r="N64" s="6"/>
      <c r="O64" s="6"/>
      <c r="P64" s="7"/>
      <c r="Q64" s="6"/>
      <c r="R64" s="6"/>
      <c r="S64" s="6"/>
      <c r="T64" s="6"/>
      <c r="U64" s="6"/>
      <c r="V64" s="6"/>
      <c r="W64" s="6"/>
      <c r="X64" s="6"/>
      <c r="Y64" s="6"/>
      <c r="Z64" s="7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</row>
    <row r="65" spans="1:78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7"/>
      <c r="M65" s="6"/>
      <c r="N65" s="6"/>
      <c r="O65" s="6"/>
      <c r="P65" s="7"/>
      <c r="Q65" s="6"/>
      <c r="R65" s="6"/>
      <c r="S65" s="6"/>
      <c r="T65" s="6"/>
      <c r="U65" s="6"/>
      <c r="V65" s="6"/>
      <c r="W65" s="6"/>
      <c r="X65" s="6"/>
      <c r="Y65" s="6"/>
      <c r="Z65" s="7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</row>
    <row r="66" spans="1:78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7"/>
      <c r="M66" s="6"/>
      <c r="N66" s="6"/>
      <c r="O66" s="6"/>
      <c r="P66" s="7"/>
      <c r="Q66" s="6"/>
      <c r="R66" s="6"/>
      <c r="S66" s="6"/>
      <c r="T66" s="6"/>
      <c r="U66" s="6"/>
      <c r="V66" s="6"/>
      <c r="W66" s="6"/>
      <c r="X66" s="6"/>
      <c r="Y66" s="6"/>
      <c r="Z66" s="7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</row>
    <row r="67" spans="1:78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7"/>
      <c r="M67" s="6"/>
      <c r="N67" s="6"/>
      <c r="O67" s="6"/>
      <c r="P67" s="7"/>
      <c r="Q67" s="6"/>
      <c r="R67" s="6"/>
      <c r="S67" s="6"/>
      <c r="T67" s="6"/>
      <c r="U67" s="6"/>
      <c r="V67" s="6"/>
      <c r="W67" s="6"/>
      <c r="X67" s="6"/>
      <c r="Y67" s="6"/>
      <c r="Z67" s="7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</row>
    <row r="68" spans="1:78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7"/>
      <c r="M68" s="6"/>
      <c r="N68" s="6"/>
      <c r="O68" s="6"/>
      <c r="P68" s="7"/>
      <c r="Q68" s="6"/>
      <c r="R68" s="6"/>
      <c r="S68" s="6"/>
      <c r="T68" s="6"/>
      <c r="U68" s="6"/>
      <c r="V68" s="6"/>
      <c r="W68" s="6"/>
      <c r="X68" s="6"/>
      <c r="Y68" s="6"/>
      <c r="Z68" s="7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</row>
    <row r="69" spans="1:78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7"/>
      <c r="M69" s="6"/>
      <c r="N69" s="6"/>
      <c r="O69" s="6"/>
      <c r="P69" s="7"/>
      <c r="Q69" s="6"/>
      <c r="R69" s="6"/>
      <c r="S69" s="6"/>
      <c r="T69" s="6"/>
      <c r="U69" s="6"/>
      <c r="V69" s="6"/>
      <c r="W69" s="6"/>
      <c r="X69" s="6"/>
      <c r="Y69" s="6"/>
      <c r="Z69" s="7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</row>
    <row r="70" spans="1:78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7"/>
      <c r="M70" s="6"/>
      <c r="N70" s="6"/>
      <c r="O70" s="6"/>
      <c r="P70" s="7"/>
      <c r="Q70" s="6"/>
      <c r="R70" s="6"/>
      <c r="S70" s="6"/>
      <c r="T70" s="6"/>
      <c r="U70" s="6"/>
      <c r="V70" s="6"/>
      <c r="W70" s="6"/>
      <c r="X70" s="6"/>
      <c r="Y70" s="6"/>
      <c r="Z70" s="7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</row>
    <row r="71" spans="1:78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7"/>
      <c r="M71" s="6"/>
      <c r="N71" s="6"/>
      <c r="O71" s="6"/>
      <c r="P71" s="7"/>
      <c r="Q71" s="6"/>
      <c r="R71" s="6"/>
      <c r="S71" s="6"/>
      <c r="T71" s="6"/>
      <c r="U71" s="6"/>
      <c r="V71" s="6"/>
      <c r="W71" s="6"/>
      <c r="X71" s="6"/>
      <c r="Y71" s="6"/>
      <c r="Z71" s="7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</row>
    <row r="72" spans="1:78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7"/>
      <c r="M72" s="6"/>
      <c r="N72" s="6"/>
      <c r="O72" s="6"/>
      <c r="P72" s="7"/>
      <c r="Q72" s="6"/>
      <c r="R72" s="6"/>
      <c r="S72" s="6"/>
      <c r="T72" s="6"/>
      <c r="U72" s="6"/>
      <c r="V72" s="6"/>
      <c r="W72" s="6"/>
      <c r="X72" s="6"/>
      <c r="Y72" s="6"/>
      <c r="Z72" s="7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</row>
    <row r="73" spans="1:78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7"/>
      <c r="M73" s="6"/>
      <c r="N73" s="6"/>
      <c r="O73" s="6"/>
      <c r="P73" s="7"/>
      <c r="Q73" s="6"/>
      <c r="R73" s="6"/>
      <c r="S73" s="6"/>
      <c r="T73" s="6"/>
      <c r="U73" s="6"/>
      <c r="V73" s="6"/>
      <c r="W73" s="6"/>
      <c r="X73" s="6"/>
      <c r="Y73" s="6"/>
      <c r="Z73" s="7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</row>
    <row r="74" spans="1:78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7"/>
      <c r="M74" s="6"/>
      <c r="N74" s="6"/>
      <c r="O74" s="6"/>
      <c r="P74" s="7"/>
      <c r="Q74" s="6"/>
      <c r="R74" s="6"/>
      <c r="S74" s="6"/>
      <c r="T74" s="6"/>
      <c r="U74" s="6"/>
      <c r="V74" s="6"/>
      <c r="W74" s="6"/>
      <c r="X74" s="6"/>
      <c r="Y74" s="6"/>
      <c r="Z74" s="7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</row>
    <row r="75" spans="1:78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7"/>
      <c r="M75" s="6"/>
      <c r="N75" s="6"/>
      <c r="O75" s="6"/>
      <c r="P75" s="7"/>
      <c r="Q75" s="6"/>
      <c r="R75" s="6"/>
      <c r="S75" s="6"/>
      <c r="T75" s="6"/>
      <c r="U75" s="6"/>
      <c r="V75" s="6"/>
      <c r="W75" s="6"/>
      <c r="X75" s="6"/>
      <c r="Y75" s="6"/>
      <c r="Z75" s="7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</row>
    <row r="76" spans="1:78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7"/>
      <c r="M76" s="6"/>
      <c r="N76" s="6"/>
      <c r="O76" s="6"/>
      <c r="P76" s="7"/>
      <c r="Q76" s="6"/>
      <c r="R76" s="6"/>
      <c r="S76" s="6"/>
      <c r="T76" s="6"/>
      <c r="U76" s="6"/>
      <c r="V76" s="6"/>
      <c r="W76" s="6"/>
      <c r="X76" s="6"/>
      <c r="Y76" s="6"/>
      <c r="Z76" s="7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</row>
    <row r="77" spans="1:78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7"/>
      <c r="M77" s="6"/>
      <c r="N77" s="6"/>
      <c r="O77" s="6"/>
      <c r="P77" s="7"/>
      <c r="Q77" s="6"/>
      <c r="R77" s="6"/>
      <c r="S77" s="6"/>
      <c r="T77" s="6"/>
      <c r="U77" s="6"/>
      <c r="V77" s="6"/>
      <c r="W77" s="6"/>
      <c r="X77" s="6"/>
      <c r="Y77" s="6"/>
      <c r="Z77" s="7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</row>
    <row r="78" spans="1:78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7"/>
      <c r="M78" s="6"/>
      <c r="N78" s="6"/>
      <c r="O78" s="6"/>
      <c r="P78" s="7"/>
      <c r="Q78" s="6"/>
      <c r="R78" s="6"/>
      <c r="S78" s="6"/>
      <c r="T78" s="6"/>
      <c r="U78" s="6"/>
      <c r="V78" s="6"/>
      <c r="W78" s="6"/>
      <c r="X78" s="6"/>
      <c r="Y78" s="6"/>
      <c r="Z78" s="7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</row>
    <row r="79" spans="1:78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7"/>
      <c r="M79" s="6"/>
      <c r="N79" s="6"/>
      <c r="O79" s="6"/>
      <c r="P79" s="7"/>
      <c r="Q79" s="6"/>
      <c r="R79" s="6"/>
      <c r="S79" s="6"/>
      <c r="T79" s="6"/>
      <c r="U79" s="6"/>
      <c r="V79" s="6"/>
      <c r="W79" s="6"/>
      <c r="X79" s="6"/>
      <c r="Y79" s="6"/>
      <c r="Z79" s="7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</row>
    <row r="80" spans="1:78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7"/>
      <c r="M80" s="6"/>
      <c r="N80" s="6"/>
      <c r="O80" s="6"/>
      <c r="P80" s="7"/>
      <c r="Q80" s="6"/>
      <c r="R80" s="6"/>
      <c r="S80" s="6"/>
      <c r="T80" s="6"/>
      <c r="U80" s="6"/>
      <c r="V80" s="6"/>
      <c r="W80" s="6"/>
      <c r="X80" s="6"/>
      <c r="Y80" s="6"/>
      <c r="Z80" s="7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</row>
    <row r="81" spans="1:78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7"/>
      <c r="M81" s="6"/>
      <c r="N81" s="6"/>
      <c r="O81" s="6"/>
      <c r="P81" s="7"/>
      <c r="Q81" s="6"/>
      <c r="R81" s="6"/>
      <c r="S81" s="6"/>
      <c r="T81" s="6"/>
      <c r="U81" s="6"/>
      <c r="V81" s="6"/>
      <c r="W81" s="6"/>
      <c r="X81" s="6"/>
      <c r="Y81" s="6"/>
      <c r="Z81" s="7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</row>
    <row r="82" spans="1:78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7"/>
      <c r="M82" s="6"/>
      <c r="N82" s="6"/>
      <c r="O82" s="6"/>
      <c r="P82" s="7"/>
      <c r="Q82" s="6"/>
      <c r="R82" s="6"/>
      <c r="S82" s="6"/>
      <c r="T82" s="6"/>
      <c r="U82" s="6"/>
      <c r="V82" s="6"/>
      <c r="W82" s="6"/>
      <c r="X82" s="6"/>
      <c r="Y82" s="6"/>
      <c r="Z82" s="7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</row>
    <row r="83" spans="1:78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7"/>
      <c r="M83" s="6"/>
      <c r="N83" s="6"/>
      <c r="O83" s="6"/>
      <c r="P83" s="7"/>
      <c r="Q83" s="6"/>
      <c r="R83" s="6"/>
      <c r="S83" s="6"/>
      <c r="T83" s="6"/>
      <c r="U83" s="6"/>
      <c r="V83" s="6"/>
      <c r="W83" s="6"/>
      <c r="X83" s="6"/>
      <c r="Y83" s="6"/>
      <c r="Z83" s="7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</row>
    <row r="84" spans="1:78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7"/>
      <c r="M84" s="6"/>
      <c r="N84" s="6"/>
      <c r="O84" s="6"/>
      <c r="P84" s="7"/>
      <c r="Q84" s="6"/>
      <c r="R84" s="6"/>
      <c r="S84" s="6"/>
      <c r="T84" s="6"/>
      <c r="U84" s="6"/>
      <c r="V84" s="6"/>
      <c r="W84" s="6"/>
      <c r="X84" s="6"/>
      <c r="Y84" s="6"/>
      <c r="Z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</row>
    <row r="85" spans="1:78">
      <c r="A85" s="9"/>
      <c r="B85" s="10"/>
      <c r="C85" s="9"/>
      <c r="D85" s="9"/>
      <c r="E85" s="9"/>
      <c r="F85" s="9"/>
      <c r="G85" s="9"/>
      <c r="H85" s="9"/>
      <c r="I85" s="9"/>
      <c r="J85" s="9"/>
      <c r="K85" s="9"/>
      <c r="L85" s="10"/>
      <c r="M85" s="9"/>
      <c r="N85" s="9"/>
      <c r="O85" s="9"/>
      <c r="P85" s="10"/>
      <c r="Q85" s="9"/>
      <c r="R85" s="9"/>
      <c r="S85" s="9"/>
      <c r="T85" s="9"/>
      <c r="U85" s="9"/>
      <c r="V85" s="9"/>
      <c r="W85" s="9"/>
      <c r="X85" s="9"/>
      <c r="Y85" s="9"/>
      <c r="Z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</row>
    <row r="86" spans="1:78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7"/>
      <c r="M86" s="6"/>
      <c r="N86" s="6"/>
      <c r="O86" s="6"/>
      <c r="P86" s="7"/>
      <c r="Q86" s="6"/>
      <c r="R86" s="6"/>
      <c r="S86" s="6"/>
      <c r="T86" s="6"/>
      <c r="U86" s="6"/>
      <c r="V86" s="6"/>
      <c r="W86" s="6"/>
      <c r="X86" s="6"/>
      <c r="Y86" s="6"/>
      <c r="Z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</row>
    <row r="87" spans="1:78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7"/>
      <c r="M87" s="6"/>
      <c r="N87" s="6"/>
      <c r="O87" s="6"/>
      <c r="P87" s="7"/>
      <c r="Q87" s="6"/>
      <c r="R87" s="6"/>
      <c r="S87" s="6"/>
      <c r="T87" s="6"/>
      <c r="U87" s="6"/>
      <c r="V87" s="6"/>
      <c r="W87" s="6"/>
      <c r="X87" s="6"/>
      <c r="Y87" s="6"/>
      <c r="Z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</row>
    <row r="88" spans="1:78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7"/>
      <c r="M88" s="6"/>
      <c r="N88" s="6"/>
      <c r="O88" s="6"/>
      <c r="P88" s="7"/>
      <c r="Q88" s="6"/>
      <c r="R88" s="6"/>
      <c r="S88" s="6"/>
      <c r="T88" s="6"/>
      <c r="U88" s="6"/>
      <c r="V88" s="6"/>
      <c r="W88" s="6"/>
      <c r="X88" s="6"/>
      <c r="Y88" s="6"/>
      <c r="Z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</row>
    <row r="89" spans="1:78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7"/>
      <c r="M89" s="6"/>
      <c r="N89" s="6"/>
      <c r="O89" s="6"/>
      <c r="P89" s="7"/>
      <c r="Q89" s="6"/>
      <c r="R89" s="6"/>
      <c r="S89" s="6"/>
      <c r="T89" s="6"/>
      <c r="U89" s="6"/>
      <c r="V89" s="6"/>
      <c r="W89" s="6"/>
      <c r="X89" s="6"/>
      <c r="Y89" s="6"/>
      <c r="Z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</row>
    <row r="90" spans="1:78">
      <c r="A90" s="9"/>
      <c r="B90" s="10"/>
      <c r="C90" s="9"/>
      <c r="D90" s="9"/>
      <c r="E90" s="9"/>
      <c r="F90" s="9"/>
      <c r="G90" s="9"/>
      <c r="H90" s="9"/>
      <c r="I90" s="9"/>
      <c r="J90" s="9"/>
      <c r="K90" s="9"/>
      <c r="L90" s="10"/>
      <c r="M90" s="9"/>
      <c r="N90" s="9"/>
      <c r="O90" s="9"/>
      <c r="P90" s="10"/>
      <c r="Q90" s="9"/>
      <c r="R90" s="9"/>
      <c r="S90" s="9"/>
      <c r="T90" s="9"/>
      <c r="U90" s="9"/>
      <c r="V90" s="9"/>
      <c r="W90" s="9"/>
      <c r="X90" s="9"/>
      <c r="Y90" s="9"/>
      <c r="Z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</row>
    <row r="91" spans="1:78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7"/>
      <c r="M91" s="6"/>
      <c r="N91" s="6"/>
      <c r="O91" s="6"/>
      <c r="P91" s="7"/>
      <c r="Q91" s="6"/>
      <c r="R91" s="6"/>
      <c r="S91" s="6"/>
      <c r="T91" s="6"/>
      <c r="U91" s="6"/>
      <c r="V91" s="6"/>
      <c r="W91" s="6"/>
      <c r="X91" s="6"/>
      <c r="Y91" s="6"/>
      <c r="Z91" s="7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</row>
    <row r="92" spans="1:78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7"/>
      <c r="M92" s="6"/>
      <c r="N92" s="6"/>
      <c r="O92" s="6"/>
      <c r="P92" s="7"/>
      <c r="Q92" s="6"/>
      <c r="R92" s="6"/>
      <c r="S92" s="6"/>
      <c r="T92" s="6"/>
      <c r="U92" s="6"/>
      <c r="V92" s="6"/>
      <c r="W92" s="6"/>
      <c r="X92" s="6"/>
      <c r="Y92" s="6"/>
      <c r="Z92" s="7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</row>
    <row r="93" spans="1:78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7"/>
      <c r="M93" s="6"/>
      <c r="N93" s="6"/>
      <c r="O93" s="6"/>
      <c r="P93" s="7"/>
      <c r="Q93" s="6"/>
      <c r="R93" s="6"/>
      <c r="S93" s="6"/>
      <c r="T93" s="6"/>
      <c r="U93" s="6"/>
      <c r="V93" s="6"/>
      <c r="W93" s="6"/>
      <c r="X93" s="6"/>
      <c r="Y93" s="6"/>
      <c r="Z93" s="7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</row>
    <row r="94" spans="1:78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7"/>
      <c r="M94" s="6"/>
      <c r="N94" s="6"/>
      <c r="O94" s="6"/>
      <c r="P94" s="7"/>
      <c r="Q94" s="6"/>
      <c r="R94" s="6"/>
      <c r="S94" s="6"/>
      <c r="T94" s="6"/>
      <c r="U94" s="6"/>
      <c r="V94" s="6"/>
      <c r="W94" s="6"/>
      <c r="X94" s="6"/>
      <c r="Y94" s="6"/>
      <c r="Z94" s="7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</row>
    <row r="95" spans="1:78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7"/>
      <c r="M95" s="6"/>
      <c r="N95" s="6"/>
      <c r="O95" s="6"/>
      <c r="P95" s="7"/>
      <c r="Q95" s="6"/>
      <c r="R95" s="6"/>
      <c r="S95" s="6"/>
      <c r="T95" s="6"/>
      <c r="U95" s="6"/>
      <c r="V95" s="6"/>
      <c r="W95" s="6"/>
      <c r="X95" s="6"/>
      <c r="Y95" s="6"/>
      <c r="Z95" s="7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</row>
    <row r="96" spans="1:78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7"/>
      <c r="M96" s="6"/>
      <c r="N96" s="6"/>
      <c r="O96" s="6"/>
      <c r="P96" s="7"/>
      <c r="Q96" s="6"/>
      <c r="R96" s="6"/>
      <c r="S96" s="6"/>
      <c r="T96" s="6"/>
      <c r="U96" s="6"/>
      <c r="V96" s="6"/>
      <c r="W96" s="6"/>
      <c r="X96" s="6"/>
      <c r="Y96" s="6"/>
      <c r="Z96" s="7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</row>
    <row r="97" spans="1:78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7"/>
      <c r="M97" s="6"/>
      <c r="N97" s="6"/>
      <c r="O97" s="6"/>
      <c r="P97" s="7"/>
      <c r="Q97" s="6"/>
      <c r="R97" s="6"/>
      <c r="S97" s="6"/>
      <c r="T97" s="6"/>
      <c r="U97" s="6"/>
      <c r="V97" s="6"/>
      <c r="W97" s="6"/>
      <c r="X97" s="6"/>
      <c r="Y97" s="6"/>
      <c r="Z97" s="7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</row>
    <row r="98" spans="1:78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7"/>
      <c r="M98" s="6"/>
      <c r="N98" s="6"/>
      <c r="O98" s="6"/>
      <c r="P98" s="7"/>
      <c r="Q98" s="6"/>
      <c r="R98" s="6"/>
      <c r="S98" s="6"/>
      <c r="T98" s="6"/>
      <c r="U98" s="6"/>
      <c r="V98" s="6"/>
      <c r="W98" s="6"/>
      <c r="X98" s="6"/>
      <c r="Y98" s="6"/>
      <c r="Z98" s="7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</row>
    <row r="99" spans="1:78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7"/>
      <c r="M99" s="6"/>
      <c r="N99" s="6"/>
      <c r="O99" s="6"/>
      <c r="P99" s="7"/>
      <c r="Q99" s="6"/>
      <c r="R99" s="6"/>
      <c r="S99" s="6"/>
      <c r="T99" s="6"/>
      <c r="U99" s="6"/>
      <c r="V99" s="6"/>
      <c r="W99" s="6"/>
      <c r="X99" s="6"/>
      <c r="Y99" s="6"/>
      <c r="Z99" s="7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</row>
    <row r="100" spans="1:78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7"/>
      <c r="M100" s="6"/>
      <c r="N100" s="6"/>
      <c r="O100" s="6"/>
      <c r="P100" s="7"/>
      <c r="Q100" s="6"/>
      <c r="R100" s="6"/>
      <c r="S100" s="6"/>
      <c r="T100" s="6"/>
      <c r="U100" s="6"/>
      <c r="V100" s="6"/>
      <c r="W100" s="6"/>
      <c r="X100" s="6"/>
      <c r="Y100" s="6"/>
      <c r="Z100" s="7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</row>
    <row r="101" spans="1:78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7"/>
      <c r="M101" s="6"/>
      <c r="N101" s="6"/>
      <c r="O101" s="6"/>
      <c r="P101" s="7"/>
      <c r="Q101" s="6"/>
      <c r="R101" s="6"/>
      <c r="S101" s="6"/>
      <c r="T101" s="6"/>
      <c r="U101" s="6"/>
      <c r="V101" s="6"/>
      <c r="W101" s="6"/>
      <c r="X101" s="6"/>
      <c r="Y101" s="6"/>
      <c r="Z101" s="7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</row>
    <row r="102" spans="1:78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7"/>
      <c r="M102" s="6"/>
      <c r="N102" s="6"/>
      <c r="O102" s="6"/>
      <c r="P102" s="7"/>
      <c r="Q102" s="6"/>
      <c r="R102" s="6"/>
      <c r="S102" s="6"/>
      <c r="T102" s="6"/>
      <c r="U102" s="6"/>
      <c r="V102" s="6"/>
      <c r="W102" s="6"/>
      <c r="X102" s="6"/>
      <c r="Y102" s="6"/>
      <c r="Z102" s="7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</row>
    <row r="103" spans="1:78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7"/>
      <c r="M103" s="6"/>
      <c r="N103" s="6"/>
      <c r="O103" s="6"/>
      <c r="P103" s="7"/>
      <c r="Q103" s="6"/>
      <c r="R103" s="6"/>
      <c r="S103" s="6"/>
      <c r="T103" s="6"/>
      <c r="U103" s="6"/>
      <c r="V103" s="6"/>
      <c r="W103" s="6"/>
      <c r="X103" s="6"/>
      <c r="Y103" s="6"/>
      <c r="Z103" s="7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</row>
    <row r="104" spans="1:78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7"/>
      <c r="M104" s="6"/>
      <c r="N104" s="6"/>
      <c r="O104" s="6"/>
      <c r="P104" s="7"/>
      <c r="Q104" s="6"/>
      <c r="R104" s="6"/>
      <c r="S104" s="6"/>
      <c r="T104" s="6"/>
      <c r="U104" s="6"/>
      <c r="V104" s="6"/>
      <c r="W104" s="6"/>
      <c r="X104" s="6"/>
      <c r="Y104" s="6"/>
      <c r="Z104" s="7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</row>
    <row r="105" spans="1:78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7"/>
      <c r="M105" s="6"/>
      <c r="N105" s="6"/>
      <c r="O105" s="6"/>
      <c r="P105" s="7"/>
      <c r="Q105" s="6"/>
      <c r="R105" s="6"/>
      <c r="S105" s="6"/>
      <c r="T105" s="6"/>
      <c r="U105" s="6"/>
      <c r="V105" s="6"/>
      <c r="W105" s="6"/>
      <c r="X105" s="6"/>
      <c r="Y105" s="6"/>
      <c r="Z105" s="7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</row>
    <row r="106" spans="1:78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7"/>
      <c r="M106" s="6"/>
      <c r="N106" s="6"/>
      <c r="O106" s="6"/>
      <c r="P106" s="7"/>
      <c r="Q106" s="6"/>
      <c r="R106" s="6"/>
      <c r="S106" s="6"/>
      <c r="T106" s="6"/>
      <c r="U106" s="6"/>
      <c r="V106" s="6"/>
      <c r="W106" s="6"/>
      <c r="X106" s="6"/>
      <c r="Y106" s="6"/>
      <c r="Z106" s="7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</row>
    <row r="107" spans="1:78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7"/>
      <c r="M107" s="6"/>
      <c r="N107" s="6"/>
      <c r="O107" s="6"/>
      <c r="P107" s="7"/>
      <c r="Q107" s="6"/>
      <c r="R107" s="6"/>
      <c r="S107" s="6"/>
      <c r="T107" s="6"/>
      <c r="U107" s="6"/>
      <c r="V107" s="6"/>
      <c r="W107" s="6"/>
      <c r="X107" s="6"/>
      <c r="Y107" s="6"/>
      <c r="Z107" s="7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</row>
    <row r="108" spans="1:78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7"/>
      <c r="M108" s="6"/>
      <c r="N108" s="6"/>
      <c r="O108" s="6"/>
      <c r="P108" s="7"/>
      <c r="Q108" s="6"/>
      <c r="R108" s="6"/>
      <c r="S108" s="6"/>
      <c r="T108" s="6"/>
      <c r="U108" s="6"/>
      <c r="V108" s="6"/>
      <c r="W108" s="6"/>
      <c r="X108" s="6"/>
      <c r="Y108" s="6"/>
      <c r="Z108" s="7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</row>
    <row r="109" spans="1:78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7"/>
      <c r="M109" s="6"/>
      <c r="N109" s="6"/>
      <c r="O109" s="6"/>
      <c r="P109" s="7"/>
      <c r="Q109" s="6"/>
      <c r="R109" s="6"/>
      <c r="S109" s="6"/>
      <c r="T109" s="6"/>
      <c r="U109" s="6"/>
      <c r="V109" s="6"/>
      <c r="W109" s="6"/>
      <c r="X109" s="6"/>
      <c r="Y109" s="6"/>
      <c r="Z109" s="7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</row>
    <row r="110" spans="1:78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7"/>
      <c r="M110" s="6"/>
      <c r="N110" s="6"/>
      <c r="O110" s="6"/>
      <c r="P110" s="7"/>
      <c r="Q110" s="6"/>
      <c r="R110" s="6"/>
      <c r="S110" s="6"/>
      <c r="T110" s="6"/>
      <c r="U110" s="6"/>
      <c r="V110" s="6"/>
      <c r="W110" s="6"/>
      <c r="X110" s="6"/>
      <c r="Y110" s="6"/>
      <c r="Z110" s="7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</row>
    <row r="111" spans="1:78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7"/>
      <c r="M111" s="6"/>
      <c r="N111" s="6"/>
      <c r="O111" s="6"/>
      <c r="P111" s="7"/>
      <c r="Q111" s="6"/>
      <c r="R111" s="6"/>
      <c r="S111" s="6"/>
      <c r="T111" s="6"/>
      <c r="U111" s="6"/>
      <c r="V111" s="6"/>
      <c r="W111" s="6"/>
      <c r="X111" s="6"/>
      <c r="Y111" s="6"/>
      <c r="Z111" s="7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</row>
    <row r="112" spans="1:78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7"/>
      <c r="M112" s="6"/>
      <c r="N112" s="6"/>
      <c r="O112" s="6"/>
      <c r="P112" s="7"/>
      <c r="Q112" s="6"/>
      <c r="R112" s="6"/>
      <c r="S112" s="6"/>
      <c r="T112" s="6"/>
      <c r="U112" s="6"/>
      <c r="V112" s="6"/>
      <c r="W112" s="6"/>
      <c r="X112" s="6"/>
      <c r="Y112" s="6"/>
      <c r="Z112" s="7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</row>
    <row r="113" spans="1:78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7"/>
      <c r="M113" s="6"/>
      <c r="N113" s="6"/>
      <c r="O113" s="6"/>
      <c r="P113" s="7"/>
      <c r="Q113" s="6"/>
      <c r="R113" s="6"/>
      <c r="S113" s="6"/>
      <c r="T113" s="6"/>
      <c r="U113" s="6"/>
      <c r="V113" s="6"/>
      <c r="W113" s="6"/>
      <c r="X113" s="6"/>
      <c r="Y113" s="6"/>
      <c r="Z113" s="7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</row>
    <row r="114" spans="1:78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7"/>
      <c r="M114" s="6"/>
      <c r="N114" s="6"/>
      <c r="O114" s="6"/>
      <c r="P114" s="7"/>
      <c r="Q114" s="6"/>
      <c r="R114" s="6"/>
      <c r="S114" s="6"/>
      <c r="T114" s="6"/>
      <c r="U114" s="6"/>
      <c r="V114" s="6"/>
      <c r="W114" s="6"/>
      <c r="X114" s="6"/>
      <c r="Y114" s="6"/>
      <c r="Z114" s="7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</row>
    <row r="115" spans="1:78">
      <c r="A115" s="9"/>
      <c r="B115" s="10"/>
      <c r="C115" s="9"/>
      <c r="D115" s="9"/>
      <c r="E115" s="9"/>
      <c r="F115" s="9"/>
      <c r="G115" s="9"/>
      <c r="H115" s="9"/>
      <c r="I115" s="9"/>
      <c r="J115" s="9"/>
      <c r="K115" s="9"/>
      <c r="L115" s="10"/>
      <c r="M115" s="9"/>
      <c r="N115" s="9"/>
      <c r="O115" s="9"/>
      <c r="P115" s="10"/>
      <c r="Q115" s="9"/>
      <c r="R115" s="9"/>
      <c r="S115" s="9"/>
      <c r="T115" s="9"/>
      <c r="U115" s="9"/>
      <c r="V115" s="9"/>
      <c r="W115" s="9"/>
      <c r="X115" s="9"/>
      <c r="Y115" s="9"/>
      <c r="Z115" s="7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</row>
    <row r="116" spans="1:78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7"/>
      <c r="M116" s="6"/>
      <c r="N116" s="6"/>
      <c r="O116" s="6"/>
      <c r="P116" s="7"/>
      <c r="Q116" s="6"/>
      <c r="R116" s="6"/>
      <c r="S116" s="6"/>
      <c r="T116" s="6"/>
      <c r="U116" s="6"/>
      <c r="V116" s="6"/>
      <c r="W116" s="6"/>
      <c r="X116" s="6"/>
      <c r="Y116" s="6"/>
      <c r="Z116" s="7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</row>
    <row r="117" spans="1:78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7"/>
      <c r="M117" s="6"/>
      <c r="N117" s="6"/>
      <c r="O117" s="6"/>
      <c r="P117" s="7"/>
      <c r="Q117" s="6"/>
      <c r="R117" s="6"/>
      <c r="S117" s="6"/>
      <c r="T117" s="6"/>
      <c r="U117" s="6"/>
      <c r="V117" s="6"/>
      <c r="W117" s="6"/>
      <c r="X117" s="6"/>
      <c r="Y117" s="6"/>
      <c r="Z117" s="7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</row>
    <row r="118" spans="1:78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7"/>
      <c r="M118" s="6"/>
      <c r="N118" s="6"/>
      <c r="O118" s="6"/>
      <c r="P118" s="7"/>
      <c r="Q118" s="6"/>
      <c r="R118" s="6"/>
      <c r="S118" s="6"/>
      <c r="T118" s="6"/>
      <c r="U118" s="6"/>
      <c r="V118" s="6"/>
      <c r="W118" s="6"/>
      <c r="X118" s="6"/>
      <c r="Y118" s="6"/>
      <c r="Z118" s="7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</row>
    <row r="119" spans="1:78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7"/>
      <c r="M119" s="6"/>
      <c r="N119" s="6"/>
      <c r="O119" s="6"/>
      <c r="P119" s="7"/>
      <c r="Q119" s="6"/>
      <c r="R119" s="6"/>
      <c r="S119" s="6"/>
      <c r="T119" s="6"/>
      <c r="U119" s="6"/>
      <c r="V119" s="6"/>
      <c r="W119" s="6"/>
      <c r="X119" s="6"/>
      <c r="Y119" s="6"/>
      <c r="Z119" s="7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</row>
    <row r="120" spans="1:78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7"/>
      <c r="M120" s="6"/>
      <c r="N120" s="6"/>
      <c r="O120" s="6"/>
      <c r="P120" s="7"/>
      <c r="Q120" s="6"/>
      <c r="R120" s="6"/>
      <c r="S120" s="6"/>
      <c r="T120" s="6"/>
      <c r="U120" s="6"/>
      <c r="V120" s="6"/>
      <c r="W120" s="6"/>
      <c r="X120" s="6"/>
      <c r="Y120" s="6"/>
      <c r="Z120" s="7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</row>
    <row r="121" spans="1:78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7"/>
      <c r="M121" s="6"/>
      <c r="N121" s="6"/>
      <c r="O121" s="6"/>
      <c r="P121" s="7"/>
      <c r="Q121" s="6"/>
      <c r="R121" s="6"/>
      <c r="S121" s="6"/>
      <c r="T121" s="6"/>
      <c r="U121" s="6"/>
      <c r="V121" s="6"/>
      <c r="W121" s="6"/>
      <c r="X121" s="6"/>
      <c r="Y121" s="6"/>
      <c r="Z121" s="7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</row>
    <row r="122" spans="1:78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7"/>
      <c r="M122" s="6"/>
      <c r="N122" s="6"/>
      <c r="O122" s="6"/>
      <c r="P122" s="7"/>
      <c r="Q122" s="6"/>
      <c r="R122" s="6"/>
      <c r="S122" s="6"/>
      <c r="T122" s="6"/>
      <c r="U122" s="6"/>
      <c r="V122" s="6"/>
      <c r="W122" s="6"/>
      <c r="X122" s="6"/>
      <c r="Y122" s="6"/>
      <c r="Z122" s="7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</row>
    <row r="123" spans="1:78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7"/>
      <c r="M123" s="6"/>
      <c r="N123" s="6"/>
      <c r="O123" s="6"/>
      <c r="P123" s="7"/>
      <c r="Q123" s="6"/>
      <c r="R123" s="6"/>
      <c r="S123" s="6"/>
      <c r="T123" s="6"/>
      <c r="U123" s="6"/>
      <c r="V123" s="6"/>
      <c r="W123" s="6"/>
      <c r="X123" s="6"/>
      <c r="Y123" s="6"/>
      <c r="Z123" s="7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</row>
    <row r="124" spans="1:78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7"/>
      <c r="M124" s="6"/>
      <c r="N124" s="6"/>
      <c r="O124" s="6"/>
      <c r="P124" s="7"/>
      <c r="Q124" s="6"/>
      <c r="R124" s="6"/>
      <c r="S124" s="6"/>
      <c r="T124" s="6"/>
      <c r="U124" s="6"/>
      <c r="V124" s="6"/>
      <c r="W124" s="6"/>
      <c r="X124" s="6"/>
      <c r="Y124" s="6"/>
      <c r="Z124" s="7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</row>
    <row r="125" spans="1:78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7"/>
      <c r="M125" s="6"/>
      <c r="N125" s="6"/>
      <c r="O125" s="6"/>
      <c r="P125" s="7"/>
      <c r="Q125" s="6"/>
      <c r="R125" s="6"/>
      <c r="S125" s="6"/>
      <c r="T125" s="6"/>
      <c r="U125" s="6"/>
      <c r="V125" s="6"/>
      <c r="W125" s="6"/>
      <c r="X125" s="6"/>
      <c r="Y125" s="6"/>
      <c r="Z125" s="7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</row>
    <row r="126" spans="1:78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7"/>
      <c r="M126" s="6"/>
      <c r="N126" s="6"/>
      <c r="O126" s="6"/>
      <c r="P126" s="7"/>
      <c r="Q126" s="6"/>
      <c r="R126" s="6"/>
      <c r="S126" s="6"/>
      <c r="T126" s="6"/>
      <c r="U126" s="6"/>
      <c r="V126" s="6"/>
      <c r="W126" s="6"/>
      <c r="X126" s="6"/>
      <c r="Y126" s="6"/>
      <c r="Z126" s="7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</row>
    <row r="127" spans="1:78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7"/>
      <c r="M127" s="6"/>
      <c r="N127" s="6"/>
      <c r="O127" s="6"/>
      <c r="P127" s="7"/>
      <c r="Q127" s="6"/>
      <c r="R127" s="6"/>
      <c r="S127" s="6"/>
      <c r="T127" s="6"/>
      <c r="U127" s="6"/>
      <c r="V127" s="6"/>
      <c r="W127" s="6"/>
      <c r="X127" s="6"/>
      <c r="Y127" s="6"/>
      <c r="Z127" s="7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</row>
    <row r="128" spans="1:78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7"/>
      <c r="M128" s="6"/>
      <c r="N128" s="6"/>
      <c r="O128" s="6"/>
      <c r="P128" s="7"/>
      <c r="Q128" s="6"/>
      <c r="R128" s="6"/>
      <c r="S128" s="6"/>
      <c r="T128" s="6"/>
      <c r="U128" s="6"/>
      <c r="V128" s="6"/>
      <c r="W128" s="6"/>
      <c r="X128" s="6"/>
      <c r="Y128" s="6"/>
      <c r="Z128" s="7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</row>
    <row r="129" spans="1:78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7"/>
      <c r="M129" s="6"/>
      <c r="N129" s="6"/>
      <c r="O129" s="6"/>
      <c r="P129" s="7"/>
      <c r="Q129" s="6"/>
      <c r="R129" s="6"/>
      <c r="S129" s="6"/>
      <c r="T129" s="6"/>
      <c r="U129" s="6"/>
      <c r="V129" s="6"/>
      <c r="W129" s="6"/>
      <c r="X129" s="6"/>
      <c r="Y129" s="6"/>
      <c r="Z129" s="7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</row>
    <row r="130" spans="1:78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7"/>
      <c r="M130" s="6"/>
      <c r="N130" s="6"/>
      <c r="O130" s="6"/>
      <c r="P130" s="7"/>
      <c r="Q130" s="6"/>
      <c r="R130" s="6"/>
      <c r="S130" s="6"/>
      <c r="T130" s="6"/>
      <c r="U130" s="6"/>
      <c r="V130" s="6"/>
      <c r="W130" s="6"/>
      <c r="X130" s="6"/>
      <c r="Y130" s="6"/>
      <c r="Z130" s="7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</row>
    <row r="131" spans="1:78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7"/>
      <c r="M131" s="6"/>
      <c r="N131" s="6"/>
      <c r="O131" s="6"/>
      <c r="P131" s="7"/>
      <c r="Q131" s="6"/>
      <c r="R131" s="6"/>
      <c r="S131" s="6"/>
      <c r="T131" s="6"/>
      <c r="U131" s="6"/>
      <c r="V131" s="6"/>
      <c r="W131" s="6"/>
      <c r="X131" s="6"/>
      <c r="Y131" s="6"/>
      <c r="Z131" s="7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</row>
    <row r="132" spans="1:78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7"/>
      <c r="M132" s="6"/>
      <c r="N132" s="6"/>
      <c r="O132" s="6"/>
      <c r="P132" s="7"/>
      <c r="Q132" s="6"/>
      <c r="R132" s="6"/>
      <c r="S132" s="6"/>
      <c r="T132" s="6"/>
      <c r="U132" s="6"/>
      <c r="V132" s="6"/>
      <c r="W132" s="6"/>
      <c r="X132" s="6"/>
      <c r="Y132" s="6"/>
      <c r="Z132" s="7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</row>
    <row r="133" spans="1:78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7"/>
      <c r="M133" s="6"/>
      <c r="N133" s="6"/>
      <c r="O133" s="6"/>
      <c r="P133" s="7"/>
      <c r="Q133" s="6"/>
      <c r="R133" s="6"/>
      <c r="S133" s="6"/>
      <c r="T133" s="6"/>
      <c r="U133" s="6"/>
      <c r="V133" s="6"/>
      <c r="W133" s="6"/>
      <c r="X133" s="6"/>
      <c r="Y133" s="6"/>
      <c r="Z133" s="7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</row>
    <row r="134" spans="1:78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7"/>
      <c r="M134" s="6"/>
      <c r="N134" s="6"/>
      <c r="O134" s="6"/>
      <c r="P134" s="7"/>
      <c r="Q134" s="6"/>
      <c r="R134" s="6"/>
      <c r="S134" s="6"/>
      <c r="T134" s="6"/>
      <c r="U134" s="6"/>
      <c r="V134" s="6"/>
      <c r="W134" s="6"/>
      <c r="X134" s="6"/>
      <c r="Y134" s="6"/>
      <c r="Z134" s="7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</row>
    <row r="135" spans="1:78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7"/>
      <c r="M135" s="6"/>
      <c r="N135" s="6"/>
      <c r="O135" s="6"/>
      <c r="P135" s="7"/>
      <c r="Q135" s="6"/>
      <c r="R135" s="6"/>
      <c r="S135" s="6"/>
      <c r="T135" s="6"/>
      <c r="U135" s="6"/>
      <c r="V135" s="6"/>
      <c r="W135" s="6"/>
      <c r="X135" s="6"/>
      <c r="Y135" s="6"/>
      <c r="Z135" s="7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</row>
    <row r="136" spans="1:78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7"/>
      <c r="M136" s="6"/>
      <c r="N136" s="6"/>
      <c r="O136" s="6"/>
      <c r="P136" s="7"/>
      <c r="Q136" s="6"/>
      <c r="R136" s="6"/>
      <c r="S136" s="6"/>
      <c r="T136" s="6"/>
      <c r="U136" s="6"/>
      <c r="V136" s="6"/>
      <c r="W136" s="6"/>
      <c r="X136" s="6"/>
      <c r="Y136" s="6"/>
      <c r="Z136" s="7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</row>
    <row r="137" spans="1:78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7"/>
      <c r="M137" s="6"/>
      <c r="N137" s="6"/>
      <c r="O137" s="6"/>
      <c r="P137" s="7"/>
      <c r="Q137" s="6"/>
      <c r="R137" s="6"/>
      <c r="S137" s="6"/>
      <c r="T137" s="6"/>
      <c r="U137" s="6"/>
      <c r="V137" s="6"/>
      <c r="W137" s="6"/>
      <c r="X137" s="6"/>
      <c r="Y137" s="6"/>
      <c r="Z137" s="7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</row>
    <row r="138" spans="1:78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7"/>
      <c r="M138" s="6"/>
      <c r="N138" s="6"/>
      <c r="O138" s="6"/>
      <c r="P138" s="7"/>
      <c r="Q138" s="6"/>
      <c r="R138" s="6"/>
      <c r="S138" s="6"/>
      <c r="T138" s="6"/>
      <c r="U138" s="6"/>
      <c r="V138" s="6"/>
      <c r="W138" s="6"/>
      <c r="X138" s="6"/>
      <c r="Y138" s="6"/>
      <c r="Z138" s="7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</row>
    <row r="139" spans="1:78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7"/>
      <c r="M139" s="6"/>
      <c r="N139" s="6"/>
      <c r="O139" s="6"/>
      <c r="P139" s="7"/>
      <c r="Q139" s="6"/>
      <c r="R139" s="6"/>
      <c r="S139" s="6"/>
      <c r="T139" s="6"/>
      <c r="U139" s="6"/>
      <c r="V139" s="6"/>
      <c r="W139" s="6"/>
      <c r="X139" s="6"/>
      <c r="Y139" s="6"/>
      <c r="Z139" s="7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</row>
    <row r="140" spans="1:78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7"/>
      <c r="M140" s="6"/>
      <c r="N140" s="6"/>
      <c r="O140" s="6"/>
      <c r="P140" s="7"/>
      <c r="Q140" s="6"/>
      <c r="R140" s="6"/>
      <c r="S140" s="6"/>
      <c r="T140" s="6"/>
      <c r="U140" s="6"/>
      <c r="V140" s="6"/>
      <c r="W140" s="6"/>
      <c r="X140" s="6"/>
      <c r="Y140" s="6"/>
      <c r="Z140" s="7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</row>
    <row r="141" spans="1:78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7"/>
      <c r="M141" s="6"/>
      <c r="N141" s="6"/>
      <c r="O141" s="6"/>
      <c r="P141" s="7"/>
      <c r="Q141" s="6"/>
      <c r="R141" s="6"/>
      <c r="S141" s="6"/>
      <c r="T141" s="6"/>
      <c r="U141" s="6"/>
      <c r="V141" s="6"/>
      <c r="W141" s="6"/>
      <c r="X141" s="6"/>
      <c r="Y141" s="6"/>
      <c r="Z141" s="7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</row>
    <row r="142" spans="1:78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7"/>
      <c r="M142" s="6"/>
      <c r="N142" s="6"/>
      <c r="O142" s="6"/>
      <c r="P142" s="7"/>
      <c r="Q142" s="6"/>
      <c r="R142" s="6"/>
      <c r="S142" s="6"/>
      <c r="T142" s="6"/>
      <c r="U142" s="6"/>
      <c r="V142" s="6"/>
      <c r="W142" s="6"/>
      <c r="X142" s="6"/>
      <c r="Y142" s="6"/>
      <c r="Z142" s="7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</row>
    <row r="143" spans="1:78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7"/>
      <c r="M143" s="6"/>
      <c r="N143" s="6"/>
      <c r="O143" s="6"/>
      <c r="P143" s="7"/>
      <c r="Q143" s="6"/>
      <c r="R143" s="6"/>
      <c r="S143" s="6"/>
      <c r="T143" s="6"/>
      <c r="U143" s="6"/>
      <c r="V143" s="6"/>
      <c r="W143" s="6"/>
      <c r="X143" s="6"/>
      <c r="Y143" s="6"/>
      <c r="Z143" s="7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</row>
    <row r="144" spans="1:78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7"/>
      <c r="M144" s="6"/>
      <c r="N144" s="6"/>
      <c r="O144" s="6"/>
      <c r="P144" s="7"/>
      <c r="Q144" s="6"/>
      <c r="R144" s="6"/>
      <c r="S144" s="6"/>
      <c r="T144" s="6"/>
      <c r="U144" s="6"/>
      <c r="V144" s="6"/>
      <c r="W144" s="6"/>
      <c r="X144" s="6"/>
      <c r="Y144" s="6"/>
      <c r="Z144" s="7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</row>
    <row r="145" spans="1:78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7"/>
      <c r="M145" s="6"/>
      <c r="N145" s="6"/>
      <c r="O145" s="6"/>
      <c r="P145" s="7"/>
      <c r="Q145" s="6"/>
      <c r="R145" s="6"/>
      <c r="S145" s="6"/>
      <c r="T145" s="6"/>
      <c r="U145" s="6"/>
      <c r="V145" s="6"/>
      <c r="W145" s="6"/>
      <c r="X145" s="6"/>
      <c r="Y145" s="6"/>
      <c r="Z145" s="7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</row>
    <row r="146" spans="1:78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7"/>
      <c r="M146" s="6"/>
      <c r="N146" s="6"/>
      <c r="O146" s="6"/>
      <c r="P146" s="7"/>
      <c r="Q146" s="6"/>
      <c r="R146" s="6"/>
      <c r="S146" s="6"/>
      <c r="T146" s="6"/>
      <c r="U146" s="6"/>
      <c r="V146" s="6"/>
      <c r="W146" s="6"/>
      <c r="X146" s="6"/>
      <c r="Y146" s="6"/>
      <c r="Z146" s="7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</row>
    <row r="147" spans="1:78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7"/>
      <c r="M147" s="6"/>
      <c r="N147" s="6"/>
      <c r="O147" s="6"/>
      <c r="P147" s="7"/>
      <c r="Q147" s="6"/>
      <c r="R147" s="6"/>
      <c r="S147" s="6"/>
      <c r="T147" s="6"/>
      <c r="U147" s="6"/>
      <c r="V147" s="6"/>
      <c r="W147" s="6"/>
      <c r="X147" s="6"/>
      <c r="Y147" s="6"/>
      <c r="Z147" s="7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</row>
    <row r="148" spans="1:78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7"/>
      <c r="M148" s="6"/>
      <c r="N148" s="6"/>
      <c r="O148" s="6"/>
      <c r="P148" s="7"/>
      <c r="Q148" s="6"/>
      <c r="R148" s="6"/>
      <c r="S148" s="6"/>
      <c r="T148" s="6"/>
      <c r="U148" s="6"/>
      <c r="V148" s="6"/>
      <c r="W148" s="6"/>
      <c r="X148" s="6"/>
      <c r="Y148" s="6"/>
      <c r="Z148" s="7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</row>
    <row r="149" spans="1:78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7"/>
      <c r="M149" s="6"/>
      <c r="N149" s="6"/>
      <c r="O149" s="6"/>
      <c r="P149" s="7"/>
      <c r="Q149" s="6"/>
      <c r="R149" s="6"/>
      <c r="S149" s="6"/>
      <c r="T149" s="6"/>
      <c r="U149" s="6"/>
      <c r="V149" s="6"/>
      <c r="W149" s="6"/>
      <c r="X149" s="6"/>
      <c r="Y149" s="6"/>
      <c r="Z149" s="7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</row>
    <row r="150" spans="1:78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7"/>
      <c r="M150" s="6"/>
      <c r="N150" s="6"/>
      <c r="O150" s="6"/>
      <c r="P150" s="7"/>
      <c r="Q150" s="6"/>
      <c r="R150" s="6"/>
      <c r="S150" s="6"/>
      <c r="T150" s="6"/>
      <c r="U150" s="6"/>
      <c r="V150" s="6"/>
      <c r="W150" s="6"/>
      <c r="X150" s="6"/>
      <c r="Y150" s="6"/>
      <c r="Z150" s="7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</row>
    <row r="151" spans="1:78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7"/>
      <c r="M151" s="6"/>
      <c r="N151" s="6"/>
      <c r="O151" s="6"/>
      <c r="P151" s="7"/>
      <c r="Q151" s="6"/>
      <c r="R151" s="6"/>
      <c r="S151" s="6"/>
      <c r="T151" s="6"/>
      <c r="U151" s="6"/>
      <c r="V151" s="6"/>
      <c r="W151" s="6"/>
      <c r="X151" s="6"/>
      <c r="Y151" s="6"/>
      <c r="Z151" s="7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</row>
    <row r="152" spans="1:78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7"/>
      <c r="M152" s="6"/>
      <c r="N152" s="6"/>
      <c r="O152" s="6"/>
      <c r="P152" s="7"/>
      <c r="Q152" s="6"/>
      <c r="R152" s="6"/>
      <c r="S152" s="6"/>
      <c r="T152" s="6"/>
      <c r="U152" s="6"/>
      <c r="V152" s="6"/>
      <c r="W152" s="6"/>
      <c r="X152" s="6"/>
      <c r="Y152" s="6"/>
      <c r="Z152" s="7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</row>
    <row r="153" spans="1:78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7"/>
      <c r="M153" s="6"/>
      <c r="N153" s="6"/>
      <c r="O153" s="6"/>
      <c r="P153" s="7"/>
      <c r="Q153" s="6"/>
      <c r="R153" s="6"/>
      <c r="S153" s="6"/>
      <c r="T153" s="6"/>
      <c r="U153" s="6"/>
      <c r="V153" s="6"/>
      <c r="W153" s="6"/>
      <c r="X153" s="6"/>
      <c r="Y153" s="6"/>
      <c r="Z153" s="7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</row>
    <row r="154" spans="1:78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7"/>
      <c r="M154" s="6"/>
      <c r="N154" s="6"/>
      <c r="O154" s="6"/>
      <c r="P154" s="7"/>
      <c r="Q154" s="6"/>
      <c r="R154" s="6"/>
      <c r="S154" s="6"/>
      <c r="T154" s="6"/>
      <c r="U154" s="6"/>
      <c r="V154" s="6"/>
      <c r="W154" s="6"/>
      <c r="X154" s="6"/>
      <c r="Y154" s="6"/>
      <c r="Z154" s="7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</row>
    <row r="155" spans="1:78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7"/>
      <c r="M155" s="6"/>
      <c r="N155" s="6"/>
      <c r="O155" s="6"/>
      <c r="P155" s="7"/>
      <c r="Q155" s="6"/>
      <c r="R155" s="6"/>
      <c r="S155" s="6"/>
      <c r="T155" s="6"/>
      <c r="U155" s="6"/>
      <c r="V155" s="6"/>
      <c r="W155" s="6"/>
      <c r="X155" s="6"/>
      <c r="Y155" s="6"/>
      <c r="Z155" s="7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</row>
    <row r="156" spans="1:78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7"/>
      <c r="M156" s="6"/>
      <c r="N156" s="6"/>
      <c r="O156" s="6"/>
      <c r="P156" s="7"/>
      <c r="Q156" s="6"/>
      <c r="R156" s="6"/>
      <c r="S156" s="6"/>
      <c r="T156" s="6"/>
      <c r="U156" s="6"/>
      <c r="V156" s="6"/>
      <c r="W156" s="6"/>
      <c r="X156" s="6"/>
      <c r="Y156" s="6"/>
      <c r="Z156" s="7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</row>
    <row r="157" spans="1:78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7"/>
      <c r="M157" s="6"/>
      <c r="N157" s="6"/>
      <c r="O157" s="6"/>
      <c r="P157" s="7"/>
      <c r="Q157" s="6"/>
      <c r="R157" s="6"/>
      <c r="S157" s="6"/>
      <c r="T157" s="6"/>
      <c r="U157" s="6"/>
      <c r="V157" s="6"/>
      <c r="W157" s="6"/>
      <c r="X157" s="6"/>
      <c r="Y157" s="6"/>
      <c r="Z157" s="7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</row>
    <row r="158" spans="1:78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7"/>
      <c r="M158" s="6"/>
      <c r="N158" s="6"/>
      <c r="O158" s="6"/>
      <c r="P158" s="7"/>
      <c r="Q158" s="6"/>
      <c r="R158" s="6"/>
      <c r="S158" s="6"/>
      <c r="T158" s="6"/>
      <c r="U158" s="6"/>
      <c r="V158" s="6"/>
      <c r="W158" s="6"/>
      <c r="X158" s="6"/>
      <c r="Y158" s="6"/>
      <c r="Z158" s="7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</row>
    <row r="159" spans="1:78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7"/>
      <c r="M159" s="6"/>
      <c r="N159" s="6"/>
      <c r="O159" s="6"/>
      <c r="P159" s="7"/>
      <c r="Q159" s="6"/>
      <c r="R159" s="6"/>
      <c r="S159" s="6"/>
      <c r="T159" s="6"/>
      <c r="U159" s="6"/>
      <c r="V159" s="6"/>
      <c r="W159" s="6"/>
      <c r="X159" s="6"/>
      <c r="Y159" s="6"/>
      <c r="Z159" s="7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</row>
    <row r="160" spans="1:78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7"/>
      <c r="M160" s="6"/>
      <c r="N160" s="6"/>
      <c r="O160" s="6"/>
      <c r="P160" s="7"/>
      <c r="Q160" s="6"/>
      <c r="R160" s="6"/>
      <c r="S160" s="6"/>
      <c r="T160" s="6"/>
      <c r="U160" s="6"/>
      <c r="V160" s="6"/>
      <c r="W160" s="6"/>
      <c r="X160" s="6"/>
      <c r="Y160" s="6"/>
      <c r="Z160" s="7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</row>
    <row r="161" spans="1:78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7"/>
      <c r="M161" s="6"/>
      <c r="N161" s="6"/>
      <c r="O161" s="6"/>
      <c r="P161" s="7"/>
      <c r="Q161" s="6"/>
      <c r="R161" s="6"/>
      <c r="S161" s="6"/>
      <c r="T161" s="6"/>
      <c r="U161" s="6"/>
      <c r="V161" s="6"/>
      <c r="W161" s="6"/>
      <c r="X161" s="6"/>
      <c r="Y161" s="6"/>
      <c r="Z161" s="7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</row>
    <row r="162" spans="1:78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7"/>
      <c r="M162" s="6"/>
      <c r="N162" s="6"/>
      <c r="O162" s="6"/>
      <c r="P162" s="7"/>
      <c r="Q162" s="6"/>
      <c r="R162" s="6"/>
      <c r="S162" s="6"/>
      <c r="T162" s="6"/>
      <c r="U162" s="6"/>
      <c r="V162" s="6"/>
      <c r="W162" s="6"/>
      <c r="X162" s="6"/>
      <c r="Y162" s="6"/>
      <c r="Z162" s="7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</row>
    <row r="163" spans="1:78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7"/>
      <c r="M163" s="6"/>
      <c r="N163" s="6"/>
      <c r="O163" s="6"/>
      <c r="P163" s="7"/>
      <c r="Q163" s="6"/>
      <c r="R163" s="6"/>
      <c r="S163" s="6"/>
      <c r="T163" s="6"/>
      <c r="U163" s="6"/>
      <c r="V163" s="6"/>
      <c r="W163" s="6"/>
      <c r="X163" s="6"/>
      <c r="Y163" s="6"/>
      <c r="Z163" s="7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</row>
    <row r="164" spans="1:78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7"/>
      <c r="M164" s="6"/>
      <c r="N164" s="6"/>
      <c r="O164" s="6"/>
      <c r="P164" s="7"/>
      <c r="Q164" s="6"/>
      <c r="R164" s="6"/>
      <c r="S164" s="6"/>
      <c r="T164" s="6"/>
      <c r="U164" s="6"/>
      <c r="V164" s="6"/>
      <c r="W164" s="6"/>
      <c r="X164" s="6"/>
      <c r="Y164" s="6"/>
      <c r="Z164" s="7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</row>
    <row r="165" spans="1:78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7"/>
      <c r="M165" s="6"/>
      <c r="N165" s="6"/>
      <c r="O165" s="6"/>
      <c r="P165" s="7"/>
      <c r="Q165" s="6"/>
      <c r="R165" s="6"/>
      <c r="S165" s="6"/>
      <c r="T165" s="6"/>
      <c r="U165" s="6"/>
      <c r="V165" s="6"/>
      <c r="W165" s="6"/>
      <c r="X165" s="6"/>
      <c r="Y165" s="6"/>
      <c r="Z165" s="7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</row>
    <row r="166" spans="1:78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7"/>
      <c r="M166" s="6"/>
      <c r="N166" s="6"/>
      <c r="O166" s="6"/>
      <c r="P166" s="7"/>
      <c r="Q166" s="6"/>
      <c r="R166" s="6"/>
      <c r="S166" s="6"/>
      <c r="T166" s="6"/>
      <c r="U166" s="6"/>
      <c r="V166" s="6"/>
      <c r="W166" s="6"/>
      <c r="X166" s="6"/>
      <c r="Y166" s="6"/>
      <c r="Z166" s="7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</row>
    <row r="167" spans="1:78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7"/>
      <c r="M167" s="6"/>
      <c r="N167" s="6"/>
      <c r="O167" s="6"/>
      <c r="P167" s="7"/>
      <c r="Q167" s="6"/>
      <c r="R167" s="6"/>
      <c r="S167" s="6"/>
      <c r="T167" s="6"/>
      <c r="U167" s="6"/>
      <c r="V167" s="6"/>
      <c r="W167" s="6"/>
      <c r="X167" s="6"/>
      <c r="Y167" s="6"/>
      <c r="Z167" s="7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</row>
    <row r="168" spans="1:78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7"/>
      <c r="M168" s="6"/>
      <c r="N168" s="6"/>
      <c r="O168" s="6"/>
      <c r="P168" s="7"/>
      <c r="Q168" s="6"/>
      <c r="R168" s="6"/>
      <c r="S168" s="6"/>
      <c r="T168" s="6"/>
      <c r="U168" s="6"/>
      <c r="V168" s="6"/>
      <c r="W168" s="6"/>
      <c r="X168" s="6"/>
      <c r="Y168" s="6"/>
      <c r="Z168" s="7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</row>
    <row r="169" spans="1:78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7"/>
      <c r="M169" s="6"/>
      <c r="N169" s="6"/>
      <c r="O169" s="6"/>
      <c r="P169" s="7"/>
      <c r="Q169" s="6"/>
      <c r="R169" s="6"/>
      <c r="S169" s="6"/>
      <c r="T169" s="6"/>
      <c r="U169" s="6"/>
      <c r="V169" s="6"/>
      <c r="W169" s="6"/>
      <c r="X169" s="6"/>
      <c r="Y169" s="6"/>
      <c r="Z169" s="7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</row>
    <row r="170" spans="1:78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7"/>
      <c r="M170" s="6"/>
      <c r="N170" s="6"/>
      <c r="O170" s="6"/>
      <c r="P170" s="7"/>
      <c r="Q170" s="6"/>
      <c r="R170" s="6"/>
      <c r="S170" s="6"/>
      <c r="T170" s="6"/>
      <c r="U170" s="6"/>
      <c r="V170" s="6"/>
      <c r="W170" s="6"/>
      <c r="X170" s="6"/>
      <c r="Y170" s="6"/>
      <c r="Z170" s="7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</row>
    <row r="171" spans="1:78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7"/>
      <c r="M171" s="6"/>
      <c r="N171" s="6"/>
      <c r="O171" s="6"/>
      <c r="P171" s="7"/>
      <c r="Q171" s="6"/>
      <c r="R171" s="6"/>
      <c r="S171" s="6"/>
      <c r="T171" s="6"/>
      <c r="U171" s="6"/>
      <c r="V171" s="6"/>
      <c r="W171" s="6"/>
      <c r="X171" s="6"/>
      <c r="Y171" s="6"/>
      <c r="Z171" s="7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</row>
    <row r="172" spans="1:78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7"/>
      <c r="M172" s="6"/>
      <c r="N172" s="6"/>
      <c r="O172" s="6"/>
      <c r="P172" s="7"/>
      <c r="Q172" s="6"/>
      <c r="R172" s="6"/>
      <c r="S172" s="6"/>
      <c r="T172" s="6"/>
      <c r="U172" s="6"/>
      <c r="V172" s="6"/>
      <c r="W172" s="6"/>
      <c r="X172" s="6"/>
      <c r="Y172" s="6"/>
      <c r="Z172" s="7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</row>
    <row r="173" spans="1:78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7"/>
      <c r="M173" s="6"/>
      <c r="N173" s="6"/>
      <c r="O173" s="6"/>
      <c r="P173" s="7"/>
      <c r="Q173" s="6"/>
      <c r="R173" s="6"/>
      <c r="S173" s="6"/>
      <c r="T173" s="6"/>
      <c r="U173" s="6"/>
      <c r="V173" s="6"/>
      <c r="W173" s="6"/>
      <c r="X173" s="6"/>
      <c r="Y173" s="6"/>
      <c r="Z173" s="7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</row>
    <row r="174" spans="1:78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7"/>
      <c r="M174" s="6"/>
      <c r="N174" s="6"/>
      <c r="O174" s="6"/>
      <c r="P174" s="7"/>
      <c r="Q174" s="6"/>
      <c r="R174" s="6"/>
      <c r="S174" s="6"/>
      <c r="T174" s="6"/>
      <c r="U174" s="6"/>
      <c r="V174" s="6"/>
      <c r="W174" s="6"/>
      <c r="X174" s="6"/>
      <c r="Y174" s="6"/>
      <c r="Z174" s="7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</row>
    <row r="175" spans="1:78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7"/>
      <c r="M175" s="6"/>
      <c r="N175" s="6"/>
      <c r="O175" s="6"/>
      <c r="P175" s="7"/>
      <c r="Q175" s="6"/>
      <c r="R175" s="6"/>
      <c r="S175" s="6"/>
      <c r="T175" s="6"/>
      <c r="U175" s="6"/>
      <c r="V175" s="6"/>
      <c r="W175" s="6"/>
      <c r="X175" s="6"/>
      <c r="Y175" s="6"/>
      <c r="Z175" s="7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</row>
    <row r="176" spans="1:78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7"/>
      <c r="M176" s="6"/>
      <c r="N176" s="6"/>
      <c r="O176" s="6"/>
      <c r="P176" s="7"/>
      <c r="Q176" s="6"/>
      <c r="R176" s="6"/>
      <c r="S176" s="6"/>
      <c r="T176" s="6"/>
      <c r="U176" s="6"/>
      <c r="V176" s="6"/>
      <c r="W176" s="6"/>
      <c r="X176" s="6"/>
      <c r="Y176" s="6"/>
      <c r="Z176" s="7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</row>
    <row r="177" spans="1:78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7"/>
      <c r="M177" s="6"/>
      <c r="N177" s="6"/>
      <c r="O177" s="6"/>
      <c r="P177" s="7"/>
      <c r="Q177" s="6"/>
      <c r="R177" s="6"/>
      <c r="S177" s="6"/>
      <c r="T177" s="6"/>
      <c r="U177" s="6"/>
      <c r="V177" s="6"/>
      <c r="W177" s="6"/>
      <c r="X177" s="6"/>
      <c r="Y177" s="6"/>
      <c r="Z177" s="7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</row>
    <row r="178" spans="1:78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7"/>
      <c r="M178" s="6"/>
      <c r="N178" s="6"/>
      <c r="O178" s="6"/>
      <c r="P178" s="7"/>
      <c r="Q178" s="6"/>
      <c r="R178" s="6"/>
      <c r="S178" s="6"/>
      <c r="T178" s="6"/>
      <c r="U178" s="6"/>
      <c r="V178" s="6"/>
      <c r="W178" s="6"/>
      <c r="X178" s="6"/>
      <c r="Y178" s="6"/>
      <c r="Z178" s="7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</row>
    <row r="179" spans="1:78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7"/>
      <c r="M179" s="6"/>
      <c r="N179" s="6"/>
      <c r="O179" s="6"/>
      <c r="P179" s="7"/>
      <c r="Q179" s="6"/>
      <c r="R179" s="6"/>
      <c r="S179" s="6"/>
      <c r="T179" s="6"/>
      <c r="U179" s="6"/>
      <c r="V179" s="6"/>
      <c r="W179" s="6"/>
      <c r="X179" s="6"/>
      <c r="Y179" s="6"/>
      <c r="Z179" s="7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</row>
    <row r="180" spans="1:78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7"/>
      <c r="M180" s="6"/>
      <c r="N180" s="6"/>
      <c r="O180" s="6"/>
      <c r="P180" s="7"/>
      <c r="Q180" s="6"/>
      <c r="R180" s="6"/>
      <c r="S180" s="6"/>
      <c r="T180" s="6"/>
      <c r="U180" s="6"/>
      <c r="V180" s="6"/>
      <c r="W180" s="6"/>
      <c r="X180" s="6"/>
      <c r="Y180" s="6"/>
      <c r="Z180" s="7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</row>
    <row r="181" spans="1:78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7"/>
      <c r="M181" s="6"/>
      <c r="N181" s="6"/>
      <c r="O181" s="6"/>
      <c r="P181" s="7"/>
      <c r="Q181" s="6"/>
      <c r="R181" s="6"/>
      <c r="S181" s="6"/>
      <c r="T181" s="6"/>
      <c r="U181" s="6"/>
      <c r="V181" s="6"/>
      <c r="W181" s="6"/>
      <c r="X181" s="6"/>
      <c r="Y181" s="6"/>
      <c r="Z181" s="7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</row>
    <row r="182" spans="1:78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7"/>
      <c r="M182" s="6"/>
      <c r="N182" s="6"/>
      <c r="O182" s="6"/>
      <c r="P182" s="7"/>
      <c r="Q182" s="6"/>
      <c r="R182" s="6"/>
      <c r="S182" s="6"/>
      <c r="T182" s="6"/>
      <c r="U182" s="6"/>
      <c r="V182" s="6"/>
      <c r="W182" s="6"/>
      <c r="X182" s="6"/>
      <c r="Y182" s="6"/>
      <c r="Z182" s="7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</row>
    <row r="183" spans="1:78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7"/>
      <c r="M183" s="6"/>
      <c r="N183" s="6"/>
      <c r="O183" s="6"/>
      <c r="P183" s="7"/>
      <c r="Q183" s="6"/>
      <c r="R183" s="6"/>
      <c r="S183" s="6"/>
      <c r="T183" s="6"/>
      <c r="U183" s="6"/>
      <c r="V183" s="6"/>
      <c r="W183" s="6"/>
      <c r="X183" s="6"/>
      <c r="Y183" s="6"/>
      <c r="Z183" s="7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</row>
    <row r="184" spans="1:78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7"/>
      <c r="M184" s="6"/>
      <c r="N184" s="6"/>
      <c r="O184" s="6"/>
      <c r="P184" s="7"/>
      <c r="Q184" s="6"/>
      <c r="R184" s="6"/>
      <c r="S184" s="6"/>
      <c r="T184" s="6"/>
      <c r="U184" s="6"/>
      <c r="V184" s="6"/>
      <c r="W184" s="6"/>
      <c r="X184" s="6"/>
      <c r="Y184" s="6"/>
      <c r="Z184" s="7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</row>
    <row r="185" spans="1:78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7"/>
      <c r="M185" s="6"/>
      <c r="N185" s="6"/>
      <c r="O185" s="6"/>
      <c r="P185" s="7"/>
      <c r="Q185" s="6"/>
      <c r="R185" s="6"/>
      <c r="S185" s="6"/>
      <c r="T185" s="6"/>
      <c r="U185" s="6"/>
      <c r="V185" s="6"/>
      <c r="W185" s="6"/>
      <c r="X185" s="6"/>
      <c r="Y185" s="6"/>
      <c r="Z185" s="7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</row>
    <row r="186" spans="1:78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7"/>
      <c r="M186" s="6"/>
      <c r="N186" s="6"/>
      <c r="O186" s="6"/>
      <c r="P186" s="7"/>
      <c r="Q186" s="6"/>
      <c r="R186" s="6"/>
      <c r="S186" s="6"/>
      <c r="T186" s="6"/>
      <c r="U186" s="6"/>
      <c r="V186" s="6"/>
      <c r="W186" s="6"/>
      <c r="X186" s="6"/>
      <c r="Y186" s="6"/>
      <c r="Z186" s="7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</row>
    <row r="187" spans="1:78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7"/>
      <c r="M187" s="6"/>
      <c r="N187" s="6"/>
      <c r="O187" s="6"/>
      <c r="P187" s="7"/>
      <c r="Q187" s="6"/>
      <c r="R187" s="6"/>
      <c r="S187" s="6"/>
      <c r="T187" s="6"/>
      <c r="U187" s="6"/>
      <c r="V187" s="6"/>
      <c r="W187" s="6"/>
      <c r="X187" s="6"/>
      <c r="Y187" s="6"/>
      <c r="Z187" s="7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</row>
    <row r="188" spans="1:78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7"/>
      <c r="M188" s="6"/>
      <c r="N188" s="6"/>
      <c r="O188" s="6"/>
      <c r="P188" s="7"/>
      <c r="Q188" s="6"/>
      <c r="R188" s="6"/>
      <c r="S188" s="6"/>
      <c r="T188" s="6"/>
      <c r="U188" s="6"/>
      <c r="V188" s="6"/>
      <c r="W188" s="6"/>
      <c r="X188" s="6"/>
      <c r="Y188" s="6"/>
      <c r="Z188" s="7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</row>
    <row r="189" spans="1:78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7"/>
      <c r="M189" s="6"/>
      <c r="N189" s="6"/>
      <c r="O189" s="6"/>
      <c r="P189" s="7"/>
      <c r="Q189" s="6"/>
      <c r="R189" s="6"/>
      <c r="S189" s="6"/>
      <c r="T189" s="6"/>
      <c r="U189" s="6"/>
      <c r="V189" s="6"/>
      <c r="W189" s="6"/>
      <c r="X189" s="6"/>
      <c r="Y189" s="6"/>
      <c r="Z189" s="7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</row>
    <row r="190" spans="1:78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7"/>
      <c r="M190" s="6"/>
      <c r="N190" s="6"/>
      <c r="O190" s="6"/>
      <c r="P190" s="7"/>
      <c r="Q190" s="6"/>
      <c r="R190" s="6"/>
      <c r="S190" s="6"/>
      <c r="T190" s="6"/>
      <c r="U190" s="6"/>
      <c r="V190" s="6"/>
      <c r="W190" s="6"/>
      <c r="X190" s="6"/>
      <c r="Y190" s="6"/>
      <c r="Z190" s="7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</row>
    <row r="191" spans="1:78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7"/>
      <c r="M191" s="6"/>
      <c r="N191" s="6"/>
      <c r="O191" s="6"/>
      <c r="P191" s="7"/>
      <c r="Q191" s="6"/>
      <c r="R191" s="6"/>
      <c r="S191" s="6"/>
      <c r="T191" s="6"/>
      <c r="U191" s="6"/>
      <c r="V191" s="6"/>
      <c r="W191" s="6"/>
      <c r="X191" s="6"/>
      <c r="Y191" s="6"/>
      <c r="Z191" s="7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</row>
    <row r="192" spans="1:78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7"/>
      <c r="M192" s="6"/>
      <c r="N192" s="6"/>
      <c r="O192" s="6"/>
      <c r="P192" s="7"/>
      <c r="Q192" s="6"/>
      <c r="R192" s="6"/>
      <c r="S192" s="6"/>
      <c r="T192" s="6"/>
      <c r="U192" s="6"/>
      <c r="V192" s="6"/>
      <c r="W192" s="6"/>
      <c r="X192" s="6"/>
      <c r="Y192" s="6"/>
      <c r="Z192" s="7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</row>
    <row r="193" spans="1:78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7"/>
      <c r="M193" s="6"/>
      <c r="N193" s="6"/>
      <c r="O193" s="6"/>
      <c r="P193" s="7"/>
      <c r="Q193" s="6"/>
      <c r="R193" s="6"/>
      <c r="S193" s="6"/>
      <c r="T193" s="6"/>
      <c r="U193" s="6"/>
      <c r="V193" s="6"/>
      <c r="W193" s="6"/>
      <c r="X193" s="6"/>
      <c r="Y193" s="6"/>
      <c r="Z193" s="7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</row>
    <row r="194" spans="1:78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7"/>
      <c r="M194" s="6"/>
      <c r="N194" s="6"/>
      <c r="O194" s="6"/>
      <c r="P194" s="7"/>
      <c r="Q194" s="6"/>
      <c r="R194" s="6"/>
      <c r="S194" s="6"/>
      <c r="T194" s="6"/>
      <c r="U194" s="6"/>
      <c r="V194" s="6"/>
      <c r="W194" s="6"/>
      <c r="X194" s="6"/>
      <c r="Y194" s="6"/>
      <c r="Z194" s="7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</row>
    <row r="195" spans="1:78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7"/>
      <c r="M195" s="6"/>
      <c r="N195" s="6"/>
      <c r="O195" s="6"/>
      <c r="P195" s="7"/>
      <c r="Q195" s="6"/>
      <c r="R195" s="6"/>
      <c r="S195" s="6"/>
      <c r="T195" s="6"/>
      <c r="U195" s="6"/>
      <c r="V195" s="6"/>
      <c r="W195" s="6"/>
      <c r="X195" s="6"/>
      <c r="Y195" s="6"/>
      <c r="Z195" s="7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</row>
    <row r="196" spans="1:78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7"/>
      <c r="M196" s="6"/>
      <c r="N196" s="6"/>
      <c r="O196" s="6"/>
      <c r="P196" s="7"/>
      <c r="Q196" s="6"/>
      <c r="R196" s="6"/>
      <c r="S196" s="6"/>
      <c r="T196" s="6"/>
      <c r="U196" s="6"/>
      <c r="V196" s="6"/>
      <c r="W196" s="6"/>
      <c r="X196" s="6"/>
      <c r="Y196" s="6"/>
      <c r="Z196" s="7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</row>
    <row r="197" spans="1:78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7"/>
      <c r="M197" s="6"/>
      <c r="N197" s="6"/>
      <c r="O197" s="6"/>
      <c r="P197" s="7"/>
      <c r="Q197" s="6"/>
      <c r="R197" s="6"/>
      <c r="S197" s="6"/>
      <c r="T197" s="6"/>
      <c r="U197" s="6"/>
      <c r="V197" s="6"/>
      <c r="W197" s="6"/>
      <c r="X197" s="6"/>
      <c r="Y197" s="6"/>
      <c r="Z197" s="7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</row>
    <row r="198" spans="1:78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7"/>
      <c r="M198" s="6"/>
      <c r="N198" s="6"/>
      <c r="O198" s="6"/>
      <c r="P198" s="7"/>
      <c r="Q198" s="6"/>
      <c r="R198" s="6"/>
      <c r="S198" s="6"/>
      <c r="T198" s="6"/>
      <c r="U198" s="6"/>
      <c r="V198" s="6"/>
      <c r="W198" s="6"/>
      <c r="X198" s="6"/>
      <c r="Y198" s="6"/>
      <c r="Z198" s="7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</row>
    <row r="199" spans="1:78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7"/>
      <c r="M199" s="6"/>
      <c r="N199" s="6"/>
      <c r="O199" s="6"/>
      <c r="P199" s="7"/>
      <c r="Q199" s="6"/>
      <c r="R199" s="6"/>
      <c r="S199" s="6"/>
      <c r="T199" s="6"/>
      <c r="U199" s="6"/>
      <c r="V199" s="6"/>
      <c r="W199" s="6"/>
      <c r="X199" s="6"/>
      <c r="Y199" s="6"/>
      <c r="Z199" s="7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</row>
    <row r="200" spans="1:78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7"/>
      <c r="M200" s="6"/>
      <c r="N200" s="6"/>
      <c r="O200" s="6"/>
      <c r="P200" s="7"/>
      <c r="Q200" s="6"/>
      <c r="R200" s="6"/>
      <c r="S200" s="6"/>
      <c r="T200" s="6"/>
      <c r="U200" s="6"/>
      <c r="V200" s="6"/>
      <c r="W200" s="6"/>
      <c r="X200" s="6"/>
      <c r="Y200" s="6"/>
      <c r="Z200" s="7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</row>
    <row r="201" spans="1:78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7"/>
      <c r="M201" s="6"/>
      <c r="N201" s="6"/>
      <c r="O201" s="6"/>
      <c r="P201" s="7"/>
      <c r="Q201" s="6"/>
      <c r="R201" s="6"/>
      <c r="S201" s="6"/>
      <c r="T201" s="6"/>
      <c r="U201" s="6"/>
      <c r="V201" s="6"/>
      <c r="W201" s="6"/>
      <c r="X201" s="6"/>
      <c r="Y201" s="6"/>
      <c r="Z201" s="7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</row>
    <row r="202" spans="1:78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7"/>
      <c r="M202" s="6"/>
      <c r="N202" s="6"/>
      <c r="O202" s="6"/>
      <c r="P202" s="7"/>
      <c r="Q202" s="6"/>
      <c r="R202" s="6"/>
      <c r="S202" s="6"/>
      <c r="T202" s="6"/>
      <c r="U202" s="6"/>
      <c r="V202" s="6"/>
      <c r="W202" s="6"/>
      <c r="X202" s="6"/>
      <c r="Y202" s="6"/>
      <c r="Z202" s="7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</row>
    <row r="203" spans="1:78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7"/>
      <c r="M203" s="6"/>
      <c r="N203" s="6"/>
      <c r="O203" s="6"/>
      <c r="P203" s="7"/>
      <c r="Q203" s="6"/>
      <c r="R203" s="6"/>
      <c r="S203" s="6"/>
      <c r="T203" s="6"/>
      <c r="U203" s="6"/>
      <c r="V203" s="6"/>
      <c r="W203" s="6"/>
      <c r="X203" s="6"/>
      <c r="Y203" s="6"/>
      <c r="Z203" s="7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</row>
    <row r="204" spans="1:78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7"/>
      <c r="M204" s="6"/>
      <c r="N204" s="6"/>
      <c r="O204" s="6"/>
      <c r="P204" s="7"/>
      <c r="Q204" s="6"/>
      <c r="R204" s="6"/>
      <c r="S204" s="6"/>
      <c r="T204" s="6"/>
      <c r="U204" s="6"/>
      <c r="V204" s="6"/>
      <c r="W204" s="6"/>
      <c r="X204" s="6"/>
      <c r="Y204" s="6"/>
      <c r="Z204" s="7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</row>
    <row r="205" spans="1:78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7"/>
      <c r="M205" s="6"/>
      <c r="N205" s="6"/>
      <c r="O205" s="6"/>
      <c r="P205" s="7"/>
      <c r="Q205" s="6"/>
      <c r="R205" s="6"/>
      <c r="S205" s="6"/>
      <c r="T205" s="6"/>
      <c r="U205" s="6"/>
      <c r="V205" s="6"/>
      <c r="W205" s="6"/>
      <c r="X205" s="6"/>
      <c r="Y205" s="6"/>
      <c r="Z205" s="7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</row>
    <row r="206" spans="1:78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7"/>
      <c r="M206" s="6"/>
      <c r="N206" s="6"/>
      <c r="O206" s="6"/>
      <c r="P206" s="7"/>
      <c r="Q206" s="6"/>
      <c r="R206" s="6"/>
      <c r="S206" s="6"/>
      <c r="T206" s="6"/>
      <c r="U206" s="6"/>
      <c r="V206" s="6"/>
      <c r="W206" s="6"/>
      <c r="X206" s="6"/>
      <c r="Y206" s="6"/>
      <c r="Z206" s="7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</row>
    <row r="207" spans="1:78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7"/>
      <c r="M207" s="6"/>
      <c r="N207" s="6"/>
      <c r="O207" s="6"/>
      <c r="P207" s="7"/>
      <c r="Q207" s="6"/>
      <c r="R207" s="6"/>
      <c r="S207" s="6"/>
      <c r="T207" s="6"/>
      <c r="U207" s="6"/>
      <c r="V207" s="6"/>
      <c r="W207" s="6"/>
      <c r="X207" s="6"/>
      <c r="Y207" s="6"/>
      <c r="Z207" s="7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</row>
    <row r="208" spans="1:78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7"/>
      <c r="M208" s="6"/>
      <c r="N208" s="6"/>
      <c r="O208" s="6"/>
      <c r="P208" s="7"/>
      <c r="Q208" s="6"/>
      <c r="R208" s="6"/>
      <c r="S208" s="6"/>
      <c r="T208" s="6"/>
      <c r="U208" s="6"/>
      <c r="V208" s="6"/>
      <c r="W208" s="6"/>
      <c r="X208" s="6"/>
      <c r="Y208" s="6"/>
      <c r="Z208" s="7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</row>
    <row r="209" spans="1:78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7"/>
      <c r="M209" s="6"/>
      <c r="N209" s="6"/>
      <c r="O209" s="6"/>
      <c r="P209" s="7"/>
      <c r="Q209" s="6"/>
      <c r="R209" s="6"/>
      <c r="S209" s="6"/>
      <c r="T209" s="6"/>
      <c r="U209" s="6"/>
      <c r="V209" s="6"/>
      <c r="W209" s="6"/>
      <c r="X209" s="6"/>
      <c r="Y209" s="6"/>
      <c r="Z209" s="7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</row>
    <row r="210" spans="1:78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7"/>
      <c r="M210" s="6"/>
      <c r="N210" s="6"/>
      <c r="O210" s="6"/>
      <c r="P210" s="7"/>
      <c r="Q210" s="6"/>
      <c r="R210" s="6"/>
      <c r="S210" s="6"/>
      <c r="T210" s="6"/>
      <c r="U210" s="6"/>
      <c r="V210" s="6"/>
      <c r="W210" s="6"/>
      <c r="X210" s="6"/>
      <c r="Y210" s="6"/>
      <c r="Z210" s="7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</row>
    <row r="211" spans="1:78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7"/>
      <c r="M211" s="6"/>
      <c r="N211" s="6"/>
      <c r="O211" s="6"/>
      <c r="P211" s="7"/>
      <c r="Q211" s="6"/>
      <c r="R211" s="6"/>
      <c r="S211" s="6"/>
      <c r="T211" s="6"/>
      <c r="U211" s="6"/>
      <c r="V211" s="6"/>
      <c r="W211" s="6"/>
      <c r="X211" s="6"/>
      <c r="Y211" s="6"/>
      <c r="Z211" s="7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</row>
    <row r="212" spans="1:78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7"/>
      <c r="M212" s="6"/>
      <c r="N212" s="6"/>
      <c r="O212" s="6"/>
      <c r="P212" s="7"/>
      <c r="Q212" s="6"/>
      <c r="R212" s="6"/>
      <c r="S212" s="6"/>
      <c r="T212" s="6"/>
      <c r="U212" s="6"/>
      <c r="V212" s="6"/>
      <c r="W212" s="6"/>
      <c r="X212" s="6"/>
      <c r="Y212" s="6"/>
      <c r="Z212" s="7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</row>
    <row r="213" spans="1:78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7"/>
      <c r="M213" s="6"/>
      <c r="N213" s="6"/>
      <c r="O213" s="6"/>
      <c r="P213" s="7"/>
      <c r="Q213" s="6"/>
      <c r="R213" s="6"/>
      <c r="S213" s="6"/>
      <c r="T213" s="6"/>
      <c r="U213" s="6"/>
      <c r="V213" s="6"/>
      <c r="W213" s="6"/>
      <c r="X213" s="6"/>
      <c r="Y213" s="6"/>
      <c r="Z213" s="7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</row>
    <row r="214" spans="1:78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7"/>
      <c r="M214" s="6"/>
      <c r="N214" s="6"/>
      <c r="O214" s="6"/>
      <c r="P214" s="7"/>
      <c r="Q214" s="6"/>
      <c r="R214" s="6"/>
      <c r="S214" s="6"/>
      <c r="T214" s="6"/>
      <c r="U214" s="6"/>
      <c r="V214" s="6"/>
      <c r="W214" s="6"/>
      <c r="X214" s="6"/>
      <c r="Y214" s="6"/>
      <c r="Z214" s="7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</row>
    <row r="215" spans="1:78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7"/>
      <c r="M215" s="6"/>
      <c r="N215" s="6"/>
      <c r="O215" s="6"/>
      <c r="P215" s="7"/>
      <c r="Q215" s="6"/>
      <c r="R215" s="6"/>
      <c r="S215" s="6"/>
      <c r="T215" s="6"/>
      <c r="U215" s="6"/>
      <c r="V215" s="6"/>
      <c r="W215" s="6"/>
      <c r="X215" s="6"/>
      <c r="Y215" s="6"/>
      <c r="Z215" s="7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</row>
    <row r="216" spans="1:78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7"/>
      <c r="M216" s="6"/>
      <c r="N216" s="6"/>
      <c r="O216" s="6"/>
      <c r="P216" s="7"/>
      <c r="Q216" s="6"/>
      <c r="R216" s="6"/>
      <c r="S216" s="6"/>
      <c r="T216" s="6"/>
      <c r="U216" s="6"/>
      <c r="V216" s="6"/>
      <c r="W216" s="6"/>
      <c r="X216" s="6"/>
      <c r="Y216" s="6"/>
      <c r="Z216" s="7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</row>
    <row r="217" spans="1:78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7"/>
      <c r="M217" s="6"/>
      <c r="N217" s="6"/>
      <c r="O217" s="6"/>
      <c r="P217" s="7"/>
      <c r="Q217" s="6"/>
      <c r="R217" s="6"/>
      <c r="S217" s="6"/>
      <c r="T217" s="6"/>
      <c r="U217" s="6"/>
      <c r="V217" s="6"/>
      <c r="W217" s="6"/>
      <c r="X217" s="6"/>
      <c r="Y217" s="6"/>
      <c r="Z217" s="7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</row>
    <row r="218" spans="1:78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7"/>
      <c r="M218" s="6"/>
      <c r="N218" s="6"/>
      <c r="O218" s="6"/>
      <c r="P218" s="7"/>
      <c r="Q218" s="6"/>
      <c r="R218" s="6"/>
      <c r="S218" s="6"/>
      <c r="T218" s="6"/>
      <c r="U218" s="6"/>
      <c r="V218" s="6"/>
      <c r="W218" s="6"/>
      <c r="X218" s="6"/>
      <c r="Y218" s="6"/>
      <c r="Z218" s="7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</row>
    <row r="219" spans="1:78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7"/>
      <c r="M219" s="6"/>
      <c r="N219" s="6"/>
      <c r="O219" s="6"/>
      <c r="P219" s="7"/>
      <c r="Q219" s="6"/>
      <c r="R219" s="6"/>
      <c r="S219" s="6"/>
      <c r="T219" s="6"/>
      <c r="U219" s="6"/>
      <c r="V219" s="6"/>
      <c r="W219" s="6"/>
      <c r="X219" s="6"/>
      <c r="Y219" s="6"/>
      <c r="Z219" s="7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</row>
    <row r="220" spans="1:78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7"/>
      <c r="M220" s="6"/>
      <c r="N220" s="6"/>
      <c r="O220" s="6"/>
      <c r="P220" s="7"/>
      <c r="Q220" s="6"/>
      <c r="R220" s="6"/>
      <c r="S220" s="6"/>
      <c r="T220" s="6"/>
      <c r="U220" s="6"/>
      <c r="V220" s="6"/>
      <c r="W220" s="6"/>
      <c r="X220" s="6"/>
      <c r="Y220" s="6"/>
      <c r="Z220" s="7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</row>
    <row r="221" spans="1:78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7"/>
      <c r="M221" s="6"/>
      <c r="N221" s="6"/>
      <c r="O221" s="6"/>
      <c r="P221" s="7"/>
      <c r="Q221" s="6"/>
      <c r="R221" s="6"/>
      <c r="S221" s="6"/>
      <c r="T221" s="6"/>
      <c r="U221" s="6"/>
      <c r="V221" s="6"/>
      <c r="W221" s="6"/>
      <c r="X221" s="6"/>
      <c r="Y221" s="6"/>
      <c r="Z221" s="7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</row>
    <row r="222" spans="1:78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7"/>
      <c r="M222" s="6"/>
      <c r="N222" s="6"/>
      <c r="O222" s="6"/>
      <c r="P222" s="7"/>
      <c r="Q222" s="6"/>
      <c r="R222" s="6"/>
      <c r="S222" s="6"/>
      <c r="T222" s="6"/>
      <c r="U222" s="6"/>
      <c r="V222" s="6"/>
      <c r="W222" s="6"/>
      <c r="X222" s="6"/>
      <c r="Y222" s="6"/>
      <c r="Z222" s="7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</row>
    <row r="223" spans="1:78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7"/>
      <c r="M223" s="6"/>
      <c r="N223" s="6"/>
      <c r="O223" s="6"/>
      <c r="P223" s="7"/>
      <c r="Q223" s="6"/>
      <c r="R223" s="6"/>
      <c r="S223" s="6"/>
      <c r="T223" s="6"/>
      <c r="U223" s="6"/>
      <c r="V223" s="6"/>
      <c r="W223" s="6"/>
      <c r="X223" s="6"/>
      <c r="Y223" s="6"/>
      <c r="Z223" s="7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</row>
    <row r="224" spans="1:78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7"/>
      <c r="M224" s="6"/>
      <c r="N224" s="6"/>
      <c r="O224" s="6"/>
      <c r="P224" s="7"/>
      <c r="Q224" s="6"/>
      <c r="R224" s="6"/>
      <c r="S224" s="6"/>
      <c r="T224" s="6"/>
      <c r="U224" s="6"/>
      <c r="V224" s="6"/>
      <c r="W224" s="6"/>
      <c r="X224" s="6"/>
      <c r="Y224" s="6"/>
      <c r="Z224" s="7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</row>
    <row r="225" spans="1:78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7"/>
      <c r="M225" s="6"/>
      <c r="N225" s="6"/>
      <c r="O225" s="6"/>
      <c r="P225" s="7"/>
      <c r="Q225" s="6"/>
      <c r="R225" s="6"/>
      <c r="S225" s="6"/>
      <c r="T225" s="6"/>
      <c r="U225" s="6"/>
      <c r="V225" s="6"/>
      <c r="W225" s="6"/>
      <c r="X225" s="6"/>
      <c r="Y225" s="6"/>
      <c r="Z225" s="7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</row>
    <row r="226" spans="1:78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7"/>
      <c r="M226" s="6"/>
      <c r="N226" s="6"/>
      <c r="O226" s="6"/>
      <c r="P226" s="7"/>
      <c r="Q226" s="6"/>
      <c r="R226" s="6"/>
      <c r="S226" s="6"/>
      <c r="T226" s="6"/>
      <c r="U226" s="6"/>
      <c r="V226" s="6"/>
      <c r="W226" s="6"/>
      <c r="X226" s="6"/>
      <c r="Y226" s="6"/>
      <c r="Z226" s="7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</row>
    <row r="227" spans="1:78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7"/>
      <c r="M227" s="6"/>
      <c r="N227" s="6"/>
      <c r="O227" s="6"/>
      <c r="P227" s="7"/>
      <c r="Q227" s="6"/>
      <c r="R227" s="6"/>
      <c r="S227" s="6"/>
      <c r="T227" s="6"/>
      <c r="U227" s="6"/>
      <c r="V227" s="6"/>
      <c r="W227" s="6"/>
      <c r="X227" s="6"/>
      <c r="Y227" s="6"/>
      <c r="Z227" s="7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</row>
    <row r="228" spans="1:78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7"/>
      <c r="M228" s="6"/>
      <c r="N228" s="6"/>
      <c r="O228" s="6"/>
      <c r="P228" s="7"/>
      <c r="Q228" s="6"/>
      <c r="R228" s="6"/>
      <c r="S228" s="6"/>
      <c r="T228" s="6"/>
      <c r="U228" s="6"/>
      <c r="V228" s="6"/>
      <c r="W228" s="6"/>
      <c r="X228" s="6"/>
      <c r="Y228" s="6"/>
      <c r="Z228" s="7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</row>
    <row r="229" spans="1:78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7"/>
      <c r="M229" s="6"/>
      <c r="N229" s="6"/>
      <c r="O229" s="6"/>
      <c r="P229" s="7"/>
      <c r="Q229" s="6"/>
      <c r="R229" s="6"/>
      <c r="S229" s="6"/>
      <c r="T229" s="6"/>
      <c r="U229" s="6"/>
      <c r="V229" s="6"/>
      <c r="W229" s="6"/>
      <c r="X229" s="6"/>
      <c r="Y229" s="6"/>
      <c r="Z229" s="7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</row>
    <row r="230" spans="1:78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7"/>
      <c r="M230" s="6"/>
      <c r="N230" s="6"/>
      <c r="O230" s="6"/>
      <c r="P230" s="7"/>
      <c r="Q230" s="6"/>
      <c r="R230" s="6"/>
      <c r="S230" s="6"/>
      <c r="T230" s="6"/>
      <c r="U230" s="6"/>
      <c r="V230" s="6"/>
      <c r="W230" s="6"/>
      <c r="X230" s="6"/>
      <c r="Y230" s="6"/>
      <c r="Z230" s="7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</row>
    <row r="231" spans="1:78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7"/>
      <c r="M231" s="6"/>
      <c r="N231" s="6"/>
      <c r="O231" s="6"/>
      <c r="P231" s="7"/>
      <c r="Q231" s="6"/>
      <c r="R231" s="6"/>
      <c r="S231" s="6"/>
      <c r="T231" s="6"/>
      <c r="U231" s="6"/>
      <c r="V231" s="6"/>
      <c r="W231" s="6"/>
      <c r="X231" s="6"/>
      <c r="Y231" s="6"/>
      <c r="Z231" s="7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</row>
    <row r="232" spans="1:78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7"/>
      <c r="M232" s="6"/>
      <c r="N232" s="6"/>
      <c r="O232" s="6"/>
      <c r="P232" s="7"/>
      <c r="Q232" s="6"/>
      <c r="R232" s="6"/>
      <c r="S232" s="6"/>
      <c r="T232" s="6"/>
      <c r="U232" s="6"/>
      <c r="V232" s="6"/>
      <c r="W232" s="6"/>
      <c r="X232" s="6"/>
      <c r="Y232" s="6"/>
      <c r="Z232" s="7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</row>
    <row r="233" spans="1:78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7"/>
      <c r="M233" s="6"/>
      <c r="N233" s="6"/>
      <c r="O233" s="6"/>
      <c r="P233" s="7"/>
      <c r="Q233" s="6"/>
      <c r="R233" s="6"/>
      <c r="S233" s="6"/>
      <c r="T233" s="6"/>
      <c r="U233" s="6"/>
      <c r="V233" s="6"/>
      <c r="W233" s="6"/>
      <c r="X233" s="6"/>
      <c r="Y233" s="6"/>
      <c r="Z233" s="7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</row>
    <row r="234" spans="1:78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7"/>
      <c r="M234" s="6"/>
      <c r="N234" s="6"/>
      <c r="O234" s="6"/>
      <c r="P234" s="7"/>
      <c r="Q234" s="6"/>
      <c r="R234" s="6"/>
      <c r="S234" s="6"/>
      <c r="T234" s="6"/>
      <c r="U234" s="6"/>
      <c r="V234" s="6"/>
      <c r="W234" s="6"/>
      <c r="X234" s="6"/>
      <c r="Y234" s="6"/>
      <c r="Z234" s="7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</row>
    <row r="235" spans="1:78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7"/>
      <c r="M235" s="6"/>
      <c r="N235" s="6"/>
      <c r="O235" s="6"/>
      <c r="P235" s="7"/>
      <c r="Q235" s="6"/>
      <c r="R235" s="6"/>
      <c r="S235" s="6"/>
      <c r="T235" s="6"/>
      <c r="U235" s="6"/>
      <c r="V235" s="6"/>
      <c r="W235" s="6"/>
      <c r="X235" s="6"/>
      <c r="Y235" s="6"/>
      <c r="Z235" s="7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</row>
    <row r="236" spans="1:78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7"/>
      <c r="M236" s="6"/>
      <c r="N236" s="6"/>
      <c r="O236" s="6"/>
      <c r="P236" s="7"/>
      <c r="Q236" s="6"/>
      <c r="R236" s="6"/>
      <c r="S236" s="6"/>
      <c r="T236" s="6"/>
      <c r="U236" s="6"/>
      <c r="V236" s="6"/>
      <c r="W236" s="6"/>
      <c r="X236" s="6"/>
      <c r="Y236" s="6"/>
      <c r="Z236" s="7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</row>
    <row r="237" spans="1:78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7"/>
      <c r="M237" s="6"/>
      <c r="N237" s="6"/>
      <c r="O237" s="6"/>
      <c r="P237" s="7"/>
      <c r="Q237" s="6"/>
      <c r="R237" s="6"/>
      <c r="S237" s="6"/>
      <c r="T237" s="6"/>
      <c r="U237" s="6"/>
      <c r="V237" s="6"/>
      <c r="W237" s="6"/>
      <c r="X237" s="6"/>
      <c r="Y237" s="6"/>
      <c r="Z237" s="7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</row>
    <row r="238" spans="1:78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7"/>
      <c r="M238" s="6"/>
      <c r="N238" s="6"/>
      <c r="O238" s="6"/>
      <c r="P238" s="7"/>
      <c r="Q238" s="6"/>
      <c r="R238" s="6"/>
      <c r="S238" s="6"/>
      <c r="T238" s="6"/>
      <c r="U238" s="6"/>
      <c r="V238" s="6"/>
      <c r="W238" s="6"/>
      <c r="X238" s="6"/>
      <c r="Y238" s="6"/>
      <c r="Z238" s="7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</row>
    <row r="239" spans="1:78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7"/>
      <c r="M239" s="6"/>
      <c r="N239" s="6"/>
      <c r="O239" s="6"/>
      <c r="P239" s="7"/>
      <c r="Q239" s="6"/>
      <c r="R239" s="6"/>
      <c r="S239" s="6"/>
      <c r="T239" s="6"/>
      <c r="U239" s="6"/>
      <c r="V239" s="6"/>
      <c r="W239" s="6"/>
      <c r="X239" s="6"/>
      <c r="Y239" s="6"/>
      <c r="Z239" s="7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</row>
    <row r="240" spans="1:78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7"/>
      <c r="M240" s="6"/>
      <c r="N240" s="6"/>
      <c r="O240" s="6"/>
      <c r="P240" s="7"/>
      <c r="Q240" s="6"/>
      <c r="R240" s="6"/>
      <c r="S240" s="6"/>
      <c r="T240" s="6"/>
      <c r="U240" s="6"/>
      <c r="V240" s="6"/>
      <c r="W240" s="6"/>
      <c r="X240" s="6"/>
      <c r="Y240" s="6"/>
      <c r="Z240" s="7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</row>
    <row r="241" spans="1:78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7"/>
      <c r="M241" s="6"/>
      <c r="N241" s="6"/>
      <c r="O241" s="6"/>
      <c r="P241" s="7"/>
      <c r="Q241" s="6"/>
      <c r="R241" s="6"/>
      <c r="S241" s="6"/>
      <c r="T241" s="6"/>
      <c r="U241" s="6"/>
      <c r="V241" s="6"/>
      <c r="W241" s="6"/>
      <c r="X241" s="6"/>
      <c r="Y241" s="6"/>
      <c r="Z241" s="7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</row>
    <row r="242" spans="1:78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7"/>
      <c r="M242" s="6"/>
      <c r="N242" s="6"/>
      <c r="O242" s="6"/>
      <c r="P242" s="7"/>
      <c r="Q242" s="6"/>
      <c r="R242" s="6"/>
      <c r="S242" s="6"/>
      <c r="T242" s="6"/>
      <c r="U242" s="6"/>
      <c r="V242" s="6"/>
      <c r="W242" s="6"/>
      <c r="X242" s="6"/>
      <c r="Y242" s="6"/>
      <c r="Z242" s="7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</row>
    <row r="243" spans="1:78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7"/>
      <c r="M243" s="6"/>
      <c r="N243" s="6"/>
      <c r="O243" s="6"/>
      <c r="P243" s="7"/>
      <c r="Q243" s="6"/>
      <c r="R243" s="6"/>
      <c r="S243" s="6"/>
      <c r="T243" s="6"/>
      <c r="U243" s="6"/>
      <c r="V243" s="6"/>
      <c r="W243" s="6"/>
      <c r="X243" s="6"/>
      <c r="Y243" s="6"/>
      <c r="Z243" s="7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</row>
    <row r="244" spans="1:78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7"/>
      <c r="M244" s="6"/>
      <c r="N244" s="6"/>
      <c r="O244" s="6"/>
      <c r="P244" s="7"/>
      <c r="Q244" s="6"/>
      <c r="R244" s="6"/>
      <c r="S244" s="6"/>
      <c r="T244" s="6"/>
      <c r="U244" s="6"/>
      <c r="V244" s="6"/>
      <c r="W244" s="6"/>
      <c r="X244" s="6"/>
      <c r="Y244" s="6"/>
      <c r="Z244" s="7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</row>
    <row r="245" spans="1:78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7"/>
      <c r="M245" s="6"/>
      <c r="N245" s="6"/>
      <c r="O245" s="6"/>
      <c r="P245" s="7"/>
      <c r="Q245" s="6"/>
      <c r="R245" s="6"/>
      <c r="S245" s="6"/>
      <c r="T245" s="6"/>
      <c r="U245" s="6"/>
      <c r="V245" s="6"/>
      <c r="W245" s="6"/>
      <c r="X245" s="6"/>
      <c r="Y245" s="6"/>
      <c r="Z245" s="7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</row>
    <row r="246" spans="1:78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7"/>
      <c r="M246" s="6"/>
      <c r="N246" s="6"/>
      <c r="O246" s="6"/>
      <c r="P246" s="7"/>
      <c r="Q246" s="6"/>
      <c r="R246" s="6"/>
      <c r="S246" s="6"/>
      <c r="T246" s="6"/>
      <c r="U246" s="6"/>
      <c r="V246" s="6"/>
      <c r="W246" s="6"/>
      <c r="X246" s="6"/>
      <c r="Y246" s="6"/>
      <c r="Z246" s="7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</row>
    <row r="247" spans="1:78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7"/>
      <c r="M247" s="6"/>
      <c r="N247" s="6"/>
      <c r="O247" s="6"/>
      <c r="P247" s="7"/>
      <c r="Q247" s="6"/>
      <c r="R247" s="6"/>
      <c r="S247" s="6"/>
      <c r="T247" s="6"/>
      <c r="U247" s="6"/>
      <c r="V247" s="6"/>
      <c r="W247" s="6"/>
      <c r="X247" s="6"/>
      <c r="Y247" s="6"/>
      <c r="Z247" s="7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</row>
    <row r="248" spans="1:78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7"/>
      <c r="M248" s="6"/>
      <c r="N248" s="6"/>
      <c r="O248" s="6"/>
      <c r="P248" s="7"/>
      <c r="Q248" s="6"/>
      <c r="R248" s="6"/>
      <c r="S248" s="6"/>
      <c r="T248" s="6"/>
      <c r="U248" s="6"/>
      <c r="V248" s="6"/>
      <c r="W248" s="6"/>
      <c r="X248" s="6"/>
      <c r="Y248" s="6"/>
      <c r="Z248" s="7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</row>
    <row r="249" spans="1:78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7"/>
      <c r="M249" s="6"/>
      <c r="N249" s="6"/>
      <c r="O249" s="6"/>
      <c r="P249" s="7"/>
      <c r="Q249" s="6"/>
      <c r="R249" s="6"/>
      <c r="S249" s="6"/>
      <c r="T249" s="6"/>
      <c r="U249" s="6"/>
      <c r="V249" s="6"/>
      <c r="W249" s="6"/>
      <c r="X249" s="6"/>
      <c r="Y249" s="6"/>
      <c r="Z249" s="7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</row>
    <row r="250" spans="1:78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7"/>
      <c r="M250" s="6"/>
      <c r="N250" s="6"/>
      <c r="O250" s="6"/>
      <c r="P250" s="7"/>
      <c r="Q250" s="6"/>
      <c r="R250" s="6"/>
      <c r="S250" s="6"/>
      <c r="T250" s="6"/>
      <c r="U250" s="6"/>
      <c r="V250" s="6"/>
      <c r="W250" s="6"/>
      <c r="X250" s="6"/>
      <c r="Y250" s="6"/>
      <c r="Z250" s="7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</row>
    <row r="251" spans="1:78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7"/>
      <c r="M251" s="6"/>
      <c r="N251" s="6"/>
      <c r="O251" s="6"/>
      <c r="P251" s="7"/>
      <c r="Q251" s="6"/>
      <c r="R251" s="6"/>
      <c r="S251" s="6"/>
      <c r="T251" s="6"/>
      <c r="U251" s="6"/>
      <c r="V251" s="6"/>
      <c r="W251" s="6"/>
      <c r="X251" s="6"/>
      <c r="Y251" s="6"/>
      <c r="Z251" s="7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</row>
    <row r="252" spans="1:78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7"/>
      <c r="M252" s="6"/>
      <c r="N252" s="6"/>
      <c r="O252" s="6"/>
      <c r="P252" s="7"/>
      <c r="Q252" s="6"/>
      <c r="R252" s="6"/>
      <c r="S252" s="6"/>
      <c r="T252" s="6"/>
      <c r="U252" s="6"/>
      <c r="V252" s="6"/>
      <c r="W252" s="6"/>
      <c r="X252" s="6"/>
      <c r="Y252" s="6"/>
      <c r="Z252" s="7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</row>
    <row r="253" spans="1:78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7"/>
      <c r="M253" s="6"/>
      <c r="N253" s="6"/>
      <c r="O253" s="6"/>
      <c r="P253" s="7"/>
      <c r="Q253" s="6"/>
      <c r="R253" s="6"/>
      <c r="S253" s="6"/>
      <c r="T253" s="6"/>
      <c r="U253" s="6"/>
      <c r="V253" s="6"/>
      <c r="W253" s="6"/>
      <c r="X253" s="6"/>
      <c r="Y253" s="6"/>
      <c r="Z253" s="7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</row>
    <row r="254" spans="1:78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7"/>
      <c r="M254" s="6"/>
      <c r="N254" s="6"/>
      <c r="O254" s="6"/>
      <c r="P254" s="7"/>
      <c r="Q254" s="6"/>
      <c r="R254" s="6"/>
      <c r="S254" s="6"/>
      <c r="T254" s="6"/>
      <c r="U254" s="6"/>
      <c r="V254" s="6"/>
      <c r="W254" s="6"/>
      <c r="X254" s="6"/>
      <c r="Y254" s="6"/>
      <c r="Z254" s="7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</row>
    <row r="255" spans="1:78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7"/>
      <c r="M255" s="6"/>
      <c r="N255" s="6"/>
      <c r="O255" s="6"/>
      <c r="P255" s="7"/>
      <c r="Q255" s="6"/>
      <c r="R255" s="6"/>
      <c r="S255" s="6"/>
      <c r="T255" s="6"/>
      <c r="U255" s="6"/>
      <c r="V255" s="6"/>
      <c r="W255" s="6"/>
      <c r="X255" s="6"/>
      <c r="Y255" s="6"/>
      <c r="Z255" s="7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</row>
    <row r="256" spans="1:78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7"/>
      <c r="M256" s="6"/>
      <c r="N256" s="6"/>
      <c r="O256" s="6"/>
      <c r="P256" s="7"/>
      <c r="Q256" s="6"/>
      <c r="R256" s="6"/>
      <c r="S256" s="6"/>
      <c r="T256" s="6"/>
      <c r="U256" s="6"/>
      <c r="V256" s="6"/>
      <c r="W256" s="6"/>
      <c r="X256" s="6"/>
      <c r="Y256" s="6"/>
      <c r="Z256" s="7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</row>
    <row r="257" spans="1:78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7"/>
      <c r="M257" s="6"/>
      <c r="N257" s="6"/>
      <c r="O257" s="6"/>
      <c r="P257" s="7"/>
      <c r="Q257" s="6"/>
      <c r="R257" s="6"/>
      <c r="S257" s="6"/>
      <c r="T257" s="6"/>
      <c r="U257" s="6"/>
      <c r="V257" s="6"/>
      <c r="W257" s="6"/>
      <c r="X257" s="6"/>
      <c r="Y257" s="6"/>
      <c r="Z257" s="7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</row>
    <row r="258" spans="1:78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7"/>
      <c r="M258" s="6"/>
      <c r="N258" s="6"/>
      <c r="O258" s="6"/>
      <c r="P258" s="7"/>
      <c r="Q258" s="6"/>
      <c r="R258" s="6"/>
      <c r="S258" s="6"/>
      <c r="T258" s="6"/>
      <c r="U258" s="6"/>
      <c r="V258" s="6"/>
      <c r="W258" s="6"/>
      <c r="X258" s="6"/>
      <c r="Y258" s="6"/>
      <c r="Z258" s="7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</row>
    <row r="259" spans="1:78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7"/>
      <c r="M259" s="6"/>
      <c r="N259" s="6"/>
      <c r="O259" s="6"/>
      <c r="P259" s="7"/>
      <c r="Q259" s="6"/>
      <c r="R259" s="6"/>
      <c r="S259" s="6"/>
      <c r="T259" s="6"/>
      <c r="U259" s="6"/>
      <c r="V259" s="6"/>
      <c r="W259" s="6"/>
      <c r="X259" s="6"/>
      <c r="Y259" s="6"/>
      <c r="Z259" s="7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</row>
    <row r="260" spans="1:78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7"/>
      <c r="M260" s="6"/>
      <c r="N260" s="6"/>
      <c r="O260" s="6"/>
      <c r="P260" s="7"/>
      <c r="Q260" s="6"/>
      <c r="R260" s="6"/>
      <c r="S260" s="6"/>
      <c r="T260" s="6"/>
      <c r="U260" s="6"/>
      <c r="V260" s="6"/>
      <c r="W260" s="6"/>
      <c r="X260" s="6"/>
      <c r="Y260" s="6"/>
      <c r="Z260" s="7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</row>
    <row r="261" spans="1:78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7"/>
      <c r="M261" s="6"/>
      <c r="N261" s="6"/>
      <c r="O261" s="6"/>
      <c r="P261" s="7"/>
      <c r="Q261" s="6"/>
      <c r="R261" s="6"/>
      <c r="S261" s="6"/>
      <c r="T261" s="6"/>
      <c r="U261" s="6"/>
      <c r="V261" s="6"/>
      <c r="W261" s="6"/>
      <c r="X261" s="6"/>
      <c r="Y261" s="6"/>
      <c r="Z261" s="7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</row>
    <row r="262" spans="1:78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7"/>
      <c r="M262" s="6"/>
      <c r="N262" s="6"/>
      <c r="O262" s="6"/>
      <c r="P262" s="7"/>
      <c r="Q262" s="6"/>
      <c r="R262" s="6"/>
      <c r="S262" s="6"/>
      <c r="T262" s="6"/>
      <c r="U262" s="6"/>
      <c r="V262" s="6"/>
      <c r="W262" s="6"/>
      <c r="X262" s="6"/>
      <c r="Y262" s="6"/>
      <c r="Z262" s="7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</row>
    <row r="263" spans="1:78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7"/>
      <c r="M263" s="6"/>
      <c r="N263" s="6"/>
      <c r="O263" s="6"/>
      <c r="P263" s="7"/>
      <c r="Q263" s="6"/>
      <c r="R263" s="6"/>
      <c r="S263" s="6"/>
      <c r="T263" s="6"/>
      <c r="U263" s="6"/>
      <c r="V263" s="6"/>
      <c r="W263" s="6"/>
      <c r="X263" s="6"/>
      <c r="Y263" s="6"/>
      <c r="Z263" s="7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</row>
    <row r="264" spans="1:78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7"/>
      <c r="M264" s="6"/>
      <c r="N264" s="6"/>
      <c r="O264" s="6"/>
      <c r="P264" s="7"/>
      <c r="Q264" s="6"/>
      <c r="R264" s="6"/>
      <c r="S264" s="6"/>
      <c r="T264" s="6"/>
      <c r="U264" s="6"/>
      <c r="V264" s="6"/>
      <c r="W264" s="6"/>
      <c r="X264" s="6"/>
      <c r="Y264" s="6"/>
      <c r="Z264" s="7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</row>
    <row r="265" spans="1:78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7"/>
      <c r="M265" s="6"/>
      <c r="N265" s="6"/>
      <c r="O265" s="6"/>
      <c r="P265" s="7"/>
      <c r="Q265" s="6"/>
      <c r="R265" s="6"/>
      <c r="S265" s="6"/>
      <c r="T265" s="6"/>
      <c r="U265" s="6"/>
      <c r="V265" s="6"/>
      <c r="W265" s="6"/>
      <c r="X265" s="6"/>
      <c r="Y265" s="6"/>
      <c r="Z265" s="7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</row>
    <row r="266" spans="1:78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7"/>
      <c r="M266" s="6"/>
      <c r="N266" s="6"/>
      <c r="O266" s="6"/>
      <c r="P266" s="7"/>
      <c r="Q266" s="6"/>
      <c r="R266" s="6"/>
      <c r="S266" s="6"/>
      <c r="T266" s="6"/>
      <c r="U266" s="6"/>
      <c r="V266" s="6"/>
      <c r="W266" s="6"/>
      <c r="X266" s="6"/>
      <c r="Y266" s="6"/>
      <c r="Z266" s="7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</row>
    <row r="267" spans="1:78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7"/>
      <c r="M267" s="6"/>
      <c r="N267" s="6"/>
      <c r="O267" s="6"/>
      <c r="P267" s="7"/>
      <c r="Q267" s="6"/>
      <c r="R267" s="6"/>
      <c r="S267" s="6"/>
      <c r="T267" s="6"/>
      <c r="U267" s="6"/>
      <c r="V267" s="6"/>
      <c r="W267" s="6"/>
      <c r="X267" s="6"/>
      <c r="Y267" s="6"/>
      <c r="Z267" s="7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</row>
    <row r="268" spans="1:78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7"/>
      <c r="M268" s="6"/>
      <c r="N268" s="6"/>
      <c r="O268" s="6"/>
      <c r="P268" s="7"/>
      <c r="Q268" s="6"/>
      <c r="R268" s="6"/>
      <c r="S268" s="6"/>
      <c r="T268" s="6"/>
      <c r="U268" s="6"/>
      <c r="V268" s="6"/>
      <c r="W268" s="6"/>
      <c r="X268" s="6"/>
      <c r="Y268" s="6"/>
      <c r="Z268" s="7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</row>
    <row r="269" spans="1:78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7"/>
      <c r="M269" s="6"/>
      <c r="N269" s="6"/>
      <c r="O269" s="6"/>
      <c r="P269" s="7"/>
      <c r="Q269" s="6"/>
      <c r="R269" s="6"/>
      <c r="S269" s="6"/>
      <c r="T269" s="6"/>
      <c r="U269" s="6"/>
      <c r="V269" s="6"/>
      <c r="W269" s="6"/>
      <c r="X269" s="6"/>
      <c r="Y269" s="6"/>
      <c r="Z269" s="7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</row>
    <row r="270" spans="1:78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7"/>
      <c r="M270" s="6"/>
      <c r="N270" s="6"/>
      <c r="O270" s="6"/>
      <c r="P270" s="7"/>
      <c r="Q270" s="6"/>
      <c r="R270" s="6"/>
      <c r="S270" s="6"/>
      <c r="T270" s="6"/>
      <c r="U270" s="6"/>
      <c r="V270" s="6"/>
      <c r="W270" s="6"/>
      <c r="X270" s="6"/>
      <c r="Y270" s="6"/>
      <c r="Z270" s="7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</row>
    <row r="271" spans="1:78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7"/>
      <c r="M271" s="6"/>
      <c r="N271" s="6"/>
      <c r="O271" s="6"/>
      <c r="P271" s="7"/>
      <c r="Q271" s="6"/>
      <c r="R271" s="6"/>
      <c r="S271" s="6"/>
      <c r="T271" s="6"/>
      <c r="U271" s="6"/>
      <c r="V271" s="6"/>
      <c r="W271" s="6"/>
      <c r="X271" s="6"/>
      <c r="Y271" s="6"/>
      <c r="Z271" s="7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</row>
    <row r="272" spans="1:78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7"/>
      <c r="M272" s="6"/>
      <c r="N272" s="6"/>
      <c r="O272" s="6"/>
      <c r="P272" s="7"/>
      <c r="Q272" s="6"/>
      <c r="R272" s="6"/>
      <c r="S272" s="6"/>
      <c r="T272" s="6"/>
      <c r="U272" s="6"/>
      <c r="V272" s="6"/>
      <c r="W272" s="6"/>
      <c r="X272" s="6"/>
      <c r="Y272" s="6"/>
      <c r="Z272" s="7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</row>
    <row r="273" spans="1:78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7"/>
      <c r="M273" s="6"/>
      <c r="N273" s="6"/>
      <c r="O273" s="6"/>
      <c r="P273" s="7"/>
      <c r="Q273" s="6"/>
      <c r="R273" s="6"/>
      <c r="S273" s="6"/>
      <c r="T273" s="6"/>
      <c r="U273" s="6"/>
      <c r="V273" s="6"/>
      <c r="W273" s="6"/>
      <c r="X273" s="6"/>
      <c r="Y273" s="6"/>
      <c r="Z273" s="7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</row>
    <row r="274" spans="1:78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7"/>
      <c r="M274" s="6"/>
      <c r="N274" s="6"/>
      <c r="O274" s="6"/>
      <c r="P274" s="7"/>
      <c r="Q274" s="6"/>
      <c r="R274" s="6"/>
      <c r="S274" s="6"/>
      <c r="T274" s="6"/>
      <c r="U274" s="6"/>
      <c r="V274" s="6"/>
      <c r="W274" s="6"/>
      <c r="X274" s="6"/>
      <c r="Y274" s="6"/>
      <c r="Z274" s="7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</row>
    <row r="275" spans="1:78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7"/>
      <c r="M275" s="6"/>
      <c r="N275" s="6"/>
      <c r="O275" s="6"/>
      <c r="P275" s="7"/>
      <c r="Q275" s="6"/>
      <c r="R275" s="6"/>
      <c r="S275" s="6"/>
      <c r="T275" s="6"/>
      <c r="U275" s="6"/>
      <c r="V275" s="6"/>
      <c r="W275" s="6"/>
      <c r="X275" s="6"/>
      <c r="Y275" s="6"/>
      <c r="Z275" s="7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</row>
    <row r="276" spans="1:78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7"/>
      <c r="M276" s="6"/>
      <c r="N276" s="6"/>
      <c r="O276" s="6"/>
      <c r="P276" s="7"/>
      <c r="Q276" s="6"/>
      <c r="R276" s="6"/>
      <c r="S276" s="6"/>
      <c r="T276" s="6"/>
      <c r="U276" s="6"/>
      <c r="V276" s="6"/>
      <c r="W276" s="6"/>
      <c r="X276" s="6"/>
      <c r="Y276" s="6"/>
      <c r="Z276" s="7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</row>
    <row r="277" spans="1:78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7"/>
      <c r="M277" s="6"/>
      <c r="N277" s="6"/>
      <c r="O277" s="6"/>
      <c r="P277" s="7"/>
      <c r="Q277" s="6"/>
      <c r="R277" s="6"/>
      <c r="S277" s="6"/>
      <c r="T277" s="6"/>
      <c r="U277" s="6"/>
      <c r="V277" s="6"/>
      <c r="W277" s="6"/>
      <c r="X277" s="6"/>
      <c r="Y277" s="6"/>
      <c r="Z277" s="7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</row>
    <row r="278" spans="1:78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7"/>
      <c r="M278" s="6"/>
      <c r="N278" s="6"/>
      <c r="O278" s="6"/>
      <c r="P278" s="7"/>
      <c r="Q278" s="6"/>
      <c r="R278" s="6"/>
      <c r="S278" s="6"/>
      <c r="T278" s="6"/>
      <c r="U278" s="6"/>
      <c r="V278" s="6"/>
      <c r="W278" s="6"/>
      <c r="X278" s="6"/>
      <c r="Y278" s="6"/>
      <c r="Z278" s="7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</row>
    <row r="279" spans="1:78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7"/>
      <c r="M279" s="6"/>
      <c r="N279" s="6"/>
      <c r="O279" s="6"/>
      <c r="P279" s="7"/>
      <c r="Q279" s="6"/>
      <c r="R279" s="6"/>
      <c r="S279" s="6"/>
      <c r="T279" s="6"/>
      <c r="U279" s="6"/>
      <c r="V279" s="6"/>
      <c r="W279" s="6"/>
      <c r="X279" s="6"/>
      <c r="Y279" s="6"/>
      <c r="Z279" s="7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</row>
    <row r="280" spans="1:78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7"/>
      <c r="M280" s="6"/>
      <c r="N280" s="6"/>
      <c r="O280" s="6"/>
      <c r="P280" s="7"/>
      <c r="Q280" s="6"/>
      <c r="R280" s="6"/>
      <c r="S280" s="6"/>
      <c r="T280" s="6"/>
      <c r="U280" s="6"/>
      <c r="V280" s="6"/>
      <c r="W280" s="6"/>
      <c r="X280" s="6"/>
      <c r="Y280" s="6"/>
      <c r="Z280" s="7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</row>
    <row r="281" spans="1:78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7"/>
      <c r="M281" s="6"/>
      <c r="N281" s="6"/>
      <c r="O281" s="6"/>
      <c r="P281" s="7"/>
      <c r="Q281" s="6"/>
      <c r="R281" s="6"/>
      <c r="S281" s="6"/>
      <c r="T281" s="6"/>
      <c r="U281" s="6"/>
      <c r="V281" s="6"/>
      <c r="W281" s="6"/>
      <c r="X281" s="6"/>
      <c r="Y281" s="6"/>
      <c r="Z281" s="7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</row>
    <row r="282" spans="1:78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7"/>
      <c r="M282" s="6"/>
      <c r="N282" s="6"/>
      <c r="O282" s="6"/>
      <c r="P282" s="7"/>
      <c r="Q282" s="6"/>
      <c r="R282" s="6"/>
      <c r="S282" s="6"/>
      <c r="T282" s="6"/>
      <c r="U282" s="6"/>
      <c r="V282" s="6"/>
      <c r="W282" s="6"/>
      <c r="X282" s="6"/>
      <c r="Y282" s="6"/>
      <c r="Z282" s="7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</row>
    <row r="283" spans="1:78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7"/>
      <c r="M283" s="6"/>
      <c r="N283" s="6"/>
      <c r="O283" s="6"/>
      <c r="P283" s="7"/>
      <c r="Q283" s="6"/>
      <c r="R283" s="6"/>
      <c r="S283" s="6"/>
      <c r="T283" s="6"/>
      <c r="U283" s="6"/>
      <c r="V283" s="6"/>
      <c r="W283" s="6"/>
      <c r="X283" s="6"/>
      <c r="Y283" s="6"/>
      <c r="Z283" s="7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</row>
    <row r="284" spans="1:78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7"/>
      <c r="M284" s="6"/>
      <c r="N284" s="6"/>
      <c r="O284" s="6"/>
      <c r="P284" s="7"/>
      <c r="Q284" s="6"/>
      <c r="R284" s="6"/>
      <c r="S284" s="6"/>
      <c r="T284" s="6"/>
      <c r="U284" s="6"/>
      <c r="V284" s="6"/>
      <c r="W284" s="6"/>
      <c r="X284" s="6"/>
      <c r="Y284" s="6"/>
      <c r="Z284" s="7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</row>
    <row r="285" spans="1:78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7"/>
      <c r="M285" s="6"/>
      <c r="N285" s="6"/>
      <c r="O285" s="6"/>
      <c r="P285" s="7"/>
      <c r="Q285" s="6"/>
      <c r="R285" s="6"/>
      <c r="S285" s="6"/>
      <c r="T285" s="6"/>
      <c r="U285" s="6"/>
      <c r="V285" s="6"/>
      <c r="W285" s="6"/>
      <c r="X285" s="6"/>
      <c r="Y285" s="6"/>
      <c r="Z285" s="7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</row>
    <row r="286" spans="1:78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7"/>
      <c r="M286" s="6"/>
      <c r="N286" s="6"/>
      <c r="O286" s="6"/>
      <c r="P286" s="7"/>
      <c r="Q286" s="6"/>
      <c r="R286" s="6"/>
      <c r="S286" s="6"/>
      <c r="T286" s="6"/>
      <c r="U286" s="6"/>
      <c r="V286" s="6"/>
      <c r="W286" s="6"/>
      <c r="X286" s="6"/>
      <c r="Y286" s="6"/>
      <c r="Z286" s="7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</row>
    <row r="287" spans="1:78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7"/>
      <c r="M287" s="6"/>
      <c r="N287" s="6"/>
      <c r="O287" s="6"/>
      <c r="P287" s="7"/>
      <c r="Q287" s="6"/>
      <c r="R287" s="6"/>
      <c r="S287" s="6"/>
      <c r="T287" s="6"/>
      <c r="U287" s="6"/>
      <c r="V287" s="6"/>
      <c r="W287" s="6"/>
      <c r="X287" s="6"/>
      <c r="Y287" s="6"/>
      <c r="Z287" s="7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</row>
    <row r="288" spans="1:78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7"/>
      <c r="M288" s="6"/>
      <c r="N288" s="6"/>
      <c r="O288" s="6"/>
      <c r="P288" s="7"/>
      <c r="Q288" s="6"/>
      <c r="R288" s="6"/>
      <c r="S288" s="6"/>
      <c r="T288" s="6"/>
      <c r="U288" s="6"/>
      <c r="V288" s="6"/>
      <c r="W288" s="6"/>
      <c r="X288" s="6"/>
      <c r="Y288" s="6"/>
      <c r="Z288" s="7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</row>
    <row r="289" spans="1:78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7"/>
      <c r="M289" s="6"/>
      <c r="N289" s="6"/>
      <c r="O289" s="6"/>
      <c r="P289" s="7"/>
      <c r="Q289" s="6"/>
      <c r="R289" s="6"/>
      <c r="S289" s="6"/>
      <c r="T289" s="6"/>
      <c r="U289" s="6"/>
      <c r="V289" s="6"/>
      <c r="W289" s="6"/>
      <c r="X289" s="6"/>
      <c r="Y289" s="6"/>
      <c r="Z289" s="7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</row>
    <row r="290" spans="1:78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7"/>
      <c r="M290" s="6"/>
      <c r="N290" s="6"/>
      <c r="O290" s="6"/>
      <c r="P290" s="7"/>
      <c r="Q290" s="6"/>
      <c r="R290" s="6"/>
      <c r="S290" s="6"/>
      <c r="T290" s="6"/>
      <c r="U290" s="6"/>
      <c r="V290" s="6"/>
      <c r="W290" s="6"/>
      <c r="X290" s="6"/>
      <c r="Y290" s="6"/>
      <c r="Z290" s="7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</row>
    <row r="291" spans="1:78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7"/>
      <c r="M291" s="6"/>
      <c r="N291" s="6"/>
      <c r="O291" s="6"/>
      <c r="P291" s="7"/>
      <c r="Q291" s="6"/>
      <c r="R291" s="6"/>
      <c r="S291" s="6"/>
      <c r="T291" s="6"/>
      <c r="U291" s="6"/>
      <c r="V291" s="6"/>
      <c r="W291" s="6"/>
      <c r="X291" s="6"/>
      <c r="Y291" s="6"/>
      <c r="Z291" s="7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</row>
    <row r="292" spans="1:78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7"/>
      <c r="M292" s="6"/>
      <c r="N292" s="6"/>
      <c r="O292" s="6"/>
      <c r="P292" s="7"/>
      <c r="Q292" s="6"/>
      <c r="R292" s="6"/>
      <c r="S292" s="6"/>
      <c r="T292" s="6"/>
      <c r="U292" s="6"/>
      <c r="V292" s="6"/>
      <c r="W292" s="6"/>
      <c r="X292" s="6"/>
      <c r="Y292" s="6"/>
      <c r="Z292" s="7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</row>
    <row r="293" spans="1:78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7"/>
      <c r="M293" s="6"/>
      <c r="N293" s="6"/>
      <c r="O293" s="6"/>
      <c r="P293" s="7"/>
      <c r="Q293" s="6"/>
      <c r="R293" s="6"/>
      <c r="S293" s="6"/>
      <c r="T293" s="6"/>
      <c r="U293" s="6"/>
      <c r="V293" s="6"/>
      <c r="W293" s="6"/>
      <c r="X293" s="6"/>
      <c r="Y293" s="6"/>
      <c r="Z293" s="7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</row>
    <row r="294" spans="1:78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7"/>
      <c r="M294" s="6"/>
      <c r="N294" s="6"/>
      <c r="O294" s="6"/>
      <c r="P294" s="7"/>
      <c r="Q294" s="6"/>
      <c r="R294" s="6"/>
      <c r="S294" s="6"/>
      <c r="T294" s="6"/>
      <c r="U294" s="6"/>
      <c r="V294" s="6"/>
      <c r="W294" s="6"/>
      <c r="X294" s="6"/>
      <c r="Y294" s="6"/>
      <c r="Z294" s="7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</row>
    <row r="295" spans="1:78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7"/>
      <c r="M295" s="6"/>
      <c r="N295" s="6"/>
      <c r="O295" s="6"/>
      <c r="P295" s="7"/>
      <c r="Q295" s="6"/>
      <c r="R295" s="6"/>
      <c r="S295" s="6"/>
      <c r="T295" s="6"/>
      <c r="U295" s="6"/>
      <c r="V295" s="6"/>
      <c r="W295" s="6"/>
      <c r="X295" s="6"/>
      <c r="Y295" s="6"/>
      <c r="Z295" s="7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</row>
    <row r="296" spans="1:78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7"/>
      <c r="M296" s="6"/>
      <c r="N296" s="6"/>
      <c r="O296" s="6"/>
      <c r="P296" s="7"/>
      <c r="Q296" s="6"/>
      <c r="R296" s="6"/>
      <c r="S296" s="6"/>
      <c r="T296" s="6"/>
      <c r="U296" s="6"/>
      <c r="V296" s="6"/>
      <c r="W296" s="6"/>
      <c r="X296" s="6"/>
      <c r="Y296" s="6"/>
      <c r="Z296" s="7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</row>
    <row r="297" spans="1:78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7"/>
      <c r="M297" s="6"/>
      <c r="N297" s="6"/>
      <c r="O297" s="6"/>
      <c r="P297" s="7"/>
      <c r="Q297" s="6"/>
      <c r="R297" s="6"/>
      <c r="S297" s="6"/>
      <c r="T297" s="6"/>
      <c r="U297" s="6"/>
      <c r="V297" s="6"/>
      <c r="W297" s="6"/>
      <c r="X297" s="6"/>
      <c r="Y297" s="6"/>
      <c r="Z297" s="7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</row>
    <row r="298" spans="1:78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7"/>
      <c r="M298" s="6"/>
      <c r="N298" s="6"/>
      <c r="O298" s="6"/>
      <c r="P298" s="7"/>
      <c r="Q298" s="6"/>
      <c r="R298" s="6"/>
      <c r="S298" s="6"/>
      <c r="T298" s="6"/>
      <c r="U298" s="6"/>
      <c r="V298" s="6"/>
      <c r="W298" s="6"/>
      <c r="X298" s="6"/>
      <c r="Y298" s="6"/>
      <c r="Z298" s="7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</row>
    <row r="299" spans="1:78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7"/>
      <c r="M299" s="6"/>
      <c r="N299" s="6"/>
      <c r="O299" s="6"/>
      <c r="P299" s="7"/>
      <c r="Q299" s="6"/>
      <c r="R299" s="6"/>
      <c r="S299" s="6"/>
      <c r="T299" s="6"/>
      <c r="U299" s="6"/>
      <c r="V299" s="6"/>
      <c r="W299" s="6"/>
      <c r="X299" s="6"/>
      <c r="Y299" s="6"/>
      <c r="Z299" s="7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</row>
    <row r="300" spans="1:78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7"/>
      <c r="M300" s="6"/>
      <c r="N300" s="6"/>
      <c r="O300" s="6"/>
      <c r="P300" s="7"/>
      <c r="Q300" s="6"/>
      <c r="R300" s="6"/>
      <c r="S300" s="6"/>
      <c r="T300" s="6"/>
      <c r="U300" s="6"/>
      <c r="V300" s="6"/>
      <c r="W300" s="6"/>
      <c r="X300" s="6"/>
      <c r="Y300" s="6"/>
      <c r="Z300" s="7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</row>
    <row r="301" spans="1:78"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</row>
  </sheetData>
  <mergeCells count="2">
    <mergeCell ref="R12:W12"/>
    <mergeCell ref="R14:W14"/>
  </mergeCells>
  <pageMargins left="0.74800000000000011" right="0.74800000000000011" top="1.2796000000000001" bottom="1.2796000000000001" header="0.9839" footer="0.9839"/>
  <pageSetup paperSize="0" fitToWidth="0" fitToHeight="0" pageOrder="overThenDown" horizontalDpi="0" verticalDpi="0" copies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6B9FF-88DB-4586-AC45-AADC53EA09BB}">
  <dimension ref="A1:CD3326"/>
  <sheetViews>
    <sheetView zoomScaleNormal="100" workbookViewId="0">
      <selection activeCell="D24" sqref="D24"/>
    </sheetView>
  </sheetViews>
  <sheetFormatPr defaultRowHeight="13.8"/>
  <cols>
    <col min="1" max="1" width="67.5" style="12" customWidth="1"/>
    <col min="2" max="3" width="8.5" style="12" customWidth="1"/>
    <col min="4" max="4" width="14.3984375" style="12" customWidth="1"/>
    <col min="5" max="5" width="2.69921875" style="12" customWidth="1"/>
    <col min="6" max="10" width="8.5" style="12" customWidth="1"/>
    <col min="11" max="31" width="8.3984375" customWidth="1"/>
    <col min="32" max="34" width="6.09765625" customWidth="1"/>
    <col min="35" max="35" width="1.3984375" customWidth="1"/>
    <col min="36" max="46" width="6.09765625" customWidth="1"/>
    <col min="47" max="47" width="1.3984375" customWidth="1"/>
    <col min="48" max="52" width="6.09765625" customWidth="1"/>
    <col min="53" max="53" width="1.3984375" customWidth="1"/>
    <col min="54" max="58" width="6.09765625" customWidth="1"/>
    <col min="59" max="59" width="1.3984375" customWidth="1"/>
    <col min="60" max="64" width="6.09765625" customWidth="1"/>
    <col min="65" max="65" width="1.3984375" customWidth="1"/>
    <col min="66" max="67" width="5" customWidth="1"/>
    <col min="68" max="68" width="4.19921875" customWidth="1"/>
    <col min="69" max="73" width="5.09765625" customWidth="1"/>
    <col min="74" max="74" width="1.3984375" customWidth="1"/>
    <col min="75" max="76" width="5.5" customWidth="1"/>
    <col min="77" max="77" width="5.69921875" customWidth="1"/>
    <col min="78" max="78" width="6" customWidth="1"/>
    <col min="79" max="80" width="6.59765625" customWidth="1"/>
    <col min="81" max="81" width="5.69921875" customWidth="1"/>
    <col min="82" max="82" width="5.796875" customWidth="1"/>
    <col min="83" max="256" width="8.3984375" customWidth="1"/>
  </cols>
  <sheetData>
    <row r="1" spans="1:82" ht="22.2">
      <c r="A1" s="62" t="s">
        <v>196</v>
      </c>
      <c r="B1" s="60"/>
      <c r="C1" s="60"/>
      <c r="D1" s="60"/>
      <c r="E1" s="60"/>
      <c r="F1" s="60"/>
      <c r="G1" s="60"/>
      <c r="H1" s="60"/>
      <c r="I1" s="60"/>
      <c r="J1" s="60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</row>
    <row r="2" spans="1:82" ht="35.4" customHeight="1" thickBot="1">
      <c r="A2" t="s">
        <v>9</v>
      </c>
      <c r="K2" s="3">
        <f>COLUMN()</f>
        <v>11</v>
      </c>
      <c r="M2" s="13" t="s">
        <v>163</v>
      </c>
      <c r="AA2" s="14">
        <f>COLUMN()</f>
        <v>27</v>
      </c>
      <c r="AB2" s="15" t="s">
        <v>10</v>
      </c>
      <c r="AC2" s="15" t="s">
        <v>11</v>
      </c>
      <c r="AD2" s="15" t="s">
        <v>12</v>
      </c>
      <c r="AE2" s="16"/>
      <c r="AF2" s="16" t="s">
        <v>13</v>
      </c>
      <c r="AG2" s="16" t="s">
        <v>14</v>
      </c>
      <c r="AH2" t="s">
        <v>15</v>
      </c>
      <c r="AJ2" s="16" t="s">
        <v>16</v>
      </c>
      <c r="AK2" s="16" t="s">
        <v>17</v>
      </c>
      <c r="AL2" s="16" t="s">
        <v>18</v>
      </c>
      <c r="AM2" s="16" t="s">
        <v>19</v>
      </c>
      <c r="AN2" s="16" t="s">
        <v>20</v>
      </c>
      <c r="AP2" s="16" t="s">
        <v>16</v>
      </c>
      <c r="AQ2" s="16">
        <v>1.8</v>
      </c>
      <c r="AR2" s="16">
        <v>3.5</v>
      </c>
      <c r="AS2" s="16">
        <v>5</v>
      </c>
      <c r="AT2" s="16">
        <v>6.89</v>
      </c>
      <c r="AV2" s="16" t="s">
        <v>21</v>
      </c>
      <c r="AW2" s="16">
        <v>1.8</v>
      </c>
      <c r="AX2" s="16">
        <v>3.5</v>
      </c>
      <c r="AY2" s="16">
        <v>5</v>
      </c>
      <c r="AZ2" s="16">
        <v>7.2</v>
      </c>
      <c r="BA2" s="17"/>
      <c r="BB2" s="18" t="s">
        <v>22</v>
      </c>
      <c r="BC2" s="18" t="s">
        <v>23</v>
      </c>
      <c r="BD2" s="18" t="s">
        <v>24</v>
      </c>
      <c r="BE2" s="18" t="s">
        <v>25</v>
      </c>
      <c r="BF2" s="18" t="s">
        <v>26</v>
      </c>
      <c r="BG2" s="18" t="s">
        <v>27</v>
      </c>
      <c r="BH2" s="18" t="s">
        <v>22</v>
      </c>
      <c r="BI2" s="18" t="s">
        <v>23</v>
      </c>
      <c r="BJ2" s="18" t="s">
        <v>24</v>
      </c>
      <c r="BK2" s="18" t="s">
        <v>25</v>
      </c>
      <c r="BL2" s="18" t="s">
        <v>26</v>
      </c>
      <c r="BN2" s="18" t="s">
        <v>28</v>
      </c>
      <c r="BO2" s="18" t="s">
        <v>29</v>
      </c>
      <c r="BP2" s="18" t="s">
        <v>30</v>
      </c>
      <c r="BQ2" s="18" t="s">
        <v>22</v>
      </c>
      <c r="BR2" s="18" t="s">
        <v>23</v>
      </c>
      <c r="BS2" s="18" t="s">
        <v>24</v>
      </c>
      <c r="BT2" s="18" t="s">
        <v>25</v>
      </c>
      <c r="BU2" s="18" t="s">
        <v>26</v>
      </c>
      <c r="BW2" s="38" t="s">
        <v>187</v>
      </c>
      <c r="BX2" s="39" t="s">
        <v>185</v>
      </c>
      <c r="BY2" s="39" t="s">
        <v>186</v>
      </c>
      <c r="BZ2" s="40" t="str">
        <f>BB2</f>
        <v>Vir Ht @MUF</v>
      </c>
      <c r="CA2" s="40" t="str">
        <f t="shared" ref="CA2:CC2" si="0">BC2</f>
        <v>Vir Ht  @1.8 MHz</v>
      </c>
      <c r="CB2" s="40" t="str">
        <f t="shared" si="0"/>
        <v>Vir Ht  @3.9 MHz</v>
      </c>
      <c r="CC2" s="40" t="str">
        <f t="shared" si="0"/>
        <v>Vir Ht  @ 5.2 MHz</v>
      </c>
      <c r="CD2" s="41" t="str">
        <f>BF2</f>
        <v>Vir Ht  @ 7.3 MHz</v>
      </c>
    </row>
    <row r="3" spans="1:82" ht="29.4" customHeight="1">
      <c r="A3" t="s">
        <v>97</v>
      </c>
      <c r="D3" s="89" t="s">
        <v>194</v>
      </c>
      <c r="E3" s="90"/>
      <c r="F3" s="90"/>
      <c r="G3" s="90"/>
      <c r="H3" s="90"/>
      <c r="I3" s="90"/>
      <c r="J3" s="90"/>
      <c r="K3" s="90"/>
      <c r="L3" s="90"/>
      <c r="M3" s="91"/>
      <c r="AA3" s="19"/>
      <c r="AB3" s="20">
        <f>MATCH("R",$J4:$J$1001,0)</f>
        <v>32</v>
      </c>
      <c r="AC3" s="20">
        <f>ROW()</f>
        <v>3</v>
      </c>
      <c r="AD3" s="20">
        <f>AB3+AC3</f>
        <v>35</v>
      </c>
      <c r="AE3" t="str">
        <f t="shared" ref="AE3:AE66" si="1">IF(ISERROR(AD3),"E","OK")</f>
        <v>OK</v>
      </c>
      <c r="AF3" t="str">
        <f t="shared" ref="AF3:AF26" ca="1" si="2">INDIRECT(ADDRESS(AD3,$K$2+13,1,1))</f>
        <v>0100</v>
      </c>
      <c r="AG3" t="str">
        <f t="shared" ref="AG3:AG26" ca="1" si="3">INDIRECT(ADDRESS($AD3,$K$2+1,1,1))</f>
        <v xml:space="preserve"> 3.9</v>
      </c>
      <c r="AH3">
        <f t="shared" ref="AH3:AH26" ca="1" si="4">VALUE(AG3)</f>
        <v>3.9</v>
      </c>
      <c r="AJ3" s="21" t="str">
        <f t="shared" ref="AJ3:AJ26" ca="1" si="5">INDIRECT(ADDRESS($AD3+2,$K$2+1,1,1))</f>
        <v>60.5</v>
      </c>
      <c r="AK3" s="21" t="str">
        <f t="shared" ref="AK3:AK26" ca="1" si="6">INDIRECT(ADDRESS($AD3+2,$K$2+2,1,1))</f>
        <v>52.3</v>
      </c>
      <c r="AL3" s="21" t="str">
        <f t="shared" ref="AL3:AL26" ca="1" si="7">INDIRECT(ADDRESS($AD3+2,$K$2+3,1,1))</f>
        <v>60.5</v>
      </c>
      <c r="AM3" s="21" t="str">
        <f t="shared" ref="AM3:AM26" ca="1" si="8">INDIRECT(ADDRESS($AD3+2,$K$2+4,1,1))</f>
        <v>60.5</v>
      </c>
      <c r="AN3" s="21" t="str">
        <f t="shared" ref="AN3:AN26" ca="1" si="9">INDIRECT(ADDRESS($AD3+2,$K$2+5,1,1))</f>
        <v>60.5</v>
      </c>
      <c r="AO3" t="s">
        <v>31</v>
      </c>
      <c r="AP3">
        <f t="shared" ref="AP3:AP26" ca="1" si="10">VALUE(AJ3)</f>
        <v>60.5</v>
      </c>
      <c r="AQ3">
        <f ca="1">IF($AH3&gt;=AQ$2,VALUE(AK3),0)</f>
        <v>52.3</v>
      </c>
      <c r="AR3">
        <f ca="1">IF($AH3&gt;=AR$2,VALUE(AL3),0)</f>
        <v>60.5</v>
      </c>
      <c r="AS3">
        <f t="shared" ref="AS3:AT3" ca="1" si="11">IF($AH3&gt;=AS$2,VALUE(AM3),0)</f>
        <v>0</v>
      </c>
      <c r="AT3">
        <f t="shared" ca="1" si="11"/>
        <v>0</v>
      </c>
      <c r="AV3" s="21">
        <f t="shared" ref="AV3:AV26" ca="1" si="12">VALUE(INDIRECT(ADDRESS($AD3+10,$K$2+1,1,1)))</f>
        <v>60</v>
      </c>
      <c r="AW3" s="21">
        <f ca="1">IF($AH3&gt;=AW$2,VALUE(INDIRECT(ADDRESS($AD3+10,$K$2+2,1,1))),0)</f>
        <v>62</v>
      </c>
      <c r="AX3" s="21">
        <f ca="1">IF($AH3&gt;=AX$2,VALUE(INDIRECT(ADDRESS($AD3+10,$K$2+3,1,1))),0)</f>
        <v>59</v>
      </c>
      <c r="AY3" s="21">
        <f ca="1">IF($AH3&gt;=AY$2,VALUE(INDIRECT(ADDRESS($AD3+10,$K$2+4,1,1))),0)</f>
        <v>0</v>
      </c>
      <c r="AZ3" s="21">
        <f ca="1">IF($AH3&gt;=AZ$2,VALUE(INDIRECT(ADDRESS($AD3+10,$K$2+5,1,1))),0)</f>
        <v>0</v>
      </c>
      <c r="BB3" s="21" t="str">
        <f t="shared" ref="BB3:BB29" ca="1" si="13">INDIRECT(ADDRESS($AD3+4,$K$2+1,1,1))</f>
        <v xml:space="preserve"> 302</v>
      </c>
      <c r="BC3" s="21" t="str">
        <f t="shared" ref="BC3:BC29" ca="1" si="14">INDIRECT(ADDRESS($AD3+4,$K$2+2,1,1))</f>
        <v xml:space="preserve"> 219</v>
      </c>
      <c r="BD3" s="21" t="str">
        <f t="shared" ref="BD3:BD29" ca="1" si="15">INDIRECT(ADDRESS($AD3+4,$K$2+3,1,1))</f>
        <v xml:space="preserve"> 302</v>
      </c>
      <c r="BE3" s="21" t="str">
        <f t="shared" ref="BE3:BE29" ca="1" si="16">INDIRECT(ADDRESS($AD3+4,$K$2+4,1,1))</f>
        <v xml:space="preserve"> 302</v>
      </c>
      <c r="BF3" s="21" t="str">
        <f t="shared" ref="BF3:BF29" ca="1" si="17">INDIRECT(ADDRESS($AD3+4,$K$2+5,1,1))</f>
        <v xml:space="preserve"> 302</v>
      </c>
      <c r="BH3">
        <f t="shared" ref="BH3:BH26" ca="1" si="18">VALUE(BB3)</f>
        <v>302</v>
      </c>
      <c r="BI3">
        <f t="shared" ref="BI3:BI26" ca="1" si="19">VALUE(BC3)</f>
        <v>219</v>
      </c>
      <c r="BJ3">
        <f ca="1">IF($AH3&gt;=AX$2,VALUE(BD3),0)</f>
        <v>302</v>
      </c>
      <c r="BK3">
        <f t="shared" ref="BK3:BL3" ca="1" si="20">IF($AH3&gt;=AY$2,VALUE(BE3),0)</f>
        <v>0</v>
      </c>
      <c r="BL3">
        <f t="shared" ca="1" si="20"/>
        <v>0</v>
      </c>
      <c r="BN3" s="22" t="s">
        <v>31</v>
      </c>
      <c r="BO3" s="22" t="s">
        <v>32</v>
      </c>
      <c r="BP3" s="22">
        <f t="shared" ref="BP3:BP26" ca="1" si="21">VALUE(AG3)</f>
        <v>3.9</v>
      </c>
      <c r="BQ3" s="22">
        <f ca="1">BH3</f>
        <v>302</v>
      </c>
      <c r="BR3" s="22">
        <f t="shared" ref="BR3:BU3" ca="1" si="22">BI3</f>
        <v>219</v>
      </c>
      <c r="BS3" s="22">
        <f t="shared" ca="1" si="22"/>
        <v>302</v>
      </c>
      <c r="BT3" s="22">
        <f t="shared" ca="1" si="22"/>
        <v>0</v>
      </c>
      <c r="BU3" s="22">
        <f t="shared" ca="1" si="22"/>
        <v>0</v>
      </c>
      <c r="BW3" s="42">
        <f ca="1">AH3</f>
        <v>3.9</v>
      </c>
      <c r="BX3" s="43" t="str">
        <f ca="1">AF3</f>
        <v>0100</v>
      </c>
      <c r="BY3" s="43">
        <f ca="1">AF3-500+2400</f>
        <v>2000</v>
      </c>
      <c r="BZ3" s="44" t="str">
        <f t="shared" ref="BZ3:BZ26" ca="1" si="23">BB3</f>
        <v xml:space="preserve"> 302</v>
      </c>
      <c r="CA3" s="50">
        <f ca="1">IF($AH3&gt;=AW$2,VALUE($BC3),0)</f>
        <v>219</v>
      </c>
      <c r="CB3" s="50">
        <f ca="1">IF($AH3&gt;=AX$2,VALUE($BD3),0)</f>
        <v>302</v>
      </c>
      <c r="CC3" s="50">
        <f ca="1">IF($AH3&gt;=AY$2,VALUE($BE3),0)</f>
        <v>0</v>
      </c>
      <c r="CD3" s="51">
        <f ca="1">IF($AH3&gt;=AZ$2,VALUE($BF3),0)</f>
        <v>0</v>
      </c>
    </row>
    <row r="4" spans="1:82" ht="10.8" customHeight="1" thickBot="1">
      <c r="A4" t="s">
        <v>33</v>
      </c>
      <c r="D4" s="92"/>
      <c r="E4" s="93"/>
      <c r="F4" s="93"/>
      <c r="G4" s="93"/>
      <c r="H4" s="93"/>
      <c r="I4" s="93"/>
      <c r="J4" s="93"/>
      <c r="K4" s="93"/>
      <c r="L4" s="93"/>
      <c r="M4" s="94"/>
      <c r="X4" t="s">
        <v>34</v>
      </c>
      <c r="Y4" t="s">
        <v>32</v>
      </c>
      <c r="AA4" s="23"/>
      <c r="AB4" s="20">
        <f>MATCH("R",$J5:$J$1001,0)</f>
        <v>31</v>
      </c>
      <c r="AC4" s="20">
        <f>ROW()</f>
        <v>4</v>
      </c>
      <c r="AD4" s="24">
        <f t="shared" ref="AD4:AD67" ca="1" si="24">IF(VALUE(INDIRECT(ADDRESS(AD3,AA$2+1,1,TRUE())))=1,AD3+1,VALUE(INDIRECT(ADDRESS(AD3,AA$2+2,1,TRUE())))+VALUE((INDIRECT(ADDRESS(AD3,AA$2+1,1,TRUE())))))</f>
        <v>58</v>
      </c>
      <c r="AE4" t="str">
        <f t="shared" ca="1" si="1"/>
        <v>OK</v>
      </c>
      <c r="AF4" t="str">
        <f t="shared" ca="1" si="2"/>
        <v>0200</v>
      </c>
      <c r="AG4" t="str">
        <f t="shared" ca="1" si="3"/>
        <v xml:space="preserve"> 3.2</v>
      </c>
      <c r="AH4">
        <f t="shared" ca="1" si="4"/>
        <v>3.2</v>
      </c>
      <c r="AJ4" s="21" t="str">
        <f t="shared" ca="1" si="5"/>
        <v>61.4</v>
      </c>
      <c r="AK4" s="21" t="str">
        <f t="shared" ca="1" si="6"/>
        <v>53.7</v>
      </c>
      <c r="AL4" s="21" t="str">
        <f t="shared" ca="1" si="7"/>
        <v>61.4</v>
      </c>
      <c r="AM4" s="21" t="str">
        <f t="shared" ca="1" si="8"/>
        <v>61.4</v>
      </c>
      <c r="AN4" s="21" t="str">
        <f t="shared" ca="1" si="9"/>
        <v>61.4</v>
      </c>
      <c r="AO4" t="s">
        <v>35</v>
      </c>
      <c r="AP4">
        <f t="shared" ca="1" si="10"/>
        <v>61.4</v>
      </c>
      <c r="AQ4">
        <f t="shared" ref="AQ4:AQ26" ca="1" si="25">IF($AH4&gt;=AQ$2,VALUE(AK4),0)</f>
        <v>53.7</v>
      </c>
      <c r="AR4">
        <f t="shared" ref="AR4:AR26" ca="1" si="26">IF($AH4&gt;=AR$2,VALUE(AL4),0)</f>
        <v>0</v>
      </c>
      <c r="AS4">
        <f t="shared" ref="AS4:AS26" ca="1" si="27">IF($AH4&gt;=AS$2,VALUE(AM4),0)</f>
        <v>0</v>
      </c>
      <c r="AT4">
        <f t="shared" ref="AT4:AT26" ca="1" si="28">IF($AH4&gt;=AT$2,VALUE(AN4),0)</f>
        <v>0</v>
      </c>
      <c r="AV4" s="21">
        <f t="shared" ca="1" si="12"/>
        <v>59</v>
      </c>
      <c r="AW4" s="21">
        <f t="shared" ref="AW4:AW26" ca="1" si="29">IF($AH4&gt;=AW$2,VALUE(INDIRECT(ADDRESS($AD4+10,$K$2+2,1,1))),0)</f>
        <v>61</v>
      </c>
      <c r="AX4" s="21">
        <f t="shared" ref="AX4:AX26" ca="1" si="30">IF($AH4&gt;=AX$2,VALUE(INDIRECT(ADDRESS($AD4+10,$K$2+3,1,1))),0)</f>
        <v>0</v>
      </c>
      <c r="AY4" s="21">
        <f t="shared" ref="AY4:AY26" ca="1" si="31">IF($AH4&gt;=AY$2,VALUE(INDIRECT(ADDRESS($AD4+10,$K$2+4,1,1))),0)</f>
        <v>0</v>
      </c>
      <c r="AZ4" s="21">
        <f t="shared" ref="AZ4:AZ26" ca="1" si="32">IF($AH4&gt;=AZ$2,VALUE(INDIRECT(ADDRESS($AD4+10,$K$2+5,1,1))),0)</f>
        <v>0</v>
      </c>
      <c r="BB4" s="21" t="str">
        <f t="shared" ca="1" si="13"/>
        <v xml:space="preserve"> 313</v>
      </c>
      <c r="BC4" s="21" t="str">
        <f t="shared" ca="1" si="14"/>
        <v xml:space="preserve"> 230</v>
      </c>
      <c r="BD4" s="21" t="str">
        <f t="shared" ca="1" si="15"/>
        <v xml:space="preserve"> 313</v>
      </c>
      <c r="BE4" s="21" t="str">
        <f t="shared" ca="1" si="16"/>
        <v xml:space="preserve"> 313</v>
      </c>
      <c r="BF4" s="21" t="str">
        <f t="shared" ca="1" si="17"/>
        <v xml:space="preserve"> 313</v>
      </c>
      <c r="BH4">
        <f t="shared" ca="1" si="18"/>
        <v>313</v>
      </c>
      <c r="BI4">
        <f t="shared" ca="1" si="19"/>
        <v>230</v>
      </c>
      <c r="BJ4">
        <f t="shared" ref="BJ4:BJ26" ca="1" si="33">IF($AH4&gt;=AX$2,VALUE(BD4),0)</f>
        <v>0</v>
      </c>
      <c r="BK4">
        <f t="shared" ref="BK4:BK26" ca="1" si="34">IF($AH4&gt;=AY$2,VALUE(BE4),0)</f>
        <v>0</v>
      </c>
      <c r="BL4">
        <f t="shared" ref="BL4:BL26" ca="1" si="35">IF($AH4&gt;=AZ$2,VALUE(BF4),0)</f>
        <v>0</v>
      </c>
      <c r="BN4" s="22" t="s">
        <v>35</v>
      </c>
      <c r="BO4" s="22" t="s">
        <v>36</v>
      </c>
      <c r="BP4" s="22">
        <f t="shared" ca="1" si="21"/>
        <v>3.2</v>
      </c>
      <c r="BQ4" s="22">
        <f t="shared" ref="BQ4:BQ26" ca="1" si="36">BH4</f>
        <v>313</v>
      </c>
      <c r="BR4" s="22">
        <f t="shared" ref="BR4:BR26" ca="1" si="37">BI4</f>
        <v>230</v>
      </c>
      <c r="BS4" s="22">
        <f t="shared" ref="BS4:BS26" ca="1" si="38">BJ4</f>
        <v>0</v>
      </c>
      <c r="BT4" s="22">
        <f t="shared" ref="BT4:BT26" ca="1" si="39">BK4</f>
        <v>0</v>
      </c>
      <c r="BU4" s="22">
        <f t="shared" ref="BU4:BU26" ca="1" si="40">BL4</f>
        <v>0</v>
      </c>
      <c r="BW4" s="42">
        <f t="shared" ref="BW4:BW26" ca="1" si="41">AH4</f>
        <v>3.2</v>
      </c>
      <c r="BX4" s="43" t="str">
        <f t="shared" ref="BX4:BX26" ca="1" si="42">AF4</f>
        <v>0200</v>
      </c>
      <c r="BY4" s="43">
        <f t="shared" ref="BY4:BY7" ca="1" si="43">AF4-500+2400</f>
        <v>2100</v>
      </c>
      <c r="BZ4" s="46" t="str">
        <f t="shared" ca="1" si="23"/>
        <v xml:space="preserve"> 313</v>
      </c>
      <c r="CA4" s="50">
        <f t="shared" ref="CA4:CA26" ca="1" si="44">IF($AH4&gt;=AW$2,VALUE($BC4),0)</f>
        <v>230</v>
      </c>
      <c r="CB4" s="50">
        <f t="shared" ref="CB4:CB26" ca="1" si="45">IF($AH4&gt;=AX$2,VALUE($BD4),0)</f>
        <v>0</v>
      </c>
      <c r="CC4" s="50">
        <f t="shared" ref="CC4:CC26" ca="1" si="46">IF($AH4&gt;=AY$2,VALUE($BE4),0)</f>
        <v>0</v>
      </c>
      <c r="CD4" s="51">
        <f t="shared" ref="CD4:CD26" ca="1" si="47">IF($AH4&gt;=AZ$2,VALUE($BF4),0)</f>
        <v>0</v>
      </c>
    </row>
    <row r="5" spans="1:82" ht="14.4" customHeight="1">
      <c r="A5" t="s">
        <v>33</v>
      </c>
      <c r="D5" s="83" t="s">
        <v>170</v>
      </c>
      <c r="E5" s="84"/>
      <c r="F5" s="84"/>
      <c r="G5" s="84"/>
      <c r="H5" s="84"/>
      <c r="I5" s="84"/>
      <c r="J5" s="84"/>
      <c r="K5" s="84"/>
      <c r="L5" s="84"/>
      <c r="M5" s="85"/>
      <c r="X5" t="s">
        <v>37</v>
      </c>
      <c r="Y5" t="s">
        <v>36</v>
      </c>
      <c r="AA5" s="23"/>
      <c r="AB5" s="20">
        <f>MATCH("R",$J6:$J$1001,0)</f>
        <v>30</v>
      </c>
      <c r="AC5" s="20">
        <f>ROW()</f>
        <v>5</v>
      </c>
      <c r="AD5" s="24">
        <f t="shared" ca="1" si="24"/>
        <v>90</v>
      </c>
      <c r="AE5" t="str">
        <f t="shared" ca="1" si="1"/>
        <v>OK</v>
      </c>
      <c r="AF5" t="str">
        <f t="shared" ca="1" si="2"/>
        <v>0300</v>
      </c>
      <c r="AG5" t="str">
        <f t="shared" ca="1" si="3"/>
        <v xml:space="preserve"> 2.8</v>
      </c>
      <c r="AH5">
        <f t="shared" ca="1" si="4"/>
        <v>2.8</v>
      </c>
      <c r="AJ5" s="21" t="str">
        <f t="shared" ca="1" si="5"/>
        <v>62.4</v>
      </c>
      <c r="AK5" s="21" t="str">
        <f t="shared" ca="1" si="6"/>
        <v>55.6</v>
      </c>
      <c r="AL5" s="21" t="str">
        <f t="shared" ca="1" si="7"/>
        <v>62.4</v>
      </c>
      <c r="AM5" s="21" t="str">
        <f t="shared" ca="1" si="8"/>
        <v>62.4</v>
      </c>
      <c r="AN5" s="21" t="str">
        <f t="shared" ca="1" si="9"/>
        <v>62.4</v>
      </c>
      <c r="AO5" t="s">
        <v>38</v>
      </c>
      <c r="AP5">
        <f t="shared" ca="1" si="10"/>
        <v>62.4</v>
      </c>
      <c r="AQ5">
        <f t="shared" ca="1" si="25"/>
        <v>55.6</v>
      </c>
      <c r="AR5">
        <f t="shared" ca="1" si="26"/>
        <v>0</v>
      </c>
      <c r="AS5">
        <f t="shared" ca="1" si="27"/>
        <v>0</v>
      </c>
      <c r="AT5">
        <f t="shared" ca="1" si="28"/>
        <v>0</v>
      </c>
      <c r="AV5" s="21">
        <f t="shared" ca="1" si="12"/>
        <v>58</v>
      </c>
      <c r="AW5" s="21">
        <f t="shared" ca="1" si="29"/>
        <v>61</v>
      </c>
      <c r="AX5" s="21">
        <f t="shared" ca="1" si="30"/>
        <v>0</v>
      </c>
      <c r="AY5" s="21">
        <f t="shared" ca="1" si="31"/>
        <v>0</v>
      </c>
      <c r="AZ5" s="21">
        <f t="shared" ca="1" si="32"/>
        <v>0</v>
      </c>
      <c r="BB5" s="21" t="str">
        <f t="shared" ca="1" si="13"/>
        <v xml:space="preserve"> 328</v>
      </c>
      <c r="BC5" s="21" t="str">
        <f t="shared" ca="1" si="14"/>
        <v xml:space="preserve"> 247</v>
      </c>
      <c r="BD5" s="21" t="str">
        <f t="shared" ca="1" si="15"/>
        <v xml:space="preserve"> 328</v>
      </c>
      <c r="BE5" s="21" t="str">
        <f t="shared" ca="1" si="16"/>
        <v xml:space="preserve"> 328</v>
      </c>
      <c r="BF5" s="21" t="str">
        <f t="shared" ca="1" si="17"/>
        <v xml:space="preserve"> 328</v>
      </c>
      <c r="BH5">
        <f t="shared" ca="1" si="18"/>
        <v>328</v>
      </c>
      <c r="BI5">
        <f t="shared" ca="1" si="19"/>
        <v>247</v>
      </c>
      <c r="BJ5">
        <f t="shared" ca="1" si="33"/>
        <v>0</v>
      </c>
      <c r="BK5">
        <f t="shared" ca="1" si="34"/>
        <v>0</v>
      </c>
      <c r="BL5">
        <f t="shared" ca="1" si="35"/>
        <v>0</v>
      </c>
      <c r="BN5" s="22" t="s">
        <v>38</v>
      </c>
      <c r="BO5" s="22" t="s">
        <v>39</v>
      </c>
      <c r="BP5" s="22">
        <f t="shared" ca="1" si="21"/>
        <v>2.8</v>
      </c>
      <c r="BQ5" s="22">
        <f t="shared" ca="1" si="36"/>
        <v>328</v>
      </c>
      <c r="BR5" s="22">
        <f t="shared" ca="1" si="37"/>
        <v>247</v>
      </c>
      <c r="BS5" s="22">
        <f t="shared" ca="1" si="38"/>
        <v>0</v>
      </c>
      <c r="BT5" s="22">
        <f t="shared" ca="1" si="39"/>
        <v>0</v>
      </c>
      <c r="BU5" s="22">
        <f t="shared" ca="1" si="40"/>
        <v>0</v>
      </c>
      <c r="BW5" s="42">
        <f t="shared" ca="1" si="41"/>
        <v>2.8</v>
      </c>
      <c r="BX5" s="43" t="str">
        <f t="shared" ca="1" si="42"/>
        <v>0300</v>
      </c>
      <c r="BY5" s="43">
        <f t="shared" ca="1" si="43"/>
        <v>2200</v>
      </c>
      <c r="BZ5" s="44" t="str">
        <f t="shared" ca="1" si="23"/>
        <v xml:space="preserve"> 328</v>
      </c>
      <c r="CA5" s="50">
        <f t="shared" ca="1" si="44"/>
        <v>247</v>
      </c>
      <c r="CB5" s="50">
        <f t="shared" ca="1" si="45"/>
        <v>0</v>
      </c>
      <c r="CC5" s="50">
        <f t="shared" ca="1" si="46"/>
        <v>0</v>
      </c>
      <c r="CD5" s="51">
        <f t="shared" ca="1" si="47"/>
        <v>0</v>
      </c>
    </row>
    <row r="6" spans="1:82" ht="13.8" customHeight="1">
      <c r="A6" t="s">
        <v>40</v>
      </c>
      <c r="D6" s="86" t="s">
        <v>2463</v>
      </c>
      <c r="E6" s="87"/>
      <c r="F6" s="87"/>
      <c r="G6" s="87"/>
      <c r="H6" s="87"/>
      <c r="I6" s="87"/>
      <c r="J6" s="87"/>
      <c r="K6" s="87"/>
      <c r="L6" s="87"/>
      <c r="M6" s="88"/>
      <c r="X6" t="s">
        <v>41</v>
      </c>
      <c r="Y6" t="s">
        <v>39</v>
      </c>
      <c r="AA6" s="23"/>
      <c r="AB6" s="20">
        <f>MATCH("R",$J7:$J$1001,0)</f>
        <v>29</v>
      </c>
      <c r="AC6" s="20">
        <f>ROW()</f>
        <v>6</v>
      </c>
      <c r="AD6" s="24">
        <f t="shared" ca="1" si="24"/>
        <v>113</v>
      </c>
      <c r="AE6" t="str">
        <f t="shared" ca="1" si="1"/>
        <v>OK</v>
      </c>
      <c r="AF6" t="str">
        <f t="shared" ca="1" si="2"/>
        <v>0400</v>
      </c>
      <c r="AG6" t="str">
        <f t="shared" ca="1" si="3"/>
        <v xml:space="preserve"> 2.8</v>
      </c>
      <c r="AH6">
        <f t="shared" ca="1" si="4"/>
        <v>2.8</v>
      </c>
      <c r="AJ6" s="21" t="str">
        <f t="shared" ca="1" si="5"/>
        <v>63.5</v>
      </c>
      <c r="AK6" s="21" t="str">
        <f t="shared" ca="1" si="6"/>
        <v>57.0</v>
      </c>
      <c r="AL6" s="21" t="str">
        <f t="shared" ca="1" si="7"/>
        <v>63.5</v>
      </c>
      <c r="AM6" s="21" t="str">
        <f t="shared" ca="1" si="8"/>
        <v>63.5</v>
      </c>
      <c r="AN6" s="21" t="str">
        <f t="shared" ca="1" si="9"/>
        <v>63.5</v>
      </c>
      <c r="AO6" t="s">
        <v>42</v>
      </c>
      <c r="AP6">
        <f t="shared" ca="1" si="10"/>
        <v>63.5</v>
      </c>
      <c r="AQ6">
        <f t="shared" ca="1" si="25"/>
        <v>57</v>
      </c>
      <c r="AR6">
        <f t="shared" ca="1" si="26"/>
        <v>0</v>
      </c>
      <c r="AS6">
        <f t="shared" ca="1" si="27"/>
        <v>0</v>
      </c>
      <c r="AT6">
        <f t="shared" ca="1" si="28"/>
        <v>0</v>
      </c>
      <c r="AV6" s="21">
        <f t="shared" ca="1" si="12"/>
        <v>57</v>
      </c>
      <c r="AW6" s="21">
        <f t="shared" ca="1" si="29"/>
        <v>60</v>
      </c>
      <c r="AX6" s="21">
        <f t="shared" ca="1" si="30"/>
        <v>0</v>
      </c>
      <c r="AY6" s="21">
        <f t="shared" ca="1" si="31"/>
        <v>0</v>
      </c>
      <c r="AZ6" s="21">
        <f t="shared" ca="1" si="32"/>
        <v>0</v>
      </c>
      <c r="BB6" s="21" t="str">
        <f t="shared" ca="1" si="13"/>
        <v xml:space="preserve"> 343</v>
      </c>
      <c r="BC6" s="21" t="str">
        <f t="shared" ca="1" si="14"/>
        <v xml:space="preserve"> 262</v>
      </c>
      <c r="BD6" s="21" t="str">
        <f t="shared" ca="1" si="15"/>
        <v xml:space="preserve"> 343</v>
      </c>
      <c r="BE6" s="21" t="str">
        <f t="shared" ca="1" si="16"/>
        <v xml:space="preserve"> 343</v>
      </c>
      <c r="BF6" s="21" t="str">
        <f t="shared" ca="1" si="17"/>
        <v xml:space="preserve"> 343</v>
      </c>
      <c r="BH6">
        <f t="shared" ca="1" si="18"/>
        <v>343</v>
      </c>
      <c r="BI6">
        <f t="shared" ca="1" si="19"/>
        <v>262</v>
      </c>
      <c r="BJ6">
        <f t="shared" ca="1" si="33"/>
        <v>0</v>
      </c>
      <c r="BK6">
        <f t="shared" ca="1" si="34"/>
        <v>0</v>
      </c>
      <c r="BL6">
        <f t="shared" ca="1" si="35"/>
        <v>0</v>
      </c>
      <c r="BN6" s="22" t="s">
        <v>42</v>
      </c>
      <c r="BO6" s="22" t="s">
        <v>43</v>
      </c>
      <c r="BP6" s="22">
        <f t="shared" ca="1" si="21"/>
        <v>2.8</v>
      </c>
      <c r="BQ6" s="22">
        <f t="shared" ca="1" si="36"/>
        <v>343</v>
      </c>
      <c r="BR6" s="22">
        <f t="shared" ca="1" si="37"/>
        <v>262</v>
      </c>
      <c r="BS6" s="22">
        <f t="shared" ca="1" si="38"/>
        <v>0</v>
      </c>
      <c r="BT6" s="22">
        <f t="shared" ca="1" si="39"/>
        <v>0</v>
      </c>
      <c r="BU6" s="22">
        <f t="shared" ca="1" si="40"/>
        <v>0</v>
      </c>
      <c r="BW6" s="45">
        <f t="shared" ca="1" si="41"/>
        <v>2.8</v>
      </c>
      <c r="BX6" s="43" t="str">
        <f t="shared" ca="1" si="42"/>
        <v>0400</v>
      </c>
      <c r="BY6" s="43">
        <f t="shared" ca="1" si="43"/>
        <v>2300</v>
      </c>
      <c r="BZ6" s="46" t="str">
        <f t="shared" ca="1" si="23"/>
        <v xml:space="preserve"> 343</v>
      </c>
      <c r="CA6" s="50">
        <f t="shared" ca="1" si="44"/>
        <v>262</v>
      </c>
      <c r="CB6" s="50">
        <f t="shared" ca="1" si="45"/>
        <v>0</v>
      </c>
      <c r="CC6" s="53">
        <f t="shared" ca="1" si="46"/>
        <v>0</v>
      </c>
      <c r="CD6" s="51">
        <f t="shared" ca="1" si="47"/>
        <v>0</v>
      </c>
    </row>
    <row r="7" spans="1:82" ht="17.399999999999999" customHeight="1">
      <c r="A7">
        <v>1.2345678901234501E+74</v>
      </c>
      <c r="D7" s="86" t="s">
        <v>2464</v>
      </c>
      <c r="E7" s="87"/>
      <c r="F7" s="87"/>
      <c r="G7" s="87"/>
      <c r="H7" s="87"/>
      <c r="I7" s="87"/>
      <c r="J7" s="87"/>
      <c r="K7" s="87"/>
      <c r="L7" s="87"/>
      <c r="M7" s="88"/>
      <c r="X7" t="s">
        <v>44</v>
      </c>
      <c r="Y7" t="s">
        <v>43</v>
      </c>
      <c r="AA7" s="23"/>
      <c r="AB7" s="20">
        <f>MATCH("R",$J8:$J$1001,0)</f>
        <v>28</v>
      </c>
      <c r="AC7" s="20">
        <f>ROW()</f>
        <v>7</v>
      </c>
      <c r="AD7" s="24">
        <f t="shared" ca="1" si="24"/>
        <v>145</v>
      </c>
      <c r="AE7" t="str">
        <f t="shared" ca="1" si="1"/>
        <v>OK</v>
      </c>
      <c r="AF7" t="str">
        <f t="shared" ca="1" si="2"/>
        <v>0500</v>
      </c>
      <c r="AG7" t="str">
        <f t="shared" ca="1" si="3"/>
        <v xml:space="preserve"> 2.9</v>
      </c>
      <c r="AH7">
        <f t="shared" ca="1" si="4"/>
        <v>2.9</v>
      </c>
      <c r="AJ7" s="21" t="str">
        <f t="shared" ca="1" si="5"/>
        <v>64.2</v>
      </c>
      <c r="AK7" s="21" t="str">
        <f t="shared" ca="1" si="6"/>
        <v>57.7</v>
      </c>
      <c r="AL7" s="21" t="str">
        <f t="shared" ca="1" si="7"/>
        <v>64.2</v>
      </c>
      <c r="AM7" s="21" t="str">
        <f t="shared" ca="1" si="8"/>
        <v>64.2</v>
      </c>
      <c r="AN7" s="21" t="str">
        <f t="shared" ca="1" si="9"/>
        <v>64.2</v>
      </c>
      <c r="AO7" t="s">
        <v>45</v>
      </c>
      <c r="AP7">
        <f t="shared" ca="1" si="10"/>
        <v>64.2</v>
      </c>
      <c r="AQ7">
        <f t="shared" ca="1" si="25"/>
        <v>57.7</v>
      </c>
      <c r="AR7">
        <f t="shared" ca="1" si="26"/>
        <v>0</v>
      </c>
      <c r="AS7">
        <f t="shared" ca="1" si="27"/>
        <v>0</v>
      </c>
      <c r="AT7">
        <f t="shared" ca="1" si="28"/>
        <v>0</v>
      </c>
      <c r="AV7" s="21">
        <f t="shared" ca="1" si="12"/>
        <v>57</v>
      </c>
      <c r="AW7" s="21">
        <f t="shared" ca="1" si="29"/>
        <v>60</v>
      </c>
      <c r="AX7" s="21">
        <f t="shared" ca="1" si="30"/>
        <v>0</v>
      </c>
      <c r="AY7" s="21">
        <f t="shared" ca="1" si="31"/>
        <v>0</v>
      </c>
      <c r="AZ7" s="21">
        <f t="shared" ca="1" si="32"/>
        <v>0</v>
      </c>
      <c r="BB7" s="21" t="str">
        <f t="shared" ca="1" si="13"/>
        <v xml:space="preserve"> 355</v>
      </c>
      <c r="BC7" s="21" t="str">
        <f t="shared" ca="1" si="14"/>
        <v xml:space="preserve"> 269</v>
      </c>
      <c r="BD7" s="21" t="str">
        <f t="shared" ca="1" si="15"/>
        <v xml:space="preserve"> 355</v>
      </c>
      <c r="BE7" s="21" t="str">
        <f t="shared" ca="1" si="16"/>
        <v xml:space="preserve"> 355</v>
      </c>
      <c r="BF7" s="21" t="str">
        <f t="shared" ca="1" si="17"/>
        <v xml:space="preserve"> 355</v>
      </c>
      <c r="BH7">
        <f t="shared" ca="1" si="18"/>
        <v>355</v>
      </c>
      <c r="BI7">
        <f t="shared" ca="1" si="19"/>
        <v>269</v>
      </c>
      <c r="BJ7">
        <f t="shared" ca="1" si="33"/>
        <v>0</v>
      </c>
      <c r="BK7">
        <f t="shared" ca="1" si="34"/>
        <v>0</v>
      </c>
      <c r="BL7">
        <f t="shared" ca="1" si="35"/>
        <v>0</v>
      </c>
      <c r="BN7" s="22" t="s">
        <v>45</v>
      </c>
      <c r="BO7" s="22" t="s">
        <v>46</v>
      </c>
      <c r="BP7" s="22">
        <f t="shared" ca="1" si="21"/>
        <v>2.9</v>
      </c>
      <c r="BQ7" s="22">
        <f t="shared" ca="1" si="36"/>
        <v>355</v>
      </c>
      <c r="BR7" s="22">
        <f t="shared" ca="1" si="37"/>
        <v>269</v>
      </c>
      <c r="BS7" s="22">
        <f t="shared" ca="1" si="38"/>
        <v>0</v>
      </c>
      <c r="BT7" s="22">
        <f t="shared" ca="1" si="39"/>
        <v>0</v>
      </c>
      <c r="BU7" s="22">
        <f t="shared" ca="1" si="40"/>
        <v>0</v>
      </c>
      <c r="BW7" s="56">
        <f t="shared" ca="1" si="41"/>
        <v>2.9</v>
      </c>
      <c r="BX7" s="43" t="str">
        <f t="shared" ca="1" si="42"/>
        <v>0500</v>
      </c>
      <c r="BY7" s="43">
        <f t="shared" ca="1" si="43"/>
        <v>2400</v>
      </c>
      <c r="BZ7" s="44" t="str">
        <f t="shared" ca="1" si="23"/>
        <v xml:space="preserve"> 355</v>
      </c>
      <c r="CA7" s="50">
        <f t="shared" ca="1" si="44"/>
        <v>269</v>
      </c>
      <c r="CB7" s="53">
        <f t="shared" ca="1" si="45"/>
        <v>0</v>
      </c>
      <c r="CC7" s="50">
        <f t="shared" ca="1" si="46"/>
        <v>0</v>
      </c>
      <c r="CD7" s="51">
        <f t="shared" ca="1" si="47"/>
        <v>0</v>
      </c>
    </row>
    <row r="8" spans="1:82" ht="15.6">
      <c r="A8" t="s">
        <v>33</v>
      </c>
      <c r="D8" s="98" t="s">
        <v>195</v>
      </c>
      <c r="E8" s="99"/>
      <c r="F8" s="99"/>
      <c r="G8" s="99"/>
      <c r="H8" s="99"/>
      <c r="I8" s="99"/>
      <c r="J8" s="99"/>
      <c r="K8" s="99"/>
      <c r="L8" s="99"/>
      <c r="M8" s="100"/>
      <c r="X8" t="s">
        <v>47</v>
      </c>
      <c r="Y8" t="s">
        <v>46</v>
      </c>
      <c r="AB8" s="20">
        <f>MATCH("R",$J9:$J$1001,0)</f>
        <v>27</v>
      </c>
      <c r="AC8" s="20">
        <f>ROW()</f>
        <v>8</v>
      </c>
      <c r="AD8" s="24">
        <f t="shared" ca="1" si="24"/>
        <v>168</v>
      </c>
      <c r="AE8" t="str">
        <f t="shared" ca="1" si="1"/>
        <v>OK</v>
      </c>
      <c r="AF8" t="str">
        <f t="shared" ca="1" si="2"/>
        <v>0600</v>
      </c>
      <c r="AG8" t="str">
        <f t="shared" ca="1" si="3"/>
        <v xml:space="preserve"> 3.0</v>
      </c>
      <c r="AH8">
        <f t="shared" ca="1" si="4"/>
        <v>3</v>
      </c>
      <c r="AJ8" s="21" t="str">
        <f t="shared" ca="1" si="5"/>
        <v>64.2</v>
      </c>
      <c r="AK8" s="21" t="str">
        <f t="shared" ca="1" si="6"/>
        <v>57.5</v>
      </c>
      <c r="AL8" s="21" t="str">
        <f t="shared" ca="1" si="7"/>
        <v>64.2</v>
      </c>
      <c r="AM8" s="21" t="str">
        <f t="shared" ca="1" si="8"/>
        <v>64.2</v>
      </c>
      <c r="AN8" s="21" t="str">
        <f t="shared" ca="1" si="9"/>
        <v>64.2</v>
      </c>
      <c r="AO8" t="s">
        <v>32</v>
      </c>
      <c r="AP8">
        <f t="shared" ca="1" si="10"/>
        <v>64.2</v>
      </c>
      <c r="AQ8">
        <f t="shared" ca="1" si="25"/>
        <v>57.5</v>
      </c>
      <c r="AR8">
        <f t="shared" ca="1" si="26"/>
        <v>0</v>
      </c>
      <c r="AS8">
        <f t="shared" ca="1" si="27"/>
        <v>0</v>
      </c>
      <c r="AT8">
        <f t="shared" ca="1" si="28"/>
        <v>0</v>
      </c>
      <c r="AV8" s="21">
        <f t="shared" ca="1" si="12"/>
        <v>57</v>
      </c>
      <c r="AW8" s="21">
        <f t="shared" ca="1" si="29"/>
        <v>60</v>
      </c>
      <c r="AX8" s="21">
        <f t="shared" ca="1" si="30"/>
        <v>0</v>
      </c>
      <c r="AY8" s="21">
        <f t="shared" ca="1" si="31"/>
        <v>0</v>
      </c>
      <c r="AZ8" s="21">
        <f t="shared" ca="1" si="32"/>
        <v>0</v>
      </c>
      <c r="BB8" s="21" t="str">
        <f t="shared" ca="1" si="13"/>
        <v xml:space="preserve"> 355</v>
      </c>
      <c r="BC8" s="21" t="str">
        <f t="shared" ca="1" si="14"/>
        <v xml:space="preserve"> 267</v>
      </c>
      <c r="BD8" s="21" t="str">
        <f t="shared" ca="1" si="15"/>
        <v xml:space="preserve"> 355</v>
      </c>
      <c r="BE8" s="21" t="str">
        <f t="shared" ca="1" si="16"/>
        <v xml:space="preserve"> 355</v>
      </c>
      <c r="BF8" s="21" t="str">
        <f t="shared" ca="1" si="17"/>
        <v xml:space="preserve"> 355</v>
      </c>
      <c r="BH8">
        <f t="shared" ca="1" si="18"/>
        <v>355</v>
      </c>
      <c r="BI8">
        <f t="shared" ca="1" si="19"/>
        <v>267</v>
      </c>
      <c r="BJ8">
        <f t="shared" ca="1" si="33"/>
        <v>0</v>
      </c>
      <c r="BK8">
        <f t="shared" ca="1" si="34"/>
        <v>0</v>
      </c>
      <c r="BL8">
        <f t="shared" ca="1" si="35"/>
        <v>0</v>
      </c>
      <c r="BN8" s="22" t="s">
        <v>32</v>
      </c>
      <c r="BO8" s="22" t="s">
        <v>48</v>
      </c>
      <c r="BP8" s="22">
        <f t="shared" ca="1" si="21"/>
        <v>3</v>
      </c>
      <c r="BQ8" s="22">
        <f t="shared" ca="1" si="36"/>
        <v>355</v>
      </c>
      <c r="BR8" s="22">
        <f t="shared" ca="1" si="37"/>
        <v>267</v>
      </c>
      <c r="BS8" s="22">
        <f t="shared" ca="1" si="38"/>
        <v>0</v>
      </c>
      <c r="BT8" s="22">
        <f t="shared" ca="1" si="39"/>
        <v>0</v>
      </c>
      <c r="BU8" s="22">
        <f t="shared" ca="1" si="40"/>
        <v>0</v>
      </c>
      <c r="BW8" s="56">
        <f t="shared" ca="1" si="41"/>
        <v>3</v>
      </c>
      <c r="BX8" s="43" t="str">
        <f t="shared" ca="1" si="42"/>
        <v>0600</v>
      </c>
      <c r="BY8" s="43">
        <f ca="1">AF8-500</f>
        <v>100</v>
      </c>
      <c r="BZ8" s="46" t="str">
        <f t="shared" ca="1" si="23"/>
        <v xml:space="preserve"> 355</v>
      </c>
      <c r="CA8" s="50">
        <f t="shared" ca="1" si="44"/>
        <v>267</v>
      </c>
      <c r="CB8" s="53">
        <f t="shared" ca="1" si="45"/>
        <v>0</v>
      </c>
      <c r="CC8" s="53">
        <f t="shared" ca="1" si="46"/>
        <v>0</v>
      </c>
      <c r="CD8" s="51">
        <f t="shared" ca="1" si="47"/>
        <v>0</v>
      </c>
    </row>
    <row r="9" spans="1:82" ht="15.6">
      <c r="A9" t="s">
        <v>49</v>
      </c>
      <c r="D9" s="101" t="s">
        <v>2465</v>
      </c>
      <c r="E9" s="102"/>
      <c r="F9" s="102"/>
      <c r="G9" s="102"/>
      <c r="H9" s="102"/>
      <c r="I9" s="102"/>
      <c r="J9" s="102"/>
      <c r="K9" s="102"/>
      <c r="L9" s="102"/>
      <c r="M9" s="103"/>
      <c r="X9" t="s">
        <v>50</v>
      </c>
      <c r="Y9" t="s">
        <v>48</v>
      </c>
      <c r="AB9" s="20">
        <f>MATCH("R",$J10:$J$1001,0)</f>
        <v>26</v>
      </c>
      <c r="AC9" s="20">
        <f>ROW()</f>
        <v>9</v>
      </c>
      <c r="AD9" s="24">
        <f t="shared" ca="1" si="24"/>
        <v>200</v>
      </c>
      <c r="AE9" t="str">
        <f t="shared" ca="1" si="1"/>
        <v>OK</v>
      </c>
      <c r="AF9" t="str">
        <f t="shared" ca="1" si="2"/>
        <v>0700</v>
      </c>
      <c r="AG9" t="str">
        <f t="shared" ca="1" si="3"/>
        <v xml:space="preserve"> 3.1</v>
      </c>
      <c r="AH9">
        <f t="shared" ca="1" si="4"/>
        <v>3.1</v>
      </c>
      <c r="AJ9" s="21" t="str">
        <f t="shared" ca="1" si="5"/>
        <v>63.5</v>
      </c>
      <c r="AK9" s="21" t="str">
        <f t="shared" ca="1" si="6"/>
        <v>56.6</v>
      </c>
      <c r="AL9" s="21" t="str">
        <f t="shared" ca="1" si="7"/>
        <v>63.5</v>
      </c>
      <c r="AM9" s="21" t="str">
        <f t="shared" ca="1" si="8"/>
        <v>63.5</v>
      </c>
      <c r="AN9" s="21" t="str">
        <f t="shared" ca="1" si="9"/>
        <v>63.5</v>
      </c>
      <c r="AO9" t="s">
        <v>36</v>
      </c>
      <c r="AP9">
        <f t="shared" ca="1" si="10"/>
        <v>63.5</v>
      </c>
      <c r="AQ9">
        <f t="shared" ca="1" si="25"/>
        <v>56.6</v>
      </c>
      <c r="AR9">
        <f t="shared" ca="1" si="26"/>
        <v>0</v>
      </c>
      <c r="AS9">
        <f t="shared" ca="1" si="27"/>
        <v>0</v>
      </c>
      <c r="AT9">
        <f t="shared" ca="1" si="28"/>
        <v>0</v>
      </c>
      <c r="AV9" s="21">
        <f t="shared" ca="1" si="12"/>
        <v>57</v>
      </c>
      <c r="AW9" s="21">
        <f t="shared" ca="1" si="29"/>
        <v>60</v>
      </c>
      <c r="AX9" s="21">
        <f t="shared" ca="1" si="30"/>
        <v>0</v>
      </c>
      <c r="AY9" s="21">
        <f t="shared" ca="1" si="31"/>
        <v>0</v>
      </c>
      <c r="AZ9" s="21">
        <f t="shared" ca="1" si="32"/>
        <v>0</v>
      </c>
      <c r="BB9" s="21" t="str">
        <f t="shared" ca="1" si="13"/>
        <v xml:space="preserve"> 344</v>
      </c>
      <c r="BC9" s="21" t="str">
        <f t="shared" ca="1" si="14"/>
        <v xml:space="preserve"> 257</v>
      </c>
      <c r="BD9" s="21" t="str">
        <f t="shared" ca="1" si="15"/>
        <v xml:space="preserve"> 344</v>
      </c>
      <c r="BE9" s="21" t="str">
        <f t="shared" ca="1" si="16"/>
        <v xml:space="preserve"> 344</v>
      </c>
      <c r="BF9" s="21" t="str">
        <f t="shared" ca="1" si="17"/>
        <v xml:space="preserve"> 344</v>
      </c>
      <c r="BH9">
        <f t="shared" ca="1" si="18"/>
        <v>344</v>
      </c>
      <c r="BI9">
        <f t="shared" ca="1" si="19"/>
        <v>257</v>
      </c>
      <c r="BJ9">
        <f t="shared" ca="1" si="33"/>
        <v>0</v>
      </c>
      <c r="BK9">
        <f t="shared" ca="1" si="34"/>
        <v>0</v>
      </c>
      <c r="BL9">
        <f t="shared" ca="1" si="35"/>
        <v>0</v>
      </c>
      <c r="BN9" s="22" t="s">
        <v>36</v>
      </c>
      <c r="BO9" s="22" t="s">
        <v>51</v>
      </c>
      <c r="BP9" s="22">
        <f t="shared" ca="1" si="21"/>
        <v>3.1</v>
      </c>
      <c r="BQ9" s="22">
        <f t="shared" ca="1" si="36"/>
        <v>344</v>
      </c>
      <c r="BR9" s="22">
        <f t="shared" ca="1" si="37"/>
        <v>257</v>
      </c>
      <c r="BS9" s="22">
        <f t="shared" ca="1" si="38"/>
        <v>0</v>
      </c>
      <c r="BT9" s="22">
        <f t="shared" ca="1" si="39"/>
        <v>0</v>
      </c>
      <c r="BU9" s="22">
        <f t="shared" ca="1" si="40"/>
        <v>0</v>
      </c>
      <c r="BW9" s="56">
        <f t="shared" ca="1" si="41"/>
        <v>3.1</v>
      </c>
      <c r="BX9" s="43" t="str">
        <f t="shared" ca="1" si="42"/>
        <v>0700</v>
      </c>
      <c r="BY9" s="43">
        <f t="shared" ref="BY9:BY26" ca="1" si="48">AF9-500</f>
        <v>200</v>
      </c>
      <c r="BZ9" s="44" t="str">
        <f t="shared" ca="1" si="23"/>
        <v xml:space="preserve"> 344</v>
      </c>
      <c r="CA9" s="50">
        <f t="shared" ca="1" si="44"/>
        <v>257</v>
      </c>
      <c r="CB9" s="53">
        <f t="shared" ca="1" si="45"/>
        <v>0</v>
      </c>
      <c r="CC9" s="50">
        <f t="shared" ca="1" si="46"/>
        <v>0</v>
      </c>
      <c r="CD9" s="51">
        <f t="shared" ca="1" si="47"/>
        <v>0</v>
      </c>
    </row>
    <row r="10" spans="1:82" ht="15.6">
      <c r="A10" t="s">
        <v>52</v>
      </c>
      <c r="D10" s="104" t="s">
        <v>197</v>
      </c>
      <c r="E10" s="99"/>
      <c r="F10" s="99"/>
      <c r="G10" s="99"/>
      <c r="H10" s="99"/>
      <c r="I10" s="99"/>
      <c r="J10" s="99"/>
      <c r="K10" s="99"/>
      <c r="L10" s="99"/>
      <c r="M10" s="100"/>
      <c r="X10" t="s">
        <v>53</v>
      </c>
      <c r="Y10" t="s">
        <v>51</v>
      </c>
      <c r="AB10" s="20">
        <f>MATCH("R",$J11:$J$1001,0)</f>
        <v>25</v>
      </c>
      <c r="AC10" s="20">
        <f>ROW()</f>
        <v>10</v>
      </c>
      <c r="AD10" s="24">
        <f t="shared" ca="1" si="24"/>
        <v>223</v>
      </c>
      <c r="AE10" t="str">
        <f t="shared" ca="1" si="1"/>
        <v>OK</v>
      </c>
      <c r="AF10" t="str">
        <f t="shared" ca="1" si="2"/>
        <v>0800</v>
      </c>
      <c r="AG10" t="str">
        <f t="shared" ca="1" si="3"/>
        <v xml:space="preserve"> 3.4</v>
      </c>
      <c r="AH10">
        <f t="shared" ca="1" si="4"/>
        <v>3.4</v>
      </c>
      <c r="AJ10" s="21" t="str">
        <f t="shared" ca="1" si="5"/>
        <v>62.7</v>
      </c>
      <c r="AK10" s="21" t="str">
        <f t="shared" ca="1" si="6"/>
        <v>55.3</v>
      </c>
      <c r="AL10" s="21" t="str">
        <f t="shared" ca="1" si="7"/>
        <v>62.7</v>
      </c>
      <c r="AM10" s="21" t="str">
        <f t="shared" ca="1" si="8"/>
        <v>62.7</v>
      </c>
      <c r="AN10" s="21" t="str">
        <f t="shared" ca="1" si="9"/>
        <v>62.7</v>
      </c>
      <c r="AO10" t="s">
        <v>39</v>
      </c>
      <c r="AP10">
        <f t="shared" ca="1" si="10"/>
        <v>62.7</v>
      </c>
      <c r="AQ10">
        <f t="shared" ca="1" si="25"/>
        <v>55.3</v>
      </c>
      <c r="AR10">
        <f t="shared" ca="1" si="26"/>
        <v>0</v>
      </c>
      <c r="AS10">
        <f t="shared" ca="1" si="27"/>
        <v>0</v>
      </c>
      <c r="AT10">
        <f t="shared" ca="1" si="28"/>
        <v>0</v>
      </c>
      <c r="AV10" s="21">
        <f t="shared" ca="1" si="12"/>
        <v>57</v>
      </c>
      <c r="AW10" s="21">
        <f t="shared" ca="1" si="29"/>
        <v>60</v>
      </c>
      <c r="AX10" s="21">
        <f t="shared" ca="1" si="30"/>
        <v>0</v>
      </c>
      <c r="AY10" s="21">
        <f t="shared" ca="1" si="31"/>
        <v>0</v>
      </c>
      <c r="AZ10" s="21">
        <f t="shared" ca="1" si="32"/>
        <v>0</v>
      </c>
      <c r="BB10" s="21" t="str">
        <f t="shared" ca="1" si="13"/>
        <v xml:space="preserve"> 332</v>
      </c>
      <c r="BC10" s="21" t="str">
        <f t="shared" ca="1" si="14"/>
        <v xml:space="preserve"> 245</v>
      </c>
      <c r="BD10" s="21" t="str">
        <f t="shared" ca="1" si="15"/>
        <v xml:space="preserve"> 332</v>
      </c>
      <c r="BE10" s="21" t="str">
        <f t="shared" ca="1" si="16"/>
        <v xml:space="preserve"> 332</v>
      </c>
      <c r="BF10" s="21" t="str">
        <f t="shared" ca="1" si="17"/>
        <v xml:space="preserve"> 332</v>
      </c>
      <c r="BH10">
        <f t="shared" ca="1" si="18"/>
        <v>332</v>
      </c>
      <c r="BI10">
        <f t="shared" ca="1" si="19"/>
        <v>245</v>
      </c>
      <c r="BJ10">
        <f t="shared" ca="1" si="33"/>
        <v>0</v>
      </c>
      <c r="BK10">
        <f t="shared" ca="1" si="34"/>
        <v>0</v>
      </c>
      <c r="BL10">
        <f t="shared" ca="1" si="35"/>
        <v>0</v>
      </c>
      <c r="BN10" s="22" t="s">
        <v>39</v>
      </c>
      <c r="BO10" s="22" t="s">
        <v>54</v>
      </c>
      <c r="BP10" s="22">
        <f t="shared" ca="1" si="21"/>
        <v>3.4</v>
      </c>
      <c r="BQ10" s="22">
        <f t="shared" ca="1" si="36"/>
        <v>332</v>
      </c>
      <c r="BR10" s="22">
        <f t="shared" ca="1" si="37"/>
        <v>245</v>
      </c>
      <c r="BS10" s="22">
        <f t="shared" ca="1" si="38"/>
        <v>0</v>
      </c>
      <c r="BT10" s="22">
        <f t="shared" ca="1" si="39"/>
        <v>0</v>
      </c>
      <c r="BU10" s="22">
        <f t="shared" ca="1" si="40"/>
        <v>0</v>
      </c>
      <c r="BW10" s="56">
        <f t="shared" ca="1" si="41"/>
        <v>3.4</v>
      </c>
      <c r="BX10" s="43" t="str">
        <f t="shared" ca="1" si="42"/>
        <v>0800</v>
      </c>
      <c r="BY10" s="43">
        <f t="shared" ca="1" si="48"/>
        <v>300</v>
      </c>
      <c r="BZ10" s="44" t="str">
        <f t="shared" ca="1" si="23"/>
        <v xml:space="preserve"> 332</v>
      </c>
      <c r="CA10" s="50">
        <f t="shared" ca="1" si="44"/>
        <v>245</v>
      </c>
      <c r="CB10" s="53">
        <f t="shared" ca="1" si="45"/>
        <v>0</v>
      </c>
      <c r="CC10" s="50">
        <f t="shared" ca="1" si="46"/>
        <v>0</v>
      </c>
      <c r="CD10" s="51">
        <f t="shared" ca="1" si="47"/>
        <v>0</v>
      </c>
    </row>
    <row r="11" spans="1:82" ht="15.6">
      <c r="A11" t="s">
        <v>55</v>
      </c>
      <c r="D11" s="101" t="s">
        <v>167</v>
      </c>
      <c r="E11" s="99"/>
      <c r="F11" s="99"/>
      <c r="G11" s="99"/>
      <c r="H11" s="99"/>
      <c r="I11" s="99"/>
      <c r="J11" s="99"/>
      <c r="K11" s="99"/>
      <c r="L11" s="99"/>
      <c r="M11" s="100"/>
      <c r="X11" t="s">
        <v>56</v>
      </c>
      <c r="Y11" t="s">
        <v>54</v>
      </c>
      <c r="AB11" s="20">
        <f>MATCH("R",$J12:$J$1001,0)</f>
        <v>24</v>
      </c>
      <c r="AC11" s="20">
        <f>ROW()</f>
        <v>11</v>
      </c>
      <c r="AD11" s="24">
        <f ca="1">IF(VALUE(INDIRECT(ADDRESS(AD10,AA$2+1,1,TRUE())))=1,AD10+1,VALUE(INDIRECT(ADDRESS(AD10,AA$2+2,1,TRUE())))+VALUE((INDIRECT(ADDRESS(AD10,AA$2+1,1,TRUE())))))</f>
        <v>255</v>
      </c>
      <c r="AE11" t="str">
        <f t="shared" ca="1" si="1"/>
        <v>OK</v>
      </c>
      <c r="AF11" t="str">
        <f t="shared" ca="1" si="2"/>
        <v>0900</v>
      </c>
      <c r="AG11" t="str">
        <f t="shared" ca="1" si="3"/>
        <v xml:space="preserve"> 3.5</v>
      </c>
      <c r="AH11">
        <f t="shared" ca="1" si="4"/>
        <v>3.5</v>
      </c>
      <c r="AJ11" s="21" t="str">
        <f t="shared" ca="1" si="5"/>
        <v>62.4</v>
      </c>
      <c r="AK11" s="21" t="str">
        <f t="shared" ca="1" si="6"/>
        <v>54.7</v>
      </c>
      <c r="AL11" s="21" t="str">
        <f t="shared" ca="1" si="7"/>
        <v>62.4</v>
      </c>
      <c r="AM11" s="21" t="str">
        <f t="shared" ca="1" si="8"/>
        <v>62.4</v>
      </c>
      <c r="AN11" s="21" t="str">
        <f t="shared" ca="1" si="9"/>
        <v>62.4</v>
      </c>
      <c r="AO11" t="s">
        <v>43</v>
      </c>
      <c r="AP11">
        <f t="shared" ca="1" si="10"/>
        <v>62.4</v>
      </c>
      <c r="AQ11">
        <f t="shared" ca="1" si="25"/>
        <v>54.7</v>
      </c>
      <c r="AR11">
        <f t="shared" ca="1" si="26"/>
        <v>62.4</v>
      </c>
      <c r="AS11">
        <f t="shared" ca="1" si="27"/>
        <v>0</v>
      </c>
      <c r="AT11">
        <f t="shared" ca="1" si="28"/>
        <v>0</v>
      </c>
      <c r="AV11" s="21">
        <f t="shared" ca="1" si="12"/>
        <v>57</v>
      </c>
      <c r="AW11" s="21">
        <f t="shared" ca="1" si="29"/>
        <v>59</v>
      </c>
      <c r="AX11" s="21">
        <f t="shared" ca="1" si="30"/>
        <v>55</v>
      </c>
      <c r="AY11" s="21">
        <f t="shared" ca="1" si="31"/>
        <v>0</v>
      </c>
      <c r="AZ11" s="21">
        <f t="shared" ca="1" si="32"/>
        <v>0</v>
      </c>
      <c r="BB11" s="21" t="str">
        <f t="shared" ca="1" si="13"/>
        <v xml:space="preserve"> 327</v>
      </c>
      <c r="BC11" s="21" t="str">
        <f t="shared" ca="1" si="14"/>
        <v xml:space="preserve"> 239</v>
      </c>
      <c r="BD11" s="21" t="str">
        <f t="shared" ca="1" si="15"/>
        <v xml:space="preserve"> 327</v>
      </c>
      <c r="BE11" s="21" t="str">
        <f t="shared" ca="1" si="16"/>
        <v xml:space="preserve"> 327</v>
      </c>
      <c r="BF11" s="21" t="str">
        <f t="shared" ca="1" si="17"/>
        <v xml:space="preserve"> 327</v>
      </c>
      <c r="BH11">
        <f t="shared" ca="1" si="18"/>
        <v>327</v>
      </c>
      <c r="BI11">
        <f t="shared" ca="1" si="19"/>
        <v>239</v>
      </c>
      <c r="BJ11">
        <f t="shared" ca="1" si="33"/>
        <v>327</v>
      </c>
      <c r="BK11">
        <f t="shared" ca="1" si="34"/>
        <v>0</v>
      </c>
      <c r="BL11">
        <f t="shared" ca="1" si="35"/>
        <v>0</v>
      </c>
      <c r="BN11" s="22" t="s">
        <v>43</v>
      </c>
      <c r="BO11" s="22" t="s">
        <v>57</v>
      </c>
      <c r="BP11" s="22">
        <f t="shared" ca="1" si="21"/>
        <v>3.5</v>
      </c>
      <c r="BQ11" s="22">
        <f t="shared" ca="1" si="36"/>
        <v>327</v>
      </c>
      <c r="BR11" s="22">
        <f t="shared" ca="1" si="37"/>
        <v>239</v>
      </c>
      <c r="BS11" s="22">
        <f t="shared" ca="1" si="38"/>
        <v>327</v>
      </c>
      <c r="BT11" s="22">
        <f t="shared" ca="1" si="39"/>
        <v>0</v>
      </c>
      <c r="BU11" s="22">
        <f t="shared" ca="1" si="40"/>
        <v>0</v>
      </c>
      <c r="BW11" s="42">
        <f t="shared" ca="1" si="41"/>
        <v>3.5</v>
      </c>
      <c r="BX11" s="43" t="str">
        <f t="shared" ca="1" si="42"/>
        <v>0900</v>
      </c>
      <c r="BY11" s="43">
        <f t="shared" ca="1" si="48"/>
        <v>400</v>
      </c>
      <c r="BZ11" s="44" t="str">
        <f t="shared" ca="1" si="23"/>
        <v xml:space="preserve"> 327</v>
      </c>
      <c r="CA11" s="50">
        <f t="shared" ca="1" si="44"/>
        <v>239</v>
      </c>
      <c r="CB11" s="50">
        <f t="shared" ca="1" si="45"/>
        <v>327</v>
      </c>
      <c r="CC11" s="50">
        <f t="shared" ca="1" si="46"/>
        <v>0</v>
      </c>
      <c r="CD11" s="51">
        <f t="shared" ca="1" si="47"/>
        <v>0</v>
      </c>
    </row>
    <row r="12" spans="1:82" ht="16.2" thickBot="1">
      <c r="A12" t="s">
        <v>58</v>
      </c>
      <c r="D12" s="95" t="s">
        <v>168</v>
      </c>
      <c r="E12" s="96"/>
      <c r="F12" s="96"/>
      <c r="G12" s="96"/>
      <c r="H12" s="96"/>
      <c r="I12" s="96"/>
      <c r="J12" s="96"/>
      <c r="K12" s="96"/>
      <c r="L12" s="96"/>
      <c r="M12" s="97"/>
      <c r="X12" t="s">
        <v>59</v>
      </c>
      <c r="Y12" t="s">
        <v>57</v>
      </c>
      <c r="AB12" s="20">
        <f>MATCH("R",$J13:$J$1001,0)</f>
        <v>23</v>
      </c>
      <c r="AC12" s="20">
        <f>ROW()</f>
        <v>12</v>
      </c>
      <c r="AD12" s="24">
        <f t="shared" ca="1" si="24"/>
        <v>278</v>
      </c>
      <c r="AE12" t="str">
        <f t="shared" ca="1" si="1"/>
        <v>OK</v>
      </c>
      <c r="AF12" t="str">
        <f t="shared" ca="1" si="2"/>
        <v>1000</v>
      </c>
      <c r="AG12" t="str">
        <f t="shared" ca="1" si="3"/>
        <v xml:space="preserve"> 3.3</v>
      </c>
      <c r="AH12">
        <f t="shared" ca="1" si="4"/>
        <v>3.3</v>
      </c>
      <c r="AJ12" s="21" t="str">
        <f t="shared" ca="1" si="5"/>
        <v>62.7</v>
      </c>
      <c r="AK12" s="21" t="str">
        <f t="shared" ca="1" si="6"/>
        <v>55.3</v>
      </c>
      <c r="AL12" s="21" t="str">
        <f t="shared" ca="1" si="7"/>
        <v>62.7</v>
      </c>
      <c r="AM12" s="21" t="str">
        <f t="shared" ca="1" si="8"/>
        <v>62.7</v>
      </c>
      <c r="AN12" s="21" t="str">
        <f t="shared" ca="1" si="9"/>
        <v>62.7</v>
      </c>
      <c r="AO12" t="s">
        <v>46</v>
      </c>
      <c r="AP12">
        <f t="shared" ca="1" si="10"/>
        <v>62.7</v>
      </c>
      <c r="AQ12">
        <f t="shared" ca="1" si="25"/>
        <v>55.3</v>
      </c>
      <c r="AR12">
        <f t="shared" ca="1" si="26"/>
        <v>0</v>
      </c>
      <c r="AS12">
        <f t="shared" ca="1" si="27"/>
        <v>0</v>
      </c>
      <c r="AT12">
        <f t="shared" ca="1" si="28"/>
        <v>0</v>
      </c>
      <c r="AV12" s="21">
        <f t="shared" ca="1" si="12"/>
        <v>57</v>
      </c>
      <c r="AW12" s="21">
        <f t="shared" ca="1" si="29"/>
        <v>59</v>
      </c>
      <c r="AX12" s="21">
        <f t="shared" ca="1" si="30"/>
        <v>0</v>
      </c>
      <c r="AY12" s="21">
        <f t="shared" ca="1" si="31"/>
        <v>0</v>
      </c>
      <c r="AZ12" s="21">
        <f t="shared" ca="1" si="32"/>
        <v>0</v>
      </c>
      <c r="BB12" s="21" t="str">
        <f t="shared" ca="1" si="13"/>
        <v xml:space="preserve"> 332</v>
      </c>
      <c r="BC12" s="21" t="str">
        <f t="shared" ca="1" si="14"/>
        <v xml:space="preserve"> 245</v>
      </c>
      <c r="BD12" s="21" t="str">
        <f t="shared" ca="1" si="15"/>
        <v xml:space="preserve"> 332</v>
      </c>
      <c r="BE12" s="21" t="str">
        <f t="shared" ca="1" si="16"/>
        <v xml:space="preserve"> 332</v>
      </c>
      <c r="BF12" s="21" t="str">
        <f t="shared" ca="1" si="17"/>
        <v xml:space="preserve"> 332</v>
      </c>
      <c r="BH12">
        <f t="shared" ca="1" si="18"/>
        <v>332</v>
      </c>
      <c r="BI12">
        <f t="shared" ca="1" si="19"/>
        <v>245</v>
      </c>
      <c r="BJ12">
        <f t="shared" ca="1" si="33"/>
        <v>0</v>
      </c>
      <c r="BK12">
        <f t="shared" ca="1" si="34"/>
        <v>0</v>
      </c>
      <c r="BL12">
        <f t="shared" ca="1" si="35"/>
        <v>0</v>
      </c>
      <c r="BN12" s="22" t="s">
        <v>46</v>
      </c>
      <c r="BO12" s="22" t="s">
        <v>60</v>
      </c>
      <c r="BP12" s="22">
        <f t="shared" ca="1" si="21"/>
        <v>3.3</v>
      </c>
      <c r="BQ12" s="22">
        <f t="shared" ca="1" si="36"/>
        <v>332</v>
      </c>
      <c r="BR12" s="22">
        <f t="shared" ca="1" si="37"/>
        <v>245</v>
      </c>
      <c r="BS12" s="22">
        <f t="shared" ca="1" si="38"/>
        <v>0</v>
      </c>
      <c r="BT12" s="22">
        <f t="shared" ca="1" si="39"/>
        <v>0</v>
      </c>
      <c r="BU12" s="22">
        <f t="shared" ca="1" si="40"/>
        <v>0</v>
      </c>
      <c r="BW12" s="42">
        <f t="shared" ca="1" si="41"/>
        <v>3.3</v>
      </c>
      <c r="BX12" s="43" t="str">
        <f t="shared" ca="1" si="42"/>
        <v>1000</v>
      </c>
      <c r="BY12" s="43">
        <f t="shared" ca="1" si="48"/>
        <v>500</v>
      </c>
      <c r="BZ12" s="44" t="str">
        <f t="shared" ca="1" si="23"/>
        <v xml:space="preserve"> 332</v>
      </c>
      <c r="CA12" s="50">
        <f t="shared" ca="1" si="44"/>
        <v>245</v>
      </c>
      <c r="CB12" s="50">
        <f t="shared" ca="1" si="45"/>
        <v>0</v>
      </c>
      <c r="CC12" s="50">
        <f t="shared" ca="1" si="46"/>
        <v>0</v>
      </c>
      <c r="CD12" s="51">
        <f t="shared" ca="1" si="47"/>
        <v>0</v>
      </c>
    </row>
    <row r="13" spans="1:82">
      <c r="A13" t="s">
        <v>2467</v>
      </c>
      <c r="E13" s="28"/>
      <c r="X13" t="s">
        <v>61</v>
      </c>
      <c r="Y13" t="s">
        <v>60</v>
      </c>
      <c r="AB13" s="20">
        <f>MATCH("R",$J14:$J$1001,0)</f>
        <v>22</v>
      </c>
      <c r="AC13" s="20">
        <f>ROW()</f>
        <v>13</v>
      </c>
      <c r="AD13" s="24">
        <f t="shared" ca="1" si="24"/>
        <v>310</v>
      </c>
      <c r="AE13" t="str">
        <f t="shared" ca="1" si="1"/>
        <v>OK</v>
      </c>
      <c r="AF13" t="str">
        <f t="shared" ca="1" si="2"/>
        <v>1100</v>
      </c>
      <c r="AG13" t="str">
        <f t="shared" ca="1" si="3"/>
        <v xml:space="preserve"> 3.0</v>
      </c>
      <c r="AH13">
        <f t="shared" ca="1" si="4"/>
        <v>3</v>
      </c>
      <c r="AJ13" s="21" t="str">
        <f t="shared" ca="1" si="5"/>
        <v>63.3</v>
      </c>
      <c r="AK13" s="21" t="str">
        <f t="shared" ca="1" si="6"/>
        <v>56.3</v>
      </c>
      <c r="AL13" s="21" t="str">
        <f t="shared" ca="1" si="7"/>
        <v>63.3</v>
      </c>
      <c r="AM13" s="21" t="str">
        <f t="shared" ca="1" si="8"/>
        <v>63.3</v>
      </c>
      <c r="AN13" s="21" t="str">
        <f t="shared" ca="1" si="9"/>
        <v>63.3</v>
      </c>
      <c r="AO13" t="s">
        <v>48</v>
      </c>
      <c r="AP13">
        <f t="shared" ca="1" si="10"/>
        <v>63.3</v>
      </c>
      <c r="AQ13">
        <f t="shared" ca="1" si="25"/>
        <v>56.3</v>
      </c>
      <c r="AR13">
        <f t="shared" ca="1" si="26"/>
        <v>0</v>
      </c>
      <c r="AS13">
        <f t="shared" ca="1" si="27"/>
        <v>0</v>
      </c>
      <c r="AT13">
        <f t="shared" ca="1" si="28"/>
        <v>0</v>
      </c>
      <c r="AV13" s="21">
        <f t="shared" ca="1" si="12"/>
        <v>57</v>
      </c>
      <c r="AW13" s="21">
        <f t="shared" ca="1" si="29"/>
        <v>60</v>
      </c>
      <c r="AX13" s="21">
        <f t="shared" ca="1" si="30"/>
        <v>0</v>
      </c>
      <c r="AY13" s="21">
        <f t="shared" ca="1" si="31"/>
        <v>0</v>
      </c>
      <c r="AZ13" s="21">
        <f t="shared" ca="1" si="32"/>
        <v>0</v>
      </c>
      <c r="BB13" s="21" t="str">
        <f t="shared" ca="1" si="13"/>
        <v xml:space="preserve"> 341</v>
      </c>
      <c r="BC13" s="21" t="str">
        <f t="shared" ca="1" si="14"/>
        <v xml:space="preserve"> 255</v>
      </c>
      <c r="BD13" s="21" t="str">
        <f t="shared" ca="1" si="15"/>
        <v xml:space="preserve"> 341</v>
      </c>
      <c r="BE13" s="21" t="str">
        <f t="shared" ca="1" si="16"/>
        <v xml:space="preserve"> 341</v>
      </c>
      <c r="BF13" s="21" t="str">
        <f t="shared" ca="1" si="17"/>
        <v xml:space="preserve"> 341</v>
      </c>
      <c r="BH13">
        <f t="shared" ca="1" si="18"/>
        <v>341</v>
      </c>
      <c r="BI13">
        <f t="shared" ca="1" si="19"/>
        <v>255</v>
      </c>
      <c r="BJ13">
        <f t="shared" ca="1" si="33"/>
        <v>0</v>
      </c>
      <c r="BK13">
        <f t="shared" ca="1" si="34"/>
        <v>0</v>
      </c>
      <c r="BL13">
        <f t="shared" ca="1" si="35"/>
        <v>0</v>
      </c>
      <c r="BN13" s="22" t="s">
        <v>48</v>
      </c>
      <c r="BO13" s="22" t="s">
        <v>62</v>
      </c>
      <c r="BP13" s="22">
        <f t="shared" ca="1" si="21"/>
        <v>3</v>
      </c>
      <c r="BQ13" s="22">
        <f t="shared" ca="1" si="36"/>
        <v>341</v>
      </c>
      <c r="BR13" s="22">
        <f t="shared" ca="1" si="37"/>
        <v>255</v>
      </c>
      <c r="BS13" s="22">
        <f t="shared" ca="1" si="38"/>
        <v>0</v>
      </c>
      <c r="BT13" s="22">
        <f t="shared" ca="1" si="39"/>
        <v>0</v>
      </c>
      <c r="BU13" s="22">
        <f t="shared" ca="1" si="40"/>
        <v>0</v>
      </c>
      <c r="BW13" s="56">
        <f t="shared" ca="1" si="41"/>
        <v>3</v>
      </c>
      <c r="BX13" s="43" t="str">
        <f t="shared" ca="1" si="42"/>
        <v>1100</v>
      </c>
      <c r="BY13" s="43">
        <f t="shared" ca="1" si="48"/>
        <v>600</v>
      </c>
      <c r="BZ13" s="44" t="str">
        <f t="shared" ca="1" si="23"/>
        <v xml:space="preserve"> 341</v>
      </c>
      <c r="CA13" s="50">
        <f t="shared" ca="1" si="44"/>
        <v>255</v>
      </c>
      <c r="CB13" s="53">
        <f t="shared" ca="1" si="45"/>
        <v>0</v>
      </c>
      <c r="CC13" s="50">
        <f t="shared" ca="1" si="46"/>
        <v>0</v>
      </c>
      <c r="CD13" s="51">
        <f t="shared" ca="1" si="47"/>
        <v>0</v>
      </c>
    </row>
    <row r="14" spans="1:82">
      <c r="A14" t="s">
        <v>98</v>
      </c>
      <c r="X14" t="s">
        <v>63</v>
      </c>
      <c r="Y14" t="s">
        <v>62</v>
      </c>
      <c r="AB14" s="20">
        <f>MATCH("R",$J15:$J$1001,0)</f>
        <v>21</v>
      </c>
      <c r="AC14" s="20">
        <f>ROW()</f>
        <v>14</v>
      </c>
      <c r="AD14" s="24">
        <f t="shared" ca="1" si="24"/>
        <v>333</v>
      </c>
      <c r="AE14" t="str">
        <f t="shared" ca="1" si="1"/>
        <v>OK</v>
      </c>
      <c r="AF14" t="str">
        <f t="shared" ca="1" si="2"/>
        <v>1200</v>
      </c>
      <c r="AG14" t="str">
        <f t="shared" ca="1" si="3"/>
        <v xml:space="preserve"> 3.2</v>
      </c>
      <c r="AH14">
        <f t="shared" ca="1" si="4"/>
        <v>3.2</v>
      </c>
      <c r="AJ14" s="21" t="str">
        <f t="shared" ca="1" si="5"/>
        <v>63.5</v>
      </c>
      <c r="AK14" s="21" t="str">
        <f t="shared" ca="1" si="6"/>
        <v>56.3</v>
      </c>
      <c r="AL14" s="21" t="str">
        <f t="shared" ca="1" si="7"/>
        <v>63.5</v>
      </c>
      <c r="AM14" s="21" t="str">
        <f t="shared" ca="1" si="8"/>
        <v>63.5</v>
      </c>
      <c r="AN14" s="21" t="str">
        <f t="shared" ca="1" si="9"/>
        <v>63.5</v>
      </c>
      <c r="AO14" t="s">
        <v>51</v>
      </c>
      <c r="AP14">
        <f t="shared" ca="1" si="10"/>
        <v>63.5</v>
      </c>
      <c r="AQ14">
        <f t="shared" ca="1" si="25"/>
        <v>56.3</v>
      </c>
      <c r="AR14">
        <f t="shared" ca="1" si="26"/>
        <v>0</v>
      </c>
      <c r="AS14">
        <f t="shared" ca="1" si="27"/>
        <v>0</v>
      </c>
      <c r="AT14">
        <f t="shared" ca="1" si="28"/>
        <v>0</v>
      </c>
      <c r="AV14" s="21">
        <f t="shared" ca="1" si="12"/>
        <v>57</v>
      </c>
      <c r="AW14" s="21">
        <f t="shared" ca="1" si="29"/>
        <v>61</v>
      </c>
      <c r="AX14" s="21">
        <f t="shared" ca="1" si="30"/>
        <v>0</v>
      </c>
      <c r="AY14" s="21">
        <f t="shared" ca="1" si="31"/>
        <v>0</v>
      </c>
      <c r="AZ14" s="21">
        <f t="shared" ca="1" si="32"/>
        <v>0</v>
      </c>
      <c r="BB14" s="21" t="str">
        <f t="shared" ca="1" si="13"/>
        <v xml:space="preserve"> 343</v>
      </c>
      <c r="BC14" s="21" t="str">
        <f t="shared" ca="1" si="14"/>
        <v xml:space="preserve"> 254</v>
      </c>
      <c r="BD14" s="21" t="str">
        <f t="shared" ca="1" si="15"/>
        <v xml:space="preserve"> 343</v>
      </c>
      <c r="BE14" s="21" t="str">
        <f t="shared" ca="1" si="16"/>
        <v xml:space="preserve"> 343</v>
      </c>
      <c r="BF14" s="21" t="str">
        <f t="shared" ca="1" si="17"/>
        <v xml:space="preserve"> 343</v>
      </c>
      <c r="BH14">
        <f t="shared" ca="1" si="18"/>
        <v>343</v>
      </c>
      <c r="BI14">
        <f t="shared" ca="1" si="19"/>
        <v>254</v>
      </c>
      <c r="BJ14">
        <f t="shared" ca="1" si="33"/>
        <v>0</v>
      </c>
      <c r="BK14">
        <f t="shared" ca="1" si="34"/>
        <v>0</v>
      </c>
      <c r="BL14">
        <f t="shared" ca="1" si="35"/>
        <v>0</v>
      </c>
      <c r="BN14" s="22" t="s">
        <v>51</v>
      </c>
      <c r="BO14" s="22" t="s">
        <v>64</v>
      </c>
      <c r="BP14" s="22">
        <f t="shared" ca="1" si="21"/>
        <v>3.2</v>
      </c>
      <c r="BQ14" s="22">
        <f t="shared" ca="1" si="36"/>
        <v>343</v>
      </c>
      <c r="BR14" s="22">
        <f t="shared" ca="1" si="37"/>
        <v>254</v>
      </c>
      <c r="BS14" s="22">
        <f t="shared" ca="1" si="38"/>
        <v>0</v>
      </c>
      <c r="BT14" s="22">
        <f t="shared" ca="1" si="39"/>
        <v>0</v>
      </c>
      <c r="BU14" s="22">
        <f t="shared" ca="1" si="40"/>
        <v>0</v>
      </c>
      <c r="BW14" s="56">
        <f t="shared" ca="1" si="41"/>
        <v>3.2</v>
      </c>
      <c r="BX14" s="43" t="str">
        <f t="shared" ca="1" si="42"/>
        <v>1200</v>
      </c>
      <c r="BY14" s="43">
        <f t="shared" ca="1" si="48"/>
        <v>700</v>
      </c>
      <c r="BZ14" s="46" t="str">
        <f t="shared" ca="1" si="23"/>
        <v xml:space="preserve"> 343</v>
      </c>
      <c r="CA14" s="50">
        <f t="shared" ca="1" si="44"/>
        <v>254</v>
      </c>
      <c r="CB14" s="53">
        <f t="shared" ca="1" si="45"/>
        <v>0</v>
      </c>
      <c r="CC14" s="50">
        <f t="shared" ca="1" si="46"/>
        <v>0</v>
      </c>
      <c r="CD14" s="51">
        <f t="shared" ca="1" si="47"/>
        <v>0</v>
      </c>
    </row>
    <row r="15" spans="1:82">
      <c r="A15" t="s">
        <v>198</v>
      </c>
      <c r="X15" t="s">
        <v>65</v>
      </c>
      <c r="Y15" t="s">
        <v>64</v>
      </c>
      <c r="AB15" s="20">
        <f>MATCH("R",$J16:$J$1001,0)</f>
        <v>20</v>
      </c>
      <c r="AC15" s="20">
        <f>ROW()</f>
        <v>15</v>
      </c>
      <c r="AD15" s="24">
        <f t="shared" ca="1" si="24"/>
        <v>365</v>
      </c>
      <c r="AE15" t="str">
        <f t="shared" ca="1" si="1"/>
        <v>OK</v>
      </c>
      <c r="AF15" t="str">
        <f t="shared" ca="1" si="2"/>
        <v>1300</v>
      </c>
      <c r="AG15" t="str">
        <f t="shared" ca="1" si="3"/>
        <v xml:space="preserve"> 4.0</v>
      </c>
      <c r="AH15">
        <f t="shared" ca="1" si="4"/>
        <v>4</v>
      </c>
      <c r="AJ15" s="21" t="str">
        <f t="shared" ca="1" si="5"/>
        <v>62.7</v>
      </c>
      <c r="AK15" s="21" t="str">
        <f t="shared" ca="1" si="6"/>
        <v>56.2</v>
      </c>
      <c r="AL15" s="21" t="str">
        <f t="shared" ca="1" si="7"/>
        <v>62.7</v>
      </c>
      <c r="AM15" s="21" t="str">
        <f t="shared" ca="1" si="8"/>
        <v>62.7</v>
      </c>
      <c r="AN15" s="21" t="str">
        <f t="shared" ca="1" si="9"/>
        <v>62.7</v>
      </c>
      <c r="AO15" t="s">
        <v>54</v>
      </c>
      <c r="AP15">
        <f t="shared" ca="1" si="10"/>
        <v>62.7</v>
      </c>
      <c r="AQ15">
        <f t="shared" ca="1" si="25"/>
        <v>56.2</v>
      </c>
      <c r="AR15">
        <f t="shared" ca="1" si="26"/>
        <v>62.7</v>
      </c>
      <c r="AS15">
        <f t="shared" ca="1" si="27"/>
        <v>0</v>
      </c>
      <c r="AT15">
        <f t="shared" ca="1" si="28"/>
        <v>0</v>
      </c>
      <c r="AV15" s="21">
        <f t="shared" ca="1" si="12"/>
        <v>60</v>
      </c>
      <c r="AW15" s="21">
        <f t="shared" ca="1" si="29"/>
        <v>62</v>
      </c>
      <c r="AX15" s="21">
        <f t="shared" ca="1" si="30"/>
        <v>60</v>
      </c>
      <c r="AY15" s="21">
        <f t="shared" ca="1" si="31"/>
        <v>0</v>
      </c>
      <c r="AZ15" s="21">
        <f t="shared" ca="1" si="32"/>
        <v>0</v>
      </c>
      <c r="BB15" s="21" t="str">
        <f t="shared" ca="1" si="13"/>
        <v xml:space="preserve"> 331</v>
      </c>
      <c r="BC15" s="21" t="str">
        <f t="shared" ca="1" si="14"/>
        <v xml:space="preserve"> 253</v>
      </c>
      <c r="BD15" s="21" t="str">
        <f t="shared" ca="1" si="15"/>
        <v xml:space="preserve"> 331</v>
      </c>
      <c r="BE15" s="21" t="str">
        <f t="shared" ca="1" si="16"/>
        <v xml:space="preserve"> 331</v>
      </c>
      <c r="BF15" s="21" t="str">
        <f t="shared" ca="1" si="17"/>
        <v xml:space="preserve"> 331</v>
      </c>
      <c r="BH15">
        <f t="shared" ca="1" si="18"/>
        <v>331</v>
      </c>
      <c r="BI15">
        <f t="shared" ca="1" si="19"/>
        <v>253</v>
      </c>
      <c r="BJ15">
        <f t="shared" ca="1" si="33"/>
        <v>331</v>
      </c>
      <c r="BK15">
        <f t="shared" ca="1" si="34"/>
        <v>0</v>
      </c>
      <c r="BL15">
        <f t="shared" ca="1" si="35"/>
        <v>0</v>
      </c>
      <c r="BN15" s="22" t="s">
        <v>54</v>
      </c>
      <c r="BO15" s="22" t="s">
        <v>66</v>
      </c>
      <c r="BP15" s="22">
        <f t="shared" ca="1" si="21"/>
        <v>4</v>
      </c>
      <c r="BQ15" s="22">
        <f t="shared" ca="1" si="36"/>
        <v>331</v>
      </c>
      <c r="BR15" s="22">
        <f t="shared" ca="1" si="37"/>
        <v>253</v>
      </c>
      <c r="BS15" s="22">
        <f t="shared" ca="1" si="38"/>
        <v>331</v>
      </c>
      <c r="BT15" s="22">
        <f t="shared" ca="1" si="39"/>
        <v>0</v>
      </c>
      <c r="BU15" s="22">
        <f t="shared" ca="1" si="40"/>
        <v>0</v>
      </c>
      <c r="BW15" s="45">
        <f t="shared" ca="1" si="41"/>
        <v>4</v>
      </c>
      <c r="BX15" s="43" t="str">
        <f t="shared" ca="1" si="42"/>
        <v>1300</v>
      </c>
      <c r="BY15" s="43">
        <f t="shared" ca="1" si="48"/>
        <v>800</v>
      </c>
      <c r="BZ15" s="46" t="str">
        <f t="shared" ca="1" si="23"/>
        <v xml:space="preserve"> 331</v>
      </c>
      <c r="CA15" s="50">
        <f t="shared" ca="1" si="44"/>
        <v>253</v>
      </c>
      <c r="CB15" s="50">
        <f t="shared" ca="1" si="45"/>
        <v>331</v>
      </c>
      <c r="CC15" s="53">
        <f t="shared" ca="1" si="46"/>
        <v>0</v>
      </c>
      <c r="CD15" s="51">
        <f t="shared" ca="1" si="47"/>
        <v>0</v>
      </c>
    </row>
    <row r="16" spans="1:82">
      <c r="A16" t="s">
        <v>199</v>
      </c>
      <c r="X16" t="s">
        <v>67</v>
      </c>
      <c r="Y16" t="s">
        <v>66</v>
      </c>
      <c r="AB16" s="20">
        <f>MATCH("R",$J17:$J$1001,0)</f>
        <v>19</v>
      </c>
      <c r="AC16" s="20">
        <f>ROW()</f>
        <v>16</v>
      </c>
      <c r="AD16" s="24">
        <f t="shared" ca="1" si="24"/>
        <v>388</v>
      </c>
      <c r="AE16" t="str">
        <f t="shared" ca="1" si="1"/>
        <v>OK</v>
      </c>
      <c r="AF16" t="str">
        <f t="shared" ca="1" si="2"/>
        <v>1400</v>
      </c>
      <c r="AG16" t="str">
        <f t="shared" ca="1" si="3"/>
        <v xml:space="preserve"> 5.1</v>
      </c>
      <c r="AH16">
        <f t="shared" ca="1" si="4"/>
        <v>5.0999999999999996</v>
      </c>
      <c r="AJ16" s="21" t="str">
        <f t="shared" ca="1" si="5"/>
        <v>61.2</v>
      </c>
      <c r="AK16" s="21" t="str">
        <f t="shared" ca="1" si="6"/>
        <v>30.8</v>
      </c>
      <c r="AL16" s="21" t="str">
        <f t="shared" ca="1" si="7"/>
        <v>54.0</v>
      </c>
      <c r="AM16" s="21" t="str">
        <f t="shared" ca="1" si="8"/>
        <v>61.2</v>
      </c>
      <c r="AN16" s="21" t="str">
        <f t="shared" ca="1" si="9"/>
        <v>61.2</v>
      </c>
      <c r="AO16" t="s">
        <v>57</v>
      </c>
      <c r="AP16">
        <f t="shared" ca="1" si="10"/>
        <v>61.2</v>
      </c>
      <c r="AQ16">
        <f t="shared" ca="1" si="25"/>
        <v>30.8</v>
      </c>
      <c r="AR16">
        <f t="shared" ca="1" si="26"/>
        <v>54</v>
      </c>
      <c r="AS16">
        <f t="shared" ca="1" si="27"/>
        <v>61.2</v>
      </c>
      <c r="AT16">
        <f t="shared" ca="1" si="28"/>
        <v>0</v>
      </c>
      <c r="AV16" s="21">
        <f t="shared" ca="1" si="12"/>
        <v>60</v>
      </c>
      <c r="AW16" s="21">
        <f t="shared" ca="1" si="29"/>
        <v>54</v>
      </c>
      <c r="AX16" s="21">
        <f t="shared" ca="1" si="30"/>
        <v>64</v>
      </c>
      <c r="AY16" s="21">
        <f t="shared" ca="1" si="31"/>
        <v>58</v>
      </c>
      <c r="AZ16" s="21">
        <f t="shared" ca="1" si="32"/>
        <v>0</v>
      </c>
      <c r="BB16" s="21" t="str">
        <f t="shared" ca="1" si="13"/>
        <v xml:space="preserve"> 311</v>
      </c>
      <c r="BC16" s="21" t="str">
        <f t="shared" ca="1" si="14"/>
        <v xml:space="preserve"> 100</v>
      </c>
      <c r="BD16" s="21" t="str">
        <f t="shared" ca="1" si="15"/>
        <v xml:space="preserve"> 233</v>
      </c>
      <c r="BE16" s="21" t="str">
        <f t="shared" ca="1" si="16"/>
        <v xml:space="preserve"> 311</v>
      </c>
      <c r="BF16" s="21" t="str">
        <f t="shared" ca="1" si="17"/>
        <v xml:space="preserve"> 311</v>
      </c>
      <c r="BH16">
        <f t="shared" ca="1" si="18"/>
        <v>311</v>
      </c>
      <c r="BI16">
        <f t="shared" ca="1" si="19"/>
        <v>100</v>
      </c>
      <c r="BJ16">
        <f t="shared" ca="1" si="33"/>
        <v>233</v>
      </c>
      <c r="BK16">
        <f t="shared" ca="1" si="34"/>
        <v>311</v>
      </c>
      <c r="BL16">
        <f t="shared" ca="1" si="35"/>
        <v>0</v>
      </c>
      <c r="BN16" s="22" t="s">
        <v>57</v>
      </c>
      <c r="BO16" s="22" t="s">
        <v>68</v>
      </c>
      <c r="BP16" s="22">
        <f t="shared" ca="1" si="21"/>
        <v>5.0999999999999996</v>
      </c>
      <c r="BQ16" s="22">
        <f t="shared" ca="1" si="36"/>
        <v>311</v>
      </c>
      <c r="BR16" s="22">
        <f t="shared" ca="1" si="37"/>
        <v>100</v>
      </c>
      <c r="BS16" s="22">
        <f t="shared" ca="1" si="38"/>
        <v>233</v>
      </c>
      <c r="BT16" s="22">
        <f t="shared" ca="1" si="39"/>
        <v>311</v>
      </c>
      <c r="BU16" s="22">
        <f t="shared" ca="1" si="40"/>
        <v>0</v>
      </c>
      <c r="BW16" s="42">
        <f t="shared" ca="1" si="41"/>
        <v>5.0999999999999996</v>
      </c>
      <c r="BX16" s="43" t="str">
        <f t="shared" ca="1" si="42"/>
        <v>1400</v>
      </c>
      <c r="BY16" s="43">
        <f t="shared" ca="1" si="48"/>
        <v>900</v>
      </c>
      <c r="BZ16" s="44" t="str">
        <f t="shared" ca="1" si="23"/>
        <v xml:space="preserve"> 311</v>
      </c>
      <c r="CA16" s="50">
        <f t="shared" ca="1" si="44"/>
        <v>100</v>
      </c>
      <c r="CB16" s="50">
        <f t="shared" ca="1" si="45"/>
        <v>233</v>
      </c>
      <c r="CC16" s="50">
        <f t="shared" ca="1" si="46"/>
        <v>311</v>
      </c>
      <c r="CD16" s="51">
        <f t="shared" ca="1" si="47"/>
        <v>0</v>
      </c>
    </row>
    <row r="17" spans="1:82">
      <c r="A17" t="s">
        <v>69</v>
      </c>
      <c r="X17" t="s">
        <v>70</v>
      </c>
      <c r="Y17" t="s">
        <v>68</v>
      </c>
      <c r="AB17" s="20">
        <f>MATCH("R",$J18:$J$1001,0)</f>
        <v>18</v>
      </c>
      <c r="AC17" s="20">
        <f>ROW()</f>
        <v>17</v>
      </c>
      <c r="AD17" s="24">
        <f t="shared" ca="1" si="24"/>
        <v>420</v>
      </c>
      <c r="AE17" t="str">
        <f t="shared" ca="1" si="1"/>
        <v>OK</v>
      </c>
      <c r="AF17" t="str">
        <f t="shared" ca="1" si="2"/>
        <v>1500</v>
      </c>
      <c r="AG17" t="str">
        <f t="shared" ca="1" si="3"/>
        <v xml:space="preserve"> 6.0</v>
      </c>
      <c r="AH17">
        <f t="shared" ca="1" si="4"/>
        <v>6</v>
      </c>
      <c r="AJ17" s="21" t="str">
        <f t="shared" ca="1" si="5"/>
        <v>60.0</v>
      </c>
      <c r="AK17" s="21" t="str">
        <f t="shared" ca="1" si="6"/>
        <v>30.0</v>
      </c>
      <c r="AL17" s="21" t="str">
        <f t="shared" ca="1" si="7"/>
        <v>51.4</v>
      </c>
      <c r="AM17" s="21" t="str">
        <f t="shared" ca="1" si="8"/>
        <v>54.5</v>
      </c>
      <c r="AN17" s="21" t="str">
        <f t="shared" ca="1" si="9"/>
        <v>60.0</v>
      </c>
      <c r="AO17" t="s">
        <v>60</v>
      </c>
      <c r="AP17">
        <f t="shared" ca="1" si="10"/>
        <v>60</v>
      </c>
      <c r="AQ17">
        <f t="shared" ca="1" si="25"/>
        <v>30</v>
      </c>
      <c r="AR17">
        <f t="shared" ca="1" si="26"/>
        <v>51.4</v>
      </c>
      <c r="AS17">
        <f t="shared" ca="1" si="27"/>
        <v>54.5</v>
      </c>
      <c r="AT17">
        <f t="shared" ca="1" si="28"/>
        <v>0</v>
      </c>
      <c r="AV17" s="21">
        <f t="shared" ca="1" si="12"/>
        <v>60</v>
      </c>
      <c r="AW17" s="21">
        <f t="shared" ca="1" si="29"/>
        <v>48</v>
      </c>
      <c r="AX17" s="21">
        <f t="shared" ca="1" si="30"/>
        <v>61</v>
      </c>
      <c r="AY17" s="21">
        <f t="shared" ca="1" si="31"/>
        <v>63</v>
      </c>
      <c r="AZ17" s="21">
        <f t="shared" ca="1" si="32"/>
        <v>0</v>
      </c>
      <c r="BB17" s="21" t="str">
        <f t="shared" ca="1" si="13"/>
        <v xml:space="preserve"> 295</v>
      </c>
      <c r="BC17" s="21" t="str">
        <f t="shared" ca="1" si="14"/>
        <v xml:space="preserve">  97</v>
      </c>
      <c r="BD17" s="21" t="str">
        <f t="shared" ca="1" si="15"/>
        <v xml:space="preserve"> 211</v>
      </c>
      <c r="BE17" s="21" t="str">
        <f t="shared" ca="1" si="16"/>
        <v xml:space="preserve"> 238</v>
      </c>
      <c r="BF17" s="21" t="str">
        <f t="shared" ca="1" si="17"/>
        <v xml:space="preserve"> 295</v>
      </c>
      <c r="BH17">
        <f t="shared" ca="1" si="18"/>
        <v>295</v>
      </c>
      <c r="BI17">
        <f t="shared" ca="1" si="19"/>
        <v>97</v>
      </c>
      <c r="BJ17">
        <f t="shared" ca="1" si="33"/>
        <v>211</v>
      </c>
      <c r="BK17">
        <f t="shared" ca="1" si="34"/>
        <v>238</v>
      </c>
      <c r="BL17">
        <f t="shared" ca="1" si="35"/>
        <v>0</v>
      </c>
      <c r="BN17" s="22" t="s">
        <v>60</v>
      </c>
      <c r="BO17" s="22" t="s">
        <v>71</v>
      </c>
      <c r="BP17" s="22">
        <f t="shared" ca="1" si="21"/>
        <v>6</v>
      </c>
      <c r="BQ17" s="22">
        <f t="shared" ca="1" si="36"/>
        <v>295</v>
      </c>
      <c r="BR17" s="22">
        <f t="shared" ca="1" si="37"/>
        <v>97</v>
      </c>
      <c r="BS17" s="22">
        <f t="shared" ca="1" si="38"/>
        <v>211</v>
      </c>
      <c r="BT17" s="22">
        <f t="shared" ca="1" si="39"/>
        <v>238</v>
      </c>
      <c r="BU17" s="22">
        <f t="shared" ca="1" si="40"/>
        <v>0</v>
      </c>
      <c r="BW17" s="42">
        <f t="shared" ca="1" si="41"/>
        <v>6</v>
      </c>
      <c r="BX17" s="43" t="str">
        <f t="shared" ca="1" si="42"/>
        <v>1500</v>
      </c>
      <c r="BY17" s="43">
        <f t="shared" ca="1" si="48"/>
        <v>1000</v>
      </c>
      <c r="BZ17" s="44" t="str">
        <f t="shared" ca="1" si="23"/>
        <v xml:space="preserve"> 295</v>
      </c>
      <c r="CA17" s="50">
        <f t="shared" ca="1" si="44"/>
        <v>97</v>
      </c>
      <c r="CB17" s="50">
        <f t="shared" ca="1" si="45"/>
        <v>211</v>
      </c>
      <c r="CC17" s="50">
        <f t="shared" ca="1" si="46"/>
        <v>238</v>
      </c>
      <c r="CD17" s="51">
        <f t="shared" ca="1" si="47"/>
        <v>0</v>
      </c>
    </row>
    <row r="18" spans="1:82">
      <c r="A18" t="s">
        <v>72</v>
      </c>
      <c r="X18" t="s">
        <v>73</v>
      </c>
      <c r="Y18" t="s">
        <v>71</v>
      </c>
      <c r="AB18" s="20">
        <f>MATCH("R",$J19:$J$1001,0)</f>
        <v>17</v>
      </c>
      <c r="AC18" s="20">
        <f>ROW()</f>
        <v>18</v>
      </c>
      <c r="AD18" s="24">
        <f t="shared" ca="1" si="24"/>
        <v>443</v>
      </c>
      <c r="AE18" t="str">
        <f t="shared" ca="1" si="1"/>
        <v>OK</v>
      </c>
      <c r="AF18" t="str">
        <f t="shared" ca="1" si="2"/>
        <v>1600</v>
      </c>
      <c r="AG18" t="str">
        <f t="shared" ca="1" si="3"/>
        <v xml:space="preserve"> 6.8</v>
      </c>
      <c r="AH18">
        <f t="shared" ca="1" si="4"/>
        <v>6.8</v>
      </c>
      <c r="AJ18" s="21" t="str">
        <f t="shared" ca="1" si="5"/>
        <v>58.4</v>
      </c>
      <c r="AK18" s="21" t="str">
        <f t="shared" ca="1" si="6"/>
        <v>29.4</v>
      </c>
      <c r="AL18" s="21" t="str">
        <f t="shared" ca="1" si="7"/>
        <v>50.4</v>
      </c>
      <c r="AM18" s="21" t="str">
        <f t="shared" ca="1" si="8"/>
        <v>49.8</v>
      </c>
      <c r="AN18" s="21" t="str">
        <f t="shared" ca="1" si="9"/>
        <v>58.1</v>
      </c>
      <c r="AO18" t="s">
        <v>62</v>
      </c>
      <c r="AP18">
        <f t="shared" ca="1" si="10"/>
        <v>58.4</v>
      </c>
      <c r="AQ18">
        <f t="shared" ca="1" si="25"/>
        <v>29.4</v>
      </c>
      <c r="AR18">
        <f t="shared" ca="1" si="26"/>
        <v>50.4</v>
      </c>
      <c r="AS18">
        <f t="shared" ca="1" si="27"/>
        <v>49.8</v>
      </c>
      <c r="AT18">
        <f t="shared" ca="1" si="28"/>
        <v>0</v>
      </c>
      <c r="AV18" s="21">
        <f t="shared" ca="1" si="12"/>
        <v>61</v>
      </c>
      <c r="AW18" s="21">
        <f t="shared" ca="1" si="29"/>
        <v>38</v>
      </c>
      <c r="AX18" s="21">
        <f t="shared" ca="1" si="30"/>
        <v>57</v>
      </c>
      <c r="AY18" s="21">
        <f t="shared" ca="1" si="31"/>
        <v>61</v>
      </c>
      <c r="AZ18" s="21">
        <f t="shared" ca="1" si="32"/>
        <v>0</v>
      </c>
      <c r="BB18" s="21" t="str">
        <f t="shared" ca="1" si="13"/>
        <v xml:space="preserve"> 276</v>
      </c>
      <c r="BC18" s="21" t="str">
        <f t="shared" ca="1" si="14"/>
        <v xml:space="preserve">  95</v>
      </c>
      <c r="BD18" s="21" t="str">
        <f t="shared" ca="1" si="15"/>
        <v xml:space="preserve"> 204</v>
      </c>
      <c r="BE18" s="21" t="str">
        <f t="shared" ca="1" si="16"/>
        <v xml:space="preserve"> 199</v>
      </c>
      <c r="BF18" s="21" t="str">
        <f t="shared" ca="1" si="17"/>
        <v xml:space="preserve"> 273</v>
      </c>
      <c r="BH18">
        <f t="shared" ca="1" si="18"/>
        <v>276</v>
      </c>
      <c r="BI18">
        <f t="shared" ca="1" si="19"/>
        <v>95</v>
      </c>
      <c r="BJ18">
        <f t="shared" ca="1" si="33"/>
        <v>204</v>
      </c>
      <c r="BK18">
        <f t="shared" ca="1" si="34"/>
        <v>199</v>
      </c>
      <c r="BL18">
        <f t="shared" ca="1" si="35"/>
        <v>0</v>
      </c>
      <c r="BN18" s="22" t="s">
        <v>62</v>
      </c>
      <c r="BO18" s="22" t="s">
        <v>74</v>
      </c>
      <c r="BP18" s="22">
        <f t="shared" ca="1" si="21"/>
        <v>6.8</v>
      </c>
      <c r="BQ18" s="22">
        <f t="shared" ca="1" si="36"/>
        <v>276</v>
      </c>
      <c r="BR18" s="22">
        <f t="shared" ca="1" si="37"/>
        <v>95</v>
      </c>
      <c r="BS18" s="22">
        <f t="shared" ca="1" si="38"/>
        <v>204</v>
      </c>
      <c r="BT18" s="22">
        <f t="shared" ca="1" si="39"/>
        <v>199</v>
      </c>
      <c r="BU18" s="22">
        <f t="shared" ca="1" si="40"/>
        <v>0</v>
      </c>
      <c r="BW18" s="42">
        <f t="shared" ca="1" si="41"/>
        <v>6.8</v>
      </c>
      <c r="BX18" s="43" t="str">
        <f t="shared" ca="1" si="42"/>
        <v>1600</v>
      </c>
      <c r="BY18" s="43">
        <f t="shared" ca="1" si="48"/>
        <v>1100</v>
      </c>
      <c r="BZ18" s="44" t="str">
        <f t="shared" ca="1" si="23"/>
        <v xml:space="preserve"> 276</v>
      </c>
      <c r="CA18" s="50">
        <f t="shared" ca="1" si="44"/>
        <v>95</v>
      </c>
      <c r="CB18" s="50">
        <f t="shared" ca="1" si="45"/>
        <v>204</v>
      </c>
      <c r="CC18" s="50">
        <f t="shared" ca="1" si="46"/>
        <v>199</v>
      </c>
      <c r="CD18" s="51">
        <f t="shared" ca="1" si="47"/>
        <v>0</v>
      </c>
    </row>
    <row r="19" spans="1:82">
      <c r="A19" t="s">
        <v>99</v>
      </c>
      <c r="X19" t="s">
        <v>75</v>
      </c>
      <c r="Y19" t="s">
        <v>74</v>
      </c>
      <c r="AB19" s="20">
        <f>MATCH("R",$J20:$J$1001,0)</f>
        <v>16</v>
      </c>
      <c r="AC19" s="20">
        <f>ROW()</f>
        <v>19</v>
      </c>
      <c r="AD19" s="24">
        <f t="shared" ca="1" si="24"/>
        <v>475</v>
      </c>
      <c r="AE19" t="str">
        <f t="shared" ca="1" si="1"/>
        <v>OK</v>
      </c>
      <c r="AF19" t="str">
        <f t="shared" ca="1" si="2"/>
        <v>1700</v>
      </c>
      <c r="AG19" t="str">
        <f t="shared" ca="1" si="3"/>
        <v xml:space="preserve"> 7.2</v>
      </c>
      <c r="AH19">
        <f t="shared" ca="1" si="4"/>
        <v>7.2</v>
      </c>
      <c r="AJ19" s="21" t="str">
        <f t="shared" ca="1" si="5"/>
        <v>59.5</v>
      </c>
      <c r="AK19" s="21" t="str">
        <f t="shared" ca="1" si="6"/>
        <v>29.1</v>
      </c>
      <c r="AL19" s="21" t="str">
        <f t="shared" ca="1" si="7"/>
        <v>53.6</v>
      </c>
      <c r="AM19" s="21" t="str">
        <f t="shared" ca="1" si="8"/>
        <v>50.4</v>
      </c>
      <c r="AN19" s="21" t="str">
        <f t="shared" ca="1" si="9"/>
        <v>59.0</v>
      </c>
      <c r="AO19" t="s">
        <v>64</v>
      </c>
      <c r="AP19">
        <f t="shared" ca="1" si="10"/>
        <v>59.5</v>
      </c>
      <c r="AQ19">
        <f t="shared" ca="1" si="25"/>
        <v>29.1</v>
      </c>
      <c r="AR19">
        <f t="shared" ca="1" si="26"/>
        <v>53.6</v>
      </c>
      <c r="AS19">
        <f t="shared" ca="1" si="27"/>
        <v>50.4</v>
      </c>
      <c r="AT19">
        <f t="shared" ca="1" si="28"/>
        <v>59</v>
      </c>
      <c r="AV19" s="21">
        <f t="shared" ca="1" si="12"/>
        <v>60</v>
      </c>
      <c r="AW19" s="21">
        <f t="shared" ca="1" si="29"/>
        <v>27</v>
      </c>
      <c r="AX19" s="21">
        <f t="shared" ca="1" si="30"/>
        <v>53</v>
      </c>
      <c r="AY19" s="21">
        <f t="shared" ca="1" si="31"/>
        <v>58</v>
      </c>
      <c r="AZ19" s="21">
        <f t="shared" ca="1" si="32"/>
        <v>58</v>
      </c>
      <c r="BB19" s="21" t="str">
        <f t="shared" ca="1" si="13"/>
        <v xml:space="preserve"> 289</v>
      </c>
      <c r="BC19" s="21" t="str">
        <f t="shared" ca="1" si="14"/>
        <v xml:space="preserve">  93</v>
      </c>
      <c r="BD19" s="21" t="str">
        <f t="shared" ca="1" si="15"/>
        <v xml:space="preserve"> 229</v>
      </c>
      <c r="BE19" s="21" t="str">
        <f t="shared" ca="1" si="16"/>
        <v xml:space="preserve"> 204</v>
      </c>
      <c r="BF19" s="21" t="str">
        <f t="shared" ca="1" si="17"/>
        <v xml:space="preserve"> 283</v>
      </c>
      <c r="BH19">
        <f t="shared" ca="1" si="18"/>
        <v>289</v>
      </c>
      <c r="BI19">
        <f t="shared" ca="1" si="19"/>
        <v>93</v>
      </c>
      <c r="BJ19">
        <f t="shared" ca="1" si="33"/>
        <v>229</v>
      </c>
      <c r="BK19">
        <f t="shared" ca="1" si="34"/>
        <v>204</v>
      </c>
      <c r="BL19">
        <f t="shared" ca="1" si="35"/>
        <v>283</v>
      </c>
      <c r="BN19" s="22" t="s">
        <v>64</v>
      </c>
      <c r="BO19" s="22" t="s">
        <v>76</v>
      </c>
      <c r="BP19" s="22">
        <f t="shared" ca="1" si="21"/>
        <v>7.2</v>
      </c>
      <c r="BQ19" s="22">
        <f t="shared" ca="1" si="36"/>
        <v>289</v>
      </c>
      <c r="BR19" s="22">
        <f t="shared" ca="1" si="37"/>
        <v>93</v>
      </c>
      <c r="BS19" s="22">
        <f t="shared" ca="1" si="38"/>
        <v>229</v>
      </c>
      <c r="BT19" s="22">
        <f t="shared" ca="1" si="39"/>
        <v>204</v>
      </c>
      <c r="BU19" s="22">
        <f t="shared" ca="1" si="40"/>
        <v>283</v>
      </c>
      <c r="BW19" s="42">
        <f t="shared" ca="1" si="41"/>
        <v>7.2</v>
      </c>
      <c r="BX19" s="43" t="str">
        <f t="shared" ca="1" si="42"/>
        <v>1700</v>
      </c>
      <c r="BY19" s="43">
        <f t="shared" ca="1" si="48"/>
        <v>1200</v>
      </c>
      <c r="BZ19" s="44" t="str">
        <f t="shared" ca="1" si="23"/>
        <v xml:space="preserve"> 289</v>
      </c>
      <c r="CA19" s="50">
        <f t="shared" ca="1" si="44"/>
        <v>93</v>
      </c>
      <c r="CB19" s="50">
        <f t="shared" ca="1" si="45"/>
        <v>229</v>
      </c>
      <c r="CC19" s="50">
        <f t="shared" ca="1" si="46"/>
        <v>204</v>
      </c>
      <c r="CD19" s="51">
        <f t="shared" ca="1" si="47"/>
        <v>283</v>
      </c>
    </row>
    <row r="20" spans="1:82">
      <c r="A20" t="s">
        <v>100</v>
      </c>
      <c r="X20" t="s">
        <v>77</v>
      </c>
      <c r="Y20" t="s">
        <v>76</v>
      </c>
      <c r="AB20" s="20">
        <f>MATCH("R",$J21:$J$1001,0)</f>
        <v>15</v>
      </c>
      <c r="AC20" s="20">
        <f>ROW()</f>
        <v>20</v>
      </c>
      <c r="AD20" s="24">
        <f t="shared" ca="1" si="24"/>
        <v>498</v>
      </c>
      <c r="AE20" t="str">
        <f t="shared" ca="1" si="1"/>
        <v>OK</v>
      </c>
      <c r="AF20" t="str">
        <f t="shared" ca="1" si="2"/>
        <v>1800</v>
      </c>
      <c r="AG20" t="str">
        <f t="shared" ca="1" si="3"/>
        <v xml:space="preserve"> 7.5</v>
      </c>
      <c r="AH20">
        <f t="shared" ca="1" si="4"/>
        <v>7.5</v>
      </c>
      <c r="AJ20" s="21" t="str">
        <f t="shared" ca="1" si="5"/>
        <v>60.1</v>
      </c>
      <c r="AK20" s="21" t="str">
        <f t="shared" ca="1" si="6"/>
        <v>28.9</v>
      </c>
      <c r="AL20" s="21" t="str">
        <f t="shared" ca="1" si="7"/>
        <v>55.8</v>
      </c>
      <c r="AM20" s="21" t="str">
        <f t="shared" ca="1" si="8"/>
        <v>51.8</v>
      </c>
      <c r="AN20" s="21" t="str">
        <f t="shared" ca="1" si="9"/>
        <v>57.9</v>
      </c>
      <c r="AO20" t="s">
        <v>66</v>
      </c>
      <c r="AP20">
        <f t="shared" ca="1" si="10"/>
        <v>60.1</v>
      </c>
      <c r="AQ20">
        <f t="shared" ca="1" si="25"/>
        <v>28.9</v>
      </c>
      <c r="AR20">
        <f t="shared" ca="1" si="26"/>
        <v>55.8</v>
      </c>
      <c r="AS20">
        <f t="shared" ca="1" si="27"/>
        <v>51.8</v>
      </c>
      <c r="AT20">
        <f t="shared" ca="1" si="28"/>
        <v>57.9</v>
      </c>
      <c r="AV20" s="21">
        <f t="shared" ca="1" si="12"/>
        <v>57</v>
      </c>
      <c r="AW20" s="21">
        <f t="shared" ca="1" si="29"/>
        <v>21</v>
      </c>
      <c r="AX20" s="21">
        <f t="shared" ca="1" si="30"/>
        <v>51</v>
      </c>
      <c r="AY20" s="21">
        <f t="shared" ca="1" si="31"/>
        <v>57</v>
      </c>
      <c r="AZ20" s="21">
        <f t="shared" ca="1" si="32"/>
        <v>58</v>
      </c>
      <c r="BB20" s="21" t="str">
        <f t="shared" ca="1" si="13"/>
        <v xml:space="preserve"> 296</v>
      </c>
      <c r="BC20" s="21" t="str">
        <f t="shared" ca="1" si="14"/>
        <v xml:space="preserve">  93</v>
      </c>
      <c r="BD20" s="21" t="str">
        <f t="shared" ca="1" si="15"/>
        <v xml:space="preserve"> 250</v>
      </c>
      <c r="BE20" s="21" t="str">
        <f t="shared" ca="1" si="16"/>
        <v xml:space="preserve"> 214</v>
      </c>
      <c r="BF20" s="21" t="str">
        <f t="shared" ca="1" si="17"/>
        <v xml:space="preserve"> 270</v>
      </c>
      <c r="BH20">
        <f t="shared" ca="1" si="18"/>
        <v>296</v>
      </c>
      <c r="BI20">
        <f t="shared" ca="1" si="19"/>
        <v>93</v>
      </c>
      <c r="BJ20">
        <f t="shared" ca="1" si="33"/>
        <v>250</v>
      </c>
      <c r="BK20">
        <f t="shared" ca="1" si="34"/>
        <v>214</v>
      </c>
      <c r="BL20">
        <f t="shared" ca="1" si="35"/>
        <v>270</v>
      </c>
      <c r="BN20" s="22" t="s">
        <v>66</v>
      </c>
      <c r="BO20" s="22" t="s">
        <v>78</v>
      </c>
      <c r="BP20" s="22">
        <f t="shared" ca="1" si="21"/>
        <v>7.5</v>
      </c>
      <c r="BQ20" s="22">
        <f t="shared" ca="1" si="36"/>
        <v>296</v>
      </c>
      <c r="BR20" s="22">
        <f t="shared" ca="1" si="37"/>
        <v>93</v>
      </c>
      <c r="BS20" s="22">
        <f t="shared" ca="1" si="38"/>
        <v>250</v>
      </c>
      <c r="BT20" s="22">
        <f t="shared" ca="1" si="39"/>
        <v>214</v>
      </c>
      <c r="BU20" s="22">
        <f t="shared" ca="1" si="40"/>
        <v>270</v>
      </c>
      <c r="BW20" s="42">
        <f t="shared" ca="1" si="41"/>
        <v>7.5</v>
      </c>
      <c r="BX20" s="43" t="str">
        <f t="shared" ca="1" si="42"/>
        <v>1800</v>
      </c>
      <c r="BY20" s="43">
        <f t="shared" ca="1" si="48"/>
        <v>1300</v>
      </c>
      <c r="BZ20" s="44" t="str">
        <f t="shared" ca="1" si="23"/>
        <v xml:space="preserve"> 296</v>
      </c>
      <c r="CA20" s="50">
        <f t="shared" ca="1" si="44"/>
        <v>93</v>
      </c>
      <c r="CB20" s="50">
        <f t="shared" ca="1" si="45"/>
        <v>250</v>
      </c>
      <c r="CC20" s="50">
        <f t="shared" ca="1" si="46"/>
        <v>214</v>
      </c>
      <c r="CD20" s="52">
        <f t="shared" ca="1" si="47"/>
        <v>270</v>
      </c>
    </row>
    <row r="21" spans="1:82">
      <c r="A21" t="s">
        <v>200</v>
      </c>
      <c r="X21" t="s">
        <v>79</v>
      </c>
      <c r="Y21" t="s">
        <v>78</v>
      </c>
      <c r="AB21" s="20">
        <f>MATCH("R",$J22:$J$1001,0)</f>
        <v>14</v>
      </c>
      <c r="AC21" s="20">
        <f>ROW()</f>
        <v>21</v>
      </c>
      <c r="AD21" s="24">
        <f t="shared" ca="1" si="24"/>
        <v>530</v>
      </c>
      <c r="AE21" t="str">
        <f t="shared" ca="1" si="1"/>
        <v>OK</v>
      </c>
      <c r="AF21" t="str">
        <f t="shared" ca="1" si="2"/>
        <v>1900</v>
      </c>
      <c r="AG21" t="str">
        <f t="shared" ca="1" si="3"/>
        <v xml:space="preserve"> 7.7</v>
      </c>
      <c r="AH21">
        <f t="shared" ca="1" si="4"/>
        <v>7.7</v>
      </c>
      <c r="AJ21" s="21" t="str">
        <f t="shared" ca="1" si="5"/>
        <v>60.6</v>
      </c>
      <c r="AK21" s="21" t="str">
        <f t="shared" ca="1" si="6"/>
        <v>28.9</v>
      </c>
      <c r="AL21" s="21" t="str">
        <f t="shared" ca="1" si="7"/>
        <v>56.8</v>
      </c>
      <c r="AM21" s="21" t="str">
        <f t="shared" ca="1" si="8"/>
        <v>53.2</v>
      </c>
      <c r="AN21" s="21" t="str">
        <f t="shared" ca="1" si="9"/>
        <v>57.1</v>
      </c>
      <c r="AO21" t="s">
        <v>68</v>
      </c>
      <c r="AP21">
        <f t="shared" ca="1" si="10"/>
        <v>60.6</v>
      </c>
      <c r="AQ21">
        <f t="shared" ca="1" si="25"/>
        <v>28.9</v>
      </c>
      <c r="AR21">
        <f t="shared" ca="1" si="26"/>
        <v>56.8</v>
      </c>
      <c r="AS21">
        <f t="shared" ca="1" si="27"/>
        <v>53.2</v>
      </c>
      <c r="AT21">
        <f t="shared" ca="1" si="28"/>
        <v>57.1</v>
      </c>
      <c r="AV21" s="21">
        <f t="shared" ca="1" si="12"/>
        <v>57</v>
      </c>
      <c r="AW21" s="21">
        <f t="shared" ca="1" si="29"/>
        <v>21</v>
      </c>
      <c r="AX21" s="21">
        <f t="shared" ca="1" si="30"/>
        <v>51</v>
      </c>
      <c r="AY21" s="21">
        <f t="shared" ca="1" si="31"/>
        <v>56</v>
      </c>
      <c r="AZ21" s="21">
        <f t="shared" ca="1" si="32"/>
        <v>59</v>
      </c>
      <c r="BB21" s="21" t="str">
        <f t="shared" ca="1" si="13"/>
        <v xml:space="preserve"> 303</v>
      </c>
      <c r="BC21" s="21" t="str">
        <f t="shared" ca="1" si="14"/>
        <v xml:space="preserve">  93</v>
      </c>
      <c r="BD21" s="21" t="str">
        <f t="shared" ca="1" si="15"/>
        <v xml:space="preserve"> 259</v>
      </c>
      <c r="BE21" s="21" t="str">
        <f t="shared" ca="1" si="16"/>
        <v xml:space="preserve"> 226</v>
      </c>
      <c r="BF21" s="21" t="str">
        <f t="shared" ca="1" si="17"/>
        <v xml:space="preserve"> 263</v>
      </c>
      <c r="BH21">
        <f t="shared" ca="1" si="18"/>
        <v>303</v>
      </c>
      <c r="BI21">
        <f t="shared" ca="1" si="19"/>
        <v>93</v>
      </c>
      <c r="BJ21">
        <f t="shared" ca="1" si="33"/>
        <v>259</v>
      </c>
      <c r="BK21">
        <f t="shared" ca="1" si="34"/>
        <v>226</v>
      </c>
      <c r="BL21">
        <f t="shared" ca="1" si="35"/>
        <v>263</v>
      </c>
      <c r="BN21" s="22" t="s">
        <v>68</v>
      </c>
      <c r="BO21" s="22" t="s">
        <v>80</v>
      </c>
      <c r="BP21" s="22">
        <f t="shared" ca="1" si="21"/>
        <v>7.7</v>
      </c>
      <c r="BQ21" s="22">
        <f t="shared" ca="1" si="36"/>
        <v>303</v>
      </c>
      <c r="BR21" s="22">
        <f t="shared" ca="1" si="37"/>
        <v>93</v>
      </c>
      <c r="BS21" s="22">
        <f t="shared" ca="1" si="38"/>
        <v>259</v>
      </c>
      <c r="BT21" s="22">
        <f t="shared" ca="1" si="39"/>
        <v>226</v>
      </c>
      <c r="BU21" s="22">
        <f t="shared" ca="1" si="40"/>
        <v>263</v>
      </c>
      <c r="BW21" s="42">
        <f t="shared" ca="1" si="41"/>
        <v>7.7</v>
      </c>
      <c r="BX21" s="43" t="str">
        <f t="shared" ca="1" si="42"/>
        <v>1900</v>
      </c>
      <c r="BY21" s="43">
        <f t="shared" ca="1" si="48"/>
        <v>1400</v>
      </c>
      <c r="BZ21" s="44" t="str">
        <f t="shared" ca="1" si="23"/>
        <v xml:space="preserve"> 303</v>
      </c>
      <c r="CA21" s="50">
        <f t="shared" ca="1" si="44"/>
        <v>93</v>
      </c>
      <c r="CB21" s="50">
        <f t="shared" ca="1" si="45"/>
        <v>259</v>
      </c>
      <c r="CC21" s="50">
        <f t="shared" ca="1" si="46"/>
        <v>226</v>
      </c>
      <c r="CD21" s="51">
        <f t="shared" ca="1" si="47"/>
        <v>263</v>
      </c>
    </row>
    <row r="22" spans="1:82">
      <c r="A22" t="s">
        <v>101</v>
      </c>
      <c r="X22" t="s">
        <v>81</v>
      </c>
      <c r="Y22" t="s">
        <v>80</v>
      </c>
      <c r="AB22" s="20">
        <f>MATCH("R",$J23:$J$1001,0)</f>
        <v>13</v>
      </c>
      <c r="AC22" s="20">
        <f>ROW()</f>
        <v>22</v>
      </c>
      <c r="AD22" s="24">
        <f t="shared" ca="1" si="24"/>
        <v>553</v>
      </c>
      <c r="AE22" t="str">
        <f t="shared" ca="1" si="1"/>
        <v>OK</v>
      </c>
      <c r="AF22" t="str">
        <f t="shared" ca="1" si="2"/>
        <v>2000</v>
      </c>
      <c r="AG22" t="str">
        <f t="shared" ca="1" si="3"/>
        <v xml:space="preserve"> 7.8</v>
      </c>
      <c r="AH22">
        <f t="shared" ca="1" si="4"/>
        <v>7.8</v>
      </c>
      <c r="AJ22" s="21" t="str">
        <f t="shared" ca="1" si="5"/>
        <v>60.3</v>
      </c>
      <c r="AK22" s="21" t="str">
        <f t="shared" ca="1" si="6"/>
        <v>29.1</v>
      </c>
      <c r="AL22" s="21" t="str">
        <f t="shared" ca="1" si="7"/>
        <v>55.0</v>
      </c>
      <c r="AM22" s="21" t="str">
        <f t="shared" ca="1" si="8"/>
        <v>52.4</v>
      </c>
      <c r="AN22" s="21" t="str">
        <f t="shared" ca="1" si="9"/>
        <v>56.1</v>
      </c>
      <c r="AO22" t="s">
        <v>71</v>
      </c>
      <c r="AP22">
        <f t="shared" ca="1" si="10"/>
        <v>60.3</v>
      </c>
      <c r="AQ22">
        <f t="shared" ca="1" si="25"/>
        <v>29.1</v>
      </c>
      <c r="AR22">
        <f t="shared" ca="1" si="26"/>
        <v>55</v>
      </c>
      <c r="AS22">
        <f t="shared" ca="1" si="27"/>
        <v>52.4</v>
      </c>
      <c r="AT22">
        <f t="shared" ca="1" si="28"/>
        <v>56.1</v>
      </c>
      <c r="AV22" s="21">
        <f t="shared" ca="1" si="12"/>
        <v>58</v>
      </c>
      <c r="AW22" s="21">
        <f t="shared" ca="1" si="29"/>
        <v>28</v>
      </c>
      <c r="AX22" s="21">
        <f t="shared" ca="1" si="30"/>
        <v>54</v>
      </c>
      <c r="AY22" s="21">
        <f t="shared" ca="1" si="31"/>
        <v>58</v>
      </c>
      <c r="AZ22" s="21">
        <f t="shared" ca="1" si="32"/>
        <v>60</v>
      </c>
      <c r="BB22" s="21" t="str">
        <f t="shared" ca="1" si="13"/>
        <v xml:space="preserve"> 299</v>
      </c>
      <c r="BC22" s="21" t="str">
        <f t="shared" ca="1" si="14"/>
        <v xml:space="preserve">  93</v>
      </c>
      <c r="BD22" s="21" t="str">
        <f t="shared" ca="1" si="15"/>
        <v xml:space="preserve"> 242</v>
      </c>
      <c r="BE22" s="21" t="str">
        <f t="shared" ca="1" si="16"/>
        <v xml:space="preserve"> 219</v>
      </c>
      <c r="BF22" s="21" t="str">
        <f t="shared" ca="1" si="17"/>
        <v xml:space="preserve"> 252</v>
      </c>
      <c r="BH22">
        <f t="shared" ca="1" si="18"/>
        <v>299</v>
      </c>
      <c r="BI22">
        <f t="shared" ca="1" si="19"/>
        <v>93</v>
      </c>
      <c r="BJ22">
        <f t="shared" ca="1" si="33"/>
        <v>242</v>
      </c>
      <c r="BK22">
        <f t="shared" ca="1" si="34"/>
        <v>219</v>
      </c>
      <c r="BL22">
        <f t="shared" ca="1" si="35"/>
        <v>252</v>
      </c>
      <c r="BN22" s="22" t="s">
        <v>71</v>
      </c>
      <c r="BO22" s="22" t="s">
        <v>31</v>
      </c>
      <c r="BP22" s="22">
        <f t="shared" ca="1" si="21"/>
        <v>7.8</v>
      </c>
      <c r="BQ22" s="22">
        <f t="shared" ca="1" si="36"/>
        <v>299</v>
      </c>
      <c r="BR22" s="22">
        <f t="shared" ca="1" si="37"/>
        <v>93</v>
      </c>
      <c r="BS22" s="22">
        <f t="shared" ca="1" si="38"/>
        <v>242</v>
      </c>
      <c r="BT22" s="22">
        <f t="shared" ca="1" si="39"/>
        <v>219</v>
      </c>
      <c r="BU22" s="22">
        <f t="shared" ca="1" si="40"/>
        <v>252</v>
      </c>
      <c r="BW22" s="42">
        <f t="shared" ca="1" si="41"/>
        <v>7.8</v>
      </c>
      <c r="BX22" s="43" t="str">
        <f t="shared" ca="1" si="42"/>
        <v>2000</v>
      </c>
      <c r="BY22" s="43">
        <f t="shared" ca="1" si="48"/>
        <v>1500</v>
      </c>
      <c r="BZ22" s="44" t="str">
        <f t="shared" ca="1" si="23"/>
        <v xml:space="preserve"> 299</v>
      </c>
      <c r="CA22" s="50">
        <f t="shared" ca="1" si="44"/>
        <v>93</v>
      </c>
      <c r="CB22" s="50">
        <f t="shared" ca="1" si="45"/>
        <v>242</v>
      </c>
      <c r="CC22" s="50">
        <f t="shared" ca="1" si="46"/>
        <v>219</v>
      </c>
      <c r="CD22" s="51">
        <f t="shared" ca="1" si="47"/>
        <v>252</v>
      </c>
    </row>
    <row r="23" spans="1:82">
      <c r="A23" t="s">
        <v>82</v>
      </c>
      <c r="X23" t="s">
        <v>83</v>
      </c>
      <c r="Y23" t="s">
        <v>31</v>
      </c>
      <c r="AB23" s="20">
        <f>MATCH("R",$J24:$J$1001,0)</f>
        <v>12</v>
      </c>
      <c r="AC23" s="20">
        <f>ROW()</f>
        <v>23</v>
      </c>
      <c r="AD23" s="24">
        <f t="shared" ca="1" si="24"/>
        <v>585</v>
      </c>
      <c r="AE23" t="str">
        <f t="shared" ca="1" si="1"/>
        <v>OK</v>
      </c>
      <c r="AF23" t="str">
        <f t="shared" ca="1" si="2"/>
        <v>2100</v>
      </c>
      <c r="AG23" t="str">
        <f t="shared" ca="1" si="3"/>
        <v xml:space="preserve"> 7.8</v>
      </c>
      <c r="AH23">
        <f t="shared" ca="1" si="4"/>
        <v>7.8</v>
      </c>
      <c r="AJ23" s="21" t="str">
        <f t="shared" ca="1" si="5"/>
        <v>59.7</v>
      </c>
      <c r="AK23" s="21" t="str">
        <f t="shared" ca="1" si="6"/>
        <v>29.5</v>
      </c>
      <c r="AL23" s="21" t="str">
        <f t="shared" ca="1" si="7"/>
        <v>52.3</v>
      </c>
      <c r="AM23" s="21" t="str">
        <f t="shared" ca="1" si="8"/>
        <v>51.0</v>
      </c>
      <c r="AN23" s="21" t="str">
        <f t="shared" ca="1" si="9"/>
        <v>55.5</v>
      </c>
      <c r="AO23" t="s">
        <v>74</v>
      </c>
      <c r="AP23">
        <f t="shared" ca="1" si="10"/>
        <v>59.7</v>
      </c>
      <c r="AQ23">
        <f t="shared" ca="1" si="25"/>
        <v>29.5</v>
      </c>
      <c r="AR23">
        <f t="shared" ca="1" si="26"/>
        <v>52.3</v>
      </c>
      <c r="AS23">
        <f t="shared" ca="1" si="27"/>
        <v>51</v>
      </c>
      <c r="AT23">
        <f t="shared" ca="1" si="28"/>
        <v>55.5</v>
      </c>
      <c r="AV23" s="21">
        <f t="shared" ca="1" si="12"/>
        <v>62</v>
      </c>
      <c r="AW23" s="21">
        <f t="shared" ca="1" si="29"/>
        <v>39</v>
      </c>
      <c r="AX23" s="21">
        <f t="shared" ca="1" si="30"/>
        <v>57</v>
      </c>
      <c r="AY23" s="21">
        <f t="shared" ca="1" si="31"/>
        <v>61</v>
      </c>
      <c r="AZ23" s="21">
        <f t="shared" ca="1" si="32"/>
        <v>62</v>
      </c>
      <c r="BB23" s="21" t="str">
        <f t="shared" ca="1" si="13"/>
        <v xml:space="preserve"> 292</v>
      </c>
      <c r="BC23" s="21" t="str">
        <f t="shared" ca="1" si="14"/>
        <v xml:space="preserve">  95</v>
      </c>
      <c r="BD23" s="21" t="str">
        <f t="shared" ca="1" si="15"/>
        <v xml:space="preserve"> 218</v>
      </c>
      <c r="BE23" s="21" t="str">
        <f t="shared" ca="1" si="16"/>
        <v xml:space="preserve"> 209</v>
      </c>
      <c r="BF23" s="21" t="str">
        <f t="shared" ca="1" si="17"/>
        <v xml:space="preserve"> 246</v>
      </c>
      <c r="BH23">
        <f t="shared" ca="1" si="18"/>
        <v>292</v>
      </c>
      <c r="BI23">
        <f t="shared" ca="1" si="19"/>
        <v>95</v>
      </c>
      <c r="BJ23">
        <f t="shared" ca="1" si="33"/>
        <v>218</v>
      </c>
      <c r="BK23">
        <f t="shared" ca="1" si="34"/>
        <v>209</v>
      </c>
      <c r="BL23">
        <f t="shared" ca="1" si="35"/>
        <v>246</v>
      </c>
      <c r="BN23" s="22" t="s">
        <v>74</v>
      </c>
      <c r="BO23" s="22" t="s">
        <v>35</v>
      </c>
      <c r="BP23" s="22">
        <f t="shared" ca="1" si="21"/>
        <v>7.8</v>
      </c>
      <c r="BQ23" s="22">
        <f t="shared" ca="1" si="36"/>
        <v>292</v>
      </c>
      <c r="BR23" s="22">
        <f t="shared" ca="1" si="37"/>
        <v>95</v>
      </c>
      <c r="BS23" s="22">
        <f t="shared" ca="1" si="38"/>
        <v>218</v>
      </c>
      <c r="BT23" s="22">
        <f t="shared" ca="1" si="39"/>
        <v>209</v>
      </c>
      <c r="BU23" s="22">
        <f t="shared" ca="1" si="40"/>
        <v>246</v>
      </c>
      <c r="BW23" s="42">
        <f t="shared" ca="1" si="41"/>
        <v>7.8</v>
      </c>
      <c r="BX23" s="43" t="str">
        <f t="shared" ca="1" si="42"/>
        <v>2100</v>
      </c>
      <c r="BY23" s="43">
        <f t="shared" ca="1" si="48"/>
        <v>1600</v>
      </c>
      <c r="BZ23" s="44" t="str">
        <f t="shared" ca="1" si="23"/>
        <v xml:space="preserve"> 292</v>
      </c>
      <c r="CA23" s="50">
        <f t="shared" ca="1" si="44"/>
        <v>95</v>
      </c>
      <c r="CB23" s="50">
        <f t="shared" ca="1" si="45"/>
        <v>218</v>
      </c>
      <c r="CC23" s="50">
        <f t="shared" ca="1" si="46"/>
        <v>209</v>
      </c>
      <c r="CD23" s="51">
        <f t="shared" ca="1" si="47"/>
        <v>246</v>
      </c>
    </row>
    <row r="24" spans="1:82">
      <c r="A24" t="s">
        <v>84</v>
      </c>
      <c r="X24" t="s">
        <v>85</v>
      </c>
      <c r="Y24" t="s">
        <v>35</v>
      </c>
      <c r="AB24" s="20">
        <f>MATCH("R",$J25:$J$1001,0)</f>
        <v>11</v>
      </c>
      <c r="AC24" s="20">
        <f>ROW()</f>
        <v>24</v>
      </c>
      <c r="AD24" s="24">
        <f t="shared" ca="1" si="24"/>
        <v>608</v>
      </c>
      <c r="AE24" t="str">
        <f t="shared" ca="1" si="1"/>
        <v>OK</v>
      </c>
      <c r="AF24" t="str">
        <f t="shared" ca="1" si="2"/>
        <v>2200</v>
      </c>
      <c r="AG24" t="str">
        <f t="shared" ca="1" si="3"/>
        <v xml:space="preserve"> 7.1</v>
      </c>
      <c r="AH24">
        <f t="shared" ca="1" si="4"/>
        <v>7.1</v>
      </c>
      <c r="AJ24" s="21" t="str">
        <f t="shared" ca="1" si="5"/>
        <v>59.7</v>
      </c>
      <c r="AK24" s="21" t="str">
        <f t="shared" ca="1" si="6"/>
        <v>30.1</v>
      </c>
      <c r="AL24" s="21" t="str">
        <f t="shared" ca="1" si="7"/>
        <v>51.3</v>
      </c>
      <c r="AM24" s="21" t="str">
        <f t="shared" ca="1" si="8"/>
        <v>51.9</v>
      </c>
      <c r="AN24" s="21" t="str">
        <f t="shared" ca="1" si="9"/>
        <v>59.7</v>
      </c>
      <c r="AO24" t="s">
        <v>76</v>
      </c>
      <c r="AP24">
        <f t="shared" ca="1" si="10"/>
        <v>59.7</v>
      </c>
      <c r="AQ24">
        <f t="shared" ca="1" si="25"/>
        <v>30.1</v>
      </c>
      <c r="AR24">
        <f t="shared" ca="1" si="26"/>
        <v>51.3</v>
      </c>
      <c r="AS24">
        <f t="shared" ca="1" si="27"/>
        <v>51.9</v>
      </c>
      <c r="AT24">
        <f t="shared" ca="1" si="28"/>
        <v>59.7</v>
      </c>
      <c r="AV24" s="21">
        <f t="shared" ca="1" si="12"/>
        <v>61</v>
      </c>
      <c r="AW24" s="21">
        <f t="shared" ca="1" si="29"/>
        <v>49</v>
      </c>
      <c r="AX24" s="21">
        <f t="shared" ca="1" si="30"/>
        <v>61</v>
      </c>
      <c r="AY24" s="21">
        <f t="shared" ca="1" si="31"/>
        <v>63</v>
      </c>
      <c r="AZ24" s="21">
        <f t="shared" ca="1" si="32"/>
        <v>0</v>
      </c>
      <c r="BB24" s="21" t="str">
        <f t="shared" ca="1" si="13"/>
        <v xml:space="preserve"> 291</v>
      </c>
      <c r="BC24" s="21" t="str">
        <f t="shared" ca="1" si="14"/>
        <v xml:space="preserve">  97</v>
      </c>
      <c r="BD24" s="21" t="str">
        <f t="shared" ca="1" si="15"/>
        <v xml:space="preserve"> 211</v>
      </c>
      <c r="BE24" s="21" t="str">
        <f t="shared" ca="1" si="16"/>
        <v xml:space="preserve"> 215</v>
      </c>
      <c r="BF24" s="21" t="str">
        <f t="shared" ca="1" si="17"/>
        <v xml:space="preserve"> 291</v>
      </c>
      <c r="BH24">
        <f t="shared" ca="1" si="18"/>
        <v>291</v>
      </c>
      <c r="BI24">
        <f t="shared" ca="1" si="19"/>
        <v>97</v>
      </c>
      <c r="BJ24">
        <f t="shared" ca="1" si="33"/>
        <v>211</v>
      </c>
      <c r="BK24">
        <f t="shared" ca="1" si="34"/>
        <v>215</v>
      </c>
      <c r="BL24">
        <f t="shared" ca="1" si="35"/>
        <v>0</v>
      </c>
      <c r="BN24" s="22" t="s">
        <v>76</v>
      </c>
      <c r="BO24" s="22" t="s">
        <v>38</v>
      </c>
      <c r="BP24" s="22">
        <f t="shared" ca="1" si="21"/>
        <v>7.1</v>
      </c>
      <c r="BQ24" s="22">
        <f t="shared" ca="1" si="36"/>
        <v>291</v>
      </c>
      <c r="BR24" s="22">
        <f t="shared" ca="1" si="37"/>
        <v>97</v>
      </c>
      <c r="BS24" s="22">
        <f t="shared" ca="1" si="38"/>
        <v>211</v>
      </c>
      <c r="BT24" s="22">
        <f t="shared" ca="1" si="39"/>
        <v>215</v>
      </c>
      <c r="BU24" s="22">
        <f t="shared" ca="1" si="40"/>
        <v>0</v>
      </c>
      <c r="BW24" s="42">
        <f t="shared" ca="1" si="41"/>
        <v>7.1</v>
      </c>
      <c r="BX24" s="43" t="str">
        <f t="shared" ca="1" si="42"/>
        <v>2200</v>
      </c>
      <c r="BY24" s="43">
        <f t="shared" ca="1" si="48"/>
        <v>1700</v>
      </c>
      <c r="BZ24" s="44" t="str">
        <f t="shared" ca="1" si="23"/>
        <v xml:space="preserve"> 291</v>
      </c>
      <c r="CA24" s="50">
        <f t="shared" ca="1" si="44"/>
        <v>97</v>
      </c>
      <c r="CB24" s="50">
        <f t="shared" ca="1" si="45"/>
        <v>211</v>
      </c>
      <c r="CC24" s="50">
        <f t="shared" ca="1" si="46"/>
        <v>215</v>
      </c>
      <c r="CD24" s="51">
        <f t="shared" ca="1" si="47"/>
        <v>0</v>
      </c>
    </row>
    <row r="25" spans="1:82">
      <c r="A25" t="s">
        <v>102</v>
      </c>
      <c r="X25" t="s">
        <v>86</v>
      </c>
      <c r="Y25" t="s">
        <v>38</v>
      </c>
      <c r="AB25" s="20">
        <f>MATCH("R",$J26:$J$1001,0)</f>
        <v>10</v>
      </c>
      <c r="AC25" s="20">
        <f>ROW()</f>
        <v>25</v>
      </c>
      <c r="AD25" s="24">
        <f t="shared" ca="1" si="24"/>
        <v>640</v>
      </c>
      <c r="AE25" t="str">
        <f t="shared" ca="1" si="1"/>
        <v>OK</v>
      </c>
      <c r="AF25" t="str">
        <f t="shared" ca="1" si="2"/>
        <v>2300</v>
      </c>
      <c r="AG25" t="str">
        <f t="shared" ca="1" si="3"/>
        <v xml:space="preserve"> 6.1</v>
      </c>
      <c r="AH25">
        <f t="shared" ca="1" si="4"/>
        <v>6.1</v>
      </c>
      <c r="AJ25" s="21" t="str">
        <f t="shared" ca="1" si="5"/>
        <v>59.7</v>
      </c>
      <c r="AK25" s="21" t="str">
        <f t="shared" ca="1" si="6"/>
        <v>58.4</v>
      </c>
      <c r="AL25" s="21" t="str">
        <f t="shared" ca="1" si="7"/>
        <v>51.2</v>
      </c>
      <c r="AM25" s="21" t="str">
        <f t="shared" ca="1" si="8"/>
        <v>54.3</v>
      </c>
      <c r="AN25" s="21" t="str">
        <f t="shared" ca="1" si="9"/>
        <v>59.6</v>
      </c>
      <c r="AO25" t="s">
        <v>78</v>
      </c>
      <c r="AP25">
        <f t="shared" ca="1" si="10"/>
        <v>59.7</v>
      </c>
      <c r="AQ25">
        <f t="shared" ca="1" si="25"/>
        <v>58.4</v>
      </c>
      <c r="AR25">
        <f t="shared" ca="1" si="26"/>
        <v>51.2</v>
      </c>
      <c r="AS25">
        <f t="shared" ca="1" si="27"/>
        <v>54.3</v>
      </c>
      <c r="AT25">
        <f t="shared" ca="1" si="28"/>
        <v>0</v>
      </c>
      <c r="AV25" s="21">
        <f t="shared" ca="1" si="12"/>
        <v>62</v>
      </c>
      <c r="AW25" s="21">
        <f t="shared" ca="1" si="29"/>
        <v>59</v>
      </c>
      <c r="AX25" s="21">
        <f t="shared" ca="1" si="30"/>
        <v>64</v>
      </c>
      <c r="AY25" s="21">
        <f t="shared" ca="1" si="31"/>
        <v>65</v>
      </c>
      <c r="AZ25" s="21">
        <f t="shared" ca="1" si="32"/>
        <v>0</v>
      </c>
      <c r="BB25" s="21" t="str">
        <f t="shared" ca="1" si="13"/>
        <v xml:space="preserve"> 292</v>
      </c>
      <c r="BC25" s="21" t="str">
        <f t="shared" ca="1" si="14"/>
        <v xml:space="preserve"> 277</v>
      </c>
      <c r="BD25" s="21" t="str">
        <f t="shared" ca="1" si="15"/>
        <v xml:space="preserve"> 210</v>
      </c>
      <c r="BE25" s="21" t="str">
        <f t="shared" ca="1" si="16"/>
        <v xml:space="preserve"> 236</v>
      </c>
      <c r="BF25" s="21" t="str">
        <f t="shared" ca="1" si="17"/>
        <v xml:space="preserve"> 290</v>
      </c>
      <c r="BH25">
        <f t="shared" ca="1" si="18"/>
        <v>292</v>
      </c>
      <c r="BI25">
        <f t="shared" ca="1" si="19"/>
        <v>277</v>
      </c>
      <c r="BJ25">
        <f t="shared" ca="1" si="33"/>
        <v>210</v>
      </c>
      <c r="BK25">
        <f t="shared" ca="1" si="34"/>
        <v>236</v>
      </c>
      <c r="BL25">
        <f t="shared" ca="1" si="35"/>
        <v>0</v>
      </c>
      <c r="BN25" s="22" t="s">
        <v>78</v>
      </c>
      <c r="BO25" s="22" t="s">
        <v>42</v>
      </c>
      <c r="BP25" s="22">
        <f t="shared" ca="1" si="21"/>
        <v>6.1</v>
      </c>
      <c r="BQ25" s="22">
        <f t="shared" ca="1" si="36"/>
        <v>292</v>
      </c>
      <c r="BR25" s="22">
        <f t="shared" ca="1" si="37"/>
        <v>277</v>
      </c>
      <c r="BS25" s="22">
        <f t="shared" ca="1" si="38"/>
        <v>210</v>
      </c>
      <c r="BT25" s="22">
        <f t="shared" ca="1" si="39"/>
        <v>236</v>
      </c>
      <c r="BU25" s="22">
        <f t="shared" ca="1" si="40"/>
        <v>0</v>
      </c>
      <c r="BW25" s="42">
        <f t="shared" ca="1" si="41"/>
        <v>6.1</v>
      </c>
      <c r="BX25" s="43" t="str">
        <f t="shared" ca="1" si="42"/>
        <v>2300</v>
      </c>
      <c r="BY25" s="43">
        <f t="shared" ca="1" si="48"/>
        <v>1800</v>
      </c>
      <c r="BZ25" s="44" t="str">
        <f t="shared" ca="1" si="23"/>
        <v xml:space="preserve"> 292</v>
      </c>
      <c r="CA25" s="50">
        <f t="shared" ca="1" si="44"/>
        <v>277</v>
      </c>
      <c r="CB25" s="50">
        <f t="shared" ca="1" si="45"/>
        <v>210</v>
      </c>
      <c r="CC25" s="50">
        <f t="shared" ca="1" si="46"/>
        <v>236</v>
      </c>
      <c r="CD25" s="51">
        <f t="shared" ca="1" si="47"/>
        <v>0</v>
      </c>
    </row>
    <row r="26" spans="1:82">
      <c r="A26" t="s">
        <v>33</v>
      </c>
      <c r="X26" t="s">
        <v>87</v>
      </c>
      <c r="Y26" t="s">
        <v>42</v>
      </c>
      <c r="AB26" s="20">
        <f>MATCH("R",$J27:$J$1001,0)</f>
        <v>9</v>
      </c>
      <c r="AC26" s="20">
        <f>ROW()</f>
        <v>26</v>
      </c>
      <c r="AD26" s="24">
        <f t="shared" ca="1" si="24"/>
        <v>663</v>
      </c>
      <c r="AE26" t="str">
        <f t="shared" ca="1" si="1"/>
        <v>OK</v>
      </c>
      <c r="AF26" t="str">
        <f t="shared" ca="1" si="2"/>
        <v>2400</v>
      </c>
      <c r="AG26" t="str">
        <f t="shared" ca="1" si="3"/>
        <v xml:space="preserve"> 4.9</v>
      </c>
      <c r="AH26">
        <f t="shared" ca="1" si="4"/>
        <v>4.9000000000000004</v>
      </c>
      <c r="AJ26" s="21" t="str">
        <f t="shared" ca="1" si="5"/>
        <v>60.0</v>
      </c>
      <c r="AK26" s="21" t="str">
        <f t="shared" ca="1" si="6"/>
        <v>53.1</v>
      </c>
      <c r="AL26" s="21" t="str">
        <f t="shared" ca="1" si="7"/>
        <v>53.6</v>
      </c>
      <c r="AM26" s="21" t="str">
        <f t="shared" ca="1" si="8"/>
        <v>59.9</v>
      </c>
      <c r="AN26" s="21" t="str">
        <f t="shared" ca="1" si="9"/>
        <v>59.9</v>
      </c>
      <c r="AO26" t="s">
        <v>80</v>
      </c>
      <c r="AP26">
        <f t="shared" ca="1" si="10"/>
        <v>60</v>
      </c>
      <c r="AQ26">
        <f t="shared" ca="1" si="25"/>
        <v>53.1</v>
      </c>
      <c r="AR26">
        <f t="shared" ca="1" si="26"/>
        <v>53.6</v>
      </c>
      <c r="AS26">
        <f t="shared" ca="1" si="27"/>
        <v>0</v>
      </c>
      <c r="AT26">
        <f t="shared" ca="1" si="28"/>
        <v>0</v>
      </c>
      <c r="AV26" s="21">
        <f t="shared" ca="1" si="12"/>
        <v>64</v>
      </c>
      <c r="AW26" s="21">
        <f t="shared" ca="1" si="29"/>
        <v>62</v>
      </c>
      <c r="AX26" s="21">
        <f t="shared" ca="1" si="30"/>
        <v>65</v>
      </c>
      <c r="AY26" s="21">
        <f t="shared" ca="1" si="31"/>
        <v>0</v>
      </c>
      <c r="AZ26" s="21">
        <f t="shared" ca="1" si="32"/>
        <v>0</v>
      </c>
      <c r="BB26" s="21" t="str">
        <f t="shared" ca="1" si="13"/>
        <v xml:space="preserve"> 295</v>
      </c>
      <c r="BC26" s="21" t="str">
        <f t="shared" ca="1" si="14"/>
        <v xml:space="preserve"> 225</v>
      </c>
      <c r="BD26" s="21" t="str">
        <f t="shared" ca="1" si="15"/>
        <v xml:space="preserve"> 229</v>
      </c>
      <c r="BE26" s="21" t="str">
        <f t="shared" ca="1" si="16"/>
        <v xml:space="preserve"> 294</v>
      </c>
      <c r="BF26" s="21" t="str">
        <f t="shared" ca="1" si="17"/>
        <v xml:space="preserve"> 294</v>
      </c>
      <c r="BH26">
        <f t="shared" ca="1" si="18"/>
        <v>295</v>
      </c>
      <c r="BI26">
        <f t="shared" ca="1" si="19"/>
        <v>225</v>
      </c>
      <c r="BJ26">
        <f t="shared" ca="1" si="33"/>
        <v>229</v>
      </c>
      <c r="BK26">
        <f t="shared" ca="1" si="34"/>
        <v>0</v>
      </c>
      <c r="BL26">
        <f t="shared" ca="1" si="35"/>
        <v>0</v>
      </c>
      <c r="BN26" s="22" t="s">
        <v>80</v>
      </c>
      <c r="BO26" s="22" t="s">
        <v>45</v>
      </c>
      <c r="BP26" s="22">
        <f t="shared" ca="1" si="21"/>
        <v>4.9000000000000004</v>
      </c>
      <c r="BQ26" s="22">
        <f t="shared" ca="1" si="36"/>
        <v>295</v>
      </c>
      <c r="BR26" s="22">
        <f t="shared" ca="1" si="37"/>
        <v>225</v>
      </c>
      <c r="BS26" s="22">
        <f t="shared" ca="1" si="38"/>
        <v>229</v>
      </c>
      <c r="BT26" s="22">
        <f t="shared" ca="1" si="39"/>
        <v>0</v>
      </c>
      <c r="BU26" s="22">
        <f t="shared" ca="1" si="40"/>
        <v>0</v>
      </c>
      <c r="BW26" s="47">
        <f t="shared" ca="1" si="41"/>
        <v>4.9000000000000004</v>
      </c>
      <c r="BX26" s="48" t="str">
        <f t="shared" ca="1" si="42"/>
        <v>2400</v>
      </c>
      <c r="BY26" s="48">
        <f t="shared" ca="1" si="48"/>
        <v>1900</v>
      </c>
      <c r="BZ26" s="49" t="str">
        <f t="shared" ca="1" si="23"/>
        <v xml:space="preserve"> 295</v>
      </c>
      <c r="CA26" s="54">
        <f t="shared" ca="1" si="44"/>
        <v>225</v>
      </c>
      <c r="CB26" s="54">
        <f t="shared" ca="1" si="45"/>
        <v>229</v>
      </c>
      <c r="CC26" s="54">
        <f t="shared" ca="1" si="46"/>
        <v>0</v>
      </c>
      <c r="CD26" s="55">
        <f t="shared" ca="1" si="47"/>
        <v>0</v>
      </c>
    </row>
    <row r="27" spans="1:82">
      <c r="A27" t="s">
        <v>2468</v>
      </c>
      <c r="X27" t="s">
        <v>88</v>
      </c>
      <c r="Y27" t="s">
        <v>45</v>
      </c>
      <c r="AB27" s="20">
        <f>MATCH("R",$J28:$J$1001,0)</f>
        <v>8</v>
      </c>
      <c r="AC27" s="20">
        <f>ROW()</f>
        <v>27</v>
      </c>
      <c r="AD27" s="24">
        <f t="shared" ca="1" si="24"/>
        <v>695</v>
      </c>
      <c r="AE27" t="str">
        <f t="shared" ca="1" si="1"/>
        <v>OK</v>
      </c>
      <c r="AJ27" s="21"/>
      <c r="AK27" s="21"/>
      <c r="AL27" s="21"/>
      <c r="AM27" s="21"/>
      <c r="AN27" s="21"/>
      <c r="BB27" s="21" t="str">
        <f t="shared" ca="1" si="13"/>
        <v xml:space="preserve"> 309</v>
      </c>
      <c r="BC27" s="21" t="str">
        <f t="shared" ca="1" si="14"/>
        <v xml:space="preserve"> 221</v>
      </c>
      <c r="BD27" s="21" t="str">
        <f t="shared" ca="1" si="15"/>
        <v xml:space="preserve"> 263</v>
      </c>
      <c r="BE27" s="21" t="str">
        <f t="shared" ca="1" si="16"/>
        <v xml:space="preserve"> 309</v>
      </c>
      <c r="BF27" s="21" t="str">
        <f t="shared" ca="1" si="17"/>
        <v xml:space="preserve"> 309</v>
      </c>
      <c r="BN27" s="22"/>
    </row>
    <row r="28" spans="1:82">
      <c r="A28" t="s">
        <v>201</v>
      </c>
      <c r="AB28" s="20">
        <f>MATCH("R",$J29:$J$1001,0)</f>
        <v>7</v>
      </c>
      <c r="AC28" s="20">
        <f>ROW()</f>
        <v>28</v>
      </c>
      <c r="AD28" s="24">
        <f t="shared" ca="1" si="24"/>
        <v>718</v>
      </c>
      <c r="AE28" t="str">
        <f t="shared" ca="1" si="1"/>
        <v>OK</v>
      </c>
      <c r="AJ28" s="21"/>
      <c r="AK28" s="21"/>
      <c r="AL28" s="21"/>
      <c r="AM28" s="21"/>
      <c r="AN28" s="21"/>
      <c r="BB28" s="21" t="str">
        <f t="shared" ca="1" si="13"/>
        <v xml:space="preserve"> 318</v>
      </c>
      <c r="BC28" s="21" t="str">
        <f t="shared" ca="1" si="14"/>
        <v xml:space="preserve"> 229</v>
      </c>
      <c r="BD28" s="21" t="str">
        <f t="shared" ca="1" si="15"/>
        <v xml:space="preserve"> 318</v>
      </c>
      <c r="BE28" s="21" t="str">
        <f t="shared" ca="1" si="16"/>
        <v xml:space="preserve"> 318</v>
      </c>
      <c r="BF28" s="21" t="str">
        <f t="shared" ca="1" si="17"/>
        <v xml:space="preserve"> 318</v>
      </c>
      <c r="BN28" s="22"/>
    </row>
    <row r="29" spans="1:82">
      <c r="A29" t="s">
        <v>202</v>
      </c>
      <c r="AB29" s="20">
        <f>MATCH("R",$J30:$J$1001,0)</f>
        <v>6</v>
      </c>
      <c r="AC29" s="20">
        <f>ROW()</f>
        <v>29</v>
      </c>
      <c r="AD29" s="24">
        <f t="shared" ca="1" si="24"/>
        <v>750</v>
      </c>
      <c r="AE29" t="str">
        <f t="shared" ca="1" si="1"/>
        <v>OK</v>
      </c>
      <c r="AJ29" s="21"/>
      <c r="AK29" s="21"/>
      <c r="AL29" s="21"/>
      <c r="AM29" s="21"/>
      <c r="AN29" s="21"/>
      <c r="BB29" s="21" t="str">
        <f t="shared" ca="1" si="13"/>
        <v xml:space="preserve"> 333</v>
      </c>
      <c r="BC29" s="21" t="str">
        <f t="shared" ca="1" si="14"/>
        <v xml:space="preserve"> 244</v>
      </c>
      <c r="BD29" s="21" t="str">
        <f t="shared" ca="1" si="15"/>
        <v xml:space="preserve"> 333</v>
      </c>
      <c r="BE29" s="21" t="str">
        <f t="shared" ca="1" si="16"/>
        <v xml:space="preserve"> 333</v>
      </c>
      <c r="BF29" s="21" t="str">
        <f t="shared" ca="1" si="17"/>
        <v xml:space="preserve"> 333</v>
      </c>
      <c r="BN29" s="22"/>
    </row>
    <row r="30" spans="1:82">
      <c r="A30" t="s">
        <v>203</v>
      </c>
      <c r="AB30" s="20">
        <f>MATCH("R",$J31:$J$1001,0)</f>
        <v>5</v>
      </c>
      <c r="AC30" s="20">
        <f>ROW()</f>
        <v>30</v>
      </c>
      <c r="AD30" s="24">
        <f t="shared" ca="1" si="24"/>
        <v>773</v>
      </c>
      <c r="AE30" t="str">
        <f t="shared" ca="1" si="1"/>
        <v>OK</v>
      </c>
      <c r="BN30" s="22"/>
    </row>
    <row r="31" spans="1:82">
      <c r="A31" t="s">
        <v>204</v>
      </c>
      <c r="AB31" s="20">
        <f>MATCH("R",$J32:$J$1001,0)</f>
        <v>4</v>
      </c>
      <c r="AC31" s="20">
        <f>ROW()</f>
        <v>31</v>
      </c>
      <c r="AD31" s="24">
        <f t="shared" ca="1" si="24"/>
        <v>805</v>
      </c>
      <c r="AE31" t="str">
        <f t="shared" ca="1" si="1"/>
        <v>OK</v>
      </c>
      <c r="BN31" s="22"/>
    </row>
    <row r="32" spans="1:82">
      <c r="A32" t="s">
        <v>89</v>
      </c>
      <c r="AB32" s="20">
        <f>MATCH("R",$J33:$J$1001,0)</f>
        <v>3</v>
      </c>
      <c r="AC32" s="20">
        <f>ROW()</f>
        <v>32</v>
      </c>
      <c r="AD32" s="24">
        <f t="shared" ca="1" si="24"/>
        <v>828</v>
      </c>
      <c r="AE32" t="str">
        <f t="shared" ca="1" si="1"/>
        <v>OK</v>
      </c>
    </row>
    <row r="33" spans="1:79">
      <c r="A33" t="s">
        <v>90</v>
      </c>
      <c r="AB33" s="20">
        <f>MATCH("R",$J34:$J$1001,0)</f>
        <v>2</v>
      </c>
      <c r="AC33" s="20">
        <f>ROW()</f>
        <v>33</v>
      </c>
      <c r="AD33" s="24">
        <f t="shared" ca="1" si="24"/>
        <v>860</v>
      </c>
      <c r="AE33" t="str">
        <f t="shared" ca="1" si="1"/>
        <v>OK</v>
      </c>
    </row>
    <row r="34" spans="1:79">
      <c r="A34" t="s">
        <v>33</v>
      </c>
      <c r="J34" s="12" t="str">
        <f t="shared" ref="J34:J97" si="49">IF(ISERROR(X34),"","R")</f>
        <v/>
      </c>
      <c r="K34">
        <v>3</v>
      </c>
      <c r="L34">
        <f t="shared" ref="L34:V34" si="50">K34+5</f>
        <v>8</v>
      </c>
      <c r="M34">
        <f t="shared" si="50"/>
        <v>13</v>
      </c>
      <c r="N34">
        <f t="shared" si="50"/>
        <v>18</v>
      </c>
      <c r="O34">
        <f t="shared" si="50"/>
        <v>23</v>
      </c>
      <c r="P34">
        <f t="shared" si="50"/>
        <v>28</v>
      </c>
      <c r="Q34">
        <f t="shared" si="50"/>
        <v>33</v>
      </c>
      <c r="R34">
        <f t="shared" si="50"/>
        <v>38</v>
      </c>
      <c r="S34">
        <f t="shared" si="50"/>
        <v>43</v>
      </c>
      <c r="T34">
        <f t="shared" si="50"/>
        <v>48</v>
      </c>
      <c r="U34">
        <f t="shared" si="50"/>
        <v>53</v>
      </c>
      <c r="V34">
        <f t="shared" si="50"/>
        <v>58</v>
      </c>
      <c r="X34" t="e">
        <f>VLOOKUP(K34,$X$2:Y$31,2,FALSE())</f>
        <v>#N/A</v>
      </c>
      <c r="AB34" s="20">
        <f>MATCH("R",$J35:$J$1001,0)</f>
        <v>1</v>
      </c>
      <c r="AC34" s="20">
        <f>ROW()</f>
        <v>34</v>
      </c>
      <c r="AD34" s="24">
        <f t="shared" ca="1" si="24"/>
        <v>883</v>
      </c>
      <c r="AE34" t="str">
        <f t="shared" ca="1" si="1"/>
        <v>OK</v>
      </c>
    </row>
    <row r="35" spans="1:79">
      <c r="A35" t="s">
        <v>561</v>
      </c>
      <c r="J35" s="12" t="str">
        <f t="shared" si="49"/>
        <v>R</v>
      </c>
      <c r="K35" t="str">
        <f t="shared" ref="K35:V44" si="51">MID($A35,K$34,4)</f>
        <v xml:space="preserve"> 1.0</v>
      </c>
      <c r="L35" t="str">
        <f t="shared" si="51"/>
        <v xml:space="preserve"> 3.9</v>
      </c>
      <c r="M35" t="str">
        <f t="shared" si="51"/>
        <v xml:space="preserve"> 2.0</v>
      </c>
      <c r="N35" t="str">
        <f t="shared" si="51"/>
        <v xml:space="preserve"> 4.0</v>
      </c>
      <c r="O35" t="str">
        <f t="shared" si="51"/>
        <v xml:space="preserve"> 5.4</v>
      </c>
      <c r="P35" t="str">
        <f t="shared" si="51"/>
        <v xml:space="preserve"> 7.3</v>
      </c>
      <c r="Q35" t="str">
        <f t="shared" si="51"/>
        <v>10.2</v>
      </c>
      <c r="R35" t="str">
        <f t="shared" si="51"/>
        <v>14.4</v>
      </c>
      <c r="S35" t="str">
        <f t="shared" si="51"/>
        <v>18.2</v>
      </c>
      <c r="T35" t="str">
        <f t="shared" si="51"/>
        <v>21.5</v>
      </c>
      <c r="U35" t="str">
        <f t="shared" si="51"/>
        <v>25.0</v>
      </c>
      <c r="V35" t="str">
        <f t="shared" si="51"/>
        <v>29.0</v>
      </c>
      <c r="X35" t="str">
        <f>VLOOKUP(K35,$X$2:Y$31,2,FALSE())</f>
        <v>0100</v>
      </c>
      <c r="AB35" s="20">
        <f>MATCH("R",$J36:$J$1001,0)</f>
        <v>23</v>
      </c>
      <c r="AC35" s="20">
        <f>ROW()</f>
        <v>35</v>
      </c>
      <c r="AD35" s="24">
        <f t="shared" ca="1" si="24"/>
        <v>915</v>
      </c>
      <c r="AE35" t="str">
        <f t="shared" ca="1" si="1"/>
        <v>OK</v>
      </c>
    </row>
    <row r="36" spans="1:79">
      <c r="A36" t="s">
        <v>205</v>
      </c>
      <c r="J36" s="12" t="str">
        <f t="shared" si="49"/>
        <v/>
      </c>
      <c r="K36" t="str">
        <f t="shared" si="51"/>
        <v xml:space="preserve">    </v>
      </c>
      <c r="L36" t="str">
        <f t="shared" si="51"/>
        <v xml:space="preserve"> 1F2</v>
      </c>
      <c r="M36" t="str">
        <f t="shared" si="51"/>
        <v xml:space="preserve"> 1F2</v>
      </c>
      <c r="N36" t="str">
        <f t="shared" si="51"/>
        <v xml:space="preserve"> 1F2</v>
      </c>
      <c r="O36" t="str">
        <f t="shared" si="51"/>
        <v xml:space="preserve"> 1F2</v>
      </c>
      <c r="P36" t="str">
        <f t="shared" si="51"/>
        <v xml:space="preserve"> 1F2</v>
      </c>
      <c r="Q36" t="str">
        <f t="shared" si="51"/>
        <v xml:space="preserve"> 1F2</v>
      </c>
      <c r="R36" t="str">
        <f t="shared" si="51"/>
        <v xml:space="preserve"> 1F2</v>
      </c>
      <c r="S36" t="str">
        <f t="shared" si="51"/>
        <v xml:space="preserve"> 1F2</v>
      </c>
      <c r="T36" t="str">
        <f t="shared" si="51"/>
        <v xml:space="preserve"> 1F2</v>
      </c>
      <c r="U36" t="str">
        <f t="shared" si="51"/>
        <v xml:space="preserve"> 1F2</v>
      </c>
      <c r="V36" t="str">
        <f t="shared" si="51"/>
        <v xml:space="preserve"> 1F2</v>
      </c>
      <c r="X36" t="e">
        <f>VLOOKUP(K36,$X$2:Y$31,2,FALSE())</f>
        <v>#N/A</v>
      </c>
      <c r="AB36" s="20">
        <f>MATCH("R",$J37:$J$1001,0)</f>
        <v>22</v>
      </c>
      <c r="AC36" s="20">
        <f>ROW()</f>
        <v>36</v>
      </c>
      <c r="AD36" s="24">
        <f t="shared" ca="1" si="24"/>
        <v>938</v>
      </c>
      <c r="AE36" t="str">
        <f t="shared" ca="1" si="1"/>
        <v>OK</v>
      </c>
    </row>
    <row r="37" spans="1:79">
      <c r="A37" t="s">
        <v>562</v>
      </c>
      <c r="J37" s="12" t="str">
        <f t="shared" si="49"/>
        <v/>
      </c>
      <c r="K37" t="str">
        <f t="shared" si="51"/>
        <v xml:space="preserve">    </v>
      </c>
      <c r="L37" t="str">
        <f t="shared" si="51"/>
        <v>60.5</v>
      </c>
      <c r="M37" t="str">
        <f t="shared" si="51"/>
        <v>52.3</v>
      </c>
      <c r="N37" t="str">
        <f t="shared" si="51"/>
        <v>60.5</v>
      </c>
      <c r="O37" t="str">
        <f t="shared" si="51"/>
        <v>60.5</v>
      </c>
      <c r="P37" t="str">
        <f t="shared" si="51"/>
        <v>60.5</v>
      </c>
      <c r="Q37" t="str">
        <f t="shared" si="51"/>
        <v>60.5</v>
      </c>
      <c r="R37" t="str">
        <f t="shared" si="51"/>
        <v>60.5</v>
      </c>
      <c r="S37" t="str">
        <f t="shared" si="51"/>
        <v>60.5</v>
      </c>
      <c r="T37" t="str">
        <f t="shared" si="51"/>
        <v>60.5</v>
      </c>
      <c r="U37" t="str">
        <f t="shared" si="51"/>
        <v>60.5</v>
      </c>
      <c r="V37" t="str">
        <f t="shared" si="51"/>
        <v>60.5</v>
      </c>
      <c r="X37" t="e">
        <f>VLOOKUP(K37,$X$2:Y$31,2,FALSE())</f>
        <v>#N/A</v>
      </c>
      <c r="AB37" s="20">
        <f>MATCH("R",$J38:$J$1001,0)</f>
        <v>21</v>
      </c>
      <c r="AC37" s="20">
        <f>ROW()</f>
        <v>37</v>
      </c>
      <c r="AD37" s="24">
        <f t="shared" ca="1" si="24"/>
        <v>970</v>
      </c>
      <c r="AE37" t="str">
        <f t="shared" ca="1" si="1"/>
        <v>OK</v>
      </c>
      <c r="CA37">
        <v>1</v>
      </c>
    </row>
    <row r="38" spans="1:79">
      <c r="A38" t="s">
        <v>563</v>
      </c>
      <c r="J38" s="12" t="str">
        <f t="shared" si="49"/>
        <v/>
      </c>
      <c r="K38" t="str">
        <f t="shared" si="51"/>
        <v xml:space="preserve">    </v>
      </c>
      <c r="L38" t="str">
        <f t="shared" si="51"/>
        <v xml:space="preserve"> 2.3</v>
      </c>
      <c r="M38" t="str">
        <f t="shared" si="51"/>
        <v xml:space="preserve"> 1.8</v>
      </c>
      <c r="N38" t="str">
        <f t="shared" si="51"/>
        <v xml:space="preserve"> 2.3</v>
      </c>
      <c r="O38" t="str">
        <f t="shared" si="51"/>
        <v xml:space="preserve"> 2.3</v>
      </c>
      <c r="P38" t="str">
        <f t="shared" si="51"/>
        <v xml:space="preserve"> 2.3</v>
      </c>
      <c r="Q38" t="str">
        <f t="shared" si="51"/>
        <v xml:space="preserve"> 2.3</v>
      </c>
      <c r="R38" t="str">
        <f t="shared" si="51"/>
        <v xml:space="preserve"> 2.3</v>
      </c>
      <c r="S38" t="str">
        <f t="shared" si="51"/>
        <v xml:space="preserve"> 2.3</v>
      </c>
      <c r="T38" t="str">
        <f t="shared" si="51"/>
        <v xml:space="preserve"> 2.3</v>
      </c>
      <c r="U38" t="str">
        <f t="shared" si="51"/>
        <v xml:space="preserve"> 2.3</v>
      </c>
      <c r="V38" t="str">
        <f t="shared" si="51"/>
        <v xml:space="preserve"> 2.3</v>
      </c>
      <c r="X38" t="e">
        <f>VLOOKUP(K38,$X$2:Y$31,2,FALSE())</f>
        <v>#N/A</v>
      </c>
      <c r="AB38" s="20">
        <f>MATCH("R",$J39:$J$1001,0)</f>
        <v>20</v>
      </c>
      <c r="AC38" s="20">
        <f>ROW()</f>
        <v>38</v>
      </c>
      <c r="AD38" s="24">
        <f t="shared" ca="1" si="24"/>
        <v>993</v>
      </c>
      <c r="AE38" t="str">
        <f t="shared" ca="1" si="1"/>
        <v>OK</v>
      </c>
    </row>
    <row r="39" spans="1:79">
      <c r="A39" t="s">
        <v>564</v>
      </c>
      <c r="J39" s="12" t="str">
        <f t="shared" si="49"/>
        <v/>
      </c>
      <c r="K39" t="str">
        <f t="shared" si="51"/>
        <v xml:space="preserve">    </v>
      </c>
      <c r="L39" t="str">
        <f t="shared" si="51"/>
        <v xml:space="preserve"> 302</v>
      </c>
      <c r="M39" t="str">
        <f t="shared" si="51"/>
        <v xml:space="preserve"> 219</v>
      </c>
      <c r="N39" t="str">
        <f t="shared" si="51"/>
        <v xml:space="preserve"> 302</v>
      </c>
      <c r="O39" t="str">
        <f t="shared" si="51"/>
        <v xml:space="preserve"> 302</v>
      </c>
      <c r="P39" t="str">
        <f t="shared" si="51"/>
        <v xml:space="preserve"> 302</v>
      </c>
      <c r="Q39" t="str">
        <f t="shared" si="51"/>
        <v xml:space="preserve"> 302</v>
      </c>
      <c r="R39" t="str">
        <f t="shared" si="51"/>
        <v xml:space="preserve"> 302</v>
      </c>
      <c r="S39" t="str">
        <f t="shared" si="51"/>
        <v xml:space="preserve"> 302</v>
      </c>
      <c r="T39" t="str">
        <f t="shared" si="51"/>
        <v xml:space="preserve"> 302</v>
      </c>
      <c r="U39" t="str">
        <f t="shared" si="51"/>
        <v xml:space="preserve"> 302</v>
      </c>
      <c r="V39" t="str">
        <f t="shared" si="51"/>
        <v xml:space="preserve"> 302</v>
      </c>
      <c r="X39" t="e">
        <f>VLOOKUP(K39,$X$2:Y$31,2,FALSE())</f>
        <v>#N/A</v>
      </c>
      <c r="AB39" s="20">
        <f>MATCH("R",$J40:$J$1001,0)</f>
        <v>19</v>
      </c>
      <c r="AC39" s="20">
        <f>ROW()</f>
        <v>39</v>
      </c>
      <c r="AD39" s="24" t="e">
        <f t="shared" ca="1" si="24"/>
        <v>#N/A</v>
      </c>
      <c r="AE39" t="str">
        <f t="shared" ca="1" si="1"/>
        <v>E</v>
      </c>
    </row>
    <row r="40" spans="1:79">
      <c r="A40" t="s">
        <v>565</v>
      </c>
      <c r="J40" s="12" t="str">
        <f t="shared" si="49"/>
        <v/>
      </c>
      <c r="K40" t="str">
        <f t="shared" si="51"/>
        <v xml:space="preserve">    </v>
      </c>
      <c r="L40" t="str">
        <f t="shared" si="51"/>
        <v>0.50</v>
      </c>
      <c r="M40" t="str">
        <f t="shared" si="51"/>
        <v>1.00</v>
      </c>
      <c r="N40" t="str">
        <f t="shared" si="51"/>
        <v>0.45</v>
      </c>
      <c r="O40" t="str">
        <f t="shared" si="51"/>
        <v>0.04</v>
      </c>
      <c r="P40" t="str">
        <f t="shared" si="51"/>
        <v>0.00</v>
      </c>
      <c r="Q40" t="str">
        <f t="shared" si="51"/>
        <v>0.00</v>
      </c>
      <c r="R40" t="str">
        <f t="shared" si="51"/>
        <v>0.00</v>
      </c>
      <c r="S40" t="str">
        <f t="shared" si="51"/>
        <v>0.00</v>
      </c>
      <c r="T40" t="str">
        <f t="shared" si="51"/>
        <v>0.00</v>
      </c>
      <c r="U40" t="str">
        <f t="shared" si="51"/>
        <v>0.00</v>
      </c>
      <c r="V40" t="str">
        <f t="shared" si="51"/>
        <v>0.00</v>
      </c>
      <c r="X40" t="e">
        <f>VLOOKUP(K40,$X$2:Y$31,2,FALSE())</f>
        <v>#N/A</v>
      </c>
      <c r="AB40" s="20">
        <f>MATCH("R",$J41:$J$1001,0)</f>
        <v>18</v>
      </c>
      <c r="AC40" s="20">
        <f>ROW()</f>
        <v>40</v>
      </c>
      <c r="AD40" s="24" t="e">
        <f t="shared" ca="1" si="24"/>
        <v>#N/A</v>
      </c>
      <c r="AE40" t="str">
        <f t="shared" ca="1" si="1"/>
        <v>E</v>
      </c>
    </row>
    <row r="41" spans="1:79">
      <c r="A41" t="s">
        <v>566</v>
      </c>
      <c r="J41" s="12" t="str">
        <f t="shared" si="49"/>
        <v/>
      </c>
      <c r="K41" t="str">
        <f t="shared" si="51"/>
        <v xml:space="preserve">    </v>
      </c>
      <c r="L41" t="str">
        <f t="shared" si="51"/>
        <v xml:space="preserve"> 106</v>
      </c>
      <c r="M41" t="str">
        <f t="shared" si="51"/>
        <v xml:space="preserve">  97</v>
      </c>
      <c r="N41" t="str">
        <f t="shared" si="51"/>
        <v xml:space="preserve"> 107</v>
      </c>
      <c r="O41" t="str">
        <f t="shared" si="51"/>
        <v xml:space="preserve"> 122</v>
      </c>
      <c r="P41" t="str">
        <f t="shared" si="51"/>
        <v xml:space="preserve"> 155</v>
      </c>
      <c r="Q41" t="str">
        <f t="shared" si="51"/>
        <v xml:space="preserve"> 181</v>
      </c>
      <c r="R41" t="str">
        <f t="shared" si="51"/>
        <v xml:space="preserve"> 184</v>
      </c>
      <c r="S41" t="str">
        <f t="shared" si="51"/>
        <v xml:space="preserve"> 186</v>
      </c>
      <c r="T41" t="str">
        <f t="shared" si="51"/>
        <v xml:space="preserve"> 187</v>
      </c>
      <c r="U41" t="str">
        <f t="shared" si="51"/>
        <v xml:space="preserve"> 189</v>
      </c>
      <c r="V41" t="str">
        <f t="shared" si="51"/>
        <v xml:space="preserve"> 190</v>
      </c>
      <c r="X41" t="e">
        <f>VLOOKUP(K41,$X$2:Y$31,2,FALSE())</f>
        <v>#N/A</v>
      </c>
      <c r="AB41" s="20">
        <f>MATCH("R",$J42:$J$1001,0)</f>
        <v>17</v>
      </c>
      <c r="AC41" s="20">
        <f>ROW()</f>
        <v>41</v>
      </c>
      <c r="AD41" s="24" t="e">
        <f t="shared" ca="1" si="24"/>
        <v>#N/A</v>
      </c>
      <c r="AE41" t="str">
        <f t="shared" ca="1" si="1"/>
        <v>E</v>
      </c>
      <c r="CA41">
        <v>5</v>
      </c>
    </row>
    <row r="42" spans="1:79">
      <c r="A42" t="s">
        <v>567</v>
      </c>
      <c r="J42" s="12" t="str">
        <f t="shared" si="49"/>
        <v/>
      </c>
      <c r="K42" t="str">
        <f t="shared" si="51"/>
        <v xml:space="preserve">    </v>
      </c>
      <c r="L42" t="str">
        <f t="shared" si="51"/>
        <v xml:space="preserve">  29</v>
      </c>
      <c r="M42" t="str">
        <f t="shared" si="51"/>
        <v xml:space="preserve">  33</v>
      </c>
      <c r="N42" t="str">
        <f t="shared" si="51"/>
        <v xml:space="preserve">  28</v>
      </c>
      <c r="O42" t="str">
        <f t="shared" si="51"/>
        <v xml:space="preserve">  16</v>
      </c>
      <c r="P42" t="str">
        <f t="shared" si="51"/>
        <v xml:space="preserve"> -14</v>
      </c>
      <c r="Q42" t="str">
        <f t="shared" si="51"/>
        <v xml:space="preserve"> -36</v>
      </c>
      <c r="R42" t="str">
        <f t="shared" si="51"/>
        <v xml:space="preserve"> -36</v>
      </c>
      <c r="S42" t="str">
        <f t="shared" si="51"/>
        <v xml:space="preserve"> -36</v>
      </c>
      <c r="T42" t="str">
        <f t="shared" si="51"/>
        <v xml:space="preserve"> -36</v>
      </c>
      <c r="U42" t="str">
        <f t="shared" si="51"/>
        <v xml:space="preserve"> -36</v>
      </c>
      <c r="V42" t="str">
        <f t="shared" si="51"/>
        <v xml:space="preserve"> -36</v>
      </c>
      <c r="X42" t="e">
        <f>VLOOKUP(K42,$X$2:Y$31,2,FALSE())</f>
        <v>#N/A</v>
      </c>
      <c r="AB42" s="20">
        <f>MATCH("R",$J43:$J$1001,0)</f>
        <v>16</v>
      </c>
      <c r="AC42" s="20">
        <f>ROW()</f>
        <v>42</v>
      </c>
      <c r="AD42" s="24" t="e">
        <f t="shared" ca="1" si="24"/>
        <v>#N/A</v>
      </c>
      <c r="AE42" t="str">
        <f t="shared" ca="1" si="1"/>
        <v>E</v>
      </c>
    </row>
    <row r="43" spans="1:79">
      <c r="A43" t="s">
        <v>568</v>
      </c>
      <c r="J43" s="12" t="str">
        <f t="shared" si="49"/>
        <v/>
      </c>
      <c r="K43" t="str">
        <f t="shared" si="51"/>
        <v xml:space="preserve">    </v>
      </c>
      <c r="L43" t="str">
        <f t="shared" si="51"/>
        <v xml:space="preserve"> -86</v>
      </c>
      <c r="M43" t="str">
        <f t="shared" si="51"/>
        <v xml:space="preserve"> -77</v>
      </c>
      <c r="N43" t="str">
        <f t="shared" si="51"/>
        <v xml:space="preserve"> -87</v>
      </c>
      <c r="O43" t="str">
        <f t="shared" si="51"/>
        <v>-102</v>
      </c>
      <c r="P43" t="str">
        <f t="shared" si="51"/>
        <v>-135</v>
      </c>
      <c r="Q43" t="str">
        <f t="shared" si="51"/>
        <v>-161</v>
      </c>
      <c r="R43" t="str">
        <f t="shared" si="51"/>
        <v>-164</v>
      </c>
      <c r="S43" t="str">
        <f t="shared" si="51"/>
        <v>-166</v>
      </c>
      <c r="T43" t="str">
        <f t="shared" si="51"/>
        <v>-167</v>
      </c>
      <c r="U43" t="str">
        <f t="shared" si="51"/>
        <v>-169</v>
      </c>
      <c r="V43" t="str">
        <f t="shared" si="51"/>
        <v>-170</v>
      </c>
      <c r="X43" t="e">
        <f>VLOOKUP(K43,$X$2:Y$31,2,FALSE())</f>
        <v>#N/A</v>
      </c>
      <c r="AB43" s="20">
        <f>MATCH("R",$J44:$J$1001,0)</f>
        <v>15</v>
      </c>
      <c r="AC43" s="20">
        <f>ROW()</f>
        <v>43</v>
      </c>
      <c r="AD43" s="24" t="e">
        <f t="shared" ca="1" si="24"/>
        <v>#N/A</v>
      </c>
      <c r="AE43" t="str">
        <f t="shared" ca="1" si="1"/>
        <v>E</v>
      </c>
    </row>
    <row r="44" spans="1:79">
      <c r="A44" t="s">
        <v>569</v>
      </c>
      <c r="J44" s="12" t="str">
        <f t="shared" si="49"/>
        <v/>
      </c>
      <c r="K44" t="str">
        <f t="shared" si="51"/>
        <v xml:space="preserve">    </v>
      </c>
      <c r="L44" t="str">
        <f t="shared" si="51"/>
        <v>-146</v>
      </c>
      <c r="M44" t="str">
        <f t="shared" si="51"/>
        <v>-139</v>
      </c>
      <c r="N44" t="str">
        <f t="shared" si="51"/>
        <v>-146</v>
      </c>
      <c r="O44" t="str">
        <f t="shared" si="51"/>
        <v>-150</v>
      </c>
      <c r="P44" t="str">
        <f t="shared" si="51"/>
        <v>-153</v>
      </c>
      <c r="Q44" t="str">
        <f t="shared" si="51"/>
        <v>-157</v>
      </c>
      <c r="R44" t="str">
        <f t="shared" si="51"/>
        <v>-163</v>
      </c>
      <c r="S44" t="str">
        <f t="shared" si="51"/>
        <v>-166</v>
      </c>
      <c r="T44" t="str">
        <f t="shared" si="51"/>
        <v>-168</v>
      </c>
      <c r="U44" t="str">
        <f t="shared" si="51"/>
        <v>-170</v>
      </c>
      <c r="V44" t="str">
        <f t="shared" si="51"/>
        <v>-172</v>
      </c>
      <c r="X44" t="e">
        <f>VLOOKUP(K44,$X$2:Y$31,2,FALSE())</f>
        <v>#N/A</v>
      </c>
      <c r="AB44" s="20">
        <f>MATCH("R",$J45:$J$1001,0)</f>
        <v>14</v>
      </c>
      <c r="AC44" s="20">
        <f>ROW()</f>
        <v>44</v>
      </c>
      <c r="AD44" s="24" t="e">
        <f t="shared" ca="1" si="24"/>
        <v>#N/A</v>
      </c>
      <c r="AE44" t="str">
        <f t="shared" ca="1" si="1"/>
        <v>E</v>
      </c>
    </row>
    <row r="45" spans="1:79">
      <c r="A45" t="s">
        <v>570</v>
      </c>
      <c r="J45" s="12" t="str">
        <f t="shared" si="49"/>
        <v/>
      </c>
      <c r="K45" t="str">
        <f t="shared" ref="K45:V54" si="52">MID($A45,K$34,4)</f>
        <v xml:space="preserve">    </v>
      </c>
      <c r="L45" t="str">
        <f t="shared" si="52"/>
        <v xml:space="preserve">  60</v>
      </c>
      <c r="M45" t="str">
        <f t="shared" si="52"/>
        <v xml:space="preserve">  62</v>
      </c>
      <c r="N45" t="str">
        <f t="shared" si="52"/>
        <v xml:space="preserve">  59</v>
      </c>
      <c r="O45" t="str">
        <f t="shared" si="52"/>
        <v xml:space="preserve">  48</v>
      </c>
      <c r="P45" t="str">
        <f t="shared" si="52"/>
        <v xml:space="preserve">  18</v>
      </c>
      <c r="Q45" t="str">
        <f t="shared" si="52"/>
        <v xml:space="preserve">  -3</v>
      </c>
      <c r="R45" t="str">
        <f t="shared" si="52"/>
        <v xml:space="preserve">  -1</v>
      </c>
      <c r="S45" t="str">
        <f t="shared" si="52"/>
        <v xml:space="preserve">   0</v>
      </c>
      <c r="T45" t="str">
        <f t="shared" si="52"/>
        <v xml:space="preserve">   1</v>
      </c>
      <c r="U45" t="str">
        <f t="shared" si="52"/>
        <v xml:space="preserve">   2</v>
      </c>
      <c r="V45" t="str">
        <f t="shared" si="52"/>
        <v xml:space="preserve">   2</v>
      </c>
      <c r="X45" t="e">
        <f>VLOOKUP(K45,$X$2:Y$31,2,FALSE())</f>
        <v>#N/A</v>
      </c>
      <c r="AB45" s="20">
        <f>MATCH("R",$J46:$J$1001,0)</f>
        <v>13</v>
      </c>
      <c r="AC45" s="20">
        <f>ROW()</f>
        <v>45</v>
      </c>
      <c r="AD45" s="24" t="e">
        <f t="shared" ca="1" si="24"/>
        <v>#N/A</v>
      </c>
      <c r="AE45" t="str">
        <f t="shared" ca="1" si="1"/>
        <v>E</v>
      </c>
    </row>
    <row r="46" spans="1:79">
      <c r="A46" t="s">
        <v>571</v>
      </c>
      <c r="J46" s="12" t="str">
        <f t="shared" si="49"/>
        <v/>
      </c>
      <c r="K46" t="str">
        <f t="shared" si="52"/>
        <v xml:space="preserve">    </v>
      </c>
      <c r="L46" t="str">
        <f t="shared" si="52"/>
        <v xml:space="preserve">  28</v>
      </c>
      <c r="M46" t="str">
        <f t="shared" si="52"/>
        <v xml:space="preserve">  23</v>
      </c>
      <c r="N46" t="str">
        <f t="shared" si="52"/>
        <v xml:space="preserve">  29</v>
      </c>
      <c r="O46" t="str">
        <f t="shared" si="52"/>
        <v xml:space="preserve">  46</v>
      </c>
      <c r="P46" t="str">
        <f t="shared" si="52"/>
        <v xml:space="preserve">  76</v>
      </c>
      <c r="Q46" t="str">
        <f t="shared" si="52"/>
        <v xml:space="preserve">  87</v>
      </c>
      <c r="R46" t="str">
        <f t="shared" si="52"/>
        <v xml:space="preserve">  85</v>
      </c>
      <c r="S46" t="str">
        <f t="shared" si="52"/>
        <v xml:space="preserve">  84</v>
      </c>
      <c r="T46" t="str">
        <f t="shared" si="52"/>
        <v xml:space="preserve">  83</v>
      </c>
      <c r="U46" t="str">
        <f t="shared" si="52"/>
        <v xml:space="preserve">  83</v>
      </c>
      <c r="V46" t="str">
        <f t="shared" si="52"/>
        <v xml:space="preserve">  82</v>
      </c>
      <c r="X46" t="e">
        <f>VLOOKUP(K46,$X$2:Y$31,2,FALSE())</f>
        <v>#N/A</v>
      </c>
      <c r="AB46" s="20">
        <f>MATCH("R",$J47:$J$1001,0)</f>
        <v>12</v>
      </c>
      <c r="AC46" s="20">
        <f>ROW()</f>
        <v>46</v>
      </c>
      <c r="AD46" s="24" t="e">
        <f t="shared" ca="1" si="24"/>
        <v>#N/A</v>
      </c>
      <c r="AE46" t="str">
        <f t="shared" ca="1" si="1"/>
        <v>E</v>
      </c>
      <c r="CA46">
        <v>10</v>
      </c>
    </row>
    <row r="47" spans="1:79">
      <c r="A47" t="s">
        <v>572</v>
      </c>
      <c r="J47" s="12" t="str">
        <f t="shared" si="49"/>
        <v/>
      </c>
      <c r="K47" t="str">
        <f t="shared" si="52"/>
        <v xml:space="preserve">    </v>
      </c>
      <c r="L47" t="str">
        <f t="shared" si="52"/>
        <v>0.04</v>
      </c>
      <c r="M47" t="str">
        <f t="shared" si="52"/>
        <v>0.04</v>
      </c>
      <c r="N47" t="str">
        <f t="shared" si="52"/>
        <v>0.04</v>
      </c>
      <c r="O47" t="str">
        <f t="shared" si="52"/>
        <v>0.02</v>
      </c>
      <c r="P47" t="str">
        <f t="shared" si="52"/>
        <v>0.00</v>
      </c>
      <c r="Q47" t="str">
        <f t="shared" si="52"/>
        <v>0.00</v>
      </c>
      <c r="R47" t="str">
        <f t="shared" si="52"/>
        <v>0.00</v>
      </c>
      <c r="S47" t="str">
        <f t="shared" si="52"/>
        <v>0.00</v>
      </c>
      <c r="T47" t="str">
        <f t="shared" si="52"/>
        <v>0.00</v>
      </c>
      <c r="U47" t="str">
        <f t="shared" si="52"/>
        <v>0.00</v>
      </c>
      <c r="V47" t="str">
        <f t="shared" si="52"/>
        <v>0.00</v>
      </c>
      <c r="X47" t="e">
        <f>VLOOKUP(K47,$X$2:Y$31,2,FALSE())</f>
        <v>#N/A</v>
      </c>
      <c r="AB47" s="20">
        <f>MATCH("R",$J48:$J$1001,0)</f>
        <v>11</v>
      </c>
      <c r="AC47" s="20">
        <f>ROW()</f>
        <v>47</v>
      </c>
      <c r="AD47" s="24" t="e">
        <f t="shared" ca="1" si="24"/>
        <v>#N/A</v>
      </c>
      <c r="AE47" t="str">
        <f t="shared" ca="1" si="1"/>
        <v>E</v>
      </c>
    </row>
    <row r="48" spans="1:79">
      <c r="A48" t="s">
        <v>91</v>
      </c>
      <c r="J48" s="12" t="str">
        <f t="shared" si="49"/>
        <v/>
      </c>
      <c r="K48" t="str">
        <f t="shared" si="52"/>
        <v xml:space="preserve">    </v>
      </c>
      <c r="L48" t="str">
        <f t="shared" si="52"/>
        <v>0.00</v>
      </c>
      <c r="M48" t="str">
        <f t="shared" si="52"/>
        <v>0.00</v>
      </c>
      <c r="N48" t="str">
        <f t="shared" si="52"/>
        <v>0.00</v>
      </c>
      <c r="O48" t="str">
        <f t="shared" si="52"/>
        <v>0.00</v>
      </c>
      <c r="P48" t="str">
        <f t="shared" si="52"/>
        <v>0.00</v>
      </c>
      <c r="Q48" t="str">
        <f t="shared" si="52"/>
        <v>0.00</v>
      </c>
      <c r="R48" t="str">
        <f t="shared" si="52"/>
        <v>0.00</v>
      </c>
      <c r="S48" t="str">
        <f t="shared" si="52"/>
        <v>0.00</v>
      </c>
      <c r="T48" t="str">
        <f t="shared" si="52"/>
        <v>0.00</v>
      </c>
      <c r="U48" t="str">
        <f t="shared" si="52"/>
        <v>0.00</v>
      </c>
      <c r="V48" t="str">
        <f t="shared" si="52"/>
        <v>0.00</v>
      </c>
      <c r="X48" t="e">
        <f>VLOOKUP(K48,$X$2:Y$31,2,FALSE())</f>
        <v>#N/A</v>
      </c>
      <c r="AB48" s="20">
        <f>MATCH("R",$J49:$J$1001,0)</f>
        <v>10</v>
      </c>
      <c r="AC48" s="20">
        <f>ROW()</f>
        <v>48</v>
      </c>
      <c r="AD48" s="24" t="e">
        <f t="shared" ca="1" si="24"/>
        <v>#N/A</v>
      </c>
      <c r="AE48" t="str">
        <f t="shared" ca="1" si="1"/>
        <v>E</v>
      </c>
    </row>
    <row r="49" spans="1:79">
      <c r="A49" t="s">
        <v>573</v>
      </c>
      <c r="J49" s="12" t="str">
        <f t="shared" si="49"/>
        <v/>
      </c>
      <c r="K49" t="str">
        <f t="shared" si="52"/>
        <v xml:space="preserve">    </v>
      </c>
      <c r="L49" t="str">
        <f t="shared" si="52"/>
        <v>0.08</v>
      </c>
      <c r="M49" t="str">
        <f t="shared" si="52"/>
        <v>0.09</v>
      </c>
      <c r="N49" t="str">
        <f t="shared" si="52"/>
        <v>0.08</v>
      </c>
      <c r="O49" t="str">
        <f t="shared" si="52"/>
        <v>0.04</v>
      </c>
      <c r="P49" t="str">
        <f t="shared" si="52"/>
        <v>0.00</v>
      </c>
      <c r="Q49" t="str">
        <f t="shared" si="52"/>
        <v>0.00</v>
      </c>
      <c r="R49" t="str">
        <f t="shared" si="52"/>
        <v>0.00</v>
      </c>
      <c r="S49" t="str">
        <f t="shared" si="52"/>
        <v>0.00</v>
      </c>
      <c r="T49" t="str">
        <f t="shared" si="52"/>
        <v>0.00</v>
      </c>
      <c r="U49" t="str">
        <f t="shared" si="52"/>
        <v>0.00</v>
      </c>
      <c r="V49" t="str">
        <f t="shared" si="52"/>
        <v>0.00</v>
      </c>
      <c r="X49" t="e">
        <f>VLOOKUP(K49,$X$2:Y$31,2,FALSE())</f>
        <v>#N/A</v>
      </c>
      <c r="AB49" s="20">
        <f>MATCH("R",$J50:$J$1001,0)</f>
        <v>9</v>
      </c>
      <c r="AC49" s="20">
        <f>ROW()</f>
        <v>49</v>
      </c>
      <c r="AD49" s="24" t="e">
        <f t="shared" ca="1" si="24"/>
        <v>#N/A</v>
      </c>
      <c r="AE49" t="str">
        <f t="shared" ca="1" si="1"/>
        <v>E</v>
      </c>
    </row>
    <row r="50" spans="1:79">
      <c r="A50" t="s">
        <v>574</v>
      </c>
      <c r="J50" s="12" t="str">
        <f t="shared" si="49"/>
        <v/>
      </c>
      <c r="K50" t="str">
        <f t="shared" si="52"/>
        <v xml:space="preserve">    </v>
      </c>
      <c r="L50" t="str">
        <f t="shared" si="52"/>
        <v>11.4</v>
      </c>
      <c r="M50" t="str">
        <f t="shared" si="52"/>
        <v xml:space="preserve"> 5.9</v>
      </c>
      <c r="N50" t="str">
        <f t="shared" si="52"/>
        <v>11.9</v>
      </c>
      <c r="O50" t="str">
        <f t="shared" si="52"/>
        <v>18.3</v>
      </c>
      <c r="P50" t="str">
        <f t="shared" si="52"/>
        <v>19.0</v>
      </c>
      <c r="Q50" t="str">
        <f t="shared" si="52"/>
        <v xml:space="preserve"> 5.7</v>
      </c>
      <c r="R50" t="str">
        <f t="shared" si="52"/>
        <v xml:space="preserve"> 5.7</v>
      </c>
      <c r="S50" t="str">
        <f t="shared" si="52"/>
        <v xml:space="preserve"> 5.7</v>
      </c>
      <c r="T50" t="str">
        <f t="shared" si="52"/>
        <v xml:space="preserve"> 5.7</v>
      </c>
      <c r="U50" t="str">
        <f t="shared" si="52"/>
        <v xml:space="preserve"> 5.7</v>
      </c>
      <c r="V50" t="str">
        <f t="shared" si="52"/>
        <v xml:space="preserve"> 5.7</v>
      </c>
      <c r="X50" t="e">
        <f>VLOOKUP(K50,$X$2:Y$31,2,FALSE())</f>
        <v>#N/A</v>
      </c>
      <c r="AB50" s="20">
        <f>MATCH("R",$J51:$J$1001,0)</f>
        <v>8</v>
      </c>
      <c r="AC50" s="20">
        <f>ROW()</f>
        <v>50</v>
      </c>
      <c r="AD50" s="24" t="e">
        <f t="shared" ca="1" si="24"/>
        <v>#N/A</v>
      </c>
      <c r="AE50" t="str">
        <f t="shared" ca="1" si="1"/>
        <v>E</v>
      </c>
    </row>
    <row r="51" spans="1:79">
      <c r="A51" t="s">
        <v>575</v>
      </c>
      <c r="J51" s="12" t="str">
        <f t="shared" si="49"/>
        <v/>
      </c>
      <c r="K51" t="str">
        <f t="shared" si="52"/>
        <v xml:space="preserve">    </v>
      </c>
      <c r="L51" t="str">
        <f t="shared" si="52"/>
        <v xml:space="preserve"> 6.8</v>
      </c>
      <c r="M51" t="str">
        <f t="shared" si="52"/>
        <v xml:space="preserve"> 3.7</v>
      </c>
      <c r="N51" t="str">
        <f t="shared" si="52"/>
        <v xml:space="preserve"> 7.3</v>
      </c>
      <c r="O51" t="str">
        <f t="shared" si="52"/>
        <v>14.1</v>
      </c>
      <c r="P51" t="str">
        <f t="shared" si="52"/>
        <v>21.7</v>
      </c>
      <c r="Q51" t="str">
        <f t="shared" si="52"/>
        <v xml:space="preserve"> 3.7</v>
      </c>
      <c r="R51" t="str">
        <f t="shared" si="52"/>
        <v xml:space="preserve"> 3.7</v>
      </c>
      <c r="S51" t="str">
        <f t="shared" si="52"/>
        <v xml:space="preserve"> 3.7</v>
      </c>
      <c r="T51" t="str">
        <f t="shared" si="52"/>
        <v xml:space="preserve"> 3.7</v>
      </c>
      <c r="U51" t="str">
        <f t="shared" si="52"/>
        <v xml:space="preserve"> 3.7</v>
      </c>
      <c r="V51" t="str">
        <f t="shared" si="52"/>
        <v xml:space="preserve"> 3.7</v>
      </c>
      <c r="X51" t="e">
        <f>VLOOKUP(K51,$X$2:Y$31,2,FALSE())</f>
        <v>#N/A</v>
      </c>
      <c r="AB51" s="20">
        <f>MATCH("R",$J52:$J$1001,0)</f>
        <v>7</v>
      </c>
      <c r="AC51" s="20">
        <f>ROW()</f>
        <v>51</v>
      </c>
      <c r="AD51" s="24" t="e">
        <f t="shared" ca="1" si="24"/>
        <v>#N/A</v>
      </c>
      <c r="AE51" t="str">
        <f t="shared" ca="1" si="1"/>
        <v>E</v>
      </c>
      <c r="CA51">
        <v>15</v>
      </c>
    </row>
    <row r="52" spans="1:79">
      <c r="A52" t="s">
        <v>576</v>
      </c>
      <c r="J52" s="12" t="str">
        <f t="shared" si="49"/>
        <v/>
      </c>
      <c r="K52" t="str">
        <f t="shared" si="52"/>
        <v xml:space="preserve">    </v>
      </c>
      <c r="L52" t="str">
        <f t="shared" si="52"/>
        <v>14.6</v>
      </c>
      <c r="M52" t="str">
        <f t="shared" si="52"/>
        <v>11.4</v>
      </c>
      <c r="N52" t="str">
        <f t="shared" si="52"/>
        <v>14.9</v>
      </c>
      <c r="O52" t="str">
        <f t="shared" si="52"/>
        <v>20.4</v>
      </c>
      <c r="P52" t="str">
        <f t="shared" si="52"/>
        <v>21.0</v>
      </c>
      <c r="Q52" t="str">
        <f t="shared" si="52"/>
        <v>10.5</v>
      </c>
      <c r="R52" t="str">
        <f t="shared" si="52"/>
        <v>10.8</v>
      </c>
      <c r="S52" t="str">
        <f t="shared" si="52"/>
        <v>11.1</v>
      </c>
      <c r="T52" t="str">
        <f t="shared" si="52"/>
        <v>11.2</v>
      </c>
      <c r="U52" t="str">
        <f t="shared" si="52"/>
        <v>11.2</v>
      </c>
      <c r="V52" t="str">
        <f t="shared" si="52"/>
        <v>11.2</v>
      </c>
      <c r="X52" t="e">
        <f>VLOOKUP(K52,$X$2:Y$31,2,FALSE())</f>
        <v>#N/A</v>
      </c>
      <c r="AB52" s="20">
        <f>MATCH("R",$J53:$J$1001,0)</f>
        <v>6</v>
      </c>
      <c r="AC52" s="20">
        <f>ROW()</f>
        <v>52</v>
      </c>
      <c r="AD52" s="24" t="e">
        <f t="shared" ca="1" si="24"/>
        <v>#N/A</v>
      </c>
      <c r="AE52" t="str">
        <f t="shared" ca="1" si="1"/>
        <v>E</v>
      </c>
    </row>
    <row r="53" spans="1:79">
      <c r="A53" t="s">
        <v>577</v>
      </c>
      <c r="J53" s="12" t="str">
        <f t="shared" si="49"/>
        <v/>
      </c>
      <c r="K53" t="str">
        <f t="shared" si="52"/>
        <v xml:space="preserve">    </v>
      </c>
      <c r="L53" t="str">
        <f t="shared" si="52"/>
        <v xml:space="preserve"> 9.6</v>
      </c>
      <c r="M53" t="str">
        <f t="shared" si="52"/>
        <v xml:space="preserve"> 8.2</v>
      </c>
      <c r="N53" t="str">
        <f t="shared" si="52"/>
        <v xml:space="preserve"> 9.8</v>
      </c>
      <c r="O53" t="str">
        <f t="shared" si="52"/>
        <v>15.4</v>
      </c>
      <c r="P53" t="str">
        <f t="shared" si="52"/>
        <v>22.5</v>
      </c>
      <c r="Q53" t="str">
        <f t="shared" si="52"/>
        <v xml:space="preserve"> 6.3</v>
      </c>
      <c r="R53" t="str">
        <f t="shared" si="52"/>
        <v xml:space="preserve"> 6.3</v>
      </c>
      <c r="S53" t="str">
        <f t="shared" si="52"/>
        <v xml:space="preserve"> 6.7</v>
      </c>
      <c r="T53" t="str">
        <f t="shared" si="52"/>
        <v xml:space="preserve"> 6.9</v>
      </c>
      <c r="U53" t="str">
        <f t="shared" si="52"/>
        <v xml:space="preserve"> 6.9</v>
      </c>
      <c r="V53" t="str">
        <f t="shared" si="52"/>
        <v xml:space="preserve"> 6.9</v>
      </c>
      <c r="X53" t="e">
        <f>VLOOKUP(K53,$X$2:Y$31,2,FALSE())</f>
        <v>#N/A</v>
      </c>
      <c r="AB53" s="20">
        <f>MATCH("R",$J54:$J$1001,0)</f>
        <v>5</v>
      </c>
      <c r="AC53" s="20">
        <f>ROW()</f>
        <v>53</v>
      </c>
      <c r="AD53" s="24" t="e">
        <f t="shared" ca="1" si="24"/>
        <v>#N/A</v>
      </c>
      <c r="AE53" t="str">
        <f t="shared" ca="1" si="1"/>
        <v>E</v>
      </c>
    </row>
    <row r="54" spans="1:79">
      <c r="A54" t="s">
        <v>578</v>
      </c>
      <c r="J54" s="12" t="str">
        <f t="shared" si="49"/>
        <v/>
      </c>
      <c r="K54" t="str">
        <f t="shared" si="52"/>
        <v xml:space="preserve">    </v>
      </c>
      <c r="L54" t="str">
        <f t="shared" si="52"/>
        <v xml:space="preserve"> 3.8</v>
      </c>
      <c r="M54" t="str">
        <f t="shared" si="52"/>
        <v xml:space="preserve"> 3.8</v>
      </c>
      <c r="N54" t="str">
        <f t="shared" si="52"/>
        <v xml:space="preserve"> 3.8</v>
      </c>
      <c r="O54" t="str">
        <f t="shared" si="52"/>
        <v xml:space="preserve"> 3.5</v>
      </c>
      <c r="P54" t="str">
        <f t="shared" si="52"/>
        <v xml:space="preserve"> 3.3</v>
      </c>
      <c r="Q54" t="str">
        <f t="shared" si="52"/>
        <v xml:space="preserve"> 3.1</v>
      </c>
      <c r="R54" t="str">
        <f t="shared" si="52"/>
        <v xml:space="preserve"> 2.9</v>
      </c>
      <c r="S54" t="str">
        <f t="shared" si="52"/>
        <v xml:space="preserve"> 2.8</v>
      </c>
      <c r="T54" t="str">
        <f t="shared" si="52"/>
        <v xml:space="preserve"> 2.7</v>
      </c>
      <c r="U54" t="str">
        <f t="shared" si="52"/>
        <v xml:space="preserve"> 2.7</v>
      </c>
      <c r="V54" t="str">
        <f t="shared" si="52"/>
        <v xml:space="preserve"> 2.6</v>
      </c>
      <c r="X54" t="e">
        <f>VLOOKUP(K54,$X$2:Y$31,2,FALSE())</f>
        <v>#N/A</v>
      </c>
      <c r="AB54" s="20">
        <f>MATCH("R",$J55:$J$1001,0)</f>
        <v>4</v>
      </c>
      <c r="AC54" s="20">
        <f>ROW()</f>
        <v>54</v>
      </c>
      <c r="AD54" s="24" t="e">
        <f t="shared" ca="1" si="24"/>
        <v>#N/A</v>
      </c>
      <c r="AE54" t="str">
        <f t="shared" ca="1" si="1"/>
        <v>E</v>
      </c>
    </row>
    <row r="55" spans="1:79">
      <c r="A55" t="s">
        <v>579</v>
      </c>
      <c r="J55" s="12" t="str">
        <f t="shared" si="49"/>
        <v/>
      </c>
      <c r="K55" t="str">
        <f t="shared" ref="K55:V64" si="53">MID($A55,K$34,4)</f>
        <v xml:space="preserve">    </v>
      </c>
      <c r="L55" t="str">
        <f t="shared" si="53"/>
        <v xml:space="preserve"> 3.8</v>
      </c>
      <c r="M55" t="str">
        <f t="shared" si="53"/>
        <v xml:space="preserve"> 3.8</v>
      </c>
      <c r="N55" t="str">
        <f t="shared" si="53"/>
        <v xml:space="preserve"> 3.8</v>
      </c>
      <c r="O55" t="str">
        <f t="shared" si="53"/>
        <v xml:space="preserve"> 3.5</v>
      </c>
      <c r="P55" t="str">
        <f t="shared" si="53"/>
        <v xml:space="preserve"> 3.3</v>
      </c>
      <c r="Q55" t="str">
        <f t="shared" si="53"/>
        <v xml:space="preserve"> 3.1</v>
      </c>
      <c r="R55" t="str">
        <f t="shared" si="53"/>
        <v xml:space="preserve"> 2.9</v>
      </c>
      <c r="S55" t="str">
        <f t="shared" si="53"/>
        <v xml:space="preserve"> 2.8</v>
      </c>
      <c r="T55" t="str">
        <f t="shared" si="53"/>
        <v xml:space="preserve"> 2.7</v>
      </c>
      <c r="U55" t="str">
        <f t="shared" si="53"/>
        <v xml:space="preserve"> 2.7</v>
      </c>
      <c r="V55" t="str">
        <f t="shared" si="53"/>
        <v xml:space="preserve"> 2.6</v>
      </c>
      <c r="X55" t="e">
        <f>VLOOKUP(K55,$X$2:Y$31,2,FALSE())</f>
        <v>#N/A</v>
      </c>
      <c r="AB55" s="20">
        <f>MATCH("R",$J56:$J$1001,0)</f>
        <v>3</v>
      </c>
      <c r="AC55" s="20">
        <f>ROW()</f>
        <v>55</v>
      </c>
      <c r="AD55" s="24" t="e">
        <f t="shared" ca="1" si="24"/>
        <v>#N/A</v>
      </c>
      <c r="AE55" t="str">
        <f t="shared" ca="1" si="1"/>
        <v>E</v>
      </c>
    </row>
    <row r="56" spans="1:79">
      <c r="A56" t="s">
        <v>580</v>
      </c>
      <c r="J56" s="12" t="str">
        <f t="shared" si="49"/>
        <v/>
      </c>
      <c r="K56" t="str">
        <f t="shared" si="53"/>
        <v xml:space="preserve">    </v>
      </c>
      <c r="L56" t="str">
        <f t="shared" si="53"/>
        <v xml:space="preserve">  45</v>
      </c>
      <c r="M56" t="str">
        <f t="shared" si="53"/>
        <v xml:space="preserve">  50</v>
      </c>
      <c r="N56" t="str">
        <f t="shared" si="53"/>
        <v xml:space="preserve">  44</v>
      </c>
      <c r="O56" t="str">
        <f t="shared" si="53"/>
        <v xml:space="preserve">  27</v>
      </c>
      <c r="P56" t="str">
        <f t="shared" si="53"/>
        <v xml:space="preserve">  -3</v>
      </c>
      <c r="Q56" t="str">
        <f t="shared" si="53"/>
        <v xml:space="preserve"> -14</v>
      </c>
      <c r="R56" t="str">
        <f t="shared" si="53"/>
        <v xml:space="preserve"> -12</v>
      </c>
      <c r="S56" t="str">
        <f t="shared" si="53"/>
        <v xml:space="preserve"> -11</v>
      </c>
      <c r="T56" t="str">
        <f t="shared" si="53"/>
        <v xml:space="preserve"> -10</v>
      </c>
      <c r="U56" t="str">
        <f t="shared" si="53"/>
        <v xml:space="preserve"> -10</v>
      </c>
      <c r="V56" t="str">
        <f t="shared" si="53"/>
        <v xml:space="preserve">  -9</v>
      </c>
      <c r="X56" t="e">
        <f>VLOOKUP(K56,$X$2:Y$31,2,FALSE())</f>
        <v>#N/A</v>
      </c>
      <c r="AB56" s="20">
        <f>MATCH("R",$J57:$J$1001,0)</f>
        <v>2</v>
      </c>
      <c r="AC56" s="20">
        <f>ROW()</f>
        <v>56</v>
      </c>
      <c r="AD56" s="24" t="e">
        <f t="shared" ca="1" si="24"/>
        <v>#N/A</v>
      </c>
      <c r="AE56" t="str">
        <f t="shared" ca="1" si="1"/>
        <v>E</v>
      </c>
      <c r="CA56">
        <v>20</v>
      </c>
    </row>
    <row r="57" spans="1:79">
      <c r="A57" t="s">
        <v>33</v>
      </c>
      <c r="J57" s="12" t="str">
        <f t="shared" si="49"/>
        <v/>
      </c>
      <c r="K57" t="str">
        <f t="shared" si="53"/>
        <v/>
      </c>
      <c r="L57" t="str">
        <f t="shared" si="53"/>
        <v/>
      </c>
      <c r="M57" t="str">
        <f t="shared" si="53"/>
        <v/>
      </c>
      <c r="N57" t="str">
        <f t="shared" si="53"/>
        <v/>
      </c>
      <c r="O57" t="str">
        <f t="shared" si="53"/>
        <v/>
      </c>
      <c r="P57" t="str">
        <f t="shared" si="53"/>
        <v/>
      </c>
      <c r="Q57" t="str">
        <f t="shared" si="53"/>
        <v/>
      </c>
      <c r="R57" t="str">
        <f t="shared" si="53"/>
        <v/>
      </c>
      <c r="S57" t="str">
        <f t="shared" si="53"/>
        <v/>
      </c>
      <c r="T57" t="str">
        <f t="shared" si="53"/>
        <v/>
      </c>
      <c r="U57" t="str">
        <f t="shared" si="53"/>
        <v/>
      </c>
      <c r="V57" t="str">
        <f t="shared" si="53"/>
        <v/>
      </c>
      <c r="X57" t="e">
        <f>VLOOKUP(K57,$X$2:Y$31,2,FALSE())</f>
        <v>#N/A</v>
      </c>
      <c r="AB57" s="20">
        <f>MATCH("R",$J58:$J$1001,0)</f>
        <v>1</v>
      </c>
      <c r="AC57" s="20">
        <f>ROW()</f>
        <v>57</v>
      </c>
      <c r="AD57" s="24" t="e">
        <f t="shared" ca="1" si="24"/>
        <v>#N/A</v>
      </c>
      <c r="AE57" t="str">
        <f t="shared" ca="1" si="1"/>
        <v>E</v>
      </c>
    </row>
    <row r="58" spans="1:79">
      <c r="A58" t="s">
        <v>581</v>
      </c>
      <c r="J58" s="12" t="str">
        <f t="shared" si="49"/>
        <v>R</v>
      </c>
      <c r="K58" t="str">
        <f t="shared" si="53"/>
        <v xml:space="preserve"> 2.0</v>
      </c>
      <c r="L58" t="str">
        <f t="shared" si="53"/>
        <v xml:space="preserve"> 3.2</v>
      </c>
      <c r="M58" t="str">
        <f t="shared" si="53"/>
        <v xml:space="preserve"> 2.0</v>
      </c>
      <c r="N58" t="str">
        <f t="shared" si="53"/>
        <v xml:space="preserve"> 4.0</v>
      </c>
      <c r="O58" t="str">
        <f t="shared" si="53"/>
        <v xml:space="preserve"> 5.4</v>
      </c>
      <c r="P58" t="str">
        <f t="shared" si="53"/>
        <v xml:space="preserve"> 7.3</v>
      </c>
      <c r="Q58" t="str">
        <f t="shared" si="53"/>
        <v>10.2</v>
      </c>
      <c r="R58" t="str">
        <f t="shared" si="53"/>
        <v>14.4</v>
      </c>
      <c r="S58" t="str">
        <f t="shared" si="53"/>
        <v>18.2</v>
      </c>
      <c r="T58" t="str">
        <f t="shared" si="53"/>
        <v>21.5</v>
      </c>
      <c r="U58" t="str">
        <f t="shared" si="53"/>
        <v>25.0</v>
      </c>
      <c r="V58" t="str">
        <f t="shared" si="53"/>
        <v>29.0</v>
      </c>
      <c r="X58" t="str">
        <f>VLOOKUP(K58,$X$2:Y$31,2,FALSE())</f>
        <v>0200</v>
      </c>
      <c r="AB58" s="20">
        <f>MATCH("R",$J59:$J$1001,0)</f>
        <v>32</v>
      </c>
      <c r="AC58" s="20">
        <f>ROW()</f>
        <v>58</v>
      </c>
      <c r="AD58" s="24" t="e">
        <f t="shared" ca="1" si="24"/>
        <v>#N/A</v>
      </c>
      <c r="AE58" t="str">
        <f t="shared" ca="1" si="1"/>
        <v>E</v>
      </c>
    </row>
    <row r="59" spans="1:79">
      <c r="A59" t="s">
        <v>205</v>
      </c>
      <c r="J59" s="12" t="str">
        <f t="shared" si="49"/>
        <v/>
      </c>
      <c r="K59" t="str">
        <f t="shared" si="53"/>
        <v xml:space="preserve">    </v>
      </c>
      <c r="L59" t="str">
        <f t="shared" si="53"/>
        <v xml:space="preserve"> 1F2</v>
      </c>
      <c r="M59" t="str">
        <f t="shared" si="53"/>
        <v xml:space="preserve"> 1F2</v>
      </c>
      <c r="N59" t="str">
        <f t="shared" si="53"/>
        <v xml:space="preserve"> 1F2</v>
      </c>
      <c r="O59" t="str">
        <f t="shared" si="53"/>
        <v xml:space="preserve"> 1F2</v>
      </c>
      <c r="P59" t="str">
        <f t="shared" si="53"/>
        <v xml:space="preserve"> 1F2</v>
      </c>
      <c r="Q59" t="str">
        <f t="shared" si="53"/>
        <v xml:space="preserve"> 1F2</v>
      </c>
      <c r="R59" t="str">
        <f t="shared" si="53"/>
        <v xml:space="preserve"> 1F2</v>
      </c>
      <c r="S59" t="str">
        <f t="shared" si="53"/>
        <v xml:space="preserve"> 1F2</v>
      </c>
      <c r="T59" t="str">
        <f t="shared" si="53"/>
        <v xml:space="preserve"> 1F2</v>
      </c>
      <c r="U59" t="str">
        <f t="shared" si="53"/>
        <v xml:space="preserve"> 1F2</v>
      </c>
      <c r="V59" t="str">
        <f t="shared" si="53"/>
        <v xml:space="preserve"> 1F2</v>
      </c>
      <c r="X59" t="e">
        <f>VLOOKUP(K59,$X$2:Y$31,2,FALSE())</f>
        <v>#N/A</v>
      </c>
      <c r="AB59" s="20">
        <f>MATCH("R",$J60:$J$1001,0)</f>
        <v>31</v>
      </c>
      <c r="AC59" s="20">
        <f>ROW()</f>
        <v>59</v>
      </c>
      <c r="AD59" s="24" t="e">
        <f t="shared" ca="1" si="24"/>
        <v>#N/A</v>
      </c>
      <c r="AE59" t="str">
        <f t="shared" ca="1" si="1"/>
        <v>E</v>
      </c>
    </row>
    <row r="60" spans="1:79">
      <c r="A60" t="s">
        <v>582</v>
      </c>
      <c r="J60" s="12" t="str">
        <f t="shared" si="49"/>
        <v/>
      </c>
      <c r="K60" t="str">
        <f t="shared" si="53"/>
        <v xml:space="preserve">    </v>
      </c>
      <c r="L60" t="str">
        <f t="shared" si="53"/>
        <v>61.4</v>
      </c>
      <c r="M60" t="str">
        <f t="shared" si="53"/>
        <v>53.7</v>
      </c>
      <c r="N60" t="str">
        <f t="shared" si="53"/>
        <v>61.4</v>
      </c>
      <c r="O60" t="str">
        <f t="shared" si="53"/>
        <v>61.4</v>
      </c>
      <c r="P60" t="str">
        <f t="shared" si="53"/>
        <v>61.4</v>
      </c>
      <c r="Q60" t="str">
        <f t="shared" si="53"/>
        <v>61.4</v>
      </c>
      <c r="R60" t="str">
        <f t="shared" si="53"/>
        <v>61.4</v>
      </c>
      <c r="S60" t="str">
        <f t="shared" si="53"/>
        <v>61.4</v>
      </c>
      <c r="T60" t="str">
        <f t="shared" si="53"/>
        <v>61.4</v>
      </c>
      <c r="U60" t="str">
        <f t="shared" si="53"/>
        <v>61.4</v>
      </c>
      <c r="V60" t="str">
        <f t="shared" si="53"/>
        <v>61.4</v>
      </c>
      <c r="X60" t="e">
        <f>VLOOKUP(K60,$X$2:Y$31,2,FALSE())</f>
        <v>#N/A</v>
      </c>
      <c r="AB60" s="20">
        <f>MATCH("R",$J61:$J$1001,0)</f>
        <v>30</v>
      </c>
      <c r="AC60" s="20">
        <f>ROW()</f>
        <v>60</v>
      </c>
      <c r="AD60" s="24" t="e">
        <f t="shared" ca="1" si="24"/>
        <v>#N/A</v>
      </c>
      <c r="AE60" t="str">
        <f t="shared" ca="1" si="1"/>
        <v>E</v>
      </c>
    </row>
    <row r="61" spans="1:79">
      <c r="A61" t="s">
        <v>208</v>
      </c>
      <c r="J61" s="12" t="str">
        <f t="shared" si="49"/>
        <v/>
      </c>
      <c r="K61" t="str">
        <f t="shared" si="53"/>
        <v xml:space="preserve">    </v>
      </c>
      <c r="L61" t="str">
        <f t="shared" si="53"/>
        <v xml:space="preserve"> 2.4</v>
      </c>
      <c r="M61" t="str">
        <f t="shared" si="53"/>
        <v xml:space="preserve"> 1.9</v>
      </c>
      <c r="N61" t="str">
        <f t="shared" si="53"/>
        <v xml:space="preserve"> 2.4</v>
      </c>
      <c r="O61" t="str">
        <f t="shared" si="53"/>
        <v xml:space="preserve"> 2.4</v>
      </c>
      <c r="P61" t="str">
        <f t="shared" si="53"/>
        <v xml:space="preserve"> 2.4</v>
      </c>
      <c r="Q61" t="str">
        <f t="shared" si="53"/>
        <v xml:space="preserve"> 2.4</v>
      </c>
      <c r="R61" t="str">
        <f t="shared" si="53"/>
        <v xml:space="preserve"> 2.4</v>
      </c>
      <c r="S61" t="str">
        <f t="shared" si="53"/>
        <v xml:space="preserve"> 2.4</v>
      </c>
      <c r="T61" t="str">
        <f t="shared" si="53"/>
        <v xml:space="preserve"> 2.4</v>
      </c>
      <c r="U61" t="str">
        <f t="shared" si="53"/>
        <v xml:space="preserve"> 2.4</v>
      </c>
      <c r="V61" t="str">
        <f t="shared" si="53"/>
        <v xml:space="preserve"> 2.4</v>
      </c>
      <c r="X61" t="e">
        <f>VLOOKUP(K61,$X$2:Y$31,2,FALSE())</f>
        <v>#N/A</v>
      </c>
      <c r="AB61" s="20">
        <f>MATCH("R",$J62:$J$1001,0)</f>
        <v>29</v>
      </c>
      <c r="AC61" s="20">
        <f>ROW()</f>
        <v>61</v>
      </c>
      <c r="AD61" s="24" t="e">
        <f t="shared" ca="1" si="24"/>
        <v>#N/A</v>
      </c>
      <c r="AE61" t="str">
        <f t="shared" ca="1" si="1"/>
        <v>E</v>
      </c>
      <c r="CA61">
        <v>25</v>
      </c>
    </row>
    <row r="62" spans="1:79">
      <c r="A62" t="s">
        <v>583</v>
      </c>
      <c r="J62" s="12" t="str">
        <f t="shared" si="49"/>
        <v/>
      </c>
      <c r="K62" t="str">
        <f t="shared" si="53"/>
        <v xml:space="preserve">    </v>
      </c>
      <c r="L62" t="str">
        <f t="shared" si="53"/>
        <v xml:space="preserve"> 313</v>
      </c>
      <c r="M62" t="str">
        <f t="shared" si="53"/>
        <v xml:space="preserve"> 230</v>
      </c>
      <c r="N62" t="str">
        <f t="shared" si="53"/>
        <v xml:space="preserve"> 313</v>
      </c>
      <c r="O62" t="str">
        <f t="shared" si="53"/>
        <v xml:space="preserve"> 313</v>
      </c>
      <c r="P62" t="str">
        <f t="shared" si="53"/>
        <v xml:space="preserve"> 313</v>
      </c>
      <c r="Q62" t="str">
        <f t="shared" si="53"/>
        <v xml:space="preserve"> 313</v>
      </c>
      <c r="R62" t="str">
        <f t="shared" si="53"/>
        <v xml:space="preserve"> 313</v>
      </c>
      <c r="S62" t="str">
        <f t="shared" si="53"/>
        <v xml:space="preserve"> 313</v>
      </c>
      <c r="T62" t="str">
        <f t="shared" si="53"/>
        <v xml:space="preserve"> 313</v>
      </c>
      <c r="U62" t="str">
        <f t="shared" si="53"/>
        <v xml:space="preserve"> 313</v>
      </c>
      <c r="V62" t="str">
        <f t="shared" si="53"/>
        <v xml:space="preserve"> 313</v>
      </c>
      <c r="X62" t="e">
        <f>VLOOKUP(K62,$X$2:Y$31,2,FALSE())</f>
        <v>#N/A</v>
      </c>
      <c r="AB62" s="20">
        <f>MATCH("R",$J63:$J$1001,0)</f>
        <v>28</v>
      </c>
      <c r="AC62" s="20">
        <f>ROW()</f>
        <v>62</v>
      </c>
      <c r="AD62" s="24" t="e">
        <f t="shared" ca="1" si="24"/>
        <v>#N/A</v>
      </c>
      <c r="AE62" t="str">
        <f t="shared" ca="1" si="1"/>
        <v>E</v>
      </c>
    </row>
    <row r="63" spans="1:79">
      <c r="A63" t="s">
        <v>584</v>
      </c>
      <c r="J63" s="12" t="str">
        <f t="shared" si="49"/>
        <v/>
      </c>
      <c r="K63" t="str">
        <f t="shared" si="53"/>
        <v xml:space="preserve">    </v>
      </c>
      <c r="L63" t="str">
        <f t="shared" si="53"/>
        <v>0.50</v>
      </c>
      <c r="M63" t="str">
        <f t="shared" si="53"/>
        <v>0.99</v>
      </c>
      <c r="N63" t="str">
        <f t="shared" si="53"/>
        <v>0.13</v>
      </c>
      <c r="O63" t="str">
        <f t="shared" si="53"/>
        <v>0.00</v>
      </c>
      <c r="P63" t="str">
        <f t="shared" si="53"/>
        <v>0.00</v>
      </c>
      <c r="Q63" t="str">
        <f t="shared" si="53"/>
        <v>0.00</v>
      </c>
      <c r="R63" t="str">
        <f t="shared" si="53"/>
        <v>0.00</v>
      </c>
      <c r="S63" t="str">
        <f t="shared" si="53"/>
        <v>0.00</v>
      </c>
      <c r="T63" t="str">
        <f t="shared" si="53"/>
        <v>0.00</v>
      </c>
      <c r="U63" t="str">
        <f t="shared" si="53"/>
        <v>0.00</v>
      </c>
      <c r="V63" t="str">
        <f t="shared" si="53"/>
        <v>0.00</v>
      </c>
      <c r="X63" t="e">
        <f>VLOOKUP(K63,$X$2:Y$31,2,FALSE())</f>
        <v>#N/A</v>
      </c>
      <c r="AB63" s="20">
        <f>MATCH("R",$J64:$J$1001,0)</f>
        <v>27</v>
      </c>
      <c r="AC63" s="20">
        <f>ROW()</f>
        <v>63</v>
      </c>
      <c r="AD63" s="24" t="e">
        <f t="shared" ca="1" si="24"/>
        <v>#N/A</v>
      </c>
      <c r="AE63" t="str">
        <f t="shared" ca="1" si="1"/>
        <v>E</v>
      </c>
    </row>
    <row r="64" spans="1:79">
      <c r="A64" t="s">
        <v>585</v>
      </c>
      <c r="J64" s="12" t="str">
        <f t="shared" si="49"/>
        <v/>
      </c>
      <c r="K64" t="str">
        <f t="shared" si="53"/>
        <v xml:space="preserve">    </v>
      </c>
      <c r="L64" t="str">
        <f t="shared" si="53"/>
        <v xml:space="preserve"> 105</v>
      </c>
      <c r="M64" t="str">
        <f t="shared" si="53"/>
        <v xml:space="preserve">  96</v>
      </c>
      <c r="N64" t="str">
        <f t="shared" si="53"/>
        <v xml:space="preserve"> 113</v>
      </c>
      <c r="O64" t="str">
        <f t="shared" si="53"/>
        <v xml:space="preserve"> 139</v>
      </c>
      <c r="P64" t="str">
        <f t="shared" si="53"/>
        <v xml:space="preserve"> 177</v>
      </c>
      <c r="Q64" t="str">
        <f t="shared" si="53"/>
        <v xml:space="preserve"> 180</v>
      </c>
      <c r="R64" t="str">
        <f t="shared" si="53"/>
        <v xml:space="preserve"> 183</v>
      </c>
      <c r="S64" t="str">
        <f t="shared" si="53"/>
        <v xml:space="preserve"> 185</v>
      </c>
      <c r="T64" t="str">
        <f t="shared" si="53"/>
        <v xml:space="preserve"> 187</v>
      </c>
      <c r="U64" t="str">
        <f t="shared" si="53"/>
        <v xml:space="preserve"> 188</v>
      </c>
      <c r="V64" t="str">
        <f t="shared" si="53"/>
        <v xml:space="preserve"> 189</v>
      </c>
      <c r="X64" t="e">
        <f>VLOOKUP(K64,$X$2:Y$31,2,FALSE())</f>
        <v>#N/A</v>
      </c>
      <c r="AB64" s="20">
        <f>MATCH("R",$J65:$J$1001,0)</f>
        <v>26</v>
      </c>
      <c r="AC64" s="20">
        <f>ROW()</f>
        <v>64</v>
      </c>
      <c r="AD64" s="24" t="e">
        <f t="shared" ca="1" si="24"/>
        <v>#N/A</v>
      </c>
      <c r="AE64" t="str">
        <f t="shared" ca="1" si="1"/>
        <v>E</v>
      </c>
    </row>
    <row r="65" spans="1:79">
      <c r="A65" t="s">
        <v>586</v>
      </c>
      <c r="J65" s="12" t="str">
        <f t="shared" si="49"/>
        <v/>
      </c>
      <c r="K65" t="str">
        <f t="shared" ref="K65:V74" si="54">MID($A65,K$34,4)</f>
        <v xml:space="preserve">    </v>
      </c>
      <c r="L65" t="str">
        <f t="shared" si="54"/>
        <v xml:space="preserve">  29</v>
      </c>
      <c r="M65" t="str">
        <f t="shared" si="54"/>
        <v xml:space="preserve">  33</v>
      </c>
      <c r="N65" t="str">
        <f t="shared" si="54"/>
        <v xml:space="preserve">  23</v>
      </c>
      <c r="O65" t="str">
        <f t="shared" si="54"/>
        <v xml:space="preserve">   0</v>
      </c>
      <c r="P65" t="str">
        <f t="shared" si="54"/>
        <v xml:space="preserve"> -36</v>
      </c>
      <c r="Q65" t="str">
        <f t="shared" si="54"/>
        <v xml:space="preserve"> -36</v>
      </c>
      <c r="R65" t="str">
        <f t="shared" si="54"/>
        <v xml:space="preserve"> -35</v>
      </c>
      <c r="S65" t="str">
        <f t="shared" si="54"/>
        <v xml:space="preserve"> -35</v>
      </c>
      <c r="T65" t="str">
        <f t="shared" si="54"/>
        <v xml:space="preserve"> -35</v>
      </c>
      <c r="U65" t="str">
        <f t="shared" si="54"/>
        <v xml:space="preserve"> -35</v>
      </c>
      <c r="V65" t="str">
        <f t="shared" si="54"/>
        <v xml:space="preserve"> -35</v>
      </c>
      <c r="X65" t="e">
        <f>VLOOKUP(K65,$X$2:Y$31,2,FALSE())</f>
        <v>#N/A</v>
      </c>
      <c r="AB65" s="20">
        <f>MATCH("R",$J66:$J$1001,0)</f>
        <v>25</v>
      </c>
      <c r="AC65" s="20">
        <f>ROW()</f>
        <v>65</v>
      </c>
      <c r="AD65" s="24" t="e">
        <f t="shared" ca="1" si="24"/>
        <v>#N/A</v>
      </c>
      <c r="AE65" t="str">
        <f t="shared" ca="1" si="1"/>
        <v>E</v>
      </c>
      <c r="CA65">
        <v>1</v>
      </c>
    </row>
    <row r="66" spans="1:79">
      <c r="A66" t="s">
        <v>587</v>
      </c>
      <c r="J66" s="12" t="str">
        <f t="shared" si="49"/>
        <v/>
      </c>
      <c r="K66" t="str">
        <f t="shared" si="54"/>
        <v xml:space="preserve">    </v>
      </c>
      <c r="L66" t="str">
        <f t="shared" si="54"/>
        <v xml:space="preserve"> -85</v>
      </c>
      <c r="M66" t="str">
        <f t="shared" si="54"/>
        <v xml:space="preserve"> -76</v>
      </c>
      <c r="N66" t="str">
        <f t="shared" si="54"/>
        <v xml:space="preserve"> -93</v>
      </c>
      <c r="O66" t="str">
        <f t="shared" si="54"/>
        <v>-119</v>
      </c>
      <c r="P66" t="str">
        <f t="shared" si="54"/>
        <v>-157</v>
      </c>
      <c r="Q66" t="str">
        <f t="shared" si="54"/>
        <v>-160</v>
      </c>
      <c r="R66" t="str">
        <f t="shared" si="54"/>
        <v>-163</v>
      </c>
      <c r="S66" t="str">
        <f t="shared" si="54"/>
        <v>-165</v>
      </c>
      <c r="T66" t="str">
        <f t="shared" si="54"/>
        <v>-167</v>
      </c>
      <c r="U66" t="str">
        <f t="shared" si="54"/>
        <v>-168</v>
      </c>
      <c r="V66" t="str">
        <f t="shared" si="54"/>
        <v>-169</v>
      </c>
      <c r="X66" t="e">
        <f>VLOOKUP(K66,$X$2:Y$31,2,FALSE())</f>
        <v>#N/A</v>
      </c>
      <c r="AB66" s="20">
        <f>MATCH("R",$J67:$J$1001,0)</f>
        <v>24</v>
      </c>
      <c r="AC66" s="20">
        <f>ROW()</f>
        <v>66</v>
      </c>
      <c r="AD66" s="24" t="e">
        <f t="shared" ca="1" si="24"/>
        <v>#N/A</v>
      </c>
      <c r="AE66" t="str">
        <f t="shared" ca="1" si="1"/>
        <v>E</v>
      </c>
    </row>
    <row r="67" spans="1:79">
      <c r="A67" t="s">
        <v>588</v>
      </c>
      <c r="J67" s="12" t="str">
        <f t="shared" si="49"/>
        <v/>
      </c>
      <c r="K67" t="str">
        <f t="shared" si="54"/>
        <v xml:space="preserve">    </v>
      </c>
      <c r="L67" t="str">
        <f t="shared" si="54"/>
        <v>-143</v>
      </c>
      <c r="M67" t="str">
        <f t="shared" si="54"/>
        <v>-138</v>
      </c>
      <c r="N67" t="str">
        <f t="shared" si="54"/>
        <v>-146</v>
      </c>
      <c r="O67" t="str">
        <f t="shared" si="54"/>
        <v>-149</v>
      </c>
      <c r="P67" t="str">
        <f t="shared" si="54"/>
        <v>-153</v>
      </c>
      <c r="Q67" t="str">
        <f t="shared" si="54"/>
        <v>-158</v>
      </c>
      <c r="R67" t="str">
        <f t="shared" si="54"/>
        <v>-163</v>
      </c>
      <c r="S67" t="str">
        <f t="shared" si="54"/>
        <v>-166</v>
      </c>
      <c r="T67" t="str">
        <f t="shared" si="54"/>
        <v>-169</v>
      </c>
      <c r="U67" t="str">
        <f t="shared" si="54"/>
        <v>-170</v>
      </c>
      <c r="V67" t="str">
        <f t="shared" si="54"/>
        <v>-172</v>
      </c>
      <c r="X67" t="e">
        <f>VLOOKUP(K67,$X$2:Y$31,2,FALSE())</f>
        <v>#N/A</v>
      </c>
      <c r="AB67" s="20">
        <f>MATCH("R",$J68:$J$1001,0)</f>
        <v>23</v>
      </c>
      <c r="AC67" s="20">
        <f>ROW()</f>
        <v>67</v>
      </c>
      <c r="AD67" s="24" t="e">
        <f t="shared" ca="1" si="24"/>
        <v>#N/A</v>
      </c>
      <c r="AE67" t="str">
        <f t="shared" ref="AE67:AE130" ca="1" si="55">IF(ISERROR(AD67),"E","OK")</f>
        <v>E</v>
      </c>
    </row>
    <row r="68" spans="1:79">
      <c r="A68" t="s">
        <v>589</v>
      </c>
      <c r="J68" s="12" t="str">
        <f t="shared" si="49"/>
        <v/>
      </c>
      <c r="K68" t="str">
        <f t="shared" si="54"/>
        <v xml:space="preserve">    </v>
      </c>
      <c r="L68" t="str">
        <f t="shared" si="54"/>
        <v xml:space="preserve">  59</v>
      </c>
      <c r="M68" t="str">
        <f t="shared" si="54"/>
        <v xml:space="preserve">  61</v>
      </c>
      <c r="N68" t="str">
        <f t="shared" si="54"/>
        <v xml:space="preserve">  53</v>
      </c>
      <c r="O68" t="str">
        <f t="shared" si="54"/>
        <v xml:space="preserve">  31</v>
      </c>
      <c r="P68" t="str">
        <f t="shared" si="54"/>
        <v xml:space="preserve">  -4</v>
      </c>
      <c r="Q68" t="str">
        <f t="shared" si="54"/>
        <v xml:space="preserve">  -2</v>
      </c>
      <c r="R68" t="str">
        <f t="shared" si="54"/>
        <v xml:space="preserve">   0</v>
      </c>
      <c r="S68" t="str">
        <f t="shared" si="54"/>
        <v xml:space="preserve">   1</v>
      </c>
      <c r="T68" t="str">
        <f t="shared" si="54"/>
        <v xml:space="preserve">   2</v>
      </c>
      <c r="U68" t="str">
        <f t="shared" si="54"/>
        <v xml:space="preserve">   2</v>
      </c>
      <c r="V68" t="str">
        <f t="shared" si="54"/>
        <v xml:space="preserve">   3</v>
      </c>
      <c r="X68" t="e">
        <f>VLOOKUP(K68,$X$2:Y$31,2,FALSE())</f>
        <v>#N/A</v>
      </c>
      <c r="AB68" s="20">
        <f>MATCH("R",$J69:$J$1001,0)</f>
        <v>22</v>
      </c>
      <c r="AC68" s="20">
        <f>ROW()</f>
        <v>68</v>
      </c>
      <c r="AD68" s="24" t="e">
        <f t="shared" ref="AD68:AD131" ca="1" si="56">IF(VALUE(INDIRECT(ADDRESS(AD67,AA$2+1,1,TRUE())))=1,AD67+1,VALUE(INDIRECT(ADDRESS(AD67,AA$2+2,1,TRUE())))+VALUE((INDIRECT(ADDRESS(AD67,AA$2+1,1,TRUE())))))</f>
        <v>#N/A</v>
      </c>
      <c r="AE68" t="str">
        <f t="shared" ca="1" si="55"/>
        <v>E</v>
      </c>
    </row>
    <row r="69" spans="1:79">
      <c r="A69" t="s">
        <v>590</v>
      </c>
      <c r="J69" s="12" t="str">
        <f t="shared" si="49"/>
        <v/>
      </c>
      <c r="K69" t="str">
        <f t="shared" si="54"/>
        <v xml:space="preserve">    </v>
      </c>
      <c r="L69" t="str">
        <f t="shared" si="54"/>
        <v xml:space="preserve">  28</v>
      </c>
      <c r="M69" t="str">
        <f t="shared" si="54"/>
        <v xml:space="preserve">  23</v>
      </c>
      <c r="N69" t="str">
        <f t="shared" si="54"/>
        <v xml:space="preserve">  38</v>
      </c>
      <c r="O69" t="str">
        <f t="shared" si="54"/>
        <v xml:space="preserve">  64</v>
      </c>
      <c r="P69" t="str">
        <f t="shared" si="54"/>
        <v xml:space="preserve">  87</v>
      </c>
      <c r="Q69" t="str">
        <f t="shared" si="54"/>
        <v xml:space="preserve">  86</v>
      </c>
      <c r="R69" t="str">
        <f t="shared" si="54"/>
        <v xml:space="preserve">  84</v>
      </c>
      <c r="S69" t="str">
        <f t="shared" si="54"/>
        <v xml:space="preserve">  83</v>
      </c>
      <c r="T69" t="str">
        <f t="shared" si="54"/>
        <v xml:space="preserve">  82</v>
      </c>
      <c r="U69" t="str">
        <f t="shared" si="54"/>
        <v xml:space="preserve">  82</v>
      </c>
      <c r="V69" t="str">
        <f t="shared" si="54"/>
        <v xml:space="preserve">  81</v>
      </c>
      <c r="X69" t="e">
        <f>VLOOKUP(K69,$X$2:Y$31,2,FALSE())</f>
        <v>#N/A</v>
      </c>
      <c r="AB69" s="20">
        <f>MATCH("R",$J70:$J$1001,0)</f>
        <v>21</v>
      </c>
      <c r="AC69" s="20">
        <f>ROW()</f>
        <v>69</v>
      </c>
      <c r="AD69" s="24" t="e">
        <f t="shared" ca="1" si="56"/>
        <v>#N/A</v>
      </c>
      <c r="AE69" t="str">
        <f t="shared" ca="1" si="55"/>
        <v>E</v>
      </c>
      <c r="CA69">
        <v>5</v>
      </c>
    </row>
    <row r="70" spans="1:79">
      <c r="A70" t="s">
        <v>591</v>
      </c>
      <c r="J70" s="12" t="str">
        <f t="shared" si="49"/>
        <v/>
      </c>
      <c r="K70" t="str">
        <f t="shared" si="54"/>
        <v xml:space="preserve">    </v>
      </c>
      <c r="L70" t="str">
        <f t="shared" si="54"/>
        <v>0.02</v>
      </c>
      <c r="M70" t="str">
        <f t="shared" si="54"/>
        <v>0.03</v>
      </c>
      <c r="N70" t="str">
        <f t="shared" si="54"/>
        <v>0.02</v>
      </c>
      <c r="O70" t="str">
        <f t="shared" si="54"/>
        <v>0.00</v>
      </c>
      <c r="P70" t="str">
        <f t="shared" si="54"/>
        <v>0.00</v>
      </c>
      <c r="Q70" t="str">
        <f t="shared" si="54"/>
        <v>0.00</v>
      </c>
      <c r="R70" t="str">
        <f t="shared" si="54"/>
        <v>0.00</v>
      </c>
      <c r="S70" t="str">
        <f t="shared" si="54"/>
        <v>0.00</v>
      </c>
      <c r="T70" t="str">
        <f t="shared" si="54"/>
        <v>0.00</v>
      </c>
      <c r="U70" t="str">
        <f t="shared" si="54"/>
        <v>0.00</v>
      </c>
      <c r="V70" t="str">
        <f t="shared" si="54"/>
        <v>0.00</v>
      </c>
      <c r="X70" t="e">
        <f>VLOOKUP(K70,$X$2:Y$31,2,FALSE())</f>
        <v>#N/A</v>
      </c>
      <c r="AB70" s="20">
        <f>MATCH("R",$J71:$J$1001,0)</f>
        <v>20</v>
      </c>
      <c r="AC70" s="20">
        <f>ROW()</f>
        <v>70</v>
      </c>
      <c r="AD70" s="24" t="e">
        <f t="shared" ca="1" si="56"/>
        <v>#N/A</v>
      </c>
      <c r="AE70" t="str">
        <f t="shared" ca="1" si="55"/>
        <v>E</v>
      </c>
    </row>
    <row r="71" spans="1:79">
      <c r="A71" t="s">
        <v>91</v>
      </c>
      <c r="J71" s="12" t="str">
        <f t="shared" si="49"/>
        <v/>
      </c>
      <c r="K71" t="str">
        <f t="shared" si="54"/>
        <v xml:space="preserve">    </v>
      </c>
      <c r="L71" t="str">
        <f t="shared" si="54"/>
        <v>0.00</v>
      </c>
      <c r="M71" t="str">
        <f t="shared" si="54"/>
        <v>0.00</v>
      </c>
      <c r="N71" t="str">
        <f t="shared" si="54"/>
        <v>0.00</v>
      </c>
      <c r="O71" t="str">
        <f t="shared" si="54"/>
        <v>0.00</v>
      </c>
      <c r="P71" t="str">
        <f t="shared" si="54"/>
        <v>0.00</v>
      </c>
      <c r="Q71" t="str">
        <f t="shared" si="54"/>
        <v>0.00</v>
      </c>
      <c r="R71" t="str">
        <f t="shared" si="54"/>
        <v>0.00</v>
      </c>
      <c r="S71" t="str">
        <f t="shared" si="54"/>
        <v>0.00</v>
      </c>
      <c r="T71" t="str">
        <f t="shared" si="54"/>
        <v>0.00</v>
      </c>
      <c r="U71" t="str">
        <f t="shared" si="54"/>
        <v>0.00</v>
      </c>
      <c r="V71" t="str">
        <f t="shared" si="54"/>
        <v>0.00</v>
      </c>
      <c r="X71" t="e">
        <f>VLOOKUP(K71,$X$2:Y$31,2,FALSE())</f>
        <v>#N/A</v>
      </c>
      <c r="AB71" s="20">
        <f>MATCH("R",$J72:$J$1001,0)</f>
        <v>19</v>
      </c>
      <c r="AC71" s="20">
        <f>ROW()</f>
        <v>71</v>
      </c>
      <c r="AD71" s="24" t="e">
        <f t="shared" ca="1" si="56"/>
        <v>#N/A</v>
      </c>
      <c r="AE71" t="str">
        <f t="shared" ca="1" si="55"/>
        <v>E</v>
      </c>
    </row>
    <row r="72" spans="1:79">
      <c r="A72" t="s">
        <v>592</v>
      </c>
      <c r="J72" s="12" t="str">
        <f t="shared" si="49"/>
        <v/>
      </c>
      <c r="K72" t="str">
        <f t="shared" si="54"/>
        <v xml:space="preserve">    </v>
      </c>
      <c r="L72" t="str">
        <f t="shared" si="54"/>
        <v>0.09</v>
      </c>
      <c r="M72" t="str">
        <f t="shared" si="54"/>
        <v>0.10</v>
      </c>
      <c r="N72" t="str">
        <f t="shared" si="54"/>
        <v>0.06</v>
      </c>
      <c r="O72" t="str">
        <f t="shared" si="54"/>
        <v>0.01</v>
      </c>
      <c r="P72" t="str">
        <f t="shared" si="54"/>
        <v>0.00</v>
      </c>
      <c r="Q72" t="str">
        <f t="shared" si="54"/>
        <v>0.00</v>
      </c>
      <c r="R72" t="str">
        <f t="shared" si="54"/>
        <v>0.00</v>
      </c>
      <c r="S72" t="str">
        <f t="shared" si="54"/>
        <v>0.00</v>
      </c>
      <c r="T72" t="str">
        <f t="shared" si="54"/>
        <v>0.00</v>
      </c>
      <c r="U72" t="str">
        <f t="shared" si="54"/>
        <v>0.00</v>
      </c>
      <c r="V72" t="str">
        <f t="shared" si="54"/>
        <v>0.00</v>
      </c>
      <c r="X72" t="e">
        <f>VLOOKUP(K72,$X$2:Y$31,2,FALSE())</f>
        <v>#N/A</v>
      </c>
      <c r="AB72" s="20">
        <f>MATCH("R",$J73:$J$1001,0)</f>
        <v>18</v>
      </c>
      <c r="AC72" s="20">
        <f>ROW()</f>
        <v>72</v>
      </c>
      <c r="AD72" s="24" t="e">
        <f t="shared" ca="1" si="56"/>
        <v>#N/A</v>
      </c>
      <c r="AE72" t="str">
        <f t="shared" ca="1" si="55"/>
        <v>E</v>
      </c>
    </row>
    <row r="73" spans="1:79">
      <c r="A73" t="s">
        <v>593</v>
      </c>
      <c r="J73" s="12" t="str">
        <f t="shared" si="49"/>
        <v/>
      </c>
      <c r="K73" t="str">
        <f t="shared" si="54"/>
        <v xml:space="preserve">    </v>
      </c>
      <c r="L73" t="str">
        <f t="shared" si="54"/>
        <v>10.9</v>
      </c>
      <c r="M73" t="str">
        <f t="shared" si="54"/>
        <v xml:space="preserve"> 6.0</v>
      </c>
      <c r="N73" t="str">
        <f t="shared" si="54"/>
        <v>15.4</v>
      </c>
      <c r="O73" t="str">
        <f t="shared" si="54"/>
        <v>19.4</v>
      </c>
      <c r="P73" t="str">
        <f t="shared" si="54"/>
        <v xml:space="preserve"> 5.3</v>
      </c>
      <c r="Q73" t="str">
        <f t="shared" si="54"/>
        <v xml:space="preserve"> 5.3</v>
      </c>
      <c r="R73" t="str">
        <f t="shared" si="54"/>
        <v xml:space="preserve"> 5.3</v>
      </c>
      <c r="S73" t="str">
        <f t="shared" si="54"/>
        <v xml:space="preserve"> 5.3</v>
      </c>
      <c r="T73" t="str">
        <f t="shared" si="54"/>
        <v xml:space="preserve"> 5.3</v>
      </c>
      <c r="U73" t="str">
        <f t="shared" si="54"/>
        <v xml:space="preserve"> 5.3</v>
      </c>
      <c r="V73" t="str">
        <f t="shared" si="54"/>
        <v xml:space="preserve"> 5.3</v>
      </c>
      <c r="X73" t="e">
        <f>VLOOKUP(K73,$X$2:Y$31,2,FALSE())</f>
        <v>#N/A</v>
      </c>
      <c r="AB73" s="20">
        <f>MATCH("R",$J74:$J$1001,0)</f>
        <v>17</v>
      </c>
      <c r="AC73" s="20">
        <f>ROW()</f>
        <v>73</v>
      </c>
      <c r="AD73" s="24" t="e">
        <f t="shared" ca="1" si="56"/>
        <v>#N/A</v>
      </c>
      <c r="AE73" t="str">
        <f t="shared" ca="1" si="55"/>
        <v>E</v>
      </c>
    </row>
    <row r="74" spans="1:79">
      <c r="A74" t="s">
        <v>594</v>
      </c>
      <c r="J74" s="12" t="str">
        <f t="shared" si="49"/>
        <v/>
      </c>
      <c r="K74" t="str">
        <f t="shared" si="54"/>
        <v xml:space="preserve">    </v>
      </c>
      <c r="L74" t="str">
        <f t="shared" si="54"/>
        <v xml:space="preserve"> 6.3</v>
      </c>
      <c r="M74" t="str">
        <f t="shared" si="54"/>
        <v xml:space="preserve"> 3.2</v>
      </c>
      <c r="N74" t="str">
        <f t="shared" si="54"/>
        <v>10.5</v>
      </c>
      <c r="O74" t="str">
        <f t="shared" si="54"/>
        <v>19.7</v>
      </c>
      <c r="P74" t="str">
        <f t="shared" si="54"/>
        <v xml:space="preserve"> 9.0</v>
      </c>
      <c r="Q74" t="str">
        <f t="shared" si="54"/>
        <v xml:space="preserve"> 3.2</v>
      </c>
      <c r="R74" t="str">
        <f t="shared" si="54"/>
        <v xml:space="preserve"> 3.2</v>
      </c>
      <c r="S74" t="str">
        <f t="shared" si="54"/>
        <v xml:space="preserve"> 3.2</v>
      </c>
      <c r="T74" t="str">
        <f t="shared" si="54"/>
        <v xml:space="preserve"> 3.2</v>
      </c>
      <c r="U74" t="str">
        <f t="shared" si="54"/>
        <v xml:space="preserve"> 3.2</v>
      </c>
      <c r="V74" t="str">
        <f t="shared" si="54"/>
        <v xml:space="preserve"> 3.2</v>
      </c>
      <c r="X74" t="e">
        <f>VLOOKUP(K74,$X$2:Y$31,2,FALSE())</f>
        <v>#N/A</v>
      </c>
      <c r="AB74" s="20">
        <f>MATCH("R",$J75:$J$1001,0)</f>
        <v>16</v>
      </c>
      <c r="AC74" s="20">
        <f>ROW()</f>
        <v>74</v>
      </c>
      <c r="AD74" s="24" t="e">
        <f t="shared" ca="1" si="56"/>
        <v>#N/A</v>
      </c>
      <c r="AE74" t="str">
        <f t="shared" ca="1" si="55"/>
        <v>E</v>
      </c>
      <c r="CA74">
        <v>10</v>
      </c>
    </row>
    <row r="75" spans="1:79">
      <c r="A75" t="s">
        <v>595</v>
      </c>
      <c r="J75" s="12" t="str">
        <f t="shared" si="49"/>
        <v/>
      </c>
      <c r="K75" t="str">
        <f t="shared" ref="K75:V84" si="57">MID($A75,K$34,4)</f>
        <v xml:space="preserve">    </v>
      </c>
      <c r="L75" t="str">
        <f t="shared" si="57"/>
        <v>14.2</v>
      </c>
      <c r="M75" t="str">
        <f t="shared" si="57"/>
        <v>11.2</v>
      </c>
      <c r="N75" t="str">
        <f t="shared" si="57"/>
        <v>17.8</v>
      </c>
      <c r="O75" t="str">
        <f t="shared" si="57"/>
        <v>21.3</v>
      </c>
      <c r="P75" t="str">
        <f t="shared" si="57"/>
        <v>10.2</v>
      </c>
      <c r="Q75" t="str">
        <f t="shared" si="57"/>
        <v>10.4</v>
      </c>
      <c r="R75" t="str">
        <f t="shared" si="57"/>
        <v>10.7</v>
      </c>
      <c r="S75" t="str">
        <f t="shared" si="57"/>
        <v>10.9</v>
      </c>
      <c r="T75" t="str">
        <f t="shared" si="57"/>
        <v>11.0</v>
      </c>
      <c r="U75" t="str">
        <f t="shared" si="57"/>
        <v>11.0</v>
      </c>
      <c r="V75" t="str">
        <f t="shared" si="57"/>
        <v>11.0</v>
      </c>
      <c r="X75" t="e">
        <f>VLOOKUP(K75,$X$2:Y$31,2,FALSE())</f>
        <v>#N/A</v>
      </c>
      <c r="AB75" s="20">
        <f>MATCH("R",$J76:$J$1001,0)</f>
        <v>15</v>
      </c>
      <c r="AC75" s="20">
        <f>ROW()</f>
        <v>75</v>
      </c>
      <c r="AD75" s="24" t="e">
        <f t="shared" ca="1" si="56"/>
        <v>#N/A</v>
      </c>
      <c r="AE75" t="str">
        <f t="shared" ca="1" si="55"/>
        <v>E</v>
      </c>
    </row>
    <row r="76" spans="1:79">
      <c r="A76" t="s">
        <v>596</v>
      </c>
      <c r="J76" s="12" t="str">
        <f t="shared" si="49"/>
        <v/>
      </c>
      <c r="K76" t="str">
        <f t="shared" si="57"/>
        <v xml:space="preserve">    </v>
      </c>
      <c r="L76" t="str">
        <f t="shared" si="57"/>
        <v xml:space="preserve"> 9.1</v>
      </c>
      <c r="M76" t="str">
        <f t="shared" si="57"/>
        <v xml:space="preserve"> 7.7</v>
      </c>
      <c r="N76" t="str">
        <f t="shared" si="57"/>
        <v>12.3</v>
      </c>
      <c r="O76" t="str">
        <f t="shared" si="57"/>
        <v>20.6</v>
      </c>
      <c r="P76" t="str">
        <f t="shared" si="57"/>
        <v>10.6</v>
      </c>
      <c r="Q76" t="str">
        <f t="shared" si="57"/>
        <v xml:space="preserve"> 5.9</v>
      </c>
      <c r="R76" t="str">
        <f t="shared" si="57"/>
        <v xml:space="preserve"> 6.1</v>
      </c>
      <c r="S76" t="str">
        <f t="shared" si="57"/>
        <v xml:space="preserve"> 6.5</v>
      </c>
      <c r="T76" t="str">
        <f t="shared" si="57"/>
        <v xml:space="preserve"> 6.7</v>
      </c>
      <c r="U76" t="str">
        <f t="shared" si="57"/>
        <v xml:space="preserve"> 6.7</v>
      </c>
      <c r="V76" t="str">
        <f t="shared" si="57"/>
        <v xml:space="preserve"> 6.7</v>
      </c>
      <c r="X76" t="e">
        <f>VLOOKUP(K76,$X$2:Y$31,2,FALSE())</f>
        <v>#N/A</v>
      </c>
      <c r="AB76" s="20">
        <f>MATCH("R",$J77:$J$1001,0)</f>
        <v>14</v>
      </c>
      <c r="AC76" s="20">
        <f>ROW()</f>
        <v>76</v>
      </c>
      <c r="AD76" s="24" t="e">
        <f t="shared" ca="1" si="56"/>
        <v>#N/A</v>
      </c>
      <c r="AE76" t="str">
        <f t="shared" ca="1" si="55"/>
        <v>E</v>
      </c>
    </row>
    <row r="77" spans="1:79">
      <c r="A77" t="s">
        <v>597</v>
      </c>
      <c r="J77" s="12" t="str">
        <f t="shared" si="49"/>
        <v/>
      </c>
      <c r="K77" t="str">
        <f t="shared" si="57"/>
        <v xml:space="preserve">    </v>
      </c>
      <c r="L77" t="str">
        <f t="shared" si="57"/>
        <v xml:space="preserve"> 4.0</v>
      </c>
      <c r="M77" t="str">
        <f t="shared" si="57"/>
        <v xml:space="preserve"> 3.9</v>
      </c>
      <c r="N77" t="str">
        <f t="shared" si="57"/>
        <v xml:space="preserve"> 3.8</v>
      </c>
      <c r="O77" t="str">
        <f t="shared" si="57"/>
        <v xml:space="preserve"> 3.6</v>
      </c>
      <c r="P77" t="str">
        <f t="shared" si="57"/>
        <v xml:space="preserve"> 3.3</v>
      </c>
      <c r="Q77" t="str">
        <f t="shared" si="57"/>
        <v xml:space="preserve"> 3.1</v>
      </c>
      <c r="R77" t="str">
        <f t="shared" si="57"/>
        <v xml:space="preserve"> 2.9</v>
      </c>
      <c r="S77" t="str">
        <f t="shared" si="57"/>
        <v xml:space="preserve"> 2.8</v>
      </c>
      <c r="T77" t="str">
        <f t="shared" si="57"/>
        <v xml:space="preserve"> 2.7</v>
      </c>
      <c r="U77" t="str">
        <f t="shared" si="57"/>
        <v xml:space="preserve"> 2.7</v>
      </c>
      <c r="V77" t="str">
        <f t="shared" si="57"/>
        <v xml:space="preserve"> 2.6</v>
      </c>
      <c r="X77" t="e">
        <f>VLOOKUP(K77,$X$2:Y$31,2,FALSE())</f>
        <v>#N/A</v>
      </c>
      <c r="AB77" s="20">
        <f>MATCH("R",$J78:$J$1001,0)</f>
        <v>13</v>
      </c>
      <c r="AC77" s="20">
        <f>ROW()</f>
        <v>77</v>
      </c>
      <c r="AD77" s="24" t="e">
        <f t="shared" ca="1" si="56"/>
        <v>#N/A</v>
      </c>
      <c r="AE77" t="str">
        <f t="shared" ca="1" si="55"/>
        <v>E</v>
      </c>
    </row>
    <row r="78" spans="1:79">
      <c r="A78" t="s">
        <v>598</v>
      </c>
      <c r="J78" s="12" t="str">
        <f t="shared" si="49"/>
        <v/>
      </c>
      <c r="K78" t="str">
        <f t="shared" si="57"/>
        <v xml:space="preserve">    </v>
      </c>
      <c r="L78" t="str">
        <f t="shared" si="57"/>
        <v xml:space="preserve"> 4.0</v>
      </c>
      <c r="M78" t="str">
        <f t="shared" si="57"/>
        <v xml:space="preserve"> 3.9</v>
      </c>
      <c r="N78" t="str">
        <f t="shared" si="57"/>
        <v xml:space="preserve"> 3.8</v>
      </c>
      <c r="O78" t="str">
        <f t="shared" si="57"/>
        <v xml:space="preserve"> 3.6</v>
      </c>
      <c r="P78" t="str">
        <f t="shared" si="57"/>
        <v xml:space="preserve"> 3.3</v>
      </c>
      <c r="Q78" t="str">
        <f t="shared" si="57"/>
        <v xml:space="preserve"> 3.1</v>
      </c>
      <c r="R78" t="str">
        <f t="shared" si="57"/>
        <v xml:space="preserve"> 2.9</v>
      </c>
      <c r="S78" t="str">
        <f t="shared" si="57"/>
        <v xml:space="preserve"> 2.8</v>
      </c>
      <c r="T78" t="str">
        <f t="shared" si="57"/>
        <v xml:space="preserve"> 2.7</v>
      </c>
      <c r="U78" t="str">
        <f t="shared" si="57"/>
        <v xml:space="preserve"> 2.7</v>
      </c>
      <c r="V78" t="str">
        <f t="shared" si="57"/>
        <v xml:space="preserve"> 2.6</v>
      </c>
      <c r="X78" t="e">
        <f>VLOOKUP(K78,$X$2:Y$31,2,FALSE())</f>
        <v>#N/A</v>
      </c>
      <c r="AB78" s="20">
        <f>MATCH("R",$J79:$J$1001,0)</f>
        <v>12</v>
      </c>
      <c r="AC78" s="20">
        <f>ROW()</f>
        <v>78</v>
      </c>
      <c r="AD78" s="24" t="e">
        <f t="shared" ca="1" si="56"/>
        <v>#N/A</v>
      </c>
      <c r="AE78" t="str">
        <f t="shared" ca="1" si="55"/>
        <v>E</v>
      </c>
    </row>
    <row r="79" spans="1:79">
      <c r="A79" t="s">
        <v>599</v>
      </c>
      <c r="J79" s="12" t="str">
        <f t="shared" si="49"/>
        <v/>
      </c>
      <c r="K79" t="str">
        <f t="shared" si="57"/>
        <v xml:space="preserve">    </v>
      </c>
      <c r="L79" t="str">
        <f t="shared" si="57"/>
        <v xml:space="preserve">  45</v>
      </c>
      <c r="M79" t="str">
        <f t="shared" si="57"/>
        <v xml:space="preserve">  50</v>
      </c>
      <c r="N79" t="str">
        <f t="shared" si="57"/>
        <v xml:space="preserve">  35</v>
      </c>
      <c r="O79" t="str">
        <f t="shared" si="57"/>
        <v xml:space="preserve">   9</v>
      </c>
      <c r="P79" t="str">
        <f t="shared" si="57"/>
        <v xml:space="preserve"> -14</v>
      </c>
      <c r="Q79" t="str">
        <f t="shared" si="57"/>
        <v xml:space="preserve"> -13</v>
      </c>
      <c r="R79" t="str">
        <f t="shared" si="57"/>
        <v xml:space="preserve"> -11</v>
      </c>
      <c r="S79" t="str">
        <f t="shared" si="57"/>
        <v xml:space="preserve"> -10</v>
      </c>
      <c r="T79" t="str">
        <f t="shared" si="57"/>
        <v xml:space="preserve">  -9</v>
      </c>
      <c r="U79" t="str">
        <f t="shared" si="57"/>
        <v xml:space="preserve">  -9</v>
      </c>
      <c r="V79" t="str">
        <f t="shared" si="57"/>
        <v xml:space="preserve">  -8</v>
      </c>
      <c r="X79" t="e">
        <f>VLOOKUP(K79,$X$2:Y$31,2,FALSE())</f>
        <v>#N/A</v>
      </c>
      <c r="AB79" s="20">
        <f>MATCH("R",$J80:$J$1001,0)</f>
        <v>11</v>
      </c>
      <c r="AC79" s="20">
        <f>ROW()</f>
        <v>79</v>
      </c>
      <c r="AD79" s="24" t="e">
        <f t="shared" ca="1" si="56"/>
        <v>#N/A</v>
      </c>
      <c r="AE79" t="str">
        <f t="shared" ca="1" si="55"/>
        <v>E</v>
      </c>
      <c r="CA79">
        <v>15</v>
      </c>
    </row>
    <row r="80" spans="1:79">
      <c r="A80" t="s">
        <v>103</v>
      </c>
      <c r="J80" s="12" t="str">
        <f t="shared" si="49"/>
        <v/>
      </c>
      <c r="K80" t="str">
        <f t="shared" si="57"/>
        <v xml:space="preserve">    </v>
      </c>
      <c r="L80" t="str">
        <f t="shared" si="57"/>
        <v xml:space="preserve">RSI </v>
      </c>
      <c r="M80" t="str">
        <f t="shared" si="57"/>
        <v>oeff</v>
      </c>
      <c r="N80" t="str">
        <f t="shared" si="57"/>
        <v>Dail</v>
      </c>
      <c r="O80" t="str">
        <f t="shared" si="57"/>
        <v xml:space="preserve">)   </v>
      </c>
      <c r="P80" t="str">
        <f t="shared" si="57"/>
        <v xml:space="preserve">    </v>
      </c>
      <c r="Q80" t="str">
        <f t="shared" si="57"/>
        <v>METH</v>
      </c>
      <c r="R80" t="str">
        <f t="shared" si="57"/>
        <v>D 30</v>
      </c>
      <c r="S80" t="str">
        <f t="shared" si="57"/>
        <v xml:space="preserve">  VO</v>
      </c>
      <c r="T80" t="str">
        <f t="shared" si="57"/>
        <v xml:space="preserve">CAP </v>
      </c>
      <c r="U80" t="str">
        <f t="shared" si="57"/>
        <v>6.12</v>
      </c>
      <c r="V80" t="str">
        <f t="shared" si="57"/>
        <v xml:space="preserve">7W  </v>
      </c>
      <c r="X80" t="e">
        <f>VLOOKUP(K80,$X$2:Y$31,2,FALSE())</f>
        <v>#N/A</v>
      </c>
      <c r="AB80" s="20">
        <f>MATCH("R",$J81:$J$1001,0)</f>
        <v>10</v>
      </c>
      <c r="AC80" s="20">
        <f>ROW()</f>
        <v>80</v>
      </c>
      <c r="AD80" s="24" t="e">
        <f t="shared" ca="1" si="56"/>
        <v>#N/A</v>
      </c>
      <c r="AE80" t="str">
        <f t="shared" ca="1" si="55"/>
        <v>E</v>
      </c>
    </row>
    <row r="81" spans="1:79">
      <c r="A81" t="s">
        <v>33</v>
      </c>
      <c r="J81" s="12" t="str">
        <f t="shared" si="49"/>
        <v/>
      </c>
      <c r="K81" t="str">
        <f t="shared" si="57"/>
        <v/>
      </c>
      <c r="L81" t="str">
        <f t="shared" si="57"/>
        <v/>
      </c>
      <c r="M81" t="str">
        <f t="shared" si="57"/>
        <v/>
      </c>
      <c r="N81" t="str">
        <f t="shared" si="57"/>
        <v/>
      </c>
      <c r="O81" t="str">
        <f t="shared" si="57"/>
        <v/>
      </c>
      <c r="P81" t="str">
        <f t="shared" si="57"/>
        <v/>
      </c>
      <c r="Q81" t="str">
        <f t="shared" si="57"/>
        <v/>
      </c>
      <c r="R81" t="str">
        <f t="shared" si="57"/>
        <v/>
      </c>
      <c r="S81" t="str">
        <f t="shared" si="57"/>
        <v/>
      </c>
      <c r="T81" t="str">
        <f t="shared" si="57"/>
        <v/>
      </c>
      <c r="U81" t="str">
        <f t="shared" si="57"/>
        <v/>
      </c>
      <c r="V81" t="str">
        <f t="shared" si="57"/>
        <v/>
      </c>
      <c r="X81" t="e">
        <f>VLOOKUP(K81,$X$2:Y$31,2,FALSE())</f>
        <v>#N/A</v>
      </c>
      <c r="AB81" s="20">
        <f>MATCH("R",$J82:$J$1001,0)</f>
        <v>9</v>
      </c>
      <c r="AC81" s="20">
        <f>ROW()</f>
        <v>81</v>
      </c>
      <c r="AD81" s="24" t="e">
        <f t="shared" ca="1" si="56"/>
        <v>#N/A</v>
      </c>
      <c r="AE81" t="str">
        <f t="shared" ca="1" si="55"/>
        <v>E</v>
      </c>
    </row>
    <row r="82" spans="1:79">
      <c r="A82" t="s">
        <v>2468</v>
      </c>
      <c r="J82" s="12" t="str">
        <f t="shared" si="49"/>
        <v/>
      </c>
      <c r="K82" t="str">
        <f t="shared" si="57"/>
        <v>Jan,</v>
      </c>
      <c r="L82" t="str">
        <f t="shared" si="57"/>
        <v>1 20</v>
      </c>
      <c r="M82" t="str">
        <f t="shared" si="57"/>
        <v xml:space="preserve">6   </v>
      </c>
      <c r="N82" t="str">
        <f t="shared" si="57"/>
        <v xml:space="preserve">    </v>
      </c>
      <c r="O82" t="str">
        <f t="shared" si="57"/>
        <v xml:space="preserve"> SSN</v>
      </c>
      <c r="P82" t="str">
        <f t="shared" si="57"/>
        <v xml:space="preserve">=   </v>
      </c>
      <c r="Q82" t="str">
        <f t="shared" si="57"/>
        <v xml:space="preserve">.   </v>
      </c>
      <c r="R82" t="str">
        <f t="shared" si="57"/>
        <v xml:space="preserve">    </v>
      </c>
      <c r="S82" t="str">
        <f t="shared" si="57"/>
        <v xml:space="preserve">    </v>
      </c>
      <c r="T82" t="str">
        <f t="shared" si="57"/>
        <v xml:space="preserve">  Mi</v>
      </c>
      <c r="U82" t="str">
        <f t="shared" si="57"/>
        <v>imum</v>
      </c>
      <c r="V82" t="str">
        <f t="shared" si="57"/>
        <v>Angl</v>
      </c>
      <c r="X82" t="e">
        <f>VLOOKUP(K82,$X$2:Y$31,2,FALSE())</f>
        <v>#N/A</v>
      </c>
      <c r="AB82" s="20">
        <f>MATCH("R",$J83:$J$1001,0)</f>
        <v>8</v>
      </c>
      <c r="AC82" s="20">
        <f>ROW()</f>
        <v>82</v>
      </c>
      <c r="AD82" s="24" t="e">
        <f t="shared" ca="1" si="56"/>
        <v>#N/A</v>
      </c>
      <c r="AE82" t="str">
        <f t="shared" ca="1" si="55"/>
        <v>E</v>
      </c>
    </row>
    <row r="83" spans="1:79">
      <c r="A83" t="s">
        <v>201</v>
      </c>
      <c r="J83" s="12" t="str">
        <f t="shared" si="49"/>
        <v/>
      </c>
      <c r="K83" t="str">
        <f t="shared" si="57"/>
        <v>HOME</v>
      </c>
      <c r="L83" t="str">
        <f t="shared" si="57"/>
        <v xml:space="preserve">    </v>
      </c>
      <c r="M83" t="str">
        <f t="shared" si="57"/>
        <v xml:space="preserve">    </v>
      </c>
      <c r="N83" t="str">
        <f t="shared" si="57"/>
        <v xml:space="preserve">    </v>
      </c>
      <c r="O83" t="str">
        <f t="shared" si="57"/>
        <v>AUST</v>
      </c>
      <c r="P83" t="str">
        <f t="shared" si="57"/>
        <v xml:space="preserve">N   </v>
      </c>
      <c r="Q83" t="str">
        <f t="shared" si="57"/>
        <v xml:space="preserve">    </v>
      </c>
      <c r="R83" t="str">
        <f t="shared" si="57"/>
        <v xml:space="preserve">    </v>
      </c>
      <c r="S83" t="str">
        <f t="shared" si="57"/>
        <v xml:space="preserve">  AZ</v>
      </c>
      <c r="T83" t="str">
        <f t="shared" si="57"/>
        <v>MUTH</v>
      </c>
      <c r="U83" t="str">
        <f t="shared" si="57"/>
        <v xml:space="preserve">    </v>
      </c>
      <c r="V83" t="str">
        <f t="shared" si="57"/>
        <v xml:space="preserve">    </v>
      </c>
      <c r="X83" t="e">
        <f>VLOOKUP(K83,$X$2:Y$31,2,FALSE())</f>
        <v>#N/A</v>
      </c>
      <c r="AB83" s="20">
        <f>MATCH("R",$J84:$J$1001,0)</f>
        <v>7</v>
      </c>
      <c r="AC83" s="20">
        <f>ROW()</f>
        <v>83</v>
      </c>
      <c r="AD83" s="24" t="e">
        <f t="shared" ca="1" si="56"/>
        <v>#N/A</v>
      </c>
      <c r="AE83" t="str">
        <f t="shared" ca="1" si="55"/>
        <v>E</v>
      </c>
    </row>
    <row r="84" spans="1:79">
      <c r="A84" t="s">
        <v>202</v>
      </c>
      <c r="J84" s="12" t="str">
        <f t="shared" si="49"/>
        <v/>
      </c>
      <c r="K84" t="str">
        <f t="shared" si="57"/>
        <v>32.9</v>
      </c>
      <c r="L84" t="str">
        <f t="shared" si="57"/>
        <v xml:space="preserve"> N  </v>
      </c>
      <c r="M84" t="str">
        <f t="shared" si="57"/>
        <v>96.6</v>
      </c>
      <c r="N84" t="str">
        <f t="shared" si="57"/>
        <v xml:space="preserve"> W -</v>
      </c>
      <c r="O84" t="str">
        <f t="shared" si="57"/>
        <v>30.2</v>
      </c>
      <c r="P84" t="str">
        <f t="shared" si="57"/>
        <v xml:space="preserve"> N  </v>
      </c>
      <c r="Q84" t="str">
        <f t="shared" si="57"/>
        <v>97.7</v>
      </c>
      <c r="R84" t="str">
        <f t="shared" si="57"/>
        <v xml:space="preserve"> W  </v>
      </c>
      <c r="S84" t="str">
        <f t="shared" si="57"/>
        <v xml:space="preserve"> 199</v>
      </c>
      <c r="T84" t="str">
        <f t="shared" si="57"/>
        <v xml:space="preserve">97  </v>
      </c>
      <c r="U84" t="str">
        <f t="shared" si="57"/>
        <v>19.3</v>
      </c>
      <c r="V84" t="str">
        <f t="shared" si="57"/>
        <v xml:space="preserve">    </v>
      </c>
      <c r="X84" t="e">
        <f>VLOOKUP(K84,$X$2:Y$31,2,FALSE())</f>
        <v>#N/A</v>
      </c>
      <c r="AB84" s="20">
        <f>MATCH("R",$J85:$J$1001,0)</f>
        <v>6</v>
      </c>
      <c r="AC84" s="20">
        <f>ROW()</f>
        <v>84</v>
      </c>
      <c r="AD84" s="24" t="e">
        <f t="shared" ca="1" si="56"/>
        <v>#N/A</v>
      </c>
      <c r="AE84" t="str">
        <f t="shared" ca="1" si="55"/>
        <v>E</v>
      </c>
      <c r="CA84">
        <v>20</v>
      </c>
    </row>
    <row r="85" spans="1:79">
      <c r="A85" t="s">
        <v>203</v>
      </c>
      <c r="J85" s="12" t="str">
        <f t="shared" si="49"/>
        <v/>
      </c>
      <c r="K85" t="str">
        <f t="shared" ref="K85:V94" si="58">MID($A85,K$34,4)</f>
        <v>XMTR</v>
      </c>
      <c r="L85" t="str">
        <f t="shared" si="58"/>
        <v xml:space="preserve"> 2-3</v>
      </c>
      <c r="M85" t="str">
        <f t="shared" si="58"/>
        <v xml:space="preserve"> ION</v>
      </c>
      <c r="N85" t="str">
        <f t="shared" si="58"/>
        <v>AP #</v>
      </c>
      <c r="O85" t="str">
        <f t="shared" si="58"/>
        <v>3[sa</v>
      </c>
      <c r="P85" t="str">
        <f t="shared" si="58"/>
        <v>ples</v>
      </c>
      <c r="Q85" t="str">
        <f t="shared" si="58"/>
        <v>SAMP</v>
      </c>
      <c r="R85" t="str">
        <f t="shared" si="58"/>
        <v>E.23</v>
      </c>
      <c r="S85" t="str">
        <f t="shared" si="58"/>
        <v xml:space="preserve">   ]</v>
      </c>
      <c r="T85" t="str">
        <f t="shared" si="58"/>
        <v xml:space="preserve">Az= </v>
      </c>
      <c r="U85" t="str">
        <f t="shared" si="58"/>
        <v xml:space="preserve">0.0 </v>
      </c>
      <c r="V85" t="str">
        <f t="shared" si="58"/>
        <v>FFaz</v>
      </c>
      <c r="X85" t="e">
        <f>VLOOKUP(K85,$X$2:Y$31,2,FALSE())</f>
        <v>#N/A</v>
      </c>
      <c r="AB85" s="20">
        <f>MATCH("R",$J86:$J$1001,0)</f>
        <v>5</v>
      </c>
      <c r="AC85" s="20">
        <f>ROW()</f>
        <v>85</v>
      </c>
      <c r="AD85" s="24" t="e">
        <f t="shared" ca="1" si="56"/>
        <v>#N/A</v>
      </c>
      <c r="AE85" t="str">
        <f t="shared" ca="1" si="55"/>
        <v>E</v>
      </c>
    </row>
    <row r="86" spans="1:79">
      <c r="A86" t="s">
        <v>204</v>
      </c>
      <c r="J86" s="12" t="str">
        <f t="shared" si="49"/>
        <v/>
      </c>
      <c r="K86" t="str">
        <f t="shared" si="58"/>
        <v>RCVR</v>
      </c>
      <c r="L86" t="str">
        <f t="shared" si="58"/>
        <v xml:space="preserve"> 2-3</v>
      </c>
      <c r="M86" t="str">
        <f t="shared" si="58"/>
        <v xml:space="preserve"> ION</v>
      </c>
      <c r="N86" t="str">
        <f t="shared" si="58"/>
        <v>AP #</v>
      </c>
      <c r="O86" t="str">
        <f t="shared" si="58"/>
        <v>3[sa</v>
      </c>
      <c r="P86" t="str">
        <f t="shared" si="58"/>
        <v>ples</v>
      </c>
      <c r="Q86" t="str">
        <f t="shared" si="58"/>
        <v>SAMP</v>
      </c>
      <c r="R86" t="str">
        <f t="shared" si="58"/>
        <v>E.23</v>
      </c>
      <c r="S86" t="str">
        <f t="shared" si="58"/>
        <v xml:space="preserve">   ]</v>
      </c>
      <c r="T86" t="str">
        <f t="shared" si="58"/>
        <v xml:space="preserve">Az= </v>
      </c>
      <c r="U86" t="str">
        <f t="shared" si="58"/>
        <v xml:space="preserve">0.0 </v>
      </c>
      <c r="V86" t="str">
        <f t="shared" si="58"/>
        <v>FFaz</v>
      </c>
      <c r="X86" t="e">
        <f>VLOOKUP(K86,$X$2:Y$31,2,FALSE())</f>
        <v>#N/A</v>
      </c>
      <c r="AB86" s="20">
        <f>MATCH("R",$J87:$J$1001,0)</f>
        <v>4</v>
      </c>
      <c r="AC86" s="20">
        <f>ROW()</f>
        <v>86</v>
      </c>
      <c r="AD86" s="24" t="e">
        <f t="shared" ca="1" si="56"/>
        <v>#N/A</v>
      </c>
      <c r="AE86" t="str">
        <f t="shared" ca="1" si="55"/>
        <v>E</v>
      </c>
    </row>
    <row r="87" spans="1:79">
      <c r="A87" t="s">
        <v>89</v>
      </c>
      <c r="J87" s="12" t="str">
        <f t="shared" si="49"/>
        <v/>
      </c>
      <c r="K87" t="str">
        <f t="shared" si="58"/>
        <v>3 MH</v>
      </c>
      <c r="L87" t="str">
        <f t="shared" si="58"/>
        <v xml:space="preserve"> NOI</v>
      </c>
      <c r="M87" t="str">
        <f t="shared" si="58"/>
        <v xml:space="preserve">E = </v>
      </c>
      <c r="N87" t="str">
        <f t="shared" si="58"/>
        <v>145.</v>
      </c>
      <c r="O87" t="str">
        <f t="shared" si="58"/>
        <v xml:space="preserve"> dBW</v>
      </c>
      <c r="P87" t="str">
        <f t="shared" si="58"/>
        <v xml:space="preserve">    </v>
      </c>
      <c r="Q87" t="str">
        <f t="shared" si="58"/>
        <v xml:space="preserve">EQ. </v>
      </c>
      <c r="R87" t="str">
        <f t="shared" si="58"/>
        <v>EL =</v>
      </c>
      <c r="S87" t="str">
        <f t="shared" si="58"/>
        <v xml:space="preserve">90% </v>
      </c>
      <c r="T87" t="str">
        <f t="shared" si="58"/>
        <v xml:space="preserve">  RE</v>
      </c>
      <c r="U87" t="str">
        <f t="shared" si="58"/>
        <v>. SN</v>
      </c>
      <c r="V87" t="str">
        <f t="shared" si="58"/>
        <v xml:space="preserve"> = 7</v>
      </c>
      <c r="X87" t="e">
        <f>VLOOKUP(K87,$X$2:Y$31,2,FALSE())</f>
        <v>#N/A</v>
      </c>
      <c r="AB87" s="20">
        <f>MATCH("R",$J88:$J$1001,0)</f>
        <v>3</v>
      </c>
      <c r="AC87" s="20">
        <f>ROW()</f>
        <v>87</v>
      </c>
      <c r="AD87" s="24" t="e">
        <f t="shared" ca="1" si="56"/>
        <v>#N/A</v>
      </c>
      <c r="AE87" t="str">
        <f t="shared" ca="1" si="55"/>
        <v>E</v>
      </c>
    </row>
    <row r="88" spans="1:79">
      <c r="A88" t="s">
        <v>90</v>
      </c>
      <c r="J88" s="12" t="str">
        <f t="shared" si="49"/>
        <v/>
      </c>
      <c r="K88" t="str">
        <f t="shared" si="58"/>
        <v>MULT</v>
      </c>
      <c r="L88" t="str">
        <f t="shared" si="58"/>
        <v>PATH</v>
      </c>
      <c r="M88" t="str">
        <f t="shared" si="58"/>
        <v>POWE</v>
      </c>
      <c r="N88" t="str">
        <f t="shared" si="58"/>
        <v xml:space="preserve"> TOL</v>
      </c>
      <c r="O88" t="str">
        <f t="shared" si="58"/>
        <v>RANC</v>
      </c>
      <c r="P88" t="str">
        <f t="shared" si="58"/>
        <v xml:space="preserve"> =  </v>
      </c>
      <c r="Q88" t="str">
        <f t="shared" si="58"/>
        <v>.0 d</v>
      </c>
      <c r="R88" t="str">
        <f t="shared" si="58"/>
        <v xml:space="preserve">   M</v>
      </c>
      <c r="S88" t="str">
        <f t="shared" si="58"/>
        <v>LTIP</v>
      </c>
      <c r="T88" t="str">
        <f t="shared" si="58"/>
        <v>TH D</v>
      </c>
      <c r="U88" t="str">
        <f t="shared" si="58"/>
        <v xml:space="preserve">LAY </v>
      </c>
      <c r="V88" t="str">
        <f t="shared" si="58"/>
        <v>OLER</v>
      </c>
      <c r="X88" t="e">
        <f>VLOOKUP(K88,$X$2:Y$31,2,FALSE())</f>
        <v>#N/A</v>
      </c>
      <c r="AB88" s="20">
        <f>MATCH("R",$J89:$J$1001,0)</f>
        <v>2</v>
      </c>
      <c r="AC88" s="20">
        <f>ROW()</f>
        <v>88</v>
      </c>
      <c r="AD88" s="24" t="e">
        <f t="shared" ca="1" si="56"/>
        <v>#N/A</v>
      </c>
      <c r="AE88" t="str">
        <f t="shared" ca="1" si="55"/>
        <v>E</v>
      </c>
    </row>
    <row r="89" spans="1:79">
      <c r="A89" t="s">
        <v>33</v>
      </c>
      <c r="J89" s="12" t="str">
        <f t="shared" si="49"/>
        <v/>
      </c>
      <c r="K89" t="str">
        <f t="shared" si="58"/>
        <v/>
      </c>
      <c r="L89" t="str">
        <f t="shared" si="58"/>
        <v/>
      </c>
      <c r="M89" t="str">
        <f t="shared" si="58"/>
        <v/>
      </c>
      <c r="N89" t="str">
        <f t="shared" si="58"/>
        <v/>
      </c>
      <c r="O89" t="str">
        <f t="shared" si="58"/>
        <v/>
      </c>
      <c r="P89" t="str">
        <f t="shared" si="58"/>
        <v/>
      </c>
      <c r="Q89" t="str">
        <f t="shared" si="58"/>
        <v/>
      </c>
      <c r="R89" t="str">
        <f t="shared" si="58"/>
        <v/>
      </c>
      <c r="S89" t="str">
        <f t="shared" si="58"/>
        <v/>
      </c>
      <c r="T89" t="str">
        <f t="shared" si="58"/>
        <v/>
      </c>
      <c r="U89" t="str">
        <f t="shared" si="58"/>
        <v/>
      </c>
      <c r="V89" t="str">
        <f t="shared" si="58"/>
        <v/>
      </c>
      <c r="X89" t="e">
        <f>VLOOKUP(K89,$X$2:Y$31,2,FALSE())</f>
        <v>#N/A</v>
      </c>
      <c r="AB89" s="20">
        <f>MATCH("R",$J90:$J$1001,0)</f>
        <v>1</v>
      </c>
      <c r="AC89" s="20">
        <f>ROW()</f>
        <v>89</v>
      </c>
      <c r="AD89" s="24" t="e">
        <f t="shared" ca="1" si="56"/>
        <v>#N/A</v>
      </c>
      <c r="AE89" t="str">
        <f t="shared" ca="1" si="55"/>
        <v>E</v>
      </c>
      <c r="CA89">
        <v>25</v>
      </c>
    </row>
    <row r="90" spans="1:79">
      <c r="A90" t="s">
        <v>600</v>
      </c>
      <c r="J90" s="12" t="str">
        <f t="shared" si="49"/>
        <v>R</v>
      </c>
      <c r="K90" t="str">
        <f t="shared" si="58"/>
        <v xml:space="preserve"> 3.0</v>
      </c>
      <c r="L90" t="str">
        <f t="shared" si="58"/>
        <v xml:space="preserve"> 2.8</v>
      </c>
      <c r="M90" t="str">
        <f t="shared" si="58"/>
        <v xml:space="preserve"> 2.0</v>
      </c>
      <c r="N90" t="str">
        <f t="shared" si="58"/>
        <v xml:space="preserve"> 4.0</v>
      </c>
      <c r="O90" t="str">
        <f t="shared" si="58"/>
        <v xml:space="preserve"> 5.4</v>
      </c>
      <c r="P90" t="str">
        <f t="shared" si="58"/>
        <v xml:space="preserve"> 7.3</v>
      </c>
      <c r="Q90" t="str">
        <f t="shared" si="58"/>
        <v>10.2</v>
      </c>
      <c r="R90" t="str">
        <f t="shared" si="58"/>
        <v>14.4</v>
      </c>
      <c r="S90" t="str">
        <f t="shared" si="58"/>
        <v>18.2</v>
      </c>
      <c r="T90" t="str">
        <f t="shared" si="58"/>
        <v>21.5</v>
      </c>
      <c r="U90" t="str">
        <f t="shared" si="58"/>
        <v>25.0</v>
      </c>
      <c r="V90" t="str">
        <f t="shared" si="58"/>
        <v>29.0</v>
      </c>
      <c r="X90" t="str">
        <f>VLOOKUP(K90,$X$2:Y$31,2,FALSE())</f>
        <v>0300</v>
      </c>
      <c r="AB90" s="20">
        <f>MATCH("R",$J91:$J$1001,0)</f>
        <v>23</v>
      </c>
      <c r="AC90" s="20">
        <f>ROW()</f>
        <v>90</v>
      </c>
      <c r="AD90" s="24" t="e">
        <f t="shared" ca="1" si="56"/>
        <v>#N/A</v>
      </c>
      <c r="AE90" t="str">
        <f t="shared" ca="1" si="55"/>
        <v>E</v>
      </c>
    </row>
    <row r="91" spans="1:79">
      <c r="A91" t="s">
        <v>205</v>
      </c>
      <c r="J91" s="12" t="str">
        <f t="shared" si="49"/>
        <v/>
      </c>
      <c r="K91" t="str">
        <f t="shared" si="58"/>
        <v xml:space="preserve">    </v>
      </c>
      <c r="L91" t="str">
        <f t="shared" si="58"/>
        <v xml:space="preserve"> 1F2</v>
      </c>
      <c r="M91" t="str">
        <f t="shared" si="58"/>
        <v xml:space="preserve"> 1F2</v>
      </c>
      <c r="N91" t="str">
        <f t="shared" si="58"/>
        <v xml:space="preserve"> 1F2</v>
      </c>
      <c r="O91" t="str">
        <f t="shared" si="58"/>
        <v xml:space="preserve"> 1F2</v>
      </c>
      <c r="P91" t="str">
        <f t="shared" si="58"/>
        <v xml:space="preserve"> 1F2</v>
      </c>
      <c r="Q91" t="str">
        <f t="shared" si="58"/>
        <v xml:space="preserve"> 1F2</v>
      </c>
      <c r="R91" t="str">
        <f t="shared" si="58"/>
        <v xml:space="preserve"> 1F2</v>
      </c>
      <c r="S91" t="str">
        <f t="shared" si="58"/>
        <v xml:space="preserve"> 1F2</v>
      </c>
      <c r="T91" t="str">
        <f t="shared" si="58"/>
        <v xml:space="preserve"> 1F2</v>
      </c>
      <c r="U91" t="str">
        <f t="shared" si="58"/>
        <v xml:space="preserve"> 1F2</v>
      </c>
      <c r="V91" t="str">
        <f t="shared" si="58"/>
        <v xml:space="preserve"> 1F2</v>
      </c>
      <c r="X91" t="e">
        <f>VLOOKUP(K91,$X$2:Y$31,2,FALSE())</f>
        <v>#N/A</v>
      </c>
      <c r="AB91" s="20">
        <f>MATCH("R",$J92:$J$1001,0)</f>
        <v>22</v>
      </c>
      <c r="AC91" s="20">
        <f>ROW()</f>
        <v>91</v>
      </c>
      <c r="AD91" s="24" t="e">
        <f t="shared" ca="1" si="56"/>
        <v>#N/A</v>
      </c>
      <c r="AE91" t="str">
        <f t="shared" ca="1" si="55"/>
        <v>E</v>
      </c>
    </row>
    <row r="92" spans="1:79">
      <c r="A92" t="s">
        <v>601</v>
      </c>
      <c r="J92" s="12" t="str">
        <f t="shared" si="49"/>
        <v/>
      </c>
      <c r="K92" t="str">
        <f t="shared" si="58"/>
        <v xml:space="preserve">    </v>
      </c>
      <c r="L92" t="str">
        <f t="shared" si="58"/>
        <v>62.4</v>
      </c>
      <c r="M92" t="str">
        <f t="shared" si="58"/>
        <v>55.6</v>
      </c>
      <c r="N92" t="str">
        <f t="shared" si="58"/>
        <v>62.4</v>
      </c>
      <c r="O92" t="str">
        <f t="shared" si="58"/>
        <v>62.4</v>
      </c>
      <c r="P92" t="str">
        <f t="shared" si="58"/>
        <v>62.4</v>
      </c>
      <c r="Q92" t="str">
        <f t="shared" si="58"/>
        <v>62.4</v>
      </c>
      <c r="R92" t="str">
        <f t="shared" si="58"/>
        <v>62.4</v>
      </c>
      <c r="S92" t="str">
        <f t="shared" si="58"/>
        <v>62.4</v>
      </c>
      <c r="T92" t="str">
        <f t="shared" si="58"/>
        <v>62.4</v>
      </c>
      <c r="U92" t="str">
        <f t="shared" si="58"/>
        <v>62.4</v>
      </c>
      <c r="V92" t="str">
        <f t="shared" si="58"/>
        <v>62.4</v>
      </c>
      <c r="X92" t="e">
        <f>VLOOKUP(K92,$X$2:Y$31,2,FALSE())</f>
        <v>#N/A</v>
      </c>
      <c r="AB92" s="20">
        <f>MATCH("R",$J93:$J$1001,0)</f>
        <v>21</v>
      </c>
      <c r="AC92" s="20">
        <f>ROW()</f>
        <v>92</v>
      </c>
      <c r="AD92" s="24" t="e">
        <f t="shared" ca="1" si="56"/>
        <v>#N/A</v>
      </c>
      <c r="AE92" t="str">
        <f t="shared" ca="1" si="55"/>
        <v>E</v>
      </c>
      <c r="CA92">
        <v>1</v>
      </c>
    </row>
    <row r="93" spans="1:79">
      <c r="A93" t="s">
        <v>602</v>
      </c>
      <c r="J93" s="12" t="str">
        <f t="shared" si="49"/>
        <v/>
      </c>
      <c r="K93" t="str">
        <f t="shared" si="58"/>
        <v xml:space="preserve">    </v>
      </c>
      <c r="L93" t="str">
        <f t="shared" si="58"/>
        <v xml:space="preserve"> 2.4</v>
      </c>
      <c r="M93" t="str">
        <f t="shared" si="58"/>
        <v xml:space="preserve"> 2.0</v>
      </c>
      <c r="N93" t="str">
        <f t="shared" si="58"/>
        <v xml:space="preserve"> 2.4</v>
      </c>
      <c r="O93" t="str">
        <f t="shared" si="58"/>
        <v xml:space="preserve"> 2.4</v>
      </c>
      <c r="P93" t="str">
        <f t="shared" si="58"/>
        <v xml:space="preserve"> 2.4</v>
      </c>
      <c r="Q93" t="str">
        <f t="shared" si="58"/>
        <v xml:space="preserve"> 2.4</v>
      </c>
      <c r="R93" t="str">
        <f t="shared" si="58"/>
        <v xml:space="preserve"> 2.4</v>
      </c>
      <c r="S93" t="str">
        <f t="shared" si="58"/>
        <v xml:space="preserve"> 2.4</v>
      </c>
      <c r="T93" t="str">
        <f t="shared" si="58"/>
        <v xml:space="preserve"> 2.4</v>
      </c>
      <c r="U93" t="str">
        <f t="shared" si="58"/>
        <v xml:space="preserve"> 2.4</v>
      </c>
      <c r="V93" t="str">
        <f t="shared" si="58"/>
        <v xml:space="preserve"> 2.4</v>
      </c>
      <c r="X93" t="e">
        <f>VLOOKUP(K93,$X$2:Y$31,2,FALSE())</f>
        <v>#N/A</v>
      </c>
      <c r="AB93" s="20">
        <f>MATCH("R",$J94:$J$1001,0)</f>
        <v>20</v>
      </c>
      <c r="AC93" s="20">
        <f>ROW()</f>
        <v>93</v>
      </c>
      <c r="AD93" s="24" t="e">
        <f t="shared" ca="1" si="56"/>
        <v>#N/A</v>
      </c>
      <c r="AE93" t="str">
        <f t="shared" ca="1" si="55"/>
        <v>E</v>
      </c>
    </row>
    <row r="94" spans="1:79">
      <c r="A94" t="s">
        <v>603</v>
      </c>
      <c r="J94" s="12" t="str">
        <f t="shared" si="49"/>
        <v/>
      </c>
      <c r="K94" t="str">
        <f t="shared" si="58"/>
        <v xml:space="preserve">    </v>
      </c>
      <c r="L94" t="str">
        <f t="shared" si="58"/>
        <v xml:space="preserve"> 328</v>
      </c>
      <c r="M94" t="str">
        <f t="shared" si="58"/>
        <v xml:space="preserve"> 247</v>
      </c>
      <c r="N94" t="str">
        <f t="shared" si="58"/>
        <v xml:space="preserve"> 328</v>
      </c>
      <c r="O94" t="str">
        <f t="shared" si="58"/>
        <v xml:space="preserve"> 328</v>
      </c>
      <c r="P94" t="str">
        <f t="shared" si="58"/>
        <v xml:space="preserve"> 328</v>
      </c>
      <c r="Q94" t="str">
        <f t="shared" si="58"/>
        <v xml:space="preserve"> 328</v>
      </c>
      <c r="R94" t="str">
        <f t="shared" si="58"/>
        <v xml:space="preserve"> 328</v>
      </c>
      <c r="S94" t="str">
        <f t="shared" si="58"/>
        <v xml:space="preserve"> 328</v>
      </c>
      <c r="T94" t="str">
        <f t="shared" si="58"/>
        <v xml:space="preserve"> 328</v>
      </c>
      <c r="U94" t="str">
        <f t="shared" si="58"/>
        <v xml:space="preserve"> 328</v>
      </c>
      <c r="V94" t="str">
        <f t="shared" si="58"/>
        <v xml:space="preserve"> 328</v>
      </c>
      <c r="X94" t="e">
        <f>VLOOKUP(K94,$X$2:Y$31,2,FALSE())</f>
        <v>#N/A</v>
      </c>
      <c r="AB94" s="20">
        <f>MATCH("R",$J95:$J$1001,0)</f>
        <v>19</v>
      </c>
      <c r="AC94" s="20">
        <f>ROW()</f>
        <v>94</v>
      </c>
      <c r="AD94" s="24" t="e">
        <f t="shared" ca="1" si="56"/>
        <v>#N/A</v>
      </c>
      <c r="AE94" t="str">
        <f t="shared" ca="1" si="55"/>
        <v>E</v>
      </c>
    </row>
    <row r="95" spans="1:79">
      <c r="A95" t="s">
        <v>604</v>
      </c>
      <c r="J95" s="12" t="str">
        <f t="shared" si="49"/>
        <v/>
      </c>
      <c r="K95" t="str">
        <f t="shared" ref="K95:V104" si="59">MID($A95,K$34,4)</f>
        <v xml:space="preserve">    </v>
      </c>
      <c r="L95" t="str">
        <f t="shared" si="59"/>
        <v>0.50</v>
      </c>
      <c r="M95" t="str">
        <f t="shared" si="59"/>
        <v>0.96</v>
      </c>
      <c r="N95" t="str">
        <f t="shared" si="59"/>
        <v>0.03</v>
      </c>
      <c r="O95" t="str">
        <f t="shared" si="59"/>
        <v>0.00</v>
      </c>
      <c r="P95" t="str">
        <f t="shared" si="59"/>
        <v>0.00</v>
      </c>
      <c r="Q95" t="str">
        <f t="shared" si="59"/>
        <v>0.00</v>
      </c>
      <c r="R95" t="str">
        <f t="shared" si="59"/>
        <v>0.00</v>
      </c>
      <c r="S95" t="str">
        <f t="shared" si="59"/>
        <v>0.00</v>
      </c>
      <c r="T95" t="str">
        <f t="shared" si="59"/>
        <v>0.00</v>
      </c>
      <c r="U95" t="str">
        <f t="shared" si="59"/>
        <v>0.00</v>
      </c>
      <c r="V95" t="str">
        <f t="shared" si="59"/>
        <v>0.00</v>
      </c>
      <c r="X95" t="e">
        <f>VLOOKUP(K95,$X$2:Y$31,2,FALSE())</f>
        <v>#N/A</v>
      </c>
      <c r="AB95" s="20">
        <f>MATCH("R",$J96:$J$1001,0)</f>
        <v>18</v>
      </c>
      <c r="AC95" s="20">
        <f>ROW()</f>
        <v>95</v>
      </c>
      <c r="AD95" s="24" t="e">
        <f t="shared" ca="1" si="56"/>
        <v>#N/A</v>
      </c>
      <c r="AE95" t="str">
        <f t="shared" ca="1" si="55"/>
        <v>E</v>
      </c>
    </row>
    <row r="96" spans="1:79">
      <c r="A96" t="s">
        <v>605</v>
      </c>
      <c r="J96" s="12" t="str">
        <f t="shared" si="49"/>
        <v/>
      </c>
      <c r="K96" t="str">
        <f t="shared" si="59"/>
        <v xml:space="preserve">    </v>
      </c>
      <c r="L96" t="str">
        <f t="shared" si="59"/>
        <v xml:space="preserve"> 103</v>
      </c>
      <c r="M96" t="str">
        <f t="shared" si="59"/>
        <v xml:space="preserve">  96</v>
      </c>
      <c r="N96" t="str">
        <f t="shared" si="59"/>
        <v xml:space="preserve"> 119</v>
      </c>
      <c r="O96" t="str">
        <f t="shared" si="59"/>
        <v xml:space="preserve"> 153</v>
      </c>
      <c r="P96" t="str">
        <f t="shared" si="59"/>
        <v xml:space="preserve"> 176</v>
      </c>
      <c r="Q96" t="str">
        <f t="shared" si="59"/>
        <v xml:space="preserve"> 179</v>
      </c>
      <c r="R96" t="str">
        <f t="shared" si="59"/>
        <v xml:space="preserve"> 182</v>
      </c>
      <c r="S96" t="str">
        <f t="shared" si="59"/>
        <v xml:space="preserve"> 184</v>
      </c>
      <c r="T96" t="str">
        <f t="shared" si="59"/>
        <v xml:space="preserve"> 186</v>
      </c>
      <c r="U96" t="str">
        <f t="shared" si="59"/>
        <v xml:space="preserve"> 187</v>
      </c>
      <c r="V96" t="str">
        <f t="shared" si="59"/>
        <v xml:space="preserve"> 189</v>
      </c>
      <c r="X96" t="e">
        <f>VLOOKUP(K96,$X$2:Y$31,2,FALSE())</f>
        <v>#N/A</v>
      </c>
      <c r="AB96" s="20">
        <f>MATCH("R",$J97:$J$1001,0)</f>
        <v>17</v>
      </c>
      <c r="AC96" s="20">
        <f>ROW()</f>
        <v>96</v>
      </c>
      <c r="AD96" s="24" t="e">
        <f t="shared" ca="1" si="56"/>
        <v>#N/A</v>
      </c>
      <c r="AE96" t="str">
        <f t="shared" ca="1" si="55"/>
        <v>E</v>
      </c>
      <c r="CA96">
        <v>5</v>
      </c>
    </row>
    <row r="97" spans="1:79">
      <c r="A97" t="s">
        <v>606</v>
      </c>
      <c r="J97" s="12" t="str">
        <f t="shared" si="49"/>
        <v/>
      </c>
      <c r="K97" t="str">
        <f t="shared" si="59"/>
        <v xml:space="preserve">    </v>
      </c>
      <c r="L97" t="str">
        <f t="shared" si="59"/>
        <v xml:space="preserve">  29</v>
      </c>
      <c r="M97" t="str">
        <f t="shared" si="59"/>
        <v xml:space="preserve">  33</v>
      </c>
      <c r="N97" t="str">
        <f t="shared" si="59"/>
        <v xml:space="preserve">  16</v>
      </c>
      <c r="O97" t="str">
        <f t="shared" si="59"/>
        <v xml:space="preserve"> -15</v>
      </c>
      <c r="P97" t="str">
        <f t="shared" si="59"/>
        <v xml:space="preserve"> -35</v>
      </c>
      <c r="Q97" t="str">
        <f t="shared" si="59"/>
        <v xml:space="preserve"> -35</v>
      </c>
      <c r="R97" t="str">
        <f t="shared" si="59"/>
        <v xml:space="preserve"> -35</v>
      </c>
      <c r="S97" t="str">
        <f t="shared" si="59"/>
        <v xml:space="preserve"> -35</v>
      </c>
      <c r="T97" t="str">
        <f t="shared" si="59"/>
        <v xml:space="preserve"> -35</v>
      </c>
      <c r="U97" t="str">
        <f t="shared" si="59"/>
        <v xml:space="preserve"> -35</v>
      </c>
      <c r="V97" t="str">
        <f t="shared" si="59"/>
        <v xml:space="preserve"> -35</v>
      </c>
      <c r="X97" t="e">
        <f>VLOOKUP(K97,$X$2:Y$31,2,FALSE())</f>
        <v>#N/A</v>
      </c>
      <c r="AB97" s="20">
        <f>MATCH("R",$J98:$J$1001,0)</f>
        <v>16</v>
      </c>
      <c r="AC97" s="20">
        <f>ROW()</f>
        <v>97</v>
      </c>
      <c r="AD97" s="24" t="e">
        <f t="shared" ca="1" si="56"/>
        <v>#N/A</v>
      </c>
      <c r="AE97" t="str">
        <f t="shared" ca="1" si="55"/>
        <v>E</v>
      </c>
    </row>
    <row r="98" spans="1:79">
      <c r="A98" t="s">
        <v>607</v>
      </c>
      <c r="J98" s="12" t="str">
        <f t="shared" ref="J98:J161" si="60">IF(ISERROR(X98),"","R")</f>
        <v/>
      </c>
      <c r="K98" t="str">
        <f t="shared" si="59"/>
        <v xml:space="preserve">    </v>
      </c>
      <c r="L98" t="str">
        <f t="shared" si="59"/>
        <v xml:space="preserve"> -83</v>
      </c>
      <c r="M98" t="str">
        <f t="shared" si="59"/>
        <v xml:space="preserve"> -76</v>
      </c>
      <c r="N98" t="str">
        <f t="shared" si="59"/>
        <v xml:space="preserve"> -99</v>
      </c>
      <c r="O98" t="str">
        <f t="shared" si="59"/>
        <v>-133</v>
      </c>
      <c r="P98" t="str">
        <f t="shared" si="59"/>
        <v>-156</v>
      </c>
      <c r="Q98" t="str">
        <f t="shared" si="59"/>
        <v>-159</v>
      </c>
      <c r="R98" t="str">
        <f t="shared" si="59"/>
        <v>-162</v>
      </c>
      <c r="S98" t="str">
        <f t="shared" si="59"/>
        <v>-164</v>
      </c>
      <c r="T98" t="str">
        <f t="shared" si="59"/>
        <v>-166</v>
      </c>
      <c r="U98" t="str">
        <f t="shared" si="59"/>
        <v>-167</v>
      </c>
      <c r="V98" t="str">
        <f t="shared" si="59"/>
        <v>-169</v>
      </c>
      <c r="X98" t="e">
        <f>VLOOKUP(K98,$X$2:Y$31,2,FALSE())</f>
        <v>#N/A</v>
      </c>
      <c r="AB98" s="20">
        <f>MATCH("R",$J99:$J$1001,0)</f>
        <v>15</v>
      </c>
      <c r="AC98" s="20">
        <f>ROW()</f>
        <v>98</v>
      </c>
      <c r="AD98" s="24" t="e">
        <f t="shared" ca="1" si="56"/>
        <v>#N/A</v>
      </c>
      <c r="AE98" t="str">
        <f t="shared" ca="1" si="55"/>
        <v>E</v>
      </c>
    </row>
    <row r="99" spans="1:79">
      <c r="A99" t="s">
        <v>608</v>
      </c>
      <c r="J99" s="12" t="str">
        <f t="shared" si="60"/>
        <v/>
      </c>
      <c r="K99" t="str">
        <f t="shared" si="59"/>
        <v xml:space="preserve">    </v>
      </c>
      <c r="L99" t="str">
        <f t="shared" si="59"/>
        <v>-141</v>
      </c>
      <c r="M99" t="str">
        <f t="shared" si="59"/>
        <v>-137</v>
      </c>
      <c r="N99" t="str">
        <f t="shared" si="59"/>
        <v>-145</v>
      </c>
      <c r="O99" t="str">
        <f t="shared" si="59"/>
        <v>-149</v>
      </c>
      <c r="P99" t="str">
        <f t="shared" si="59"/>
        <v>-153</v>
      </c>
      <c r="Q99" t="str">
        <f t="shared" si="59"/>
        <v>-158</v>
      </c>
      <c r="R99" t="str">
        <f t="shared" si="59"/>
        <v>-163</v>
      </c>
      <c r="S99" t="str">
        <f t="shared" si="59"/>
        <v>-166</v>
      </c>
      <c r="T99" t="str">
        <f t="shared" si="59"/>
        <v>-169</v>
      </c>
      <c r="U99" t="str">
        <f t="shared" si="59"/>
        <v>-170</v>
      </c>
      <c r="V99" t="str">
        <f t="shared" si="59"/>
        <v>-172</v>
      </c>
      <c r="X99" t="e">
        <f>VLOOKUP(K99,$X$2:Y$31,2,FALSE())</f>
        <v>#N/A</v>
      </c>
      <c r="AB99" s="20">
        <f>MATCH("R",$J100:$J$1001,0)</f>
        <v>14</v>
      </c>
      <c r="AC99" s="20">
        <f>ROW()</f>
        <v>99</v>
      </c>
      <c r="AD99" s="24" t="e">
        <f t="shared" ca="1" si="56"/>
        <v>#N/A</v>
      </c>
      <c r="AE99" t="str">
        <f t="shared" ca="1" si="55"/>
        <v>E</v>
      </c>
    </row>
    <row r="100" spans="1:79">
      <c r="A100" t="s">
        <v>609</v>
      </c>
      <c r="J100" s="12" t="str">
        <f t="shared" si="60"/>
        <v/>
      </c>
      <c r="K100" t="str">
        <f t="shared" si="59"/>
        <v xml:space="preserve">    </v>
      </c>
      <c r="L100" t="str">
        <f t="shared" si="59"/>
        <v xml:space="preserve">  58</v>
      </c>
      <c r="M100" t="str">
        <f t="shared" si="59"/>
        <v xml:space="preserve">  61</v>
      </c>
      <c r="N100" t="str">
        <f t="shared" si="59"/>
        <v xml:space="preserve">  46</v>
      </c>
      <c r="O100" t="str">
        <f t="shared" si="59"/>
        <v xml:space="preserve">  16</v>
      </c>
      <c r="P100" t="str">
        <f t="shared" si="59"/>
        <v xml:space="preserve">  -3</v>
      </c>
      <c r="Q100" t="str">
        <f t="shared" si="59"/>
        <v xml:space="preserve">  -1</v>
      </c>
      <c r="R100" t="str">
        <f t="shared" si="59"/>
        <v xml:space="preserve">   1</v>
      </c>
      <c r="S100" t="str">
        <f t="shared" si="59"/>
        <v xml:space="preserve">   2</v>
      </c>
      <c r="T100" t="str">
        <f t="shared" si="59"/>
        <v xml:space="preserve">   3</v>
      </c>
      <c r="U100" t="str">
        <f t="shared" si="59"/>
        <v xml:space="preserve">   3</v>
      </c>
      <c r="V100" t="str">
        <f t="shared" si="59"/>
        <v xml:space="preserve">   4</v>
      </c>
      <c r="X100" t="e">
        <f>VLOOKUP(K100,$X$2:Y$31,2,FALSE())</f>
        <v>#N/A</v>
      </c>
      <c r="AB100" s="20">
        <f>MATCH("R",$J101:$J$1001,0)</f>
        <v>13</v>
      </c>
      <c r="AC100" s="20">
        <f>ROW()</f>
        <v>100</v>
      </c>
      <c r="AD100" s="24" t="e">
        <f t="shared" ca="1" si="56"/>
        <v>#N/A</v>
      </c>
      <c r="AE100" t="str">
        <f t="shared" ca="1" si="55"/>
        <v>E</v>
      </c>
    </row>
    <row r="101" spans="1:79">
      <c r="A101" t="s">
        <v>610</v>
      </c>
      <c r="J101" s="12" t="str">
        <f t="shared" si="60"/>
        <v/>
      </c>
      <c r="K101" t="str">
        <f t="shared" si="59"/>
        <v xml:space="preserve">    </v>
      </c>
      <c r="L101" t="str">
        <f t="shared" si="59"/>
        <v xml:space="preserve">  29</v>
      </c>
      <c r="M101" t="str">
        <f t="shared" si="59"/>
        <v xml:space="preserve">  23</v>
      </c>
      <c r="N101" t="str">
        <f t="shared" si="59"/>
        <v xml:space="preserve">  47</v>
      </c>
      <c r="O101" t="str">
        <f t="shared" si="59"/>
        <v xml:space="preserve">  76</v>
      </c>
      <c r="P101" t="str">
        <f t="shared" si="59"/>
        <v xml:space="preserve">  86</v>
      </c>
      <c r="Q101" t="str">
        <f t="shared" si="59"/>
        <v xml:space="preserve">  85</v>
      </c>
      <c r="R101" t="str">
        <f t="shared" si="59"/>
        <v xml:space="preserve">  83</v>
      </c>
      <c r="S101" t="str">
        <f t="shared" si="59"/>
        <v xml:space="preserve">  82</v>
      </c>
      <c r="T101" t="str">
        <f t="shared" si="59"/>
        <v xml:space="preserve">  81</v>
      </c>
      <c r="U101" t="str">
        <f t="shared" si="59"/>
        <v xml:space="preserve">  81</v>
      </c>
      <c r="V101" t="str">
        <f t="shared" si="59"/>
        <v xml:space="preserve">  80</v>
      </c>
      <c r="X101" t="e">
        <f>VLOOKUP(K101,$X$2:Y$31,2,FALSE())</f>
        <v>#N/A</v>
      </c>
      <c r="AB101" s="20">
        <f>MATCH("R",$J102:$J$1001,0)</f>
        <v>12</v>
      </c>
      <c r="AC101" s="20">
        <f>ROW()</f>
        <v>101</v>
      </c>
      <c r="AD101" s="24" t="e">
        <f t="shared" ca="1" si="56"/>
        <v>#N/A</v>
      </c>
      <c r="AE101" t="str">
        <f t="shared" ca="1" si="55"/>
        <v>E</v>
      </c>
      <c r="CA101">
        <v>10</v>
      </c>
    </row>
    <row r="102" spans="1:79">
      <c r="A102" t="s">
        <v>611</v>
      </c>
      <c r="J102" s="12" t="str">
        <f t="shared" si="60"/>
        <v/>
      </c>
      <c r="K102" t="str">
        <f t="shared" si="59"/>
        <v xml:space="preserve">    </v>
      </c>
      <c r="L102" t="str">
        <f t="shared" si="59"/>
        <v>0.01</v>
      </c>
      <c r="M102" t="str">
        <f t="shared" si="59"/>
        <v>0.02</v>
      </c>
      <c r="N102" t="str">
        <f t="shared" si="59"/>
        <v>0.01</v>
      </c>
      <c r="O102" t="str">
        <f t="shared" si="59"/>
        <v>0.00</v>
      </c>
      <c r="P102" t="str">
        <f t="shared" si="59"/>
        <v>0.00</v>
      </c>
      <c r="Q102" t="str">
        <f t="shared" si="59"/>
        <v>0.00</v>
      </c>
      <c r="R102" t="str">
        <f t="shared" si="59"/>
        <v>0.00</v>
      </c>
      <c r="S102" t="str">
        <f t="shared" si="59"/>
        <v>0.00</v>
      </c>
      <c r="T102" t="str">
        <f t="shared" si="59"/>
        <v>0.00</v>
      </c>
      <c r="U102" t="str">
        <f t="shared" si="59"/>
        <v>0.00</v>
      </c>
      <c r="V102" t="str">
        <f t="shared" si="59"/>
        <v>0.00</v>
      </c>
      <c r="X102" t="e">
        <f>VLOOKUP(K102,$X$2:Y$31,2,FALSE())</f>
        <v>#N/A</v>
      </c>
      <c r="AB102" s="20">
        <f>MATCH("R",$J103:$J$1001,0)</f>
        <v>11</v>
      </c>
      <c r="AC102" s="20">
        <f>ROW()</f>
        <v>102</v>
      </c>
      <c r="AD102" s="24" t="e">
        <f t="shared" ca="1" si="56"/>
        <v>#N/A</v>
      </c>
      <c r="AE102" t="str">
        <f t="shared" ca="1" si="55"/>
        <v>E</v>
      </c>
    </row>
    <row r="103" spans="1:79">
      <c r="A103" t="s">
        <v>91</v>
      </c>
      <c r="J103" s="12" t="str">
        <f t="shared" si="60"/>
        <v/>
      </c>
      <c r="K103" t="str">
        <f t="shared" si="59"/>
        <v xml:space="preserve">    </v>
      </c>
      <c r="L103" t="str">
        <f t="shared" si="59"/>
        <v>0.00</v>
      </c>
      <c r="M103" t="str">
        <f t="shared" si="59"/>
        <v>0.00</v>
      </c>
      <c r="N103" t="str">
        <f t="shared" si="59"/>
        <v>0.00</v>
      </c>
      <c r="O103" t="str">
        <f t="shared" si="59"/>
        <v>0.00</v>
      </c>
      <c r="P103" t="str">
        <f t="shared" si="59"/>
        <v>0.00</v>
      </c>
      <c r="Q103" t="str">
        <f t="shared" si="59"/>
        <v>0.00</v>
      </c>
      <c r="R103" t="str">
        <f t="shared" si="59"/>
        <v>0.00</v>
      </c>
      <c r="S103" t="str">
        <f t="shared" si="59"/>
        <v>0.00</v>
      </c>
      <c r="T103" t="str">
        <f t="shared" si="59"/>
        <v>0.00</v>
      </c>
      <c r="U103" t="str">
        <f t="shared" si="59"/>
        <v>0.00</v>
      </c>
      <c r="V103" t="str">
        <f t="shared" si="59"/>
        <v>0.00</v>
      </c>
      <c r="X103" t="e">
        <f>VLOOKUP(K103,$X$2:Y$31,2,FALSE())</f>
        <v>#N/A</v>
      </c>
      <c r="AB103" s="20">
        <f>MATCH("R",$J104:$J$1001,0)</f>
        <v>10</v>
      </c>
      <c r="AC103" s="20">
        <f>ROW()</f>
        <v>103</v>
      </c>
      <c r="AD103" s="24" t="e">
        <f t="shared" ca="1" si="56"/>
        <v>#N/A</v>
      </c>
      <c r="AE103" t="str">
        <f t="shared" ca="1" si="55"/>
        <v>E</v>
      </c>
    </row>
    <row r="104" spans="1:79">
      <c r="A104" t="s">
        <v>612</v>
      </c>
      <c r="J104" s="12" t="str">
        <f t="shared" si="60"/>
        <v/>
      </c>
      <c r="K104" t="str">
        <f t="shared" si="59"/>
        <v xml:space="preserve">    </v>
      </c>
      <c r="L104" t="str">
        <f t="shared" si="59"/>
        <v>0.08</v>
      </c>
      <c r="M104" t="str">
        <f t="shared" si="59"/>
        <v>0.09</v>
      </c>
      <c r="N104" t="str">
        <f t="shared" si="59"/>
        <v>0.04</v>
      </c>
      <c r="O104" t="str">
        <f t="shared" si="59"/>
        <v>0.00</v>
      </c>
      <c r="P104" t="str">
        <f t="shared" si="59"/>
        <v>0.00</v>
      </c>
      <c r="Q104" t="str">
        <f t="shared" si="59"/>
        <v>0.00</v>
      </c>
      <c r="R104" t="str">
        <f t="shared" si="59"/>
        <v>0.00</v>
      </c>
      <c r="S104" t="str">
        <f t="shared" si="59"/>
        <v>0.00</v>
      </c>
      <c r="T104" t="str">
        <f t="shared" si="59"/>
        <v>0.00</v>
      </c>
      <c r="U104" t="str">
        <f t="shared" si="59"/>
        <v>0.00</v>
      </c>
      <c r="V104" t="str">
        <f t="shared" si="59"/>
        <v>0.00</v>
      </c>
      <c r="X104" t="e">
        <f>VLOOKUP(K104,$X$2:Y$31,2,FALSE())</f>
        <v>#N/A</v>
      </c>
      <c r="AB104" s="20">
        <f>MATCH("R",$J105:$J$1001,0)</f>
        <v>9</v>
      </c>
      <c r="AC104" s="20">
        <f>ROW()</f>
        <v>104</v>
      </c>
      <c r="AD104" s="24" t="e">
        <f t="shared" ca="1" si="56"/>
        <v>#N/A</v>
      </c>
      <c r="AE104" t="str">
        <f t="shared" ca="1" si="55"/>
        <v>E</v>
      </c>
    </row>
    <row r="105" spans="1:79">
      <c r="A105" t="s">
        <v>613</v>
      </c>
      <c r="J105" s="12" t="str">
        <f t="shared" si="60"/>
        <v/>
      </c>
      <c r="K105" t="str">
        <f t="shared" ref="K105:V114" si="61">MID($A105,K$34,4)</f>
        <v xml:space="preserve">    </v>
      </c>
      <c r="L105" t="str">
        <f t="shared" si="61"/>
        <v>10.6</v>
      </c>
      <c r="M105" t="str">
        <f t="shared" si="61"/>
        <v xml:space="preserve"> 6.4</v>
      </c>
      <c r="N105" t="str">
        <f t="shared" si="61"/>
        <v>17.6</v>
      </c>
      <c r="O105" t="str">
        <f t="shared" si="61"/>
        <v>16.8</v>
      </c>
      <c r="P105" t="str">
        <f t="shared" si="61"/>
        <v xml:space="preserve"> 5.0</v>
      </c>
      <c r="Q105" t="str">
        <f t="shared" si="61"/>
        <v xml:space="preserve"> 5.0</v>
      </c>
      <c r="R105" t="str">
        <f t="shared" si="61"/>
        <v xml:space="preserve"> 5.0</v>
      </c>
      <c r="S105" t="str">
        <f t="shared" si="61"/>
        <v xml:space="preserve"> 5.0</v>
      </c>
      <c r="T105" t="str">
        <f t="shared" si="61"/>
        <v xml:space="preserve"> 5.0</v>
      </c>
      <c r="U105" t="str">
        <f t="shared" si="61"/>
        <v xml:space="preserve"> 5.0</v>
      </c>
      <c r="V105" t="str">
        <f t="shared" si="61"/>
        <v xml:space="preserve"> 5.0</v>
      </c>
      <c r="X105" t="e">
        <f>VLOOKUP(K105,$X$2:Y$31,2,FALSE())</f>
        <v>#N/A</v>
      </c>
      <c r="AB105" s="20">
        <f>MATCH("R",$J106:$J$1001,0)</f>
        <v>8</v>
      </c>
      <c r="AC105" s="20">
        <f>ROW()</f>
        <v>105</v>
      </c>
      <c r="AD105" s="24" t="e">
        <f t="shared" ca="1" si="56"/>
        <v>#N/A</v>
      </c>
      <c r="AE105" t="str">
        <f t="shared" ca="1" si="55"/>
        <v>E</v>
      </c>
    </row>
    <row r="106" spans="1:79">
      <c r="A106" t="s">
        <v>614</v>
      </c>
      <c r="J106" s="12" t="str">
        <f t="shared" si="60"/>
        <v/>
      </c>
      <c r="K106" t="str">
        <f t="shared" si="61"/>
        <v xml:space="preserve">    </v>
      </c>
      <c r="L106" t="str">
        <f t="shared" si="61"/>
        <v xml:space="preserve"> 5.8</v>
      </c>
      <c r="M106" t="str">
        <f t="shared" si="61"/>
        <v xml:space="preserve"> 2.9</v>
      </c>
      <c r="N106" t="str">
        <f t="shared" si="61"/>
        <v>13.3</v>
      </c>
      <c r="O106" t="str">
        <f t="shared" si="61"/>
        <v>20.5</v>
      </c>
      <c r="P106" t="str">
        <f t="shared" si="61"/>
        <v xml:space="preserve"> 2.7</v>
      </c>
      <c r="Q106" t="str">
        <f t="shared" si="61"/>
        <v xml:space="preserve"> 2.7</v>
      </c>
      <c r="R106" t="str">
        <f t="shared" si="61"/>
        <v xml:space="preserve"> 2.7</v>
      </c>
      <c r="S106" t="str">
        <f t="shared" si="61"/>
        <v xml:space="preserve"> 2.7</v>
      </c>
      <c r="T106" t="str">
        <f t="shared" si="61"/>
        <v xml:space="preserve"> 2.7</v>
      </c>
      <c r="U106" t="str">
        <f t="shared" si="61"/>
        <v xml:space="preserve"> 2.7</v>
      </c>
      <c r="V106" t="str">
        <f t="shared" si="61"/>
        <v xml:space="preserve"> 2.7</v>
      </c>
      <c r="X106" t="e">
        <f>VLOOKUP(K106,$X$2:Y$31,2,FALSE())</f>
        <v>#N/A</v>
      </c>
      <c r="AB106" s="20">
        <f>MATCH("R",$J107:$J$1001,0)</f>
        <v>7</v>
      </c>
      <c r="AC106" s="20">
        <f>ROW()</f>
        <v>106</v>
      </c>
      <c r="AD106" s="24" t="e">
        <f t="shared" ca="1" si="56"/>
        <v>#N/A</v>
      </c>
      <c r="AE106" t="str">
        <f t="shared" ca="1" si="55"/>
        <v>E</v>
      </c>
      <c r="CA106">
        <v>15</v>
      </c>
    </row>
    <row r="107" spans="1:79">
      <c r="A107" t="s">
        <v>615</v>
      </c>
      <c r="J107" s="12" t="str">
        <f t="shared" si="60"/>
        <v/>
      </c>
      <c r="K107" t="str">
        <f t="shared" si="61"/>
        <v xml:space="preserve">    </v>
      </c>
      <c r="L107" t="str">
        <f t="shared" si="61"/>
        <v>13.8</v>
      </c>
      <c r="M107" t="str">
        <f t="shared" si="61"/>
        <v>11.1</v>
      </c>
      <c r="N107" t="str">
        <f t="shared" si="61"/>
        <v>19.6</v>
      </c>
      <c r="O107" t="str">
        <f t="shared" si="61"/>
        <v>18.9</v>
      </c>
      <c r="P107" t="str">
        <f t="shared" si="61"/>
        <v>10.0</v>
      </c>
      <c r="Q107" t="str">
        <f t="shared" si="61"/>
        <v>10.3</v>
      </c>
      <c r="R107" t="str">
        <f t="shared" si="61"/>
        <v>10.7</v>
      </c>
      <c r="S107" t="str">
        <f t="shared" si="61"/>
        <v>10.8</v>
      </c>
      <c r="T107" t="str">
        <f t="shared" si="61"/>
        <v>10.9</v>
      </c>
      <c r="U107" t="str">
        <f t="shared" si="61"/>
        <v>10.9</v>
      </c>
      <c r="V107" t="str">
        <f t="shared" si="61"/>
        <v>10.9</v>
      </c>
      <c r="X107" t="e">
        <f>VLOOKUP(K107,$X$2:Y$31,2,FALSE())</f>
        <v>#N/A</v>
      </c>
      <c r="AB107" s="20">
        <f>MATCH("R",$J108:$J$1001,0)</f>
        <v>6</v>
      </c>
      <c r="AC107" s="20">
        <f>ROW()</f>
        <v>107</v>
      </c>
      <c r="AD107" s="24" t="e">
        <f t="shared" ca="1" si="56"/>
        <v>#N/A</v>
      </c>
      <c r="AE107" t="str">
        <f t="shared" ca="1" si="55"/>
        <v>E</v>
      </c>
    </row>
    <row r="108" spans="1:79">
      <c r="A108" t="s">
        <v>616</v>
      </c>
      <c r="J108" s="12" t="str">
        <f t="shared" si="60"/>
        <v/>
      </c>
      <c r="K108" t="str">
        <f t="shared" si="61"/>
        <v xml:space="preserve">    </v>
      </c>
      <c r="L108" t="str">
        <f t="shared" si="61"/>
        <v xml:space="preserve"> 8.7</v>
      </c>
      <c r="M108" t="str">
        <f t="shared" si="61"/>
        <v xml:space="preserve"> 7.3</v>
      </c>
      <c r="N108" t="str">
        <f t="shared" si="61"/>
        <v>14.7</v>
      </c>
      <c r="O108" t="str">
        <f t="shared" si="61"/>
        <v>21.3</v>
      </c>
      <c r="P108" t="str">
        <f t="shared" si="61"/>
        <v xml:space="preserve"> 5.9</v>
      </c>
      <c r="Q108" t="str">
        <f t="shared" si="61"/>
        <v xml:space="preserve"> 5.6</v>
      </c>
      <c r="R108" t="str">
        <f t="shared" si="61"/>
        <v xml:space="preserve"> 6.1</v>
      </c>
      <c r="S108" t="str">
        <f t="shared" si="61"/>
        <v xml:space="preserve"> 6.4</v>
      </c>
      <c r="T108" t="str">
        <f t="shared" si="61"/>
        <v xml:space="preserve"> 6.5</v>
      </c>
      <c r="U108" t="str">
        <f t="shared" si="61"/>
        <v xml:space="preserve"> 6.5</v>
      </c>
      <c r="V108" t="str">
        <f t="shared" si="61"/>
        <v xml:space="preserve"> 6.5</v>
      </c>
      <c r="X108" t="e">
        <f>VLOOKUP(K108,$X$2:Y$31,2,FALSE())</f>
        <v>#N/A</v>
      </c>
      <c r="AB108" s="20">
        <f>MATCH("R",$J109:$J$1001,0)</f>
        <v>5</v>
      </c>
      <c r="AC108" s="20">
        <f>ROW()</f>
        <v>108</v>
      </c>
      <c r="AD108" s="24" t="e">
        <f t="shared" ca="1" si="56"/>
        <v>#N/A</v>
      </c>
      <c r="AE108" t="str">
        <f t="shared" ca="1" si="55"/>
        <v>E</v>
      </c>
    </row>
    <row r="109" spans="1:79">
      <c r="A109" t="s">
        <v>617</v>
      </c>
      <c r="J109" s="12" t="str">
        <f t="shared" si="60"/>
        <v/>
      </c>
      <c r="K109" t="str">
        <f t="shared" si="61"/>
        <v xml:space="preserve">    </v>
      </c>
      <c r="L109" t="str">
        <f t="shared" si="61"/>
        <v xml:space="preserve"> 4.1</v>
      </c>
      <c r="M109" t="str">
        <f t="shared" si="61"/>
        <v xml:space="preserve"> 4.0</v>
      </c>
      <c r="N109" t="str">
        <f t="shared" si="61"/>
        <v xml:space="preserve"> 3.8</v>
      </c>
      <c r="O109" t="str">
        <f t="shared" si="61"/>
        <v xml:space="preserve"> 3.6</v>
      </c>
      <c r="P109" t="str">
        <f t="shared" si="61"/>
        <v xml:space="preserve"> 3.4</v>
      </c>
      <c r="Q109" t="str">
        <f t="shared" si="61"/>
        <v xml:space="preserve"> 3.1</v>
      </c>
      <c r="R109" t="str">
        <f t="shared" si="61"/>
        <v xml:space="preserve"> 2.9</v>
      </c>
      <c r="S109" t="str">
        <f t="shared" si="61"/>
        <v xml:space="preserve"> 2.8</v>
      </c>
      <c r="T109" t="str">
        <f t="shared" si="61"/>
        <v xml:space="preserve"> 2.8</v>
      </c>
      <c r="U109" t="str">
        <f t="shared" si="61"/>
        <v xml:space="preserve"> 2.7</v>
      </c>
      <c r="V109" t="str">
        <f t="shared" si="61"/>
        <v xml:space="preserve"> 2.7</v>
      </c>
      <c r="X109" t="e">
        <f>VLOOKUP(K109,$X$2:Y$31,2,FALSE())</f>
        <v>#N/A</v>
      </c>
      <c r="AB109" s="20">
        <f>MATCH("R",$J110:$J$1001,0)</f>
        <v>4</v>
      </c>
      <c r="AC109" s="20">
        <f>ROW()</f>
        <v>109</v>
      </c>
      <c r="AD109" s="24" t="e">
        <f t="shared" ca="1" si="56"/>
        <v>#N/A</v>
      </c>
      <c r="AE109" t="str">
        <f t="shared" ca="1" si="55"/>
        <v>E</v>
      </c>
    </row>
    <row r="110" spans="1:79">
      <c r="A110" t="s">
        <v>618</v>
      </c>
      <c r="J110" s="12" t="str">
        <f t="shared" si="60"/>
        <v/>
      </c>
      <c r="K110" t="str">
        <f t="shared" si="61"/>
        <v xml:space="preserve">    </v>
      </c>
      <c r="L110" t="str">
        <f t="shared" si="61"/>
        <v xml:space="preserve"> 4.1</v>
      </c>
      <c r="M110" t="str">
        <f t="shared" si="61"/>
        <v xml:space="preserve"> 4.0</v>
      </c>
      <c r="N110" t="str">
        <f t="shared" si="61"/>
        <v xml:space="preserve"> 3.8</v>
      </c>
      <c r="O110" t="str">
        <f t="shared" si="61"/>
        <v xml:space="preserve"> 3.6</v>
      </c>
      <c r="P110" t="str">
        <f t="shared" si="61"/>
        <v xml:space="preserve"> 3.4</v>
      </c>
      <c r="Q110" t="str">
        <f t="shared" si="61"/>
        <v xml:space="preserve"> 3.1</v>
      </c>
      <c r="R110" t="str">
        <f t="shared" si="61"/>
        <v xml:space="preserve"> 2.9</v>
      </c>
      <c r="S110" t="str">
        <f t="shared" si="61"/>
        <v xml:space="preserve"> 2.8</v>
      </c>
      <c r="T110" t="str">
        <f t="shared" si="61"/>
        <v xml:space="preserve"> 2.8</v>
      </c>
      <c r="U110" t="str">
        <f t="shared" si="61"/>
        <v xml:space="preserve"> 2.7</v>
      </c>
      <c r="V110" t="str">
        <f t="shared" si="61"/>
        <v xml:space="preserve"> 2.7</v>
      </c>
      <c r="X110" t="e">
        <f>VLOOKUP(K110,$X$2:Y$31,2,FALSE())</f>
        <v>#N/A</v>
      </c>
      <c r="AB110" s="20">
        <f>MATCH("R",$J111:$J$1001,0)</f>
        <v>3</v>
      </c>
      <c r="AC110" s="20">
        <f>ROW()</f>
        <v>110</v>
      </c>
      <c r="AD110" s="24" t="e">
        <f t="shared" ca="1" si="56"/>
        <v>#N/A</v>
      </c>
      <c r="AE110" t="str">
        <f t="shared" ca="1" si="55"/>
        <v>E</v>
      </c>
    </row>
    <row r="111" spans="1:79">
      <c r="A111" t="s">
        <v>619</v>
      </c>
      <c r="J111" s="12" t="str">
        <f t="shared" si="60"/>
        <v/>
      </c>
      <c r="K111" t="str">
        <f t="shared" si="61"/>
        <v xml:space="preserve">    </v>
      </c>
      <c r="L111" t="str">
        <f t="shared" si="61"/>
        <v xml:space="preserve">  44</v>
      </c>
      <c r="M111" t="str">
        <f t="shared" si="61"/>
        <v xml:space="preserve">  50</v>
      </c>
      <c r="N111" t="str">
        <f t="shared" si="61"/>
        <v xml:space="preserve">  26</v>
      </c>
      <c r="O111" t="str">
        <f t="shared" si="61"/>
        <v xml:space="preserve">  -3</v>
      </c>
      <c r="P111" t="str">
        <f t="shared" si="61"/>
        <v xml:space="preserve"> -13</v>
      </c>
      <c r="Q111" t="str">
        <f t="shared" si="61"/>
        <v xml:space="preserve"> -12</v>
      </c>
      <c r="R111" t="str">
        <f t="shared" si="61"/>
        <v xml:space="preserve"> -10</v>
      </c>
      <c r="S111" t="str">
        <f t="shared" si="61"/>
        <v xml:space="preserve">  -9</v>
      </c>
      <c r="T111" t="str">
        <f t="shared" si="61"/>
        <v xml:space="preserve">  -8</v>
      </c>
      <c r="U111" t="str">
        <f t="shared" si="61"/>
        <v xml:space="preserve">  -8</v>
      </c>
      <c r="V111" t="str">
        <f t="shared" si="61"/>
        <v xml:space="preserve">  -7</v>
      </c>
      <c r="X111" t="e">
        <f>VLOOKUP(K111,$X$2:Y$31,2,FALSE())</f>
        <v>#N/A</v>
      </c>
      <c r="AB111" s="20">
        <f>MATCH("R",$J112:$J$1001,0)</f>
        <v>2</v>
      </c>
      <c r="AC111" s="20">
        <f>ROW()</f>
        <v>111</v>
      </c>
      <c r="AD111" s="24" t="e">
        <f t="shared" ca="1" si="56"/>
        <v>#N/A</v>
      </c>
      <c r="AE111" t="str">
        <f t="shared" ca="1" si="55"/>
        <v>E</v>
      </c>
      <c r="CA111">
        <v>20</v>
      </c>
    </row>
    <row r="112" spans="1:79">
      <c r="A112" t="s">
        <v>33</v>
      </c>
      <c r="J112" s="12" t="str">
        <f t="shared" si="60"/>
        <v/>
      </c>
      <c r="K112" t="str">
        <f t="shared" si="61"/>
        <v/>
      </c>
      <c r="L112" t="str">
        <f t="shared" si="61"/>
        <v/>
      </c>
      <c r="M112" t="str">
        <f t="shared" si="61"/>
        <v/>
      </c>
      <c r="N112" t="str">
        <f t="shared" si="61"/>
        <v/>
      </c>
      <c r="O112" t="str">
        <f t="shared" si="61"/>
        <v/>
      </c>
      <c r="P112" t="str">
        <f t="shared" si="61"/>
        <v/>
      </c>
      <c r="Q112" t="str">
        <f t="shared" si="61"/>
        <v/>
      </c>
      <c r="R112" t="str">
        <f t="shared" si="61"/>
        <v/>
      </c>
      <c r="S112" t="str">
        <f t="shared" si="61"/>
        <v/>
      </c>
      <c r="T112" t="str">
        <f t="shared" si="61"/>
        <v/>
      </c>
      <c r="U112" t="str">
        <f t="shared" si="61"/>
        <v/>
      </c>
      <c r="V112" t="str">
        <f t="shared" si="61"/>
        <v/>
      </c>
      <c r="X112" t="e">
        <f>VLOOKUP(K112,$X$2:Y$31,2,FALSE())</f>
        <v>#N/A</v>
      </c>
      <c r="AB112" s="20">
        <f>MATCH("R",$J113:$J$1001,0)</f>
        <v>1</v>
      </c>
      <c r="AC112" s="20">
        <f>ROW()</f>
        <v>112</v>
      </c>
      <c r="AD112" s="24" t="e">
        <f t="shared" ca="1" si="56"/>
        <v>#N/A</v>
      </c>
      <c r="AE112" t="str">
        <f t="shared" ca="1" si="55"/>
        <v>E</v>
      </c>
    </row>
    <row r="113" spans="1:79">
      <c r="A113" t="s">
        <v>620</v>
      </c>
      <c r="J113" s="12" t="str">
        <f t="shared" si="60"/>
        <v>R</v>
      </c>
      <c r="K113" t="str">
        <f t="shared" si="61"/>
        <v xml:space="preserve"> 4.0</v>
      </c>
      <c r="L113" t="str">
        <f t="shared" si="61"/>
        <v xml:space="preserve"> 2.8</v>
      </c>
      <c r="M113" t="str">
        <f t="shared" si="61"/>
        <v xml:space="preserve"> 2.0</v>
      </c>
      <c r="N113" t="str">
        <f t="shared" si="61"/>
        <v xml:space="preserve"> 4.0</v>
      </c>
      <c r="O113" t="str">
        <f t="shared" si="61"/>
        <v xml:space="preserve"> 5.4</v>
      </c>
      <c r="P113" t="str">
        <f t="shared" si="61"/>
        <v xml:space="preserve"> 7.3</v>
      </c>
      <c r="Q113" t="str">
        <f t="shared" si="61"/>
        <v>10.2</v>
      </c>
      <c r="R113" t="str">
        <f t="shared" si="61"/>
        <v>14.4</v>
      </c>
      <c r="S113" t="str">
        <f t="shared" si="61"/>
        <v>18.2</v>
      </c>
      <c r="T113" t="str">
        <f t="shared" si="61"/>
        <v>21.5</v>
      </c>
      <c r="U113" t="str">
        <f t="shared" si="61"/>
        <v>25.0</v>
      </c>
      <c r="V113" t="str">
        <f t="shared" si="61"/>
        <v>29.0</v>
      </c>
      <c r="X113" t="str">
        <f>VLOOKUP(K113,$X$2:Y$31,2,FALSE())</f>
        <v>0400</v>
      </c>
      <c r="AB113" s="20">
        <f>MATCH("R",$J114:$J$1001,0)</f>
        <v>32</v>
      </c>
      <c r="AC113" s="20">
        <f>ROW()</f>
        <v>113</v>
      </c>
      <c r="AD113" s="24" t="e">
        <f t="shared" ca="1" si="56"/>
        <v>#N/A</v>
      </c>
      <c r="AE113" t="str">
        <f t="shared" ca="1" si="55"/>
        <v>E</v>
      </c>
    </row>
    <row r="114" spans="1:79">
      <c r="A114" t="s">
        <v>205</v>
      </c>
      <c r="J114" s="12" t="str">
        <f t="shared" si="60"/>
        <v/>
      </c>
      <c r="K114" t="str">
        <f t="shared" si="61"/>
        <v xml:space="preserve">    </v>
      </c>
      <c r="L114" t="str">
        <f t="shared" si="61"/>
        <v xml:space="preserve"> 1F2</v>
      </c>
      <c r="M114" t="str">
        <f t="shared" si="61"/>
        <v xml:space="preserve"> 1F2</v>
      </c>
      <c r="N114" t="str">
        <f t="shared" si="61"/>
        <v xml:space="preserve"> 1F2</v>
      </c>
      <c r="O114" t="str">
        <f t="shared" si="61"/>
        <v xml:space="preserve"> 1F2</v>
      </c>
      <c r="P114" t="str">
        <f t="shared" si="61"/>
        <v xml:space="preserve"> 1F2</v>
      </c>
      <c r="Q114" t="str">
        <f t="shared" si="61"/>
        <v xml:space="preserve"> 1F2</v>
      </c>
      <c r="R114" t="str">
        <f t="shared" si="61"/>
        <v xml:space="preserve"> 1F2</v>
      </c>
      <c r="S114" t="str">
        <f t="shared" si="61"/>
        <v xml:space="preserve"> 1F2</v>
      </c>
      <c r="T114" t="str">
        <f t="shared" si="61"/>
        <v xml:space="preserve"> 1F2</v>
      </c>
      <c r="U114" t="str">
        <f t="shared" si="61"/>
        <v xml:space="preserve"> 1F2</v>
      </c>
      <c r="V114" t="str">
        <f t="shared" si="61"/>
        <v xml:space="preserve"> 1F2</v>
      </c>
      <c r="X114" t="e">
        <f>VLOOKUP(K114,$X$2:Y$31,2,FALSE())</f>
        <v>#N/A</v>
      </c>
      <c r="AB114" s="20">
        <f>MATCH("R",$J115:$J$1001,0)</f>
        <v>31</v>
      </c>
      <c r="AC114" s="20">
        <f>ROW()</f>
        <v>114</v>
      </c>
      <c r="AD114" s="24" t="e">
        <f t="shared" ca="1" si="56"/>
        <v>#N/A</v>
      </c>
      <c r="AE114" t="str">
        <f t="shared" ca="1" si="55"/>
        <v>E</v>
      </c>
    </row>
    <row r="115" spans="1:79">
      <c r="A115" t="s">
        <v>621</v>
      </c>
      <c r="J115" s="12" t="str">
        <f t="shared" si="60"/>
        <v/>
      </c>
      <c r="K115" t="str">
        <f t="shared" ref="K115:V124" si="62">MID($A115,K$34,4)</f>
        <v xml:space="preserve">    </v>
      </c>
      <c r="L115" t="str">
        <f t="shared" si="62"/>
        <v>63.5</v>
      </c>
      <c r="M115" t="str">
        <f t="shared" si="62"/>
        <v>57.0</v>
      </c>
      <c r="N115" t="str">
        <f t="shared" si="62"/>
        <v>63.5</v>
      </c>
      <c r="O115" t="str">
        <f t="shared" si="62"/>
        <v>63.5</v>
      </c>
      <c r="P115" t="str">
        <f t="shared" si="62"/>
        <v>63.5</v>
      </c>
      <c r="Q115" t="str">
        <f t="shared" si="62"/>
        <v>63.5</v>
      </c>
      <c r="R115" t="str">
        <f t="shared" si="62"/>
        <v>63.5</v>
      </c>
      <c r="S115" t="str">
        <f t="shared" si="62"/>
        <v>63.5</v>
      </c>
      <c r="T115" t="str">
        <f t="shared" si="62"/>
        <v>63.5</v>
      </c>
      <c r="U115" t="str">
        <f t="shared" si="62"/>
        <v>63.5</v>
      </c>
      <c r="V115" t="str">
        <f t="shared" si="62"/>
        <v>63.5</v>
      </c>
      <c r="X115" t="e">
        <f>VLOOKUP(K115,$X$2:Y$31,2,FALSE())</f>
        <v>#N/A</v>
      </c>
      <c r="AB115" s="20">
        <f>MATCH("R",$J116:$J$1001,0)</f>
        <v>30</v>
      </c>
      <c r="AC115" s="20">
        <f>ROW()</f>
        <v>115</v>
      </c>
      <c r="AD115" s="24" t="e">
        <f t="shared" ca="1" si="56"/>
        <v>#N/A</v>
      </c>
      <c r="AE115" t="str">
        <f t="shared" ca="1" si="55"/>
        <v>E</v>
      </c>
    </row>
    <row r="116" spans="1:79">
      <c r="A116" t="s">
        <v>622</v>
      </c>
      <c r="J116" s="12" t="str">
        <f t="shared" si="60"/>
        <v/>
      </c>
      <c r="K116" t="str">
        <f t="shared" si="62"/>
        <v xml:space="preserve">    </v>
      </c>
      <c r="L116" t="str">
        <f t="shared" si="62"/>
        <v xml:space="preserve"> 2.5</v>
      </c>
      <c r="M116" t="str">
        <f t="shared" si="62"/>
        <v xml:space="preserve"> 2.1</v>
      </c>
      <c r="N116" t="str">
        <f t="shared" si="62"/>
        <v xml:space="preserve"> 2.5</v>
      </c>
      <c r="O116" t="str">
        <f t="shared" si="62"/>
        <v xml:space="preserve"> 2.5</v>
      </c>
      <c r="P116" t="str">
        <f t="shared" si="62"/>
        <v xml:space="preserve"> 2.5</v>
      </c>
      <c r="Q116" t="str">
        <f t="shared" si="62"/>
        <v xml:space="preserve"> 2.5</v>
      </c>
      <c r="R116" t="str">
        <f t="shared" si="62"/>
        <v xml:space="preserve"> 2.5</v>
      </c>
      <c r="S116" t="str">
        <f t="shared" si="62"/>
        <v xml:space="preserve"> 2.5</v>
      </c>
      <c r="T116" t="str">
        <f t="shared" si="62"/>
        <v xml:space="preserve"> 2.5</v>
      </c>
      <c r="U116" t="str">
        <f t="shared" si="62"/>
        <v xml:space="preserve"> 2.5</v>
      </c>
      <c r="V116" t="str">
        <f t="shared" si="62"/>
        <v xml:space="preserve"> 2.5</v>
      </c>
      <c r="X116" t="e">
        <f>VLOOKUP(K116,$X$2:Y$31,2,FALSE())</f>
        <v>#N/A</v>
      </c>
      <c r="AB116" s="20">
        <f>MATCH("R",$J117:$J$1001,0)</f>
        <v>29</v>
      </c>
      <c r="AC116" s="20">
        <f>ROW()</f>
        <v>116</v>
      </c>
      <c r="AD116" s="24" t="e">
        <f t="shared" ca="1" si="56"/>
        <v>#N/A</v>
      </c>
      <c r="AE116" t="str">
        <f t="shared" ca="1" si="55"/>
        <v>E</v>
      </c>
      <c r="CA116">
        <v>25</v>
      </c>
    </row>
    <row r="117" spans="1:79">
      <c r="A117" t="s">
        <v>623</v>
      </c>
      <c r="J117" s="12" t="str">
        <f t="shared" si="60"/>
        <v/>
      </c>
      <c r="K117" t="str">
        <f t="shared" si="62"/>
        <v xml:space="preserve">    </v>
      </c>
      <c r="L117" t="str">
        <f t="shared" si="62"/>
        <v xml:space="preserve"> 343</v>
      </c>
      <c r="M117" t="str">
        <f t="shared" si="62"/>
        <v xml:space="preserve"> 262</v>
      </c>
      <c r="N117" t="str">
        <f t="shared" si="62"/>
        <v xml:space="preserve"> 343</v>
      </c>
      <c r="O117" t="str">
        <f t="shared" si="62"/>
        <v xml:space="preserve"> 343</v>
      </c>
      <c r="P117" t="str">
        <f t="shared" si="62"/>
        <v xml:space="preserve"> 343</v>
      </c>
      <c r="Q117" t="str">
        <f t="shared" si="62"/>
        <v xml:space="preserve"> 343</v>
      </c>
      <c r="R117" t="str">
        <f t="shared" si="62"/>
        <v xml:space="preserve"> 343</v>
      </c>
      <c r="S117" t="str">
        <f t="shared" si="62"/>
        <v xml:space="preserve"> 343</v>
      </c>
      <c r="T117" t="str">
        <f t="shared" si="62"/>
        <v xml:space="preserve"> 343</v>
      </c>
      <c r="U117" t="str">
        <f t="shared" si="62"/>
        <v xml:space="preserve"> 343</v>
      </c>
      <c r="V117" t="str">
        <f t="shared" si="62"/>
        <v xml:space="preserve"> 343</v>
      </c>
      <c r="X117" t="e">
        <f>VLOOKUP(K117,$X$2:Y$31,2,FALSE())</f>
        <v>#N/A</v>
      </c>
      <c r="AB117" s="20">
        <f>MATCH("R",$J118:$J$1001,0)</f>
        <v>28</v>
      </c>
      <c r="AC117" s="20">
        <f>ROW()</f>
        <v>117</v>
      </c>
      <c r="AD117" s="24" t="e">
        <f t="shared" ca="1" si="56"/>
        <v>#N/A</v>
      </c>
      <c r="AE117" t="str">
        <f t="shared" ca="1" si="55"/>
        <v>E</v>
      </c>
    </row>
    <row r="118" spans="1:79">
      <c r="A118" t="s">
        <v>624</v>
      </c>
      <c r="J118" s="12" t="str">
        <f t="shared" si="60"/>
        <v/>
      </c>
      <c r="K118" t="str">
        <f t="shared" si="62"/>
        <v xml:space="preserve">    </v>
      </c>
      <c r="L118" t="str">
        <f t="shared" si="62"/>
        <v>0.50</v>
      </c>
      <c r="M118" t="str">
        <f t="shared" si="62"/>
        <v>0.95</v>
      </c>
      <c r="N118" t="str">
        <f t="shared" si="62"/>
        <v>0.02</v>
      </c>
      <c r="O118" t="str">
        <f t="shared" si="62"/>
        <v>0.00</v>
      </c>
      <c r="P118" t="str">
        <f t="shared" si="62"/>
        <v>0.00</v>
      </c>
      <c r="Q118" t="str">
        <f t="shared" si="62"/>
        <v>0.00</v>
      </c>
      <c r="R118" t="str">
        <f t="shared" si="62"/>
        <v>0.00</v>
      </c>
      <c r="S118" t="str">
        <f t="shared" si="62"/>
        <v>0.00</v>
      </c>
      <c r="T118" t="str">
        <f t="shared" si="62"/>
        <v>0.00</v>
      </c>
      <c r="U118" t="str">
        <f t="shared" si="62"/>
        <v>0.00</v>
      </c>
      <c r="V118" t="str">
        <f t="shared" si="62"/>
        <v>0.00</v>
      </c>
      <c r="X118" t="e">
        <f>VLOOKUP(K118,$X$2:Y$31,2,FALSE())</f>
        <v>#N/A</v>
      </c>
      <c r="AB118" s="20">
        <f>MATCH("R",$J119:$J$1001,0)</f>
        <v>27</v>
      </c>
      <c r="AC118" s="20">
        <f>ROW()</f>
        <v>118</v>
      </c>
      <c r="AD118" s="24" t="e">
        <f t="shared" ca="1" si="56"/>
        <v>#N/A</v>
      </c>
      <c r="AE118" t="str">
        <f t="shared" ca="1" si="55"/>
        <v>E</v>
      </c>
    </row>
    <row r="119" spans="1:79">
      <c r="A119" t="s">
        <v>625</v>
      </c>
      <c r="J119" s="12" t="str">
        <f t="shared" si="60"/>
        <v/>
      </c>
      <c r="K119" t="str">
        <f t="shared" si="62"/>
        <v xml:space="preserve">    </v>
      </c>
      <c r="L119" t="str">
        <f t="shared" si="62"/>
        <v xml:space="preserve"> 103</v>
      </c>
      <c r="M119" t="str">
        <f t="shared" si="62"/>
        <v xml:space="preserve">  96</v>
      </c>
      <c r="N119" t="str">
        <f t="shared" si="62"/>
        <v xml:space="preserve"> 121</v>
      </c>
      <c r="O119" t="str">
        <f t="shared" si="62"/>
        <v xml:space="preserve"> 157</v>
      </c>
      <c r="P119" t="str">
        <f t="shared" si="62"/>
        <v xml:space="preserve"> 176</v>
      </c>
      <c r="Q119" t="str">
        <f t="shared" si="62"/>
        <v xml:space="preserve"> 179</v>
      </c>
      <c r="R119" t="str">
        <f t="shared" si="62"/>
        <v xml:space="preserve"> 182</v>
      </c>
      <c r="S119" t="str">
        <f t="shared" si="62"/>
        <v xml:space="preserve"> 184</v>
      </c>
      <c r="T119" t="str">
        <f t="shared" si="62"/>
        <v xml:space="preserve"> 185</v>
      </c>
      <c r="U119" t="str">
        <f t="shared" si="62"/>
        <v xml:space="preserve"> 187</v>
      </c>
      <c r="V119" t="str">
        <f t="shared" si="62"/>
        <v xml:space="preserve"> 188</v>
      </c>
      <c r="X119" t="e">
        <f>VLOOKUP(K119,$X$2:Y$31,2,FALSE())</f>
        <v>#N/A</v>
      </c>
      <c r="AB119" s="20">
        <f>MATCH("R",$J120:$J$1001,0)</f>
        <v>26</v>
      </c>
      <c r="AC119" s="20">
        <f>ROW()</f>
        <v>119</v>
      </c>
      <c r="AD119" s="24" t="e">
        <f t="shared" ca="1" si="56"/>
        <v>#N/A</v>
      </c>
      <c r="AE119" t="str">
        <f t="shared" ca="1" si="55"/>
        <v>E</v>
      </c>
    </row>
    <row r="120" spans="1:79">
      <c r="A120" t="s">
        <v>626</v>
      </c>
      <c r="J120" s="12" t="str">
        <f t="shared" si="60"/>
        <v/>
      </c>
      <c r="K120" t="str">
        <f t="shared" si="62"/>
        <v xml:space="preserve">    </v>
      </c>
      <c r="L120" t="str">
        <f t="shared" si="62"/>
        <v xml:space="preserve">  29</v>
      </c>
      <c r="M120" t="str">
        <f t="shared" si="62"/>
        <v xml:space="preserve">  33</v>
      </c>
      <c r="N120" t="str">
        <f t="shared" si="62"/>
        <v xml:space="preserve">  14</v>
      </c>
      <c r="O120" t="str">
        <f t="shared" si="62"/>
        <v xml:space="preserve"> -19</v>
      </c>
      <c r="P120" t="str">
        <f t="shared" si="62"/>
        <v xml:space="preserve"> -35</v>
      </c>
      <c r="Q120" t="str">
        <f t="shared" si="62"/>
        <v xml:space="preserve"> -34</v>
      </c>
      <c r="R120" t="str">
        <f t="shared" si="62"/>
        <v xml:space="preserve"> -34</v>
      </c>
      <c r="S120" t="str">
        <f t="shared" si="62"/>
        <v xml:space="preserve"> -34</v>
      </c>
      <c r="T120" t="str">
        <f t="shared" si="62"/>
        <v xml:space="preserve"> -34</v>
      </c>
      <c r="U120" t="str">
        <f t="shared" si="62"/>
        <v xml:space="preserve"> -34</v>
      </c>
      <c r="V120" t="str">
        <f t="shared" si="62"/>
        <v xml:space="preserve"> -34</v>
      </c>
      <c r="X120" t="e">
        <f>VLOOKUP(K120,$X$2:Y$31,2,FALSE())</f>
        <v>#N/A</v>
      </c>
      <c r="AB120" s="20">
        <f>MATCH("R",$J121:$J$1001,0)</f>
        <v>25</v>
      </c>
      <c r="AC120" s="20">
        <f>ROW()</f>
        <v>120</v>
      </c>
      <c r="AD120" s="24" t="e">
        <f t="shared" ca="1" si="56"/>
        <v>#N/A</v>
      </c>
      <c r="AE120" t="str">
        <f t="shared" ca="1" si="55"/>
        <v>E</v>
      </c>
    </row>
    <row r="121" spans="1:79">
      <c r="A121" t="s">
        <v>627</v>
      </c>
      <c r="J121" s="12" t="str">
        <f t="shared" si="60"/>
        <v/>
      </c>
      <c r="K121" t="str">
        <f t="shared" si="62"/>
        <v xml:space="preserve">    </v>
      </c>
      <c r="L121" t="str">
        <f t="shared" si="62"/>
        <v xml:space="preserve"> -83</v>
      </c>
      <c r="M121" t="str">
        <f t="shared" si="62"/>
        <v xml:space="preserve"> -76</v>
      </c>
      <c r="N121" t="str">
        <f t="shared" si="62"/>
        <v>-101</v>
      </c>
      <c r="O121" t="str">
        <f t="shared" si="62"/>
        <v>-137</v>
      </c>
      <c r="P121" t="str">
        <f t="shared" si="62"/>
        <v>-156</v>
      </c>
      <c r="Q121" t="str">
        <f t="shared" si="62"/>
        <v>-159</v>
      </c>
      <c r="R121" t="str">
        <f t="shared" si="62"/>
        <v>-162</v>
      </c>
      <c r="S121" t="str">
        <f t="shared" si="62"/>
        <v>-164</v>
      </c>
      <c r="T121" t="str">
        <f t="shared" si="62"/>
        <v>-165</v>
      </c>
      <c r="U121" t="str">
        <f t="shared" si="62"/>
        <v>-167</v>
      </c>
      <c r="V121" t="str">
        <f t="shared" si="62"/>
        <v>-168</v>
      </c>
      <c r="X121" t="e">
        <f>VLOOKUP(K121,$X$2:Y$31,2,FALSE())</f>
        <v>#N/A</v>
      </c>
      <c r="AB121" s="20">
        <f>MATCH("R",$J122:$J$1001,0)</f>
        <v>24</v>
      </c>
      <c r="AC121" s="20">
        <f>ROW()</f>
        <v>121</v>
      </c>
      <c r="AD121" s="24" t="e">
        <f t="shared" ca="1" si="56"/>
        <v>#N/A</v>
      </c>
      <c r="AE121" t="str">
        <f t="shared" ca="1" si="55"/>
        <v>E</v>
      </c>
    </row>
    <row r="122" spans="1:79">
      <c r="A122" t="s">
        <v>628</v>
      </c>
      <c r="J122" s="12" t="str">
        <f t="shared" si="60"/>
        <v/>
      </c>
      <c r="K122" t="str">
        <f t="shared" si="62"/>
        <v xml:space="preserve">    </v>
      </c>
      <c r="L122" t="str">
        <f t="shared" si="62"/>
        <v>-140</v>
      </c>
      <c r="M122" t="str">
        <f t="shared" si="62"/>
        <v>-136</v>
      </c>
      <c r="N122" t="str">
        <f t="shared" si="62"/>
        <v>-144</v>
      </c>
      <c r="O122" t="str">
        <f t="shared" si="62"/>
        <v>-148</v>
      </c>
      <c r="P122" t="str">
        <f t="shared" si="62"/>
        <v>-153</v>
      </c>
      <c r="Q122" t="str">
        <f t="shared" si="62"/>
        <v>-158</v>
      </c>
      <c r="R122" t="str">
        <f t="shared" si="62"/>
        <v>-163</v>
      </c>
      <c r="S122" t="str">
        <f t="shared" si="62"/>
        <v>-167</v>
      </c>
      <c r="T122" t="str">
        <f t="shared" si="62"/>
        <v>-169</v>
      </c>
      <c r="U122" t="str">
        <f t="shared" si="62"/>
        <v>-170</v>
      </c>
      <c r="V122" t="str">
        <f t="shared" si="62"/>
        <v>-172</v>
      </c>
      <c r="X122" t="e">
        <f>VLOOKUP(K122,$X$2:Y$31,2,FALSE())</f>
        <v>#N/A</v>
      </c>
      <c r="AB122" s="20">
        <f>MATCH("R",$J123:$J$1001,0)</f>
        <v>23</v>
      </c>
      <c r="AC122" s="20">
        <f>ROW()</f>
        <v>122</v>
      </c>
      <c r="AD122" s="24" t="e">
        <f t="shared" ca="1" si="56"/>
        <v>#N/A</v>
      </c>
      <c r="AE122" t="str">
        <f t="shared" ca="1" si="55"/>
        <v>E</v>
      </c>
    </row>
    <row r="123" spans="1:79">
      <c r="A123" t="s">
        <v>629</v>
      </c>
      <c r="J123" s="12" t="str">
        <f t="shared" si="60"/>
        <v/>
      </c>
      <c r="K123" t="str">
        <f t="shared" si="62"/>
        <v xml:space="preserve">    </v>
      </c>
      <c r="L123" t="str">
        <f t="shared" si="62"/>
        <v xml:space="preserve">  57</v>
      </c>
      <c r="M123" t="str">
        <f t="shared" si="62"/>
        <v xml:space="preserve">  60</v>
      </c>
      <c r="N123" t="str">
        <f t="shared" si="62"/>
        <v xml:space="preserve">  44</v>
      </c>
      <c r="O123" t="str">
        <f t="shared" si="62"/>
        <v xml:space="preserve">  11</v>
      </c>
      <c r="P123" t="str">
        <f t="shared" si="62"/>
        <v xml:space="preserve">  -3</v>
      </c>
      <c r="Q123" t="str">
        <f t="shared" si="62"/>
        <v xml:space="preserve">  -1</v>
      </c>
      <c r="R123" t="str">
        <f t="shared" si="62"/>
        <v xml:space="preserve">   2</v>
      </c>
      <c r="S123" t="str">
        <f t="shared" si="62"/>
        <v xml:space="preserve">   3</v>
      </c>
      <c r="T123" t="str">
        <f t="shared" si="62"/>
        <v xml:space="preserve">   3</v>
      </c>
      <c r="U123" t="str">
        <f t="shared" si="62"/>
        <v xml:space="preserve">   4</v>
      </c>
      <c r="V123" t="str">
        <f t="shared" si="62"/>
        <v xml:space="preserve">   4</v>
      </c>
      <c r="X123" t="e">
        <f>VLOOKUP(K123,$X$2:Y$31,2,FALSE())</f>
        <v>#N/A</v>
      </c>
      <c r="AB123" s="20">
        <f>MATCH("R",$J124:$J$1001,0)</f>
        <v>22</v>
      </c>
      <c r="AC123" s="20">
        <f>ROW()</f>
        <v>123</v>
      </c>
      <c r="AD123" s="24" t="e">
        <f t="shared" ca="1" si="56"/>
        <v>#N/A</v>
      </c>
      <c r="AE123" t="str">
        <f t="shared" ca="1" si="55"/>
        <v>E</v>
      </c>
    </row>
    <row r="124" spans="1:79">
      <c r="A124" t="s">
        <v>630</v>
      </c>
      <c r="J124" s="12" t="str">
        <f t="shared" si="60"/>
        <v/>
      </c>
      <c r="K124" t="str">
        <f t="shared" si="62"/>
        <v xml:space="preserve">    </v>
      </c>
      <c r="L124" t="str">
        <f t="shared" si="62"/>
        <v xml:space="preserve">  31</v>
      </c>
      <c r="M124" t="str">
        <f t="shared" si="62"/>
        <v xml:space="preserve">  25</v>
      </c>
      <c r="N124" t="str">
        <f t="shared" si="62"/>
        <v xml:space="preserve">  51</v>
      </c>
      <c r="O124" t="str">
        <f t="shared" si="62"/>
        <v xml:space="preserve">  80</v>
      </c>
      <c r="P124" t="str">
        <f t="shared" si="62"/>
        <v xml:space="preserve">  87</v>
      </c>
      <c r="Q124" t="str">
        <f t="shared" si="62"/>
        <v xml:space="preserve">  85</v>
      </c>
      <c r="R124" t="str">
        <f t="shared" si="62"/>
        <v xml:space="preserve">  83</v>
      </c>
      <c r="S124" t="str">
        <f t="shared" si="62"/>
        <v xml:space="preserve">  82</v>
      </c>
      <c r="T124" t="str">
        <f t="shared" si="62"/>
        <v xml:space="preserve">  82</v>
      </c>
      <c r="U124" t="str">
        <f t="shared" si="62"/>
        <v xml:space="preserve">  81</v>
      </c>
      <c r="V124" t="str">
        <f t="shared" si="62"/>
        <v xml:space="preserve">  81</v>
      </c>
      <c r="X124" t="e">
        <f>VLOOKUP(K124,$X$2:Y$31,2,FALSE())</f>
        <v>#N/A</v>
      </c>
      <c r="AB124" s="20">
        <f>MATCH("R",$J125:$J$1001,0)</f>
        <v>21</v>
      </c>
      <c r="AC124" s="20">
        <f>ROW()</f>
        <v>124</v>
      </c>
      <c r="AD124" s="24" t="e">
        <f t="shared" ca="1" si="56"/>
        <v>#N/A</v>
      </c>
      <c r="AE124" t="str">
        <f t="shared" ca="1" si="55"/>
        <v>E</v>
      </c>
    </row>
    <row r="125" spans="1:79">
      <c r="A125" t="s">
        <v>631</v>
      </c>
      <c r="J125" s="12" t="str">
        <f t="shared" si="60"/>
        <v/>
      </c>
      <c r="K125" t="str">
        <f t="shared" ref="K125:V134" si="63">MID($A125,K$34,4)</f>
        <v xml:space="preserve">    </v>
      </c>
      <c r="L125" t="str">
        <f t="shared" si="63"/>
        <v>0.01</v>
      </c>
      <c r="M125" t="str">
        <f t="shared" si="63"/>
        <v>0.01</v>
      </c>
      <c r="N125" t="str">
        <f t="shared" si="63"/>
        <v>0.01</v>
      </c>
      <c r="O125" t="str">
        <f t="shared" si="63"/>
        <v>0.00</v>
      </c>
      <c r="P125" t="str">
        <f t="shared" si="63"/>
        <v>0.00</v>
      </c>
      <c r="Q125" t="str">
        <f t="shared" si="63"/>
        <v>0.00</v>
      </c>
      <c r="R125" t="str">
        <f t="shared" si="63"/>
        <v>0.00</v>
      </c>
      <c r="S125" t="str">
        <f t="shared" si="63"/>
        <v>0.00</v>
      </c>
      <c r="T125" t="str">
        <f t="shared" si="63"/>
        <v>0.00</v>
      </c>
      <c r="U125" t="str">
        <f t="shared" si="63"/>
        <v>0.00</v>
      </c>
      <c r="V125" t="str">
        <f t="shared" si="63"/>
        <v>0.00</v>
      </c>
      <c r="X125" t="e">
        <f>VLOOKUP(K125,$X$2:Y$31,2,FALSE())</f>
        <v>#N/A</v>
      </c>
      <c r="AB125" s="20">
        <f>MATCH("R",$J126:$J$1001,0)</f>
        <v>20</v>
      </c>
      <c r="AC125" s="20">
        <f>ROW()</f>
        <v>125</v>
      </c>
      <c r="AD125" s="24" t="e">
        <f t="shared" ca="1" si="56"/>
        <v>#N/A</v>
      </c>
      <c r="AE125" t="str">
        <f t="shared" ca="1" si="55"/>
        <v>E</v>
      </c>
    </row>
    <row r="126" spans="1:79">
      <c r="A126" t="s">
        <v>91</v>
      </c>
      <c r="J126" s="12" t="str">
        <f t="shared" si="60"/>
        <v/>
      </c>
      <c r="K126" t="str">
        <f t="shared" si="63"/>
        <v xml:space="preserve">    </v>
      </c>
      <c r="L126" t="str">
        <f t="shared" si="63"/>
        <v>0.00</v>
      </c>
      <c r="M126" t="str">
        <f t="shared" si="63"/>
        <v>0.00</v>
      </c>
      <c r="N126" t="str">
        <f t="shared" si="63"/>
        <v>0.00</v>
      </c>
      <c r="O126" t="str">
        <f t="shared" si="63"/>
        <v>0.00</v>
      </c>
      <c r="P126" t="str">
        <f t="shared" si="63"/>
        <v>0.00</v>
      </c>
      <c r="Q126" t="str">
        <f t="shared" si="63"/>
        <v>0.00</v>
      </c>
      <c r="R126" t="str">
        <f t="shared" si="63"/>
        <v>0.00</v>
      </c>
      <c r="S126" t="str">
        <f t="shared" si="63"/>
        <v>0.00</v>
      </c>
      <c r="T126" t="str">
        <f t="shared" si="63"/>
        <v>0.00</v>
      </c>
      <c r="U126" t="str">
        <f t="shared" si="63"/>
        <v>0.00</v>
      </c>
      <c r="V126" t="str">
        <f t="shared" si="63"/>
        <v>0.00</v>
      </c>
      <c r="X126" t="e">
        <f>VLOOKUP(K126,$X$2:Y$31,2,FALSE())</f>
        <v>#N/A</v>
      </c>
      <c r="AB126" s="20">
        <f>MATCH("R",$J127:$J$1001,0)</f>
        <v>19</v>
      </c>
      <c r="AC126" s="20">
        <f>ROW()</f>
        <v>126</v>
      </c>
      <c r="AD126" s="24" t="e">
        <f t="shared" ca="1" si="56"/>
        <v>#N/A</v>
      </c>
      <c r="AE126" t="str">
        <f t="shared" ca="1" si="55"/>
        <v>E</v>
      </c>
    </row>
    <row r="127" spans="1:79">
      <c r="A127" t="s">
        <v>632</v>
      </c>
      <c r="J127" s="12" t="str">
        <f t="shared" si="60"/>
        <v/>
      </c>
      <c r="K127" t="str">
        <f t="shared" si="63"/>
        <v xml:space="preserve">    </v>
      </c>
      <c r="L127" t="str">
        <f t="shared" si="63"/>
        <v>0.07</v>
      </c>
      <c r="M127" t="str">
        <f t="shared" si="63"/>
        <v>0.09</v>
      </c>
      <c r="N127" t="str">
        <f t="shared" si="63"/>
        <v>0.03</v>
      </c>
      <c r="O127" t="str">
        <f t="shared" si="63"/>
        <v>0.00</v>
      </c>
      <c r="P127" t="str">
        <f t="shared" si="63"/>
        <v>0.00</v>
      </c>
      <c r="Q127" t="str">
        <f t="shared" si="63"/>
        <v>0.00</v>
      </c>
      <c r="R127" t="str">
        <f t="shared" si="63"/>
        <v>0.00</v>
      </c>
      <c r="S127" t="str">
        <f t="shared" si="63"/>
        <v>0.00</v>
      </c>
      <c r="T127" t="str">
        <f t="shared" si="63"/>
        <v>0.00</v>
      </c>
      <c r="U127" t="str">
        <f t="shared" si="63"/>
        <v>0.00</v>
      </c>
      <c r="V127" t="str">
        <f t="shared" si="63"/>
        <v>0.00</v>
      </c>
      <c r="X127" t="e">
        <f>VLOOKUP(K127,$X$2:Y$31,2,FALSE())</f>
        <v>#N/A</v>
      </c>
      <c r="AB127" s="20">
        <f>MATCH("R",$J128:$J$1001,0)</f>
        <v>18</v>
      </c>
      <c r="AC127" s="20">
        <f>ROW()</f>
        <v>127</v>
      </c>
      <c r="AD127" s="24" t="e">
        <f t="shared" ca="1" si="56"/>
        <v>#N/A</v>
      </c>
      <c r="AE127" t="str">
        <f t="shared" ca="1" si="55"/>
        <v>E</v>
      </c>
    </row>
    <row r="128" spans="1:79">
      <c r="A128" t="s">
        <v>633</v>
      </c>
      <c r="J128" s="12" t="str">
        <f t="shared" si="60"/>
        <v/>
      </c>
      <c r="K128" t="str">
        <f t="shared" si="63"/>
        <v xml:space="preserve">    </v>
      </c>
      <c r="L128" t="str">
        <f t="shared" si="63"/>
        <v>12.3</v>
      </c>
      <c r="M128" t="str">
        <f t="shared" si="63"/>
        <v xml:space="preserve"> 8.3</v>
      </c>
      <c r="N128" t="str">
        <f t="shared" si="63"/>
        <v>19.5</v>
      </c>
      <c r="O128" t="str">
        <f t="shared" si="63"/>
        <v>15.9</v>
      </c>
      <c r="P128" t="str">
        <f t="shared" si="63"/>
        <v xml:space="preserve"> 6.7</v>
      </c>
      <c r="Q128" t="str">
        <f t="shared" si="63"/>
        <v xml:space="preserve"> 6.7</v>
      </c>
      <c r="R128" t="str">
        <f t="shared" si="63"/>
        <v xml:space="preserve"> 6.7</v>
      </c>
      <c r="S128" t="str">
        <f t="shared" si="63"/>
        <v xml:space="preserve"> 6.7</v>
      </c>
      <c r="T128" t="str">
        <f t="shared" si="63"/>
        <v xml:space="preserve"> 6.7</v>
      </c>
      <c r="U128" t="str">
        <f t="shared" si="63"/>
        <v xml:space="preserve"> 6.7</v>
      </c>
      <c r="V128" t="str">
        <f t="shared" si="63"/>
        <v xml:space="preserve"> 6.7</v>
      </c>
      <c r="X128" t="e">
        <f>VLOOKUP(K128,$X$2:Y$31,2,FALSE())</f>
        <v>#N/A</v>
      </c>
      <c r="AB128" s="20">
        <f>MATCH("R",$J129:$J$1001,0)</f>
        <v>17</v>
      </c>
      <c r="AC128" s="20">
        <f>ROW()</f>
        <v>128</v>
      </c>
      <c r="AD128" s="24" t="e">
        <f t="shared" ca="1" si="56"/>
        <v>#N/A</v>
      </c>
      <c r="AE128" t="str">
        <f t="shared" ca="1" si="55"/>
        <v>E</v>
      </c>
    </row>
    <row r="129" spans="1:31">
      <c r="A129" t="s">
        <v>634</v>
      </c>
      <c r="J129" s="12" t="str">
        <f t="shared" si="60"/>
        <v/>
      </c>
      <c r="K129" t="str">
        <f t="shared" si="63"/>
        <v xml:space="preserve">    </v>
      </c>
      <c r="L129" t="str">
        <f t="shared" si="63"/>
        <v xml:space="preserve"> 5.7</v>
      </c>
      <c r="M129" t="str">
        <f t="shared" si="63"/>
        <v xml:space="preserve"> 2.8</v>
      </c>
      <c r="N129" t="str">
        <f t="shared" si="63"/>
        <v>13.9</v>
      </c>
      <c r="O129" t="str">
        <f t="shared" si="63"/>
        <v>20.2</v>
      </c>
      <c r="P129" t="str">
        <f t="shared" si="63"/>
        <v xml:space="preserve"> 2.7</v>
      </c>
      <c r="Q129" t="str">
        <f t="shared" si="63"/>
        <v xml:space="preserve"> 2.7</v>
      </c>
      <c r="R129" t="str">
        <f t="shared" si="63"/>
        <v xml:space="preserve"> 2.7</v>
      </c>
      <c r="S129" t="str">
        <f t="shared" si="63"/>
        <v xml:space="preserve"> 2.7</v>
      </c>
      <c r="T129" t="str">
        <f t="shared" si="63"/>
        <v xml:space="preserve"> 2.7</v>
      </c>
      <c r="U129" t="str">
        <f t="shared" si="63"/>
        <v xml:space="preserve"> 2.7</v>
      </c>
      <c r="V129" t="str">
        <f t="shared" si="63"/>
        <v xml:space="preserve"> 2.7</v>
      </c>
      <c r="X129" t="e">
        <f>VLOOKUP(K129,$X$2:Y$31,2,FALSE())</f>
        <v>#N/A</v>
      </c>
      <c r="AB129" s="20">
        <f>MATCH("R",$J130:$J$1001,0)</f>
        <v>16</v>
      </c>
      <c r="AC129" s="20">
        <f>ROW()</f>
        <v>129</v>
      </c>
      <c r="AD129" s="24" t="e">
        <f t="shared" ca="1" si="56"/>
        <v>#N/A</v>
      </c>
      <c r="AE129" t="str">
        <f t="shared" ca="1" si="55"/>
        <v>E</v>
      </c>
    </row>
    <row r="130" spans="1:31">
      <c r="A130" t="s">
        <v>635</v>
      </c>
      <c r="J130" s="12" t="str">
        <f t="shared" si="60"/>
        <v/>
      </c>
      <c r="K130" t="str">
        <f t="shared" si="63"/>
        <v xml:space="preserve">    </v>
      </c>
      <c r="L130" t="str">
        <f t="shared" si="63"/>
        <v>14.9</v>
      </c>
      <c r="M130" t="str">
        <f t="shared" si="63"/>
        <v>12.1</v>
      </c>
      <c r="N130" t="str">
        <f t="shared" si="63"/>
        <v>21.3</v>
      </c>
      <c r="O130" t="str">
        <f t="shared" si="63"/>
        <v>18.0</v>
      </c>
      <c r="P130" t="str">
        <f t="shared" si="63"/>
        <v>10.9</v>
      </c>
      <c r="Q130" t="str">
        <f t="shared" si="63"/>
        <v>11.3</v>
      </c>
      <c r="R130" t="str">
        <f t="shared" si="63"/>
        <v>11.6</v>
      </c>
      <c r="S130" t="str">
        <f t="shared" si="63"/>
        <v>11.7</v>
      </c>
      <c r="T130" t="str">
        <f t="shared" si="63"/>
        <v>11.8</v>
      </c>
      <c r="U130" t="str">
        <f t="shared" si="63"/>
        <v>11.8</v>
      </c>
      <c r="V130" t="str">
        <f t="shared" si="63"/>
        <v>11.8</v>
      </c>
      <c r="X130" t="e">
        <f>VLOOKUP(K130,$X$2:Y$31,2,FALSE())</f>
        <v>#N/A</v>
      </c>
      <c r="AB130" s="20">
        <f>MATCH("R",$J131:$J$1001,0)</f>
        <v>15</v>
      </c>
      <c r="AC130" s="20">
        <f>ROW()</f>
        <v>130</v>
      </c>
      <c r="AD130" s="24" t="e">
        <f t="shared" ca="1" si="56"/>
        <v>#N/A</v>
      </c>
      <c r="AE130" t="str">
        <f t="shared" ca="1" si="55"/>
        <v>E</v>
      </c>
    </row>
    <row r="131" spans="1:31">
      <c r="A131" t="s">
        <v>636</v>
      </c>
      <c r="J131" s="12" t="str">
        <f t="shared" si="60"/>
        <v/>
      </c>
      <c r="K131" t="str">
        <f t="shared" si="63"/>
        <v xml:space="preserve">    </v>
      </c>
      <c r="L131" t="str">
        <f t="shared" si="63"/>
        <v xml:space="preserve"> 8.4</v>
      </c>
      <c r="M131" t="str">
        <f t="shared" si="63"/>
        <v xml:space="preserve"> 7.0</v>
      </c>
      <c r="N131" t="str">
        <f t="shared" si="63"/>
        <v>15.1</v>
      </c>
      <c r="O131" t="str">
        <f t="shared" si="63"/>
        <v>21.0</v>
      </c>
      <c r="P131" t="str">
        <f t="shared" si="63"/>
        <v xml:space="preserve"> 5.7</v>
      </c>
      <c r="Q131" t="str">
        <f t="shared" si="63"/>
        <v xml:space="preserve"> 5.6</v>
      </c>
      <c r="R131" t="str">
        <f t="shared" si="63"/>
        <v xml:space="preserve"> 6.1</v>
      </c>
      <c r="S131" t="str">
        <f t="shared" si="63"/>
        <v xml:space="preserve"> 6.4</v>
      </c>
      <c r="T131" t="str">
        <f t="shared" si="63"/>
        <v xml:space="preserve"> 6.5</v>
      </c>
      <c r="U131" t="str">
        <f t="shared" si="63"/>
        <v xml:space="preserve"> 6.5</v>
      </c>
      <c r="V131" t="str">
        <f t="shared" si="63"/>
        <v xml:space="preserve"> 6.5</v>
      </c>
      <c r="X131" t="e">
        <f>VLOOKUP(K131,$X$2:Y$31,2,FALSE())</f>
        <v>#N/A</v>
      </c>
      <c r="AB131" s="20">
        <f>MATCH("R",$J132:$J$1001,0)</f>
        <v>14</v>
      </c>
      <c r="AC131" s="20">
        <f>ROW()</f>
        <v>131</v>
      </c>
      <c r="AD131" s="24" t="e">
        <f t="shared" ca="1" si="56"/>
        <v>#N/A</v>
      </c>
      <c r="AE131" t="str">
        <f t="shared" ref="AE131:AE194" ca="1" si="64">IF(ISERROR(AD131),"E","OK")</f>
        <v>E</v>
      </c>
    </row>
    <row r="132" spans="1:31">
      <c r="A132" t="s">
        <v>637</v>
      </c>
      <c r="J132" s="12" t="str">
        <f t="shared" si="60"/>
        <v/>
      </c>
      <c r="K132" t="str">
        <f t="shared" si="63"/>
        <v xml:space="preserve">    </v>
      </c>
      <c r="L132" t="str">
        <f t="shared" si="63"/>
        <v xml:space="preserve"> 4.2</v>
      </c>
      <c r="M132" t="str">
        <f t="shared" si="63"/>
        <v xml:space="preserve"> 4.1</v>
      </c>
      <c r="N132" t="str">
        <f t="shared" si="63"/>
        <v xml:space="preserve"> 3.9</v>
      </c>
      <c r="O132" t="str">
        <f t="shared" si="63"/>
        <v xml:space="preserve"> 3.6</v>
      </c>
      <c r="P132" t="str">
        <f t="shared" si="63"/>
        <v xml:space="preserve"> 3.4</v>
      </c>
      <c r="Q132" t="str">
        <f t="shared" si="63"/>
        <v xml:space="preserve"> 3.1</v>
      </c>
      <c r="R132" t="str">
        <f t="shared" si="63"/>
        <v xml:space="preserve"> 3.0</v>
      </c>
      <c r="S132" t="str">
        <f t="shared" si="63"/>
        <v xml:space="preserve"> 2.9</v>
      </c>
      <c r="T132" t="str">
        <f t="shared" si="63"/>
        <v xml:space="preserve"> 2.8</v>
      </c>
      <c r="U132" t="str">
        <f t="shared" si="63"/>
        <v xml:space="preserve"> 2.7</v>
      </c>
      <c r="V132" t="str">
        <f t="shared" si="63"/>
        <v xml:space="preserve"> 2.7</v>
      </c>
      <c r="X132" t="e">
        <f>VLOOKUP(K132,$X$2:Y$31,2,FALSE())</f>
        <v>#N/A</v>
      </c>
      <c r="AB132" s="20">
        <f>MATCH("R",$J133:$J$1001,0)</f>
        <v>13</v>
      </c>
      <c r="AC132" s="20">
        <f>ROW()</f>
        <v>132</v>
      </c>
      <c r="AD132" s="24" t="e">
        <f t="shared" ref="AD132:AD195" ca="1" si="65">IF(VALUE(INDIRECT(ADDRESS(AD131,AA$2+1,1,TRUE())))=1,AD131+1,VALUE(INDIRECT(ADDRESS(AD131,AA$2+2,1,TRUE())))+VALUE((INDIRECT(ADDRESS(AD131,AA$2+1,1,TRUE())))))</f>
        <v>#N/A</v>
      </c>
      <c r="AE132" t="str">
        <f t="shared" ca="1" si="64"/>
        <v>E</v>
      </c>
    </row>
    <row r="133" spans="1:31">
      <c r="A133" t="s">
        <v>638</v>
      </c>
      <c r="J133" s="12" t="str">
        <f t="shared" si="60"/>
        <v/>
      </c>
      <c r="K133" t="str">
        <f t="shared" si="63"/>
        <v xml:space="preserve">    </v>
      </c>
      <c r="L133" t="str">
        <f t="shared" si="63"/>
        <v xml:space="preserve"> 4.2</v>
      </c>
      <c r="M133" t="str">
        <f t="shared" si="63"/>
        <v xml:space="preserve"> 4.1</v>
      </c>
      <c r="N133" t="str">
        <f t="shared" si="63"/>
        <v xml:space="preserve"> 3.9</v>
      </c>
      <c r="O133" t="str">
        <f t="shared" si="63"/>
        <v xml:space="preserve"> 3.6</v>
      </c>
      <c r="P133" t="str">
        <f t="shared" si="63"/>
        <v xml:space="preserve"> 3.4</v>
      </c>
      <c r="Q133" t="str">
        <f t="shared" si="63"/>
        <v xml:space="preserve"> 3.2</v>
      </c>
      <c r="R133" t="str">
        <f t="shared" si="63"/>
        <v xml:space="preserve"> 3.0</v>
      </c>
      <c r="S133" t="str">
        <f t="shared" si="63"/>
        <v xml:space="preserve"> 2.9</v>
      </c>
      <c r="T133" t="str">
        <f t="shared" si="63"/>
        <v xml:space="preserve"> 2.8</v>
      </c>
      <c r="U133" t="str">
        <f t="shared" si="63"/>
        <v xml:space="preserve"> 2.7</v>
      </c>
      <c r="V133" t="str">
        <f t="shared" si="63"/>
        <v xml:space="preserve"> 2.7</v>
      </c>
      <c r="X133" t="e">
        <f>VLOOKUP(K133,$X$2:Y$31,2,FALSE())</f>
        <v>#N/A</v>
      </c>
      <c r="AB133" s="20">
        <f>MATCH("R",$J134:$J$1001,0)</f>
        <v>12</v>
      </c>
      <c r="AC133" s="20">
        <f>ROW()</f>
        <v>133</v>
      </c>
      <c r="AD133" s="24" t="e">
        <f t="shared" ca="1" si="65"/>
        <v>#N/A</v>
      </c>
      <c r="AE133" t="str">
        <f t="shared" ca="1" si="64"/>
        <v>E</v>
      </c>
    </row>
    <row r="134" spans="1:31">
      <c r="A134" t="s">
        <v>639</v>
      </c>
      <c r="J134" s="12" t="str">
        <f t="shared" si="60"/>
        <v/>
      </c>
      <c r="K134" t="str">
        <f t="shared" si="63"/>
        <v xml:space="preserve">    </v>
      </c>
      <c r="L134" t="str">
        <f t="shared" si="63"/>
        <v xml:space="preserve">  42</v>
      </c>
      <c r="M134" t="str">
        <f t="shared" si="63"/>
        <v xml:space="preserve">  48</v>
      </c>
      <c r="N134" t="str">
        <f t="shared" si="63"/>
        <v xml:space="preserve">  22</v>
      </c>
      <c r="O134" t="str">
        <f t="shared" si="63"/>
        <v xml:space="preserve">  -7</v>
      </c>
      <c r="P134" t="str">
        <f t="shared" si="63"/>
        <v xml:space="preserve"> -14</v>
      </c>
      <c r="Q134" t="str">
        <f t="shared" si="63"/>
        <v xml:space="preserve"> -12</v>
      </c>
      <c r="R134" t="str">
        <f t="shared" si="63"/>
        <v xml:space="preserve"> -10</v>
      </c>
      <c r="S134" t="str">
        <f t="shared" si="63"/>
        <v xml:space="preserve">  -9</v>
      </c>
      <c r="T134" t="str">
        <f t="shared" si="63"/>
        <v xml:space="preserve">  -9</v>
      </c>
      <c r="U134" t="str">
        <f t="shared" si="63"/>
        <v xml:space="preserve">  -8</v>
      </c>
      <c r="V134" t="str">
        <f t="shared" si="63"/>
        <v xml:space="preserve">  -8</v>
      </c>
      <c r="X134" t="e">
        <f>VLOOKUP(K134,$X$2:Y$31,2,FALSE())</f>
        <v>#N/A</v>
      </c>
      <c r="AB134" s="20">
        <f>MATCH("R",$J135:$J$1001,0)</f>
        <v>11</v>
      </c>
      <c r="AC134" s="20">
        <f>ROW()</f>
        <v>134</v>
      </c>
      <c r="AD134" s="24" t="e">
        <f t="shared" ca="1" si="65"/>
        <v>#N/A</v>
      </c>
      <c r="AE134" t="str">
        <f t="shared" ca="1" si="64"/>
        <v>E</v>
      </c>
    </row>
    <row r="135" spans="1:31">
      <c r="A135" t="s">
        <v>104</v>
      </c>
      <c r="J135" s="12" t="str">
        <f t="shared" si="60"/>
        <v/>
      </c>
      <c r="K135" t="str">
        <f t="shared" ref="K135:V144" si="66">MID($A135,K$34,4)</f>
        <v xml:space="preserve">    </v>
      </c>
      <c r="L135" t="str">
        <f t="shared" si="66"/>
        <v xml:space="preserve">RSI </v>
      </c>
      <c r="M135" t="str">
        <f t="shared" si="66"/>
        <v>oeff</v>
      </c>
      <c r="N135" t="str">
        <f t="shared" si="66"/>
        <v>Dail</v>
      </c>
      <c r="O135" t="str">
        <f t="shared" si="66"/>
        <v xml:space="preserve">)   </v>
      </c>
      <c r="P135" t="str">
        <f t="shared" si="66"/>
        <v xml:space="preserve">    </v>
      </c>
      <c r="Q135" t="str">
        <f t="shared" si="66"/>
        <v>METH</v>
      </c>
      <c r="R135" t="str">
        <f t="shared" si="66"/>
        <v>D 30</v>
      </c>
      <c r="S135" t="str">
        <f t="shared" si="66"/>
        <v xml:space="preserve">  VO</v>
      </c>
      <c r="T135" t="str">
        <f t="shared" si="66"/>
        <v xml:space="preserve">CAP </v>
      </c>
      <c r="U135" t="str">
        <f t="shared" si="66"/>
        <v>6.12</v>
      </c>
      <c r="V135" t="str">
        <f t="shared" si="66"/>
        <v xml:space="preserve">7W  </v>
      </c>
      <c r="X135" t="e">
        <f>VLOOKUP(K135,$X$2:Y$31,2,FALSE())</f>
        <v>#N/A</v>
      </c>
      <c r="AB135" s="20">
        <f>MATCH("R",$J136:$J$1001,0)</f>
        <v>10</v>
      </c>
      <c r="AC135" s="20">
        <f>ROW()</f>
        <v>135</v>
      </c>
      <c r="AD135" s="24" t="e">
        <f t="shared" ca="1" si="65"/>
        <v>#N/A</v>
      </c>
      <c r="AE135" t="str">
        <f t="shared" ca="1" si="64"/>
        <v>E</v>
      </c>
    </row>
    <row r="136" spans="1:31">
      <c r="A136" t="s">
        <v>33</v>
      </c>
      <c r="J136" s="12" t="str">
        <f t="shared" si="60"/>
        <v/>
      </c>
      <c r="K136" t="str">
        <f t="shared" si="66"/>
        <v/>
      </c>
      <c r="L136" t="str">
        <f t="shared" si="66"/>
        <v/>
      </c>
      <c r="M136" t="str">
        <f t="shared" si="66"/>
        <v/>
      </c>
      <c r="N136" t="str">
        <f t="shared" si="66"/>
        <v/>
      </c>
      <c r="O136" t="str">
        <f t="shared" si="66"/>
        <v/>
      </c>
      <c r="P136" t="str">
        <f t="shared" si="66"/>
        <v/>
      </c>
      <c r="Q136" t="str">
        <f t="shared" si="66"/>
        <v/>
      </c>
      <c r="R136" t="str">
        <f t="shared" si="66"/>
        <v/>
      </c>
      <c r="S136" t="str">
        <f t="shared" si="66"/>
        <v/>
      </c>
      <c r="T136" t="str">
        <f t="shared" si="66"/>
        <v/>
      </c>
      <c r="U136" t="str">
        <f t="shared" si="66"/>
        <v/>
      </c>
      <c r="V136" t="str">
        <f t="shared" si="66"/>
        <v/>
      </c>
      <c r="X136" t="e">
        <f>VLOOKUP(K136,$X$2:Y$31,2,FALSE())</f>
        <v>#N/A</v>
      </c>
      <c r="AB136" s="20">
        <f>MATCH("R",$J137:$J$1001,0)</f>
        <v>9</v>
      </c>
      <c r="AC136" s="20">
        <f>ROW()</f>
        <v>136</v>
      </c>
      <c r="AD136" s="24" t="e">
        <f t="shared" ca="1" si="65"/>
        <v>#N/A</v>
      </c>
      <c r="AE136" t="str">
        <f t="shared" ca="1" si="64"/>
        <v>E</v>
      </c>
    </row>
    <row r="137" spans="1:31">
      <c r="A137" t="s">
        <v>2468</v>
      </c>
      <c r="J137" s="12" t="str">
        <f t="shared" si="60"/>
        <v/>
      </c>
      <c r="K137" t="str">
        <f t="shared" si="66"/>
        <v>Jan,</v>
      </c>
      <c r="L137" t="str">
        <f t="shared" si="66"/>
        <v>1 20</v>
      </c>
      <c r="M137" t="str">
        <f t="shared" si="66"/>
        <v xml:space="preserve">6   </v>
      </c>
      <c r="N137" t="str">
        <f t="shared" si="66"/>
        <v xml:space="preserve">    </v>
      </c>
      <c r="O137" t="str">
        <f t="shared" si="66"/>
        <v xml:space="preserve"> SSN</v>
      </c>
      <c r="P137" t="str">
        <f t="shared" si="66"/>
        <v xml:space="preserve">=   </v>
      </c>
      <c r="Q137" t="str">
        <f t="shared" si="66"/>
        <v xml:space="preserve">.   </v>
      </c>
      <c r="R137" t="str">
        <f t="shared" si="66"/>
        <v xml:space="preserve">    </v>
      </c>
      <c r="S137" t="str">
        <f t="shared" si="66"/>
        <v xml:space="preserve">    </v>
      </c>
      <c r="T137" t="str">
        <f t="shared" si="66"/>
        <v xml:space="preserve">  Mi</v>
      </c>
      <c r="U137" t="str">
        <f t="shared" si="66"/>
        <v>imum</v>
      </c>
      <c r="V137" t="str">
        <f t="shared" si="66"/>
        <v>Angl</v>
      </c>
      <c r="X137" t="e">
        <f>VLOOKUP(K137,$X$2:Y$31,2,FALSE())</f>
        <v>#N/A</v>
      </c>
      <c r="AB137" s="20">
        <f>MATCH("R",$J138:$J$1001,0)</f>
        <v>8</v>
      </c>
      <c r="AC137" s="20">
        <f>ROW()</f>
        <v>137</v>
      </c>
      <c r="AD137" s="24" t="e">
        <f t="shared" ca="1" si="65"/>
        <v>#N/A</v>
      </c>
      <c r="AE137" t="str">
        <f t="shared" ca="1" si="64"/>
        <v>E</v>
      </c>
    </row>
    <row r="138" spans="1:31">
      <c r="A138" t="s">
        <v>201</v>
      </c>
      <c r="J138" s="12" t="str">
        <f t="shared" si="60"/>
        <v/>
      </c>
      <c r="K138" t="str">
        <f t="shared" si="66"/>
        <v>HOME</v>
      </c>
      <c r="L138" t="str">
        <f t="shared" si="66"/>
        <v xml:space="preserve">    </v>
      </c>
      <c r="M138" t="str">
        <f t="shared" si="66"/>
        <v xml:space="preserve">    </v>
      </c>
      <c r="N138" t="str">
        <f t="shared" si="66"/>
        <v xml:space="preserve">    </v>
      </c>
      <c r="O138" t="str">
        <f t="shared" si="66"/>
        <v>AUST</v>
      </c>
      <c r="P138" t="str">
        <f t="shared" si="66"/>
        <v xml:space="preserve">N   </v>
      </c>
      <c r="Q138" t="str">
        <f t="shared" si="66"/>
        <v xml:space="preserve">    </v>
      </c>
      <c r="R138" t="str">
        <f t="shared" si="66"/>
        <v xml:space="preserve">    </v>
      </c>
      <c r="S138" t="str">
        <f t="shared" si="66"/>
        <v xml:space="preserve">  AZ</v>
      </c>
      <c r="T138" t="str">
        <f t="shared" si="66"/>
        <v>MUTH</v>
      </c>
      <c r="U138" t="str">
        <f t="shared" si="66"/>
        <v xml:space="preserve">    </v>
      </c>
      <c r="V138" t="str">
        <f t="shared" si="66"/>
        <v xml:space="preserve">    </v>
      </c>
      <c r="X138" t="e">
        <f>VLOOKUP(K138,$X$2:Y$31,2,FALSE())</f>
        <v>#N/A</v>
      </c>
      <c r="AB138" s="20">
        <f>MATCH("R",$J139:$J$1001,0)</f>
        <v>7</v>
      </c>
      <c r="AC138" s="20">
        <f>ROW()</f>
        <v>138</v>
      </c>
      <c r="AD138" s="24" t="e">
        <f t="shared" ca="1" si="65"/>
        <v>#N/A</v>
      </c>
      <c r="AE138" t="str">
        <f t="shared" ca="1" si="64"/>
        <v>E</v>
      </c>
    </row>
    <row r="139" spans="1:31">
      <c r="A139" t="s">
        <v>202</v>
      </c>
      <c r="J139" s="12" t="str">
        <f t="shared" si="60"/>
        <v/>
      </c>
      <c r="K139" t="str">
        <f t="shared" si="66"/>
        <v>32.9</v>
      </c>
      <c r="L139" t="str">
        <f t="shared" si="66"/>
        <v xml:space="preserve"> N  </v>
      </c>
      <c r="M139" t="str">
        <f t="shared" si="66"/>
        <v>96.6</v>
      </c>
      <c r="N139" t="str">
        <f t="shared" si="66"/>
        <v xml:space="preserve"> W -</v>
      </c>
      <c r="O139" t="str">
        <f t="shared" si="66"/>
        <v>30.2</v>
      </c>
      <c r="P139" t="str">
        <f t="shared" si="66"/>
        <v xml:space="preserve"> N  </v>
      </c>
      <c r="Q139" t="str">
        <f t="shared" si="66"/>
        <v>97.7</v>
      </c>
      <c r="R139" t="str">
        <f t="shared" si="66"/>
        <v xml:space="preserve"> W  </v>
      </c>
      <c r="S139" t="str">
        <f t="shared" si="66"/>
        <v xml:space="preserve"> 199</v>
      </c>
      <c r="T139" t="str">
        <f t="shared" si="66"/>
        <v xml:space="preserve">97  </v>
      </c>
      <c r="U139" t="str">
        <f t="shared" si="66"/>
        <v>19.3</v>
      </c>
      <c r="V139" t="str">
        <f t="shared" si="66"/>
        <v xml:space="preserve">    </v>
      </c>
      <c r="X139" t="e">
        <f>VLOOKUP(K139,$X$2:Y$31,2,FALSE())</f>
        <v>#N/A</v>
      </c>
      <c r="AB139" s="20">
        <f>MATCH("R",$J140:$J$1001,0)</f>
        <v>6</v>
      </c>
      <c r="AC139" s="20">
        <f>ROW()</f>
        <v>139</v>
      </c>
      <c r="AD139" s="24" t="e">
        <f t="shared" ca="1" si="65"/>
        <v>#N/A</v>
      </c>
      <c r="AE139" t="str">
        <f t="shared" ca="1" si="64"/>
        <v>E</v>
      </c>
    </row>
    <row r="140" spans="1:31">
      <c r="A140" t="s">
        <v>203</v>
      </c>
      <c r="J140" s="12" t="str">
        <f t="shared" si="60"/>
        <v/>
      </c>
      <c r="K140" t="str">
        <f t="shared" si="66"/>
        <v>XMTR</v>
      </c>
      <c r="L140" t="str">
        <f t="shared" si="66"/>
        <v xml:space="preserve"> 2-3</v>
      </c>
      <c r="M140" t="str">
        <f t="shared" si="66"/>
        <v xml:space="preserve"> ION</v>
      </c>
      <c r="N140" t="str">
        <f t="shared" si="66"/>
        <v>AP #</v>
      </c>
      <c r="O140" t="str">
        <f t="shared" si="66"/>
        <v>3[sa</v>
      </c>
      <c r="P140" t="str">
        <f t="shared" si="66"/>
        <v>ples</v>
      </c>
      <c r="Q140" t="str">
        <f t="shared" si="66"/>
        <v>SAMP</v>
      </c>
      <c r="R140" t="str">
        <f t="shared" si="66"/>
        <v>E.23</v>
      </c>
      <c r="S140" t="str">
        <f t="shared" si="66"/>
        <v xml:space="preserve">   ]</v>
      </c>
      <c r="T140" t="str">
        <f t="shared" si="66"/>
        <v xml:space="preserve">Az= </v>
      </c>
      <c r="U140" t="str">
        <f t="shared" si="66"/>
        <v xml:space="preserve">0.0 </v>
      </c>
      <c r="V140" t="str">
        <f t="shared" si="66"/>
        <v>FFaz</v>
      </c>
      <c r="X140" t="e">
        <f>VLOOKUP(K140,$X$2:Y$31,2,FALSE())</f>
        <v>#N/A</v>
      </c>
      <c r="AB140" s="20">
        <f>MATCH("R",$J141:$J$1001,0)</f>
        <v>5</v>
      </c>
      <c r="AC140" s="20">
        <f>ROW()</f>
        <v>140</v>
      </c>
      <c r="AD140" s="24" t="e">
        <f t="shared" ca="1" si="65"/>
        <v>#N/A</v>
      </c>
      <c r="AE140" t="str">
        <f t="shared" ca="1" si="64"/>
        <v>E</v>
      </c>
    </row>
    <row r="141" spans="1:31">
      <c r="A141" t="s">
        <v>204</v>
      </c>
      <c r="J141" s="12" t="str">
        <f t="shared" si="60"/>
        <v/>
      </c>
      <c r="K141" t="str">
        <f t="shared" si="66"/>
        <v>RCVR</v>
      </c>
      <c r="L141" t="str">
        <f t="shared" si="66"/>
        <v xml:space="preserve"> 2-3</v>
      </c>
      <c r="M141" t="str">
        <f t="shared" si="66"/>
        <v xml:space="preserve"> ION</v>
      </c>
      <c r="N141" t="str">
        <f t="shared" si="66"/>
        <v>AP #</v>
      </c>
      <c r="O141" t="str">
        <f t="shared" si="66"/>
        <v>3[sa</v>
      </c>
      <c r="P141" t="str">
        <f t="shared" si="66"/>
        <v>ples</v>
      </c>
      <c r="Q141" t="str">
        <f t="shared" si="66"/>
        <v>SAMP</v>
      </c>
      <c r="R141" t="str">
        <f t="shared" si="66"/>
        <v>E.23</v>
      </c>
      <c r="S141" t="str">
        <f t="shared" si="66"/>
        <v xml:space="preserve">   ]</v>
      </c>
      <c r="T141" t="str">
        <f t="shared" si="66"/>
        <v xml:space="preserve">Az= </v>
      </c>
      <c r="U141" t="str">
        <f t="shared" si="66"/>
        <v xml:space="preserve">0.0 </v>
      </c>
      <c r="V141" t="str">
        <f t="shared" si="66"/>
        <v>FFaz</v>
      </c>
      <c r="X141" t="e">
        <f>VLOOKUP(K141,$X$2:Y$31,2,FALSE())</f>
        <v>#N/A</v>
      </c>
      <c r="AB141" s="20">
        <f>MATCH("R",$J142:$J$1001,0)</f>
        <v>4</v>
      </c>
      <c r="AC141" s="20">
        <f>ROW()</f>
        <v>141</v>
      </c>
      <c r="AD141" s="24" t="e">
        <f t="shared" ca="1" si="65"/>
        <v>#N/A</v>
      </c>
      <c r="AE141" t="str">
        <f t="shared" ca="1" si="64"/>
        <v>E</v>
      </c>
    </row>
    <row r="142" spans="1:31">
      <c r="A142" t="s">
        <v>89</v>
      </c>
      <c r="J142" s="12" t="str">
        <f t="shared" si="60"/>
        <v/>
      </c>
      <c r="K142" t="str">
        <f t="shared" si="66"/>
        <v>3 MH</v>
      </c>
      <c r="L142" t="str">
        <f t="shared" si="66"/>
        <v xml:space="preserve"> NOI</v>
      </c>
      <c r="M142" t="str">
        <f t="shared" si="66"/>
        <v xml:space="preserve">E = </v>
      </c>
      <c r="N142" t="str">
        <f t="shared" si="66"/>
        <v>145.</v>
      </c>
      <c r="O142" t="str">
        <f t="shared" si="66"/>
        <v xml:space="preserve"> dBW</v>
      </c>
      <c r="P142" t="str">
        <f t="shared" si="66"/>
        <v xml:space="preserve">    </v>
      </c>
      <c r="Q142" t="str">
        <f t="shared" si="66"/>
        <v xml:space="preserve">EQ. </v>
      </c>
      <c r="R142" t="str">
        <f t="shared" si="66"/>
        <v>EL =</v>
      </c>
      <c r="S142" t="str">
        <f t="shared" si="66"/>
        <v xml:space="preserve">90% </v>
      </c>
      <c r="T142" t="str">
        <f t="shared" si="66"/>
        <v xml:space="preserve">  RE</v>
      </c>
      <c r="U142" t="str">
        <f t="shared" si="66"/>
        <v>. SN</v>
      </c>
      <c r="V142" t="str">
        <f t="shared" si="66"/>
        <v xml:space="preserve"> = 7</v>
      </c>
      <c r="X142" t="e">
        <f>VLOOKUP(K142,$X$2:Y$31,2,FALSE())</f>
        <v>#N/A</v>
      </c>
      <c r="AB142" s="20">
        <f>MATCH("R",$J143:$J$1001,0)</f>
        <v>3</v>
      </c>
      <c r="AC142" s="20">
        <f>ROW()</f>
        <v>142</v>
      </c>
      <c r="AD142" s="24" t="e">
        <f t="shared" ca="1" si="65"/>
        <v>#N/A</v>
      </c>
      <c r="AE142" t="str">
        <f t="shared" ca="1" si="64"/>
        <v>E</v>
      </c>
    </row>
    <row r="143" spans="1:31">
      <c r="A143" t="s">
        <v>90</v>
      </c>
      <c r="J143" s="12" t="str">
        <f t="shared" si="60"/>
        <v/>
      </c>
      <c r="K143" t="str">
        <f t="shared" si="66"/>
        <v>MULT</v>
      </c>
      <c r="L143" t="str">
        <f t="shared" si="66"/>
        <v>PATH</v>
      </c>
      <c r="M143" t="str">
        <f t="shared" si="66"/>
        <v>POWE</v>
      </c>
      <c r="N143" t="str">
        <f t="shared" si="66"/>
        <v xml:space="preserve"> TOL</v>
      </c>
      <c r="O143" t="str">
        <f t="shared" si="66"/>
        <v>RANC</v>
      </c>
      <c r="P143" t="str">
        <f t="shared" si="66"/>
        <v xml:space="preserve"> =  </v>
      </c>
      <c r="Q143" t="str">
        <f t="shared" si="66"/>
        <v>.0 d</v>
      </c>
      <c r="R143" t="str">
        <f t="shared" si="66"/>
        <v xml:space="preserve">   M</v>
      </c>
      <c r="S143" t="str">
        <f t="shared" si="66"/>
        <v>LTIP</v>
      </c>
      <c r="T143" t="str">
        <f t="shared" si="66"/>
        <v>TH D</v>
      </c>
      <c r="U143" t="str">
        <f t="shared" si="66"/>
        <v xml:space="preserve">LAY </v>
      </c>
      <c r="V143" t="str">
        <f t="shared" si="66"/>
        <v>OLER</v>
      </c>
      <c r="X143" t="e">
        <f>VLOOKUP(K143,$X$2:Y$31,2,FALSE())</f>
        <v>#N/A</v>
      </c>
      <c r="AB143" s="20">
        <f>MATCH("R",$J144:$J$1001,0)</f>
        <v>2</v>
      </c>
      <c r="AC143" s="20">
        <f>ROW()</f>
        <v>143</v>
      </c>
      <c r="AD143" s="24" t="e">
        <f t="shared" ca="1" si="65"/>
        <v>#N/A</v>
      </c>
      <c r="AE143" t="str">
        <f t="shared" ca="1" si="64"/>
        <v>E</v>
      </c>
    </row>
    <row r="144" spans="1:31">
      <c r="A144" t="s">
        <v>33</v>
      </c>
      <c r="J144" s="12" t="str">
        <f t="shared" si="60"/>
        <v/>
      </c>
      <c r="K144" t="str">
        <f t="shared" si="66"/>
        <v/>
      </c>
      <c r="L144" t="str">
        <f t="shared" si="66"/>
        <v/>
      </c>
      <c r="M144" t="str">
        <f t="shared" si="66"/>
        <v/>
      </c>
      <c r="N144" t="str">
        <f t="shared" si="66"/>
        <v/>
      </c>
      <c r="O144" t="str">
        <f t="shared" si="66"/>
        <v/>
      </c>
      <c r="P144" t="str">
        <f t="shared" si="66"/>
        <v/>
      </c>
      <c r="Q144" t="str">
        <f t="shared" si="66"/>
        <v/>
      </c>
      <c r="R144" t="str">
        <f t="shared" si="66"/>
        <v/>
      </c>
      <c r="S144" t="str">
        <f t="shared" si="66"/>
        <v/>
      </c>
      <c r="T144" t="str">
        <f t="shared" si="66"/>
        <v/>
      </c>
      <c r="U144" t="str">
        <f t="shared" si="66"/>
        <v/>
      </c>
      <c r="V144" t="str">
        <f t="shared" si="66"/>
        <v/>
      </c>
      <c r="X144" t="e">
        <f>VLOOKUP(K144,$X$2:Y$31,2,FALSE())</f>
        <v>#N/A</v>
      </c>
      <c r="AB144" s="20">
        <f>MATCH("R",$J145:$J$1001,0)</f>
        <v>1</v>
      </c>
      <c r="AC144" s="20">
        <f>ROW()</f>
        <v>144</v>
      </c>
      <c r="AD144" s="24" t="e">
        <f t="shared" ca="1" si="65"/>
        <v>#N/A</v>
      </c>
      <c r="AE144" t="str">
        <f t="shared" ca="1" si="64"/>
        <v>E</v>
      </c>
    </row>
    <row r="145" spans="1:31">
      <c r="A145" t="s">
        <v>640</v>
      </c>
      <c r="J145" s="12" t="str">
        <f t="shared" si="60"/>
        <v>R</v>
      </c>
      <c r="K145" t="str">
        <f t="shared" ref="K145:V154" si="67">MID($A145,K$34,4)</f>
        <v xml:space="preserve"> 5.0</v>
      </c>
      <c r="L145" t="str">
        <f t="shared" si="67"/>
        <v xml:space="preserve"> 2.9</v>
      </c>
      <c r="M145" t="str">
        <f t="shared" si="67"/>
        <v xml:space="preserve"> 2.0</v>
      </c>
      <c r="N145" t="str">
        <f t="shared" si="67"/>
        <v xml:space="preserve"> 4.0</v>
      </c>
      <c r="O145" t="str">
        <f t="shared" si="67"/>
        <v xml:space="preserve"> 5.4</v>
      </c>
      <c r="P145" t="str">
        <f t="shared" si="67"/>
        <v xml:space="preserve"> 7.3</v>
      </c>
      <c r="Q145" t="str">
        <f t="shared" si="67"/>
        <v>10.2</v>
      </c>
      <c r="R145" t="str">
        <f t="shared" si="67"/>
        <v>14.4</v>
      </c>
      <c r="S145" t="str">
        <f t="shared" si="67"/>
        <v>18.2</v>
      </c>
      <c r="T145" t="str">
        <f t="shared" si="67"/>
        <v>21.5</v>
      </c>
      <c r="U145" t="str">
        <f t="shared" si="67"/>
        <v>25.0</v>
      </c>
      <c r="V145" t="str">
        <f t="shared" si="67"/>
        <v>29.0</v>
      </c>
      <c r="X145" t="str">
        <f>VLOOKUP(K145,$X$2:Y$31,2,FALSE())</f>
        <v>0500</v>
      </c>
      <c r="AB145" s="20">
        <f>MATCH("R",$J146:$J$1001,0)</f>
        <v>23</v>
      </c>
      <c r="AC145" s="20">
        <f>ROW()</f>
        <v>145</v>
      </c>
      <c r="AD145" s="24" t="e">
        <f t="shared" ca="1" si="65"/>
        <v>#N/A</v>
      </c>
      <c r="AE145" t="str">
        <f t="shared" ca="1" si="64"/>
        <v>E</v>
      </c>
    </row>
    <row r="146" spans="1:31">
      <c r="A146" t="s">
        <v>205</v>
      </c>
      <c r="J146" s="12" t="str">
        <f t="shared" si="60"/>
        <v/>
      </c>
      <c r="K146" t="str">
        <f t="shared" si="67"/>
        <v xml:space="preserve">    </v>
      </c>
      <c r="L146" t="str">
        <f t="shared" si="67"/>
        <v xml:space="preserve"> 1F2</v>
      </c>
      <c r="M146" t="str">
        <f t="shared" si="67"/>
        <v xml:space="preserve"> 1F2</v>
      </c>
      <c r="N146" t="str">
        <f t="shared" si="67"/>
        <v xml:space="preserve"> 1F2</v>
      </c>
      <c r="O146" t="str">
        <f t="shared" si="67"/>
        <v xml:space="preserve"> 1F2</v>
      </c>
      <c r="P146" t="str">
        <f t="shared" si="67"/>
        <v xml:space="preserve"> 1F2</v>
      </c>
      <c r="Q146" t="str">
        <f t="shared" si="67"/>
        <v xml:space="preserve"> 1F2</v>
      </c>
      <c r="R146" t="str">
        <f t="shared" si="67"/>
        <v xml:space="preserve"> 1F2</v>
      </c>
      <c r="S146" t="str">
        <f t="shared" si="67"/>
        <v xml:space="preserve"> 1F2</v>
      </c>
      <c r="T146" t="str">
        <f t="shared" si="67"/>
        <v xml:space="preserve"> 1F2</v>
      </c>
      <c r="U146" t="str">
        <f t="shared" si="67"/>
        <v xml:space="preserve"> 1F2</v>
      </c>
      <c r="V146" t="str">
        <f t="shared" si="67"/>
        <v xml:space="preserve"> 1F2</v>
      </c>
      <c r="X146" t="e">
        <f>VLOOKUP(K146,$X$2:Y$31,2,FALSE())</f>
        <v>#N/A</v>
      </c>
      <c r="AB146" s="20">
        <f>MATCH("R",$J147:$J$1001,0)</f>
        <v>22</v>
      </c>
      <c r="AC146" s="20">
        <f>ROW()</f>
        <v>146</v>
      </c>
      <c r="AD146" s="24" t="e">
        <f t="shared" ca="1" si="65"/>
        <v>#N/A</v>
      </c>
      <c r="AE146" t="str">
        <f t="shared" ca="1" si="64"/>
        <v>E</v>
      </c>
    </row>
    <row r="147" spans="1:31">
      <c r="A147" t="s">
        <v>641</v>
      </c>
      <c r="J147" s="12" t="str">
        <f t="shared" si="60"/>
        <v/>
      </c>
      <c r="K147" t="str">
        <f t="shared" si="67"/>
        <v xml:space="preserve">    </v>
      </c>
      <c r="L147" t="str">
        <f t="shared" si="67"/>
        <v>64.2</v>
      </c>
      <c r="M147" t="str">
        <f t="shared" si="67"/>
        <v>57.7</v>
      </c>
      <c r="N147" t="str">
        <f t="shared" si="67"/>
        <v>64.2</v>
      </c>
      <c r="O147" t="str">
        <f t="shared" si="67"/>
        <v>64.2</v>
      </c>
      <c r="P147" t="str">
        <f t="shared" si="67"/>
        <v>64.2</v>
      </c>
      <c r="Q147" t="str">
        <f t="shared" si="67"/>
        <v>64.2</v>
      </c>
      <c r="R147" t="str">
        <f t="shared" si="67"/>
        <v>64.2</v>
      </c>
      <c r="S147" t="str">
        <f t="shared" si="67"/>
        <v>64.2</v>
      </c>
      <c r="T147" t="str">
        <f t="shared" si="67"/>
        <v>64.2</v>
      </c>
      <c r="U147" t="str">
        <f t="shared" si="67"/>
        <v>64.2</v>
      </c>
      <c r="V147" t="str">
        <f t="shared" si="67"/>
        <v>64.2</v>
      </c>
      <c r="X147" t="e">
        <f>VLOOKUP(K147,$X$2:Y$31,2,FALSE())</f>
        <v>#N/A</v>
      </c>
      <c r="AB147" s="20">
        <f>MATCH("R",$J148:$J$1001,0)</f>
        <v>21</v>
      </c>
      <c r="AC147" s="20">
        <f>ROW()</f>
        <v>147</v>
      </c>
      <c r="AD147" s="24" t="e">
        <f t="shared" ca="1" si="65"/>
        <v>#N/A</v>
      </c>
      <c r="AE147" t="str">
        <f t="shared" ca="1" si="64"/>
        <v>E</v>
      </c>
    </row>
    <row r="148" spans="1:31">
      <c r="A148" t="s">
        <v>642</v>
      </c>
      <c r="J148" s="12" t="str">
        <f t="shared" si="60"/>
        <v/>
      </c>
      <c r="K148" t="str">
        <f t="shared" si="67"/>
        <v xml:space="preserve">    </v>
      </c>
      <c r="L148" t="str">
        <f t="shared" si="67"/>
        <v xml:space="preserve"> 2.6</v>
      </c>
      <c r="M148" t="str">
        <f t="shared" si="67"/>
        <v xml:space="preserve"> 2.1</v>
      </c>
      <c r="N148" t="str">
        <f t="shared" si="67"/>
        <v xml:space="preserve"> 2.6</v>
      </c>
      <c r="O148" t="str">
        <f t="shared" si="67"/>
        <v xml:space="preserve"> 2.6</v>
      </c>
      <c r="P148" t="str">
        <f t="shared" si="67"/>
        <v xml:space="preserve"> 2.6</v>
      </c>
      <c r="Q148" t="str">
        <f t="shared" si="67"/>
        <v xml:space="preserve"> 2.6</v>
      </c>
      <c r="R148" t="str">
        <f t="shared" si="67"/>
        <v xml:space="preserve"> 2.6</v>
      </c>
      <c r="S148" t="str">
        <f t="shared" si="67"/>
        <v xml:space="preserve"> 2.6</v>
      </c>
      <c r="T148" t="str">
        <f t="shared" si="67"/>
        <v xml:space="preserve"> 2.6</v>
      </c>
      <c r="U148" t="str">
        <f t="shared" si="67"/>
        <v xml:space="preserve"> 2.6</v>
      </c>
      <c r="V148" t="str">
        <f t="shared" si="67"/>
        <v xml:space="preserve"> 2.6</v>
      </c>
      <c r="X148" t="e">
        <f>VLOOKUP(K148,$X$2:Y$31,2,FALSE())</f>
        <v>#N/A</v>
      </c>
      <c r="AB148" s="20">
        <f>MATCH("R",$J149:$J$1001,0)</f>
        <v>20</v>
      </c>
      <c r="AC148" s="20">
        <f>ROW()</f>
        <v>148</v>
      </c>
      <c r="AD148" s="24" t="e">
        <f t="shared" ca="1" si="65"/>
        <v>#N/A</v>
      </c>
      <c r="AE148" t="str">
        <f t="shared" ca="1" si="64"/>
        <v>E</v>
      </c>
    </row>
    <row r="149" spans="1:31">
      <c r="A149" t="s">
        <v>643</v>
      </c>
      <c r="J149" s="12" t="str">
        <f t="shared" si="60"/>
        <v/>
      </c>
      <c r="K149" t="str">
        <f t="shared" si="67"/>
        <v xml:space="preserve">    </v>
      </c>
      <c r="L149" t="str">
        <f t="shared" si="67"/>
        <v xml:space="preserve"> 355</v>
      </c>
      <c r="M149" t="str">
        <f t="shared" si="67"/>
        <v xml:space="preserve"> 269</v>
      </c>
      <c r="N149" t="str">
        <f t="shared" si="67"/>
        <v xml:space="preserve"> 355</v>
      </c>
      <c r="O149" t="str">
        <f t="shared" si="67"/>
        <v xml:space="preserve"> 355</v>
      </c>
      <c r="P149" t="str">
        <f t="shared" si="67"/>
        <v xml:space="preserve"> 355</v>
      </c>
      <c r="Q149" t="str">
        <f t="shared" si="67"/>
        <v xml:space="preserve"> 355</v>
      </c>
      <c r="R149" t="str">
        <f t="shared" si="67"/>
        <v xml:space="preserve"> 355</v>
      </c>
      <c r="S149" t="str">
        <f t="shared" si="67"/>
        <v xml:space="preserve"> 355</v>
      </c>
      <c r="T149" t="str">
        <f t="shared" si="67"/>
        <v xml:space="preserve"> 355</v>
      </c>
      <c r="U149" t="str">
        <f t="shared" si="67"/>
        <v xml:space="preserve"> 355</v>
      </c>
      <c r="V149" t="str">
        <f t="shared" si="67"/>
        <v xml:space="preserve"> 355</v>
      </c>
      <c r="X149" t="e">
        <f>VLOOKUP(K149,$X$2:Y$31,2,FALSE())</f>
        <v>#N/A</v>
      </c>
      <c r="AB149" s="20">
        <f>MATCH("R",$J150:$J$1001,0)</f>
        <v>19</v>
      </c>
      <c r="AC149" s="20">
        <f>ROW()</f>
        <v>149</v>
      </c>
      <c r="AD149" s="24" t="e">
        <f t="shared" ca="1" si="65"/>
        <v>#N/A</v>
      </c>
      <c r="AE149" t="str">
        <f t="shared" ca="1" si="64"/>
        <v>E</v>
      </c>
    </row>
    <row r="150" spans="1:31">
      <c r="A150" t="s">
        <v>644</v>
      </c>
      <c r="J150" s="12" t="str">
        <f t="shared" si="60"/>
        <v/>
      </c>
      <c r="K150" t="str">
        <f t="shared" si="67"/>
        <v xml:space="preserve">    </v>
      </c>
      <c r="L150" t="str">
        <f t="shared" si="67"/>
        <v>0.50</v>
      </c>
      <c r="M150" t="str">
        <f t="shared" si="67"/>
        <v>0.98</v>
      </c>
      <c r="N150" t="str">
        <f t="shared" si="67"/>
        <v>0.04</v>
      </c>
      <c r="O150" t="str">
        <f t="shared" si="67"/>
        <v>0.00</v>
      </c>
      <c r="P150" t="str">
        <f t="shared" si="67"/>
        <v>0.00</v>
      </c>
      <c r="Q150" t="str">
        <f t="shared" si="67"/>
        <v>0.00</v>
      </c>
      <c r="R150" t="str">
        <f t="shared" si="67"/>
        <v>0.00</v>
      </c>
      <c r="S150" t="str">
        <f t="shared" si="67"/>
        <v>0.00</v>
      </c>
      <c r="T150" t="str">
        <f t="shared" si="67"/>
        <v>0.00</v>
      </c>
      <c r="U150" t="str">
        <f t="shared" si="67"/>
        <v>0.00</v>
      </c>
      <c r="V150" t="str">
        <f t="shared" si="67"/>
        <v>0.00</v>
      </c>
      <c r="X150" t="e">
        <f>VLOOKUP(K150,$X$2:Y$31,2,FALSE())</f>
        <v>#N/A</v>
      </c>
      <c r="AB150" s="20">
        <f>MATCH("R",$J151:$J$1001,0)</f>
        <v>18</v>
      </c>
      <c r="AC150" s="20">
        <f>ROW()</f>
        <v>150</v>
      </c>
      <c r="AD150" s="24" t="e">
        <f t="shared" ca="1" si="65"/>
        <v>#N/A</v>
      </c>
      <c r="AE150" t="str">
        <f t="shared" ca="1" si="64"/>
        <v>E</v>
      </c>
    </row>
    <row r="151" spans="1:31">
      <c r="A151" t="s">
        <v>645</v>
      </c>
      <c r="J151" s="12" t="str">
        <f t="shared" si="60"/>
        <v/>
      </c>
      <c r="K151" t="str">
        <f t="shared" si="67"/>
        <v xml:space="preserve">    </v>
      </c>
      <c r="L151" t="str">
        <f t="shared" si="67"/>
        <v xml:space="preserve"> 103</v>
      </c>
      <c r="M151" t="str">
        <f t="shared" si="67"/>
        <v xml:space="preserve">  96</v>
      </c>
      <c r="N151" t="str">
        <f t="shared" si="67"/>
        <v xml:space="preserve"> 118</v>
      </c>
      <c r="O151" t="str">
        <f t="shared" si="67"/>
        <v xml:space="preserve"> 149</v>
      </c>
      <c r="P151" t="str">
        <f t="shared" si="67"/>
        <v xml:space="preserve"> 175</v>
      </c>
      <c r="Q151" t="str">
        <f t="shared" si="67"/>
        <v xml:space="preserve"> 178</v>
      </c>
      <c r="R151" t="str">
        <f t="shared" si="67"/>
        <v xml:space="preserve"> 181</v>
      </c>
      <c r="S151" t="str">
        <f t="shared" si="67"/>
        <v xml:space="preserve"> 183</v>
      </c>
      <c r="T151" t="str">
        <f t="shared" si="67"/>
        <v xml:space="preserve"> 185</v>
      </c>
      <c r="U151" t="str">
        <f t="shared" si="67"/>
        <v xml:space="preserve"> 186</v>
      </c>
      <c r="V151" t="str">
        <f t="shared" si="67"/>
        <v xml:space="preserve"> 188</v>
      </c>
      <c r="X151" t="e">
        <f>VLOOKUP(K151,$X$2:Y$31,2,FALSE())</f>
        <v>#N/A</v>
      </c>
      <c r="AB151" s="20">
        <f>MATCH("R",$J152:$J$1001,0)</f>
        <v>17</v>
      </c>
      <c r="AC151" s="20">
        <f>ROW()</f>
        <v>151</v>
      </c>
      <c r="AD151" s="24" t="e">
        <f t="shared" ca="1" si="65"/>
        <v>#N/A</v>
      </c>
      <c r="AE151" t="str">
        <f t="shared" ca="1" si="64"/>
        <v>E</v>
      </c>
    </row>
    <row r="152" spans="1:31">
      <c r="A152" t="s">
        <v>646</v>
      </c>
      <c r="J152" s="12" t="str">
        <f t="shared" si="60"/>
        <v/>
      </c>
      <c r="K152" t="str">
        <f t="shared" si="67"/>
        <v xml:space="preserve">    </v>
      </c>
      <c r="L152" t="str">
        <f t="shared" si="67"/>
        <v xml:space="preserve">  29</v>
      </c>
      <c r="M152" t="str">
        <f t="shared" si="67"/>
        <v xml:space="preserve">  33</v>
      </c>
      <c r="N152" t="str">
        <f t="shared" si="67"/>
        <v xml:space="preserve">  17</v>
      </c>
      <c r="O152" t="str">
        <f t="shared" si="67"/>
        <v xml:space="preserve"> -11</v>
      </c>
      <c r="P152" t="str">
        <f t="shared" si="67"/>
        <v xml:space="preserve"> -34</v>
      </c>
      <c r="Q152" t="str">
        <f t="shared" si="67"/>
        <v xml:space="preserve"> -34</v>
      </c>
      <c r="R152" t="str">
        <f t="shared" si="67"/>
        <v xml:space="preserve"> -34</v>
      </c>
      <c r="S152" t="str">
        <f t="shared" si="67"/>
        <v xml:space="preserve"> -34</v>
      </c>
      <c r="T152" t="str">
        <f t="shared" si="67"/>
        <v xml:space="preserve"> -34</v>
      </c>
      <c r="U152" t="str">
        <f t="shared" si="67"/>
        <v xml:space="preserve"> -34</v>
      </c>
      <c r="V152" t="str">
        <f t="shared" si="67"/>
        <v xml:space="preserve"> -34</v>
      </c>
      <c r="X152" t="e">
        <f>VLOOKUP(K152,$X$2:Y$31,2,FALSE())</f>
        <v>#N/A</v>
      </c>
      <c r="AB152" s="20">
        <f>MATCH("R",$J153:$J$1001,0)</f>
        <v>16</v>
      </c>
      <c r="AC152" s="20">
        <f>ROW()</f>
        <v>152</v>
      </c>
      <c r="AD152" s="24" t="e">
        <f t="shared" ca="1" si="65"/>
        <v>#N/A</v>
      </c>
      <c r="AE152" t="str">
        <f t="shared" ca="1" si="64"/>
        <v>E</v>
      </c>
    </row>
    <row r="153" spans="1:31">
      <c r="A153" t="s">
        <v>647</v>
      </c>
      <c r="J153" s="12" t="str">
        <f t="shared" si="60"/>
        <v/>
      </c>
      <c r="K153" t="str">
        <f t="shared" si="67"/>
        <v xml:space="preserve">    </v>
      </c>
      <c r="L153" t="str">
        <f t="shared" si="67"/>
        <v xml:space="preserve"> -83</v>
      </c>
      <c r="M153" t="str">
        <f t="shared" si="67"/>
        <v xml:space="preserve"> -76</v>
      </c>
      <c r="N153" t="str">
        <f t="shared" si="67"/>
        <v xml:space="preserve"> -98</v>
      </c>
      <c r="O153" t="str">
        <f t="shared" si="67"/>
        <v>-129</v>
      </c>
      <c r="P153" t="str">
        <f t="shared" si="67"/>
        <v>-155</v>
      </c>
      <c r="Q153" t="str">
        <f t="shared" si="67"/>
        <v>-158</v>
      </c>
      <c r="R153" t="str">
        <f t="shared" si="67"/>
        <v>-161</v>
      </c>
      <c r="S153" t="str">
        <f t="shared" si="67"/>
        <v>-163</v>
      </c>
      <c r="T153" t="str">
        <f t="shared" si="67"/>
        <v>-165</v>
      </c>
      <c r="U153" t="str">
        <f t="shared" si="67"/>
        <v>-166</v>
      </c>
      <c r="V153" t="str">
        <f t="shared" si="67"/>
        <v>-168</v>
      </c>
      <c r="X153" t="e">
        <f>VLOOKUP(K153,$X$2:Y$31,2,FALSE())</f>
        <v>#N/A</v>
      </c>
      <c r="AB153" s="20">
        <f>MATCH("R",$J154:$J$1001,0)</f>
        <v>15</v>
      </c>
      <c r="AC153" s="20">
        <f>ROW()</f>
        <v>153</v>
      </c>
      <c r="AD153" s="24" t="e">
        <f t="shared" ca="1" si="65"/>
        <v>#N/A</v>
      </c>
      <c r="AE153" t="str">
        <f t="shared" ca="1" si="64"/>
        <v>E</v>
      </c>
    </row>
    <row r="154" spans="1:31">
      <c r="A154" t="s">
        <v>648</v>
      </c>
      <c r="J154" s="12" t="str">
        <f t="shared" si="60"/>
        <v/>
      </c>
      <c r="K154" t="str">
        <f t="shared" si="67"/>
        <v xml:space="preserve">    </v>
      </c>
      <c r="L154" t="str">
        <f t="shared" si="67"/>
        <v>-140</v>
      </c>
      <c r="M154" t="str">
        <f t="shared" si="67"/>
        <v>-136</v>
      </c>
      <c r="N154" t="str">
        <f t="shared" si="67"/>
        <v>-144</v>
      </c>
      <c r="O154" t="str">
        <f t="shared" si="67"/>
        <v>-148</v>
      </c>
      <c r="P154" t="str">
        <f t="shared" si="67"/>
        <v>-153</v>
      </c>
      <c r="Q154" t="str">
        <f t="shared" si="67"/>
        <v>-158</v>
      </c>
      <c r="R154" t="str">
        <f t="shared" si="67"/>
        <v>-164</v>
      </c>
      <c r="S154" t="str">
        <f t="shared" si="67"/>
        <v>-167</v>
      </c>
      <c r="T154" t="str">
        <f t="shared" si="67"/>
        <v>-169</v>
      </c>
      <c r="U154" t="str">
        <f t="shared" si="67"/>
        <v>-170</v>
      </c>
      <c r="V154" t="str">
        <f t="shared" si="67"/>
        <v>-172</v>
      </c>
      <c r="X154" t="e">
        <f>VLOOKUP(K154,$X$2:Y$31,2,FALSE())</f>
        <v>#N/A</v>
      </c>
      <c r="AB154" s="20">
        <f>MATCH("R",$J155:$J$1001,0)</f>
        <v>14</v>
      </c>
      <c r="AC154" s="20">
        <f>ROW()</f>
        <v>154</v>
      </c>
      <c r="AD154" s="24" t="e">
        <f t="shared" ca="1" si="65"/>
        <v>#N/A</v>
      </c>
      <c r="AE154" t="str">
        <f t="shared" ca="1" si="64"/>
        <v>E</v>
      </c>
    </row>
    <row r="155" spans="1:31">
      <c r="A155" t="s">
        <v>649</v>
      </c>
      <c r="J155" s="12" t="str">
        <f t="shared" si="60"/>
        <v/>
      </c>
      <c r="K155" t="str">
        <f t="shared" ref="K155:V164" si="68">MID($A155,K$34,4)</f>
        <v xml:space="preserve">    </v>
      </c>
      <c r="L155" t="str">
        <f t="shared" si="68"/>
        <v xml:space="preserve">  57</v>
      </c>
      <c r="M155" t="str">
        <f t="shared" si="68"/>
        <v xml:space="preserve">  60</v>
      </c>
      <c r="N155" t="str">
        <f t="shared" si="68"/>
        <v xml:space="preserve">  46</v>
      </c>
      <c r="O155" t="str">
        <f t="shared" si="68"/>
        <v xml:space="preserve">  19</v>
      </c>
      <c r="P155" t="str">
        <f t="shared" si="68"/>
        <v xml:space="preserve">  -2</v>
      </c>
      <c r="Q155" t="str">
        <f t="shared" si="68"/>
        <v xml:space="preserve">   0</v>
      </c>
      <c r="R155" t="str">
        <f t="shared" si="68"/>
        <v xml:space="preserve">   2</v>
      </c>
      <c r="S155" t="str">
        <f t="shared" si="68"/>
        <v xml:space="preserve">   3</v>
      </c>
      <c r="T155" t="str">
        <f t="shared" si="68"/>
        <v xml:space="preserve">   4</v>
      </c>
      <c r="U155" t="str">
        <f t="shared" si="68"/>
        <v xml:space="preserve">   4</v>
      </c>
      <c r="V155" t="str">
        <f t="shared" si="68"/>
        <v xml:space="preserve">   5</v>
      </c>
      <c r="X155" t="e">
        <f>VLOOKUP(K155,$X$2:Y$31,2,FALSE())</f>
        <v>#N/A</v>
      </c>
      <c r="AB155" s="20">
        <f>MATCH("R",$J156:$J$1001,0)</f>
        <v>13</v>
      </c>
      <c r="AC155" s="20">
        <f>ROW()</f>
        <v>155</v>
      </c>
      <c r="AD155" s="24" t="e">
        <f t="shared" ca="1" si="65"/>
        <v>#N/A</v>
      </c>
      <c r="AE155" t="str">
        <f t="shared" ca="1" si="64"/>
        <v>E</v>
      </c>
    </row>
    <row r="156" spans="1:31">
      <c r="A156" t="s">
        <v>650</v>
      </c>
      <c r="J156" s="12" t="str">
        <f t="shared" si="60"/>
        <v/>
      </c>
      <c r="K156" t="str">
        <f t="shared" si="68"/>
        <v xml:space="preserve">    </v>
      </c>
      <c r="L156" t="str">
        <f t="shared" si="68"/>
        <v xml:space="preserve">  31</v>
      </c>
      <c r="M156" t="str">
        <f t="shared" si="68"/>
        <v xml:space="preserve">  25</v>
      </c>
      <c r="N156" t="str">
        <f t="shared" si="68"/>
        <v xml:space="preserve">  47</v>
      </c>
      <c r="O156" t="str">
        <f t="shared" si="68"/>
        <v xml:space="preserve">  75</v>
      </c>
      <c r="P156" t="str">
        <f t="shared" si="68"/>
        <v xml:space="preserve">  87</v>
      </c>
      <c r="Q156" t="str">
        <f t="shared" si="68"/>
        <v xml:space="preserve">  85</v>
      </c>
      <c r="R156" t="str">
        <f t="shared" si="68"/>
        <v xml:space="preserve">  83</v>
      </c>
      <c r="S156" t="str">
        <f t="shared" si="68"/>
        <v xml:space="preserve">  82</v>
      </c>
      <c r="T156" t="str">
        <f t="shared" si="68"/>
        <v xml:space="preserve">  82</v>
      </c>
      <c r="U156" t="str">
        <f t="shared" si="68"/>
        <v xml:space="preserve">  81</v>
      </c>
      <c r="V156" t="str">
        <f t="shared" si="68"/>
        <v xml:space="preserve">  81</v>
      </c>
      <c r="X156" t="e">
        <f>VLOOKUP(K156,$X$2:Y$31,2,FALSE())</f>
        <v>#N/A</v>
      </c>
      <c r="AB156" s="20">
        <f>MATCH("R",$J157:$J$1001,0)</f>
        <v>12</v>
      </c>
      <c r="AC156" s="20">
        <f>ROW()</f>
        <v>156</v>
      </c>
      <c r="AD156" s="24" t="e">
        <f t="shared" ca="1" si="65"/>
        <v>#N/A</v>
      </c>
      <c r="AE156" t="str">
        <f t="shared" ca="1" si="64"/>
        <v>E</v>
      </c>
    </row>
    <row r="157" spans="1:31">
      <c r="A157" t="s">
        <v>184</v>
      </c>
      <c r="J157" s="12" t="str">
        <f t="shared" si="60"/>
        <v/>
      </c>
      <c r="K157" t="str">
        <f t="shared" si="68"/>
        <v xml:space="preserve">    </v>
      </c>
      <c r="L157" t="str">
        <f t="shared" si="68"/>
        <v>0.00</v>
      </c>
      <c r="M157" t="str">
        <f t="shared" si="68"/>
        <v>0.00</v>
      </c>
      <c r="N157" t="str">
        <f t="shared" si="68"/>
        <v>0.01</v>
      </c>
      <c r="O157" t="str">
        <f t="shared" si="68"/>
        <v>0.00</v>
      </c>
      <c r="P157" t="str">
        <f t="shared" si="68"/>
        <v>0.00</v>
      </c>
      <c r="Q157" t="str">
        <f t="shared" si="68"/>
        <v>0.00</v>
      </c>
      <c r="R157" t="str">
        <f t="shared" si="68"/>
        <v>0.00</v>
      </c>
      <c r="S157" t="str">
        <f t="shared" si="68"/>
        <v>0.00</v>
      </c>
      <c r="T157" t="str">
        <f t="shared" si="68"/>
        <v>0.00</v>
      </c>
      <c r="U157" t="str">
        <f t="shared" si="68"/>
        <v>0.00</v>
      </c>
      <c r="V157" t="str">
        <f t="shared" si="68"/>
        <v>0.00</v>
      </c>
      <c r="X157" t="e">
        <f>VLOOKUP(K157,$X$2:Y$31,2,FALSE())</f>
        <v>#N/A</v>
      </c>
      <c r="AB157" s="20">
        <f>MATCH("R",$J158:$J$1001,0)</f>
        <v>11</v>
      </c>
      <c r="AC157" s="20">
        <f>ROW()</f>
        <v>157</v>
      </c>
      <c r="AD157" s="24" t="e">
        <f t="shared" ca="1" si="65"/>
        <v>#N/A</v>
      </c>
      <c r="AE157" t="str">
        <f t="shared" ca="1" si="64"/>
        <v>E</v>
      </c>
    </row>
    <row r="158" spans="1:31">
      <c r="A158" t="s">
        <v>91</v>
      </c>
      <c r="J158" s="12" t="str">
        <f t="shared" si="60"/>
        <v/>
      </c>
      <c r="K158" t="str">
        <f t="shared" si="68"/>
        <v xml:space="preserve">    </v>
      </c>
      <c r="L158" t="str">
        <f t="shared" si="68"/>
        <v>0.00</v>
      </c>
      <c r="M158" t="str">
        <f t="shared" si="68"/>
        <v>0.00</v>
      </c>
      <c r="N158" t="str">
        <f t="shared" si="68"/>
        <v>0.00</v>
      </c>
      <c r="O158" t="str">
        <f t="shared" si="68"/>
        <v>0.00</v>
      </c>
      <c r="P158" t="str">
        <f t="shared" si="68"/>
        <v>0.00</v>
      </c>
      <c r="Q158" t="str">
        <f t="shared" si="68"/>
        <v>0.00</v>
      </c>
      <c r="R158" t="str">
        <f t="shared" si="68"/>
        <v>0.00</v>
      </c>
      <c r="S158" t="str">
        <f t="shared" si="68"/>
        <v>0.00</v>
      </c>
      <c r="T158" t="str">
        <f t="shared" si="68"/>
        <v>0.00</v>
      </c>
      <c r="U158" t="str">
        <f t="shared" si="68"/>
        <v>0.00</v>
      </c>
      <c r="V158" t="str">
        <f t="shared" si="68"/>
        <v>0.00</v>
      </c>
      <c r="X158" t="e">
        <f>VLOOKUP(K158,$X$2:Y$31,2,FALSE())</f>
        <v>#N/A</v>
      </c>
      <c r="AB158" s="20">
        <f>MATCH("R",$J159:$J$1001,0)</f>
        <v>10</v>
      </c>
      <c r="AC158" s="20">
        <f>ROW()</f>
        <v>158</v>
      </c>
      <c r="AD158" s="24" t="e">
        <f t="shared" ca="1" si="65"/>
        <v>#N/A</v>
      </c>
      <c r="AE158" t="str">
        <f t="shared" ca="1" si="64"/>
        <v>E</v>
      </c>
    </row>
    <row r="159" spans="1:31">
      <c r="A159" t="s">
        <v>651</v>
      </c>
      <c r="J159" s="12" t="str">
        <f t="shared" si="60"/>
        <v/>
      </c>
      <c r="K159" t="str">
        <f t="shared" si="68"/>
        <v xml:space="preserve">    </v>
      </c>
      <c r="L159" t="str">
        <f t="shared" si="68"/>
        <v>0.07</v>
      </c>
      <c r="M159" t="str">
        <f t="shared" si="68"/>
        <v>0.09</v>
      </c>
      <c r="N159" t="str">
        <f t="shared" si="68"/>
        <v>0.04</v>
      </c>
      <c r="O159" t="str">
        <f t="shared" si="68"/>
        <v>0.00</v>
      </c>
      <c r="P159" t="str">
        <f t="shared" si="68"/>
        <v>0.00</v>
      </c>
      <c r="Q159" t="str">
        <f t="shared" si="68"/>
        <v>0.00</v>
      </c>
      <c r="R159" t="str">
        <f t="shared" si="68"/>
        <v>0.00</v>
      </c>
      <c r="S159" t="str">
        <f t="shared" si="68"/>
        <v>0.00</v>
      </c>
      <c r="T159" t="str">
        <f t="shared" si="68"/>
        <v>0.00</v>
      </c>
      <c r="U159" t="str">
        <f t="shared" si="68"/>
        <v>0.00</v>
      </c>
      <c r="V159" t="str">
        <f t="shared" si="68"/>
        <v>0.00</v>
      </c>
      <c r="X159" t="e">
        <f>VLOOKUP(K159,$X$2:Y$31,2,FALSE())</f>
        <v>#N/A</v>
      </c>
      <c r="AB159" s="20">
        <f>MATCH("R",$J160:$J$1001,0)</f>
        <v>9</v>
      </c>
      <c r="AC159" s="20">
        <f>ROW()</f>
        <v>159</v>
      </c>
      <c r="AD159" s="24" t="e">
        <f t="shared" ca="1" si="65"/>
        <v>#N/A</v>
      </c>
      <c r="AE159" t="str">
        <f t="shared" ca="1" si="64"/>
        <v>E</v>
      </c>
    </row>
    <row r="160" spans="1:31">
      <c r="A160" t="s">
        <v>652</v>
      </c>
      <c r="J160" s="12" t="str">
        <f t="shared" si="60"/>
        <v/>
      </c>
      <c r="K160" t="str">
        <f t="shared" si="68"/>
        <v xml:space="preserve">    </v>
      </c>
      <c r="L160" t="str">
        <f t="shared" si="68"/>
        <v>11.9</v>
      </c>
      <c r="M160" t="str">
        <f t="shared" si="68"/>
        <v xml:space="preserve"> 8.2</v>
      </c>
      <c r="N160" t="str">
        <f t="shared" si="68"/>
        <v>17.7</v>
      </c>
      <c r="O160" t="str">
        <f t="shared" si="68"/>
        <v>18.8</v>
      </c>
      <c r="P160" t="str">
        <f t="shared" si="68"/>
        <v xml:space="preserve"> 7.4</v>
      </c>
      <c r="Q160" t="str">
        <f t="shared" si="68"/>
        <v xml:space="preserve"> 7.4</v>
      </c>
      <c r="R160" t="str">
        <f t="shared" si="68"/>
        <v xml:space="preserve"> 7.4</v>
      </c>
      <c r="S160" t="str">
        <f t="shared" si="68"/>
        <v xml:space="preserve"> 7.4</v>
      </c>
      <c r="T160" t="str">
        <f t="shared" si="68"/>
        <v xml:space="preserve"> 7.4</v>
      </c>
      <c r="U160" t="str">
        <f t="shared" si="68"/>
        <v xml:space="preserve"> 7.4</v>
      </c>
      <c r="V160" t="str">
        <f t="shared" si="68"/>
        <v xml:space="preserve"> 7.4</v>
      </c>
      <c r="X160" t="e">
        <f>VLOOKUP(K160,$X$2:Y$31,2,FALSE())</f>
        <v>#N/A</v>
      </c>
      <c r="AB160" s="20">
        <f>MATCH("R",$J161:$J$1001,0)</f>
        <v>8</v>
      </c>
      <c r="AC160" s="20">
        <f>ROW()</f>
        <v>160</v>
      </c>
      <c r="AD160" s="24" t="e">
        <f t="shared" ca="1" si="65"/>
        <v>#N/A</v>
      </c>
      <c r="AE160" t="str">
        <f t="shared" ca="1" si="64"/>
        <v>E</v>
      </c>
    </row>
    <row r="161" spans="1:31">
      <c r="A161" t="s">
        <v>653</v>
      </c>
      <c r="J161" s="12" t="str">
        <f t="shared" si="60"/>
        <v/>
      </c>
      <c r="K161" t="str">
        <f t="shared" si="68"/>
        <v xml:space="preserve">    </v>
      </c>
      <c r="L161" t="str">
        <f t="shared" si="68"/>
        <v xml:space="preserve"> 5.4</v>
      </c>
      <c r="M161" t="str">
        <f t="shared" si="68"/>
        <v xml:space="preserve"> 2.3</v>
      </c>
      <c r="N161" t="str">
        <f t="shared" si="68"/>
        <v>12.2</v>
      </c>
      <c r="O161" t="str">
        <f t="shared" si="68"/>
        <v>19.7</v>
      </c>
      <c r="P161" t="str">
        <f t="shared" si="68"/>
        <v xml:space="preserve"> 2.2</v>
      </c>
      <c r="Q161" t="str">
        <f t="shared" si="68"/>
        <v xml:space="preserve"> 2.2</v>
      </c>
      <c r="R161" t="str">
        <f t="shared" si="68"/>
        <v xml:space="preserve"> 2.2</v>
      </c>
      <c r="S161" t="str">
        <f t="shared" si="68"/>
        <v xml:space="preserve"> 2.2</v>
      </c>
      <c r="T161" t="str">
        <f t="shared" si="68"/>
        <v xml:space="preserve"> 2.2</v>
      </c>
      <c r="U161" t="str">
        <f t="shared" si="68"/>
        <v xml:space="preserve"> 2.2</v>
      </c>
      <c r="V161" t="str">
        <f t="shared" si="68"/>
        <v xml:space="preserve"> 2.2</v>
      </c>
      <c r="X161" t="e">
        <f>VLOOKUP(K161,$X$2:Y$31,2,FALSE())</f>
        <v>#N/A</v>
      </c>
      <c r="AB161" s="20">
        <f>MATCH("R",$J162:$J$1001,0)</f>
        <v>7</v>
      </c>
      <c r="AC161" s="20">
        <f>ROW()</f>
        <v>161</v>
      </c>
      <c r="AD161" s="24" t="e">
        <f t="shared" ca="1" si="65"/>
        <v>#N/A</v>
      </c>
      <c r="AE161" t="str">
        <f t="shared" ca="1" si="64"/>
        <v>E</v>
      </c>
    </row>
    <row r="162" spans="1:31">
      <c r="A162" t="s">
        <v>654</v>
      </c>
      <c r="J162" s="12" t="str">
        <f t="shared" ref="J162:J225" si="69">IF(ISERROR(X162),"","R")</f>
        <v/>
      </c>
      <c r="K162" t="str">
        <f t="shared" si="68"/>
        <v xml:space="preserve">    </v>
      </c>
      <c r="L162" t="str">
        <f t="shared" si="68"/>
        <v>14.6</v>
      </c>
      <c r="M162" t="str">
        <f t="shared" si="68"/>
        <v>11.9</v>
      </c>
      <c r="N162" t="str">
        <f t="shared" si="68"/>
        <v>19.5</v>
      </c>
      <c r="O162" t="str">
        <f t="shared" si="68"/>
        <v>20.6</v>
      </c>
      <c r="P162" t="str">
        <f t="shared" si="68"/>
        <v>11.4</v>
      </c>
      <c r="Q162" t="str">
        <f t="shared" si="68"/>
        <v>11.8</v>
      </c>
      <c r="R162" t="str">
        <f t="shared" si="68"/>
        <v>12.1</v>
      </c>
      <c r="S162" t="str">
        <f t="shared" si="68"/>
        <v>12.2</v>
      </c>
      <c r="T162" t="str">
        <f t="shared" si="68"/>
        <v>12.2</v>
      </c>
      <c r="U162" t="str">
        <f t="shared" si="68"/>
        <v>12.2</v>
      </c>
      <c r="V162" t="str">
        <f t="shared" si="68"/>
        <v>12.2</v>
      </c>
      <c r="X162" t="e">
        <f>VLOOKUP(K162,$X$2:Y$31,2,FALSE())</f>
        <v>#N/A</v>
      </c>
      <c r="AB162" s="20">
        <f>MATCH("R",$J163:$J$1001,0)</f>
        <v>6</v>
      </c>
      <c r="AC162" s="20">
        <f>ROW()</f>
        <v>162</v>
      </c>
      <c r="AD162" s="24" t="e">
        <f t="shared" ca="1" si="65"/>
        <v>#N/A</v>
      </c>
      <c r="AE162" t="str">
        <f t="shared" ca="1" si="64"/>
        <v>E</v>
      </c>
    </row>
    <row r="163" spans="1:31">
      <c r="A163" t="s">
        <v>655</v>
      </c>
      <c r="J163" s="12" t="str">
        <f t="shared" si="69"/>
        <v/>
      </c>
      <c r="K163" t="str">
        <f t="shared" si="68"/>
        <v xml:space="preserve">    </v>
      </c>
      <c r="L163" t="str">
        <f t="shared" si="68"/>
        <v xml:space="preserve"> 8.0</v>
      </c>
      <c r="M163" t="str">
        <f t="shared" si="68"/>
        <v xml:space="preserve"> 6.5</v>
      </c>
      <c r="N163" t="str">
        <f t="shared" si="68"/>
        <v>13.4</v>
      </c>
      <c r="O163" t="str">
        <f t="shared" si="68"/>
        <v>20.4</v>
      </c>
      <c r="P163" t="str">
        <f t="shared" si="68"/>
        <v xml:space="preserve"> 5.3</v>
      </c>
      <c r="Q163" t="str">
        <f t="shared" si="68"/>
        <v xml:space="preserve"> 5.5</v>
      </c>
      <c r="R163" t="str">
        <f t="shared" si="68"/>
        <v xml:space="preserve"> 6.1</v>
      </c>
      <c r="S163" t="str">
        <f t="shared" si="68"/>
        <v xml:space="preserve"> 6.3</v>
      </c>
      <c r="T163" t="str">
        <f t="shared" si="68"/>
        <v xml:space="preserve"> 6.3</v>
      </c>
      <c r="U163" t="str">
        <f t="shared" si="68"/>
        <v xml:space="preserve"> 6.3</v>
      </c>
      <c r="V163" t="str">
        <f t="shared" si="68"/>
        <v xml:space="preserve"> 6.3</v>
      </c>
      <c r="X163" t="e">
        <f>VLOOKUP(K163,$X$2:Y$31,2,FALSE())</f>
        <v>#N/A</v>
      </c>
      <c r="AB163" s="20">
        <f>MATCH("R",$J164:$J$1001,0)</f>
        <v>5</v>
      </c>
      <c r="AC163" s="20">
        <f>ROW()</f>
        <v>163</v>
      </c>
      <c r="AD163" s="24" t="e">
        <f t="shared" ca="1" si="65"/>
        <v>#N/A</v>
      </c>
      <c r="AE163" t="str">
        <f t="shared" ca="1" si="64"/>
        <v>E</v>
      </c>
    </row>
    <row r="164" spans="1:31">
      <c r="A164" t="s">
        <v>656</v>
      </c>
      <c r="J164" s="12" t="str">
        <f t="shared" si="69"/>
        <v/>
      </c>
      <c r="K164" t="str">
        <f t="shared" si="68"/>
        <v xml:space="preserve">    </v>
      </c>
      <c r="L164" t="str">
        <f t="shared" si="68"/>
        <v xml:space="preserve"> 4.1</v>
      </c>
      <c r="M164" t="str">
        <f t="shared" si="68"/>
        <v xml:space="preserve"> 4.1</v>
      </c>
      <c r="N164" t="str">
        <f t="shared" si="68"/>
        <v xml:space="preserve"> 3.9</v>
      </c>
      <c r="O164" t="str">
        <f t="shared" si="68"/>
        <v xml:space="preserve"> 3.6</v>
      </c>
      <c r="P164" t="str">
        <f t="shared" si="68"/>
        <v xml:space="preserve"> 3.4</v>
      </c>
      <c r="Q164" t="str">
        <f t="shared" si="68"/>
        <v xml:space="preserve"> 3.2</v>
      </c>
      <c r="R164" t="str">
        <f t="shared" si="68"/>
        <v xml:space="preserve"> 3.0</v>
      </c>
      <c r="S164" t="str">
        <f t="shared" si="68"/>
        <v xml:space="preserve"> 2.9</v>
      </c>
      <c r="T164" t="str">
        <f t="shared" si="68"/>
        <v xml:space="preserve"> 2.8</v>
      </c>
      <c r="U164" t="str">
        <f t="shared" si="68"/>
        <v xml:space="preserve"> 2.8</v>
      </c>
      <c r="V164" t="str">
        <f t="shared" si="68"/>
        <v xml:space="preserve"> 2.7</v>
      </c>
      <c r="X164" t="e">
        <f>VLOOKUP(K164,$X$2:Y$31,2,FALSE())</f>
        <v>#N/A</v>
      </c>
      <c r="AB164" s="20">
        <f>MATCH("R",$J165:$J$1001,0)</f>
        <v>4</v>
      </c>
      <c r="AC164" s="20">
        <f>ROW()</f>
        <v>164</v>
      </c>
      <c r="AD164" s="24" t="e">
        <f t="shared" ca="1" si="65"/>
        <v>#N/A</v>
      </c>
      <c r="AE164" t="str">
        <f t="shared" ca="1" si="64"/>
        <v>E</v>
      </c>
    </row>
    <row r="165" spans="1:31">
      <c r="A165" t="s">
        <v>657</v>
      </c>
      <c r="J165" s="12" t="str">
        <f t="shared" si="69"/>
        <v/>
      </c>
      <c r="K165" t="str">
        <f t="shared" ref="K165:V174" si="70">MID($A165,K$34,4)</f>
        <v xml:space="preserve">    </v>
      </c>
      <c r="L165" t="str">
        <f t="shared" si="70"/>
        <v xml:space="preserve"> 4.2</v>
      </c>
      <c r="M165" t="str">
        <f t="shared" si="70"/>
        <v xml:space="preserve"> 4.1</v>
      </c>
      <c r="N165" t="str">
        <f t="shared" si="70"/>
        <v xml:space="preserve"> 3.9</v>
      </c>
      <c r="O165" t="str">
        <f t="shared" si="70"/>
        <v xml:space="preserve"> 3.7</v>
      </c>
      <c r="P165" t="str">
        <f t="shared" si="70"/>
        <v xml:space="preserve"> 3.4</v>
      </c>
      <c r="Q165" t="str">
        <f t="shared" si="70"/>
        <v xml:space="preserve"> 3.2</v>
      </c>
      <c r="R165" t="str">
        <f t="shared" si="70"/>
        <v xml:space="preserve"> 3.0</v>
      </c>
      <c r="S165" t="str">
        <f t="shared" si="70"/>
        <v xml:space="preserve"> 2.9</v>
      </c>
      <c r="T165" t="str">
        <f t="shared" si="70"/>
        <v xml:space="preserve"> 2.8</v>
      </c>
      <c r="U165" t="str">
        <f t="shared" si="70"/>
        <v xml:space="preserve"> 2.8</v>
      </c>
      <c r="V165" t="str">
        <f t="shared" si="70"/>
        <v xml:space="preserve"> 2.7</v>
      </c>
      <c r="X165" t="e">
        <f>VLOOKUP(K165,$X$2:Y$31,2,FALSE())</f>
        <v>#N/A</v>
      </c>
      <c r="AB165" s="20">
        <f>MATCH("R",$J166:$J$1001,0)</f>
        <v>3</v>
      </c>
      <c r="AC165" s="20">
        <f>ROW()</f>
        <v>165</v>
      </c>
      <c r="AD165" s="24" t="e">
        <f t="shared" ca="1" si="65"/>
        <v>#N/A</v>
      </c>
      <c r="AE165" t="str">
        <f t="shared" ca="1" si="64"/>
        <v>E</v>
      </c>
    </row>
    <row r="166" spans="1:31">
      <c r="A166" t="s">
        <v>658</v>
      </c>
      <c r="J166" s="12" t="str">
        <f t="shared" si="69"/>
        <v/>
      </c>
      <c r="K166" t="str">
        <f t="shared" si="70"/>
        <v xml:space="preserve">    </v>
      </c>
      <c r="L166" t="str">
        <f t="shared" si="70"/>
        <v xml:space="preserve">  42</v>
      </c>
      <c r="M166" t="str">
        <f t="shared" si="70"/>
        <v xml:space="preserve">  48</v>
      </c>
      <c r="N166" t="str">
        <f t="shared" si="70"/>
        <v xml:space="preserve">  26</v>
      </c>
      <c r="O166" t="str">
        <f t="shared" si="70"/>
        <v xml:space="preserve">  -2</v>
      </c>
      <c r="P166" t="str">
        <f t="shared" si="70"/>
        <v xml:space="preserve"> -14</v>
      </c>
      <c r="Q166" t="str">
        <f t="shared" si="70"/>
        <v xml:space="preserve"> -12</v>
      </c>
      <c r="R166" t="str">
        <f t="shared" si="70"/>
        <v xml:space="preserve"> -10</v>
      </c>
      <c r="S166" t="str">
        <f t="shared" si="70"/>
        <v xml:space="preserve">  -9</v>
      </c>
      <c r="T166" t="str">
        <f t="shared" si="70"/>
        <v xml:space="preserve">  -9</v>
      </c>
      <c r="U166" t="str">
        <f t="shared" si="70"/>
        <v xml:space="preserve">  -8</v>
      </c>
      <c r="V166" t="str">
        <f t="shared" si="70"/>
        <v xml:space="preserve">  -8</v>
      </c>
      <c r="X166" t="e">
        <f>VLOOKUP(K166,$X$2:Y$31,2,FALSE())</f>
        <v>#N/A</v>
      </c>
      <c r="AB166" s="20">
        <f>MATCH("R",$J167:$J$1001,0)</f>
        <v>2</v>
      </c>
      <c r="AC166" s="20">
        <f>ROW()</f>
        <v>166</v>
      </c>
      <c r="AD166" s="24" t="e">
        <f t="shared" ca="1" si="65"/>
        <v>#N/A</v>
      </c>
      <c r="AE166" t="str">
        <f t="shared" ca="1" si="64"/>
        <v>E</v>
      </c>
    </row>
    <row r="167" spans="1:31">
      <c r="A167" t="s">
        <v>33</v>
      </c>
      <c r="J167" s="12" t="str">
        <f t="shared" si="69"/>
        <v/>
      </c>
      <c r="K167" t="str">
        <f t="shared" si="70"/>
        <v/>
      </c>
      <c r="L167" t="str">
        <f t="shared" si="70"/>
        <v/>
      </c>
      <c r="M167" t="str">
        <f t="shared" si="70"/>
        <v/>
      </c>
      <c r="N167" t="str">
        <f t="shared" si="70"/>
        <v/>
      </c>
      <c r="O167" t="str">
        <f t="shared" si="70"/>
        <v/>
      </c>
      <c r="P167" t="str">
        <f t="shared" si="70"/>
        <v/>
      </c>
      <c r="Q167" t="str">
        <f t="shared" si="70"/>
        <v/>
      </c>
      <c r="R167" t="str">
        <f t="shared" si="70"/>
        <v/>
      </c>
      <c r="S167" t="str">
        <f t="shared" si="70"/>
        <v/>
      </c>
      <c r="T167" t="str">
        <f t="shared" si="70"/>
        <v/>
      </c>
      <c r="U167" t="str">
        <f t="shared" si="70"/>
        <v/>
      </c>
      <c r="V167" t="str">
        <f t="shared" si="70"/>
        <v/>
      </c>
      <c r="X167" t="e">
        <f>VLOOKUP(K167,$X$2:Y$31,2,FALSE())</f>
        <v>#N/A</v>
      </c>
      <c r="AB167" s="20">
        <f>MATCH("R",$J168:$J$1001,0)</f>
        <v>1</v>
      </c>
      <c r="AC167" s="20">
        <f>ROW()</f>
        <v>167</v>
      </c>
      <c r="AD167" s="24" t="e">
        <f t="shared" ca="1" si="65"/>
        <v>#N/A</v>
      </c>
      <c r="AE167" t="str">
        <f t="shared" ca="1" si="64"/>
        <v>E</v>
      </c>
    </row>
    <row r="168" spans="1:31">
      <c r="A168" t="s">
        <v>659</v>
      </c>
      <c r="J168" s="12" t="str">
        <f t="shared" si="69"/>
        <v>R</v>
      </c>
      <c r="K168" t="str">
        <f t="shared" si="70"/>
        <v xml:space="preserve"> 6.0</v>
      </c>
      <c r="L168" t="str">
        <f t="shared" si="70"/>
        <v xml:space="preserve"> 3.0</v>
      </c>
      <c r="M168" t="str">
        <f t="shared" si="70"/>
        <v xml:space="preserve"> 2.0</v>
      </c>
      <c r="N168" t="str">
        <f t="shared" si="70"/>
        <v xml:space="preserve"> 4.0</v>
      </c>
      <c r="O168" t="str">
        <f t="shared" si="70"/>
        <v xml:space="preserve"> 5.4</v>
      </c>
      <c r="P168" t="str">
        <f t="shared" si="70"/>
        <v xml:space="preserve"> 7.3</v>
      </c>
      <c r="Q168" t="str">
        <f t="shared" si="70"/>
        <v>10.2</v>
      </c>
      <c r="R168" t="str">
        <f t="shared" si="70"/>
        <v>14.4</v>
      </c>
      <c r="S168" t="str">
        <f t="shared" si="70"/>
        <v>18.2</v>
      </c>
      <c r="T168" t="str">
        <f t="shared" si="70"/>
        <v>21.5</v>
      </c>
      <c r="U168" t="str">
        <f t="shared" si="70"/>
        <v>25.0</v>
      </c>
      <c r="V168" t="str">
        <f t="shared" si="70"/>
        <v>29.0</v>
      </c>
      <c r="X168" t="str">
        <f>VLOOKUP(K168,$X$2:Y$31,2,FALSE())</f>
        <v>0600</v>
      </c>
      <c r="AB168" s="20">
        <f>MATCH("R",$J169:$J$1001,0)</f>
        <v>32</v>
      </c>
      <c r="AC168" s="20">
        <f>ROW()</f>
        <v>168</v>
      </c>
      <c r="AD168" s="24" t="e">
        <f t="shared" ca="1" si="65"/>
        <v>#N/A</v>
      </c>
      <c r="AE168" t="str">
        <f t="shared" ca="1" si="64"/>
        <v>E</v>
      </c>
    </row>
    <row r="169" spans="1:31">
      <c r="A169" t="s">
        <v>205</v>
      </c>
      <c r="J169" s="12" t="str">
        <f t="shared" si="69"/>
        <v/>
      </c>
      <c r="K169" t="str">
        <f t="shared" si="70"/>
        <v xml:space="preserve">    </v>
      </c>
      <c r="L169" t="str">
        <f t="shared" si="70"/>
        <v xml:space="preserve"> 1F2</v>
      </c>
      <c r="M169" t="str">
        <f t="shared" si="70"/>
        <v xml:space="preserve"> 1F2</v>
      </c>
      <c r="N169" t="str">
        <f t="shared" si="70"/>
        <v xml:space="preserve"> 1F2</v>
      </c>
      <c r="O169" t="str">
        <f t="shared" si="70"/>
        <v xml:space="preserve"> 1F2</v>
      </c>
      <c r="P169" t="str">
        <f t="shared" si="70"/>
        <v xml:space="preserve"> 1F2</v>
      </c>
      <c r="Q169" t="str">
        <f t="shared" si="70"/>
        <v xml:space="preserve"> 1F2</v>
      </c>
      <c r="R169" t="str">
        <f t="shared" si="70"/>
        <v xml:space="preserve"> 1F2</v>
      </c>
      <c r="S169" t="str">
        <f t="shared" si="70"/>
        <v xml:space="preserve"> 1F2</v>
      </c>
      <c r="T169" t="str">
        <f t="shared" si="70"/>
        <v xml:space="preserve"> 1F2</v>
      </c>
      <c r="U169" t="str">
        <f t="shared" si="70"/>
        <v xml:space="preserve"> 1F2</v>
      </c>
      <c r="V169" t="str">
        <f t="shared" si="70"/>
        <v xml:space="preserve"> 1F2</v>
      </c>
      <c r="X169" t="e">
        <f>VLOOKUP(K169,$X$2:Y$31,2,FALSE())</f>
        <v>#N/A</v>
      </c>
      <c r="AB169" s="20">
        <f>MATCH("R",$J170:$J$1001,0)</f>
        <v>31</v>
      </c>
      <c r="AC169" s="20">
        <f>ROW()</f>
        <v>169</v>
      </c>
      <c r="AD169" s="24" t="e">
        <f t="shared" ca="1" si="65"/>
        <v>#N/A</v>
      </c>
      <c r="AE169" t="str">
        <f t="shared" ca="1" si="64"/>
        <v>E</v>
      </c>
    </row>
    <row r="170" spans="1:31">
      <c r="A170" t="s">
        <v>660</v>
      </c>
      <c r="J170" s="12" t="str">
        <f t="shared" si="69"/>
        <v/>
      </c>
      <c r="K170" t="str">
        <f t="shared" si="70"/>
        <v xml:space="preserve">    </v>
      </c>
      <c r="L170" t="str">
        <f t="shared" si="70"/>
        <v>64.2</v>
      </c>
      <c r="M170" t="str">
        <f t="shared" si="70"/>
        <v>57.5</v>
      </c>
      <c r="N170" t="str">
        <f t="shared" si="70"/>
        <v>64.2</v>
      </c>
      <c r="O170" t="str">
        <f t="shared" si="70"/>
        <v>64.2</v>
      </c>
      <c r="P170" t="str">
        <f t="shared" si="70"/>
        <v>64.2</v>
      </c>
      <c r="Q170" t="str">
        <f t="shared" si="70"/>
        <v>64.2</v>
      </c>
      <c r="R170" t="str">
        <f t="shared" si="70"/>
        <v>64.2</v>
      </c>
      <c r="S170" t="str">
        <f t="shared" si="70"/>
        <v>64.2</v>
      </c>
      <c r="T170" t="str">
        <f t="shared" si="70"/>
        <v>64.2</v>
      </c>
      <c r="U170" t="str">
        <f t="shared" si="70"/>
        <v>64.2</v>
      </c>
      <c r="V170" t="str">
        <f t="shared" si="70"/>
        <v>64.2</v>
      </c>
      <c r="X170" t="e">
        <f>VLOOKUP(K170,$X$2:Y$31,2,FALSE())</f>
        <v>#N/A</v>
      </c>
      <c r="AB170" s="20">
        <f>MATCH("R",$J171:$J$1001,0)</f>
        <v>30</v>
      </c>
      <c r="AC170" s="20">
        <f>ROW()</f>
        <v>170</v>
      </c>
      <c r="AD170" s="24" t="e">
        <f t="shared" ca="1" si="65"/>
        <v>#N/A</v>
      </c>
      <c r="AE170" t="str">
        <f t="shared" ca="1" si="64"/>
        <v>E</v>
      </c>
    </row>
    <row r="171" spans="1:31">
      <c r="A171" t="s">
        <v>642</v>
      </c>
      <c r="J171" s="12" t="str">
        <f t="shared" si="69"/>
        <v/>
      </c>
      <c r="K171" t="str">
        <f t="shared" si="70"/>
        <v xml:space="preserve">    </v>
      </c>
      <c r="L171" t="str">
        <f t="shared" si="70"/>
        <v xml:space="preserve"> 2.6</v>
      </c>
      <c r="M171" t="str">
        <f t="shared" si="70"/>
        <v xml:space="preserve"> 2.1</v>
      </c>
      <c r="N171" t="str">
        <f t="shared" si="70"/>
        <v xml:space="preserve"> 2.6</v>
      </c>
      <c r="O171" t="str">
        <f t="shared" si="70"/>
        <v xml:space="preserve"> 2.6</v>
      </c>
      <c r="P171" t="str">
        <f t="shared" si="70"/>
        <v xml:space="preserve"> 2.6</v>
      </c>
      <c r="Q171" t="str">
        <f t="shared" si="70"/>
        <v xml:space="preserve"> 2.6</v>
      </c>
      <c r="R171" t="str">
        <f t="shared" si="70"/>
        <v xml:space="preserve"> 2.6</v>
      </c>
      <c r="S171" t="str">
        <f t="shared" si="70"/>
        <v xml:space="preserve"> 2.6</v>
      </c>
      <c r="T171" t="str">
        <f t="shared" si="70"/>
        <v xml:space="preserve"> 2.6</v>
      </c>
      <c r="U171" t="str">
        <f t="shared" si="70"/>
        <v xml:space="preserve"> 2.6</v>
      </c>
      <c r="V171" t="str">
        <f t="shared" si="70"/>
        <v xml:space="preserve"> 2.6</v>
      </c>
      <c r="X171" t="e">
        <f>VLOOKUP(K171,$X$2:Y$31,2,FALSE())</f>
        <v>#N/A</v>
      </c>
      <c r="AB171" s="20">
        <f>MATCH("R",$J172:$J$1001,0)</f>
        <v>29</v>
      </c>
      <c r="AC171" s="20">
        <f>ROW()</f>
        <v>171</v>
      </c>
      <c r="AD171" s="24" t="e">
        <f t="shared" ca="1" si="65"/>
        <v>#N/A</v>
      </c>
      <c r="AE171" t="str">
        <f t="shared" ca="1" si="64"/>
        <v>E</v>
      </c>
    </row>
    <row r="172" spans="1:31">
      <c r="A172" t="s">
        <v>661</v>
      </c>
      <c r="J172" s="12" t="str">
        <f t="shared" si="69"/>
        <v/>
      </c>
      <c r="K172" t="str">
        <f t="shared" si="70"/>
        <v xml:space="preserve">    </v>
      </c>
      <c r="L172" t="str">
        <f t="shared" si="70"/>
        <v xml:space="preserve"> 355</v>
      </c>
      <c r="M172" t="str">
        <f t="shared" si="70"/>
        <v xml:space="preserve"> 267</v>
      </c>
      <c r="N172" t="str">
        <f t="shared" si="70"/>
        <v xml:space="preserve"> 355</v>
      </c>
      <c r="O172" t="str">
        <f t="shared" si="70"/>
        <v xml:space="preserve"> 355</v>
      </c>
      <c r="P172" t="str">
        <f t="shared" si="70"/>
        <v xml:space="preserve"> 355</v>
      </c>
      <c r="Q172" t="str">
        <f t="shared" si="70"/>
        <v xml:space="preserve"> 355</v>
      </c>
      <c r="R172" t="str">
        <f t="shared" si="70"/>
        <v xml:space="preserve"> 355</v>
      </c>
      <c r="S172" t="str">
        <f t="shared" si="70"/>
        <v xml:space="preserve"> 355</v>
      </c>
      <c r="T172" t="str">
        <f t="shared" si="70"/>
        <v xml:space="preserve"> 355</v>
      </c>
      <c r="U172" t="str">
        <f t="shared" si="70"/>
        <v xml:space="preserve"> 355</v>
      </c>
      <c r="V172" t="str">
        <f t="shared" si="70"/>
        <v xml:space="preserve"> 355</v>
      </c>
      <c r="X172" t="e">
        <f>VLOOKUP(K172,$X$2:Y$31,2,FALSE())</f>
        <v>#N/A</v>
      </c>
      <c r="AB172" s="20">
        <f>MATCH("R",$J173:$J$1001,0)</f>
        <v>28</v>
      </c>
      <c r="AC172" s="20">
        <f>ROW()</f>
        <v>172</v>
      </c>
      <c r="AD172" s="24" t="e">
        <f t="shared" ca="1" si="65"/>
        <v>#N/A</v>
      </c>
      <c r="AE172" t="str">
        <f t="shared" ca="1" si="64"/>
        <v>E</v>
      </c>
    </row>
    <row r="173" spans="1:31">
      <c r="A173" t="s">
        <v>662</v>
      </c>
      <c r="J173" s="12" t="str">
        <f t="shared" si="69"/>
        <v/>
      </c>
      <c r="K173" t="str">
        <f t="shared" si="70"/>
        <v xml:space="preserve">    </v>
      </c>
      <c r="L173" t="str">
        <f t="shared" si="70"/>
        <v>0.50</v>
      </c>
      <c r="M173" t="str">
        <f t="shared" si="70"/>
        <v>0.99</v>
      </c>
      <c r="N173" t="str">
        <f t="shared" si="70"/>
        <v>0.06</v>
      </c>
      <c r="O173" t="str">
        <f t="shared" si="70"/>
        <v>0.00</v>
      </c>
      <c r="P173" t="str">
        <f t="shared" si="70"/>
        <v>0.00</v>
      </c>
      <c r="Q173" t="str">
        <f t="shared" si="70"/>
        <v>0.00</v>
      </c>
      <c r="R173" t="str">
        <f t="shared" si="70"/>
        <v>0.00</v>
      </c>
      <c r="S173" t="str">
        <f t="shared" si="70"/>
        <v>0.00</v>
      </c>
      <c r="T173" t="str">
        <f t="shared" si="70"/>
        <v>0.00</v>
      </c>
      <c r="U173" t="str">
        <f t="shared" si="70"/>
        <v>0.00</v>
      </c>
      <c r="V173" t="str">
        <f t="shared" si="70"/>
        <v>0.00</v>
      </c>
      <c r="X173" t="e">
        <f>VLOOKUP(K173,$X$2:Y$31,2,FALSE())</f>
        <v>#N/A</v>
      </c>
      <c r="AB173" s="20">
        <f>MATCH("R",$J174:$J$1001,0)</f>
        <v>27</v>
      </c>
      <c r="AC173" s="20">
        <f>ROW()</f>
        <v>173</v>
      </c>
      <c r="AD173" s="24" t="e">
        <f t="shared" ca="1" si="65"/>
        <v>#N/A</v>
      </c>
      <c r="AE173" t="str">
        <f t="shared" ca="1" si="64"/>
        <v>E</v>
      </c>
    </row>
    <row r="174" spans="1:31">
      <c r="A174" t="s">
        <v>663</v>
      </c>
      <c r="J174" s="12" t="str">
        <f t="shared" si="69"/>
        <v/>
      </c>
      <c r="K174" t="str">
        <f t="shared" si="70"/>
        <v xml:space="preserve">    </v>
      </c>
      <c r="L174" t="str">
        <f t="shared" si="70"/>
        <v xml:space="preserve"> 104</v>
      </c>
      <c r="M174" t="str">
        <f t="shared" si="70"/>
        <v xml:space="preserve">  96</v>
      </c>
      <c r="N174" t="str">
        <f t="shared" si="70"/>
        <v xml:space="preserve"> 116</v>
      </c>
      <c r="O174" t="str">
        <f t="shared" si="70"/>
        <v xml:space="preserve"> 145</v>
      </c>
      <c r="P174" t="str">
        <f t="shared" si="70"/>
        <v xml:space="preserve"> 175</v>
      </c>
      <c r="Q174" t="str">
        <f t="shared" si="70"/>
        <v xml:space="preserve"> 178</v>
      </c>
      <c r="R174" t="str">
        <f t="shared" si="70"/>
        <v xml:space="preserve"> 182</v>
      </c>
      <c r="S174" t="str">
        <f t="shared" si="70"/>
        <v xml:space="preserve"> 184</v>
      </c>
      <c r="T174" t="str">
        <f t="shared" si="70"/>
        <v xml:space="preserve"> 185</v>
      </c>
      <c r="U174" t="str">
        <f t="shared" si="70"/>
        <v xml:space="preserve"> 187</v>
      </c>
      <c r="V174" t="str">
        <f t="shared" si="70"/>
        <v xml:space="preserve"> 188</v>
      </c>
      <c r="X174" t="e">
        <f>VLOOKUP(K174,$X$2:Y$31,2,FALSE())</f>
        <v>#N/A</v>
      </c>
      <c r="AB174" s="20">
        <f>MATCH("R",$J175:$J$1001,0)</f>
        <v>26</v>
      </c>
      <c r="AC174" s="20">
        <f>ROW()</f>
        <v>174</v>
      </c>
      <c r="AD174" s="24" t="e">
        <f t="shared" ca="1" si="65"/>
        <v>#N/A</v>
      </c>
      <c r="AE174" t="str">
        <f t="shared" ca="1" si="64"/>
        <v>E</v>
      </c>
    </row>
    <row r="175" spans="1:31">
      <c r="A175" t="s">
        <v>664</v>
      </c>
      <c r="J175" s="12" t="str">
        <f t="shared" si="69"/>
        <v/>
      </c>
      <c r="K175" t="str">
        <f t="shared" ref="K175:V184" si="71">MID($A175,K$34,4)</f>
        <v xml:space="preserve">    </v>
      </c>
      <c r="L175" t="str">
        <f t="shared" si="71"/>
        <v xml:space="preserve">  29</v>
      </c>
      <c r="M175" t="str">
        <f t="shared" si="71"/>
        <v xml:space="preserve">  33</v>
      </c>
      <c r="N175" t="str">
        <f t="shared" si="71"/>
        <v xml:space="preserve">  19</v>
      </c>
      <c r="O175" t="str">
        <f t="shared" si="71"/>
        <v xml:space="preserve">  -7</v>
      </c>
      <c r="P175" t="str">
        <f t="shared" si="71"/>
        <v xml:space="preserve"> -34</v>
      </c>
      <c r="Q175" t="str">
        <f t="shared" si="71"/>
        <v xml:space="preserve"> -34</v>
      </c>
      <c r="R175" t="str">
        <f t="shared" si="71"/>
        <v xml:space="preserve"> -34</v>
      </c>
      <c r="S175" t="str">
        <f t="shared" si="71"/>
        <v xml:space="preserve"> -34</v>
      </c>
      <c r="T175" t="str">
        <f t="shared" si="71"/>
        <v xml:space="preserve"> -34</v>
      </c>
      <c r="U175" t="str">
        <f t="shared" si="71"/>
        <v xml:space="preserve"> -34</v>
      </c>
      <c r="V175" t="str">
        <f t="shared" si="71"/>
        <v xml:space="preserve"> -34</v>
      </c>
      <c r="X175" t="e">
        <f>VLOOKUP(K175,$X$2:Y$31,2,FALSE())</f>
        <v>#N/A</v>
      </c>
      <c r="AB175" s="20">
        <f>MATCH("R",$J176:$J$1001,0)</f>
        <v>25</v>
      </c>
      <c r="AC175" s="20">
        <f>ROW()</f>
        <v>175</v>
      </c>
      <c r="AD175" s="24" t="e">
        <f t="shared" ca="1" si="65"/>
        <v>#N/A</v>
      </c>
      <c r="AE175" t="str">
        <f t="shared" ca="1" si="64"/>
        <v>E</v>
      </c>
    </row>
    <row r="176" spans="1:31">
      <c r="A176" t="s">
        <v>665</v>
      </c>
      <c r="J176" s="12" t="str">
        <f t="shared" si="69"/>
        <v/>
      </c>
      <c r="K176" t="str">
        <f t="shared" si="71"/>
        <v xml:space="preserve">    </v>
      </c>
      <c r="L176" t="str">
        <f t="shared" si="71"/>
        <v xml:space="preserve"> -84</v>
      </c>
      <c r="M176" t="str">
        <f t="shared" si="71"/>
        <v xml:space="preserve"> -76</v>
      </c>
      <c r="N176" t="str">
        <f t="shared" si="71"/>
        <v xml:space="preserve"> -96</v>
      </c>
      <c r="O176" t="str">
        <f t="shared" si="71"/>
        <v>-125</v>
      </c>
      <c r="P176" t="str">
        <f t="shared" si="71"/>
        <v>-155</v>
      </c>
      <c r="Q176" t="str">
        <f t="shared" si="71"/>
        <v>-158</v>
      </c>
      <c r="R176" t="str">
        <f t="shared" si="71"/>
        <v>-162</v>
      </c>
      <c r="S176" t="str">
        <f t="shared" si="71"/>
        <v>-164</v>
      </c>
      <c r="T176" t="str">
        <f t="shared" si="71"/>
        <v>-165</v>
      </c>
      <c r="U176" t="str">
        <f t="shared" si="71"/>
        <v>-167</v>
      </c>
      <c r="V176" t="str">
        <f t="shared" si="71"/>
        <v>-168</v>
      </c>
      <c r="X176" t="e">
        <f>VLOOKUP(K176,$X$2:Y$31,2,FALSE())</f>
        <v>#N/A</v>
      </c>
      <c r="AB176" s="20">
        <f>MATCH("R",$J177:$J$1001,0)</f>
        <v>24</v>
      </c>
      <c r="AC176" s="20">
        <f>ROW()</f>
        <v>176</v>
      </c>
      <c r="AD176" s="24" t="e">
        <f t="shared" ca="1" si="65"/>
        <v>#N/A</v>
      </c>
      <c r="AE176" t="str">
        <f t="shared" ca="1" si="64"/>
        <v>E</v>
      </c>
    </row>
    <row r="177" spans="1:31">
      <c r="A177" t="s">
        <v>666</v>
      </c>
      <c r="J177" s="12" t="str">
        <f t="shared" si="69"/>
        <v/>
      </c>
      <c r="K177" t="str">
        <f t="shared" si="71"/>
        <v xml:space="preserve">    </v>
      </c>
      <c r="L177" t="str">
        <f t="shared" si="71"/>
        <v>-141</v>
      </c>
      <c r="M177" t="str">
        <f t="shared" si="71"/>
        <v>-136</v>
      </c>
      <c r="N177" t="str">
        <f t="shared" si="71"/>
        <v>-144</v>
      </c>
      <c r="O177" t="str">
        <f t="shared" si="71"/>
        <v>-149</v>
      </c>
      <c r="P177" t="str">
        <f t="shared" si="71"/>
        <v>-153</v>
      </c>
      <c r="Q177" t="str">
        <f t="shared" si="71"/>
        <v>-159</v>
      </c>
      <c r="R177" t="str">
        <f t="shared" si="71"/>
        <v>-164</v>
      </c>
      <c r="S177" t="str">
        <f t="shared" si="71"/>
        <v>-167</v>
      </c>
      <c r="T177" t="str">
        <f t="shared" si="71"/>
        <v>-169</v>
      </c>
      <c r="U177" t="str">
        <f t="shared" si="71"/>
        <v>-170</v>
      </c>
      <c r="V177" t="str">
        <f t="shared" si="71"/>
        <v>-172</v>
      </c>
      <c r="X177" t="e">
        <f>VLOOKUP(K177,$X$2:Y$31,2,FALSE())</f>
        <v>#N/A</v>
      </c>
      <c r="AB177" s="20">
        <f>MATCH("R",$J178:$J$1001,0)</f>
        <v>23</v>
      </c>
      <c r="AC177" s="20">
        <f>ROW()</f>
        <v>177</v>
      </c>
      <c r="AD177" s="24" t="e">
        <f t="shared" ca="1" si="65"/>
        <v>#N/A</v>
      </c>
      <c r="AE177" t="str">
        <f t="shared" ca="1" si="64"/>
        <v>E</v>
      </c>
    </row>
    <row r="178" spans="1:31">
      <c r="A178" t="s">
        <v>667</v>
      </c>
      <c r="J178" s="12" t="str">
        <f t="shared" si="69"/>
        <v/>
      </c>
      <c r="K178" t="str">
        <f t="shared" si="71"/>
        <v xml:space="preserve">    </v>
      </c>
      <c r="L178" t="str">
        <f t="shared" si="71"/>
        <v xml:space="preserve">  57</v>
      </c>
      <c r="M178" t="str">
        <f t="shared" si="71"/>
        <v xml:space="preserve">  60</v>
      </c>
      <c r="N178" t="str">
        <f t="shared" si="71"/>
        <v xml:space="preserve">  48</v>
      </c>
      <c r="O178" t="str">
        <f t="shared" si="71"/>
        <v xml:space="preserve">  23</v>
      </c>
      <c r="P178" t="str">
        <f t="shared" si="71"/>
        <v xml:space="preserve">  -2</v>
      </c>
      <c r="Q178" t="str">
        <f t="shared" si="71"/>
        <v xml:space="preserve">   0</v>
      </c>
      <c r="R178" t="str">
        <f t="shared" si="71"/>
        <v xml:space="preserve">   2</v>
      </c>
      <c r="S178" t="str">
        <f t="shared" si="71"/>
        <v xml:space="preserve">   3</v>
      </c>
      <c r="T178" t="str">
        <f t="shared" si="71"/>
        <v xml:space="preserve">   3</v>
      </c>
      <c r="U178" t="str">
        <f t="shared" si="71"/>
        <v xml:space="preserve">   4</v>
      </c>
      <c r="V178" t="str">
        <f t="shared" si="71"/>
        <v xml:space="preserve">   4</v>
      </c>
      <c r="X178" t="e">
        <f>VLOOKUP(K178,$X$2:Y$31,2,FALSE())</f>
        <v>#N/A</v>
      </c>
      <c r="AB178" s="20">
        <f>MATCH("R",$J179:$J$1001,0)</f>
        <v>22</v>
      </c>
      <c r="AC178" s="20">
        <f>ROW()</f>
        <v>178</v>
      </c>
      <c r="AD178" s="24" t="e">
        <f t="shared" ca="1" si="65"/>
        <v>#N/A</v>
      </c>
      <c r="AE178" t="str">
        <f t="shared" ca="1" si="64"/>
        <v>E</v>
      </c>
    </row>
    <row r="179" spans="1:31">
      <c r="A179" t="s">
        <v>668</v>
      </c>
      <c r="J179" s="12" t="str">
        <f t="shared" si="69"/>
        <v/>
      </c>
      <c r="K179" t="str">
        <f t="shared" si="71"/>
        <v xml:space="preserve">    </v>
      </c>
      <c r="L179" t="str">
        <f t="shared" si="71"/>
        <v xml:space="preserve">  31</v>
      </c>
      <c r="M179" t="str">
        <f t="shared" si="71"/>
        <v xml:space="preserve">  25</v>
      </c>
      <c r="N179" t="str">
        <f t="shared" si="71"/>
        <v xml:space="preserve">  44</v>
      </c>
      <c r="O179" t="str">
        <f t="shared" si="71"/>
        <v xml:space="preserve">  70</v>
      </c>
      <c r="P179" t="str">
        <f t="shared" si="71"/>
        <v xml:space="preserve">  87</v>
      </c>
      <c r="Q179" t="str">
        <f t="shared" si="71"/>
        <v xml:space="preserve">  85</v>
      </c>
      <c r="R179" t="str">
        <f t="shared" si="71"/>
        <v xml:space="preserve">  83</v>
      </c>
      <c r="S179" t="str">
        <f t="shared" si="71"/>
        <v xml:space="preserve">  82</v>
      </c>
      <c r="T179" t="str">
        <f t="shared" si="71"/>
        <v xml:space="preserve">  82</v>
      </c>
      <c r="U179" t="str">
        <f t="shared" si="71"/>
        <v xml:space="preserve">  81</v>
      </c>
      <c r="V179" t="str">
        <f t="shared" si="71"/>
        <v xml:space="preserve">  81</v>
      </c>
      <c r="X179" t="e">
        <f>VLOOKUP(K179,$X$2:Y$31,2,FALSE())</f>
        <v>#N/A</v>
      </c>
      <c r="AB179" s="20">
        <f>MATCH("R",$J180:$J$1001,0)</f>
        <v>21</v>
      </c>
      <c r="AC179" s="20">
        <f>ROW()</f>
        <v>179</v>
      </c>
      <c r="AD179" s="24" t="e">
        <f t="shared" ca="1" si="65"/>
        <v>#N/A</v>
      </c>
      <c r="AE179" t="str">
        <f t="shared" ca="1" si="64"/>
        <v>E</v>
      </c>
    </row>
    <row r="180" spans="1:31">
      <c r="A180" t="s">
        <v>184</v>
      </c>
      <c r="J180" s="12" t="str">
        <f t="shared" si="69"/>
        <v/>
      </c>
      <c r="K180" t="str">
        <f t="shared" si="71"/>
        <v xml:space="preserve">    </v>
      </c>
      <c r="L180" t="str">
        <f t="shared" si="71"/>
        <v>0.00</v>
      </c>
      <c r="M180" t="str">
        <f t="shared" si="71"/>
        <v>0.00</v>
      </c>
      <c r="N180" t="str">
        <f t="shared" si="71"/>
        <v>0.01</v>
      </c>
      <c r="O180" t="str">
        <f t="shared" si="71"/>
        <v>0.00</v>
      </c>
      <c r="P180" t="str">
        <f t="shared" si="71"/>
        <v>0.00</v>
      </c>
      <c r="Q180" t="str">
        <f t="shared" si="71"/>
        <v>0.00</v>
      </c>
      <c r="R180" t="str">
        <f t="shared" si="71"/>
        <v>0.00</v>
      </c>
      <c r="S180" t="str">
        <f t="shared" si="71"/>
        <v>0.00</v>
      </c>
      <c r="T180" t="str">
        <f t="shared" si="71"/>
        <v>0.00</v>
      </c>
      <c r="U180" t="str">
        <f t="shared" si="71"/>
        <v>0.00</v>
      </c>
      <c r="V180" t="str">
        <f t="shared" si="71"/>
        <v>0.00</v>
      </c>
      <c r="X180" t="e">
        <f>VLOOKUP(K180,$X$2:Y$31,2,FALSE())</f>
        <v>#N/A</v>
      </c>
      <c r="AB180" s="20">
        <f>MATCH("R",$J181:$J$1001,0)</f>
        <v>20</v>
      </c>
      <c r="AC180" s="20">
        <f>ROW()</f>
        <v>180</v>
      </c>
      <c r="AD180" s="24" t="e">
        <f t="shared" ca="1" si="65"/>
        <v>#N/A</v>
      </c>
      <c r="AE180" t="str">
        <f t="shared" ca="1" si="64"/>
        <v>E</v>
      </c>
    </row>
    <row r="181" spans="1:31">
      <c r="A181" t="s">
        <v>91</v>
      </c>
      <c r="J181" s="12" t="str">
        <f t="shared" si="69"/>
        <v/>
      </c>
      <c r="K181" t="str">
        <f t="shared" si="71"/>
        <v xml:space="preserve">    </v>
      </c>
      <c r="L181" t="str">
        <f t="shared" si="71"/>
        <v>0.00</v>
      </c>
      <c r="M181" t="str">
        <f t="shared" si="71"/>
        <v>0.00</v>
      </c>
      <c r="N181" t="str">
        <f t="shared" si="71"/>
        <v>0.00</v>
      </c>
      <c r="O181" t="str">
        <f t="shared" si="71"/>
        <v>0.00</v>
      </c>
      <c r="P181" t="str">
        <f t="shared" si="71"/>
        <v>0.00</v>
      </c>
      <c r="Q181" t="str">
        <f t="shared" si="71"/>
        <v>0.00</v>
      </c>
      <c r="R181" t="str">
        <f t="shared" si="71"/>
        <v>0.00</v>
      </c>
      <c r="S181" t="str">
        <f t="shared" si="71"/>
        <v>0.00</v>
      </c>
      <c r="T181" t="str">
        <f t="shared" si="71"/>
        <v>0.00</v>
      </c>
      <c r="U181" t="str">
        <f t="shared" si="71"/>
        <v>0.00</v>
      </c>
      <c r="V181" t="str">
        <f t="shared" si="71"/>
        <v>0.00</v>
      </c>
      <c r="X181" t="e">
        <f>VLOOKUP(K181,$X$2:Y$31,2,FALSE())</f>
        <v>#N/A</v>
      </c>
      <c r="AB181" s="20">
        <f>MATCH("R",$J182:$J$1001,0)</f>
        <v>19</v>
      </c>
      <c r="AC181" s="20">
        <f>ROW()</f>
        <v>181</v>
      </c>
      <c r="AD181" s="24" t="e">
        <f t="shared" ca="1" si="65"/>
        <v>#N/A</v>
      </c>
      <c r="AE181" t="str">
        <f t="shared" ca="1" si="64"/>
        <v>E</v>
      </c>
    </row>
    <row r="182" spans="1:31">
      <c r="A182" t="s">
        <v>669</v>
      </c>
      <c r="J182" s="12" t="str">
        <f t="shared" si="69"/>
        <v/>
      </c>
      <c r="K182" t="str">
        <f t="shared" si="71"/>
        <v xml:space="preserve">    </v>
      </c>
      <c r="L182" t="str">
        <f t="shared" si="71"/>
        <v>0.07</v>
      </c>
      <c r="M182" t="str">
        <f t="shared" si="71"/>
        <v>0.08</v>
      </c>
      <c r="N182" t="str">
        <f t="shared" si="71"/>
        <v>0.04</v>
      </c>
      <c r="O182" t="str">
        <f t="shared" si="71"/>
        <v>0.01</v>
      </c>
      <c r="P182" t="str">
        <f t="shared" si="71"/>
        <v>0.00</v>
      </c>
      <c r="Q182" t="str">
        <f t="shared" si="71"/>
        <v>0.00</v>
      </c>
      <c r="R182" t="str">
        <f t="shared" si="71"/>
        <v>0.00</v>
      </c>
      <c r="S182" t="str">
        <f t="shared" si="71"/>
        <v>0.00</v>
      </c>
      <c r="T182" t="str">
        <f t="shared" si="71"/>
        <v>0.00</v>
      </c>
      <c r="U182" t="str">
        <f t="shared" si="71"/>
        <v>0.00</v>
      </c>
      <c r="V182" t="str">
        <f t="shared" si="71"/>
        <v>0.00</v>
      </c>
      <c r="X182" t="e">
        <f>VLOOKUP(K182,$X$2:Y$31,2,FALSE())</f>
        <v>#N/A</v>
      </c>
      <c r="AB182" s="20">
        <f>MATCH("R",$J183:$J$1001,0)</f>
        <v>18</v>
      </c>
      <c r="AC182" s="20">
        <f>ROW()</f>
        <v>182</v>
      </c>
      <c r="AD182" s="24" t="e">
        <f t="shared" ca="1" si="65"/>
        <v>#N/A</v>
      </c>
      <c r="AE182" t="str">
        <f t="shared" ca="1" si="64"/>
        <v>E</v>
      </c>
    </row>
    <row r="183" spans="1:31">
      <c r="A183" t="s">
        <v>670</v>
      </c>
      <c r="J183" s="12" t="str">
        <f t="shared" si="69"/>
        <v/>
      </c>
      <c r="K183" t="str">
        <f t="shared" si="71"/>
        <v xml:space="preserve">    </v>
      </c>
      <c r="L183" t="str">
        <f t="shared" si="71"/>
        <v>12.0</v>
      </c>
      <c r="M183" t="str">
        <f t="shared" si="71"/>
        <v xml:space="preserve"> 8.1</v>
      </c>
      <c r="N183" t="str">
        <f t="shared" si="71"/>
        <v>17.1</v>
      </c>
      <c r="O183" t="str">
        <f t="shared" si="71"/>
        <v>19.1</v>
      </c>
      <c r="P183" t="str">
        <f t="shared" si="71"/>
        <v xml:space="preserve"> 7.4</v>
      </c>
      <c r="Q183" t="str">
        <f t="shared" si="71"/>
        <v xml:space="preserve"> 7.4</v>
      </c>
      <c r="R183" t="str">
        <f t="shared" si="71"/>
        <v xml:space="preserve"> 7.4</v>
      </c>
      <c r="S183" t="str">
        <f t="shared" si="71"/>
        <v xml:space="preserve"> 7.4</v>
      </c>
      <c r="T183" t="str">
        <f t="shared" si="71"/>
        <v xml:space="preserve"> 7.4</v>
      </c>
      <c r="U183" t="str">
        <f t="shared" si="71"/>
        <v xml:space="preserve"> 7.4</v>
      </c>
      <c r="V183" t="str">
        <f t="shared" si="71"/>
        <v xml:space="preserve"> 7.4</v>
      </c>
      <c r="X183" t="e">
        <f>VLOOKUP(K183,$X$2:Y$31,2,FALSE())</f>
        <v>#N/A</v>
      </c>
      <c r="AB183" s="20">
        <f>MATCH("R",$J184:$J$1001,0)</f>
        <v>17</v>
      </c>
      <c r="AC183" s="20">
        <f>ROW()</f>
        <v>183</v>
      </c>
      <c r="AD183" s="24" t="e">
        <f t="shared" ca="1" si="65"/>
        <v>#N/A</v>
      </c>
      <c r="AE183" t="str">
        <f t="shared" ca="1" si="64"/>
        <v>E</v>
      </c>
    </row>
    <row r="184" spans="1:31">
      <c r="A184" t="s">
        <v>671</v>
      </c>
      <c r="J184" s="12" t="str">
        <f t="shared" si="69"/>
        <v/>
      </c>
      <c r="K184" t="str">
        <f t="shared" si="71"/>
        <v xml:space="preserve">    </v>
      </c>
      <c r="L184" t="str">
        <f t="shared" si="71"/>
        <v xml:space="preserve"> 5.6</v>
      </c>
      <c r="M184" t="str">
        <f t="shared" si="71"/>
        <v xml:space="preserve"> 2.5</v>
      </c>
      <c r="N184" t="str">
        <f t="shared" si="71"/>
        <v>11.2</v>
      </c>
      <c r="O184" t="str">
        <f t="shared" si="71"/>
        <v>19.7</v>
      </c>
      <c r="P184" t="str">
        <f t="shared" si="71"/>
        <v xml:space="preserve"> 2.4</v>
      </c>
      <c r="Q184" t="str">
        <f t="shared" si="71"/>
        <v xml:space="preserve"> 2.4</v>
      </c>
      <c r="R184" t="str">
        <f t="shared" si="71"/>
        <v xml:space="preserve"> 2.4</v>
      </c>
      <c r="S184" t="str">
        <f t="shared" si="71"/>
        <v xml:space="preserve"> 2.4</v>
      </c>
      <c r="T184" t="str">
        <f t="shared" si="71"/>
        <v xml:space="preserve"> 2.4</v>
      </c>
      <c r="U184" t="str">
        <f t="shared" si="71"/>
        <v xml:space="preserve"> 2.4</v>
      </c>
      <c r="V184" t="str">
        <f t="shared" si="71"/>
        <v xml:space="preserve"> 2.4</v>
      </c>
      <c r="X184" t="e">
        <f>VLOOKUP(K184,$X$2:Y$31,2,FALSE())</f>
        <v>#N/A</v>
      </c>
      <c r="AB184" s="20">
        <f>MATCH("R",$J185:$J$1001,0)</f>
        <v>16</v>
      </c>
      <c r="AC184" s="20">
        <f>ROW()</f>
        <v>184</v>
      </c>
      <c r="AD184" s="24" t="e">
        <f t="shared" ca="1" si="65"/>
        <v>#N/A</v>
      </c>
      <c r="AE184" t="str">
        <f t="shared" ca="1" si="64"/>
        <v>E</v>
      </c>
    </row>
    <row r="185" spans="1:31">
      <c r="A185" t="s">
        <v>672</v>
      </c>
      <c r="J185" s="12" t="str">
        <f t="shared" si="69"/>
        <v/>
      </c>
      <c r="K185" t="str">
        <f t="shared" ref="K185:V194" si="72">MID($A185,K$34,4)</f>
        <v xml:space="preserve">    </v>
      </c>
      <c r="L185" t="str">
        <f t="shared" si="72"/>
        <v>14.6</v>
      </c>
      <c r="M185" t="str">
        <f t="shared" si="72"/>
        <v>11.8</v>
      </c>
      <c r="N185" t="str">
        <f t="shared" si="72"/>
        <v>19.0</v>
      </c>
      <c r="O185" t="str">
        <f t="shared" si="72"/>
        <v>20.9</v>
      </c>
      <c r="P185" t="str">
        <f t="shared" si="72"/>
        <v>11.5</v>
      </c>
      <c r="Q185" t="str">
        <f t="shared" si="72"/>
        <v>11.9</v>
      </c>
      <c r="R185" t="str">
        <f t="shared" si="72"/>
        <v>12.2</v>
      </c>
      <c r="S185" t="str">
        <f t="shared" si="72"/>
        <v>12.2</v>
      </c>
      <c r="T185" t="str">
        <f t="shared" si="72"/>
        <v>12.2</v>
      </c>
      <c r="U185" t="str">
        <f t="shared" si="72"/>
        <v>12.2</v>
      </c>
      <c r="V185" t="str">
        <f t="shared" si="72"/>
        <v>12.2</v>
      </c>
      <c r="X185" t="e">
        <f>VLOOKUP(K185,$X$2:Y$31,2,FALSE())</f>
        <v>#N/A</v>
      </c>
      <c r="AB185" s="20">
        <f>MATCH("R",$J186:$J$1001,0)</f>
        <v>15</v>
      </c>
      <c r="AC185" s="20">
        <f>ROW()</f>
        <v>185</v>
      </c>
      <c r="AD185" s="24" t="e">
        <f t="shared" ca="1" si="65"/>
        <v>#N/A</v>
      </c>
      <c r="AE185" t="str">
        <f t="shared" ca="1" si="64"/>
        <v>E</v>
      </c>
    </row>
    <row r="186" spans="1:31">
      <c r="A186" t="s">
        <v>673</v>
      </c>
      <c r="J186" s="12" t="str">
        <f t="shared" si="69"/>
        <v/>
      </c>
      <c r="K186" t="str">
        <f t="shared" si="72"/>
        <v xml:space="preserve">    </v>
      </c>
      <c r="L186" t="str">
        <f t="shared" si="72"/>
        <v xml:space="preserve"> 8.0</v>
      </c>
      <c r="M186" t="str">
        <f t="shared" si="72"/>
        <v xml:space="preserve"> 6.5</v>
      </c>
      <c r="N186" t="str">
        <f t="shared" si="72"/>
        <v>12.4</v>
      </c>
      <c r="O186" t="str">
        <f t="shared" si="72"/>
        <v>20.3</v>
      </c>
      <c r="P186" t="str">
        <f t="shared" si="72"/>
        <v xml:space="preserve"> 5.3</v>
      </c>
      <c r="Q186" t="str">
        <f t="shared" si="72"/>
        <v xml:space="preserve"> 5.7</v>
      </c>
      <c r="R186" t="str">
        <f t="shared" si="72"/>
        <v xml:space="preserve"> 6.3</v>
      </c>
      <c r="S186" t="str">
        <f t="shared" si="72"/>
        <v xml:space="preserve"> 6.4</v>
      </c>
      <c r="T186" t="str">
        <f t="shared" si="72"/>
        <v xml:space="preserve"> 6.4</v>
      </c>
      <c r="U186" t="str">
        <f t="shared" si="72"/>
        <v xml:space="preserve"> 6.4</v>
      </c>
      <c r="V186" t="str">
        <f t="shared" si="72"/>
        <v xml:space="preserve"> 6.4</v>
      </c>
      <c r="X186" t="e">
        <f>VLOOKUP(K186,$X$2:Y$31,2,FALSE())</f>
        <v>#N/A</v>
      </c>
      <c r="AB186" s="20">
        <f>MATCH("R",$J187:$J$1001,0)</f>
        <v>14</v>
      </c>
      <c r="AC186" s="20">
        <f>ROW()</f>
        <v>186</v>
      </c>
      <c r="AD186" s="24" t="e">
        <f t="shared" ca="1" si="65"/>
        <v>#N/A</v>
      </c>
      <c r="AE186" t="str">
        <f t="shared" ca="1" si="64"/>
        <v>E</v>
      </c>
    </row>
    <row r="187" spans="1:31">
      <c r="A187" t="s">
        <v>656</v>
      </c>
      <c r="J187" s="12" t="str">
        <f t="shared" si="69"/>
        <v/>
      </c>
      <c r="K187" t="str">
        <f t="shared" si="72"/>
        <v xml:space="preserve">    </v>
      </c>
      <c r="L187" t="str">
        <f t="shared" si="72"/>
        <v xml:space="preserve"> 4.1</v>
      </c>
      <c r="M187" t="str">
        <f t="shared" si="72"/>
        <v xml:space="preserve"> 4.1</v>
      </c>
      <c r="N187" t="str">
        <f t="shared" si="72"/>
        <v xml:space="preserve"> 3.9</v>
      </c>
      <c r="O187" t="str">
        <f t="shared" si="72"/>
        <v xml:space="preserve"> 3.6</v>
      </c>
      <c r="P187" t="str">
        <f t="shared" si="72"/>
        <v xml:space="preserve"> 3.4</v>
      </c>
      <c r="Q187" t="str">
        <f t="shared" si="72"/>
        <v xml:space="preserve"> 3.2</v>
      </c>
      <c r="R187" t="str">
        <f t="shared" si="72"/>
        <v xml:space="preserve"> 3.0</v>
      </c>
      <c r="S187" t="str">
        <f t="shared" si="72"/>
        <v xml:space="preserve"> 2.9</v>
      </c>
      <c r="T187" t="str">
        <f t="shared" si="72"/>
        <v xml:space="preserve"> 2.8</v>
      </c>
      <c r="U187" t="str">
        <f t="shared" si="72"/>
        <v xml:space="preserve"> 2.8</v>
      </c>
      <c r="V187" t="str">
        <f t="shared" si="72"/>
        <v xml:space="preserve"> 2.7</v>
      </c>
      <c r="X187" t="e">
        <f>VLOOKUP(K187,$X$2:Y$31,2,FALSE())</f>
        <v>#N/A</v>
      </c>
      <c r="AB187" s="20">
        <f>MATCH("R",$J188:$J$1001,0)</f>
        <v>13</v>
      </c>
      <c r="AC187" s="20">
        <f>ROW()</f>
        <v>187</v>
      </c>
      <c r="AD187" s="24" t="e">
        <f t="shared" ca="1" si="65"/>
        <v>#N/A</v>
      </c>
      <c r="AE187" t="str">
        <f t="shared" ca="1" si="64"/>
        <v>E</v>
      </c>
    </row>
    <row r="188" spans="1:31">
      <c r="A188" t="s">
        <v>674</v>
      </c>
      <c r="J188" s="12" t="str">
        <f t="shared" si="69"/>
        <v/>
      </c>
      <c r="K188" t="str">
        <f t="shared" si="72"/>
        <v xml:space="preserve">    </v>
      </c>
      <c r="L188" t="str">
        <f t="shared" si="72"/>
        <v xml:space="preserve"> 4.1</v>
      </c>
      <c r="M188" t="str">
        <f t="shared" si="72"/>
        <v xml:space="preserve"> 4.1</v>
      </c>
      <c r="N188" t="str">
        <f t="shared" si="72"/>
        <v xml:space="preserve"> 3.9</v>
      </c>
      <c r="O188" t="str">
        <f t="shared" si="72"/>
        <v xml:space="preserve"> 3.7</v>
      </c>
      <c r="P188" t="str">
        <f t="shared" si="72"/>
        <v xml:space="preserve"> 3.4</v>
      </c>
      <c r="Q188" t="str">
        <f t="shared" si="72"/>
        <v xml:space="preserve"> 3.2</v>
      </c>
      <c r="R188" t="str">
        <f t="shared" si="72"/>
        <v xml:space="preserve"> 3.0</v>
      </c>
      <c r="S188" t="str">
        <f t="shared" si="72"/>
        <v xml:space="preserve"> 2.9</v>
      </c>
      <c r="T188" t="str">
        <f t="shared" si="72"/>
        <v xml:space="preserve"> 2.8</v>
      </c>
      <c r="U188" t="str">
        <f t="shared" si="72"/>
        <v xml:space="preserve"> 2.8</v>
      </c>
      <c r="V188" t="str">
        <f t="shared" si="72"/>
        <v xml:space="preserve"> 2.7</v>
      </c>
      <c r="X188" t="e">
        <f>VLOOKUP(K188,$X$2:Y$31,2,FALSE())</f>
        <v>#N/A</v>
      </c>
      <c r="AB188" s="20">
        <f>MATCH("R",$J189:$J$1001,0)</f>
        <v>12</v>
      </c>
      <c r="AC188" s="20">
        <f>ROW()</f>
        <v>188</v>
      </c>
      <c r="AD188" s="24" t="e">
        <f t="shared" ca="1" si="65"/>
        <v>#N/A</v>
      </c>
      <c r="AE188" t="str">
        <f t="shared" ca="1" si="64"/>
        <v>E</v>
      </c>
    </row>
    <row r="189" spans="1:31">
      <c r="A189" t="s">
        <v>675</v>
      </c>
      <c r="J189" s="12" t="str">
        <f t="shared" si="69"/>
        <v/>
      </c>
      <c r="K189" t="str">
        <f t="shared" si="72"/>
        <v xml:space="preserve">    </v>
      </c>
      <c r="L189" t="str">
        <f t="shared" si="72"/>
        <v xml:space="preserve">  42</v>
      </c>
      <c r="M189" t="str">
        <f t="shared" si="72"/>
        <v xml:space="preserve">  48</v>
      </c>
      <c r="N189" t="str">
        <f t="shared" si="72"/>
        <v xml:space="preserve">  29</v>
      </c>
      <c r="O189" t="str">
        <f t="shared" si="72"/>
        <v xml:space="preserve">   3</v>
      </c>
      <c r="P189" t="str">
        <f t="shared" si="72"/>
        <v xml:space="preserve"> -14</v>
      </c>
      <c r="Q189" t="str">
        <f t="shared" si="72"/>
        <v xml:space="preserve"> -12</v>
      </c>
      <c r="R189" t="str">
        <f t="shared" si="72"/>
        <v xml:space="preserve"> -10</v>
      </c>
      <c r="S189" t="str">
        <f t="shared" si="72"/>
        <v xml:space="preserve">  -9</v>
      </c>
      <c r="T189" t="str">
        <f t="shared" si="72"/>
        <v xml:space="preserve">  -9</v>
      </c>
      <c r="U189" t="str">
        <f t="shared" si="72"/>
        <v xml:space="preserve">  -8</v>
      </c>
      <c r="V189" t="str">
        <f t="shared" si="72"/>
        <v xml:space="preserve">  -8</v>
      </c>
      <c r="X189" t="e">
        <f>VLOOKUP(K189,$X$2:Y$31,2,FALSE())</f>
        <v>#N/A</v>
      </c>
      <c r="AB189" s="20">
        <f>MATCH("R",$J190:$J$1001,0)</f>
        <v>11</v>
      </c>
      <c r="AC189" s="20">
        <f>ROW()</f>
        <v>189</v>
      </c>
      <c r="AD189" s="24" t="e">
        <f t="shared" ca="1" si="65"/>
        <v>#N/A</v>
      </c>
      <c r="AE189" t="str">
        <f t="shared" ca="1" si="64"/>
        <v>E</v>
      </c>
    </row>
    <row r="190" spans="1:31">
      <c r="A190" t="s">
        <v>105</v>
      </c>
      <c r="J190" s="12" t="str">
        <f t="shared" si="69"/>
        <v/>
      </c>
      <c r="K190" t="str">
        <f t="shared" si="72"/>
        <v xml:space="preserve">    </v>
      </c>
      <c r="L190" t="str">
        <f t="shared" si="72"/>
        <v xml:space="preserve">RSI </v>
      </c>
      <c r="M190" t="str">
        <f t="shared" si="72"/>
        <v>oeff</v>
      </c>
      <c r="N190" t="str">
        <f t="shared" si="72"/>
        <v>Dail</v>
      </c>
      <c r="O190" t="str">
        <f t="shared" si="72"/>
        <v xml:space="preserve">)   </v>
      </c>
      <c r="P190" t="str">
        <f t="shared" si="72"/>
        <v xml:space="preserve">    </v>
      </c>
      <c r="Q190" t="str">
        <f t="shared" si="72"/>
        <v>METH</v>
      </c>
      <c r="R190" t="str">
        <f t="shared" si="72"/>
        <v>D 30</v>
      </c>
      <c r="S190" t="str">
        <f t="shared" si="72"/>
        <v xml:space="preserve">  VO</v>
      </c>
      <c r="T190" t="str">
        <f t="shared" si="72"/>
        <v xml:space="preserve">CAP </v>
      </c>
      <c r="U190" t="str">
        <f t="shared" si="72"/>
        <v>6.12</v>
      </c>
      <c r="V190" t="str">
        <f t="shared" si="72"/>
        <v xml:space="preserve">7W  </v>
      </c>
      <c r="X190" t="e">
        <f>VLOOKUP(K190,$X$2:Y$31,2,FALSE())</f>
        <v>#N/A</v>
      </c>
      <c r="AB190" s="20">
        <f>MATCH("R",$J191:$J$1001,0)</f>
        <v>10</v>
      </c>
      <c r="AC190" s="20">
        <f>ROW()</f>
        <v>190</v>
      </c>
      <c r="AD190" s="24" t="e">
        <f t="shared" ca="1" si="65"/>
        <v>#N/A</v>
      </c>
      <c r="AE190" t="str">
        <f t="shared" ca="1" si="64"/>
        <v>E</v>
      </c>
    </row>
    <row r="191" spans="1:31">
      <c r="A191" t="s">
        <v>33</v>
      </c>
      <c r="J191" s="12" t="str">
        <f t="shared" si="69"/>
        <v/>
      </c>
      <c r="K191" t="str">
        <f t="shared" si="72"/>
        <v/>
      </c>
      <c r="L191" t="str">
        <f t="shared" si="72"/>
        <v/>
      </c>
      <c r="M191" t="str">
        <f t="shared" si="72"/>
        <v/>
      </c>
      <c r="N191" t="str">
        <f t="shared" si="72"/>
        <v/>
      </c>
      <c r="O191" t="str">
        <f t="shared" si="72"/>
        <v/>
      </c>
      <c r="P191" t="str">
        <f t="shared" si="72"/>
        <v/>
      </c>
      <c r="Q191" t="str">
        <f t="shared" si="72"/>
        <v/>
      </c>
      <c r="R191" t="str">
        <f t="shared" si="72"/>
        <v/>
      </c>
      <c r="S191" t="str">
        <f t="shared" si="72"/>
        <v/>
      </c>
      <c r="T191" t="str">
        <f t="shared" si="72"/>
        <v/>
      </c>
      <c r="U191" t="str">
        <f t="shared" si="72"/>
        <v/>
      </c>
      <c r="V191" t="str">
        <f t="shared" si="72"/>
        <v/>
      </c>
      <c r="X191" t="e">
        <f>VLOOKUP(K191,$X$2:Y$31,2,FALSE())</f>
        <v>#N/A</v>
      </c>
      <c r="AB191" s="20">
        <f>MATCH("R",$J192:$J$1001,0)</f>
        <v>9</v>
      </c>
      <c r="AC191" s="20">
        <f>ROW()</f>
        <v>191</v>
      </c>
      <c r="AD191" s="24" t="e">
        <f t="shared" ca="1" si="65"/>
        <v>#N/A</v>
      </c>
      <c r="AE191" t="str">
        <f t="shared" ca="1" si="64"/>
        <v>E</v>
      </c>
    </row>
    <row r="192" spans="1:31">
      <c r="A192" t="s">
        <v>2468</v>
      </c>
      <c r="J192" s="12" t="str">
        <f t="shared" si="69"/>
        <v/>
      </c>
      <c r="K192" t="str">
        <f t="shared" si="72"/>
        <v>Jan,</v>
      </c>
      <c r="L192" t="str">
        <f t="shared" si="72"/>
        <v>1 20</v>
      </c>
      <c r="M192" t="str">
        <f t="shared" si="72"/>
        <v xml:space="preserve">6   </v>
      </c>
      <c r="N192" t="str">
        <f t="shared" si="72"/>
        <v xml:space="preserve">    </v>
      </c>
      <c r="O192" t="str">
        <f t="shared" si="72"/>
        <v xml:space="preserve"> SSN</v>
      </c>
      <c r="P192" t="str">
        <f t="shared" si="72"/>
        <v xml:space="preserve">=   </v>
      </c>
      <c r="Q192" t="str">
        <f t="shared" si="72"/>
        <v xml:space="preserve">.   </v>
      </c>
      <c r="R192" t="str">
        <f t="shared" si="72"/>
        <v xml:space="preserve">    </v>
      </c>
      <c r="S192" t="str">
        <f t="shared" si="72"/>
        <v xml:space="preserve">    </v>
      </c>
      <c r="T192" t="str">
        <f t="shared" si="72"/>
        <v xml:space="preserve">  Mi</v>
      </c>
      <c r="U192" t="str">
        <f t="shared" si="72"/>
        <v>imum</v>
      </c>
      <c r="V192" t="str">
        <f t="shared" si="72"/>
        <v>Angl</v>
      </c>
      <c r="X192" t="e">
        <f>VLOOKUP(K192,$X$2:Y$31,2,FALSE())</f>
        <v>#N/A</v>
      </c>
      <c r="AB192" s="20">
        <f>MATCH("R",$J193:$J$1001,0)</f>
        <v>8</v>
      </c>
      <c r="AC192" s="20">
        <f>ROW()</f>
        <v>192</v>
      </c>
      <c r="AD192" s="24" t="e">
        <f t="shared" ca="1" si="65"/>
        <v>#N/A</v>
      </c>
      <c r="AE192" t="str">
        <f t="shared" ca="1" si="64"/>
        <v>E</v>
      </c>
    </row>
    <row r="193" spans="1:31">
      <c r="A193" t="s">
        <v>201</v>
      </c>
      <c r="J193" s="12" t="str">
        <f t="shared" si="69"/>
        <v/>
      </c>
      <c r="K193" t="str">
        <f t="shared" si="72"/>
        <v>HOME</v>
      </c>
      <c r="L193" t="str">
        <f t="shared" si="72"/>
        <v xml:space="preserve">    </v>
      </c>
      <c r="M193" t="str">
        <f t="shared" si="72"/>
        <v xml:space="preserve">    </v>
      </c>
      <c r="N193" t="str">
        <f t="shared" si="72"/>
        <v xml:space="preserve">    </v>
      </c>
      <c r="O193" t="str">
        <f t="shared" si="72"/>
        <v>AUST</v>
      </c>
      <c r="P193" t="str">
        <f t="shared" si="72"/>
        <v xml:space="preserve">N   </v>
      </c>
      <c r="Q193" t="str">
        <f t="shared" si="72"/>
        <v xml:space="preserve">    </v>
      </c>
      <c r="R193" t="str">
        <f t="shared" si="72"/>
        <v xml:space="preserve">    </v>
      </c>
      <c r="S193" t="str">
        <f t="shared" si="72"/>
        <v xml:space="preserve">  AZ</v>
      </c>
      <c r="T193" t="str">
        <f t="shared" si="72"/>
        <v>MUTH</v>
      </c>
      <c r="U193" t="str">
        <f t="shared" si="72"/>
        <v xml:space="preserve">    </v>
      </c>
      <c r="V193" t="str">
        <f t="shared" si="72"/>
        <v xml:space="preserve">    </v>
      </c>
      <c r="X193" t="e">
        <f>VLOOKUP(K193,$X$2:Y$31,2,FALSE())</f>
        <v>#N/A</v>
      </c>
      <c r="AB193" s="20">
        <f>MATCH("R",$J194:$J$1001,0)</f>
        <v>7</v>
      </c>
      <c r="AC193" s="20">
        <f>ROW()</f>
        <v>193</v>
      </c>
      <c r="AD193" s="24" t="e">
        <f t="shared" ca="1" si="65"/>
        <v>#N/A</v>
      </c>
      <c r="AE193" t="str">
        <f t="shared" ca="1" si="64"/>
        <v>E</v>
      </c>
    </row>
    <row r="194" spans="1:31">
      <c r="A194" t="s">
        <v>202</v>
      </c>
      <c r="J194" s="12" t="str">
        <f t="shared" si="69"/>
        <v/>
      </c>
      <c r="K194" t="str">
        <f t="shared" si="72"/>
        <v>32.9</v>
      </c>
      <c r="L194" t="str">
        <f t="shared" si="72"/>
        <v xml:space="preserve"> N  </v>
      </c>
      <c r="M194" t="str">
        <f t="shared" si="72"/>
        <v>96.6</v>
      </c>
      <c r="N194" t="str">
        <f t="shared" si="72"/>
        <v xml:space="preserve"> W -</v>
      </c>
      <c r="O194" t="str">
        <f t="shared" si="72"/>
        <v>30.2</v>
      </c>
      <c r="P194" t="str">
        <f t="shared" si="72"/>
        <v xml:space="preserve"> N  </v>
      </c>
      <c r="Q194" t="str">
        <f t="shared" si="72"/>
        <v>97.7</v>
      </c>
      <c r="R194" t="str">
        <f t="shared" si="72"/>
        <v xml:space="preserve"> W  </v>
      </c>
      <c r="S194" t="str">
        <f t="shared" si="72"/>
        <v xml:space="preserve"> 199</v>
      </c>
      <c r="T194" t="str">
        <f t="shared" si="72"/>
        <v xml:space="preserve">97  </v>
      </c>
      <c r="U194" t="str">
        <f t="shared" si="72"/>
        <v>19.3</v>
      </c>
      <c r="V194" t="str">
        <f t="shared" si="72"/>
        <v xml:space="preserve">    </v>
      </c>
      <c r="X194" t="e">
        <f>VLOOKUP(K194,$X$2:Y$31,2,FALSE())</f>
        <v>#N/A</v>
      </c>
      <c r="AB194" s="20">
        <f>MATCH("R",$J195:$J$1001,0)</f>
        <v>6</v>
      </c>
      <c r="AC194" s="20">
        <f>ROW()</f>
        <v>194</v>
      </c>
      <c r="AD194" s="24" t="e">
        <f t="shared" ca="1" si="65"/>
        <v>#N/A</v>
      </c>
      <c r="AE194" t="str">
        <f t="shared" ca="1" si="64"/>
        <v>E</v>
      </c>
    </row>
    <row r="195" spans="1:31">
      <c r="A195" t="s">
        <v>203</v>
      </c>
      <c r="J195" s="12" t="str">
        <f t="shared" si="69"/>
        <v/>
      </c>
      <c r="K195" t="str">
        <f t="shared" ref="K195:V204" si="73">MID($A195,K$34,4)</f>
        <v>XMTR</v>
      </c>
      <c r="L195" t="str">
        <f t="shared" si="73"/>
        <v xml:space="preserve"> 2-3</v>
      </c>
      <c r="M195" t="str">
        <f t="shared" si="73"/>
        <v xml:space="preserve"> ION</v>
      </c>
      <c r="N195" t="str">
        <f t="shared" si="73"/>
        <v>AP #</v>
      </c>
      <c r="O195" t="str">
        <f t="shared" si="73"/>
        <v>3[sa</v>
      </c>
      <c r="P195" t="str">
        <f t="shared" si="73"/>
        <v>ples</v>
      </c>
      <c r="Q195" t="str">
        <f t="shared" si="73"/>
        <v>SAMP</v>
      </c>
      <c r="R195" t="str">
        <f t="shared" si="73"/>
        <v>E.23</v>
      </c>
      <c r="S195" t="str">
        <f t="shared" si="73"/>
        <v xml:space="preserve">   ]</v>
      </c>
      <c r="T195" t="str">
        <f t="shared" si="73"/>
        <v xml:space="preserve">Az= </v>
      </c>
      <c r="U195" t="str">
        <f t="shared" si="73"/>
        <v xml:space="preserve">0.0 </v>
      </c>
      <c r="V195" t="str">
        <f t="shared" si="73"/>
        <v>FFaz</v>
      </c>
      <c r="X195" t="e">
        <f>VLOOKUP(K195,$X$2:Y$31,2,FALSE())</f>
        <v>#N/A</v>
      </c>
      <c r="AB195" s="20">
        <f>MATCH("R",$J196:$J$1001,0)</f>
        <v>5</v>
      </c>
      <c r="AC195" s="20">
        <f>ROW()</f>
        <v>195</v>
      </c>
      <c r="AD195" s="24" t="e">
        <f t="shared" ca="1" si="65"/>
        <v>#N/A</v>
      </c>
      <c r="AE195" t="str">
        <f t="shared" ref="AE195:AE258" ca="1" si="74">IF(ISERROR(AD195),"E","OK")</f>
        <v>E</v>
      </c>
    </row>
    <row r="196" spans="1:31">
      <c r="A196" t="s">
        <v>204</v>
      </c>
      <c r="J196" s="12" t="str">
        <f t="shared" si="69"/>
        <v/>
      </c>
      <c r="K196" t="str">
        <f t="shared" si="73"/>
        <v>RCVR</v>
      </c>
      <c r="L196" t="str">
        <f t="shared" si="73"/>
        <v xml:space="preserve"> 2-3</v>
      </c>
      <c r="M196" t="str">
        <f t="shared" si="73"/>
        <v xml:space="preserve"> ION</v>
      </c>
      <c r="N196" t="str">
        <f t="shared" si="73"/>
        <v>AP #</v>
      </c>
      <c r="O196" t="str">
        <f t="shared" si="73"/>
        <v>3[sa</v>
      </c>
      <c r="P196" t="str">
        <f t="shared" si="73"/>
        <v>ples</v>
      </c>
      <c r="Q196" t="str">
        <f t="shared" si="73"/>
        <v>SAMP</v>
      </c>
      <c r="R196" t="str">
        <f t="shared" si="73"/>
        <v>E.23</v>
      </c>
      <c r="S196" t="str">
        <f t="shared" si="73"/>
        <v xml:space="preserve">   ]</v>
      </c>
      <c r="T196" t="str">
        <f t="shared" si="73"/>
        <v xml:space="preserve">Az= </v>
      </c>
      <c r="U196" t="str">
        <f t="shared" si="73"/>
        <v xml:space="preserve">0.0 </v>
      </c>
      <c r="V196" t="str">
        <f t="shared" si="73"/>
        <v>FFaz</v>
      </c>
      <c r="X196" t="e">
        <f>VLOOKUP(K196,$X$2:Y$31,2,FALSE())</f>
        <v>#N/A</v>
      </c>
      <c r="AB196" s="20">
        <f>MATCH("R",$J197:$J$1001,0)</f>
        <v>4</v>
      </c>
      <c r="AC196" s="20">
        <f>ROW()</f>
        <v>196</v>
      </c>
      <c r="AD196" s="24" t="e">
        <f t="shared" ref="AD196:AD259" ca="1" si="75">IF(VALUE(INDIRECT(ADDRESS(AD195,AA$2+1,1,TRUE())))=1,AD195+1,VALUE(INDIRECT(ADDRESS(AD195,AA$2+2,1,TRUE())))+VALUE((INDIRECT(ADDRESS(AD195,AA$2+1,1,TRUE())))))</f>
        <v>#N/A</v>
      </c>
      <c r="AE196" t="str">
        <f t="shared" ca="1" si="74"/>
        <v>E</v>
      </c>
    </row>
    <row r="197" spans="1:31">
      <c r="A197" t="s">
        <v>89</v>
      </c>
      <c r="J197" s="12" t="str">
        <f t="shared" si="69"/>
        <v/>
      </c>
      <c r="K197" t="str">
        <f t="shared" si="73"/>
        <v>3 MH</v>
      </c>
      <c r="L197" t="str">
        <f t="shared" si="73"/>
        <v xml:space="preserve"> NOI</v>
      </c>
      <c r="M197" t="str">
        <f t="shared" si="73"/>
        <v xml:space="preserve">E = </v>
      </c>
      <c r="N197" t="str">
        <f t="shared" si="73"/>
        <v>145.</v>
      </c>
      <c r="O197" t="str">
        <f t="shared" si="73"/>
        <v xml:space="preserve"> dBW</v>
      </c>
      <c r="P197" t="str">
        <f t="shared" si="73"/>
        <v xml:space="preserve">    </v>
      </c>
      <c r="Q197" t="str">
        <f t="shared" si="73"/>
        <v xml:space="preserve">EQ. </v>
      </c>
      <c r="R197" t="str">
        <f t="shared" si="73"/>
        <v>EL =</v>
      </c>
      <c r="S197" t="str">
        <f t="shared" si="73"/>
        <v xml:space="preserve">90% </v>
      </c>
      <c r="T197" t="str">
        <f t="shared" si="73"/>
        <v xml:space="preserve">  RE</v>
      </c>
      <c r="U197" t="str">
        <f t="shared" si="73"/>
        <v>. SN</v>
      </c>
      <c r="V197" t="str">
        <f t="shared" si="73"/>
        <v xml:space="preserve"> = 7</v>
      </c>
      <c r="X197" t="e">
        <f>VLOOKUP(K197,$X$2:Y$31,2,FALSE())</f>
        <v>#N/A</v>
      </c>
      <c r="AB197" s="20">
        <f>MATCH("R",$J198:$J$1001,0)</f>
        <v>3</v>
      </c>
      <c r="AC197" s="20">
        <f>ROW()</f>
        <v>197</v>
      </c>
      <c r="AD197" s="24" t="e">
        <f t="shared" ca="1" si="75"/>
        <v>#N/A</v>
      </c>
      <c r="AE197" t="str">
        <f t="shared" ca="1" si="74"/>
        <v>E</v>
      </c>
    </row>
    <row r="198" spans="1:31">
      <c r="A198" t="s">
        <v>90</v>
      </c>
      <c r="J198" s="12" t="str">
        <f t="shared" si="69"/>
        <v/>
      </c>
      <c r="K198" t="str">
        <f t="shared" si="73"/>
        <v>MULT</v>
      </c>
      <c r="L198" t="str">
        <f t="shared" si="73"/>
        <v>PATH</v>
      </c>
      <c r="M198" t="str">
        <f t="shared" si="73"/>
        <v>POWE</v>
      </c>
      <c r="N198" t="str">
        <f t="shared" si="73"/>
        <v xml:space="preserve"> TOL</v>
      </c>
      <c r="O198" t="str">
        <f t="shared" si="73"/>
        <v>RANC</v>
      </c>
      <c r="P198" t="str">
        <f t="shared" si="73"/>
        <v xml:space="preserve"> =  </v>
      </c>
      <c r="Q198" t="str">
        <f t="shared" si="73"/>
        <v>.0 d</v>
      </c>
      <c r="R198" t="str">
        <f t="shared" si="73"/>
        <v xml:space="preserve">   M</v>
      </c>
      <c r="S198" t="str">
        <f t="shared" si="73"/>
        <v>LTIP</v>
      </c>
      <c r="T198" t="str">
        <f t="shared" si="73"/>
        <v>TH D</v>
      </c>
      <c r="U198" t="str">
        <f t="shared" si="73"/>
        <v xml:space="preserve">LAY </v>
      </c>
      <c r="V198" t="str">
        <f t="shared" si="73"/>
        <v>OLER</v>
      </c>
      <c r="X198" t="e">
        <f>VLOOKUP(K198,$X$2:Y$31,2,FALSE())</f>
        <v>#N/A</v>
      </c>
      <c r="AB198" s="20">
        <f>MATCH("R",$J199:$J$1001,0)</f>
        <v>2</v>
      </c>
      <c r="AC198" s="20">
        <f>ROW()</f>
        <v>198</v>
      </c>
      <c r="AD198" s="24" t="e">
        <f t="shared" ca="1" si="75"/>
        <v>#N/A</v>
      </c>
      <c r="AE198" t="str">
        <f t="shared" ca="1" si="74"/>
        <v>E</v>
      </c>
    </row>
    <row r="199" spans="1:31">
      <c r="A199" t="s">
        <v>33</v>
      </c>
      <c r="J199" s="12" t="str">
        <f t="shared" si="69"/>
        <v/>
      </c>
      <c r="K199" t="str">
        <f t="shared" si="73"/>
        <v/>
      </c>
      <c r="L199" t="str">
        <f t="shared" si="73"/>
        <v/>
      </c>
      <c r="M199" t="str">
        <f t="shared" si="73"/>
        <v/>
      </c>
      <c r="N199" t="str">
        <f t="shared" si="73"/>
        <v/>
      </c>
      <c r="O199" t="str">
        <f t="shared" si="73"/>
        <v/>
      </c>
      <c r="P199" t="str">
        <f t="shared" si="73"/>
        <v/>
      </c>
      <c r="Q199" t="str">
        <f t="shared" si="73"/>
        <v/>
      </c>
      <c r="R199" t="str">
        <f t="shared" si="73"/>
        <v/>
      </c>
      <c r="S199" t="str">
        <f t="shared" si="73"/>
        <v/>
      </c>
      <c r="T199" t="str">
        <f t="shared" si="73"/>
        <v/>
      </c>
      <c r="U199" t="str">
        <f t="shared" si="73"/>
        <v/>
      </c>
      <c r="V199" t="str">
        <f t="shared" si="73"/>
        <v/>
      </c>
      <c r="X199" t="e">
        <f>VLOOKUP(K199,$X$2:Y$31,2,FALSE())</f>
        <v>#N/A</v>
      </c>
      <c r="AB199" s="20">
        <f>MATCH("R",$J200:$J$1001,0)</f>
        <v>1</v>
      </c>
      <c r="AC199" s="20">
        <f>ROW()</f>
        <v>199</v>
      </c>
      <c r="AD199" s="24" t="e">
        <f t="shared" ca="1" si="75"/>
        <v>#N/A</v>
      </c>
      <c r="AE199" t="str">
        <f t="shared" ca="1" si="74"/>
        <v>E</v>
      </c>
    </row>
    <row r="200" spans="1:31">
      <c r="A200" t="s">
        <v>676</v>
      </c>
      <c r="J200" s="12" t="str">
        <f t="shared" si="69"/>
        <v>R</v>
      </c>
      <c r="K200" t="str">
        <f t="shared" si="73"/>
        <v xml:space="preserve"> 7.0</v>
      </c>
      <c r="L200" t="str">
        <f t="shared" si="73"/>
        <v xml:space="preserve"> 3.1</v>
      </c>
      <c r="M200" t="str">
        <f t="shared" si="73"/>
        <v xml:space="preserve"> 2.0</v>
      </c>
      <c r="N200" t="str">
        <f t="shared" si="73"/>
        <v xml:space="preserve"> 4.0</v>
      </c>
      <c r="O200" t="str">
        <f t="shared" si="73"/>
        <v xml:space="preserve"> 5.4</v>
      </c>
      <c r="P200" t="str">
        <f t="shared" si="73"/>
        <v xml:space="preserve"> 7.3</v>
      </c>
      <c r="Q200" t="str">
        <f t="shared" si="73"/>
        <v>10.2</v>
      </c>
      <c r="R200" t="str">
        <f t="shared" si="73"/>
        <v>14.4</v>
      </c>
      <c r="S200" t="str">
        <f t="shared" si="73"/>
        <v>18.2</v>
      </c>
      <c r="T200" t="str">
        <f t="shared" si="73"/>
        <v>21.5</v>
      </c>
      <c r="U200" t="str">
        <f t="shared" si="73"/>
        <v>25.0</v>
      </c>
      <c r="V200" t="str">
        <f t="shared" si="73"/>
        <v>29.0</v>
      </c>
      <c r="X200" t="str">
        <f>VLOOKUP(K200,$X$2:Y$31,2,FALSE())</f>
        <v>0700</v>
      </c>
      <c r="AB200" s="20">
        <f>MATCH("R",$J201:$J$1001,0)</f>
        <v>23</v>
      </c>
      <c r="AC200" s="20">
        <f>ROW()</f>
        <v>200</v>
      </c>
      <c r="AD200" s="24" t="e">
        <f t="shared" ca="1" si="75"/>
        <v>#N/A</v>
      </c>
      <c r="AE200" t="str">
        <f t="shared" ca="1" si="74"/>
        <v>E</v>
      </c>
    </row>
    <row r="201" spans="1:31">
      <c r="A201" t="s">
        <v>205</v>
      </c>
      <c r="J201" s="12" t="str">
        <f t="shared" si="69"/>
        <v/>
      </c>
      <c r="K201" t="str">
        <f t="shared" si="73"/>
        <v xml:space="preserve">    </v>
      </c>
      <c r="L201" t="str">
        <f t="shared" si="73"/>
        <v xml:space="preserve"> 1F2</v>
      </c>
      <c r="M201" t="str">
        <f t="shared" si="73"/>
        <v xml:space="preserve"> 1F2</v>
      </c>
      <c r="N201" t="str">
        <f t="shared" si="73"/>
        <v xml:space="preserve"> 1F2</v>
      </c>
      <c r="O201" t="str">
        <f t="shared" si="73"/>
        <v xml:space="preserve"> 1F2</v>
      </c>
      <c r="P201" t="str">
        <f t="shared" si="73"/>
        <v xml:space="preserve"> 1F2</v>
      </c>
      <c r="Q201" t="str">
        <f t="shared" si="73"/>
        <v xml:space="preserve"> 1F2</v>
      </c>
      <c r="R201" t="str">
        <f t="shared" si="73"/>
        <v xml:space="preserve"> 1F2</v>
      </c>
      <c r="S201" t="str">
        <f t="shared" si="73"/>
        <v xml:space="preserve"> 1F2</v>
      </c>
      <c r="T201" t="str">
        <f t="shared" si="73"/>
        <v xml:space="preserve"> 1F2</v>
      </c>
      <c r="U201" t="str">
        <f t="shared" si="73"/>
        <v xml:space="preserve"> 1F2</v>
      </c>
      <c r="V201" t="str">
        <f t="shared" si="73"/>
        <v xml:space="preserve"> 1F2</v>
      </c>
      <c r="X201" t="e">
        <f>VLOOKUP(K201,$X$2:Y$31,2,FALSE())</f>
        <v>#N/A</v>
      </c>
      <c r="AB201" s="20">
        <f>MATCH("R",$J202:$J$1001,0)</f>
        <v>22</v>
      </c>
      <c r="AC201" s="20">
        <f>ROW()</f>
        <v>201</v>
      </c>
      <c r="AD201" s="24" t="e">
        <f t="shared" ca="1" si="75"/>
        <v>#N/A</v>
      </c>
      <c r="AE201" t="str">
        <f t="shared" ca="1" si="74"/>
        <v>E</v>
      </c>
    </row>
    <row r="202" spans="1:31">
      <c r="A202" t="s">
        <v>677</v>
      </c>
      <c r="J202" s="12" t="str">
        <f t="shared" si="69"/>
        <v/>
      </c>
      <c r="K202" t="str">
        <f t="shared" si="73"/>
        <v xml:space="preserve">    </v>
      </c>
      <c r="L202" t="str">
        <f t="shared" si="73"/>
        <v>63.5</v>
      </c>
      <c r="M202" t="str">
        <f t="shared" si="73"/>
        <v>56.6</v>
      </c>
      <c r="N202" t="str">
        <f t="shared" si="73"/>
        <v>63.5</v>
      </c>
      <c r="O202" t="str">
        <f t="shared" si="73"/>
        <v>63.5</v>
      </c>
      <c r="P202" t="str">
        <f t="shared" si="73"/>
        <v>63.5</v>
      </c>
      <c r="Q202" t="str">
        <f t="shared" si="73"/>
        <v>63.5</v>
      </c>
      <c r="R202" t="str">
        <f t="shared" si="73"/>
        <v>63.5</v>
      </c>
      <c r="S202" t="str">
        <f t="shared" si="73"/>
        <v>63.5</v>
      </c>
      <c r="T202" t="str">
        <f t="shared" si="73"/>
        <v>63.5</v>
      </c>
      <c r="U202" t="str">
        <f t="shared" si="73"/>
        <v>63.5</v>
      </c>
      <c r="V202" t="str">
        <f t="shared" si="73"/>
        <v>63.5</v>
      </c>
      <c r="X202" t="e">
        <f>VLOOKUP(K202,$X$2:Y$31,2,FALSE())</f>
        <v>#N/A</v>
      </c>
      <c r="AB202" s="20">
        <f>MATCH("R",$J203:$J$1001,0)</f>
        <v>21</v>
      </c>
      <c r="AC202" s="20">
        <f>ROW()</f>
        <v>202</v>
      </c>
      <c r="AD202" s="24" t="e">
        <f t="shared" ca="1" si="75"/>
        <v>#N/A</v>
      </c>
      <c r="AE202" t="str">
        <f t="shared" ca="1" si="74"/>
        <v>E</v>
      </c>
    </row>
    <row r="203" spans="1:31">
      <c r="A203" t="s">
        <v>218</v>
      </c>
      <c r="J203" s="12" t="str">
        <f t="shared" si="69"/>
        <v/>
      </c>
      <c r="K203" t="str">
        <f t="shared" si="73"/>
        <v xml:space="preserve">    </v>
      </c>
      <c r="L203" t="str">
        <f t="shared" si="73"/>
        <v xml:space="preserve"> 2.6</v>
      </c>
      <c r="M203" t="str">
        <f t="shared" si="73"/>
        <v xml:space="preserve"> 2.0</v>
      </c>
      <c r="N203" t="str">
        <f t="shared" si="73"/>
        <v xml:space="preserve"> 2.6</v>
      </c>
      <c r="O203" t="str">
        <f t="shared" si="73"/>
        <v xml:space="preserve"> 2.6</v>
      </c>
      <c r="P203" t="str">
        <f t="shared" si="73"/>
        <v xml:space="preserve"> 2.6</v>
      </c>
      <c r="Q203" t="str">
        <f t="shared" si="73"/>
        <v xml:space="preserve"> 2.6</v>
      </c>
      <c r="R203" t="str">
        <f t="shared" si="73"/>
        <v xml:space="preserve"> 2.6</v>
      </c>
      <c r="S203" t="str">
        <f t="shared" si="73"/>
        <v xml:space="preserve"> 2.6</v>
      </c>
      <c r="T203" t="str">
        <f t="shared" si="73"/>
        <v xml:space="preserve"> 2.6</v>
      </c>
      <c r="U203" t="str">
        <f t="shared" si="73"/>
        <v xml:space="preserve"> 2.6</v>
      </c>
      <c r="V203" t="str">
        <f t="shared" si="73"/>
        <v xml:space="preserve"> 2.6</v>
      </c>
      <c r="X203" t="e">
        <f>VLOOKUP(K203,$X$2:Y$31,2,FALSE())</f>
        <v>#N/A</v>
      </c>
      <c r="AB203" s="20">
        <f>MATCH("R",$J204:$J$1001,0)</f>
        <v>20</v>
      </c>
      <c r="AC203" s="20">
        <f>ROW()</f>
        <v>203</v>
      </c>
      <c r="AD203" s="24" t="e">
        <f t="shared" ca="1" si="75"/>
        <v>#N/A</v>
      </c>
      <c r="AE203" t="str">
        <f t="shared" ca="1" si="74"/>
        <v>E</v>
      </c>
    </row>
    <row r="204" spans="1:31">
      <c r="A204" t="s">
        <v>678</v>
      </c>
      <c r="J204" s="12" t="str">
        <f t="shared" si="69"/>
        <v/>
      </c>
      <c r="K204" t="str">
        <f t="shared" si="73"/>
        <v xml:space="preserve">    </v>
      </c>
      <c r="L204" t="str">
        <f t="shared" si="73"/>
        <v xml:space="preserve"> 344</v>
      </c>
      <c r="M204" t="str">
        <f t="shared" si="73"/>
        <v xml:space="preserve"> 257</v>
      </c>
      <c r="N204" t="str">
        <f t="shared" si="73"/>
        <v xml:space="preserve"> 344</v>
      </c>
      <c r="O204" t="str">
        <f t="shared" si="73"/>
        <v xml:space="preserve"> 344</v>
      </c>
      <c r="P204" t="str">
        <f t="shared" si="73"/>
        <v xml:space="preserve"> 344</v>
      </c>
      <c r="Q204" t="str">
        <f t="shared" si="73"/>
        <v xml:space="preserve"> 344</v>
      </c>
      <c r="R204" t="str">
        <f t="shared" si="73"/>
        <v xml:space="preserve"> 344</v>
      </c>
      <c r="S204" t="str">
        <f t="shared" si="73"/>
        <v xml:space="preserve"> 344</v>
      </c>
      <c r="T204" t="str">
        <f t="shared" si="73"/>
        <v xml:space="preserve"> 344</v>
      </c>
      <c r="U204" t="str">
        <f t="shared" si="73"/>
        <v xml:space="preserve"> 344</v>
      </c>
      <c r="V204" t="str">
        <f t="shared" si="73"/>
        <v xml:space="preserve"> 344</v>
      </c>
      <c r="X204" t="e">
        <f>VLOOKUP(K204,$X$2:Y$31,2,FALSE())</f>
        <v>#N/A</v>
      </c>
      <c r="AB204" s="20">
        <f>MATCH("R",$J205:$J$1001,0)</f>
        <v>19</v>
      </c>
      <c r="AC204" s="20">
        <f>ROW()</f>
        <v>204</v>
      </c>
      <c r="AD204" s="24" t="e">
        <f t="shared" ca="1" si="75"/>
        <v>#N/A</v>
      </c>
      <c r="AE204" t="str">
        <f t="shared" ca="1" si="74"/>
        <v>E</v>
      </c>
    </row>
    <row r="205" spans="1:31">
      <c r="A205" t="s">
        <v>679</v>
      </c>
      <c r="J205" s="12" t="str">
        <f t="shared" si="69"/>
        <v/>
      </c>
      <c r="K205" t="str">
        <f t="shared" ref="K205:V214" si="76">MID($A205,K$34,4)</f>
        <v xml:space="preserve">    </v>
      </c>
      <c r="L205" t="str">
        <f t="shared" si="76"/>
        <v>0.50</v>
      </c>
      <c r="M205" t="str">
        <f t="shared" si="76"/>
        <v>0.99</v>
      </c>
      <c r="N205" t="str">
        <f t="shared" si="76"/>
        <v>0.11</v>
      </c>
      <c r="O205" t="str">
        <f t="shared" si="76"/>
        <v>0.00</v>
      </c>
      <c r="P205" t="str">
        <f t="shared" si="76"/>
        <v>0.00</v>
      </c>
      <c r="Q205" t="str">
        <f t="shared" si="76"/>
        <v>0.00</v>
      </c>
      <c r="R205" t="str">
        <f t="shared" si="76"/>
        <v>0.00</v>
      </c>
      <c r="S205" t="str">
        <f t="shared" si="76"/>
        <v>0.00</v>
      </c>
      <c r="T205" t="str">
        <f t="shared" si="76"/>
        <v>0.00</v>
      </c>
      <c r="U205" t="str">
        <f t="shared" si="76"/>
        <v>0.00</v>
      </c>
      <c r="V205" t="str">
        <f t="shared" si="76"/>
        <v>0.00</v>
      </c>
      <c r="X205" t="e">
        <f>VLOOKUP(K205,$X$2:Y$31,2,FALSE())</f>
        <v>#N/A</v>
      </c>
      <c r="AB205" s="20">
        <f>MATCH("R",$J206:$J$1001,0)</f>
        <v>18</v>
      </c>
      <c r="AC205" s="20">
        <f>ROW()</f>
        <v>205</v>
      </c>
      <c r="AD205" s="24" t="e">
        <f t="shared" ca="1" si="75"/>
        <v>#N/A</v>
      </c>
      <c r="AE205" t="str">
        <f t="shared" ca="1" si="74"/>
        <v>E</v>
      </c>
    </row>
    <row r="206" spans="1:31">
      <c r="A206" t="s">
        <v>680</v>
      </c>
      <c r="J206" s="12" t="str">
        <f t="shared" si="69"/>
        <v/>
      </c>
      <c r="K206" t="str">
        <f t="shared" si="76"/>
        <v xml:space="preserve">    </v>
      </c>
      <c r="L206" t="str">
        <f t="shared" si="76"/>
        <v xml:space="preserve"> 104</v>
      </c>
      <c r="M206" t="str">
        <f t="shared" si="76"/>
        <v xml:space="preserve">  96</v>
      </c>
      <c r="N206" t="str">
        <f t="shared" si="76"/>
        <v xml:space="preserve"> 114</v>
      </c>
      <c r="O206" t="str">
        <f t="shared" si="76"/>
        <v xml:space="preserve"> 140</v>
      </c>
      <c r="P206" t="str">
        <f t="shared" si="76"/>
        <v xml:space="preserve"> 176</v>
      </c>
      <c r="Q206" t="str">
        <f t="shared" si="76"/>
        <v xml:space="preserve"> 179</v>
      </c>
      <c r="R206" t="str">
        <f t="shared" si="76"/>
        <v xml:space="preserve"> 182</v>
      </c>
      <c r="S206" t="str">
        <f t="shared" si="76"/>
        <v xml:space="preserve"> 184</v>
      </c>
      <c r="T206" t="str">
        <f t="shared" si="76"/>
        <v xml:space="preserve"> 186</v>
      </c>
      <c r="U206" t="str">
        <f t="shared" si="76"/>
        <v xml:space="preserve"> 187</v>
      </c>
      <c r="V206" t="str">
        <f t="shared" si="76"/>
        <v xml:space="preserve"> 188</v>
      </c>
      <c r="X206" t="e">
        <f>VLOOKUP(K206,$X$2:Y$31,2,FALSE())</f>
        <v>#N/A</v>
      </c>
      <c r="AB206" s="20">
        <f>MATCH("R",$J207:$J$1001,0)</f>
        <v>17</v>
      </c>
      <c r="AC206" s="20">
        <f>ROW()</f>
        <v>206</v>
      </c>
      <c r="AD206" s="24" t="e">
        <f t="shared" ca="1" si="75"/>
        <v>#N/A</v>
      </c>
      <c r="AE206" t="str">
        <f t="shared" ca="1" si="74"/>
        <v>E</v>
      </c>
    </row>
    <row r="207" spans="1:31">
      <c r="A207" t="s">
        <v>681</v>
      </c>
      <c r="J207" s="12" t="str">
        <f t="shared" si="69"/>
        <v/>
      </c>
      <c r="K207" t="str">
        <f t="shared" si="76"/>
        <v xml:space="preserve">    </v>
      </c>
      <c r="L207" t="str">
        <f t="shared" si="76"/>
        <v xml:space="preserve">  29</v>
      </c>
      <c r="M207" t="str">
        <f t="shared" si="76"/>
        <v xml:space="preserve">  33</v>
      </c>
      <c r="N207" t="str">
        <f t="shared" si="76"/>
        <v xml:space="preserve">  22</v>
      </c>
      <c r="O207" t="str">
        <f t="shared" si="76"/>
        <v xml:space="preserve">  -2</v>
      </c>
      <c r="P207" t="str">
        <f t="shared" si="76"/>
        <v xml:space="preserve"> -35</v>
      </c>
      <c r="Q207" t="str">
        <f t="shared" si="76"/>
        <v xml:space="preserve"> -35</v>
      </c>
      <c r="R207" t="str">
        <f t="shared" si="76"/>
        <v xml:space="preserve"> -34</v>
      </c>
      <c r="S207" t="str">
        <f t="shared" si="76"/>
        <v xml:space="preserve"> -34</v>
      </c>
      <c r="T207" t="str">
        <f t="shared" si="76"/>
        <v xml:space="preserve"> -34</v>
      </c>
      <c r="U207" t="str">
        <f t="shared" si="76"/>
        <v xml:space="preserve"> -34</v>
      </c>
      <c r="V207" t="str">
        <f t="shared" si="76"/>
        <v xml:space="preserve"> -34</v>
      </c>
      <c r="X207" t="e">
        <f>VLOOKUP(K207,$X$2:Y$31,2,FALSE())</f>
        <v>#N/A</v>
      </c>
      <c r="AB207" s="20">
        <f>MATCH("R",$J208:$J$1001,0)</f>
        <v>16</v>
      </c>
      <c r="AC207" s="20">
        <f>ROW()</f>
        <v>207</v>
      </c>
      <c r="AD207" s="24" t="e">
        <f t="shared" ca="1" si="75"/>
        <v>#N/A</v>
      </c>
      <c r="AE207" t="str">
        <f t="shared" ca="1" si="74"/>
        <v>E</v>
      </c>
    </row>
    <row r="208" spans="1:31">
      <c r="A208" t="s">
        <v>682</v>
      </c>
      <c r="J208" s="12" t="str">
        <f t="shared" si="69"/>
        <v/>
      </c>
      <c r="K208" t="str">
        <f t="shared" si="76"/>
        <v xml:space="preserve">    </v>
      </c>
      <c r="L208" t="str">
        <f t="shared" si="76"/>
        <v xml:space="preserve"> -84</v>
      </c>
      <c r="M208" t="str">
        <f t="shared" si="76"/>
        <v xml:space="preserve"> -76</v>
      </c>
      <c r="N208" t="str">
        <f t="shared" si="76"/>
        <v xml:space="preserve"> -94</v>
      </c>
      <c r="O208" t="str">
        <f t="shared" si="76"/>
        <v>-120</v>
      </c>
      <c r="P208" t="str">
        <f t="shared" si="76"/>
        <v>-156</v>
      </c>
      <c r="Q208" t="str">
        <f t="shared" si="76"/>
        <v>-159</v>
      </c>
      <c r="R208" t="str">
        <f t="shared" si="76"/>
        <v>-162</v>
      </c>
      <c r="S208" t="str">
        <f t="shared" si="76"/>
        <v>-164</v>
      </c>
      <c r="T208" t="str">
        <f t="shared" si="76"/>
        <v>-166</v>
      </c>
      <c r="U208" t="str">
        <f t="shared" si="76"/>
        <v>-167</v>
      </c>
      <c r="V208" t="str">
        <f t="shared" si="76"/>
        <v>-168</v>
      </c>
      <c r="X208" t="e">
        <f>VLOOKUP(K208,$X$2:Y$31,2,FALSE())</f>
        <v>#N/A</v>
      </c>
      <c r="AB208" s="20">
        <f>MATCH("R",$J209:$J$1001,0)</f>
        <v>15</v>
      </c>
      <c r="AC208" s="20">
        <f>ROW()</f>
        <v>208</v>
      </c>
      <c r="AD208" s="24" t="e">
        <f t="shared" ca="1" si="75"/>
        <v>#N/A</v>
      </c>
      <c r="AE208" t="str">
        <f t="shared" ca="1" si="74"/>
        <v>E</v>
      </c>
    </row>
    <row r="209" spans="1:31">
      <c r="A209" t="s">
        <v>683</v>
      </c>
      <c r="J209" s="12" t="str">
        <f t="shared" si="69"/>
        <v/>
      </c>
      <c r="K209" t="str">
        <f t="shared" si="76"/>
        <v xml:space="preserve">    </v>
      </c>
      <c r="L209" t="str">
        <f t="shared" si="76"/>
        <v>-141</v>
      </c>
      <c r="M209" t="str">
        <f t="shared" si="76"/>
        <v>-136</v>
      </c>
      <c r="N209" t="str">
        <f t="shared" si="76"/>
        <v>-144</v>
      </c>
      <c r="O209" t="str">
        <f t="shared" si="76"/>
        <v>-149</v>
      </c>
      <c r="P209" t="str">
        <f t="shared" si="76"/>
        <v>-154</v>
      </c>
      <c r="Q209" t="str">
        <f t="shared" si="76"/>
        <v>-159</v>
      </c>
      <c r="R209" t="str">
        <f t="shared" si="76"/>
        <v>-164</v>
      </c>
      <c r="S209" t="str">
        <f t="shared" si="76"/>
        <v>-167</v>
      </c>
      <c r="T209" t="str">
        <f t="shared" si="76"/>
        <v>-169</v>
      </c>
      <c r="U209" t="str">
        <f t="shared" si="76"/>
        <v>-170</v>
      </c>
      <c r="V209" t="str">
        <f t="shared" si="76"/>
        <v>-172</v>
      </c>
      <c r="X209" t="e">
        <f>VLOOKUP(K209,$X$2:Y$31,2,FALSE())</f>
        <v>#N/A</v>
      </c>
      <c r="AB209" s="20">
        <f>MATCH("R",$J210:$J$1001,0)</f>
        <v>14</v>
      </c>
      <c r="AC209" s="20">
        <f>ROW()</f>
        <v>209</v>
      </c>
      <c r="AD209" s="24" t="e">
        <f t="shared" ca="1" si="75"/>
        <v>#N/A</v>
      </c>
      <c r="AE209" t="str">
        <f t="shared" ca="1" si="74"/>
        <v>E</v>
      </c>
    </row>
    <row r="210" spans="1:31">
      <c r="A210" t="s">
        <v>684</v>
      </c>
      <c r="J210" s="12" t="str">
        <f t="shared" si="69"/>
        <v/>
      </c>
      <c r="K210" t="str">
        <f t="shared" si="76"/>
        <v xml:space="preserve">    </v>
      </c>
      <c r="L210" t="str">
        <f t="shared" si="76"/>
        <v xml:space="preserve">  57</v>
      </c>
      <c r="M210" t="str">
        <f t="shared" si="76"/>
        <v xml:space="preserve">  60</v>
      </c>
      <c r="N210" t="str">
        <f t="shared" si="76"/>
        <v xml:space="preserve">  51</v>
      </c>
      <c r="O210" t="str">
        <f t="shared" si="76"/>
        <v xml:space="preserve">  29</v>
      </c>
      <c r="P210" t="str">
        <f t="shared" si="76"/>
        <v xml:space="preserve">  -2</v>
      </c>
      <c r="Q210" t="str">
        <f t="shared" si="76"/>
        <v xml:space="preserve">   0</v>
      </c>
      <c r="R210" t="str">
        <f t="shared" si="76"/>
        <v xml:space="preserve">   2</v>
      </c>
      <c r="S210" t="str">
        <f t="shared" si="76"/>
        <v xml:space="preserve">   3</v>
      </c>
      <c r="T210" t="str">
        <f t="shared" si="76"/>
        <v xml:space="preserve">   3</v>
      </c>
      <c r="U210" t="str">
        <f t="shared" si="76"/>
        <v xml:space="preserve">   4</v>
      </c>
      <c r="V210" t="str">
        <f t="shared" si="76"/>
        <v xml:space="preserve">   4</v>
      </c>
      <c r="X210" t="e">
        <f>VLOOKUP(K210,$X$2:Y$31,2,FALSE())</f>
        <v>#N/A</v>
      </c>
      <c r="AB210" s="20">
        <f>MATCH("R",$J211:$J$1001,0)</f>
        <v>13</v>
      </c>
      <c r="AC210" s="20">
        <f>ROW()</f>
        <v>210</v>
      </c>
      <c r="AD210" s="24" t="e">
        <f t="shared" ca="1" si="75"/>
        <v>#N/A</v>
      </c>
      <c r="AE210" t="str">
        <f t="shared" ca="1" si="74"/>
        <v>E</v>
      </c>
    </row>
    <row r="211" spans="1:31">
      <c r="A211" t="s">
        <v>685</v>
      </c>
      <c r="J211" s="12" t="str">
        <f t="shared" si="69"/>
        <v/>
      </c>
      <c r="K211" t="str">
        <f t="shared" si="76"/>
        <v xml:space="preserve">    </v>
      </c>
      <c r="L211" t="str">
        <f t="shared" si="76"/>
        <v xml:space="preserve">  31</v>
      </c>
      <c r="M211" t="str">
        <f t="shared" si="76"/>
        <v xml:space="preserve">  25</v>
      </c>
      <c r="N211" t="str">
        <f t="shared" si="76"/>
        <v xml:space="preserve">  40</v>
      </c>
      <c r="O211" t="str">
        <f t="shared" si="76"/>
        <v xml:space="preserve">  66</v>
      </c>
      <c r="P211" t="str">
        <f t="shared" si="76"/>
        <v xml:space="preserve">  87</v>
      </c>
      <c r="Q211" t="str">
        <f t="shared" si="76"/>
        <v xml:space="preserve">  85</v>
      </c>
      <c r="R211" t="str">
        <f t="shared" si="76"/>
        <v xml:space="preserve">  83</v>
      </c>
      <c r="S211" t="str">
        <f t="shared" si="76"/>
        <v xml:space="preserve">  83</v>
      </c>
      <c r="T211" t="str">
        <f t="shared" si="76"/>
        <v xml:space="preserve">  82</v>
      </c>
      <c r="U211" t="str">
        <f t="shared" si="76"/>
        <v xml:space="preserve">  82</v>
      </c>
      <c r="V211" t="str">
        <f t="shared" si="76"/>
        <v xml:space="preserve">  81</v>
      </c>
      <c r="X211" t="e">
        <f>VLOOKUP(K211,$X$2:Y$31,2,FALSE())</f>
        <v>#N/A</v>
      </c>
      <c r="AB211" s="20">
        <f>MATCH("R",$J212:$J$1001,0)</f>
        <v>12</v>
      </c>
      <c r="AC211" s="20">
        <f>ROW()</f>
        <v>211</v>
      </c>
      <c r="AD211" s="24" t="e">
        <f t="shared" ca="1" si="75"/>
        <v>#N/A</v>
      </c>
      <c r="AE211" t="str">
        <f t="shared" ca="1" si="74"/>
        <v>E</v>
      </c>
    </row>
    <row r="212" spans="1:31">
      <c r="A212" t="s">
        <v>686</v>
      </c>
      <c r="J212" s="12" t="str">
        <f t="shared" si="69"/>
        <v/>
      </c>
      <c r="K212" t="str">
        <f t="shared" si="76"/>
        <v xml:space="preserve">    </v>
      </c>
      <c r="L212" t="str">
        <f t="shared" si="76"/>
        <v>0.01</v>
      </c>
      <c r="M212" t="str">
        <f t="shared" si="76"/>
        <v>0.00</v>
      </c>
      <c r="N212" t="str">
        <f t="shared" si="76"/>
        <v>0.01</v>
      </c>
      <c r="O212" t="str">
        <f t="shared" si="76"/>
        <v>0.00</v>
      </c>
      <c r="P212" t="str">
        <f t="shared" si="76"/>
        <v>0.00</v>
      </c>
      <c r="Q212" t="str">
        <f t="shared" si="76"/>
        <v>0.00</v>
      </c>
      <c r="R212" t="str">
        <f t="shared" si="76"/>
        <v>0.00</v>
      </c>
      <c r="S212" t="str">
        <f t="shared" si="76"/>
        <v>0.00</v>
      </c>
      <c r="T212" t="str">
        <f t="shared" si="76"/>
        <v>0.00</v>
      </c>
      <c r="U212" t="str">
        <f t="shared" si="76"/>
        <v>0.00</v>
      </c>
      <c r="V212" t="str">
        <f t="shared" si="76"/>
        <v>0.00</v>
      </c>
      <c r="X212" t="e">
        <f>VLOOKUP(K212,$X$2:Y$31,2,FALSE())</f>
        <v>#N/A</v>
      </c>
      <c r="AB212" s="20">
        <f>MATCH("R",$J213:$J$1001,0)</f>
        <v>11</v>
      </c>
      <c r="AC212" s="20">
        <f>ROW()</f>
        <v>212</v>
      </c>
      <c r="AD212" s="24" t="e">
        <f t="shared" ca="1" si="75"/>
        <v>#N/A</v>
      </c>
      <c r="AE212" t="str">
        <f t="shared" ca="1" si="74"/>
        <v>E</v>
      </c>
    </row>
    <row r="213" spans="1:31">
      <c r="A213" t="s">
        <v>91</v>
      </c>
      <c r="J213" s="12" t="str">
        <f t="shared" si="69"/>
        <v/>
      </c>
      <c r="K213" t="str">
        <f t="shared" si="76"/>
        <v xml:space="preserve">    </v>
      </c>
      <c r="L213" t="str">
        <f t="shared" si="76"/>
        <v>0.00</v>
      </c>
      <c r="M213" t="str">
        <f t="shared" si="76"/>
        <v>0.00</v>
      </c>
      <c r="N213" t="str">
        <f t="shared" si="76"/>
        <v>0.00</v>
      </c>
      <c r="O213" t="str">
        <f t="shared" si="76"/>
        <v>0.00</v>
      </c>
      <c r="P213" t="str">
        <f t="shared" si="76"/>
        <v>0.00</v>
      </c>
      <c r="Q213" t="str">
        <f t="shared" si="76"/>
        <v>0.00</v>
      </c>
      <c r="R213" t="str">
        <f t="shared" si="76"/>
        <v>0.00</v>
      </c>
      <c r="S213" t="str">
        <f t="shared" si="76"/>
        <v>0.00</v>
      </c>
      <c r="T213" t="str">
        <f t="shared" si="76"/>
        <v>0.00</v>
      </c>
      <c r="U213" t="str">
        <f t="shared" si="76"/>
        <v>0.00</v>
      </c>
      <c r="V213" t="str">
        <f t="shared" si="76"/>
        <v>0.00</v>
      </c>
      <c r="X213" t="e">
        <f>VLOOKUP(K213,$X$2:Y$31,2,FALSE())</f>
        <v>#N/A</v>
      </c>
      <c r="AB213" s="20">
        <f>MATCH("R",$J214:$J$1001,0)</f>
        <v>10</v>
      </c>
      <c r="AC213" s="20">
        <f>ROW()</f>
        <v>213</v>
      </c>
      <c r="AD213" s="24" t="e">
        <f t="shared" ca="1" si="75"/>
        <v>#N/A</v>
      </c>
      <c r="AE213" t="str">
        <f t="shared" ca="1" si="74"/>
        <v>E</v>
      </c>
    </row>
    <row r="214" spans="1:31">
      <c r="A214" t="s">
        <v>687</v>
      </c>
      <c r="J214" s="12" t="str">
        <f t="shared" si="69"/>
        <v/>
      </c>
      <c r="K214" t="str">
        <f t="shared" si="76"/>
        <v xml:space="preserve">    </v>
      </c>
      <c r="L214" t="str">
        <f t="shared" si="76"/>
        <v>0.08</v>
      </c>
      <c r="M214" t="str">
        <f t="shared" si="76"/>
        <v>0.08</v>
      </c>
      <c r="N214" t="str">
        <f t="shared" si="76"/>
        <v>0.05</v>
      </c>
      <c r="O214" t="str">
        <f t="shared" si="76"/>
        <v>0.01</v>
      </c>
      <c r="P214" t="str">
        <f t="shared" si="76"/>
        <v>0.00</v>
      </c>
      <c r="Q214" t="str">
        <f t="shared" si="76"/>
        <v>0.00</v>
      </c>
      <c r="R214" t="str">
        <f t="shared" si="76"/>
        <v>0.00</v>
      </c>
      <c r="S214" t="str">
        <f t="shared" si="76"/>
        <v>0.00</v>
      </c>
      <c r="T214" t="str">
        <f t="shared" si="76"/>
        <v>0.00</v>
      </c>
      <c r="U214" t="str">
        <f t="shared" si="76"/>
        <v>0.00</v>
      </c>
      <c r="V214" t="str">
        <f t="shared" si="76"/>
        <v>0.00</v>
      </c>
      <c r="X214" t="e">
        <f>VLOOKUP(K214,$X$2:Y$31,2,FALSE())</f>
        <v>#N/A</v>
      </c>
      <c r="AB214" s="20">
        <f>MATCH("R",$J215:$J$1001,0)</f>
        <v>9</v>
      </c>
      <c r="AC214" s="20">
        <f>ROW()</f>
        <v>214</v>
      </c>
      <c r="AD214" s="24" t="e">
        <f t="shared" ca="1" si="75"/>
        <v>#N/A</v>
      </c>
      <c r="AE214" t="str">
        <f t="shared" ca="1" si="74"/>
        <v>E</v>
      </c>
    </row>
    <row r="215" spans="1:31">
      <c r="A215" t="s">
        <v>688</v>
      </c>
      <c r="J215" s="12" t="str">
        <f t="shared" si="69"/>
        <v/>
      </c>
      <c r="K215" t="str">
        <f t="shared" ref="K215:V224" si="77">MID($A215,K$34,4)</f>
        <v xml:space="preserve">    </v>
      </c>
      <c r="L215" t="str">
        <f t="shared" si="77"/>
        <v>12.1</v>
      </c>
      <c r="M215" t="str">
        <f t="shared" si="77"/>
        <v xml:space="preserve"> 7.9</v>
      </c>
      <c r="N215" t="str">
        <f t="shared" si="77"/>
        <v>16.2</v>
      </c>
      <c r="O215" t="str">
        <f t="shared" si="77"/>
        <v>19.4</v>
      </c>
      <c r="P215" t="str">
        <f t="shared" si="77"/>
        <v xml:space="preserve"> 7.5</v>
      </c>
      <c r="Q215" t="str">
        <f t="shared" si="77"/>
        <v xml:space="preserve"> 7.5</v>
      </c>
      <c r="R215" t="str">
        <f t="shared" si="77"/>
        <v xml:space="preserve"> 7.5</v>
      </c>
      <c r="S215" t="str">
        <f t="shared" si="77"/>
        <v xml:space="preserve"> 7.5</v>
      </c>
      <c r="T215" t="str">
        <f t="shared" si="77"/>
        <v xml:space="preserve"> 7.5</v>
      </c>
      <c r="U215" t="str">
        <f t="shared" si="77"/>
        <v xml:space="preserve"> 7.5</v>
      </c>
      <c r="V215" t="str">
        <f t="shared" si="77"/>
        <v xml:space="preserve"> 7.5</v>
      </c>
      <c r="X215" t="e">
        <f>VLOOKUP(K215,$X$2:Y$31,2,FALSE())</f>
        <v>#N/A</v>
      </c>
      <c r="AB215" s="20">
        <f>MATCH("R",$J216:$J$1001,0)</f>
        <v>8</v>
      </c>
      <c r="AC215" s="20">
        <f>ROW()</f>
        <v>215</v>
      </c>
      <c r="AD215" s="24" t="e">
        <f t="shared" ca="1" si="75"/>
        <v>#N/A</v>
      </c>
      <c r="AE215" t="str">
        <f t="shared" ca="1" si="74"/>
        <v>E</v>
      </c>
    </row>
    <row r="216" spans="1:31">
      <c r="A216" t="s">
        <v>689</v>
      </c>
      <c r="J216" s="12" t="str">
        <f t="shared" si="69"/>
        <v/>
      </c>
      <c r="K216" t="str">
        <f t="shared" si="77"/>
        <v xml:space="preserve">    </v>
      </c>
      <c r="L216" t="str">
        <f t="shared" si="77"/>
        <v xml:space="preserve"> 5.8</v>
      </c>
      <c r="M216" t="str">
        <f t="shared" si="77"/>
        <v xml:space="preserve"> 2.7</v>
      </c>
      <c r="N216" t="str">
        <f t="shared" si="77"/>
        <v>10.2</v>
      </c>
      <c r="O216" t="str">
        <f t="shared" si="77"/>
        <v>19.3</v>
      </c>
      <c r="P216" t="str">
        <f t="shared" si="77"/>
        <v xml:space="preserve"> 5.8</v>
      </c>
      <c r="Q216" t="str">
        <f t="shared" si="77"/>
        <v xml:space="preserve"> 2.7</v>
      </c>
      <c r="R216" t="str">
        <f t="shared" si="77"/>
        <v xml:space="preserve"> 2.7</v>
      </c>
      <c r="S216" t="str">
        <f t="shared" si="77"/>
        <v xml:space="preserve"> 2.7</v>
      </c>
      <c r="T216" t="str">
        <f t="shared" si="77"/>
        <v xml:space="preserve"> 2.7</v>
      </c>
      <c r="U216" t="str">
        <f t="shared" si="77"/>
        <v xml:space="preserve"> 2.7</v>
      </c>
      <c r="V216" t="str">
        <f t="shared" si="77"/>
        <v xml:space="preserve"> 2.7</v>
      </c>
      <c r="X216" t="e">
        <f>VLOOKUP(K216,$X$2:Y$31,2,FALSE())</f>
        <v>#N/A</v>
      </c>
      <c r="AB216" s="20">
        <f>MATCH("R",$J217:$J$1001,0)</f>
        <v>7</v>
      </c>
      <c r="AC216" s="20">
        <f>ROW()</f>
        <v>216</v>
      </c>
      <c r="AD216" s="24" t="e">
        <f t="shared" ca="1" si="75"/>
        <v>#N/A</v>
      </c>
      <c r="AE216" t="str">
        <f t="shared" ca="1" si="74"/>
        <v>E</v>
      </c>
    </row>
    <row r="217" spans="1:31">
      <c r="A217" t="s">
        <v>690</v>
      </c>
      <c r="J217" s="12" t="str">
        <f t="shared" si="69"/>
        <v/>
      </c>
      <c r="K217" t="str">
        <f t="shared" si="77"/>
        <v xml:space="preserve">    </v>
      </c>
      <c r="L217" t="str">
        <f t="shared" si="77"/>
        <v>14.6</v>
      </c>
      <c r="M217" t="str">
        <f t="shared" si="77"/>
        <v>11.7</v>
      </c>
      <c r="N217" t="str">
        <f t="shared" si="77"/>
        <v>18.2</v>
      </c>
      <c r="O217" t="str">
        <f t="shared" si="77"/>
        <v>21.2</v>
      </c>
      <c r="P217" t="str">
        <f t="shared" si="77"/>
        <v>11.7</v>
      </c>
      <c r="Q217" t="str">
        <f t="shared" si="77"/>
        <v>12.1</v>
      </c>
      <c r="R217" t="str">
        <f t="shared" si="77"/>
        <v>12.2</v>
      </c>
      <c r="S217" t="str">
        <f t="shared" si="77"/>
        <v>12.2</v>
      </c>
      <c r="T217" t="str">
        <f t="shared" si="77"/>
        <v>12.2</v>
      </c>
      <c r="U217" t="str">
        <f t="shared" si="77"/>
        <v>12.2</v>
      </c>
      <c r="V217" t="str">
        <f t="shared" si="77"/>
        <v>12.2</v>
      </c>
      <c r="X217" t="e">
        <f>VLOOKUP(K217,$X$2:Y$31,2,FALSE())</f>
        <v>#N/A</v>
      </c>
      <c r="AB217" s="20">
        <f>MATCH("R",$J218:$J$1001,0)</f>
        <v>6</v>
      </c>
      <c r="AC217" s="20">
        <f>ROW()</f>
        <v>217</v>
      </c>
      <c r="AD217" s="24" t="e">
        <f t="shared" ca="1" si="75"/>
        <v>#N/A</v>
      </c>
      <c r="AE217" t="str">
        <f t="shared" ca="1" si="74"/>
        <v>E</v>
      </c>
    </row>
    <row r="218" spans="1:31">
      <c r="A218" t="s">
        <v>691</v>
      </c>
      <c r="J218" s="12" t="str">
        <f t="shared" si="69"/>
        <v/>
      </c>
      <c r="K218" t="str">
        <f t="shared" si="77"/>
        <v xml:space="preserve">    </v>
      </c>
      <c r="L218" t="str">
        <f t="shared" si="77"/>
        <v xml:space="preserve"> 8.0</v>
      </c>
      <c r="M218" t="str">
        <f t="shared" si="77"/>
        <v xml:space="preserve"> 6.5</v>
      </c>
      <c r="N218" t="str">
        <f t="shared" si="77"/>
        <v>11.5</v>
      </c>
      <c r="O218" t="str">
        <f t="shared" si="77"/>
        <v>19.9</v>
      </c>
      <c r="P218" t="str">
        <f t="shared" si="77"/>
        <v xml:space="preserve"> 7.5</v>
      </c>
      <c r="Q218" t="str">
        <f t="shared" si="77"/>
        <v xml:space="preserve"> 6.0</v>
      </c>
      <c r="R218" t="str">
        <f t="shared" si="77"/>
        <v xml:space="preserve"> 6.4</v>
      </c>
      <c r="S218" t="str">
        <f t="shared" si="77"/>
        <v xml:space="preserve"> 6.5</v>
      </c>
      <c r="T218" t="str">
        <f t="shared" si="77"/>
        <v xml:space="preserve"> 6.5</v>
      </c>
      <c r="U218" t="str">
        <f t="shared" si="77"/>
        <v xml:space="preserve"> 6.5</v>
      </c>
      <c r="V218" t="str">
        <f t="shared" si="77"/>
        <v xml:space="preserve"> 6.5</v>
      </c>
      <c r="X218" t="e">
        <f>VLOOKUP(K218,$X$2:Y$31,2,FALSE())</f>
        <v>#N/A</v>
      </c>
      <c r="AB218" s="20">
        <f>MATCH("R",$J219:$J$1001,0)</f>
        <v>5</v>
      </c>
      <c r="AC218" s="20">
        <f>ROW()</f>
        <v>218</v>
      </c>
      <c r="AD218" s="24" t="e">
        <f t="shared" ca="1" si="75"/>
        <v>#N/A</v>
      </c>
      <c r="AE218" t="str">
        <f t="shared" ca="1" si="74"/>
        <v>E</v>
      </c>
    </row>
    <row r="219" spans="1:31">
      <c r="A219" t="s">
        <v>692</v>
      </c>
      <c r="J219" s="12" t="str">
        <f t="shared" si="69"/>
        <v/>
      </c>
      <c r="K219" t="str">
        <f t="shared" si="77"/>
        <v xml:space="preserve">    </v>
      </c>
      <c r="L219" t="str">
        <f t="shared" si="77"/>
        <v xml:space="preserve"> 4.1</v>
      </c>
      <c r="M219" t="str">
        <f t="shared" si="77"/>
        <v xml:space="preserve"> 4.1</v>
      </c>
      <c r="N219" t="str">
        <f t="shared" si="77"/>
        <v xml:space="preserve"> 3.9</v>
      </c>
      <c r="O219" t="str">
        <f t="shared" si="77"/>
        <v xml:space="preserve"> 3.6</v>
      </c>
      <c r="P219" t="str">
        <f t="shared" si="77"/>
        <v xml:space="preserve"> 3.4</v>
      </c>
      <c r="Q219" t="str">
        <f t="shared" si="77"/>
        <v xml:space="preserve"> 3.2</v>
      </c>
      <c r="R219" t="str">
        <f t="shared" si="77"/>
        <v xml:space="preserve"> 3.0</v>
      </c>
      <c r="S219" t="str">
        <f t="shared" si="77"/>
        <v xml:space="preserve"> 2.9</v>
      </c>
      <c r="T219" t="str">
        <f t="shared" si="77"/>
        <v xml:space="preserve"> 2.8</v>
      </c>
      <c r="U219" t="str">
        <f t="shared" si="77"/>
        <v xml:space="preserve"> 2.7</v>
      </c>
      <c r="V219" t="str">
        <f t="shared" si="77"/>
        <v xml:space="preserve"> 2.7</v>
      </c>
      <c r="X219" t="e">
        <f>VLOOKUP(K219,$X$2:Y$31,2,FALSE())</f>
        <v>#N/A</v>
      </c>
      <c r="AB219" s="20">
        <f>MATCH("R",$J220:$J$1001,0)</f>
        <v>4</v>
      </c>
      <c r="AC219" s="20">
        <f>ROW()</f>
        <v>219</v>
      </c>
      <c r="AD219" s="24" t="e">
        <f t="shared" ca="1" si="75"/>
        <v>#N/A</v>
      </c>
      <c r="AE219" t="str">
        <f t="shared" ca="1" si="74"/>
        <v>E</v>
      </c>
    </row>
    <row r="220" spans="1:31">
      <c r="A220" t="s">
        <v>693</v>
      </c>
      <c r="J220" s="12" t="str">
        <f t="shared" si="69"/>
        <v/>
      </c>
      <c r="K220" t="str">
        <f t="shared" si="77"/>
        <v xml:space="preserve">    </v>
      </c>
      <c r="L220" t="str">
        <f t="shared" si="77"/>
        <v xml:space="preserve"> 4.1</v>
      </c>
      <c r="M220" t="str">
        <f t="shared" si="77"/>
        <v xml:space="preserve"> 4.1</v>
      </c>
      <c r="N220" t="str">
        <f t="shared" si="77"/>
        <v xml:space="preserve"> 3.9</v>
      </c>
      <c r="O220" t="str">
        <f t="shared" si="77"/>
        <v xml:space="preserve"> 3.6</v>
      </c>
      <c r="P220" t="str">
        <f t="shared" si="77"/>
        <v xml:space="preserve"> 3.4</v>
      </c>
      <c r="Q220" t="str">
        <f t="shared" si="77"/>
        <v xml:space="preserve"> 3.2</v>
      </c>
      <c r="R220" t="str">
        <f t="shared" si="77"/>
        <v xml:space="preserve"> 3.0</v>
      </c>
      <c r="S220" t="str">
        <f t="shared" si="77"/>
        <v xml:space="preserve"> 2.9</v>
      </c>
      <c r="T220" t="str">
        <f t="shared" si="77"/>
        <v xml:space="preserve"> 2.8</v>
      </c>
      <c r="U220" t="str">
        <f t="shared" si="77"/>
        <v xml:space="preserve"> 2.7</v>
      </c>
      <c r="V220" t="str">
        <f t="shared" si="77"/>
        <v xml:space="preserve"> 2.7</v>
      </c>
      <c r="X220" t="e">
        <f>VLOOKUP(K220,$X$2:Y$31,2,FALSE())</f>
        <v>#N/A</v>
      </c>
      <c r="AB220" s="20">
        <f>MATCH("R",$J221:$J$1001,0)</f>
        <v>3</v>
      </c>
      <c r="AC220" s="20">
        <f>ROW()</f>
        <v>220</v>
      </c>
      <c r="AD220" s="24" t="e">
        <f t="shared" ca="1" si="75"/>
        <v>#N/A</v>
      </c>
      <c r="AE220" t="str">
        <f t="shared" ca="1" si="74"/>
        <v>E</v>
      </c>
    </row>
    <row r="221" spans="1:31">
      <c r="A221" t="s">
        <v>694</v>
      </c>
      <c r="J221" s="12" t="str">
        <f t="shared" si="69"/>
        <v/>
      </c>
      <c r="K221" t="str">
        <f t="shared" si="77"/>
        <v xml:space="preserve">    </v>
      </c>
      <c r="L221" t="str">
        <f t="shared" si="77"/>
        <v xml:space="preserve">  42</v>
      </c>
      <c r="M221" t="str">
        <f t="shared" si="77"/>
        <v xml:space="preserve">  48</v>
      </c>
      <c r="N221" t="str">
        <f t="shared" si="77"/>
        <v xml:space="preserve">  33</v>
      </c>
      <c r="O221" t="str">
        <f t="shared" si="77"/>
        <v xml:space="preserve">   7</v>
      </c>
      <c r="P221" t="str">
        <f t="shared" si="77"/>
        <v xml:space="preserve"> -14</v>
      </c>
      <c r="Q221" t="str">
        <f t="shared" si="77"/>
        <v xml:space="preserve"> -12</v>
      </c>
      <c r="R221" t="str">
        <f t="shared" si="77"/>
        <v xml:space="preserve"> -10</v>
      </c>
      <c r="S221" t="str">
        <f t="shared" si="77"/>
        <v xml:space="preserve"> -10</v>
      </c>
      <c r="T221" t="str">
        <f t="shared" si="77"/>
        <v xml:space="preserve">  -9</v>
      </c>
      <c r="U221" t="str">
        <f t="shared" si="77"/>
        <v xml:space="preserve">  -9</v>
      </c>
      <c r="V221" t="str">
        <f t="shared" si="77"/>
        <v xml:space="preserve">  -8</v>
      </c>
      <c r="X221" t="e">
        <f>VLOOKUP(K221,$X$2:Y$31,2,FALSE())</f>
        <v>#N/A</v>
      </c>
      <c r="AB221" s="20">
        <f>MATCH("R",$J222:$J$1001,0)</f>
        <v>2</v>
      </c>
      <c r="AC221" s="20">
        <f>ROW()</f>
        <v>221</v>
      </c>
      <c r="AD221" s="24" t="e">
        <f t="shared" ca="1" si="75"/>
        <v>#N/A</v>
      </c>
      <c r="AE221" t="str">
        <f t="shared" ca="1" si="74"/>
        <v>E</v>
      </c>
    </row>
    <row r="222" spans="1:31">
      <c r="A222" t="s">
        <v>33</v>
      </c>
      <c r="J222" s="12" t="str">
        <f t="shared" si="69"/>
        <v/>
      </c>
      <c r="K222" t="str">
        <f t="shared" si="77"/>
        <v/>
      </c>
      <c r="L222" t="str">
        <f t="shared" si="77"/>
        <v/>
      </c>
      <c r="M222" t="str">
        <f t="shared" si="77"/>
        <v/>
      </c>
      <c r="N222" t="str">
        <f t="shared" si="77"/>
        <v/>
      </c>
      <c r="O222" t="str">
        <f t="shared" si="77"/>
        <v/>
      </c>
      <c r="P222" t="str">
        <f t="shared" si="77"/>
        <v/>
      </c>
      <c r="Q222" t="str">
        <f t="shared" si="77"/>
        <v/>
      </c>
      <c r="R222" t="str">
        <f t="shared" si="77"/>
        <v/>
      </c>
      <c r="S222" t="str">
        <f t="shared" si="77"/>
        <v/>
      </c>
      <c r="T222" t="str">
        <f t="shared" si="77"/>
        <v/>
      </c>
      <c r="U222" t="str">
        <f t="shared" si="77"/>
        <v/>
      </c>
      <c r="V222" t="str">
        <f t="shared" si="77"/>
        <v/>
      </c>
      <c r="X222" t="e">
        <f>VLOOKUP(K222,$X$2:Y$31,2,FALSE())</f>
        <v>#N/A</v>
      </c>
      <c r="AB222" s="20">
        <f>MATCH("R",$J223:$J$1001,0)</f>
        <v>1</v>
      </c>
      <c r="AC222" s="20">
        <f>ROW()</f>
        <v>222</v>
      </c>
      <c r="AD222" s="24" t="e">
        <f t="shared" ca="1" si="75"/>
        <v>#N/A</v>
      </c>
      <c r="AE222" t="str">
        <f t="shared" ca="1" si="74"/>
        <v>E</v>
      </c>
    </row>
    <row r="223" spans="1:31">
      <c r="A223" t="s">
        <v>695</v>
      </c>
      <c r="J223" s="12" t="str">
        <f t="shared" si="69"/>
        <v>R</v>
      </c>
      <c r="K223" t="str">
        <f t="shared" si="77"/>
        <v xml:space="preserve"> 8.0</v>
      </c>
      <c r="L223" t="str">
        <f t="shared" si="77"/>
        <v xml:space="preserve"> 3.4</v>
      </c>
      <c r="M223" t="str">
        <f t="shared" si="77"/>
        <v xml:space="preserve"> 2.0</v>
      </c>
      <c r="N223" t="str">
        <f t="shared" si="77"/>
        <v xml:space="preserve"> 4.0</v>
      </c>
      <c r="O223" t="str">
        <f t="shared" si="77"/>
        <v xml:space="preserve"> 5.4</v>
      </c>
      <c r="P223" t="str">
        <f t="shared" si="77"/>
        <v xml:space="preserve"> 7.3</v>
      </c>
      <c r="Q223" t="str">
        <f t="shared" si="77"/>
        <v>10.2</v>
      </c>
      <c r="R223" t="str">
        <f t="shared" si="77"/>
        <v>14.4</v>
      </c>
      <c r="S223" t="str">
        <f t="shared" si="77"/>
        <v>18.2</v>
      </c>
      <c r="T223" t="str">
        <f t="shared" si="77"/>
        <v>21.5</v>
      </c>
      <c r="U223" t="str">
        <f t="shared" si="77"/>
        <v>25.0</v>
      </c>
      <c r="V223" t="str">
        <f t="shared" si="77"/>
        <v>29.0</v>
      </c>
      <c r="X223" t="str">
        <f>VLOOKUP(K223,$X$2:Y$31,2,FALSE())</f>
        <v>0800</v>
      </c>
      <c r="AB223" s="20">
        <f>MATCH("R",$J224:$J$1001,0)</f>
        <v>32</v>
      </c>
      <c r="AC223" s="20">
        <f>ROW()</f>
        <v>223</v>
      </c>
      <c r="AD223" s="24" t="e">
        <f t="shared" ca="1" si="75"/>
        <v>#N/A</v>
      </c>
      <c r="AE223" t="str">
        <f t="shared" ca="1" si="74"/>
        <v>E</v>
      </c>
    </row>
    <row r="224" spans="1:31">
      <c r="A224" t="s">
        <v>205</v>
      </c>
      <c r="J224" s="12" t="str">
        <f t="shared" si="69"/>
        <v/>
      </c>
      <c r="K224" t="str">
        <f t="shared" si="77"/>
        <v xml:space="preserve">    </v>
      </c>
      <c r="L224" t="str">
        <f t="shared" si="77"/>
        <v xml:space="preserve"> 1F2</v>
      </c>
      <c r="M224" t="str">
        <f t="shared" si="77"/>
        <v xml:space="preserve"> 1F2</v>
      </c>
      <c r="N224" t="str">
        <f t="shared" si="77"/>
        <v xml:space="preserve"> 1F2</v>
      </c>
      <c r="O224" t="str">
        <f t="shared" si="77"/>
        <v xml:space="preserve"> 1F2</v>
      </c>
      <c r="P224" t="str">
        <f t="shared" si="77"/>
        <v xml:space="preserve"> 1F2</v>
      </c>
      <c r="Q224" t="str">
        <f t="shared" si="77"/>
        <v xml:space="preserve"> 1F2</v>
      </c>
      <c r="R224" t="str">
        <f t="shared" si="77"/>
        <v xml:space="preserve"> 1F2</v>
      </c>
      <c r="S224" t="str">
        <f t="shared" si="77"/>
        <v xml:space="preserve"> 1F2</v>
      </c>
      <c r="T224" t="str">
        <f t="shared" si="77"/>
        <v xml:space="preserve"> 1F2</v>
      </c>
      <c r="U224" t="str">
        <f t="shared" si="77"/>
        <v xml:space="preserve"> 1F2</v>
      </c>
      <c r="V224" t="str">
        <f t="shared" si="77"/>
        <v xml:space="preserve"> 1F2</v>
      </c>
      <c r="X224" t="e">
        <f>VLOOKUP(K224,$X$2:Y$31,2,FALSE())</f>
        <v>#N/A</v>
      </c>
      <c r="AB224" s="20">
        <f>MATCH("R",$J225:$J$1001,0)</f>
        <v>31</v>
      </c>
      <c r="AC224" s="20">
        <f>ROW()</f>
        <v>224</v>
      </c>
      <c r="AD224" s="24" t="e">
        <f t="shared" ca="1" si="75"/>
        <v>#N/A</v>
      </c>
      <c r="AE224" t="str">
        <f t="shared" ca="1" si="74"/>
        <v>E</v>
      </c>
    </row>
    <row r="225" spans="1:31">
      <c r="A225" t="s">
        <v>696</v>
      </c>
      <c r="J225" s="12" t="str">
        <f t="shared" si="69"/>
        <v/>
      </c>
      <c r="K225" t="str">
        <f t="shared" ref="K225:V234" si="78">MID($A225,K$34,4)</f>
        <v xml:space="preserve">    </v>
      </c>
      <c r="L225" t="str">
        <f t="shared" si="78"/>
        <v>62.7</v>
      </c>
      <c r="M225" t="str">
        <f t="shared" si="78"/>
        <v>55.3</v>
      </c>
      <c r="N225" t="str">
        <f t="shared" si="78"/>
        <v>62.7</v>
      </c>
      <c r="O225" t="str">
        <f t="shared" si="78"/>
        <v>62.7</v>
      </c>
      <c r="P225" t="str">
        <f t="shared" si="78"/>
        <v>62.7</v>
      </c>
      <c r="Q225" t="str">
        <f t="shared" si="78"/>
        <v>62.7</v>
      </c>
      <c r="R225" t="str">
        <f t="shared" si="78"/>
        <v>62.7</v>
      </c>
      <c r="S225" t="str">
        <f t="shared" si="78"/>
        <v>62.7</v>
      </c>
      <c r="T225" t="str">
        <f t="shared" si="78"/>
        <v>62.7</v>
      </c>
      <c r="U225" t="str">
        <f t="shared" si="78"/>
        <v>62.7</v>
      </c>
      <c r="V225" t="str">
        <f t="shared" si="78"/>
        <v>62.7</v>
      </c>
      <c r="X225" t="e">
        <f>VLOOKUP(K225,$X$2:Y$31,2,FALSE())</f>
        <v>#N/A</v>
      </c>
      <c r="AB225" s="20">
        <f>MATCH("R",$J226:$J$1001,0)</f>
        <v>30</v>
      </c>
      <c r="AC225" s="20">
        <f>ROW()</f>
        <v>225</v>
      </c>
      <c r="AD225" s="24" t="e">
        <f t="shared" ca="1" si="75"/>
        <v>#N/A</v>
      </c>
      <c r="AE225" t="str">
        <f t="shared" ca="1" si="74"/>
        <v>E</v>
      </c>
    </row>
    <row r="226" spans="1:31">
      <c r="A226" t="s">
        <v>211</v>
      </c>
      <c r="J226" s="12" t="str">
        <f t="shared" ref="J226:J289" si="79">IF(ISERROR(X226),"","R")</f>
        <v/>
      </c>
      <c r="K226" t="str">
        <f t="shared" si="78"/>
        <v xml:space="preserve">    </v>
      </c>
      <c r="L226" t="str">
        <f t="shared" si="78"/>
        <v xml:space="preserve"> 2.5</v>
      </c>
      <c r="M226" t="str">
        <f t="shared" si="78"/>
        <v xml:space="preserve"> 2.0</v>
      </c>
      <c r="N226" t="str">
        <f t="shared" si="78"/>
        <v xml:space="preserve"> 2.5</v>
      </c>
      <c r="O226" t="str">
        <f t="shared" si="78"/>
        <v xml:space="preserve"> 2.5</v>
      </c>
      <c r="P226" t="str">
        <f t="shared" si="78"/>
        <v xml:space="preserve"> 2.5</v>
      </c>
      <c r="Q226" t="str">
        <f t="shared" si="78"/>
        <v xml:space="preserve"> 2.5</v>
      </c>
      <c r="R226" t="str">
        <f t="shared" si="78"/>
        <v xml:space="preserve"> 2.5</v>
      </c>
      <c r="S226" t="str">
        <f t="shared" si="78"/>
        <v xml:space="preserve"> 2.5</v>
      </c>
      <c r="T226" t="str">
        <f t="shared" si="78"/>
        <v xml:space="preserve"> 2.5</v>
      </c>
      <c r="U226" t="str">
        <f t="shared" si="78"/>
        <v xml:space="preserve"> 2.5</v>
      </c>
      <c r="V226" t="str">
        <f t="shared" si="78"/>
        <v xml:space="preserve"> 2.5</v>
      </c>
      <c r="X226" t="e">
        <f>VLOOKUP(K226,$X$2:Y$31,2,FALSE())</f>
        <v>#N/A</v>
      </c>
      <c r="AB226" s="20">
        <f>MATCH("R",$J227:$J$1001,0)</f>
        <v>29</v>
      </c>
      <c r="AC226" s="20">
        <f>ROW()</f>
        <v>226</v>
      </c>
      <c r="AD226" s="24" t="e">
        <f t="shared" ca="1" si="75"/>
        <v>#N/A</v>
      </c>
      <c r="AE226" t="str">
        <f t="shared" ca="1" si="74"/>
        <v>E</v>
      </c>
    </row>
    <row r="227" spans="1:31">
      <c r="A227" t="s">
        <v>697</v>
      </c>
      <c r="J227" s="12" t="str">
        <f t="shared" si="79"/>
        <v/>
      </c>
      <c r="K227" t="str">
        <f t="shared" si="78"/>
        <v xml:space="preserve">    </v>
      </c>
      <c r="L227" t="str">
        <f t="shared" si="78"/>
        <v xml:space="preserve"> 332</v>
      </c>
      <c r="M227" t="str">
        <f t="shared" si="78"/>
        <v xml:space="preserve"> 245</v>
      </c>
      <c r="N227" t="str">
        <f t="shared" si="78"/>
        <v xml:space="preserve"> 332</v>
      </c>
      <c r="O227" t="str">
        <f t="shared" si="78"/>
        <v xml:space="preserve"> 332</v>
      </c>
      <c r="P227" t="str">
        <f t="shared" si="78"/>
        <v xml:space="preserve"> 332</v>
      </c>
      <c r="Q227" t="str">
        <f t="shared" si="78"/>
        <v xml:space="preserve"> 332</v>
      </c>
      <c r="R227" t="str">
        <f t="shared" si="78"/>
        <v xml:space="preserve"> 332</v>
      </c>
      <c r="S227" t="str">
        <f t="shared" si="78"/>
        <v xml:space="preserve"> 332</v>
      </c>
      <c r="T227" t="str">
        <f t="shared" si="78"/>
        <v xml:space="preserve"> 332</v>
      </c>
      <c r="U227" t="str">
        <f t="shared" si="78"/>
        <v xml:space="preserve"> 332</v>
      </c>
      <c r="V227" t="str">
        <f t="shared" si="78"/>
        <v xml:space="preserve"> 332</v>
      </c>
      <c r="X227" t="e">
        <f>VLOOKUP(K227,$X$2:Y$31,2,FALSE())</f>
        <v>#N/A</v>
      </c>
      <c r="AB227" s="20">
        <f>MATCH("R",$J228:$J$1001,0)</f>
        <v>28</v>
      </c>
      <c r="AC227" s="20">
        <f>ROW()</f>
        <v>227</v>
      </c>
      <c r="AD227" s="24" t="e">
        <f t="shared" ca="1" si="75"/>
        <v>#N/A</v>
      </c>
      <c r="AE227" t="str">
        <f t="shared" ca="1" si="74"/>
        <v>E</v>
      </c>
    </row>
    <row r="228" spans="1:31">
      <c r="A228" t="s">
        <v>698</v>
      </c>
      <c r="J228" s="12" t="str">
        <f t="shared" si="79"/>
        <v/>
      </c>
      <c r="K228" t="str">
        <f t="shared" si="78"/>
        <v xml:space="preserve">    </v>
      </c>
      <c r="L228" t="str">
        <f t="shared" si="78"/>
        <v>0.50</v>
      </c>
      <c r="M228" t="str">
        <f t="shared" si="78"/>
        <v>1.00</v>
      </c>
      <c r="N228" t="str">
        <f t="shared" si="78"/>
        <v>0.19</v>
      </c>
      <c r="O228" t="str">
        <f t="shared" si="78"/>
        <v>0.00</v>
      </c>
      <c r="P228" t="str">
        <f t="shared" si="78"/>
        <v>0.00</v>
      </c>
      <c r="Q228" t="str">
        <f t="shared" si="78"/>
        <v>0.00</v>
      </c>
      <c r="R228" t="str">
        <f t="shared" si="78"/>
        <v>0.00</v>
      </c>
      <c r="S228" t="str">
        <f t="shared" si="78"/>
        <v>0.00</v>
      </c>
      <c r="T228" t="str">
        <f t="shared" si="78"/>
        <v>0.00</v>
      </c>
      <c r="U228" t="str">
        <f t="shared" si="78"/>
        <v>0.00</v>
      </c>
      <c r="V228" t="str">
        <f t="shared" si="78"/>
        <v>0.00</v>
      </c>
      <c r="X228" t="e">
        <f>VLOOKUP(K228,$X$2:Y$31,2,FALSE())</f>
        <v>#N/A</v>
      </c>
      <c r="AB228" s="20">
        <f>MATCH("R",$J229:$J$1001,0)</f>
        <v>27</v>
      </c>
      <c r="AC228" s="20">
        <f>ROW()</f>
        <v>228</v>
      </c>
      <c r="AD228" s="24" t="e">
        <f t="shared" ca="1" si="75"/>
        <v>#N/A</v>
      </c>
      <c r="AE228" t="str">
        <f t="shared" ca="1" si="74"/>
        <v>E</v>
      </c>
    </row>
    <row r="229" spans="1:31">
      <c r="A229" t="s">
        <v>699</v>
      </c>
      <c r="J229" s="12" t="str">
        <f t="shared" si="79"/>
        <v/>
      </c>
      <c r="K229" t="str">
        <f t="shared" si="78"/>
        <v xml:space="preserve">    </v>
      </c>
      <c r="L229" t="str">
        <f t="shared" si="78"/>
        <v xml:space="preserve"> 105</v>
      </c>
      <c r="M229" t="str">
        <f t="shared" si="78"/>
        <v xml:space="preserve">  96</v>
      </c>
      <c r="N229" t="str">
        <f t="shared" si="78"/>
        <v xml:space="preserve"> 111</v>
      </c>
      <c r="O229" t="str">
        <f t="shared" si="78"/>
        <v xml:space="preserve"> 133</v>
      </c>
      <c r="P229" t="str">
        <f t="shared" si="78"/>
        <v xml:space="preserve"> 176</v>
      </c>
      <c r="Q229" t="str">
        <f t="shared" si="78"/>
        <v xml:space="preserve"> 179</v>
      </c>
      <c r="R229" t="str">
        <f t="shared" si="78"/>
        <v xml:space="preserve"> 182</v>
      </c>
      <c r="S229" t="str">
        <f t="shared" si="78"/>
        <v xml:space="preserve"> 184</v>
      </c>
      <c r="T229" t="str">
        <f t="shared" si="78"/>
        <v xml:space="preserve"> 186</v>
      </c>
      <c r="U229" t="str">
        <f t="shared" si="78"/>
        <v xml:space="preserve"> 187</v>
      </c>
      <c r="V229" t="str">
        <f t="shared" si="78"/>
        <v xml:space="preserve"> 189</v>
      </c>
      <c r="X229" t="e">
        <f>VLOOKUP(K229,$X$2:Y$31,2,FALSE())</f>
        <v>#N/A</v>
      </c>
      <c r="AB229" s="20">
        <f>MATCH("R",$J230:$J$1001,0)</f>
        <v>26</v>
      </c>
      <c r="AC229" s="20">
        <f>ROW()</f>
        <v>229</v>
      </c>
      <c r="AD229" s="24" t="e">
        <f t="shared" ca="1" si="75"/>
        <v>#N/A</v>
      </c>
      <c r="AE229" t="str">
        <f t="shared" ca="1" si="74"/>
        <v>E</v>
      </c>
    </row>
    <row r="230" spans="1:31">
      <c r="A230" t="s">
        <v>700</v>
      </c>
      <c r="J230" s="12" t="str">
        <f t="shared" si="79"/>
        <v/>
      </c>
      <c r="K230" t="str">
        <f t="shared" si="78"/>
        <v xml:space="preserve">    </v>
      </c>
      <c r="L230" t="str">
        <f t="shared" si="78"/>
        <v xml:space="preserve">  29</v>
      </c>
      <c r="M230" t="str">
        <f t="shared" si="78"/>
        <v xml:space="preserve">  33</v>
      </c>
      <c r="N230" t="str">
        <f t="shared" si="78"/>
        <v xml:space="preserve">  24</v>
      </c>
      <c r="O230" t="str">
        <f t="shared" si="78"/>
        <v xml:space="preserve">   5</v>
      </c>
      <c r="P230" t="str">
        <f t="shared" si="78"/>
        <v xml:space="preserve"> -35</v>
      </c>
      <c r="Q230" t="str">
        <f t="shared" si="78"/>
        <v xml:space="preserve"> -35</v>
      </c>
      <c r="R230" t="str">
        <f t="shared" si="78"/>
        <v xml:space="preserve"> -35</v>
      </c>
      <c r="S230" t="str">
        <f t="shared" si="78"/>
        <v xml:space="preserve"> -35</v>
      </c>
      <c r="T230" t="str">
        <f t="shared" si="78"/>
        <v xml:space="preserve"> -35</v>
      </c>
      <c r="U230" t="str">
        <f t="shared" si="78"/>
        <v xml:space="preserve"> -35</v>
      </c>
      <c r="V230" t="str">
        <f t="shared" si="78"/>
        <v xml:space="preserve"> -35</v>
      </c>
      <c r="X230" t="e">
        <f>VLOOKUP(K230,$X$2:Y$31,2,FALSE())</f>
        <v>#N/A</v>
      </c>
      <c r="AB230" s="20">
        <f>MATCH("R",$J231:$J$1001,0)</f>
        <v>25</v>
      </c>
      <c r="AC230" s="20">
        <f>ROW()</f>
        <v>230</v>
      </c>
      <c r="AD230" s="24" t="e">
        <f t="shared" ca="1" si="75"/>
        <v>#N/A</v>
      </c>
      <c r="AE230" t="str">
        <f t="shared" ca="1" si="74"/>
        <v>E</v>
      </c>
    </row>
    <row r="231" spans="1:31">
      <c r="A231" t="s">
        <v>701</v>
      </c>
      <c r="J231" s="12" t="str">
        <f t="shared" si="79"/>
        <v/>
      </c>
      <c r="K231" t="str">
        <f t="shared" si="78"/>
        <v xml:space="preserve">    </v>
      </c>
      <c r="L231" t="str">
        <f t="shared" si="78"/>
        <v xml:space="preserve"> -85</v>
      </c>
      <c r="M231" t="str">
        <f t="shared" si="78"/>
        <v xml:space="preserve"> -76</v>
      </c>
      <c r="N231" t="str">
        <f t="shared" si="78"/>
        <v xml:space="preserve"> -91</v>
      </c>
      <c r="O231" t="str">
        <f t="shared" si="78"/>
        <v>-113</v>
      </c>
      <c r="P231" t="str">
        <f t="shared" si="78"/>
        <v>-156</v>
      </c>
      <c r="Q231" t="str">
        <f t="shared" si="78"/>
        <v>-159</v>
      </c>
      <c r="R231" t="str">
        <f t="shared" si="78"/>
        <v>-162</v>
      </c>
      <c r="S231" t="str">
        <f t="shared" si="78"/>
        <v>-164</v>
      </c>
      <c r="T231" t="str">
        <f t="shared" si="78"/>
        <v>-166</v>
      </c>
      <c r="U231" t="str">
        <f t="shared" si="78"/>
        <v>-167</v>
      </c>
      <c r="V231" t="str">
        <f t="shared" si="78"/>
        <v>-169</v>
      </c>
      <c r="X231" t="e">
        <f>VLOOKUP(K231,$X$2:Y$31,2,FALSE())</f>
        <v>#N/A</v>
      </c>
      <c r="AB231" s="20">
        <f>MATCH("R",$J232:$J$1001,0)</f>
        <v>24</v>
      </c>
      <c r="AC231" s="20">
        <f>ROW()</f>
        <v>231</v>
      </c>
      <c r="AD231" s="24" t="e">
        <f t="shared" ca="1" si="75"/>
        <v>#N/A</v>
      </c>
      <c r="AE231" t="str">
        <f t="shared" ca="1" si="74"/>
        <v>E</v>
      </c>
    </row>
    <row r="232" spans="1:31">
      <c r="A232" t="s">
        <v>702</v>
      </c>
      <c r="J232" s="12" t="str">
        <f t="shared" si="79"/>
        <v/>
      </c>
      <c r="K232" t="str">
        <f t="shared" si="78"/>
        <v xml:space="preserve">    </v>
      </c>
      <c r="L232" t="str">
        <f t="shared" si="78"/>
        <v>-142</v>
      </c>
      <c r="M232" t="str">
        <f t="shared" si="78"/>
        <v>-136</v>
      </c>
      <c r="N232" t="str">
        <f t="shared" si="78"/>
        <v>-145</v>
      </c>
      <c r="O232" t="str">
        <f t="shared" si="78"/>
        <v>-149</v>
      </c>
      <c r="P232" t="str">
        <f t="shared" si="78"/>
        <v>-154</v>
      </c>
      <c r="Q232" t="str">
        <f t="shared" si="78"/>
        <v>-159</v>
      </c>
      <c r="R232" t="str">
        <f t="shared" si="78"/>
        <v>-164</v>
      </c>
      <c r="S232" t="str">
        <f t="shared" si="78"/>
        <v>-167</v>
      </c>
      <c r="T232" t="str">
        <f t="shared" si="78"/>
        <v>-169</v>
      </c>
      <c r="U232" t="str">
        <f t="shared" si="78"/>
        <v>-170</v>
      </c>
      <c r="V232" t="str">
        <f t="shared" si="78"/>
        <v>-172</v>
      </c>
      <c r="X232" t="e">
        <f>VLOOKUP(K232,$X$2:Y$31,2,FALSE())</f>
        <v>#N/A</v>
      </c>
      <c r="AB232" s="20">
        <f>MATCH("R",$J233:$J$1001,0)</f>
        <v>23</v>
      </c>
      <c r="AC232" s="20">
        <f>ROW()</f>
        <v>232</v>
      </c>
      <c r="AD232" s="24" t="e">
        <f t="shared" ca="1" si="75"/>
        <v>#N/A</v>
      </c>
      <c r="AE232" t="str">
        <f t="shared" ca="1" si="74"/>
        <v>E</v>
      </c>
    </row>
    <row r="233" spans="1:31">
      <c r="A233" t="s">
        <v>703</v>
      </c>
      <c r="J233" s="12" t="str">
        <f t="shared" si="79"/>
        <v/>
      </c>
      <c r="K233" t="str">
        <f t="shared" si="78"/>
        <v xml:space="preserve">    </v>
      </c>
      <c r="L233" t="str">
        <f t="shared" si="78"/>
        <v xml:space="preserve">  57</v>
      </c>
      <c r="M233" t="str">
        <f t="shared" si="78"/>
        <v xml:space="preserve">  60</v>
      </c>
      <c r="N233" t="str">
        <f t="shared" si="78"/>
        <v xml:space="preserve">  54</v>
      </c>
      <c r="O233" t="str">
        <f t="shared" si="78"/>
        <v xml:space="preserve">  36</v>
      </c>
      <c r="P233" t="str">
        <f t="shared" si="78"/>
        <v xml:space="preserve">  -2</v>
      </c>
      <c r="Q233" t="str">
        <f t="shared" si="78"/>
        <v xml:space="preserve">   0</v>
      </c>
      <c r="R233" t="str">
        <f t="shared" si="78"/>
        <v xml:space="preserve">   1</v>
      </c>
      <c r="S233" t="str">
        <f t="shared" si="78"/>
        <v xml:space="preserve">   2</v>
      </c>
      <c r="T233" t="str">
        <f t="shared" si="78"/>
        <v xml:space="preserve">   3</v>
      </c>
      <c r="U233" t="str">
        <f t="shared" si="78"/>
        <v xml:space="preserve">   3</v>
      </c>
      <c r="V233" t="str">
        <f t="shared" si="78"/>
        <v xml:space="preserve">   3</v>
      </c>
      <c r="X233" t="e">
        <f>VLOOKUP(K233,$X$2:Y$31,2,FALSE())</f>
        <v>#N/A</v>
      </c>
      <c r="AB233" s="20">
        <f>MATCH("R",$J234:$J$1001,0)</f>
        <v>22</v>
      </c>
      <c r="AC233" s="20">
        <f>ROW()</f>
        <v>233</v>
      </c>
      <c r="AD233" s="24" t="e">
        <f t="shared" ca="1" si="75"/>
        <v>#N/A</v>
      </c>
      <c r="AE233" t="str">
        <f t="shared" ca="1" si="74"/>
        <v>E</v>
      </c>
    </row>
    <row r="234" spans="1:31">
      <c r="A234" t="s">
        <v>704</v>
      </c>
      <c r="J234" s="12" t="str">
        <f t="shared" si="79"/>
        <v/>
      </c>
      <c r="K234" t="str">
        <f t="shared" si="78"/>
        <v xml:space="preserve">    </v>
      </c>
      <c r="L234" t="str">
        <f t="shared" si="78"/>
        <v xml:space="preserve">  30</v>
      </c>
      <c r="M234" t="str">
        <f t="shared" si="78"/>
        <v xml:space="preserve">  25</v>
      </c>
      <c r="N234" t="str">
        <f t="shared" si="78"/>
        <v xml:space="preserve">  36</v>
      </c>
      <c r="O234" t="str">
        <f t="shared" si="78"/>
        <v xml:space="preserve">  59</v>
      </c>
      <c r="P234" t="str">
        <f t="shared" si="78"/>
        <v xml:space="preserve">  87</v>
      </c>
      <c r="Q234" t="str">
        <f t="shared" si="78"/>
        <v xml:space="preserve">  85</v>
      </c>
      <c r="R234" t="str">
        <f t="shared" si="78"/>
        <v xml:space="preserve">  84</v>
      </c>
      <c r="S234" t="str">
        <f t="shared" si="78"/>
        <v xml:space="preserve">  83</v>
      </c>
      <c r="T234" t="str">
        <f t="shared" si="78"/>
        <v xml:space="preserve">  83</v>
      </c>
      <c r="U234" t="str">
        <f t="shared" si="78"/>
        <v xml:space="preserve">  82</v>
      </c>
      <c r="V234" t="str">
        <f t="shared" si="78"/>
        <v xml:space="preserve">  82</v>
      </c>
      <c r="X234" t="e">
        <f>VLOOKUP(K234,$X$2:Y$31,2,FALSE())</f>
        <v>#N/A</v>
      </c>
      <c r="AB234" s="20">
        <f>MATCH("R",$J235:$J$1001,0)</f>
        <v>21</v>
      </c>
      <c r="AC234" s="20">
        <f>ROW()</f>
        <v>234</v>
      </c>
      <c r="AD234" s="24" t="e">
        <f t="shared" ca="1" si="75"/>
        <v>#N/A</v>
      </c>
      <c r="AE234" t="str">
        <f t="shared" ca="1" si="74"/>
        <v>E</v>
      </c>
    </row>
    <row r="235" spans="1:31">
      <c r="A235" t="s">
        <v>223</v>
      </c>
      <c r="J235" s="12" t="str">
        <f t="shared" si="79"/>
        <v/>
      </c>
      <c r="K235" t="str">
        <f t="shared" ref="K235:V244" si="80">MID($A235,K$34,4)</f>
        <v xml:space="preserve">    </v>
      </c>
      <c r="L235" t="str">
        <f t="shared" si="80"/>
        <v>0.01</v>
      </c>
      <c r="M235" t="str">
        <f t="shared" si="80"/>
        <v>0.00</v>
      </c>
      <c r="N235" t="str">
        <f t="shared" si="80"/>
        <v>0.01</v>
      </c>
      <c r="O235" t="str">
        <f t="shared" si="80"/>
        <v>0.01</v>
      </c>
      <c r="P235" t="str">
        <f t="shared" si="80"/>
        <v>0.00</v>
      </c>
      <c r="Q235" t="str">
        <f t="shared" si="80"/>
        <v>0.00</v>
      </c>
      <c r="R235" t="str">
        <f t="shared" si="80"/>
        <v>0.00</v>
      </c>
      <c r="S235" t="str">
        <f t="shared" si="80"/>
        <v>0.00</v>
      </c>
      <c r="T235" t="str">
        <f t="shared" si="80"/>
        <v>0.00</v>
      </c>
      <c r="U235" t="str">
        <f t="shared" si="80"/>
        <v>0.00</v>
      </c>
      <c r="V235" t="str">
        <f t="shared" si="80"/>
        <v>0.00</v>
      </c>
      <c r="X235" t="e">
        <f>VLOOKUP(K235,$X$2:Y$31,2,FALSE())</f>
        <v>#N/A</v>
      </c>
      <c r="AB235" s="20">
        <f>MATCH("R",$J236:$J$1001,0)</f>
        <v>20</v>
      </c>
      <c r="AC235" s="20">
        <f>ROW()</f>
        <v>235</v>
      </c>
      <c r="AD235" s="24" t="e">
        <f t="shared" ca="1" si="75"/>
        <v>#N/A</v>
      </c>
      <c r="AE235" t="str">
        <f t="shared" ca="1" si="74"/>
        <v>E</v>
      </c>
    </row>
    <row r="236" spans="1:31">
      <c r="A236" t="s">
        <v>91</v>
      </c>
      <c r="J236" s="12" t="str">
        <f t="shared" si="79"/>
        <v/>
      </c>
      <c r="K236" t="str">
        <f t="shared" si="80"/>
        <v xml:space="preserve">    </v>
      </c>
      <c r="L236" t="str">
        <f t="shared" si="80"/>
        <v>0.00</v>
      </c>
      <c r="M236" t="str">
        <f t="shared" si="80"/>
        <v>0.00</v>
      </c>
      <c r="N236" t="str">
        <f t="shared" si="80"/>
        <v>0.00</v>
      </c>
      <c r="O236" t="str">
        <f t="shared" si="80"/>
        <v>0.00</v>
      </c>
      <c r="P236" t="str">
        <f t="shared" si="80"/>
        <v>0.00</v>
      </c>
      <c r="Q236" t="str">
        <f t="shared" si="80"/>
        <v>0.00</v>
      </c>
      <c r="R236" t="str">
        <f t="shared" si="80"/>
        <v>0.00</v>
      </c>
      <c r="S236" t="str">
        <f t="shared" si="80"/>
        <v>0.00</v>
      </c>
      <c r="T236" t="str">
        <f t="shared" si="80"/>
        <v>0.00</v>
      </c>
      <c r="U236" t="str">
        <f t="shared" si="80"/>
        <v>0.00</v>
      </c>
      <c r="V236" t="str">
        <f t="shared" si="80"/>
        <v>0.00</v>
      </c>
      <c r="X236" t="e">
        <f>VLOOKUP(K236,$X$2:Y$31,2,FALSE())</f>
        <v>#N/A</v>
      </c>
      <c r="AB236" s="20">
        <f>MATCH("R",$J237:$J$1001,0)</f>
        <v>19</v>
      </c>
      <c r="AC236" s="20">
        <f>ROW()</f>
        <v>236</v>
      </c>
      <c r="AD236" s="24" t="e">
        <f t="shared" ca="1" si="75"/>
        <v>#N/A</v>
      </c>
      <c r="AE236" t="str">
        <f t="shared" ca="1" si="74"/>
        <v>E</v>
      </c>
    </row>
    <row r="237" spans="1:31">
      <c r="A237" t="s">
        <v>705</v>
      </c>
      <c r="J237" s="12" t="str">
        <f t="shared" si="79"/>
        <v/>
      </c>
      <c r="K237" t="str">
        <f t="shared" si="80"/>
        <v xml:space="preserve">    </v>
      </c>
      <c r="L237" t="str">
        <f t="shared" si="80"/>
        <v>0.08</v>
      </c>
      <c r="M237" t="str">
        <f t="shared" si="80"/>
        <v>0.08</v>
      </c>
      <c r="N237" t="str">
        <f t="shared" si="80"/>
        <v>0.06</v>
      </c>
      <c r="O237" t="str">
        <f t="shared" si="80"/>
        <v>0.02</v>
      </c>
      <c r="P237" t="str">
        <f t="shared" si="80"/>
        <v>0.00</v>
      </c>
      <c r="Q237" t="str">
        <f t="shared" si="80"/>
        <v>0.00</v>
      </c>
      <c r="R237" t="str">
        <f t="shared" si="80"/>
        <v>0.00</v>
      </c>
      <c r="S237" t="str">
        <f t="shared" si="80"/>
        <v>0.00</v>
      </c>
      <c r="T237" t="str">
        <f t="shared" si="80"/>
        <v>0.00</v>
      </c>
      <c r="U237" t="str">
        <f t="shared" si="80"/>
        <v>0.00</v>
      </c>
      <c r="V237" t="str">
        <f t="shared" si="80"/>
        <v>0.00</v>
      </c>
      <c r="X237" t="e">
        <f>VLOOKUP(K237,$X$2:Y$31,2,FALSE())</f>
        <v>#N/A</v>
      </c>
      <c r="AB237" s="20">
        <f>MATCH("R",$J238:$J$1001,0)</f>
        <v>18</v>
      </c>
      <c r="AC237" s="20">
        <f>ROW()</f>
        <v>237</v>
      </c>
      <c r="AD237" s="24" t="e">
        <f t="shared" ca="1" si="75"/>
        <v>#N/A</v>
      </c>
      <c r="AE237" t="str">
        <f t="shared" ca="1" si="74"/>
        <v>E</v>
      </c>
    </row>
    <row r="238" spans="1:31">
      <c r="A238" t="s">
        <v>706</v>
      </c>
      <c r="J238" s="12" t="str">
        <f t="shared" si="79"/>
        <v/>
      </c>
      <c r="K238" t="str">
        <f t="shared" si="80"/>
        <v xml:space="preserve">    </v>
      </c>
      <c r="L238" t="str">
        <f t="shared" si="80"/>
        <v>12.2</v>
      </c>
      <c r="M238" t="str">
        <f t="shared" si="80"/>
        <v xml:space="preserve"> 7.8</v>
      </c>
      <c r="N238" t="str">
        <f t="shared" si="80"/>
        <v>15.0</v>
      </c>
      <c r="O238" t="str">
        <f t="shared" si="80"/>
        <v>19.6</v>
      </c>
      <c r="P238" t="str">
        <f t="shared" si="80"/>
        <v xml:space="preserve"> 7.6</v>
      </c>
      <c r="Q238" t="str">
        <f t="shared" si="80"/>
        <v xml:space="preserve"> 7.6</v>
      </c>
      <c r="R238" t="str">
        <f t="shared" si="80"/>
        <v xml:space="preserve"> 7.6</v>
      </c>
      <c r="S238" t="str">
        <f t="shared" si="80"/>
        <v xml:space="preserve"> 7.6</v>
      </c>
      <c r="T238" t="str">
        <f t="shared" si="80"/>
        <v xml:space="preserve"> 7.6</v>
      </c>
      <c r="U238" t="str">
        <f t="shared" si="80"/>
        <v xml:space="preserve"> 7.6</v>
      </c>
      <c r="V238" t="str">
        <f t="shared" si="80"/>
        <v xml:space="preserve"> 7.6</v>
      </c>
      <c r="X238" t="e">
        <f>VLOOKUP(K238,$X$2:Y$31,2,FALSE())</f>
        <v>#N/A</v>
      </c>
      <c r="AB238" s="20">
        <f>MATCH("R",$J239:$J$1001,0)</f>
        <v>17</v>
      </c>
      <c r="AC238" s="20">
        <f>ROW()</f>
        <v>238</v>
      </c>
      <c r="AD238" s="24" t="e">
        <f t="shared" ca="1" si="75"/>
        <v>#N/A</v>
      </c>
      <c r="AE238" t="str">
        <f t="shared" ca="1" si="74"/>
        <v>E</v>
      </c>
    </row>
    <row r="239" spans="1:31">
      <c r="A239" t="s">
        <v>707</v>
      </c>
      <c r="J239" s="12" t="str">
        <f t="shared" si="79"/>
        <v/>
      </c>
      <c r="K239" t="str">
        <f t="shared" si="80"/>
        <v xml:space="preserve">    </v>
      </c>
      <c r="L239" t="str">
        <f t="shared" si="80"/>
        <v xml:space="preserve"> 6.1</v>
      </c>
      <c r="M239" t="str">
        <f t="shared" si="80"/>
        <v xml:space="preserve"> 2.9</v>
      </c>
      <c r="N239" t="str">
        <f t="shared" si="80"/>
        <v xml:space="preserve"> 9.3</v>
      </c>
      <c r="O239" t="str">
        <f t="shared" si="80"/>
        <v>18.0</v>
      </c>
      <c r="P239" t="str">
        <f t="shared" si="80"/>
        <v>15.2</v>
      </c>
      <c r="Q239" t="str">
        <f t="shared" si="80"/>
        <v xml:space="preserve"> 2.9</v>
      </c>
      <c r="R239" t="str">
        <f t="shared" si="80"/>
        <v xml:space="preserve"> 2.9</v>
      </c>
      <c r="S239" t="str">
        <f t="shared" si="80"/>
        <v xml:space="preserve"> 2.9</v>
      </c>
      <c r="T239" t="str">
        <f t="shared" si="80"/>
        <v xml:space="preserve"> 2.9</v>
      </c>
      <c r="U239" t="str">
        <f t="shared" si="80"/>
        <v xml:space="preserve"> 2.9</v>
      </c>
      <c r="V239" t="str">
        <f t="shared" si="80"/>
        <v xml:space="preserve"> 2.9</v>
      </c>
      <c r="X239" t="e">
        <f>VLOOKUP(K239,$X$2:Y$31,2,FALSE())</f>
        <v>#N/A</v>
      </c>
      <c r="AB239" s="20">
        <f>MATCH("R",$J240:$J$1001,0)</f>
        <v>16</v>
      </c>
      <c r="AC239" s="20">
        <f>ROW()</f>
        <v>239</v>
      </c>
      <c r="AD239" s="24" t="e">
        <f t="shared" ca="1" si="75"/>
        <v>#N/A</v>
      </c>
      <c r="AE239" t="str">
        <f t="shared" ca="1" si="74"/>
        <v>E</v>
      </c>
    </row>
    <row r="240" spans="1:31">
      <c r="A240" t="s">
        <v>708</v>
      </c>
      <c r="J240" s="12" t="str">
        <f t="shared" si="79"/>
        <v/>
      </c>
      <c r="K240" t="str">
        <f t="shared" si="80"/>
        <v xml:space="preserve">    </v>
      </c>
      <c r="L240" t="str">
        <f t="shared" si="80"/>
        <v>14.8</v>
      </c>
      <c r="M240" t="str">
        <f t="shared" si="80"/>
        <v>11.6</v>
      </c>
      <c r="N240" t="str">
        <f t="shared" si="80"/>
        <v>17.2</v>
      </c>
      <c r="O240" t="str">
        <f t="shared" si="80"/>
        <v>21.4</v>
      </c>
      <c r="P240" t="str">
        <f t="shared" si="80"/>
        <v>11.8</v>
      </c>
      <c r="Q240" t="str">
        <f t="shared" si="80"/>
        <v>12.2</v>
      </c>
      <c r="R240" t="str">
        <f t="shared" si="80"/>
        <v>12.3</v>
      </c>
      <c r="S240" t="str">
        <f t="shared" si="80"/>
        <v>12.3</v>
      </c>
      <c r="T240" t="str">
        <f t="shared" si="80"/>
        <v>12.3</v>
      </c>
      <c r="U240" t="str">
        <f t="shared" si="80"/>
        <v>12.3</v>
      </c>
      <c r="V240" t="str">
        <f t="shared" si="80"/>
        <v>12.3</v>
      </c>
      <c r="X240" t="e">
        <f>VLOOKUP(K240,$X$2:Y$31,2,FALSE())</f>
        <v>#N/A</v>
      </c>
      <c r="AB240" s="20">
        <f>MATCH("R",$J241:$J$1001,0)</f>
        <v>15</v>
      </c>
      <c r="AC240" s="20">
        <f>ROW()</f>
        <v>240</v>
      </c>
      <c r="AD240" s="24" t="e">
        <f t="shared" ca="1" si="75"/>
        <v>#N/A</v>
      </c>
      <c r="AE240" t="str">
        <f t="shared" ca="1" si="74"/>
        <v>E</v>
      </c>
    </row>
    <row r="241" spans="1:31">
      <c r="A241" t="s">
        <v>709</v>
      </c>
      <c r="J241" s="12" t="str">
        <f t="shared" si="79"/>
        <v/>
      </c>
      <c r="K241" t="str">
        <f t="shared" si="80"/>
        <v xml:space="preserve">    </v>
      </c>
      <c r="L241" t="str">
        <f t="shared" si="80"/>
        <v xml:space="preserve"> 8.0</v>
      </c>
      <c r="M241" t="str">
        <f t="shared" si="80"/>
        <v xml:space="preserve"> 6.5</v>
      </c>
      <c r="N241" t="str">
        <f t="shared" si="80"/>
        <v>10.6</v>
      </c>
      <c r="O241" t="str">
        <f t="shared" si="80"/>
        <v>18.6</v>
      </c>
      <c r="P241" t="str">
        <f t="shared" si="80"/>
        <v>15.9</v>
      </c>
      <c r="Q241" t="str">
        <f t="shared" si="80"/>
        <v xml:space="preserve"> 6.3</v>
      </c>
      <c r="R241" t="str">
        <f t="shared" si="80"/>
        <v xml:space="preserve"> 6.6</v>
      </c>
      <c r="S241" t="str">
        <f t="shared" si="80"/>
        <v xml:space="preserve"> 6.6</v>
      </c>
      <c r="T241" t="str">
        <f t="shared" si="80"/>
        <v xml:space="preserve"> 6.6</v>
      </c>
      <c r="U241" t="str">
        <f t="shared" si="80"/>
        <v xml:space="preserve"> 6.6</v>
      </c>
      <c r="V241" t="str">
        <f t="shared" si="80"/>
        <v xml:space="preserve"> 6.6</v>
      </c>
      <c r="X241" t="e">
        <f>VLOOKUP(K241,$X$2:Y$31,2,FALSE())</f>
        <v>#N/A</v>
      </c>
      <c r="AB241" s="20">
        <f>MATCH("R",$J242:$J$1001,0)</f>
        <v>14</v>
      </c>
      <c r="AC241" s="20">
        <f>ROW()</f>
        <v>241</v>
      </c>
      <c r="AD241" s="24" t="e">
        <f t="shared" ca="1" si="75"/>
        <v>#N/A</v>
      </c>
      <c r="AE241" t="str">
        <f t="shared" ca="1" si="74"/>
        <v>E</v>
      </c>
    </row>
    <row r="242" spans="1:31">
      <c r="A242" t="s">
        <v>710</v>
      </c>
      <c r="J242" s="12" t="str">
        <f t="shared" si="79"/>
        <v/>
      </c>
      <c r="K242" t="str">
        <f t="shared" si="80"/>
        <v xml:space="preserve">    </v>
      </c>
      <c r="L242" t="str">
        <f t="shared" si="80"/>
        <v xml:space="preserve"> 4.0</v>
      </c>
      <c r="M242" t="str">
        <f t="shared" si="80"/>
        <v xml:space="preserve"> 4.0</v>
      </c>
      <c r="N242" t="str">
        <f t="shared" si="80"/>
        <v xml:space="preserve"> 3.9</v>
      </c>
      <c r="O242" t="str">
        <f t="shared" si="80"/>
        <v xml:space="preserve"> 3.6</v>
      </c>
      <c r="P242" t="str">
        <f t="shared" si="80"/>
        <v xml:space="preserve"> 3.4</v>
      </c>
      <c r="Q242" t="str">
        <f t="shared" si="80"/>
        <v xml:space="preserve"> 3.1</v>
      </c>
      <c r="R242" t="str">
        <f t="shared" si="80"/>
        <v xml:space="preserve"> 2.9</v>
      </c>
      <c r="S242" t="str">
        <f t="shared" si="80"/>
        <v xml:space="preserve"> 2.8</v>
      </c>
      <c r="T242" t="str">
        <f t="shared" si="80"/>
        <v xml:space="preserve"> 2.8</v>
      </c>
      <c r="U242" t="str">
        <f t="shared" si="80"/>
        <v xml:space="preserve"> 2.7</v>
      </c>
      <c r="V242" t="str">
        <f t="shared" si="80"/>
        <v xml:space="preserve"> 2.7</v>
      </c>
      <c r="X242" t="e">
        <f>VLOOKUP(K242,$X$2:Y$31,2,FALSE())</f>
        <v>#N/A</v>
      </c>
      <c r="AB242" s="20">
        <f>MATCH("R",$J243:$J$1001,0)</f>
        <v>13</v>
      </c>
      <c r="AC242" s="20">
        <f>ROW()</f>
        <v>242</v>
      </c>
      <c r="AD242" s="24" t="e">
        <f t="shared" ca="1" si="75"/>
        <v>#N/A</v>
      </c>
      <c r="AE242" t="str">
        <f t="shared" ca="1" si="74"/>
        <v>E</v>
      </c>
    </row>
    <row r="243" spans="1:31">
      <c r="A243" t="s">
        <v>711</v>
      </c>
      <c r="J243" s="12" t="str">
        <f t="shared" si="79"/>
        <v/>
      </c>
      <c r="K243" t="str">
        <f t="shared" si="80"/>
        <v xml:space="preserve">    </v>
      </c>
      <c r="L243" t="str">
        <f t="shared" si="80"/>
        <v xml:space="preserve"> 4.0</v>
      </c>
      <c r="M243" t="str">
        <f t="shared" si="80"/>
        <v xml:space="preserve"> 4.0</v>
      </c>
      <c r="N243" t="str">
        <f t="shared" si="80"/>
        <v xml:space="preserve"> 3.9</v>
      </c>
      <c r="O243" t="str">
        <f t="shared" si="80"/>
        <v xml:space="preserve"> 3.6</v>
      </c>
      <c r="P243" t="str">
        <f t="shared" si="80"/>
        <v xml:space="preserve"> 3.4</v>
      </c>
      <c r="Q243" t="str">
        <f t="shared" si="80"/>
        <v xml:space="preserve"> 3.1</v>
      </c>
      <c r="R243" t="str">
        <f t="shared" si="80"/>
        <v xml:space="preserve"> 2.9</v>
      </c>
      <c r="S243" t="str">
        <f t="shared" si="80"/>
        <v xml:space="preserve"> 2.8</v>
      </c>
      <c r="T243" t="str">
        <f t="shared" si="80"/>
        <v xml:space="preserve"> 2.8</v>
      </c>
      <c r="U243" t="str">
        <f t="shared" si="80"/>
        <v xml:space="preserve"> 2.7</v>
      </c>
      <c r="V243" t="str">
        <f t="shared" si="80"/>
        <v xml:space="preserve"> 2.7</v>
      </c>
      <c r="X243" t="e">
        <f>VLOOKUP(K243,$X$2:Y$31,2,FALSE())</f>
        <v>#N/A</v>
      </c>
      <c r="AB243" s="20">
        <f>MATCH("R",$J244:$J$1001,0)</f>
        <v>12</v>
      </c>
      <c r="AC243" s="20">
        <f>ROW()</f>
        <v>243</v>
      </c>
      <c r="AD243" s="24" t="e">
        <f t="shared" ca="1" si="75"/>
        <v>#N/A</v>
      </c>
      <c r="AE243" t="str">
        <f t="shared" ca="1" si="74"/>
        <v>E</v>
      </c>
    </row>
    <row r="244" spans="1:31">
      <c r="A244" t="s">
        <v>712</v>
      </c>
      <c r="J244" s="12" t="str">
        <f t="shared" si="79"/>
        <v/>
      </c>
      <c r="K244" t="str">
        <f t="shared" si="80"/>
        <v xml:space="preserve">    </v>
      </c>
      <c r="L244" t="str">
        <f t="shared" si="80"/>
        <v xml:space="preserve">  43</v>
      </c>
      <c r="M244" t="str">
        <f t="shared" si="80"/>
        <v xml:space="preserve">  48</v>
      </c>
      <c r="N244" t="str">
        <f t="shared" si="80"/>
        <v xml:space="preserve">  37</v>
      </c>
      <c r="O244" t="str">
        <f t="shared" si="80"/>
        <v xml:space="preserve">  14</v>
      </c>
      <c r="P244" t="str">
        <f t="shared" si="80"/>
        <v xml:space="preserve"> -14</v>
      </c>
      <c r="Q244" t="str">
        <f t="shared" si="80"/>
        <v xml:space="preserve"> -12</v>
      </c>
      <c r="R244" t="str">
        <f t="shared" si="80"/>
        <v xml:space="preserve"> -11</v>
      </c>
      <c r="S244" t="str">
        <f t="shared" si="80"/>
        <v xml:space="preserve"> -10</v>
      </c>
      <c r="T244" t="str">
        <f t="shared" si="80"/>
        <v xml:space="preserve"> -10</v>
      </c>
      <c r="U244" t="str">
        <f t="shared" si="80"/>
        <v xml:space="preserve">  -9</v>
      </c>
      <c r="V244" t="str">
        <f t="shared" si="80"/>
        <v xml:space="preserve">  -9</v>
      </c>
      <c r="X244" t="e">
        <f>VLOOKUP(K244,$X$2:Y$31,2,FALSE())</f>
        <v>#N/A</v>
      </c>
      <c r="AB244" s="20">
        <f>MATCH("R",$J245:$J$1001,0)</f>
        <v>11</v>
      </c>
      <c r="AC244" s="20">
        <f>ROW()</f>
        <v>244</v>
      </c>
      <c r="AD244" s="24" t="e">
        <f t="shared" ca="1" si="75"/>
        <v>#N/A</v>
      </c>
      <c r="AE244" t="str">
        <f t="shared" ca="1" si="74"/>
        <v>E</v>
      </c>
    </row>
    <row r="245" spans="1:31">
      <c r="A245" t="s">
        <v>106</v>
      </c>
      <c r="J245" s="12" t="str">
        <f t="shared" si="79"/>
        <v/>
      </c>
      <c r="K245" t="str">
        <f t="shared" ref="K245:V254" si="81">MID($A245,K$34,4)</f>
        <v xml:space="preserve">    </v>
      </c>
      <c r="L245" t="str">
        <f t="shared" si="81"/>
        <v xml:space="preserve">RSI </v>
      </c>
      <c r="M245" t="str">
        <f t="shared" si="81"/>
        <v>oeff</v>
      </c>
      <c r="N245" t="str">
        <f t="shared" si="81"/>
        <v>Dail</v>
      </c>
      <c r="O245" t="str">
        <f t="shared" si="81"/>
        <v xml:space="preserve">)   </v>
      </c>
      <c r="P245" t="str">
        <f t="shared" si="81"/>
        <v xml:space="preserve">    </v>
      </c>
      <c r="Q245" t="str">
        <f t="shared" si="81"/>
        <v>METH</v>
      </c>
      <c r="R245" t="str">
        <f t="shared" si="81"/>
        <v>D 30</v>
      </c>
      <c r="S245" t="str">
        <f t="shared" si="81"/>
        <v xml:space="preserve">  VO</v>
      </c>
      <c r="T245" t="str">
        <f t="shared" si="81"/>
        <v xml:space="preserve">CAP </v>
      </c>
      <c r="U245" t="str">
        <f t="shared" si="81"/>
        <v>6.12</v>
      </c>
      <c r="V245" t="str">
        <f t="shared" si="81"/>
        <v xml:space="preserve">7W  </v>
      </c>
      <c r="X245" t="e">
        <f>VLOOKUP(K245,$X$2:Y$31,2,FALSE())</f>
        <v>#N/A</v>
      </c>
      <c r="AB245" s="20">
        <f>MATCH("R",$J246:$J$1001,0)</f>
        <v>10</v>
      </c>
      <c r="AC245" s="20">
        <f>ROW()</f>
        <v>245</v>
      </c>
      <c r="AD245" s="24" t="e">
        <f t="shared" ca="1" si="75"/>
        <v>#N/A</v>
      </c>
      <c r="AE245" t="str">
        <f t="shared" ca="1" si="74"/>
        <v>E</v>
      </c>
    </row>
    <row r="246" spans="1:31">
      <c r="A246" t="s">
        <v>33</v>
      </c>
      <c r="J246" s="12" t="str">
        <f t="shared" si="79"/>
        <v/>
      </c>
      <c r="K246" t="str">
        <f t="shared" si="81"/>
        <v/>
      </c>
      <c r="L246" t="str">
        <f t="shared" si="81"/>
        <v/>
      </c>
      <c r="M246" t="str">
        <f t="shared" si="81"/>
        <v/>
      </c>
      <c r="N246" t="str">
        <f t="shared" si="81"/>
        <v/>
      </c>
      <c r="O246" t="str">
        <f t="shared" si="81"/>
        <v/>
      </c>
      <c r="P246" t="str">
        <f t="shared" si="81"/>
        <v/>
      </c>
      <c r="Q246" t="str">
        <f t="shared" si="81"/>
        <v/>
      </c>
      <c r="R246" t="str">
        <f t="shared" si="81"/>
        <v/>
      </c>
      <c r="S246" t="str">
        <f t="shared" si="81"/>
        <v/>
      </c>
      <c r="T246" t="str">
        <f t="shared" si="81"/>
        <v/>
      </c>
      <c r="U246" t="str">
        <f t="shared" si="81"/>
        <v/>
      </c>
      <c r="V246" t="str">
        <f t="shared" si="81"/>
        <v/>
      </c>
      <c r="X246" t="e">
        <f>VLOOKUP(K246,$X$2:Y$31,2,FALSE())</f>
        <v>#N/A</v>
      </c>
      <c r="AB246" s="20">
        <f>MATCH("R",$J247:$J$1001,0)</f>
        <v>9</v>
      </c>
      <c r="AC246" s="20">
        <f>ROW()</f>
        <v>246</v>
      </c>
      <c r="AD246" s="24" t="e">
        <f t="shared" ca="1" si="75"/>
        <v>#N/A</v>
      </c>
      <c r="AE246" t="str">
        <f t="shared" ca="1" si="74"/>
        <v>E</v>
      </c>
    </row>
    <row r="247" spans="1:31">
      <c r="A247" t="s">
        <v>2468</v>
      </c>
      <c r="J247" s="12" t="str">
        <f t="shared" si="79"/>
        <v/>
      </c>
      <c r="K247" t="str">
        <f t="shared" si="81"/>
        <v>Jan,</v>
      </c>
      <c r="L247" t="str">
        <f t="shared" si="81"/>
        <v>1 20</v>
      </c>
      <c r="M247" t="str">
        <f t="shared" si="81"/>
        <v xml:space="preserve">6   </v>
      </c>
      <c r="N247" t="str">
        <f t="shared" si="81"/>
        <v xml:space="preserve">    </v>
      </c>
      <c r="O247" t="str">
        <f t="shared" si="81"/>
        <v xml:space="preserve"> SSN</v>
      </c>
      <c r="P247" t="str">
        <f t="shared" si="81"/>
        <v xml:space="preserve">=   </v>
      </c>
      <c r="Q247" t="str">
        <f t="shared" si="81"/>
        <v xml:space="preserve">.   </v>
      </c>
      <c r="R247" t="str">
        <f t="shared" si="81"/>
        <v xml:space="preserve">    </v>
      </c>
      <c r="S247" t="str">
        <f t="shared" si="81"/>
        <v xml:space="preserve">    </v>
      </c>
      <c r="T247" t="str">
        <f t="shared" si="81"/>
        <v xml:space="preserve">  Mi</v>
      </c>
      <c r="U247" t="str">
        <f t="shared" si="81"/>
        <v>imum</v>
      </c>
      <c r="V247" t="str">
        <f t="shared" si="81"/>
        <v>Angl</v>
      </c>
      <c r="X247" t="e">
        <f>VLOOKUP(K247,$X$2:Y$31,2,FALSE())</f>
        <v>#N/A</v>
      </c>
      <c r="AB247" s="20">
        <f>MATCH("R",$J248:$J$1001,0)</f>
        <v>8</v>
      </c>
      <c r="AC247" s="20">
        <f>ROW()</f>
        <v>247</v>
      </c>
      <c r="AD247" s="24" t="e">
        <f t="shared" ca="1" si="75"/>
        <v>#N/A</v>
      </c>
      <c r="AE247" t="str">
        <f t="shared" ca="1" si="74"/>
        <v>E</v>
      </c>
    </row>
    <row r="248" spans="1:31">
      <c r="A248" t="s">
        <v>201</v>
      </c>
      <c r="J248" s="12" t="str">
        <f t="shared" si="79"/>
        <v/>
      </c>
      <c r="K248" t="str">
        <f t="shared" si="81"/>
        <v>HOME</v>
      </c>
      <c r="L248" t="str">
        <f t="shared" si="81"/>
        <v xml:space="preserve">    </v>
      </c>
      <c r="M248" t="str">
        <f t="shared" si="81"/>
        <v xml:space="preserve">    </v>
      </c>
      <c r="N248" t="str">
        <f t="shared" si="81"/>
        <v xml:space="preserve">    </v>
      </c>
      <c r="O248" t="str">
        <f t="shared" si="81"/>
        <v>AUST</v>
      </c>
      <c r="P248" t="str">
        <f t="shared" si="81"/>
        <v xml:space="preserve">N   </v>
      </c>
      <c r="Q248" t="str">
        <f t="shared" si="81"/>
        <v xml:space="preserve">    </v>
      </c>
      <c r="R248" t="str">
        <f t="shared" si="81"/>
        <v xml:space="preserve">    </v>
      </c>
      <c r="S248" t="str">
        <f t="shared" si="81"/>
        <v xml:space="preserve">  AZ</v>
      </c>
      <c r="T248" t="str">
        <f t="shared" si="81"/>
        <v>MUTH</v>
      </c>
      <c r="U248" t="str">
        <f t="shared" si="81"/>
        <v xml:space="preserve">    </v>
      </c>
      <c r="V248" t="str">
        <f t="shared" si="81"/>
        <v xml:space="preserve">    </v>
      </c>
      <c r="X248" t="e">
        <f>VLOOKUP(K248,$X$2:Y$31,2,FALSE())</f>
        <v>#N/A</v>
      </c>
      <c r="AB248" s="20">
        <f>MATCH("R",$J249:$J$1001,0)</f>
        <v>7</v>
      </c>
      <c r="AC248" s="20">
        <f>ROW()</f>
        <v>248</v>
      </c>
      <c r="AD248" s="24" t="e">
        <f t="shared" ca="1" si="75"/>
        <v>#N/A</v>
      </c>
      <c r="AE248" t="str">
        <f t="shared" ca="1" si="74"/>
        <v>E</v>
      </c>
    </row>
    <row r="249" spans="1:31">
      <c r="A249" t="s">
        <v>202</v>
      </c>
      <c r="J249" s="12" t="str">
        <f t="shared" si="79"/>
        <v/>
      </c>
      <c r="K249" t="str">
        <f t="shared" si="81"/>
        <v>32.9</v>
      </c>
      <c r="L249" t="str">
        <f t="shared" si="81"/>
        <v xml:space="preserve"> N  </v>
      </c>
      <c r="M249" t="str">
        <f t="shared" si="81"/>
        <v>96.6</v>
      </c>
      <c r="N249" t="str">
        <f t="shared" si="81"/>
        <v xml:space="preserve"> W -</v>
      </c>
      <c r="O249" t="str">
        <f t="shared" si="81"/>
        <v>30.2</v>
      </c>
      <c r="P249" t="str">
        <f t="shared" si="81"/>
        <v xml:space="preserve"> N  </v>
      </c>
      <c r="Q249" t="str">
        <f t="shared" si="81"/>
        <v>97.7</v>
      </c>
      <c r="R249" t="str">
        <f t="shared" si="81"/>
        <v xml:space="preserve"> W  </v>
      </c>
      <c r="S249" t="str">
        <f t="shared" si="81"/>
        <v xml:space="preserve"> 199</v>
      </c>
      <c r="T249" t="str">
        <f t="shared" si="81"/>
        <v xml:space="preserve">97  </v>
      </c>
      <c r="U249" t="str">
        <f t="shared" si="81"/>
        <v>19.3</v>
      </c>
      <c r="V249" t="str">
        <f t="shared" si="81"/>
        <v xml:space="preserve">    </v>
      </c>
      <c r="X249" t="e">
        <f>VLOOKUP(K249,$X$2:Y$31,2,FALSE())</f>
        <v>#N/A</v>
      </c>
      <c r="AB249" s="20">
        <f>MATCH("R",$J250:$J$1001,0)</f>
        <v>6</v>
      </c>
      <c r="AC249" s="20">
        <f>ROW()</f>
        <v>249</v>
      </c>
      <c r="AD249" s="24" t="e">
        <f t="shared" ca="1" si="75"/>
        <v>#N/A</v>
      </c>
      <c r="AE249" t="str">
        <f t="shared" ca="1" si="74"/>
        <v>E</v>
      </c>
    </row>
    <row r="250" spans="1:31">
      <c r="A250" t="s">
        <v>203</v>
      </c>
      <c r="J250" s="12" t="str">
        <f t="shared" si="79"/>
        <v/>
      </c>
      <c r="K250" t="str">
        <f t="shared" si="81"/>
        <v>XMTR</v>
      </c>
      <c r="L250" t="str">
        <f t="shared" si="81"/>
        <v xml:space="preserve"> 2-3</v>
      </c>
      <c r="M250" t="str">
        <f t="shared" si="81"/>
        <v xml:space="preserve"> ION</v>
      </c>
      <c r="N250" t="str">
        <f t="shared" si="81"/>
        <v>AP #</v>
      </c>
      <c r="O250" t="str">
        <f t="shared" si="81"/>
        <v>3[sa</v>
      </c>
      <c r="P250" t="str">
        <f t="shared" si="81"/>
        <v>ples</v>
      </c>
      <c r="Q250" t="str">
        <f t="shared" si="81"/>
        <v>SAMP</v>
      </c>
      <c r="R250" t="str">
        <f t="shared" si="81"/>
        <v>E.23</v>
      </c>
      <c r="S250" t="str">
        <f t="shared" si="81"/>
        <v xml:space="preserve">   ]</v>
      </c>
      <c r="T250" t="str">
        <f t="shared" si="81"/>
        <v xml:space="preserve">Az= </v>
      </c>
      <c r="U250" t="str">
        <f t="shared" si="81"/>
        <v xml:space="preserve">0.0 </v>
      </c>
      <c r="V250" t="str">
        <f t="shared" si="81"/>
        <v>FFaz</v>
      </c>
      <c r="X250" t="e">
        <f>VLOOKUP(K250,$X$2:Y$31,2,FALSE())</f>
        <v>#N/A</v>
      </c>
      <c r="AB250" s="20">
        <f>MATCH("R",$J251:$J$1001,0)</f>
        <v>5</v>
      </c>
      <c r="AC250" s="20">
        <f>ROW()</f>
        <v>250</v>
      </c>
      <c r="AD250" s="24" t="e">
        <f t="shared" ca="1" si="75"/>
        <v>#N/A</v>
      </c>
      <c r="AE250" t="str">
        <f t="shared" ca="1" si="74"/>
        <v>E</v>
      </c>
    </row>
    <row r="251" spans="1:31">
      <c r="A251" t="s">
        <v>204</v>
      </c>
      <c r="J251" s="12" t="str">
        <f t="shared" si="79"/>
        <v/>
      </c>
      <c r="K251" t="str">
        <f t="shared" si="81"/>
        <v>RCVR</v>
      </c>
      <c r="L251" t="str">
        <f t="shared" si="81"/>
        <v xml:space="preserve"> 2-3</v>
      </c>
      <c r="M251" t="str">
        <f t="shared" si="81"/>
        <v xml:space="preserve"> ION</v>
      </c>
      <c r="N251" t="str">
        <f t="shared" si="81"/>
        <v>AP #</v>
      </c>
      <c r="O251" t="str">
        <f t="shared" si="81"/>
        <v>3[sa</v>
      </c>
      <c r="P251" t="str">
        <f t="shared" si="81"/>
        <v>ples</v>
      </c>
      <c r="Q251" t="str">
        <f t="shared" si="81"/>
        <v>SAMP</v>
      </c>
      <c r="R251" t="str">
        <f t="shared" si="81"/>
        <v>E.23</v>
      </c>
      <c r="S251" t="str">
        <f t="shared" si="81"/>
        <v xml:space="preserve">   ]</v>
      </c>
      <c r="T251" t="str">
        <f t="shared" si="81"/>
        <v xml:space="preserve">Az= </v>
      </c>
      <c r="U251" t="str">
        <f t="shared" si="81"/>
        <v xml:space="preserve">0.0 </v>
      </c>
      <c r="V251" t="str">
        <f t="shared" si="81"/>
        <v>FFaz</v>
      </c>
      <c r="X251" t="e">
        <f>VLOOKUP(K251,$X$2:Y$31,2,FALSE())</f>
        <v>#N/A</v>
      </c>
      <c r="AB251" s="20">
        <f>MATCH("R",$J252:$J$1001,0)</f>
        <v>4</v>
      </c>
      <c r="AC251" s="20">
        <f>ROW()</f>
        <v>251</v>
      </c>
      <c r="AD251" s="24" t="e">
        <f t="shared" ca="1" si="75"/>
        <v>#N/A</v>
      </c>
      <c r="AE251" t="str">
        <f t="shared" ca="1" si="74"/>
        <v>E</v>
      </c>
    </row>
    <row r="252" spans="1:31">
      <c r="A252" t="s">
        <v>89</v>
      </c>
      <c r="J252" s="12" t="str">
        <f t="shared" si="79"/>
        <v/>
      </c>
      <c r="K252" t="str">
        <f t="shared" si="81"/>
        <v>3 MH</v>
      </c>
      <c r="L252" t="str">
        <f t="shared" si="81"/>
        <v xml:space="preserve"> NOI</v>
      </c>
      <c r="M252" t="str">
        <f t="shared" si="81"/>
        <v xml:space="preserve">E = </v>
      </c>
      <c r="N252" t="str">
        <f t="shared" si="81"/>
        <v>145.</v>
      </c>
      <c r="O252" t="str">
        <f t="shared" si="81"/>
        <v xml:space="preserve"> dBW</v>
      </c>
      <c r="P252" t="str">
        <f t="shared" si="81"/>
        <v xml:space="preserve">    </v>
      </c>
      <c r="Q252" t="str">
        <f t="shared" si="81"/>
        <v xml:space="preserve">EQ. </v>
      </c>
      <c r="R252" t="str">
        <f t="shared" si="81"/>
        <v>EL =</v>
      </c>
      <c r="S252" t="str">
        <f t="shared" si="81"/>
        <v xml:space="preserve">90% </v>
      </c>
      <c r="T252" t="str">
        <f t="shared" si="81"/>
        <v xml:space="preserve">  RE</v>
      </c>
      <c r="U252" t="str">
        <f t="shared" si="81"/>
        <v>. SN</v>
      </c>
      <c r="V252" t="str">
        <f t="shared" si="81"/>
        <v xml:space="preserve"> = 7</v>
      </c>
      <c r="X252" t="e">
        <f>VLOOKUP(K252,$X$2:Y$31,2,FALSE())</f>
        <v>#N/A</v>
      </c>
      <c r="AB252" s="20">
        <f>MATCH("R",$J253:$J$1001,0)</f>
        <v>3</v>
      </c>
      <c r="AC252" s="20">
        <f>ROW()</f>
        <v>252</v>
      </c>
      <c r="AD252" s="24" t="e">
        <f t="shared" ca="1" si="75"/>
        <v>#N/A</v>
      </c>
      <c r="AE252" t="str">
        <f t="shared" ca="1" si="74"/>
        <v>E</v>
      </c>
    </row>
    <row r="253" spans="1:31">
      <c r="A253" t="s">
        <v>90</v>
      </c>
      <c r="J253" s="12" t="str">
        <f t="shared" si="79"/>
        <v/>
      </c>
      <c r="K253" t="str">
        <f t="shared" si="81"/>
        <v>MULT</v>
      </c>
      <c r="L253" t="str">
        <f t="shared" si="81"/>
        <v>PATH</v>
      </c>
      <c r="M253" t="str">
        <f t="shared" si="81"/>
        <v>POWE</v>
      </c>
      <c r="N253" t="str">
        <f t="shared" si="81"/>
        <v xml:space="preserve"> TOL</v>
      </c>
      <c r="O253" t="str">
        <f t="shared" si="81"/>
        <v>RANC</v>
      </c>
      <c r="P253" t="str">
        <f t="shared" si="81"/>
        <v xml:space="preserve"> =  </v>
      </c>
      <c r="Q253" t="str">
        <f t="shared" si="81"/>
        <v>.0 d</v>
      </c>
      <c r="R253" t="str">
        <f t="shared" si="81"/>
        <v xml:space="preserve">   M</v>
      </c>
      <c r="S253" t="str">
        <f t="shared" si="81"/>
        <v>LTIP</v>
      </c>
      <c r="T253" t="str">
        <f t="shared" si="81"/>
        <v>TH D</v>
      </c>
      <c r="U253" t="str">
        <f t="shared" si="81"/>
        <v xml:space="preserve">LAY </v>
      </c>
      <c r="V253" t="str">
        <f t="shared" si="81"/>
        <v>OLER</v>
      </c>
      <c r="X253" t="e">
        <f>VLOOKUP(K253,$X$2:Y$31,2,FALSE())</f>
        <v>#N/A</v>
      </c>
      <c r="AB253" s="20">
        <f>MATCH("R",$J254:$J$1001,0)</f>
        <v>2</v>
      </c>
      <c r="AC253" s="20">
        <f>ROW()</f>
        <v>253</v>
      </c>
      <c r="AD253" s="24" t="e">
        <f t="shared" ca="1" si="75"/>
        <v>#N/A</v>
      </c>
      <c r="AE253" t="str">
        <f t="shared" ca="1" si="74"/>
        <v>E</v>
      </c>
    </row>
    <row r="254" spans="1:31">
      <c r="A254" t="s">
        <v>33</v>
      </c>
      <c r="J254" s="12" t="str">
        <f t="shared" si="79"/>
        <v/>
      </c>
      <c r="K254" t="str">
        <f t="shared" si="81"/>
        <v/>
      </c>
      <c r="L254" t="str">
        <f t="shared" si="81"/>
        <v/>
      </c>
      <c r="M254" t="str">
        <f t="shared" si="81"/>
        <v/>
      </c>
      <c r="N254" t="str">
        <f t="shared" si="81"/>
        <v/>
      </c>
      <c r="O254" t="str">
        <f t="shared" si="81"/>
        <v/>
      </c>
      <c r="P254" t="str">
        <f t="shared" si="81"/>
        <v/>
      </c>
      <c r="Q254" t="str">
        <f t="shared" si="81"/>
        <v/>
      </c>
      <c r="R254" t="str">
        <f t="shared" si="81"/>
        <v/>
      </c>
      <c r="S254" t="str">
        <f t="shared" si="81"/>
        <v/>
      </c>
      <c r="T254" t="str">
        <f t="shared" si="81"/>
        <v/>
      </c>
      <c r="U254" t="str">
        <f t="shared" si="81"/>
        <v/>
      </c>
      <c r="V254" t="str">
        <f t="shared" si="81"/>
        <v/>
      </c>
      <c r="X254" t="e">
        <f>VLOOKUP(K254,$X$2:Y$31,2,FALSE())</f>
        <v>#N/A</v>
      </c>
      <c r="AB254" s="20">
        <f>MATCH("R",$J255:$J$1001,0)</f>
        <v>1</v>
      </c>
      <c r="AC254" s="20">
        <f>ROW()</f>
        <v>254</v>
      </c>
      <c r="AD254" s="24" t="e">
        <f t="shared" ca="1" si="75"/>
        <v>#N/A</v>
      </c>
      <c r="AE254" t="str">
        <f t="shared" ca="1" si="74"/>
        <v>E</v>
      </c>
    </row>
    <row r="255" spans="1:31">
      <c r="A255" t="s">
        <v>713</v>
      </c>
      <c r="J255" s="12" t="str">
        <f t="shared" si="79"/>
        <v>R</v>
      </c>
      <c r="K255" t="str">
        <f t="shared" ref="K255:V264" si="82">MID($A255,K$34,4)</f>
        <v xml:space="preserve"> 9.0</v>
      </c>
      <c r="L255" t="str">
        <f t="shared" si="82"/>
        <v xml:space="preserve"> 3.5</v>
      </c>
      <c r="M255" t="str">
        <f t="shared" si="82"/>
        <v xml:space="preserve"> 2.0</v>
      </c>
      <c r="N255" t="str">
        <f t="shared" si="82"/>
        <v xml:space="preserve"> 4.0</v>
      </c>
      <c r="O255" t="str">
        <f t="shared" si="82"/>
        <v xml:space="preserve"> 5.4</v>
      </c>
      <c r="P255" t="str">
        <f t="shared" si="82"/>
        <v xml:space="preserve"> 7.3</v>
      </c>
      <c r="Q255" t="str">
        <f t="shared" si="82"/>
        <v>10.2</v>
      </c>
      <c r="R255" t="str">
        <f t="shared" si="82"/>
        <v>14.4</v>
      </c>
      <c r="S255" t="str">
        <f t="shared" si="82"/>
        <v>18.2</v>
      </c>
      <c r="T255" t="str">
        <f t="shared" si="82"/>
        <v>21.5</v>
      </c>
      <c r="U255" t="str">
        <f t="shared" si="82"/>
        <v>25.0</v>
      </c>
      <c r="V255" t="str">
        <f t="shared" si="82"/>
        <v>29.0</v>
      </c>
      <c r="X255" t="str">
        <f>VLOOKUP(K255,$X$2:Y$31,2,FALSE())</f>
        <v>0900</v>
      </c>
      <c r="AB255" s="20">
        <f>MATCH("R",$J256:$J$1001,0)</f>
        <v>23</v>
      </c>
      <c r="AC255" s="20">
        <f>ROW()</f>
        <v>255</v>
      </c>
      <c r="AD255" s="24" t="e">
        <f t="shared" ca="1" si="75"/>
        <v>#N/A</v>
      </c>
      <c r="AE255" t="str">
        <f t="shared" ca="1" si="74"/>
        <v>E</v>
      </c>
    </row>
    <row r="256" spans="1:31">
      <c r="A256" t="s">
        <v>205</v>
      </c>
      <c r="J256" s="12" t="str">
        <f t="shared" si="79"/>
        <v/>
      </c>
      <c r="K256" t="str">
        <f t="shared" si="82"/>
        <v xml:space="preserve">    </v>
      </c>
      <c r="L256" t="str">
        <f t="shared" si="82"/>
        <v xml:space="preserve"> 1F2</v>
      </c>
      <c r="M256" t="str">
        <f t="shared" si="82"/>
        <v xml:space="preserve"> 1F2</v>
      </c>
      <c r="N256" t="str">
        <f t="shared" si="82"/>
        <v xml:space="preserve"> 1F2</v>
      </c>
      <c r="O256" t="str">
        <f t="shared" si="82"/>
        <v xml:space="preserve"> 1F2</v>
      </c>
      <c r="P256" t="str">
        <f t="shared" si="82"/>
        <v xml:space="preserve"> 1F2</v>
      </c>
      <c r="Q256" t="str">
        <f t="shared" si="82"/>
        <v xml:space="preserve"> 1F2</v>
      </c>
      <c r="R256" t="str">
        <f t="shared" si="82"/>
        <v xml:space="preserve"> 1F2</v>
      </c>
      <c r="S256" t="str">
        <f t="shared" si="82"/>
        <v xml:space="preserve"> 1F2</v>
      </c>
      <c r="T256" t="str">
        <f t="shared" si="82"/>
        <v xml:space="preserve"> 1F2</v>
      </c>
      <c r="U256" t="str">
        <f t="shared" si="82"/>
        <v xml:space="preserve"> 1F2</v>
      </c>
      <c r="V256" t="str">
        <f t="shared" si="82"/>
        <v xml:space="preserve"> 1F2</v>
      </c>
      <c r="X256" t="e">
        <f>VLOOKUP(K256,$X$2:Y$31,2,FALSE())</f>
        <v>#N/A</v>
      </c>
      <c r="AB256" s="20">
        <f>MATCH("R",$J257:$J$1001,0)</f>
        <v>22</v>
      </c>
      <c r="AC256" s="20">
        <f>ROW()</f>
        <v>256</v>
      </c>
      <c r="AD256" s="24" t="e">
        <f t="shared" ca="1" si="75"/>
        <v>#N/A</v>
      </c>
      <c r="AE256" t="str">
        <f t="shared" ca="1" si="74"/>
        <v>E</v>
      </c>
    </row>
    <row r="257" spans="1:31">
      <c r="A257" t="s">
        <v>714</v>
      </c>
      <c r="J257" s="12" t="str">
        <f t="shared" si="79"/>
        <v/>
      </c>
      <c r="K257" t="str">
        <f t="shared" si="82"/>
        <v xml:space="preserve">    </v>
      </c>
      <c r="L257" t="str">
        <f t="shared" si="82"/>
        <v>62.4</v>
      </c>
      <c r="M257" t="str">
        <f t="shared" si="82"/>
        <v>54.7</v>
      </c>
      <c r="N257" t="str">
        <f t="shared" si="82"/>
        <v>62.4</v>
      </c>
      <c r="O257" t="str">
        <f t="shared" si="82"/>
        <v>62.4</v>
      </c>
      <c r="P257" t="str">
        <f t="shared" si="82"/>
        <v>62.4</v>
      </c>
      <c r="Q257" t="str">
        <f t="shared" si="82"/>
        <v>62.4</v>
      </c>
      <c r="R257" t="str">
        <f t="shared" si="82"/>
        <v>62.4</v>
      </c>
      <c r="S257" t="str">
        <f t="shared" si="82"/>
        <v>62.4</v>
      </c>
      <c r="T257" t="str">
        <f t="shared" si="82"/>
        <v>62.4</v>
      </c>
      <c r="U257" t="str">
        <f t="shared" si="82"/>
        <v>62.4</v>
      </c>
      <c r="V257" t="str">
        <f t="shared" si="82"/>
        <v>62.4</v>
      </c>
      <c r="X257" t="e">
        <f>VLOOKUP(K257,$X$2:Y$31,2,FALSE())</f>
        <v>#N/A</v>
      </c>
      <c r="AB257" s="20">
        <f>MATCH("R",$J258:$J$1001,0)</f>
        <v>21</v>
      </c>
      <c r="AC257" s="20">
        <f>ROW()</f>
        <v>257</v>
      </c>
      <c r="AD257" s="24" t="e">
        <f t="shared" ca="1" si="75"/>
        <v>#N/A</v>
      </c>
      <c r="AE257" t="str">
        <f t="shared" ca="1" si="74"/>
        <v>E</v>
      </c>
    </row>
    <row r="258" spans="1:31">
      <c r="A258" t="s">
        <v>208</v>
      </c>
      <c r="J258" s="12" t="str">
        <f t="shared" si="79"/>
        <v/>
      </c>
      <c r="K258" t="str">
        <f t="shared" si="82"/>
        <v xml:space="preserve">    </v>
      </c>
      <c r="L258" t="str">
        <f t="shared" si="82"/>
        <v xml:space="preserve"> 2.4</v>
      </c>
      <c r="M258" t="str">
        <f t="shared" si="82"/>
        <v xml:space="preserve"> 1.9</v>
      </c>
      <c r="N258" t="str">
        <f t="shared" si="82"/>
        <v xml:space="preserve"> 2.4</v>
      </c>
      <c r="O258" t="str">
        <f t="shared" si="82"/>
        <v xml:space="preserve"> 2.4</v>
      </c>
      <c r="P258" t="str">
        <f t="shared" si="82"/>
        <v xml:space="preserve"> 2.4</v>
      </c>
      <c r="Q258" t="str">
        <f t="shared" si="82"/>
        <v xml:space="preserve"> 2.4</v>
      </c>
      <c r="R258" t="str">
        <f t="shared" si="82"/>
        <v xml:space="preserve"> 2.4</v>
      </c>
      <c r="S258" t="str">
        <f t="shared" si="82"/>
        <v xml:space="preserve"> 2.4</v>
      </c>
      <c r="T258" t="str">
        <f t="shared" si="82"/>
        <v xml:space="preserve"> 2.4</v>
      </c>
      <c r="U258" t="str">
        <f t="shared" si="82"/>
        <v xml:space="preserve"> 2.4</v>
      </c>
      <c r="V258" t="str">
        <f t="shared" si="82"/>
        <v xml:space="preserve"> 2.4</v>
      </c>
      <c r="X258" t="e">
        <f>VLOOKUP(K258,$X$2:Y$31,2,FALSE())</f>
        <v>#N/A</v>
      </c>
      <c r="AB258" s="20">
        <f>MATCH("R",$J259:$J$1001,0)</f>
        <v>20</v>
      </c>
      <c r="AC258" s="20">
        <f>ROW()</f>
        <v>258</v>
      </c>
      <c r="AD258" s="24" t="e">
        <f t="shared" ca="1" si="75"/>
        <v>#N/A</v>
      </c>
      <c r="AE258" t="str">
        <f t="shared" ca="1" si="74"/>
        <v>E</v>
      </c>
    </row>
    <row r="259" spans="1:31">
      <c r="A259" t="s">
        <v>715</v>
      </c>
      <c r="J259" s="12" t="str">
        <f t="shared" si="79"/>
        <v/>
      </c>
      <c r="K259" t="str">
        <f t="shared" si="82"/>
        <v xml:space="preserve">    </v>
      </c>
      <c r="L259" t="str">
        <f t="shared" si="82"/>
        <v xml:space="preserve"> 327</v>
      </c>
      <c r="M259" t="str">
        <f t="shared" si="82"/>
        <v xml:space="preserve"> 239</v>
      </c>
      <c r="N259" t="str">
        <f t="shared" si="82"/>
        <v xml:space="preserve"> 327</v>
      </c>
      <c r="O259" t="str">
        <f t="shared" si="82"/>
        <v xml:space="preserve"> 327</v>
      </c>
      <c r="P259" t="str">
        <f t="shared" si="82"/>
        <v xml:space="preserve"> 327</v>
      </c>
      <c r="Q259" t="str">
        <f t="shared" si="82"/>
        <v xml:space="preserve"> 327</v>
      </c>
      <c r="R259" t="str">
        <f t="shared" si="82"/>
        <v xml:space="preserve"> 327</v>
      </c>
      <c r="S259" t="str">
        <f t="shared" si="82"/>
        <v xml:space="preserve"> 327</v>
      </c>
      <c r="T259" t="str">
        <f t="shared" si="82"/>
        <v xml:space="preserve"> 327</v>
      </c>
      <c r="U259" t="str">
        <f t="shared" si="82"/>
        <v xml:space="preserve"> 327</v>
      </c>
      <c r="V259" t="str">
        <f t="shared" si="82"/>
        <v xml:space="preserve"> 327</v>
      </c>
      <c r="X259" t="e">
        <f>VLOOKUP(K259,$X$2:Y$31,2,FALSE())</f>
        <v>#N/A</v>
      </c>
      <c r="AB259" s="20">
        <f>MATCH("R",$J260:$J$1001,0)</f>
        <v>19</v>
      </c>
      <c r="AC259" s="20">
        <f>ROW()</f>
        <v>259</v>
      </c>
      <c r="AD259" s="24" t="e">
        <f t="shared" ca="1" si="75"/>
        <v>#N/A</v>
      </c>
      <c r="AE259" t="str">
        <f t="shared" ref="AE259:AE322" ca="1" si="83">IF(ISERROR(AD259),"E","OK")</f>
        <v>E</v>
      </c>
    </row>
    <row r="260" spans="1:31">
      <c r="A260" t="s">
        <v>716</v>
      </c>
      <c r="J260" s="12" t="str">
        <f t="shared" si="79"/>
        <v/>
      </c>
      <c r="K260" t="str">
        <f t="shared" si="82"/>
        <v xml:space="preserve">    </v>
      </c>
      <c r="L260" t="str">
        <f t="shared" si="82"/>
        <v>0.50</v>
      </c>
      <c r="M260" t="str">
        <f t="shared" si="82"/>
        <v>0.98</v>
      </c>
      <c r="N260" t="str">
        <f t="shared" si="82"/>
        <v>0.26</v>
      </c>
      <c r="O260" t="str">
        <f t="shared" si="82"/>
        <v>0.01</v>
      </c>
      <c r="P260" t="str">
        <f t="shared" si="82"/>
        <v>0.00</v>
      </c>
      <c r="Q260" t="str">
        <f t="shared" si="82"/>
        <v>0.00</v>
      </c>
      <c r="R260" t="str">
        <f t="shared" si="82"/>
        <v>0.00</v>
      </c>
      <c r="S260" t="str">
        <f t="shared" si="82"/>
        <v>0.00</v>
      </c>
      <c r="T260" t="str">
        <f t="shared" si="82"/>
        <v>0.00</v>
      </c>
      <c r="U260" t="str">
        <f t="shared" si="82"/>
        <v>0.00</v>
      </c>
      <c r="V260" t="str">
        <f t="shared" si="82"/>
        <v>0.00</v>
      </c>
      <c r="X260" t="e">
        <f>VLOOKUP(K260,$X$2:Y$31,2,FALSE())</f>
        <v>#N/A</v>
      </c>
      <c r="AB260" s="20">
        <f>MATCH("R",$J261:$J$1001,0)</f>
        <v>18</v>
      </c>
      <c r="AC260" s="20">
        <f>ROW()</f>
        <v>260</v>
      </c>
      <c r="AD260" s="24" t="e">
        <f t="shared" ref="AD260:AD323" ca="1" si="84">IF(VALUE(INDIRECT(ADDRESS(AD259,AA$2+1,1,TRUE())))=1,AD259+1,VALUE(INDIRECT(ADDRESS(AD259,AA$2+2,1,TRUE())))+VALUE((INDIRECT(ADDRESS(AD259,AA$2+1,1,TRUE())))))</f>
        <v>#N/A</v>
      </c>
      <c r="AE260" t="str">
        <f t="shared" ca="1" si="83"/>
        <v>E</v>
      </c>
    </row>
    <row r="261" spans="1:31">
      <c r="A261" t="s">
        <v>717</v>
      </c>
      <c r="J261" s="12" t="str">
        <f t="shared" si="79"/>
        <v/>
      </c>
      <c r="K261" t="str">
        <f t="shared" si="82"/>
        <v xml:space="preserve">    </v>
      </c>
      <c r="L261" t="str">
        <f t="shared" si="82"/>
        <v xml:space="preserve"> 106</v>
      </c>
      <c r="M261" t="str">
        <f t="shared" si="82"/>
        <v xml:space="preserve">  97</v>
      </c>
      <c r="N261" t="str">
        <f t="shared" si="82"/>
        <v xml:space="preserve"> 110</v>
      </c>
      <c r="O261" t="str">
        <f t="shared" si="82"/>
        <v xml:space="preserve"> 129</v>
      </c>
      <c r="P261" t="str">
        <f t="shared" si="82"/>
        <v xml:space="preserve"> 170</v>
      </c>
      <c r="Q261" t="str">
        <f t="shared" si="82"/>
        <v xml:space="preserve"> 180</v>
      </c>
      <c r="R261" t="str">
        <f t="shared" si="82"/>
        <v xml:space="preserve"> 183</v>
      </c>
      <c r="S261" t="str">
        <f t="shared" si="82"/>
        <v xml:space="preserve"> 185</v>
      </c>
      <c r="T261" t="str">
        <f t="shared" si="82"/>
        <v xml:space="preserve"> 187</v>
      </c>
      <c r="U261" t="str">
        <f t="shared" si="82"/>
        <v xml:space="preserve"> 188</v>
      </c>
      <c r="V261" t="str">
        <f t="shared" si="82"/>
        <v xml:space="preserve"> 190</v>
      </c>
      <c r="X261" t="e">
        <f>VLOOKUP(K261,$X$2:Y$31,2,FALSE())</f>
        <v>#N/A</v>
      </c>
      <c r="AB261" s="20">
        <f>MATCH("R",$J262:$J$1001,0)</f>
        <v>17</v>
      </c>
      <c r="AC261" s="20">
        <f>ROW()</f>
        <v>261</v>
      </c>
      <c r="AD261" s="24" t="e">
        <f t="shared" ca="1" si="84"/>
        <v>#N/A</v>
      </c>
      <c r="AE261" t="str">
        <f t="shared" ca="1" si="83"/>
        <v>E</v>
      </c>
    </row>
    <row r="262" spans="1:31">
      <c r="A262" t="s">
        <v>718</v>
      </c>
      <c r="J262" s="12" t="str">
        <f t="shared" si="79"/>
        <v/>
      </c>
      <c r="K262" t="str">
        <f t="shared" si="82"/>
        <v xml:space="preserve">    </v>
      </c>
      <c r="L262" t="str">
        <f t="shared" si="82"/>
        <v xml:space="preserve">  28</v>
      </c>
      <c r="M262" t="str">
        <f t="shared" si="82"/>
        <v xml:space="preserve">  32</v>
      </c>
      <c r="N262" t="str">
        <f t="shared" si="82"/>
        <v xml:space="preserve">  25</v>
      </c>
      <c r="O262" t="str">
        <f t="shared" si="82"/>
        <v xml:space="preserve">   9</v>
      </c>
      <c r="P262" t="str">
        <f t="shared" si="82"/>
        <v xml:space="preserve"> -29</v>
      </c>
      <c r="Q262" t="str">
        <f t="shared" si="82"/>
        <v xml:space="preserve"> -36</v>
      </c>
      <c r="R262" t="str">
        <f t="shared" si="82"/>
        <v xml:space="preserve"> -36</v>
      </c>
      <c r="S262" t="str">
        <f t="shared" si="82"/>
        <v xml:space="preserve"> -36</v>
      </c>
      <c r="T262" t="str">
        <f t="shared" si="82"/>
        <v xml:space="preserve"> -36</v>
      </c>
      <c r="U262" t="str">
        <f t="shared" si="82"/>
        <v xml:space="preserve"> -36</v>
      </c>
      <c r="V262" t="str">
        <f t="shared" si="82"/>
        <v xml:space="preserve"> -36</v>
      </c>
      <c r="X262" t="e">
        <f>VLOOKUP(K262,$X$2:Y$31,2,FALSE())</f>
        <v>#N/A</v>
      </c>
      <c r="AB262" s="20">
        <f>MATCH("R",$J263:$J$1001,0)</f>
        <v>16</v>
      </c>
      <c r="AC262" s="20">
        <f>ROW()</f>
        <v>262</v>
      </c>
      <c r="AD262" s="24" t="e">
        <f t="shared" ca="1" si="84"/>
        <v>#N/A</v>
      </c>
      <c r="AE262" t="str">
        <f t="shared" ca="1" si="83"/>
        <v>E</v>
      </c>
    </row>
    <row r="263" spans="1:31">
      <c r="A263" t="s">
        <v>719</v>
      </c>
      <c r="J263" s="12" t="str">
        <f t="shared" si="79"/>
        <v/>
      </c>
      <c r="K263" t="str">
        <f t="shared" si="82"/>
        <v xml:space="preserve">    </v>
      </c>
      <c r="L263" t="str">
        <f t="shared" si="82"/>
        <v xml:space="preserve"> -86</v>
      </c>
      <c r="M263" t="str">
        <f t="shared" si="82"/>
        <v xml:space="preserve"> -77</v>
      </c>
      <c r="N263" t="str">
        <f t="shared" si="82"/>
        <v xml:space="preserve"> -90</v>
      </c>
      <c r="O263" t="str">
        <f t="shared" si="82"/>
        <v>-109</v>
      </c>
      <c r="P263" t="str">
        <f t="shared" si="82"/>
        <v>-150</v>
      </c>
      <c r="Q263" t="str">
        <f t="shared" si="82"/>
        <v>-160</v>
      </c>
      <c r="R263" t="str">
        <f t="shared" si="82"/>
        <v>-163</v>
      </c>
      <c r="S263" t="str">
        <f t="shared" si="82"/>
        <v>-165</v>
      </c>
      <c r="T263" t="str">
        <f t="shared" si="82"/>
        <v>-167</v>
      </c>
      <c r="U263" t="str">
        <f t="shared" si="82"/>
        <v>-168</v>
      </c>
      <c r="V263" t="str">
        <f t="shared" si="82"/>
        <v>-170</v>
      </c>
      <c r="X263" t="e">
        <f>VLOOKUP(K263,$X$2:Y$31,2,FALSE())</f>
        <v>#N/A</v>
      </c>
      <c r="AB263" s="20">
        <f>MATCH("R",$J264:$J$1001,0)</f>
        <v>15</v>
      </c>
      <c r="AC263" s="20">
        <f>ROW()</f>
        <v>263</v>
      </c>
      <c r="AD263" s="24" t="e">
        <f t="shared" ca="1" si="84"/>
        <v>#N/A</v>
      </c>
      <c r="AE263" t="str">
        <f t="shared" ca="1" si="83"/>
        <v>E</v>
      </c>
    </row>
    <row r="264" spans="1:31">
      <c r="A264" t="s">
        <v>720</v>
      </c>
      <c r="J264" s="12" t="str">
        <f t="shared" si="79"/>
        <v/>
      </c>
      <c r="K264" t="str">
        <f t="shared" si="82"/>
        <v xml:space="preserve">    </v>
      </c>
      <c r="L264" t="str">
        <f t="shared" si="82"/>
        <v>-143</v>
      </c>
      <c r="M264" t="str">
        <f t="shared" si="82"/>
        <v>-136</v>
      </c>
      <c r="N264" t="str">
        <f t="shared" si="82"/>
        <v>-145</v>
      </c>
      <c r="O264" t="str">
        <f t="shared" si="82"/>
        <v>-149</v>
      </c>
      <c r="P264" t="str">
        <f t="shared" si="82"/>
        <v>-154</v>
      </c>
      <c r="Q264" t="str">
        <f t="shared" si="82"/>
        <v>-159</v>
      </c>
      <c r="R264" t="str">
        <f t="shared" si="82"/>
        <v>-164</v>
      </c>
      <c r="S264" t="str">
        <f t="shared" si="82"/>
        <v>-167</v>
      </c>
      <c r="T264" t="str">
        <f t="shared" si="82"/>
        <v>-169</v>
      </c>
      <c r="U264" t="str">
        <f t="shared" si="82"/>
        <v>-170</v>
      </c>
      <c r="V264" t="str">
        <f t="shared" si="82"/>
        <v>-172</v>
      </c>
      <c r="X264" t="e">
        <f>VLOOKUP(K264,$X$2:Y$31,2,FALSE())</f>
        <v>#N/A</v>
      </c>
      <c r="AB264" s="20">
        <f>MATCH("R",$J265:$J$1001,0)</f>
        <v>14</v>
      </c>
      <c r="AC264" s="20">
        <f>ROW()</f>
        <v>264</v>
      </c>
      <c r="AD264" s="24" t="e">
        <f t="shared" ca="1" si="84"/>
        <v>#N/A</v>
      </c>
      <c r="AE264" t="str">
        <f t="shared" ca="1" si="83"/>
        <v>E</v>
      </c>
    </row>
    <row r="265" spans="1:31">
      <c r="A265" t="s">
        <v>721</v>
      </c>
      <c r="J265" s="12" t="str">
        <f t="shared" si="79"/>
        <v/>
      </c>
      <c r="K265" t="str">
        <f t="shared" ref="K265:V274" si="85">MID($A265,K$34,4)</f>
        <v xml:space="preserve">    </v>
      </c>
      <c r="L265" t="str">
        <f t="shared" si="85"/>
        <v xml:space="preserve">  57</v>
      </c>
      <c r="M265" t="str">
        <f t="shared" si="85"/>
        <v xml:space="preserve">  59</v>
      </c>
      <c r="N265" t="str">
        <f t="shared" si="85"/>
        <v xml:space="preserve">  55</v>
      </c>
      <c r="O265" t="str">
        <f t="shared" si="85"/>
        <v xml:space="preserve">  40</v>
      </c>
      <c r="P265" t="str">
        <f t="shared" si="85"/>
        <v xml:space="preserve">   4</v>
      </c>
      <c r="Q265" t="str">
        <f t="shared" si="85"/>
        <v xml:space="preserve">  -1</v>
      </c>
      <c r="R265" t="str">
        <f t="shared" si="85"/>
        <v xml:space="preserve">   1</v>
      </c>
      <c r="S265" t="str">
        <f t="shared" si="85"/>
        <v xml:space="preserve">   1</v>
      </c>
      <c r="T265" t="str">
        <f t="shared" si="85"/>
        <v xml:space="preserve">   2</v>
      </c>
      <c r="U265" t="str">
        <f t="shared" si="85"/>
        <v xml:space="preserve">   2</v>
      </c>
      <c r="V265" t="str">
        <f t="shared" si="85"/>
        <v xml:space="preserve">   3</v>
      </c>
      <c r="X265" t="e">
        <f>VLOOKUP(K265,$X$2:Y$31,2,FALSE())</f>
        <v>#N/A</v>
      </c>
      <c r="AB265" s="20">
        <f>MATCH("R",$J266:$J$1001,0)</f>
        <v>13</v>
      </c>
      <c r="AC265" s="20">
        <f>ROW()</f>
        <v>265</v>
      </c>
      <c r="AD265" s="24" t="e">
        <f t="shared" ca="1" si="84"/>
        <v>#N/A</v>
      </c>
      <c r="AE265" t="str">
        <f t="shared" ca="1" si="83"/>
        <v>E</v>
      </c>
    </row>
    <row r="266" spans="1:31">
      <c r="A266" t="s">
        <v>722</v>
      </c>
      <c r="J266" s="12" t="str">
        <f t="shared" si="79"/>
        <v/>
      </c>
      <c r="K266" t="str">
        <f t="shared" si="85"/>
        <v xml:space="preserve">    </v>
      </c>
      <c r="L266" t="str">
        <f t="shared" si="85"/>
        <v xml:space="preserve">  32</v>
      </c>
      <c r="M266" t="str">
        <f t="shared" si="85"/>
        <v xml:space="preserve">  26</v>
      </c>
      <c r="N266" t="str">
        <f t="shared" si="85"/>
        <v xml:space="preserve">  37</v>
      </c>
      <c r="O266" t="str">
        <f t="shared" si="85"/>
        <v xml:space="preserve">  57</v>
      </c>
      <c r="P266" t="str">
        <f t="shared" si="85"/>
        <v xml:space="preserve">  84</v>
      </c>
      <c r="Q266" t="str">
        <f t="shared" si="85"/>
        <v xml:space="preserve">  86</v>
      </c>
      <c r="R266" t="str">
        <f t="shared" si="85"/>
        <v xml:space="preserve">  84</v>
      </c>
      <c r="S266" t="str">
        <f t="shared" si="85"/>
        <v xml:space="preserve">  84</v>
      </c>
      <c r="T266" t="str">
        <f t="shared" si="85"/>
        <v xml:space="preserve">  83</v>
      </c>
      <c r="U266" t="str">
        <f t="shared" si="85"/>
        <v xml:space="preserve">  83</v>
      </c>
      <c r="V266" t="str">
        <f t="shared" si="85"/>
        <v xml:space="preserve">  82</v>
      </c>
      <c r="X266" t="e">
        <f>VLOOKUP(K266,$X$2:Y$31,2,FALSE())</f>
        <v>#N/A</v>
      </c>
      <c r="AB266" s="20">
        <f>MATCH("R",$J267:$J$1001,0)</f>
        <v>12</v>
      </c>
      <c r="AC266" s="20">
        <f>ROW()</f>
        <v>266</v>
      </c>
      <c r="AD266" s="24" t="e">
        <f t="shared" ca="1" si="84"/>
        <v>#N/A</v>
      </c>
      <c r="AE266" t="str">
        <f t="shared" ca="1" si="83"/>
        <v>E</v>
      </c>
    </row>
    <row r="267" spans="1:31">
      <c r="A267" t="s">
        <v>214</v>
      </c>
      <c r="J267" s="12" t="str">
        <f t="shared" si="79"/>
        <v/>
      </c>
      <c r="K267" t="str">
        <f t="shared" si="85"/>
        <v xml:space="preserve">    </v>
      </c>
      <c r="L267" t="str">
        <f t="shared" si="85"/>
        <v>0.01</v>
      </c>
      <c r="M267" t="str">
        <f t="shared" si="85"/>
        <v>0.01</v>
      </c>
      <c r="N267" t="str">
        <f t="shared" si="85"/>
        <v>0.01</v>
      </c>
      <c r="O267" t="str">
        <f t="shared" si="85"/>
        <v>0.01</v>
      </c>
      <c r="P267" t="str">
        <f t="shared" si="85"/>
        <v>0.00</v>
      </c>
      <c r="Q267" t="str">
        <f t="shared" si="85"/>
        <v>0.00</v>
      </c>
      <c r="R267" t="str">
        <f t="shared" si="85"/>
        <v>0.00</v>
      </c>
      <c r="S267" t="str">
        <f t="shared" si="85"/>
        <v>0.00</v>
      </c>
      <c r="T267" t="str">
        <f t="shared" si="85"/>
        <v>0.00</v>
      </c>
      <c r="U267" t="str">
        <f t="shared" si="85"/>
        <v>0.00</v>
      </c>
      <c r="V267" t="str">
        <f t="shared" si="85"/>
        <v>0.00</v>
      </c>
      <c r="X267" t="e">
        <f>VLOOKUP(K267,$X$2:Y$31,2,FALSE())</f>
        <v>#N/A</v>
      </c>
      <c r="AB267" s="20">
        <f>MATCH("R",$J268:$J$1001,0)</f>
        <v>11</v>
      </c>
      <c r="AC267" s="20">
        <f>ROW()</f>
        <v>267</v>
      </c>
      <c r="AD267" s="24" t="e">
        <f t="shared" ca="1" si="84"/>
        <v>#N/A</v>
      </c>
      <c r="AE267" t="str">
        <f t="shared" ca="1" si="83"/>
        <v>E</v>
      </c>
    </row>
    <row r="268" spans="1:31">
      <c r="A268" t="s">
        <v>91</v>
      </c>
      <c r="J268" s="12" t="str">
        <f t="shared" si="79"/>
        <v/>
      </c>
      <c r="K268" t="str">
        <f t="shared" si="85"/>
        <v xml:space="preserve">    </v>
      </c>
      <c r="L268" t="str">
        <f t="shared" si="85"/>
        <v>0.00</v>
      </c>
      <c r="M268" t="str">
        <f t="shared" si="85"/>
        <v>0.00</v>
      </c>
      <c r="N268" t="str">
        <f t="shared" si="85"/>
        <v>0.00</v>
      </c>
      <c r="O268" t="str">
        <f t="shared" si="85"/>
        <v>0.00</v>
      </c>
      <c r="P268" t="str">
        <f t="shared" si="85"/>
        <v>0.00</v>
      </c>
      <c r="Q268" t="str">
        <f t="shared" si="85"/>
        <v>0.00</v>
      </c>
      <c r="R268" t="str">
        <f t="shared" si="85"/>
        <v>0.00</v>
      </c>
      <c r="S268" t="str">
        <f t="shared" si="85"/>
        <v>0.00</v>
      </c>
      <c r="T268" t="str">
        <f t="shared" si="85"/>
        <v>0.00</v>
      </c>
      <c r="U268" t="str">
        <f t="shared" si="85"/>
        <v>0.00</v>
      </c>
      <c r="V268" t="str">
        <f t="shared" si="85"/>
        <v>0.00</v>
      </c>
      <c r="X268" t="e">
        <f>VLOOKUP(K268,$X$2:Y$31,2,FALSE())</f>
        <v>#N/A</v>
      </c>
      <c r="AB268" s="20">
        <f>MATCH("R",$J269:$J$1001,0)</f>
        <v>10</v>
      </c>
      <c r="AC268" s="20">
        <f>ROW()</f>
        <v>268</v>
      </c>
      <c r="AD268" s="24" t="e">
        <f t="shared" ca="1" si="84"/>
        <v>#N/A</v>
      </c>
      <c r="AE268" t="str">
        <f t="shared" ca="1" si="83"/>
        <v>E</v>
      </c>
    </row>
    <row r="269" spans="1:31">
      <c r="A269" t="s">
        <v>215</v>
      </c>
      <c r="J269" s="12" t="str">
        <f t="shared" si="79"/>
        <v/>
      </c>
      <c r="K269" t="str">
        <f t="shared" si="85"/>
        <v xml:space="preserve">    </v>
      </c>
      <c r="L269" t="str">
        <f t="shared" si="85"/>
        <v>0.08</v>
      </c>
      <c r="M269" t="str">
        <f t="shared" si="85"/>
        <v>0.08</v>
      </c>
      <c r="N269" t="str">
        <f t="shared" si="85"/>
        <v>0.07</v>
      </c>
      <c r="O269" t="str">
        <f t="shared" si="85"/>
        <v>0.03</v>
      </c>
      <c r="P269" t="str">
        <f t="shared" si="85"/>
        <v>0.00</v>
      </c>
      <c r="Q269" t="str">
        <f t="shared" si="85"/>
        <v>0.00</v>
      </c>
      <c r="R269" t="str">
        <f t="shared" si="85"/>
        <v>0.00</v>
      </c>
      <c r="S269" t="str">
        <f t="shared" si="85"/>
        <v>0.00</v>
      </c>
      <c r="T269" t="str">
        <f t="shared" si="85"/>
        <v>0.00</v>
      </c>
      <c r="U269" t="str">
        <f t="shared" si="85"/>
        <v>0.00</v>
      </c>
      <c r="V269" t="str">
        <f t="shared" si="85"/>
        <v>0.00</v>
      </c>
      <c r="X269" t="e">
        <f>VLOOKUP(K269,$X$2:Y$31,2,FALSE())</f>
        <v>#N/A</v>
      </c>
      <c r="AB269" s="20">
        <f>MATCH("R",$J270:$J$1001,0)</f>
        <v>9</v>
      </c>
      <c r="AC269" s="20">
        <f>ROW()</f>
        <v>269</v>
      </c>
      <c r="AD269" s="24" t="e">
        <f t="shared" ca="1" si="84"/>
        <v>#N/A</v>
      </c>
      <c r="AE269" t="str">
        <f t="shared" ca="1" si="83"/>
        <v>E</v>
      </c>
    </row>
    <row r="270" spans="1:31">
      <c r="A270" t="s">
        <v>723</v>
      </c>
      <c r="J270" s="12" t="str">
        <f t="shared" si="79"/>
        <v/>
      </c>
      <c r="K270" t="str">
        <f t="shared" si="85"/>
        <v xml:space="preserve">    </v>
      </c>
      <c r="L270" t="str">
        <f t="shared" si="85"/>
        <v>13.6</v>
      </c>
      <c r="M270" t="str">
        <f t="shared" si="85"/>
        <v xml:space="preserve"> 8.1</v>
      </c>
      <c r="N270" t="str">
        <f t="shared" si="85"/>
        <v>16.3</v>
      </c>
      <c r="O270" t="str">
        <f t="shared" si="85"/>
        <v>22.2</v>
      </c>
      <c r="P270" t="str">
        <f t="shared" si="85"/>
        <v>11.1</v>
      </c>
      <c r="Q270" t="str">
        <f t="shared" si="85"/>
        <v xml:space="preserve"> 7.2</v>
      </c>
      <c r="R270" t="str">
        <f t="shared" si="85"/>
        <v xml:space="preserve"> 7.2</v>
      </c>
      <c r="S270" t="str">
        <f t="shared" si="85"/>
        <v xml:space="preserve"> 7.2</v>
      </c>
      <c r="T270" t="str">
        <f t="shared" si="85"/>
        <v xml:space="preserve"> 7.2</v>
      </c>
      <c r="U270" t="str">
        <f t="shared" si="85"/>
        <v xml:space="preserve"> 7.2</v>
      </c>
      <c r="V270" t="str">
        <f t="shared" si="85"/>
        <v xml:space="preserve"> 7.2</v>
      </c>
      <c r="X270" t="e">
        <f>VLOOKUP(K270,$X$2:Y$31,2,FALSE())</f>
        <v>#N/A</v>
      </c>
      <c r="AB270" s="20">
        <f>MATCH("R",$J271:$J$1001,0)</f>
        <v>8</v>
      </c>
      <c r="AC270" s="20">
        <f>ROW()</f>
        <v>270</v>
      </c>
      <c r="AD270" s="24" t="e">
        <f t="shared" ca="1" si="84"/>
        <v>#N/A</v>
      </c>
      <c r="AE270" t="str">
        <f t="shared" ca="1" si="83"/>
        <v>E</v>
      </c>
    </row>
    <row r="271" spans="1:31">
      <c r="A271" t="s">
        <v>724</v>
      </c>
      <c r="J271" s="12" t="str">
        <f t="shared" si="79"/>
        <v/>
      </c>
      <c r="K271" t="str">
        <f t="shared" si="85"/>
        <v xml:space="preserve">    </v>
      </c>
      <c r="L271" t="str">
        <f t="shared" si="85"/>
        <v xml:space="preserve"> 6.7</v>
      </c>
      <c r="M271" t="str">
        <f t="shared" si="85"/>
        <v xml:space="preserve"> 3.7</v>
      </c>
      <c r="N271" t="str">
        <f t="shared" si="85"/>
        <v xml:space="preserve"> 8.9</v>
      </c>
      <c r="O271" t="str">
        <f t="shared" si="85"/>
        <v>16.9</v>
      </c>
      <c r="P271" t="str">
        <f t="shared" si="85"/>
        <v>21.1</v>
      </c>
      <c r="Q271" t="str">
        <f t="shared" si="85"/>
        <v xml:space="preserve"> 3.7</v>
      </c>
      <c r="R271" t="str">
        <f t="shared" si="85"/>
        <v xml:space="preserve"> 3.7</v>
      </c>
      <c r="S271" t="str">
        <f t="shared" si="85"/>
        <v xml:space="preserve"> 3.7</v>
      </c>
      <c r="T271" t="str">
        <f t="shared" si="85"/>
        <v xml:space="preserve"> 3.7</v>
      </c>
      <c r="U271" t="str">
        <f t="shared" si="85"/>
        <v xml:space="preserve"> 3.7</v>
      </c>
      <c r="V271" t="str">
        <f t="shared" si="85"/>
        <v xml:space="preserve"> 3.7</v>
      </c>
      <c r="X271" t="e">
        <f>VLOOKUP(K271,$X$2:Y$31,2,FALSE())</f>
        <v>#N/A</v>
      </c>
      <c r="AB271" s="20">
        <f>MATCH("R",$J272:$J$1001,0)</f>
        <v>7</v>
      </c>
      <c r="AC271" s="20">
        <f>ROW()</f>
        <v>271</v>
      </c>
      <c r="AD271" s="24" t="e">
        <f t="shared" ca="1" si="84"/>
        <v>#N/A</v>
      </c>
      <c r="AE271" t="str">
        <f t="shared" ca="1" si="83"/>
        <v>E</v>
      </c>
    </row>
    <row r="272" spans="1:31">
      <c r="A272" t="s">
        <v>725</v>
      </c>
      <c r="J272" s="12" t="str">
        <f t="shared" si="79"/>
        <v/>
      </c>
      <c r="K272" t="str">
        <f t="shared" si="85"/>
        <v xml:space="preserve">    </v>
      </c>
      <c r="L272" t="str">
        <f t="shared" si="85"/>
        <v>15.9</v>
      </c>
      <c r="M272" t="str">
        <f t="shared" si="85"/>
        <v>11.9</v>
      </c>
      <c r="N272" t="str">
        <f t="shared" si="85"/>
        <v>18.3</v>
      </c>
      <c r="O272" t="str">
        <f t="shared" si="85"/>
        <v>23.9</v>
      </c>
      <c r="P272" t="str">
        <f t="shared" si="85"/>
        <v>14.4</v>
      </c>
      <c r="Q272" t="str">
        <f t="shared" si="85"/>
        <v>11.9</v>
      </c>
      <c r="R272" t="str">
        <f t="shared" si="85"/>
        <v>12.0</v>
      </c>
      <c r="S272" t="str">
        <f t="shared" si="85"/>
        <v>12.0</v>
      </c>
      <c r="T272" t="str">
        <f t="shared" si="85"/>
        <v>12.0</v>
      </c>
      <c r="U272" t="str">
        <f t="shared" si="85"/>
        <v>12.0</v>
      </c>
      <c r="V272" t="str">
        <f t="shared" si="85"/>
        <v>12.0</v>
      </c>
      <c r="X272" t="e">
        <f>VLOOKUP(K272,$X$2:Y$31,2,FALSE())</f>
        <v>#N/A</v>
      </c>
      <c r="AB272" s="20">
        <f>MATCH("R",$J273:$J$1001,0)</f>
        <v>6</v>
      </c>
      <c r="AC272" s="20">
        <f>ROW()</f>
        <v>272</v>
      </c>
      <c r="AD272" s="24" t="e">
        <f t="shared" ca="1" si="84"/>
        <v>#N/A</v>
      </c>
      <c r="AE272" t="str">
        <f t="shared" ca="1" si="83"/>
        <v>E</v>
      </c>
    </row>
    <row r="273" spans="1:31">
      <c r="A273" t="s">
        <v>726</v>
      </c>
      <c r="J273" s="12" t="str">
        <f t="shared" si="79"/>
        <v/>
      </c>
      <c r="K273" t="str">
        <f t="shared" si="85"/>
        <v xml:space="preserve">    </v>
      </c>
      <c r="L273" t="str">
        <f t="shared" si="85"/>
        <v xml:space="preserve"> 8.5</v>
      </c>
      <c r="M273" t="str">
        <f t="shared" si="85"/>
        <v xml:space="preserve"> 7.2</v>
      </c>
      <c r="N273" t="str">
        <f t="shared" si="85"/>
        <v>10.3</v>
      </c>
      <c r="O273" t="str">
        <f t="shared" si="85"/>
        <v>17.6</v>
      </c>
      <c r="P273" t="str">
        <f t="shared" si="85"/>
        <v>21.7</v>
      </c>
      <c r="Q273" t="str">
        <f t="shared" si="85"/>
        <v xml:space="preserve"> 6.7</v>
      </c>
      <c r="R273" t="str">
        <f t="shared" si="85"/>
        <v xml:space="preserve"> 6.9</v>
      </c>
      <c r="S273" t="str">
        <f t="shared" si="85"/>
        <v xml:space="preserve"> 7.0</v>
      </c>
      <c r="T273" t="str">
        <f t="shared" si="85"/>
        <v xml:space="preserve"> 7.0</v>
      </c>
      <c r="U273" t="str">
        <f t="shared" si="85"/>
        <v xml:space="preserve"> 7.0</v>
      </c>
      <c r="V273" t="str">
        <f t="shared" si="85"/>
        <v xml:space="preserve"> 7.0</v>
      </c>
      <c r="X273" t="e">
        <f>VLOOKUP(K273,$X$2:Y$31,2,FALSE())</f>
        <v>#N/A</v>
      </c>
      <c r="AB273" s="20">
        <f>MATCH("R",$J274:$J$1001,0)</f>
        <v>5</v>
      </c>
      <c r="AC273" s="20">
        <f>ROW()</f>
        <v>273</v>
      </c>
      <c r="AD273" s="24" t="e">
        <f t="shared" ca="1" si="84"/>
        <v>#N/A</v>
      </c>
      <c r="AE273" t="str">
        <f t="shared" ca="1" si="83"/>
        <v>E</v>
      </c>
    </row>
    <row r="274" spans="1:31">
      <c r="A274" t="s">
        <v>727</v>
      </c>
      <c r="J274" s="12" t="str">
        <f t="shared" si="79"/>
        <v/>
      </c>
      <c r="K274" t="str">
        <f t="shared" si="85"/>
        <v xml:space="preserve">    </v>
      </c>
      <c r="L274" t="str">
        <f t="shared" si="85"/>
        <v xml:space="preserve"> 4.0</v>
      </c>
      <c r="M274" t="str">
        <f t="shared" si="85"/>
        <v xml:space="preserve"> 4.0</v>
      </c>
      <c r="N274" t="str">
        <f t="shared" si="85"/>
        <v xml:space="preserve"> 3.8</v>
      </c>
      <c r="O274" t="str">
        <f t="shared" si="85"/>
        <v xml:space="preserve"> 3.6</v>
      </c>
      <c r="P274" t="str">
        <f t="shared" si="85"/>
        <v xml:space="preserve"> 3.4</v>
      </c>
      <c r="Q274" t="str">
        <f t="shared" si="85"/>
        <v xml:space="preserve"> 3.1</v>
      </c>
      <c r="R274" t="str">
        <f t="shared" si="85"/>
        <v xml:space="preserve"> 2.9</v>
      </c>
      <c r="S274" t="str">
        <f t="shared" si="85"/>
        <v xml:space="preserve"> 2.8</v>
      </c>
      <c r="T274" t="str">
        <f t="shared" si="85"/>
        <v xml:space="preserve"> 2.8</v>
      </c>
      <c r="U274" t="str">
        <f t="shared" si="85"/>
        <v xml:space="preserve"> 2.7</v>
      </c>
      <c r="V274" t="str">
        <f t="shared" si="85"/>
        <v xml:space="preserve"> 2.7</v>
      </c>
      <c r="X274" t="e">
        <f>VLOOKUP(K274,$X$2:Y$31,2,FALSE())</f>
        <v>#N/A</v>
      </c>
      <c r="AB274" s="20">
        <f>MATCH("R",$J275:$J$1001,0)</f>
        <v>4</v>
      </c>
      <c r="AC274" s="20">
        <f>ROW()</f>
        <v>274</v>
      </c>
      <c r="AD274" s="24" t="e">
        <f t="shared" ca="1" si="84"/>
        <v>#N/A</v>
      </c>
      <c r="AE274" t="str">
        <f t="shared" ca="1" si="83"/>
        <v>E</v>
      </c>
    </row>
    <row r="275" spans="1:31">
      <c r="A275" t="s">
        <v>728</v>
      </c>
      <c r="J275" s="12" t="str">
        <f t="shared" si="79"/>
        <v/>
      </c>
      <c r="K275" t="str">
        <f t="shared" ref="K275:V284" si="86">MID($A275,K$34,4)</f>
        <v xml:space="preserve">    </v>
      </c>
      <c r="L275" t="str">
        <f t="shared" si="86"/>
        <v xml:space="preserve"> 4.0</v>
      </c>
      <c r="M275" t="str">
        <f t="shared" si="86"/>
        <v xml:space="preserve"> 4.0</v>
      </c>
      <c r="N275" t="str">
        <f t="shared" si="86"/>
        <v xml:space="preserve"> 3.8</v>
      </c>
      <c r="O275" t="str">
        <f t="shared" si="86"/>
        <v xml:space="preserve"> 3.6</v>
      </c>
      <c r="P275" t="str">
        <f t="shared" si="86"/>
        <v xml:space="preserve"> 3.4</v>
      </c>
      <c r="Q275" t="str">
        <f t="shared" si="86"/>
        <v xml:space="preserve"> 3.1</v>
      </c>
      <c r="R275" t="str">
        <f t="shared" si="86"/>
        <v xml:space="preserve"> 2.9</v>
      </c>
      <c r="S275" t="str">
        <f t="shared" si="86"/>
        <v xml:space="preserve"> 2.8</v>
      </c>
      <c r="T275" t="str">
        <f t="shared" si="86"/>
        <v xml:space="preserve"> 2.8</v>
      </c>
      <c r="U275" t="str">
        <f t="shared" si="86"/>
        <v xml:space="preserve"> 2.7</v>
      </c>
      <c r="V275" t="str">
        <f t="shared" si="86"/>
        <v xml:space="preserve"> 2.7</v>
      </c>
      <c r="X275" t="e">
        <f>VLOOKUP(K275,$X$2:Y$31,2,FALSE())</f>
        <v>#N/A</v>
      </c>
      <c r="AB275" s="20">
        <f>MATCH("R",$J276:$J$1001,0)</f>
        <v>3</v>
      </c>
      <c r="AC275" s="20">
        <f>ROW()</f>
        <v>275</v>
      </c>
      <c r="AD275" s="24" t="e">
        <f t="shared" ca="1" si="84"/>
        <v>#N/A</v>
      </c>
      <c r="AE275" t="str">
        <f t="shared" ca="1" si="83"/>
        <v>E</v>
      </c>
    </row>
    <row r="276" spans="1:31">
      <c r="A276" t="s">
        <v>729</v>
      </c>
      <c r="J276" s="12" t="str">
        <f t="shared" si="79"/>
        <v/>
      </c>
      <c r="K276" t="str">
        <f t="shared" si="86"/>
        <v xml:space="preserve">    </v>
      </c>
      <c r="L276" t="str">
        <f t="shared" si="86"/>
        <v xml:space="preserve">  41</v>
      </c>
      <c r="M276" t="str">
        <f t="shared" si="86"/>
        <v xml:space="preserve">  47</v>
      </c>
      <c r="N276" t="str">
        <f t="shared" si="86"/>
        <v xml:space="preserve">  36</v>
      </c>
      <c r="O276" t="str">
        <f t="shared" si="86"/>
        <v xml:space="preserve">  16</v>
      </c>
      <c r="P276" t="str">
        <f t="shared" si="86"/>
        <v xml:space="preserve"> -11</v>
      </c>
      <c r="Q276" t="str">
        <f t="shared" si="86"/>
        <v xml:space="preserve"> -13</v>
      </c>
      <c r="R276" t="str">
        <f t="shared" si="86"/>
        <v xml:space="preserve"> -11</v>
      </c>
      <c r="S276" t="str">
        <f t="shared" si="86"/>
        <v xml:space="preserve"> -11</v>
      </c>
      <c r="T276" t="str">
        <f t="shared" si="86"/>
        <v xml:space="preserve"> -10</v>
      </c>
      <c r="U276" t="str">
        <f t="shared" si="86"/>
        <v xml:space="preserve"> -10</v>
      </c>
      <c r="V276" t="str">
        <f t="shared" si="86"/>
        <v xml:space="preserve">  -9</v>
      </c>
      <c r="X276" t="e">
        <f>VLOOKUP(K276,$X$2:Y$31,2,FALSE())</f>
        <v>#N/A</v>
      </c>
      <c r="AB276" s="20">
        <f>MATCH("R",$J277:$J$1001,0)</f>
        <v>2</v>
      </c>
      <c r="AC276" s="20">
        <f>ROW()</f>
        <v>276</v>
      </c>
      <c r="AD276" s="24" t="e">
        <f t="shared" ca="1" si="84"/>
        <v>#N/A</v>
      </c>
      <c r="AE276" t="str">
        <f t="shared" ca="1" si="83"/>
        <v>E</v>
      </c>
    </row>
    <row r="277" spans="1:31">
      <c r="A277" t="s">
        <v>33</v>
      </c>
      <c r="J277" s="12" t="str">
        <f t="shared" si="79"/>
        <v/>
      </c>
      <c r="K277" t="str">
        <f t="shared" si="86"/>
        <v/>
      </c>
      <c r="L277" t="str">
        <f t="shared" si="86"/>
        <v/>
      </c>
      <c r="M277" t="str">
        <f t="shared" si="86"/>
        <v/>
      </c>
      <c r="N277" t="str">
        <f t="shared" si="86"/>
        <v/>
      </c>
      <c r="O277" t="str">
        <f t="shared" si="86"/>
        <v/>
      </c>
      <c r="P277" t="str">
        <f t="shared" si="86"/>
        <v/>
      </c>
      <c r="Q277" t="str">
        <f t="shared" si="86"/>
        <v/>
      </c>
      <c r="R277" t="str">
        <f t="shared" si="86"/>
        <v/>
      </c>
      <c r="S277" t="str">
        <f t="shared" si="86"/>
        <v/>
      </c>
      <c r="T277" t="str">
        <f t="shared" si="86"/>
        <v/>
      </c>
      <c r="U277" t="str">
        <f t="shared" si="86"/>
        <v/>
      </c>
      <c r="V277" t="str">
        <f t="shared" si="86"/>
        <v/>
      </c>
      <c r="X277" t="e">
        <f>VLOOKUP(K277,$X$2:Y$31,2,FALSE())</f>
        <v>#N/A</v>
      </c>
      <c r="AB277" s="20">
        <f>MATCH("R",$J278:$J$1001,0)</f>
        <v>1</v>
      </c>
      <c r="AC277" s="20">
        <f>ROW()</f>
        <v>277</v>
      </c>
      <c r="AD277" s="24" t="e">
        <f t="shared" ca="1" si="84"/>
        <v>#N/A</v>
      </c>
      <c r="AE277" t="str">
        <f t="shared" ca="1" si="83"/>
        <v>E</v>
      </c>
    </row>
    <row r="278" spans="1:31">
      <c r="A278" t="s">
        <v>730</v>
      </c>
      <c r="J278" s="12" t="str">
        <f t="shared" si="79"/>
        <v>R</v>
      </c>
      <c r="K278" t="str">
        <f t="shared" si="86"/>
        <v>10.0</v>
      </c>
      <c r="L278" t="str">
        <f t="shared" si="86"/>
        <v xml:space="preserve"> 3.3</v>
      </c>
      <c r="M278" t="str">
        <f t="shared" si="86"/>
        <v xml:space="preserve"> 2.0</v>
      </c>
      <c r="N278" t="str">
        <f t="shared" si="86"/>
        <v xml:space="preserve"> 4.0</v>
      </c>
      <c r="O278" t="str">
        <f t="shared" si="86"/>
        <v xml:space="preserve"> 5.4</v>
      </c>
      <c r="P278" t="str">
        <f t="shared" si="86"/>
        <v xml:space="preserve"> 7.3</v>
      </c>
      <c r="Q278" t="str">
        <f t="shared" si="86"/>
        <v>10.2</v>
      </c>
      <c r="R278" t="str">
        <f t="shared" si="86"/>
        <v>14.4</v>
      </c>
      <c r="S278" t="str">
        <f t="shared" si="86"/>
        <v>18.2</v>
      </c>
      <c r="T278" t="str">
        <f t="shared" si="86"/>
        <v>21.5</v>
      </c>
      <c r="U278" t="str">
        <f t="shared" si="86"/>
        <v>25.0</v>
      </c>
      <c r="V278" t="str">
        <f t="shared" si="86"/>
        <v>29.0</v>
      </c>
      <c r="X278" t="str">
        <f>VLOOKUP(K278,$X$2:Y$31,2,FALSE())</f>
        <v>1000</v>
      </c>
      <c r="AB278" s="20">
        <f>MATCH("R",$J279:$J$1001,0)</f>
        <v>32</v>
      </c>
      <c r="AC278" s="20">
        <f>ROW()</f>
        <v>278</v>
      </c>
      <c r="AD278" s="24" t="e">
        <f t="shared" ca="1" si="84"/>
        <v>#N/A</v>
      </c>
      <c r="AE278" t="str">
        <f t="shared" ca="1" si="83"/>
        <v>E</v>
      </c>
    </row>
    <row r="279" spans="1:31">
      <c r="A279" t="s">
        <v>205</v>
      </c>
      <c r="J279" s="12" t="str">
        <f t="shared" si="79"/>
        <v/>
      </c>
      <c r="K279" t="str">
        <f t="shared" si="86"/>
        <v xml:space="preserve">    </v>
      </c>
      <c r="L279" t="str">
        <f t="shared" si="86"/>
        <v xml:space="preserve"> 1F2</v>
      </c>
      <c r="M279" t="str">
        <f t="shared" si="86"/>
        <v xml:space="preserve"> 1F2</v>
      </c>
      <c r="N279" t="str">
        <f t="shared" si="86"/>
        <v xml:space="preserve"> 1F2</v>
      </c>
      <c r="O279" t="str">
        <f t="shared" si="86"/>
        <v xml:space="preserve"> 1F2</v>
      </c>
      <c r="P279" t="str">
        <f t="shared" si="86"/>
        <v xml:space="preserve"> 1F2</v>
      </c>
      <c r="Q279" t="str">
        <f t="shared" si="86"/>
        <v xml:space="preserve"> 1F2</v>
      </c>
      <c r="R279" t="str">
        <f t="shared" si="86"/>
        <v xml:space="preserve"> 1F2</v>
      </c>
      <c r="S279" t="str">
        <f t="shared" si="86"/>
        <v xml:space="preserve"> 1F2</v>
      </c>
      <c r="T279" t="str">
        <f t="shared" si="86"/>
        <v xml:space="preserve"> 1F2</v>
      </c>
      <c r="U279" t="str">
        <f t="shared" si="86"/>
        <v xml:space="preserve"> 1F2</v>
      </c>
      <c r="V279" t="str">
        <f t="shared" si="86"/>
        <v xml:space="preserve"> 1F2</v>
      </c>
      <c r="X279" t="e">
        <f>VLOOKUP(K279,$X$2:Y$31,2,FALSE())</f>
        <v>#N/A</v>
      </c>
      <c r="AB279" s="20">
        <f>MATCH("R",$J280:$J$1001,0)</f>
        <v>31</v>
      </c>
      <c r="AC279" s="20">
        <f>ROW()</f>
        <v>279</v>
      </c>
      <c r="AD279" s="24" t="e">
        <f t="shared" ca="1" si="84"/>
        <v>#N/A</v>
      </c>
      <c r="AE279" t="str">
        <f t="shared" ca="1" si="83"/>
        <v>E</v>
      </c>
    </row>
    <row r="280" spans="1:31">
      <c r="A280" t="s">
        <v>696</v>
      </c>
      <c r="J280" s="12" t="str">
        <f t="shared" si="79"/>
        <v/>
      </c>
      <c r="K280" t="str">
        <f t="shared" si="86"/>
        <v xml:space="preserve">    </v>
      </c>
      <c r="L280" t="str">
        <f t="shared" si="86"/>
        <v>62.7</v>
      </c>
      <c r="M280" t="str">
        <f t="shared" si="86"/>
        <v>55.3</v>
      </c>
      <c r="N280" t="str">
        <f t="shared" si="86"/>
        <v>62.7</v>
      </c>
      <c r="O280" t="str">
        <f t="shared" si="86"/>
        <v>62.7</v>
      </c>
      <c r="P280" t="str">
        <f t="shared" si="86"/>
        <v>62.7</v>
      </c>
      <c r="Q280" t="str">
        <f t="shared" si="86"/>
        <v>62.7</v>
      </c>
      <c r="R280" t="str">
        <f t="shared" si="86"/>
        <v>62.7</v>
      </c>
      <c r="S280" t="str">
        <f t="shared" si="86"/>
        <v>62.7</v>
      </c>
      <c r="T280" t="str">
        <f t="shared" si="86"/>
        <v>62.7</v>
      </c>
      <c r="U280" t="str">
        <f t="shared" si="86"/>
        <v>62.7</v>
      </c>
      <c r="V280" t="str">
        <f t="shared" si="86"/>
        <v>62.7</v>
      </c>
      <c r="X280" t="e">
        <f>VLOOKUP(K280,$X$2:Y$31,2,FALSE())</f>
        <v>#N/A</v>
      </c>
      <c r="AB280" s="20">
        <f>MATCH("R",$J281:$J$1001,0)</f>
        <v>30</v>
      </c>
      <c r="AC280" s="20">
        <f>ROW()</f>
        <v>280</v>
      </c>
      <c r="AD280" s="24" t="e">
        <f t="shared" ca="1" si="84"/>
        <v>#N/A</v>
      </c>
      <c r="AE280" t="str">
        <f t="shared" ca="1" si="83"/>
        <v>E</v>
      </c>
    </row>
    <row r="281" spans="1:31">
      <c r="A281" t="s">
        <v>211</v>
      </c>
      <c r="J281" s="12" t="str">
        <f t="shared" si="79"/>
        <v/>
      </c>
      <c r="K281" t="str">
        <f t="shared" si="86"/>
        <v xml:space="preserve">    </v>
      </c>
      <c r="L281" t="str">
        <f t="shared" si="86"/>
        <v xml:space="preserve"> 2.5</v>
      </c>
      <c r="M281" t="str">
        <f t="shared" si="86"/>
        <v xml:space="preserve"> 2.0</v>
      </c>
      <c r="N281" t="str">
        <f t="shared" si="86"/>
        <v xml:space="preserve"> 2.5</v>
      </c>
      <c r="O281" t="str">
        <f t="shared" si="86"/>
        <v xml:space="preserve"> 2.5</v>
      </c>
      <c r="P281" t="str">
        <f t="shared" si="86"/>
        <v xml:space="preserve"> 2.5</v>
      </c>
      <c r="Q281" t="str">
        <f t="shared" si="86"/>
        <v xml:space="preserve"> 2.5</v>
      </c>
      <c r="R281" t="str">
        <f t="shared" si="86"/>
        <v xml:space="preserve"> 2.5</v>
      </c>
      <c r="S281" t="str">
        <f t="shared" si="86"/>
        <v xml:space="preserve"> 2.5</v>
      </c>
      <c r="T281" t="str">
        <f t="shared" si="86"/>
        <v xml:space="preserve"> 2.5</v>
      </c>
      <c r="U281" t="str">
        <f t="shared" si="86"/>
        <v xml:space="preserve"> 2.5</v>
      </c>
      <c r="V281" t="str">
        <f t="shared" si="86"/>
        <v xml:space="preserve"> 2.5</v>
      </c>
      <c r="X281" t="e">
        <f>VLOOKUP(K281,$X$2:Y$31,2,FALSE())</f>
        <v>#N/A</v>
      </c>
      <c r="AB281" s="20">
        <f>MATCH("R",$J282:$J$1001,0)</f>
        <v>29</v>
      </c>
      <c r="AC281" s="20">
        <f>ROW()</f>
        <v>281</v>
      </c>
      <c r="AD281" s="24" t="e">
        <f t="shared" ca="1" si="84"/>
        <v>#N/A</v>
      </c>
      <c r="AE281" t="str">
        <f t="shared" ca="1" si="83"/>
        <v>E</v>
      </c>
    </row>
    <row r="282" spans="1:31">
      <c r="A282" t="s">
        <v>697</v>
      </c>
      <c r="J282" s="12" t="str">
        <f t="shared" si="79"/>
        <v/>
      </c>
      <c r="K282" t="str">
        <f t="shared" si="86"/>
        <v xml:space="preserve">    </v>
      </c>
      <c r="L282" t="str">
        <f t="shared" si="86"/>
        <v xml:space="preserve"> 332</v>
      </c>
      <c r="M282" t="str">
        <f t="shared" si="86"/>
        <v xml:space="preserve"> 245</v>
      </c>
      <c r="N282" t="str">
        <f t="shared" si="86"/>
        <v xml:space="preserve"> 332</v>
      </c>
      <c r="O282" t="str">
        <f t="shared" si="86"/>
        <v xml:space="preserve"> 332</v>
      </c>
      <c r="P282" t="str">
        <f t="shared" si="86"/>
        <v xml:space="preserve"> 332</v>
      </c>
      <c r="Q282" t="str">
        <f t="shared" si="86"/>
        <v xml:space="preserve"> 332</v>
      </c>
      <c r="R282" t="str">
        <f t="shared" si="86"/>
        <v xml:space="preserve"> 332</v>
      </c>
      <c r="S282" t="str">
        <f t="shared" si="86"/>
        <v xml:space="preserve"> 332</v>
      </c>
      <c r="T282" t="str">
        <f t="shared" si="86"/>
        <v xml:space="preserve"> 332</v>
      </c>
      <c r="U282" t="str">
        <f t="shared" si="86"/>
        <v xml:space="preserve"> 332</v>
      </c>
      <c r="V282" t="str">
        <f t="shared" si="86"/>
        <v xml:space="preserve"> 332</v>
      </c>
      <c r="X282" t="e">
        <f>VLOOKUP(K282,$X$2:Y$31,2,FALSE())</f>
        <v>#N/A</v>
      </c>
      <c r="AB282" s="20">
        <f>MATCH("R",$J283:$J$1001,0)</f>
        <v>28</v>
      </c>
      <c r="AC282" s="20">
        <f>ROW()</f>
        <v>282</v>
      </c>
      <c r="AD282" s="24" t="e">
        <f t="shared" ca="1" si="84"/>
        <v>#N/A</v>
      </c>
      <c r="AE282" t="str">
        <f t="shared" ca="1" si="83"/>
        <v>E</v>
      </c>
    </row>
    <row r="283" spans="1:31">
      <c r="A283" t="s">
        <v>731</v>
      </c>
      <c r="J283" s="12" t="str">
        <f t="shared" si="79"/>
        <v/>
      </c>
      <c r="K283" t="str">
        <f t="shared" si="86"/>
        <v xml:space="preserve">    </v>
      </c>
      <c r="L283" t="str">
        <f t="shared" si="86"/>
        <v>0.50</v>
      </c>
      <c r="M283" t="str">
        <f t="shared" si="86"/>
        <v>0.97</v>
      </c>
      <c r="N283" t="str">
        <f t="shared" si="86"/>
        <v>0.18</v>
      </c>
      <c r="O283" t="str">
        <f t="shared" si="86"/>
        <v>0.00</v>
      </c>
      <c r="P283" t="str">
        <f t="shared" si="86"/>
        <v>0.00</v>
      </c>
      <c r="Q283" t="str">
        <f t="shared" si="86"/>
        <v>0.00</v>
      </c>
      <c r="R283" t="str">
        <f t="shared" si="86"/>
        <v>0.00</v>
      </c>
      <c r="S283" t="str">
        <f t="shared" si="86"/>
        <v>0.00</v>
      </c>
      <c r="T283" t="str">
        <f t="shared" si="86"/>
        <v>0.00</v>
      </c>
      <c r="U283" t="str">
        <f t="shared" si="86"/>
        <v>0.00</v>
      </c>
      <c r="V283" t="str">
        <f t="shared" si="86"/>
        <v>0.00</v>
      </c>
      <c r="X283" t="e">
        <f>VLOOKUP(K283,$X$2:Y$31,2,FALSE())</f>
        <v>#N/A</v>
      </c>
      <c r="AB283" s="20">
        <f>MATCH("R",$J284:$J$1001,0)</f>
        <v>27</v>
      </c>
      <c r="AC283" s="20">
        <f>ROW()</f>
        <v>283</v>
      </c>
      <c r="AD283" s="24" t="e">
        <f t="shared" ca="1" si="84"/>
        <v>#N/A</v>
      </c>
      <c r="AE283" t="str">
        <f t="shared" ca="1" si="83"/>
        <v>E</v>
      </c>
    </row>
    <row r="284" spans="1:31">
      <c r="A284" t="s">
        <v>732</v>
      </c>
      <c r="J284" s="12" t="str">
        <f t="shared" si="79"/>
        <v/>
      </c>
      <c r="K284" t="str">
        <f t="shared" si="86"/>
        <v xml:space="preserve">    </v>
      </c>
      <c r="L284" t="str">
        <f t="shared" si="86"/>
        <v xml:space="preserve"> 105</v>
      </c>
      <c r="M284" t="str">
        <f t="shared" si="86"/>
        <v xml:space="preserve">  97</v>
      </c>
      <c r="N284" t="str">
        <f t="shared" si="86"/>
        <v xml:space="preserve"> 112</v>
      </c>
      <c r="O284" t="str">
        <f t="shared" si="86"/>
        <v xml:space="preserve"> 134</v>
      </c>
      <c r="P284" t="str">
        <f t="shared" si="86"/>
        <v xml:space="preserve"> 177</v>
      </c>
      <c r="Q284" t="str">
        <f t="shared" si="86"/>
        <v xml:space="preserve"> 180</v>
      </c>
      <c r="R284" t="str">
        <f t="shared" si="86"/>
        <v xml:space="preserve"> 183</v>
      </c>
      <c r="S284" t="str">
        <f t="shared" si="86"/>
        <v xml:space="preserve"> 185</v>
      </c>
      <c r="T284" t="str">
        <f t="shared" si="86"/>
        <v xml:space="preserve"> 187</v>
      </c>
      <c r="U284" t="str">
        <f t="shared" si="86"/>
        <v xml:space="preserve"> 188</v>
      </c>
      <c r="V284" t="str">
        <f t="shared" si="86"/>
        <v xml:space="preserve"> 189</v>
      </c>
      <c r="X284" t="e">
        <f>VLOOKUP(K284,$X$2:Y$31,2,FALSE())</f>
        <v>#N/A</v>
      </c>
      <c r="AB284" s="20">
        <f>MATCH("R",$J285:$J$1001,0)</f>
        <v>26</v>
      </c>
      <c r="AC284" s="20">
        <f>ROW()</f>
        <v>284</v>
      </c>
      <c r="AD284" s="24" t="e">
        <f t="shared" ca="1" si="84"/>
        <v>#N/A</v>
      </c>
      <c r="AE284" t="str">
        <f t="shared" ca="1" si="83"/>
        <v>E</v>
      </c>
    </row>
    <row r="285" spans="1:31">
      <c r="A285" t="s">
        <v>733</v>
      </c>
      <c r="J285" s="12" t="str">
        <f t="shared" si="79"/>
        <v/>
      </c>
      <c r="K285" t="str">
        <f t="shared" ref="K285:V294" si="87">MID($A285,K$34,4)</f>
        <v xml:space="preserve">    </v>
      </c>
      <c r="L285" t="str">
        <f t="shared" si="87"/>
        <v xml:space="preserve">  28</v>
      </c>
      <c r="M285" t="str">
        <f t="shared" si="87"/>
        <v xml:space="preserve">  32</v>
      </c>
      <c r="N285" t="str">
        <f t="shared" si="87"/>
        <v xml:space="preserve">  23</v>
      </c>
      <c r="O285" t="str">
        <f t="shared" si="87"/>
        <v xml:space="preserve">   5</v>
      </c>
      <c r="P285" t="str">
        <f t="shared" si="87"/>
        <v xml:space="preserve"> -36</v>
      </c>
      <c r="Q285" t="str">
        <f t="shared" si="87"/>
        <v xml:space="preserve"> -36</v>
      </c>
      <c r="R285" t="str">
        <f t="shared" si="87"/>
        <v xml:space="preserve"> -36</v>
      </c>
      <c r="S285" t="str">
        <f t="shared" si="87"/>
        <v xml:space="preserve"> -36</v>
      </c>
      <c r="T285" t="str">
        <f t="shared" si="87"/>
        <v xml:space="preserve"> -36</v>
      </c>
      <c r="U285" t="str">
        <f t="shared" si="87"/>
        <v xml:space="preserve"> -36</v>
      </c>
      <c r="V285" t="str">
        <f t="shared" si="87"/>
        <v xml:space="preserve"> -36</v>
      </c>
      <c r="X285" t="e">
        <f>VLOOKUP(K285,$X$2:Y$31,2,FALSE())</f>
        <v>#N/A</v>
      </c>
      <c r="AB285" s="20">
        <f>MATCH("R",$J286:$J$1001,0)</f>
        <v>25</v>
      </c>
      <c r="AC285" s="20">
        <f>ROW()</f>
        <v>285</v>
      </c>
      <c r="AD285" s="24" t="e">
        <f t="shared" ca="1" si="84"/>
        <v>#N/A</v>
      </c>
      <c r="AE285" t="str">
        <f t="shared" ca="1" si="83"/>
        <v>E</v>
      </c>
    </row>
    <row r="286" spans="1:31">
      <c r="A286" t="s">
        <v>734</v>
      </c>
      <c r="J286" s="12" t="str">
        <f t="shared" si="79"/>
        <v/>
      </c>
      <c r="K286" t="str">
        <f t="shared" si="87"/>
        <v xml:space="preserve">    </v>
      </c>
      <c r="L286" t="str">
        <f t="shared" si="87"/>
        <v xml:space="preserve"> -85</v>
      </c>
      <c r="M286" t="str">
        <f t="shared" si="87"/>
        <v xml:space="preserve"> -77</v>
      </c>
      <c r="N286" t="str">
        <f t="shared" si="87"/>
        <v xml:space="preserve"> -92</v>
      </c>
      <c r="O286" t="str">
        <f t="shared" si="87"/>
        <v>-114</v>
      </c>
      <c r="P286" t="str">
        <f t="shared" si="87"/>
        <v>-157</v>
      </c>
      <c r="Q286" t="str">
        <f t="shared" si="87"/>
        <v>-160</v>
      </c>
      <c r="R286" t="str">
        <f t="shared" si="87"/>
        <v>-163</v>
      </c>
      <c r="S286" t="str">
        <f t="shared" si="87"/>
        <v>-165</v>
      </c>
      <c r="T286" t="str">
        <f t="shared" si="87"/>
        <v>-167</v>
      </c>
      <c r="U286" t="str">
        <f t="shared" si="87"/>
        <v>-168</v>
      </c>
      <c r="V286" t="str">
        <f t="shared" si="87"/>
        <v>-169</v>
      </c>
      <c r="X286" t="e">
        <f>VLOOKUP(K286,$X$2:Y$31,2,FALSE())</f>
        <v>#N/A</v>
      </c>
      <c r="AB286" s="20">
        <f>MATCH("R",$J287:$J$1001,0)</f>
        <v>24</v>
      </c>
      <c r="AC286" s="20">
        <f>ROW()</f>
        <v>286</v>
      </c>
      <c r="AD286" s="24" t="e">
        <f t="shared" ca="1" si="84"/>
        <v>#N/A</v>
      </c>
      <c r="AE286" t="str">
        <f t="shared" ca="1" si="83"/>
        <v>E</v>
      </c>
    </row>
    <row r="287" spans="1:31">
      <c r="A287" t="s">
        <v>702</v>
      </c>
      <c r="J287" s="12" t="str">
        <f t="shared" si="79"/>
        <v/>
      </c>
      <c r="K287" t="str">
        <f t="shared" si="87"/>
        <v xml:space="preserve">    </v>
      </c>
      <c r="L287" t="str">
        <f t="shared" si="87"/>
        <v>-142</v>
      </c>
      <c r="M287" t="str">
        <f t="shared" si="87"/>
        <v>-136</v>
      </c>
      <c r="N287" t="str">
        <f t="shared" si="87"/>
        <v>-145</v>
      </c>
      <c r="O287" t="str">
        <f t="shared" si="87"/>
        <v>-149</v>
      </c>
      <c r="P287" t="str">
        <f t="shared" si="87"/>
        <v>-154</v>
      </c>
      <c r="Q287" t="str">
        <f t="shared" si="87"/>
        <v>-159</v>
      </c>
      <c r="R287" t="str">
        <f t="shared" si="87"/>
        <v>-164</v>
      </c>
      <c r="S287" t="str">
        <f t="shared" si="87"/>
        <v>-167</v>
      </c>
      <c r="T287" t="str">
        <f t="shared" si="87"/>
        <v>-169</v>
      </c>
      <c r="U287" t="str">
        <f t="shared" si="87"/>
        <v>-170</v>
      </c>
      <c r="V287" t="str">
        <f t="shared" si="87"/>
        <v>-172</v>
      </c>
      <c r="X287" t="e">
        <f>VLOOKUP(K287,$X$2:Y$31,2,FALSE())</f>
        <v>#N/A</v>
      </c>
      <c r="AB287" s="20">
        <f>MATCH("R",$J288:$J$1001,0)</f>
        <v>23</v>
      </c>
      <c r="AC287" s="20">
        <f>ROW()</f>
        <v>287</v>
      </c>
      <c r="AD287" s="24" t="e">
        <f t="shared" ca="1" si="84"/>
        <v>#N/A</v>
      </c>
      <c r="AE287" t="str">
        <f t="shared" ca="1" si="83"/>
        <v>E</v>
      </c>
    </row>
    <row r="288" spans="1:31">
      <c r="A288" t="s">
        <v>735</v>
      </c>
      <c r="J288" s="12" t="str">
        <f t="shared" si="79"/>
        <v/>
      </c>
      <c r="K288" t="str">
        <f t="shared" si="87"/>
        <v xml:space="preserve">    </v>
      </c>
      <c r="L288" t="str">
        <f t="shared" si="87"/>
        <v xml:space="preserve">  57</v>
      </c>
      <c r="M288" t="str">
        <f t="shared" si="87"/>
        <v xml:space="preserve">  59</v>
      </c>
      <c r="N288" t="str">
        <f t="shared" si="87"/>
        <v xml:space="preserve">  53</v>
      </c>
      <c r="O288" t="str">
        <f t="shared" si="87"/>
        <v xml:space="preserve">  35</v>
      </c>
      <c r="P288" t="str">
        <f t="shared" si="87"/>
        <v xml:space="preserve">  -3</v>
      </c>
      <c r="Q288" t="str">
        <f t="shared" si="87"/>
        <v xml:space="preserve">  -1</v>
      </c>
      <c r="R288" t="str">
        <f t="shared" si="87"/>
        <v xml:space="preserve">   1</v>
      </c>
      <c r="S288" t="str">
        <f t="shared" si="87"/>
        <v xml:space="preserve">   2</v>
      </c>
      <c r="T288" t="str">
        <f t="shared" si="87"/>
        <v xml:space="preserve">   2</v>
      </c>
      <c r="U288" t="str">
        <f t="shared" si="87"/>
        <v xml:space="preserve">   2</v>
      </c>
      <c r="V288" t="str">
        <f t="shared" si="87"/>
        <v xml:space="preserve">   3</v>
      </c>
      <c r="X288" t="e">
        <f>VLOOKUP(K288,$X$2:Y$31,2,FALSE())</f>
        <v>#N/A</v>
      </c>
      <c r="AB288" s="20">
        <f>MATCH("R",$J289:$J$1001,0)</f>
        <v>22</v>
      </c>
      <c r="AC288" s="20">
        <f>ROW()</f>
        <v>288</v>
      </c>
      <c r="AD288" s="24" t="e">
        <f t="shared" ca="1" si="84"/>
        <v>#N/A</v>
      </c>
      <c r="AE288" t="str">
        <f t="shared" ca="1" si="83"/>
        <v>E</v>
      </c>
    </row>
    <row r="289" spans="1:31">
      <c r="A289" t="s">
        <v>736</v>
      </c>
      <c r="J289" s="12" t="str">
        <f t="shared" si="79"/>
        <v/>
      </c>
      <c r="K289" t="str">
        <f t="shared" si="87"/>
        <v xml:space="preserve">    </v>
      </c>
      <c r="L289" t="str">
        <f t="shared" si="87"/>
        <v xml:space="preserve">  31</v>
      </c>
      <c r="M289" t="str">
        <f t="shared" si="87"/>
        <v xml:space="preserve">  25</v>
      </c>
      <c r="N289" t="str">
        <f t="shared" si="87"/>
        <v xml:space="preserve">  38</v>
      </c>
      <c r="O289" t="str">
        <f t="shared" si="87"/>
        <v xml:space="preserve">  60</v>
      </c>
      <c r="P289" t="str">
        <f t="shared" si="87"/>
        <v xml:space="preserve">  86</v>
      </c>
      <c r="Q289" t="str">
        <f t="shared" si="87"/>
        <v xml:space="preserve">  85</v>
      </c>
      <c r="R289" t="str">
        <f t="shared" si="87"/>
        <v xml:space="preserve">  83</v>
      </c>
      <c r="S289" t="str">
        <f t="shared" si="87"/>
        <v xml:space="preserve">  82</v>
      </c>
      <c r="T289" t="str">
        <f t="shared" si="87"/>
        <v xml:space="preserve">  82</v>
      </c>
      <c r="U289" t="str">
        <f t="shared" si="87"/>
        <v xml:space="preserve">  82</v>
      </c>
      <c r="V289" t="str">
        <f t="shared" si="87"/>
        <v xml:space="preserve">  81</v>
      </c>
      <c r="X289" t="e">
        <f>VLOOKUP(K289,$X$2:Y$31,2,FALSE())</f>
        <v>#N/A</v>
      </c>
      <c r="AB289" s="20">
        <f>MATCH("R",$J290:$J$1001,0)</f>
        <v>21</v>
      </c>
      <c r="AC289" s="20">
        <f>ROW()</f>
        <v>289</v>
      </c>
      <c r="AD289" s="24" t="e">
        <f t="shared" ca="1" si="84"/>
        <v>#N/A</v>
      </c>
      <c r="AE289" t="str">
        <f t="shared" ca="1" si="83"/>
        <v>E</v>
      </c>
    </row>
    <row r="290" spans="1:31">
      <c r="A290" t="s">
        <v>214</v>
      </c>
      <c r="J290" s="12" t="str">
        <f t="shared" ref="J290:J353" si="88">IF(ISERROR(X290),"","R")</f>
        <v/>
      </c>
      <c r="K290" t="str">
        <f t="shared" si="87"/>
        <v xml:space="preserve">    </v>
      </c>
      <c r="L290" t="str">
        <f t="shared" si="87"/>
        <v>0.01</v>
      </c>
      <c r="M290" t="str">
        <f t="shared" si="87"/>
        <v>0.01</v>
      </c>
      <c r="N290" t="str">
        <f t="shared" si="87"/>
        <v>0.01</v>
      </c>
      <c r="O290" t="str">
        <f t="shared" si="87"/>
        <v>0.01</v>
      </c>
      <c r="P290" t="str">
        <f t="shared" si="87"/>
        <v>0.00</v>
      </c>
      <c r="Q290" t="str">
        <f t="shared" si="87"/>
        <v>0.00</v>
      </c>
      <c r="R290" t="str">
        <f t="shared" si="87"/>
        <v>0.00</v>
      </c>
      <c r="S290" t="str">
        <f t="shared" si="87"/>
        <v>0.00</v>
      </c>
      <c r="T290" t="str">
        <f t="shared" si="87"/>
        <v>0.00</v>
      </c>
      <c r="U290" t="str">
        <f t="shared" si="87"/>
        <v>0.00</v>
      </c>
      <c r="V290" t="str">
        <f t="shared" si="87"/>
        <v>0.00</v>
      </c>
      <c r="X290" t="e">
        <f>VLOOKUP(K290,$X$2:Y$31,2,FALSE())</f>
        <v>#N/A</v>
      </c>
      <c r="AB290" s="20">
        <f>MATCH("R",$J291:$J$1001,0)</f>
        <v>20</v>
      </c>
      <c r="AC290" s="20">
        <f>ROW()</f>
        <v>290</v>
      </c>
      <c r="AD290" s="24" t="e">
        <f t="shared" ca="1" si="84"/>
        <v>#N/A</v>
      </c>
      <c r="AE290" t="str">
        <f t="shared" ca="1" si="83"/>
        <v>E</v>
      </c>
    </row>
    <row r="291" spans="1:31">
      <c r="A291" t="s">
        <v>91</v>
      </c>
      <c r="J291" s="12" t="str">
        <f t="shared" si="88"/>
        <v/>
      </c>
      <c r="K291" t="str">
        <f t="shared" si="87"/>
        <v xml:space="preserve">    </v>
      </c>
      <c r="L291" t="str">
        <f t="shared" si="87"/>
        <v>0.00</v>
      </c>
      <c r="M291" t="str">
        <f t="shared" si="87"/>
        <v>0.00</v>
      </c>
      <c r="N291" t="str">
        <f t="shared" si="87"/>
        <v>0.00</v>
      </c>
      <c r="O291" t="str">
        <f t="shared" si="87"/>
        <v>0.00</v>
      </c>
      <c r="P291" t="str">
        <f t="shared" si="87"/>
        <v>0.00</v>
      </c>
      <c r="Q291" t="str">
        <f t="shared" si="87"/>
        <v>0.00</v>
      </c>
      <c r="R291" t="str">
        <f t="shared" si="87"/>
        <v>0.00</v>
      </c>
      <c r="S291" t="str">
        <f t="shared" si="87"/>
        <v>0.00</v>
      </c>
      <c r="T291" t="str">
        <f t="shared" si="87"/>
        <v>0.00</v>
      </c>
      <c r="U291" t="str">
        <f t="shared" si="87"/>
        <v>0.00</v>
      </c>
      <c r="V291" t="str">
        <f t="shared" si="87"/>
        <v>0.00</v>
      </c>
      <c r="X291" t="e">
        <f>VLOOKUP(K291,$X$2:Y$31,2,FALSE())</f>
        <v>#N/A</v>
      </c>
      <c r="AB291" s="20">
        <f>MATCH("R",$J292:$J$1001,0)</f>
        <v>19</v>
      </c>
      <c r="AC291" s="20">
        <f>ROW()</f>
        <v>291</v>
      </c>
      <c r="AD291" s="24" t="e">
        <f t="shared" ca="1" si="84"/>
        <v>#N/A</v>
      </c>
      <c r="AE291" t="str">
        <f t="shared" ca="1" si="83"/>
        <v>E</v>
      </c>
    </row>
    <row r="292" spans="1:31">
      <c r="A292" t="s">
        <v>737</v>
      </c>
      <c r="J292" s="12" t="str">
        <f t="shared" si="88"/>
        <v/>
      </c>
      <c r="K292" t="str">
        <f t="shared" si="87"/>
        <v xml:space="preserve">    </v>
      </c>
      <c r="L292" t="str">
        <f t="shared" si="87"/>
        <v>0.07</v>
      </c>
      <c r="M292" t="str">
        <f t="shared" si="87"/>
        <v>0.08</v>
      </c>
      <c r="N292" t="str">
        <f t="shared" si="87"/>
        <v>0.06</v>
      </c>
      <c r="O292" t="str">
        <f t="shared" si="87"/>
        <v>0.02</v>
      </c>
      <c r="P292" t="str">
        <f t="shared" si="87"/>
        <v>0.00</v>
      </c>
      <c r="Q292" t="str">
        <f t="shared" si="87"/>
        <v>0.00</v>
      </c>
      <c r="R292" t="str">
        <f t="shared" si="87"/>
        <v>0.00</v>
      </c>
      <c r="S292" t="str">
        <f t="shared" si="87"/>
        <v>0.00</v>
      </c>
      <c r="T292" t="str">
        <f t="shared" si="87"/>
        <v>0.00</v>
      </c>
      <c r="U292" t="str">
        <f t="shared" si="87"/>
        <v>0.00</v>
      </c>
      <c r="V292" t="str">
        <f t="shared" si="87"/>
        <v>0.00</v>
      </c>
      <c r="X292" t="e">
        <f>VLOOKUP(K292,$X$2:Y$31,2,FALSE())</f>
        <v>#N/A</v>
      </c>
      <c r="AB292" s="20">
        <f>MATCH("R",$J293:$J$1001,0)</f>
        <v>18</v>
      </c>
      <c r="AC292" s="20">
        <f>ROW()</f>
        <v>292</v>
      </c>
      <c r="AD292" s="24" t="e">
        <f t="shared" ca="1" si="84"/>
        <v>#N/A</v>
      </c>
      <c r="AE292" t="str">
        <f t="shared" ca="1" si="83"/>
        <v>E</v>
      </c>
    </row>
    <row r="293" spans="1:31">
      <c r="A293" t="s">
        <v>738</v>
      </c>
      <c r="J293" s="12" t="str">
        <f t="shared" si="88"/>
        <v/>
      </c>
      <c r="K293" t="str">
        <f t="shared" si="87"/>
        <v xml:space="preserve">    </v>
      </c>
      <c r="L293" t="str">
        <f t="shared" si="87"/>
        <v>11.6</v>
      </c>
      <c r="M293" t="str">
        <f t="shared" si="87"/>
        <v xml:space="preserve"> 6.4</v>
      </c>
      <c r="N293" t="str">
        <f t="shared" si="87"/>
        <v>15.6</v>
      </c>
      <c r="O293" t="str">
        <f t="shared" si="87"/>
        <v>20.6</v>
      </c>
      <c r="P293" t="str">
        <f t="shared" si="87"/>
        <v xml:space="preserve"> 5.2</v>
      </c>
      <c r="Q293" t="str">
        <f t="shared" si="87"/>
        <v xml:space="preserve"> 5.2</v>
      </c>
      <c r="R293" t="str">
        <f t="shared" si="87"/>
        <v xml:space="preserve"> 5.2</v>
      </c>
      <c r="S293" t="str">
        <f t="shared" si="87"/>
        <v xml:space="preserve"> 5.2</v>
      </c>
      <c r="T293" t="str">
        <f t="shared" si="87"/>
        <v xml:space="preserve"> 5.2</v>
      </c>
      <c r="U293" t="str">
        <f t="shared" si="87"/>
        <v xml:space="preserve"> 5.2</v>
      </c>
      <c r="V293" t="str">
        <f t="shared" si="87"/>
        <v xml:space="preserve"> 5.2</v>
      </c>
      <c r="X293" t="e">
        <f>VLOOKUP(K293,$X$2:Y$31,2,FALSE())</f>
        <v>#N/A</v>
      </c>
      <c r="AB293" s="20">
        <f>MATCH("R",$J294:$J$1001,0)</f>
        <v>17</v>
      </c>
      <c r="AC293" s="20">
        <f>ROW()</f>
        <v>293</v>
      </c>
      <c r="AD293" s="24" t="e">
        <f t="shared" ca="1" si="84"/>
        <v>#N/A</v>
      </c>
      <c r="AE293" t="str">
        <f t="shared" ca="1" si="83"/>
        <v>E</v>
      </c>
    </row>
    <row r="294" spans="1:31">
      <c r="A294" t="s">
        <v>739</v>
      </c>
      <c r="J294" s="12" t="str">
        <f t="shared" si="88"/>
        <v/>
      </c>
      <c r="K294" t="str">
        <f t="shared" si="87"/>
        <v xml:space="preserve">    </v>
      </c>
      <c r="L294" t="str">
        <f t="shared" si="87"/>
        <v xml:space="preserve"> 6.6</v>
      </c>
      <c r="M294" t="str">
        <f t="shared" si="87"/>
        <v xml:space="preserve"> 3.7</v>
      </c>
      <c r="N294" t="str">
        <f t="shared" si="87"/>
        <v xml:space="preserve"> 9.9</v>
      </c>
      <c r="O294" t="str">
        <f t="shared" si="87"/>
        <v>18.5</v>
      </c>
      <c r="P294" t="str">
        <f t="shared" si="87"/>
        <v>17.9</v>
      </c>
      <c r="Q294" t="str">
        <f t="shared" si="87"/>
        <v xml:space="preserve"> 3.6</v>
      </c>
      <c r="R294" t="str">
        <f t="shared" si="87"/>
        <v xml:space="preserve"> 3.6</v>
      </c>
      <c r="S294" t="str">
        <f t="shared" si="87"/>
        <v xml:space="preserve"> 3.6</v>
      </c>
      <c r="T294" t="str">
        <f t="shared" si="87"/>
        <v xml:space="preserve"> 3.6</v>
      </c>
      <c r="U294" t="str">
        <f t="shared" si="87"/>
        <v xml:space="preserve"> 3.6</v>
      </c>
      <c r="V294" t="str">
        <f t="shared" si="87"/>
        <v xml:space="preserve"> 3.6</v>
      </c>
      <c r="X294" t="e">
        <f>VLOOKUP(K294,$X$2:Y$31,2,FALSE())</f>
        <v>#N/A</v>
      </c>
      <c r="AB294" s="20">
        <f>MATCH("R",$J295:$J$1001,0)</f>
        <v>16</v>
      </c>
      <c r="AC294" s="20">
        <f>ROW()</f>
        <v>294</v>
      </c>
      <c r="AD294" s="24" t="e">
        <f t="shared" ca="1" si="84"/>
        <v>#N/A</v>
      </c>
      <c r="AE294" t="str">
        <f t="shared" ca="1" si="83"/>
        <v>E</v>
      </c>
    </row>
    <row r="295" spans="1:31">
      <c r="A295" t="s">
        <v>740</v>
      </c>
      <c r="J295" s="12" t="str">
        <f t="shared" si="88"/>
        <v/>
      </c>
      <c r="K295" t="str">
        <f t="shared" ref="K295:V304" si="89">MID($A295,K$34,4)</f>
        <v xml:space="preserve">    </v>
      </c>
      <c r="L295" t="str">
        <f t="shared" si="89"/>
        <v>14.4</v>
      </c>
      <c r="M295" t="str">
        <f t="shared" si="89"/>
        <v>11.1</v>
      </c>
      <c r="N295" t="str">
        <f t="shared" si="89"/>
        <v>17.7</v>
      </c>
      <c r="O295" t="str">
        <f t="shared" si="89"/>
        <v>22.3</v>
      </c>
      <c r="P295" t="str">
        <f t="shared" si="89"/>
        <v>10.4</v>
      </c>
      <c r="Q295" t="str">
        <f t="shared" si="89"/>
        <v>10.8</v>
      </c>
      <c r="R295" t="str">
        <f t="shared" si="89"/>
        <v>11.0</v>
      </c>
      <c r="S295" t="str">
        <f t="shared" si="89"/>
        <v>11.0</v>
      </c>
      <c r="T295" t="str">
        <f t="shared" si="89"/>
        <v>11.0</v>
      </c>
      <c r="U295" t="str">
        <f t="shared" si="89"/>
        <v>11.0</v>
      </c>
      <c r="V295" t="str">
        <f t="shared" si="89"/>
        <v>11.0</v>
      </c>
      <c r="X295" t="e">
        <f>VLOOKUP(K295,$X$2:Y$31,2,FALSE())</f>
        <v>#N/A</v>
      </c>
      <c r="AB295" s="20">
        <f>MATCH("R",$J296:$J$1001,0)</f>
        <v>15</v>
      </c>
      <c r="AC295" s="20">
        <f>ROW()</f>
        <v>295</v>
      </c>
      <c r="AD295" s="24" t="e">
        <f t="shared" ca="1" si="84"/>
        <v>#N/A</v>
      </c>
      <c r="AE295" t="str">
        <f t="shared" ca="1" si="83"/>
        <v>E</v>
      </c>
    </row>
    <row r="296" spans="1:31">
      <c r="A296" t="s">
        <v>741</v>
      </c>
      <c r="J296" s="12" t="str">
        <f t="shared" si="88"/>
        <v/>
      </c>
      <c r="K296" t="str">
        <f t="shared" si="89"/>
        <v xml:space="preserve">    </v>
      </c>
      <c r="L296" t="str">
        <f t="shared" si="89"/>
        <v xml:space="preserve"> 8.9</v>
      </c>
      <c r="M296" t="str">
        <f t="shared" si="89"/>
        <v xml:space="preserve"> 7.9</v>
      </c>
      <c r="N296" t="str">
        <f t="shared" si="89"/>
        <v>11.4</v>
      </c>
      <c r="O296" t="str">
        <f t="shared" si="89"/>
        <v>19.1</v>
      </c>
      <c r="P296" t="str">
        <f t="shared" si="89"/>
        <v>18.5</v>
      </c>
      <c r="Q296" t="str">
        <f t="shared" si="89"/>
        <v xml:space="preserve"> 6.5</v>
      </c>
      <c r="R296" t="str">
        <f t="shared" si="89"/>
        <v xml:space="preserve"> 6.9</v>
      </c>
      <c r="S296" t="str">
        <f t="shared" si="89"/>
        <v xml:space="preserve"> 6.9</v>
      </c>
      <c r="T296" t="str">
        <f t="shared" si="89"/>
        <v xml:space="preserve"> 6.9</v>
      </c>
      <c r="U296" t="str">
        <f t="shared" si="89"/>
        <v xml:space="preserve"> 6.9</v>
      </c>
      <c r="V296" t="str">
        <f t="shared" si="89"/>
        <v xml:space="preserve"> 6.9</v>
      </c>
      <c r="X296" t="e">
        <f>VLOOKUP(K296,$X$2:Y$31,2,FALSE())</f>
        <v>#N/A</v>
      </c>
      <c r="AB296" s="20">
        <f>MATCH("R",$J297:$J$1001,0)</f>
        <v>14</v>
      </c>
      <c r="AC296" s="20">
        <f>ROW()</f>
        <v>296</v>
      </c>
      <c r="AD296" s="24" t="e">
        <f t="shared" ca="1" si="84"/>
        <v>#N/A</v>
      </c>
      <c r="AE296" t="str">
        <f t="shared" ca="1" si="83"/>
        <v>E</v>
      </c>
    </row>
    <row r="297" spans="1:31">
      <c r="A297" t="s">
        <v>710</v>
      </c>
      <c r="J297" s="12" t="str">
        <f t="shared" si="88"/>
        <v/>
      </c>
      <c r="K297" t="str">
        <f t="shared" si="89"/>
        <v xml:space="preserve">    </v>
      </c>
      <c r="L297" t="str">
        <f t="shared" si="89"/>
        <v xml:space="preserve"> 4.0</v>
      </c>
      <c r="M297" t="str">
        <f t="shared" si="89"/>
        <v xml:space="preserve"> 4.0</v>
      </c>
      <c r="N297" t="str">
        <f t="shared" si="89"/>
        <v xml:space="preserve"> 3.9</v>
      </c>
      <c r="O297" t="str">
        <f t="shared" si="89"/>
        <v xml:space="preserve"> 3.6</v>
      </c>
      <c r="P297" t="str">
        <f t="shared" si="89"/>
        <v xml:space="preserve"> 3.4</v>
      </c>
      <c r="Q297" t="str">
        <f t="shared" si="89"/>
        <v xml:space="preserve"> 3.1</v>
      </c>
      <c r="R297" t="str">
        <f t="shared" si="89"/>
        <v xml:space="preserve"> 2.9</v>
      </c>
      <c r="S297" t="str">
        <f t="shared" si="89"/>
        <v xml:space="preserve"> 2.8</v>
      </c>
      <c r="T297" t="str">
        <f t="shared" si="89"/>
        <v xml:space="preserve"> 2.8</v>
      </c>
      <c r="U297" t="str">
        <f t="shared" si="89"/>
        <v xml:space="preserve"> 2.7</v>
      </c>
      <c r="V297" t="str">
        <f t="shared" si="89"/>
        <v xml:space="preserve"> 2.7</v>
      </c>
      <c r="X297" t="e">
        <f>VLOOKUP(K297,$X$2:Y$31,2,FALSE())</f>
        <v>#N/A</v>
      </c>
      <c r="AB297" s="20">
        <f>MATCH("R",$J298:$J$1001,0)</f>
        <v>13</v>
      </c>
      <c r="AC297" s="20">
        <f>ROW()</f>
        <v>297</v>
      </c>
      <c r="AD297" s="24" t="e">
        <f t="shared" ca="1" si="84"/>
        <v>#N/A</v>
      </c>
      <c r="AE297" t="str">
        <f t="shared" ca="1" si="83"/>
        <v>E</v>
      </c>
    </row>
    <row r="298" spans="1:31">
      <c r="A298" t="s">
        <v>711</v>
      </c>
      <c r="J298" s="12" t="str">
        <f t="shared" si="88"/>
        <v/>
      </c>
      <c r="K298" t="str">
        <f t="shared" si="89"/>
        <v xml:space="preserve">    </v>
      </c>
      <c r="L298" t="str">
        <f t="shared" si="89"/>
        <v xml:space="preserve"> 4.0</v>
      </c>
      <c r="M298" t="str">
        <f t="shared" si="89"/>
        <v xml:space="preserve"> 4.0</v>
      </c>
      <c r="N298" t="str">
        <f t="shared" si="89"/>
        <v xml:space="preserve"> 3.9</v>
      </c>
      <c r="O298" t="str">
        <f t="shared" si="89"/>
        <v xml:space="preserve"> 3.6</v>
      </c>
      <c r="P298" t="str">
        <f t="shared" si="89"/>
        <v xml:space="preserve"> 3.4</v>
      </c>
      <c r="Q298" t="str">
        <f t="shared" si="89"/>
        <v xml:space="preserve"> 3.1</v>
      </c>
      <c r="R298" t="str">
        <f t="shared" si="89"/>
        <v xml:space="preserve"> 2.9</v>
      </c>
      <c r="S298" t="str">
        <f t="shared" si="89"/>
        <v xml:space="preserve"> 2.8</v>
      </c>
      <c r="T298" t="str">
        <f t="shared" si="89"/>
        <v xml:space="preserve"> 2.8</v>
      </c>
      <c r="U298" t="str">
        <f t="shared" si="89"/>
        <v xml:space="preserve"> 2.7</v>
      </c>
      <c r="V298" t="str">
        <f t="shared" si="89"/>
        <v xml:space="preserve"> 2.7</v>
      </c>
      <c r="X298" t="e">
        <f>VLOOKUP(K298,$X$2:Y$31,2,FALSE())</f>
        <v>#N/A</v>
      </c>
      <c r="AB298" s="20">
        <f>MATCH("R",$J299:$J$1001,0)</f>
        <v>12</v>
      </c>
      <c r="AC298" s="20">
        <f>ROW()</f>
        <v>298</v>
      </c>
      <c r="AD298" s="24" t="e">
        <f t="shared" ca="1" si="84"/>
        <v>#N/A</v>
      </c>
      <c r="AE298" t="str">
        <f t="shared" ca="1" si="83"/>
        <v>E</v>
      </c>
    </row>
    <row r="299" spans="1:31">
      <c r="A299" t="s">
        <v>742</v>
      </c>
      <c r="J299" s="12" t="str">
        <f t="shared" si="88"/>
        <v/>
      </c>
      <c r="K299" t="str">
        <f t="shared" si="89"/>
        <v xml:space="preserve">    </v>
      </c>
      <c r="L299" t="str">
        <f t="shared" si="89"/>
        <v xml:space="preserve">  42</v>
      </c>
      <c r="M299" t="str">
        <f t="shared" si="89"/>
        <v xml:space="preserve">  48</v>
      </c>
      <c r="N299" t="str">
        <f t="shared" si="89"/>
        <v xml:space="preserve">  35</v>
      </c>
      <c r="O299" t="str">
        <f t="shared" si="89"/>
        <v xml:space="preserve">  13</v>
      </c>
      <c r="P299" t="str">
        <f t="shared" si="89"/>
        <v xml:space="preserve"> -13</v>
      </c>
      <c r="Q299" t="str">
        <f t="shared" si="89"/>
        <v xml:space="preserve"> -12</v>
      </c>
      <c r="R299" t="str">
        <f t="shared" si="89"/>
        <v xml:space="preserve"> -10</v>
      </c>
      <c r="S299" t="str">
        <f t="shared" si="89"/>
        <v xml:space="preserve">  -9</v>
      </c>
      <c r="T299" t="str">
        <f t="shared" si="89"/>
        <v xml:space="preserve">  -9</v>
      </c>
      <c r="U299" t="str">
        <f t="shared" si="89"/>
        <v xml:space="preserve">  -9</v>
      </c>
      <c r="V299" t="str">
        <f t="shared" si="89"/>
        <v xml:space="preserve">  -8</v>
      </c>
      <c r="X299" t="e">
        <f>VLOOKUP(K299,$X$2:Y$31,2,FALSE())</f>
        <v>#N/A</v>
      </c>
      <c r="AB299" s="20">
        <f>MATCH("R",$J300:$J$1001,0)</f>
        <v>11</v>
      </c>
      <c r="AC299" s="20">
        <f>ROW()</f>
        <v>299</v>
      </c>
      <c r="AD299" s="24" t="e">
        <f t="shared" ca="1" si="84"/>
        <v>#N/A</v>
      </c>
      <c r="AE299" t="str">
        <f t="shared" ca="1" si="83"/>
        <v>E</v>
      </c>
    </row>
    <row r="300" spans="1:31">
      <c r="A300" t="s">
        <v>107</v>
      </c>
      <c r="J300" s="12" t="str">
        <f t="shared" si="88"/>
        <v/>
      </c>
      <c r="K300" t="str">
        <f t="shared" si="89"/>
        <v xml:space="preserve">    </v>
      </c>
      <c r="L300" t="str">
        <f t="shared" si="89"/>
        <v xml:space="preserve">RSI </v>
      </c>
      <c r="M300" t="str">
        <f t="shared" si="89"/>
        <v>oeff</v>
      </c>
      <c r="N300" t="str">
        <f t="shared" si="89"/>
        <v>Dail</v>
      </c>
      <c r="O300" t="str">
        <f t="shared" si="89"/>
        <v xml:space="preserve">)   </v>
      </c>
      <c r="P300" t="str">
        <f t="shared" si="89"/>
        <v xml:space="preserve">    </v>
      </c>
      <c r="Q300" t="str">
        <f t="shared" si="89"/>
        <v>METH</v>
      </c>
      <c r="R300" t="str">
        <f t="shared" si="89"/>
        <v>D 30</v>
      </c>
      <c r="S300" t="str">
        <f t="shared" si="89"/>
        <v xml:space="preserve">  VO</v>
      </c>
      <c r="T300" t="str">
        <f t="shared" si="89"/>
        <v xml:space="preserve">CAP </v>
      </c>
      <c r="U300" t="str">
        <f t="shared" si="89"/>
        <v>6.12</v>
      </c>
      <c r="V300" t="str">
        <f t="shared" si="89"/>
        <v xml:space="preserve">7W  </v>
      </c>
      <c r="X300" t="e">
        <f>VLOOKUP(K300,$X$2:Y$31,2,FALSE())</f>
        <v>#N/A</v>
      </c>
      <c r="AB300" s="20">
        <f>MATCH("R",$J301:$J$1001,0)</f>
        <v>10</v>
      </c>
      <c r="AC300" s="20">
        <f>ROW()</f>
        <v>300</v>
      </c>
      <c r="AD300" s="24" t="e">
        <f t="shared" ca="1" si="84"/>
        <v>#N/A</v>
      </c>
      <c r="AE300" t="str">
        <f t="shared" ca="1" si="83"/>
        <v>E</v>
      </c>
    </row>
    <row r="301" spans="1:31">
      <c r="A301" t="s">
        <v>33</v>
      </c>
      <c r="J301" s="12" t="str">
        <f t="shared" si="88"/>
        <v/>
      </c>
      <c r="K301" t="str">
        <f t="shared" si="89"/>
        <v/>
      </c>
      <c r="L301" t="str">
        <f t="shared" si="89"/>
        <v/>
      </c>
      <c r="M301" t="str">
        <f t="shared" si="89"/>
        <v/>
      </c>
      <c r="N301" t="str">
        <f t="shared" si="89"/>
        <v/>
      </c>
      <c r="O301" t="str">
        <f t="shared" si="89"/>
        <v/>
      </c>
      <c r="P301" t="str">
        <f t="shared" si="89"/>
        <v/>
      </c>
      <c r="Q301" t="str">
        <f t="shared" si="89"/>
        <v/>
      </c>
      <c r="R301" t="str">
        <f t="shared" si="89"/>
        <v/>
      </c>
      <c r="S301" t="str">
        <f t="shared" si="89"/>
        <v/>
      </c>
      <c r="T301" t="str">
        <f t="shared" si="89"/>
        <v/>
      </c>
      <c r="U301" t="str">
        <f t="shared" si="89"/>
        <v/>
      </c>
      <c r="V301" t="str">
        <f t="shared" si="89"/>
        <v/>
      </c>
      <c r="X301" t="e">
        <f>VLOOKUP(K301,$X$2:Y$31,2,FALSE())</f>
        <v>#N/A</v>
      </c>
      <c r="AB301" s="20">
        <f>MATCH("R",$J302:$J$1001,0)</f>
        <v>9</v>
      </c>
      <c r="AC301" s="20">
        <f>ROW()</f>
        <v>301</v>
      </c>
      <c r="AD301" s="24" t="e">
        <f t="shared" ca="1" si="84"/>
        <v>#N/A</v>
      </c>
      <c r="AE301" t="str">
        <f t="shared" ca="1" si="83"/>
        <v>E</v>
      </c>
    </row>
    <row r="302" spans="1:31">
      <c r="A302" t="s">
        <v>2468</v>
      </c>
      <c r="J302" s="12" t="str">
        <f t="shared" si="88"/>
        <v/>
      </c>
      <c r="K302" t="str">
        <f t="shared" si="89"/>
        <v>Jan,</v>
      </c>
      <c r="L302" t="str">
        <f t="shared" si="89"/>
        <v>1 20</v>
      </c>
      <c r="M302" t="str">
        <f t="shared" si="89"/>
        <v xml:space="preserve">6   </v>
      </c>
      <c r="N302" t="str">
        <f t="shared" si="89"/>
        <v xml:space="preserve">    </v>
      </c>
      <c r="O302" t="str">
        <f t="shared" si="89"/>
        <v xml:space="preserve"> SSN</v>
      </c>
      <c r="P302" t="str">
        <f t="shared" si="89"/>
        <v xml:space="preserve">=   </v>
      </c>
      <c r="Q302" t="str">
        <f t="shared" si="89"/>
        <v xml:space="preserve">.   </v>
      </c>
      <c r="R302" t="str">
        <f t="shared" si="89"/>
        <v xml:space="preserve">    </v>
      </c>
      <c r="S302" t="str">
        <f t="shared" si="89"/>
        <v xml:space="preserve">    </v>
      </c>
      <c r="T302" t="str">
        <f t="shared" si="89"/>
        <v xml:space="preserve">  Mi</v>
      </c>
      <c r="U302" t="str">
        <f t="shared" si="89"/>
        <v>imum</v>
      </c>
      <c r="V302" t="str">
        <f t="shared" si="89"/>
        <v>Angl</v>
      </c>
      <c r="X302" t="e">
        <f>VLOOKUP(K302,$X$2:Y$31,2,FALSE())</f>
        <v>#N/A</v>
      </c>
      <c r="AB302" s="20">
        <f>MATCH("R",$J303:$J$1001,0)</f>
        <v>8</v>
      </c>
      <c r="AC302" s="20">
        <f>ROW()</f>
        <v>302</v>
      </c>
      <c r="AD302" s="24" t="e">
        <f t="shared" ca="1" si="84"/>
        <v>#N/A</v>
      </c>
      <c r="AE302" t="str">
        <f t="shared" ca="1" si="83"/>
        <v>E</v>
      </c>
    </row>
    <row r="303" spans="1:31">
      <c r="A303" t="s">
        <v>201</v>
      </c>
      <c r="J303" s="12" t="str">
        <f t="shared" si="88"/>
        <v/>
      </c>
      <c r="K303" t="str">
        <f t="shared" si="89"/>
        <v>HOME</v>
      </c>
      <c r="L303" t="str">
        <f t="shared" si="89"/>
        <v xml:space="preserve">    </v>
      </c>
      <c r="M303" t="str">
        <f t="shared" si="89"/>
        <v xml:space="preserve">    </v>
      </c>
      <c r="N303" t="str">
        <f t="shared" si="89"/>
        <v xml:space="preserve">    </v>
      </c>
      <c r="O303" t="str">
        <f t="shared" si="89"/>
        <v>AUST</v>
      </c>
      <c r="P303" t="str">
        <f t="shared" si="89"/>
        <v xml:space="preserve">N   </v>
      </c>
      <c r="Q303" t="str">
        <f t="shared" si="89"/>
        <v xml:space="preserve">    </v>
      </c>
      <c r="R303" t="str">
        <f t="shared" si="89"/>
        <v xml:space="preserve">    </v>
      </c>
      <c r="S303" t="str">
        <f t="shared" si="89"/>
        <v xml:space="preserve">  AZ</v>
      </c>
      <c r="T303" t="str">
        <f t="shared" si="89"/>
        <v>MUTH</v>
      </c>
      <c r="U303" t="str">
        <f t="shared" si="89"/>
        <v xml:space="preserve">    </v>
      </c>
      <c r="V303" t="str">
        <f t="shared" si="89"/>
        <v xml:space="preserve">    </v>
      </c>
      <c r="X303" t="e">
        <f>VLOOKUP(K303,$X$2:Y$31,2,FALSE())</f>
        <v>#N/A</v>
      </c>
      <c r="AB303" s="20">
        <f>MATCH("R",$J304:$J$1001,0)</f>
        <v>7</v>
      </c>
      <c r="AC303" s="20">
        <f>ROW()</f>
        <v>303</v>
      </c>
      <c r="AD303" s="24" t="e">
        <f t="shared" ca="1" si="84"/>
        <v>#N/A</v>
      </c>
      <c r="AE303" t="str">
        <f t="shared" ca="1" si="83"/>
        <v>E</v>
      </c>
    </row>
    <row r="304" spans="1:31">
      <c r="A304" t="s">
        <v>202</v>
      </c>
      <c r="J304" s="12" t="str">
        <f t="shared" si="88"/>
        <v/>
      </c>
      <c r="K304" t="str">
        <f t="shared" si="89"/>
        <v>32.9</v>
      </c>
      <c r="L304" t="str">
        <f t="shared" si="89"/>
        <v xml:space="preserve"> N  </v>
      </c>
      <c r="M304" t="str">
        <f t="shared" si="89"/>
        <v>96.6</v>
      </c>
      <c r="N304" t="str">
        <f t="shared" si="89"/>
        <v xml:space="preserve"> W -</v>
      </c>
      <c r="O304" t="str">
        <f t="shared" si="89"/>
        <v>30.2</v>
      </c>
      <c r="P304" t="str">
        <f t="shared" si="89"/>
        <v xml:space="preserve"> N  </v>
      </c>
      <c r="Q304" t="str">
        <f t="shared" si="89"/>
        <v>97.7</v>
      </c>
      <c r="R304" t="str">
        <f t="shared" si="89"/>
        <v xml:space="preserve"> W  </v>
      </c>
      <c r="S304" t="str">
        <f t="shared" si="89"/>
        <v xml:space="preserve"> 199</v>
      </c>
      <c r="T304" t="str">
        <f t="shared" si="89"/>
        <v xml:space="preserve">97  </v>
      </c>
      <c r="U304" t="str">
        <f t="shared" si="89"/>
        <v>19.3</v>
      </c>
      <c r="V304" t="str">
        <f t="shared" si="89"/>
        <v xml:space="preserve">    </v>
      </c>
      <c r="X304" t="e">
        <f>VLOOKUP(K304,$X$2:Y$31,2,FALSE())</f>
        <v>#N/A</v>
      </c>
      <c r="AB304" s="20">
        <f>MATCH("R",$J305:$J$1001,0)</f>
        <v>6</v>
      </c>
      <c r="AC304" s="20">
        <f>ROW()</f>
        <v>304</v>
      </c>
      <c r="AD304" s="24" t="e">
        <f t="shared" ca="1" si="84"/>
        <v>#N/A</v>
      </c>
      <c r="AE304" t="str">
        <f t="shared" ca="1" si="83"/>
        <v>E</v>
      </c>
    </row>
    <row r="305" spans="1:31">
      <c r="A305" t="s">
        <v>203</v>
      </c>
      <c r="J305" s="12" t="str">
        <f t="shared" si="88"/>
        <v/>
      </c>
      <c r="K305" t="str">
        <f t="shared" ref="K305:V314" si="90">MID($A305,K$34,4)</f>
        <v>XMTR</v>
      </c>
      <c r="L305" t="str">
        <f t="shared" si="90"/>
        <v xml:space="preserve"> 2-3</v>
      </c>
      <c r="M305" t="str">
        <f t="shared" si="90"/>
        <v xml:space="preserve"> ION</v>
      </c>
      <c r="N305" t="str">
        <f t="shared" si="90"/>
        <v>AP #</v>
      </c>
      <c r="O305" t="str">
        <f t="shared" si="90"/>
        <v>3[sa</v>
      </c>
      <c r="P305" t="str">
        <f t="shared" si="90"/>
        <v>ples</v>
      </c>
      <c r="Q305" t="str">
        <f t="shared" si="90"/>
        <v>SAMP</v>
      </c>
      <c r="R305" t="str">
        <f t="shared" si="90"/>
        <v>E.23</v>
      </c>
      <c r="S305" t="str">
        <f t="shared" si="90"/>
        <v xml:space="preserve">   ]</v>
      </c>
      <c r="T305" t="str">
        <f t="shared" si="90"/>
        <v xml:space="preserve">Az= </v>
      </c>
      <c r="U305" t="str">
        <f t="shared" si="90"/>
        <v xml:space="preserve">0.0 </v>
      </c>
      <c r="V305" t="str">
        <f t="shared" si="90"/>
        <v>FFaz</v>
      </c>
      <c r="X305" t="e">
        <f>VLOOKUP(K305,$X$2:Y$31,2,FALSE())</f>
        <v>#N/A</v>
      </c>
      <c r="AB305" s="20">
        <f>MATCH("R",$J306:$J$1001,0)</f>
        <v>5</v>
      </c>
      <c r="AC305" s="20">
        <f>ROW()</f>
        <v>305</v>
      </c>
      <c r="AD305" s="24" t="e">
        <f t="shared" ca="1" si="84"/>
        <v>#N/A</v>
      </c>
      <c r="AE305" t="str">
        <f t="shared" ca="1" si="83"/>
        <v>E</v>
      </c>
    </row>
    <row r="306" spans="1:31">
      <c r="A306" t="s">
        <v>204</v>
      </c>
      <c r="J306" s="12" t="str">
        <f t="shared" si="88"/>
        <v/>
      </c>
      <c r="K306" t="str">
        <f t="shared" si="90"/>
        <v>RCVR</v>
      </c>
      <c r="L306" t="str">
        <f t="shared" si="90"/>
        <v xml:space="preserve"> 2-3</v>
      </c>
      <c r="M306" t="str">
        <f t="shared" si="90"/>
        <v xml:space="preserve"> ION</v>
      </c>
      <c r="N306" t="str">
        <f t="shared" si="90"/>
        <v>AP #</v>
      </c>
      <c r="O306" t="str">
        <f t="shared" si="90"/>
        <v>3[sa</v>
      </c>
      <c r="P306" t="str">
        <f t="shared" si="90"/>
        <v>ples</v>
      </c>
      <c r="Q306" t="str">
        <f t="shared" si="90"/>
        <v>SAMP</v>
      </c>
      <c r="R306" t="str">
        <f t="shared" si="90"/>
        <v>E.23</v>
      </c>
      <c r="S306" t="str">
        <f t="shared" si="90"/>
        <v xml:space="preserve">   ]</v>
      </c>
      <c r="T306" t="str">
        <f t="shared" si="90"/>
        <v xml:space="preserve">Az= </v>
      </c>
      <c r="U306" t="str">
        <f t="shared" si="90"/>
        <v xml:space="preserve">0.0 </v>
      </c>
      <c r="V306" t="str">
        <f t="shared" si="90"/>
        <v>FFaz</v>
      </c>
      <c r="X306" t="e">
        <f>VLOOKUP(K306,$X$2:Y$31,2,FALSE())</f>
        <v>#N/A</v>
      </c>
      <c r="AB306" s="20">
        <f>MATCH("R",$J307:$J$1001,0)</f>
        <v>4</v>
      </c>
      <c r="AC306" s="20">
        <f>ROW()</f>
        <v>306</v>
      </c>
      <c r="AD306" s="24" t="e">
        <f t="shared" ca="1" si="84"/>
        <v>#N/A</v>
      </c>
      <c r="AE306" t="str">
        <f t="shared" ca="1" si="83"/>
        <v>E</v>
      </c>
    </row>
    <row r="307" spans="1:31">
      <c r="A307" t="s">
        <v>89</v>
      </c>
      <c r="J307" s="12" t="str">
        <f t="shared" si="88"/>
        <v/>
      </c>
      <c r="K307" t="str">
        <f t="shared" si="90"/>
        <v>3 MH</v>
      </c>
      <c r="L307" t="str">
        <f t="shared" si="90"/>
        <v xml:space="preserve"> NOI</v>
      </c>
      <c r="M307" t="str">
        <f t="shared" si="90"/>
        <v xml:space="preserve">E = </v>
      </c>
      <c r="N307" t="str">
        <f t="shared" si="90"/>
        <v>145.</v>
      </c>
      <c r="O307" t="str">
        <f t="shared" si="90"/>
        <v xml:space="preserve"> dBW</v>
      </c>
      <c r="P307" t="str">
        <f t="shared" si="90"/>
        <v xml:space="preserve">    </v>
      </c>
      <c r="Q307" t="str">
        <f t="shared" si="90"/>
        <v xml:space="preserve">EQ. </v>
      </c>
      <c r="R307" t="str">
        <f t="shared" si="90"/>
        <v>EL =</v>
      </c>
      <c r="S307" t="str">
        <f t="shared" si="90"/>
        <v xml:space="preserve">90% </v>
      </c>
      <c r="T307" t="str">
        <f t="shared" si="90"/>
        <v xml:space="preserve">  RE</v>
      </c>
      <c r="U307" t="str">
        <f t="shared" si="90"/>
        <v>. SN</v>
      </c>
      <c r="V307" t="str">
        <f t="shared" si="90"/>
        <v xml:space="preserve"> = 7</v>
      </c>
      <c r="X307" t="e">
        <f>VLOOKUP(K307,$X$2:Y$31,2,FALSE())</f>
        <v>#N/A</v>
      </c>
      <c r="AB307" s="20">
        <f>MATCH("R",$J308:$J$1001,0)</f>
        <v>3</v>
      </c>
      <c r="AC307" s="20">
        <f>ROW()</f>
        <v>307</v>
      </c>
      <c r="AD307" s="24" t="e">
        <f t="shared" ca="1" si="84"/>
        <v>#N/A</v>
      </c>
      <c r="AE307" t="str">
        <f t="shared" ca="1" si="83"/>
        <v>E</v>
      </c>
    </row>
    <row r="308" spans="1:31">
      <c r="A308" t="s">
        <v>90</v>
      </c>
      <c r="J308" s="12" t="str">
        <f t="shared" si="88"/>
        <v/>
      </c>
      <c r="K308" t="str">
        <f t="shared" si="90"/>
        <v>MULT</v>
      </c>
      <c r="L308" t="str">
        <f t="shared" si="90"/>
        <v>PATH</v>
      </c>
      <c r="M308" t="str">
        <f t="shared" si="90"/>
        <v>POWE</v>
      </c>
      <c r="N308" t="str">
        <f t="shared" si="90"/>
        <v xml:space="preserve"> TOL</v>
      </c>
      <c r="O308" t="str">
        <f t="shared" si="90"/>
        <v>RANC</v>
      </c>
      <c r="P308" t="str">
        <f t="shared" si="90"/>
        <v xml:space="preserve"> =  </v>
      </c>
      <c r="Q308" t="str">
        <f t="shared" si="90"/>
        <v>.0 d</v>
      </c>
      <c r="R308" t="str">
        <f t="shared" si="90"/>
        <v xml:space="preserve">   M</v>
      </c>
      <c r="S308" t="str">
        <f t="shared" si="90"/>
        <v>LTIP</v>
      </c>
      <c r="T308" t="str">
        <f t="shared" si="90"/>
        <v>TH D</v>
      </c>
      <c r="U308" t="str">
        <f t="shared" si="90"/>
        <v xml:space="preserve">LAY </v>
      </c>
      <c r="V308" t="str">
        <f t="shared" si="90"/>
        <v>OLER</v>
      </c>
      <c r="X308" t="e">
        <f>VLOOKUP(K308,$X$2:Y$31,2,FALSE())</f>
        <v>#N/A</v>
      </c>
      <c r="AB308" s="20">
        <f>MATCH("R",$J309:$J$1001,0)</f>
        <v>2</v>
      </c>
      <c r="AC308" s="20">
        <f>ROW()</f>
        <v>308</v>
      </c>
      <c r="AD308" s="24" t="e">
        <f t="shared" ca="1" si="84"/>
        <v>#N/A</v>
      </c>
      <c r="AE308" t="str">
        <f t="shared" ca="1" si="83"/>
        <v>E</v>
      </c>
    </row>
    <row r="309" spans="1:31">
      <c r="A309" t="s">
        <v>33</v>
      </c>
      <c r="J309" s="12" t="str">
        <f t="shared" si="88"/>
        <v/>
      </c>
      <c r="K309" t="str">
        <f t="shared" si="90"/>
        <v/>
      </c>
      <c r="L309" t="str">
        <f t="shared" si="90"/>
        <v/>
      </c>
      <c r="M309" t="str">
        <f t="shared" si="90"/>
        <v/>
      </c>
      <c r="N309" t="str">
        <f t="shared" si="90"/>
        <v/>
      </c>
      <c r="O309" t="str">
        <f t="shared" si="90"/>
        <v/>
      </c>
      <c r="P309" t="str">
        <f t="shared" si="90"/>
        <v/>
      </c>
      <c r="Q309" t="str">
        <f t="shared" si="90"/>
        <v/>
      </c>
      <c r="R309" t="str">
        <f t="shared" si="90"/>
        <v/>
      </c>
      <c r="S309" t="str">
        <f t="shared" si="90"/>
        <v/>
      </c>
      <c r="T309" t="str">
        <f t="shared" si="90"/>
        <v/>
      </c>
      <c r="U309" t="str">
        <f t="shared" si="90"/>
        <v/>
      </c>
      <c r="V309" t="str">
        <f t="shared" si="90"/>
        <v/>
      </c>
      <c r="X309" t="e">
        <f>VLOOKUP(K309,$X$2:Y$31,2,FALSE())</f>
        <v>#N/A</v>
      </c>
      <c r="AB309" s="20">
        <f>MATCH("R",$J310:$J$1001,0)</f>
        <v>1</v>
      </c>
      <c r="AC309" s="20">
        <f>ROW()</f>
        <v>309</v>
      </c>
      <c r="AD309" s="24" t="e">
        <f t="shared" ca="1" si="84"/>
        <v>#N/A</v>
      </c>
      <c r="AE309" t="str">
        <f t="shared" ca="1" si="83"/>
        <v>E</v>
      </c>
    </row>
    <row r="310" spans="1:31">
      <c r="A310" t="s">
        <v>743</v>
      </c>
      <c r="J310" s="12" t="str">
        <f t="shared" si="88"/>
        <v>R</v>
      </c>
      <c r="K310" t="str">
        <f t="shared" si="90"/>
        <v>11.0</v>
      </c>
      <c r="L310" t="str">
        <f t="shared" si="90"/>
        <v xml:space="preserve"> 3.0</v>
      </c>
      <c r="M310" t="str">
        <f t="shared" si="90"/>
        <v xml:space="preserve"> 2.0</v>
      </c>
      <c r="N310" t="str">
        <f t="shared" si="90"/>
        <v xml:space="preserve"> 4.0</v>
      </c>
      <c r="O310" t="str">
        <f t="shared" si="90"/>
        <v xml:space="preserve"> 5.4</v>
      </c>
      <c r="P310" t="str">
        <f t="shared" si="90"/>
        <v xml:space="preserve"> 7.3</v>
      </c>
      <c r="Q310" t="str">
        <f t="shared" si="90"/>
        <v>10.2</v>
      </c>
      <c r="R310" t="str">
        <f t="shared" si="90"/>
        <v>14.4</v>
      </c>
      <c r="S310" t="str">
        <f t="shared" si="90"/>
        <v>18.2</v>
      </c>
      <c r="T310" t="str">
        <f t="shared" si="90"/>
        <v>21.5</v>
      </c>
      <c r="U310" t="str">
        <f t="shared" si="90"/>
        <v>25.0</v>
      </c>
      <c r="V310" t="str">
        <f t="shared" si="90"/>
        <v>29.0</v>
      </c>
      <c r="X310" t="str">
        <f>VLOOKUP(K310,$X$2:Y$31,2,FALSE())</f>
        <v>1100</v>
      </c>
      <c r="AB310" s="20">
        <f>MATCH("R",$J311:$J$1001,0)</f>
        <v>23</v>
      </c>
      <c r="AC310" s="20">
        <f>ROW()</f>
        <v>310</v>
      </c>
      <c r="AD310" s="24" t="e">
        <f t="shared" ca="1" si="84"/>
        <v>#N/A</v>
      </c>
      <c r="AE310" t="str">
        <f t="shared" ca="1" si="83"/>
        <v>E</v>
      </c>
    </row>
    <row r="311" spans="1:31">
      <c r="A311" t="s">
        <v>205</v>
      </c>
      <c r="J311" s="12" t="str">
        <f t="shared" si="88"/>
        <v/>
      </c>
      <c r="K311" t="str">
        <f t="shared" si="90"/>
        <v xml:space="preserve">    </v>
      </c>
      <c r="L311" t="str">
        <f t="shared" si="90"/>
        <v xml:space="preserve"> 1F2</v>
      </c>
      <c r="M311" t="str">
        <f t="shared" si="90"/>
        <v xml:space="preserve"> 1F2</v>
      </c>
      <c r="N311" t="str">
        <f t="shared" si="90"/>
        <v xml:space="preserve"> 1F2</v>
      </c>
      <c r="O311" t="str">
        <f t="shared" si="90"/>
        <v xml:space="preserve"> 1F2</v>
      </c>
      <c r="P311" t="str">
        <f t="shared" si="90"/>
        <v xml:space="preserve"> 1F2</v>
      </c>
      <c r="Q311" t="str">
        <f t="shared" si="90"/>
        <v xml:space="preserve"> 1F2</v>
      </c>
      <c r="R311" t="str">
        <f t="shared" si="90"/>
        <v xml:space="preserve"> 1F2</v>
      </c>
      <c r="S311" t="str">
        <f t="shared" si="90"/>
        <v xml:space="preserve"> 1F2</v>
      </c>
      <c r="T311" t="str">
        <f t="shared" si="90"/>
        <v xml:space="preserve"> 1F2</v>
      </c>
      <c r="U311" t="str">
        <f t="shared" si="90"/>
        <v xml:space="preserve"> 1F2</v>
      </c>
      <c r="V311" t="str">
        <f t="shared" si="90"/>
        <v xml:space="preserve"> 1F2</v>
      </c>
      <c r="X311" t="e">
        <f>VLOOKUP(K311,$X$2:Y$31,2,FALSE())</f>
        <v>#N/A</v>
      </c>
      <c r="AB311" s="20">
        <f>MATCH("R",$J312:$J$1001,0)</f>
        <v>22</v>
      </c>
      <c r="AC311" s="20">
        <f>ROW()</f>
        <v>311</v>
      </c>
      <c r="AD311" s="24" t="e">
        <f t="shared" ca="1" si="84"/>
        <v>#N/A</v>
      </c>
      <c r="AE311" t="str">
        <f t="shared" ca="1" si="83"/>
        <v>E</v>
      </c>
    </row>
    <row r="312" spans="1:31">
      <c r="A312" t="s">
        <v>744</v>
      </c>
      <c r="J312" s="12" t="str">
        <f t="shared" si="88"/>
        <v/>
      </c>
      <c r="K312" t="str">
        <f t="shared" si="90"/>
        <v xml:space="preserve">    </v>
      </c>
      <c r="L312" t="str">
        <f t="shared" si="90"/>
        <v>63.3</v>
      </c>
      <c r="M312" t="str">
        <f t="shared" si="90"/>
        <v>56.3</v>
      </c>
      <c r="N312" t="str">
        <f t="shared" si="90"/>
        <v>63.3</v>
      </c>
      <c r="O312" t="str">
        <f t="shared" si="90"/>
        <v>63.3</v>
      </c>
      <c r="P312" t="str">
        <f t="shared" si="90"/>
        <v>63.3</v>
      </c>
      <c r="Q312" t="str">
        <f t="shared" si="90"/>
        <v>63.3</v>
      </c>
      <c r="R312" t="str">
        <f t="shared" si="90"/>
        <v>63.3</v>
      </c>
      <c r="S312" t="str">
        <f t="shared" si="90"/>
        <v>63.3</v>
      </c>
      <c r="T312" t="str">
        <f t="shared" si="90"/>
        <v>63.3</v>
      </c>
      <c r="U312" t="str">
        <f t="shared" si="90"/>
        <v>63.3</v>
      </c>
      <c r="V312" t="str">
        <f t="shared" si="90"/>
        <v>63.3</v>
      </c>
      <c r="X312" t="e">
        <f>VLOOKUP(K312,$X$2:Y$31,2,FALSE())</f>
        <v>#N/A</v>
      </c>
      <c r="AB312" s="20">
        <f>MATCH("R",$J313:$J$1001,0)</f>
        <v>21</v>
      </c>
      <c r="AC312" s="20">
        <f>ROW()</f>
        <v>312</v>
      </c>
      <c r="AD312" s="24" t="e">
        <f t="shared" ca="1" si="84"/>
        <v>#N/A</v>
      </c>
      <c r="AE312" t="str">
        <f t="shared" ca="1" si="83"/>
        <v>E</v>
      </c>
    </row>
    <row r="313" spans="1:31">
      <c r="A313" t="s">
        <v>211</v>
      </c>
      <c r="J313" s="12" t="str">
        <f t="shared" si="88"/>
        <v/>
      </c>
      <c r="K313" t="str">
        <f t="shared" si="90"/>
        <v xml:space="preserve">    </v>
      </c>
      <c r="L313" t="str">
        <f t="shared" si="90"/>
        <v xml:space="preserve"> 2.5</v>
      </c>
      <c r="M313" t="str">
        <f t="shared" si="90"/>
        <v xml:space="preserve"> 2.0</v>
      </c>
      <c r="N313" t="str">
        <f t="shared" si="90"/>
        <v xml:space="preserve"> 2.5</v>
      </c>
      <c r="O313" t="str">
        <f t="shared" si="90"/>
        <v xml:space="preserve"> 2.5</v>
      </c>
      <c r="P313" t="str">
        <f t="shared" si="90"/>
        <v xml:space="preserve"> 2.5</v>
      </c>
      <c r="Q313" t="str">
        <f t="shared" si="90"/>
        <v xml:space="preserve"> 2.5</v>
      </c>
      <c r="R313" t="str">
        <f t="shared" si="90"/>
        <v xml:space="preserve"> 2.5</v>
      </c>
      <c r="S313" t="str">
        <f t="shared" si="90"/>
        <v xml:space="preserve"> 2.5</v>
      </c>
      <c r="T313" t="str">
        <f t="shared" si="90"/>
        <v xml:space="preserve"> 2.5</v>
      </c>
      <c r="U313" t="str">
        <f t="shared" si="90"/>
        <v xml:space="preserve"> 2.5</v>
      </c>
      <c r="V313" t="str">
        <f t="shared" si="90"/>
        <v xml:space="preserve"> 2.5</v>
      </c>
      <c r="X313" t="e">
        <f>VLOOKUP(K313,$X$2:Y$31,2,FALSE())</f>
        <v>#N/A</v>
      </c>
      <c r="AB313" s="20">
        <f>MATCH("R",$J314:$J$1001,0)</f>
        <v>20</v>
      </c>
      <c r="AC313" s="20">
        <f>ROW()</f>
        <v>313</v>
      </c>
      <c r="AD313" s="24" t="e">
        <f t="shared" ca="1" si="84"/>
        <v>#N/A</v>
      </c>
      <c r="AE313" t="str">
        <f t="shared" ca="1" si="83"/>
        <v>E</v>
      </c>
    </row>
    <row r="314" spans="1:31">
      <c r="A314" t="s">
        <v>745</v>
      </c>
      <c r="J314" s="12" t="str">
        <f t="shared" si="88"/>
        <v/>
      </c>
      <c r="K314" t="str">
        <f t="shared" si="90"/>
        <v xml:space="preserve">    </v>
      </c>
      <c r="L314" t="str">
        <f t="shared" si="90"/>
        <v xml:space="preserve"> 341</v>
      </c>
      <c r="M314" t="str">
        <f t="shared" si="90"/>
        <v xml:space="preserve"> 255</v>
      </c>
      <c r="N314" t="str">
        <f t="shared" si="90"/>
        <v xml:space="preserve"> 341</v>
      </c>
      <c r="O314" t="str">
        <f t="shared" si="90"/>
        <v xml:space="preserve"> 341</v>
      </c>
      <c r="P314" t="str">
        <f t="shared" si="90"/>
        <v xml:space="preserve"> 341</v>
      </c>
      <c r="Q314" t="str">
        <f t="shared" si="90"/>
        <v xml:space="preserve"> 341</v>
      </c>
      <c r="R314" t="str">
        <f t="shared" si="90"/>
        <v xml:space="preserve"> 341</v>
      </c>
      <c r="S314" t="str">
        <f t="shared" si="90"/>
        <v xml:space="preserve"> 341</v>
      </c>
      <c r="T314" t="str">
        <f t="shared" si="90"/>
        <v xml:space="preserve"> 341</v>
      </c>
      <c r="U314" t="str">
        <f t="shared" si="90"/>
        <v xml:space="preserve"> 341</v>
      </c>
      <c r="V314" t="str">
        <f t="shared" si="90"/>
        <v xml:space="preserve"> 341</v>
      </c>
      <c r="X314" t="e">
        <f>VLOOKUP(K314,$X$2:Y$31,2,FALSE())</f>
        <v>#N/A</v>
      </c>
      <c r="AB314" s="20">
        <f>MATCH("R",$J315:$J$1001,0)</f>
        <v>19</v>
      </c>
      <c r="AC314" s="20">
        <f>ROW()</f>
        <v>314</v>
      </c>
      <c r="AD314" s="24" t="e">
        <f t="shared" ca="1" si="84"/>
        <v>#N/A</v>
      </c>
      <c r="AE314" t="str">
        <f t="shared" ca="1" si="83"/>
        <v>E</v>
      </c>
    </row>
    <row r="315" spans="1:31">
      <c r="A315" t="s">
        <v>746</v>
      </c>
      <c r="J315" s="12" t="str">
        <f t="shared" si="88"/>
        <v/>
      </c>
      <c r="K315" t="str">
        <f t="shared" ref="K315:V324" si="91">MID($A315,K$34,4)</f>
        <v xml:space="preserve">    </v>
      </c>
      <c r="L315" t="str">
        <f t="shared" si="91"/>
        <v>0.50</v>
      </c>
      <c r="M315" t="str">
        <f t="shared" si="91"/>
        <v>0.95</v>
      </c>
      <c r="N315" t="str">
        <f t="shared" si="91"/>
        <v>0.09</v>
      </c>
      <c r="O315" t="str">
        <f t="shared" si="91"/>
        <v>0.00</v>
      </c>
      <c r="P315" t="str">
        <f t="shared" si="91"/>
        <v>0.00</v>
      </c>
      <c r="Q315" t="str">
        <f t="shared" si="91"/>
        <v>0.00</v>
      </c>
      <c r="R315" t="str">
        <f t="shared" si="91"/>
        <v>0.00</v>
      </c>
      <c r="S315" t="str">
        <f t="shared" si="91"/>
        <v>0.00</v>
      </c>
      <c r="T315" t="str">
        <f t="shared" si="91"/>
        <v>0.00</v>
      </c>
      <c r="U315" t="str">
        <f t="shared" si="91"/>
        <v>0.00</v>
      </c>
      <c r="V315" t="str">
        <f t="shared" si="91"/>
        <v>0.00</v>
      </c>
      <c r="X315" t="e">
        <f>VLOOKUP(K315,$X$2:Y$31,2,FALSE())</f>
        <v>#N/A</v>
      </c>
      <c r="AB315" s="20">
        <f>MATCH("R",$J316:$J$1001,0)</f>
        <v>18</v>
      </c>
      <c r="AC315" s="20">
        <f>ROW()</f>
        <v>315</v>
      </c>
      <c r="AD315" s="24" t="e">
        <f t="shared" ca="1" si="84"/>
        <v>#N/A</v>
      </c>
      <c r="AE315" t="str">
        <f t="shared" ca="1" si="83"/>
        <v>E</v>
      </c>
    </row>
    <row r="316" spans="1:31">
      <c r="A316" t="s">
        <v>747</v>
      </c>
      <c r="J316" s="12" t="str">
        <f t="shared" si="88"/>
        <v/>
      </c>
      <c r="K316" t="str">
        <f t="shared" si="91"/>
        <v xml:space="preserve">    </v>
      </c>
      <c r="L316" t="str">
        <f t="shared" si="91"/>
        <v xml:space="preserve"> 105</v>
      </c>
      <c r="M316" t="str">
        <f t="shared" si="91"/>
        <v xml:space="preserve">  97</v>
      </c>
      <c r="N316" t="str">
        <f t="shared" si="91"/>
        <v xml:space="preserve"> 115</v>
      </c>
      <c r="O316" t="str">
        <f t="shared" si="91"/>
        <v xml:space="preserve"> 141</v>
      </c>
      <c r="P316" t="str">
        <f t="shared" si="91"/>
        <v xml:space="preserve"> 176</v>
      </c>
      <c r="Q316" t="str">
        <f t="shared" si="91"/>
        <v xml:space="preserve"> 179</v>
      </c>
      <c r="R316" t="str">
        <f t="shared" si="91"/>
        <v xml:space="preserve"> 183</v>
      </c>
      <c r="S316" t="str">
        <f t="shared" si="91"/>
        <v xml:space="preserve"> 185</v>
      </c>
      <c r="T316" t="str">
        <f t="shared" si="91"/>
        <v xml:space="preserve"> 186</v>
      </c>
      <c r="U316" t="str">
        <f t="shared" si="91"/>
        <v xml:space="preserve"> 188</v>
      </c>
      <c r="V316" t="str">
        <f t="shared" si="91"/>
        <v xml:space="preserve"> 189</v>
      </c>
      <c r="X316" t="e">
        <f>VLOOKUP(K316,$X$2:Y$31,2,FALSE())</f>
        <v>#N/A</v>
      </c>
      <c r="AB316" s="20">
        <f>MATCH("R",$J317:$J$1001,0)</f>
        <v>17</v>
      </c>
      <c r="AC316" s="20">
        <f>ROW()</f>
        <v>316</v>
      </c>
      <c r="AD316" s="24" t="e">
        <f t="shared" ca="1" si="84"/>
        <v>#N/A</v>
      </c>
      <c r="AE316" t="str">
        <f t="shared" ca="1" si="83"/>
        <v>E</v>
      </c>
    </row>
    <row r="317" spans="1:31">
      <c r="A317" t="s">
        <v>748</v>
      </c>
      <c r="J317" s="12" t="str">
        <f t="shared" si="88"/>
        <v/>
      </c>
      <c r="K317" t="str">
        <f t="shared" si="91"/>
        <v xml:space="preserve">    </v>
      </c>
      <c r="L317" t="str">
        <f t="shared" si="91"/>
        <v xml:space="preserve">  28</v>
      </c>
      <c r="M317" t="str">
        <f t="shared" si="91"/>
        <v xml:space="preserve">  32</v>
      </c>
      <c r="N317" t="str">
        <f t="shared" si="91"/>
        <v xml:space="preserve">  20</v>
      </c>
      <c r="O317" t="str">
        <f t="shared" si="91"/>
        <v xml:space="preserve">  -3</v>
      </c>
      <c r="P317" t="str">
        <f t="shared" si="91"/>
        <v xml:space="preserve"> -35</v>
      </c>
      <c r="Q317" t="str">
        <f t="shared" si="91"/>
        <v xml:space="preserve"> -35</v>
      </c>
      <c r="R317" t="str">
        <f t="shared" si="91"/>
        <v xml:space="preserve"> -35</v>
      </c>
      <c r="S317" t="str">
        <f t="shared" si="91"/>
        <v xml:space="preserve"> -35</v>
      </c>
      <c r="T317" t="str">
        <f t="shared" si="91"/>
        <v xml:space="preserve"> -35</v>
      </c>
      <c r="U317" t="str">
        <f t="shared" si="91"/>
        <v xml:space="preserve"> -35</v>
      </c>
      <c r="V317" t="str">
        <f t="shared" si="91"/>
        <v xml:space="preserve"> -35</v>
      </c>
      <c r="X317" t="e">
        <f>VLOOKUP(K317,$X$2:Y$31,2,FALSE())</f>
        <v>#N/A</v>
      </c>
      <c r="AB317" s="20">
        <f>MATCH("R",$J318:$J$1001,0)</f>
        <v>16</v>
      </c>
      <c r="AC317" s="20">
        <f>ROW()</f>
        <v>317</v>
      </c>
      <c r="AD317" s="24" t="e">
        <f t="shared" ca="1" si="84"/>
        <v>#N/A</v>
      </c>
      <c r="AE317" t="str">
        <f t="shared" ca="1" si="83"/>
        <v>E</v>
      </c>
    </row>
    <row r="318" spans="1:31">
      <c r="A318" t="s">
        <v>749</v>
      </c>
      <c r="J318" s="12" t="str">
        <f t="shared" si="88"/>
        <v/>
      </c>
      <c r="K318" t="str">
        <f t="shared" si="91"/>
        <v xml:space="preserve">    </v>
      </c>
      <c r="L318" t="str">
        <f t="shared" si="91"/>
        <v xml:space="preserve"> -85</v>
      </c>
      <c r="M318" t="str">
        <f t="shared" si="91"/>
        <v xml:space="preserve"> -77</v>
      </c>
      <c r="N318" t="str">
        <f t="shared" si="91"/>
        <v xml:space="preserve"> -95</v>
      </c>
      <c r="O318" t="str">
        <f t="shared" si="91"/>
        <v>-121</v>
      </c>
      <c r="P318" t="str">
        <f t="shared" si="91"/>
        <v>-156</v>
      </c>
      <c r="Q318" t="str">
        <f t="shared" si="91"/>
        <v>-159</v>
      </c>
      <c r="R318" t="str">
        <f t="shared" si="91"/>
        <v>-163</v>
      </c>
      <c r="S318" t="str">
        <f t="shared" si="91"/>
        <v>-165</v>
      </c>
      <c r="T318" t="str">
        <f t="shared" si="91"/>
        <v>-166</v>
      </c>
      <c r="U318" t="str">
        <f t="shared" si="91"/>
        <v>-168</v>
      </c>
      <c r="V318" t="str">
        <f t="shared" si="91"/>
        <v>-169</v>
      </c>
      <c r="X318" t="e">
        <f>VLOOKUP(K318,$X$2:Y$31,2,FALSE())</f>
        <v>#N/A</v>
      </c>
      <c r="AB318" s="20">
        <f>MATCH("R",$J319:$J$1001,0)</f>
        <v>15</v>
      </c>
      <c r="AC318" s="20">
        <f>ROW()</f>
        <v>318</v>
      </c>
      <c r="AD318" s="24" t="e">
        <f t="shared" ca="1" si="84"/>
        <v>#N/A</v>
      </c>
      <c r="AE318" t="str">
        <f t="shared" ca="1" si="83"/>
        <v>E</v>
      </c>
    </row>
    <row r="319" spans="1:31">
      <c r="A319" t="s">
        <v>750</v>
      </c>
      <c r="J319" s="12" t="str">
        <f t="shared" si="88"/>
        <v/>
      </c>
      <c r="K319" t="str">
        <f t="shared" si="91"/>
        <v xml:space="preserve">    </v>
      </c>
      <c r="L319" t="str">
        <f t="shared" si="91"/>
        <v>-141</v>
      </c>
      <c r="M319" t="str">
        <f t="shared" si="91"/>
        <v>-137</v>
      </c>
      <c r="N319" t="str">
        <f t="shared" si="91"/>
        <v>-144</v>
      </c>
      <c r="O319" t="str">
        <f t="shared" si="91"/>
        <v>-149</v>
      </c>
      <c r="P319" t="str">
        <f t="shared" si="91"/>
        <v>-153</v>
      </c>
      <c r="Q319" t="str">
        <f t="shared" si="91"/>
        <v>-159</v>
      </c>
      <c r="R319" t="str">
        <f t="shared" si="91"/>
        <v>-164</v>
      </c>
      <c r="S319" t="str">
        <f t="shared" si="91"/>
        <v>-167</v>
      </c>
      <c r="T319" t="str">
        <f t="shared" si="91"/>
        <v>-169</v>
      </c>
      <c r="U319" t="str">
        <f t="shared" si="91"/>
        <v>-170</v>
      </c>
      <c r="V319" t="str">
        <f t="shared" si="91"/>
        <v>-172</v>
      </c>
      <c r="X319" t="e">
        <f>VLOOKUP(K319,$X$2:Y$31,2,FALSE())</f>
        <v>#N/A</v>
      </c>
      <c r="AB319" s="20">
        <f>MATCH("R",$J320:$J$1001,0)</f>
        <v>14</v>
      </c>
      <c r="AC319" s="20">
        <f>ROW()</f>
        <v>319</v>
      </c>
      <c r="AD319" s="24" t="e">
        <f t="shared" ca="1" si="84"/>
        <v>#N/A</v>
      </c>
      <c r="AE319" t="str">
        <f t="shared" ca="1" si="83"/>
        <v>E</v>
      </c>
    </row>
    <row r="320" spans="1:31">
      <c r="A320" t="s">
        <v>751</v>
      </c>
      <c r="J320" s="12" t="str">
        <f t="shared" si="88"/>
        <v/>
      </c>
      <c r="K320" t="str">
        <f t="shared" si="91"/>
        <v xml:space="preserve">    </v>
      </c>
      <c r="L320" t="str">
        <f t="shared" si="91"/>
        <v xml:space="preserve">  57</v>
      </c>
      <c r="M320" t="str">
        <f t="shared" si="91"/>
        <v xml:space="preserve">  60</v>
      </c>
      <c r="N320" t="str">
        <f t="shared" si="91"/>
        <v xml:space="preserve">  49</v>
      </c>
      <c r="O320" t="str">
        <f t="shared" si="91"/>
        <v xml:space="preserve">  27</v>
      </c>
      <c r="P320" t="str">
        <f t="shared" si="91"/>
        <v xml:space="preserve">  -3</v>
      </c>
      <c r="Q320" t="str">
        <f t="shared" si="91"/>
        <v xml:space="preserve">  -1</v>
      </c>
      <c r="R320" t="str">
        <f t="shared" si="91"/>
        <v xml:space="preserve">   1</v>
      </c>
      <c r="S320" t="str">
        <f t="shared" si="91"/>
        <v xml:space="preserve">   2</v>
      </c>
      <c r="T320" t="str">
        <f t="shared" si="91"/>
        <v xml:space="preserve">   2</v>
      </c>
      <c r="U320" t="str">
        <f t="shared" si="91"/>
        <v xml:space="preserve">   3</v>
      </c>
      <c r="V320" t="str">
        <f t="shared" si="91"/>
        <v xml:space="preserve">   3</v>
      </c>
      <c r="X320" t="e">
        <f>VLOOKUP(K320,$X$2:Y$31,2,FALSE())</f>
        <v>#N/A</v>
      </c>
      <c r="AB320" s="20">
        <f>MATCH("R",$J321:$J$1001,0)</f>
        <v>13</v>
      </c>
      <c r="AC320" s="20">
        <f>ROW()</f>
        <v>320</v>
      </c>
      <c r="AD320" s="24" t="e">
        <f t="shared" ca="1" si="84"/>
        <v>#N/A</v>
      </c>
      <c r="AE320" t="str">
        <f t="shared" ca="1" si="83"/>
        <v>E</v>
      </c>
    </row>
    <row r="321" spans="1:31">
      <c r="A321" t="s">
        <v>752</v>
      </c>
      <c r="J321" s="12" t="str">
        <f t="shared" si="88"/>
        <v/>
      </c>
      <c r="K321" t="str">
        <f t="shared" si="91"/>
        <v xml:space="preserve">    </v>
      </c>
      <c r="L321" t="str">
        <f t="shared" si="91"/>
        <v xml:space="preserve">  31</v>
      </c>
      <c r="M321" t="str">
        <f t="shared" si="91"/>
        <v xml:space="preserve">  25</v>
      </c>
      <c r="N321" t="str">
        <f t="shared" si="91"/>
        <v xml:space="preserve">  43</v>
      </c>
      <c r="O321" t="str">
        <f t="shared" si="91"/>
        <v xml:space="preserve">  68</v>
      </c>
      <c r="P321" t="str">
        <f t="shared" si="91"/>
        <v xml:space="preserve">  86</v>
      </c>
      <c r="Q321" t="str">
        <f t="shared" si="91"/>
        <v xml:space="preserve">  84</v>
      </c>
      <c r="R321" t="str">
        <f t="shared" si="91"/>
        <v xml:space="preserve">  83</v>
      </c>
      <c r="S321" t="str">
        <f t="shared" si="91"/>
        <v xml:space="preserve">  82</v>
      </c>
      <c r="T321" t="str">
        <f t="shared" si="91"/>
        <v xml:space="preserve">  82</v>
      </c>
      <c r="U321" t="str">
        <f t="shared" si="91"/>
        <v xml:space="preserve">  81</v>
      </c>
      <c r="V321" t="str">
        <f t="shared" si="91"/>
        <v xml:space="preserve">  81</v>
      </c>
      <c r="X321" t="e">
        <f>VLOOKUP(K321,$X$2:Y$31,2,FALSE())</f>
        <v>#N/A</v>
      </c>
      <c r="AB321" s="20">
        <f>MATCH("R",$J322:$J$1001,0)</f>
        <v>12</v>
      </c>
      <c r="AC321" s="20">
        <f>ROW()</f>
        <v>321</v>
      </c>
      <c r="AD321" s="24" t="e">
        <f t="shared" ca="1" si="84"/>
        <v>#N/A</v>
      </c>
      <c r="AE321" t="str">
        <f t="shared" ca="1" si="83"/>
        <v>E</v>
      </c>
    </row>
    <row r="322" spans="1:31">
      <c r="A322" t="s">
        <v>753</v>
      </c>
      <c r="J322" s="12" t="str">
        <f t="shared" si="88"/>
        <v/>
      </c>
      <c r="K322" t="str">
        <f t="shared" si="91"/>
        <v xml:space="preserve">    </v>
      </c>
      <c r="L322" t="str">
        <f t="shared" si="91"/>
        <v>0.01</v>
      </c>
      <c r="M322" t="str">
        <f t="shared" si="91"/>
        <v>0.03</v>
      </c>
      <c r="N322" t="str">
        <f t="shared" si="91"/>
        <v>0.01</v>
      </c>
      <c r="O322" t="str">
        <f t="shared" si="91"/>
        <v>0.00</v>
      </c>
      <c r="P322" t="str">
        <f t="shared" si="91"/>
        <v>0.00</v>
      </c>
      <c r="Q322" t="str">
        <f t="shared" si="91"/>
        <v>0.00</v>
      </c>
      <c r="R322" t="str">
        <f t="shared" si="91"/>
        <v>0.00</v>
      </c>
      <c r="S322" t="str">
        <f t="shared" si="91"/>
        <v>0.00</v>
      </c>
      <c r="T322" t="str">
        <f t="shared" si="91"/>
        <v>0.00</v>
      </c>
      <c r="U322" t="str">
        <f t="shared" si="91"/>
        <v>0.00</v>
      </c>
      <c r="V322" t="str">
        <f t="shared" si="91"/>
        <v>0.00</v>
      </c>
      <c r="X322" t="e">
        <f>VLOOKUP(K322,$X$2:Y$31,2,FALSE())</f>
        <v>#N/A</v>
      </c>
      <c r="AB322" s="20">
        <f>MATCH("R",$J323:$J$1001,0)</f>
        <v>11</v>
      </c>
      <c r="AC322" s="20">
        <f>ROW()</f>
        <v>322</v>
      </c>
      <c r="AD322" s="24" t="e">
        <f t="shared" ca="1" si="84"/>
        <v>#N/A</v>
      </c>
      <c r="AE322" t="str">
        <f t="shared" ca="1" si="83"/>
        <v>E</v>
      </c>
    </row>
    <row r="323" spans="1:31">
      <c r="A323" t="s">
        <v>91</v>
      </c>
      <c r="J323" s="12" t="str">
        <f t="shared" si="88"/>
        <v/>
      </c>
      <c r="K323" t="str">
        <f t="shared" si="91"/>
        <v xml:space="preserve">    </v>
      </c>
      <c r="L323" t="str">
        <f t="shared" si="91"/>
        <v>0.00</v>
      </c>
      <c r="M323" t="str">
        <f t="shared" si="91"/>
        <v>0.00</v>
      </c>
      <c r="N323" t="str">
        <f t="shared" si="91"/>
        <v>0.00</v>
      </c>
      <c r="O323" t="str">
        <f t="shared" si="91"/>
        <v>0.00</v>
      </c>
      <c r="P323" t="str">
        <f t="shared" si="91"/>
        <v>0.00</v>
      </c>
      <c r="Q323" t="str">
        <f t="shared" si="91"/>
        <v>0.00</v>
      </c>
      <c r="R323" t="str">
        <f t="shared" si="91"/>
        <v>0.00</v>
      </c>
      <c r="S323" t="str">
        <f t="shared" si="91"/>
        <v>0.00</v>
      </c>
      <c r="T323" t="str">
        <f t="shared" si="91"/>
        <v>0.00</v>
      </c>
      <c r="U323" t="str">
        <f t="shared" si="91"/>
        <v>0.00</v>
      </c>
      <c r="V323" t="str">
        <f t="shared" si="91"/>
        <v>0.00</v>
      </c>
      <c r="X323" t="e">
        <f>VLOOKUP(K323,$X$2:Y$31,2,FALSE())</f>
        <v>#N/A</v>
      </c>
      <c r="AB323" s="20">
        <f>MATCH("R",$J324:$J$1001,0)</f>
        <v>10</v>
      </c>
      <c r="AC323" s="20">
        <f>ROW()</f>
        <v>323</v>
      </c>
      <c r="AD323" s="24" t="e">
        <f t="shared" ca="1" si="84"/>
        <v>#N/A</v>
      </c>
      <c r="AE323" t="str">
        <f t="shared" ref="AE323:AE386" ca="1" si="92">IF(ISERROR(AD323),"E","OK")</f>
        <v>E</v>
      </c>
    </row>
    <row r="324" spans="1:31">
      <c r="A324" t="s">
        <v>754</v>
      </c>
      <c r="J324" s="12" t="str">
        <f t="shared" si="88"/>
        <v/>
      </c>
      <c r="K324" t="str">
        <f t="shared" si="91"/>
        <v xml:space="preserve">    </v>
      </c>
      <c r="L324" t="str">
        <f t="shared" si="91"/>
        <v>0.07</v>
      </c>
      <c r="M324" t="str">
        <f t="shared" si="91"/>
        <v>0.09</v>
      </c>
      <c r="N324" t="str">
        <f t="shared" si="91"/>
        <v>0.05</v>
      </c>
      <c r="O324" t="str">
        <f t="shared" si="91"/>
        <v>0.01</v>
      </c>
      <c r="P324" t="str">
        <f t="shared" si="91"/>
        <v>0.00</v>
      </c>
      <c r="Q324" t="str">
        <f t="shared" si="91"/>
        <v>0.00</v>
      </c>
      <c r="R324" t="str">
        <f t="shared" si="91"/>
        <v>0.00</v>
      </c>
      <c r="S324" t="str">
        <f t="shared" si="91"/>
        <v>0.00</v>
      </c>
      <c r="T324" t="str">
        <f t="shared" si="91"/>
        <v>0.00</v>
      </c>
      <c r="U324" t="str">
        <f t="shared" si="91"/>
        <v>0.00</v>
      </c>
      <c r="V324" t="str">
        <f t="shared" si="91"/>
        <v>0.00</v>
      </c>
      <c r="X324" t="e">
        <f>VLOOKUP(K324,$X$2:Y$31,2,FALSE())</f>
        <v>#N/A</v>
      </c>
      <c r="AB324" s="20">
        <f>MATCH("R",$J325:$J$1001,0)</f>
        <v>9</v>
      </c>
      <c r="AC324" s="20">
        <f>ROW()</f>
        <v>324</v>
      </c>
      <c r="AD324" s="24" t="e">
        <f t="shared" ref="AD324:AD387" ca="1" si="93">IF(VALUE(INDIRECT(ADDRESS(AD323,AA$2+1,1,TRUE())))=1,AD323+1,VALUE(INDIRECT(ADDRESS(AD323,AA$2+2,1,TRUE())))+VALUE((INDIRECT(ADDRESS(AD323,AA$2+1,1,TRUE())))))</f>
        <v>#N/A</v>
      </c>
      <c r="AE324" t="str">
        <f t="shared" ca="1" si="92"/>
        <v>E</v>
      </c>
    </row>
    <row r="325" spans="1:31">
      <c r="A325" t="s">
        <v>755</v>
      </c>
      <c r="J325" s="12" t="str">
        <f t="shared" si="88"/>
        <v/>
      </c>
      <c r="K325" t="str">
        <f t="shared" ref="K325:V334" si="94">MID($A325,K$34,4)</f>
        <v xml:space="preserve">    </v>
      </c>
      <c r="L325" t="str">
        <f t="shared" si="94"/>
        <v>11.3</v>
      </c>
      <c r="M325" t="str">
        <f t="shared" si="94"/>
        <v xml:space="preserve"> 6.6</v>
      </c>
      <c r="N325" t="str">
        <f t="shared" si="94"/>
        <v>17.1</v>
      </c>
      <c r="O325" t="str">
        <f t="shared" si="94"/>
        <v>20.2</v>
      </c>
      <c r="P325" t="str">
        <f t="shared" si="94"/>
        <v xml:space="preserve"> 5.0</v>
      </c>
      <c r="Q325" t="str">
        <f t="shared" si="94"/>
        <v xml:space="preserve"> 5.0</v>
      </c>
      <c r="R325" t="str">
        <f t="shared" si="94"/>
        <v xml:space="preserve"> 5.0</v>
      </c>
      <c r="S325" t="str">
        <f t="shared" si="94"/>
        <v xml:space="preserve"> 5.0</v>
      </c>
      <c r="T325" t="str">
        <f t="shared" si="94"/>
        <v xml:space="preserve"> 5.0</v>
      </c>
      <c r="U325" t="str">
        <f t="shared" si="94"/>
        <v xml:space="preserve"> 5.0</v>
      </c>
      <c r="V325" t="str">
        <f t="shared" si="94"/>
        <v xml:space="preserve"> 5.0</v>
      </c>
      <c r="X325" t="e">
        <f>VLOOKUP(K325,$X$2:Y$31,2,FALSE())</f>
        <v>#N/A</v>
      </c>
      <c r="AB325" s="20">
        <f>MATCH("R",$J326:$J$1001,0)</f>
        <v>8</v>
      </c>
      <c r="AC325" s="20">
        <f>ROW()</f>
        <v>325</v>
      </c>
      <c r="AD325" s="24" t="e">
        <f t="shared" ca="1" si="93"/>
        <v>#N/A</v>
      </c>
      <c r="AE325" t="str">
        <f t="shared" ca="1" si="92"/>
        <v>E</v>
      </c>
    </row>
    <row r="326" spans="1:31">
      <c r="A326" t="s">
        <v>756</v>
      </c>
      <c r="J326" s="12" t="str">
        <f t="shared" si="88"/>
        <v/>
      </c>
      <c r="K326" t="str">
        <f t="shared" si="94"/>
        <v xml:space="preserve">    </v>
      </c>
      <c r="L326" t="str">
        <f t="shared" si="94"/>
        <v xml:space="preserve"> 6.4</v>
      </c>
      <c r="M326" t="str">
        <f t="shared" si="94"/>
        <v xml:space="preserve"> 3.6</v>
      </c>
      <c r="N326" t="str">
        <f t="shared" si="94"/>
        <v>11.4</v>
      </c>
      <c r="O326" t="str">
        <f t="shared" si="94"/>
        <v>20.1</v>
      </c>
      <c r="P326" t="str">
        <f t="shared" si="94"/>
        <v xml:space="preserve"> 7.3</v>
      </c>
      <c r="Q326" t="str">
        <f t="shared" si="94"/>
        <v xml:space="preserve"> 3.4</v>
      </c>
      <c r="R326" t="str">
        <f t="shared" si="94"/>
        <v xml:space="preserve"> 3.4</v>
      </c>
      <c r="S326" t="str">
        <f t="shared" si="94"/>
        <v xml:space="preserve"> 3.4</v>
      </c>
      <c r="T326" t="str">
        <f t="shared" si="94"/>
        <v xml:space="preserve"> 3.4</v>
      </c>
      <c r="U326" t="str">
        <f t="shared" si="94"/>
        <v xml:space="preserve"> 3.4</v>
      </c>
      <c r="V326" t="str">
        <f t="shared" si="94"/>
        <v xml:space="preserve"> 3.4</v>
      </c>
      <c r="X326" t="e">
        <f>VLOOKUP(K326,$X$2:Y$31,2,FALSE())</f>
        <v>#N/A</v>
      </c>
      <c r="AB326" s="20">
        <f>MATCH("R",$J327:$J$1001,0)</f>
        <v>7</v>
      </c>
      <c r="AC326" s="20">
        <f>ROW()</f>
        <v>326</v>
      </c>
      <c r="AD326" s="24" t="e">
        <f t="shared" ca="1" si="93"/>
        <v>#N/A</v>
      </c>
      <c r="AE326" t="str">
        <f t="shared" ca="1" si="92"/>
        <v>E</v>
      </c>
    </row>
    <row r="327" spans="1:31">
      <c r="A327" t="s">
        <v>757</v>
      </c>
      <c r="J327" s="12" t="str">
        <f t="shared" si="88"/>
        <v/>
      </c>
      <c r="K327" t="str">
        <f t="shared" si="94"/>
        <v xml:space="preserve">    </v>
      </c>
      <c r="L327" t="str">
        <f t="shared" si="94"/>
        <v>14.4</v>
      </c>
      <c r="M327" t="str">
        <f t="shared" si="94"/>
        <v>11.7</v>
      </c>
      <c r="N327" t="str">
        <f t="shared" si="94"/>
        <v>19.1</v>
      </c>
      <c r="O327" t="str">
        <f t="shared" si="94"/>
        <v>21.9</v>
      </c>
      <c r="P327" t="str">
        <f t="shared" si="94"/>
        <v>10.2</v>
      </c>
      <c r="Q327" t="str">
        <f t="shared" si="94"/>
        <v>10.7</v>
      </c>
      <c r="R327" t="str">
        <f t="shared" si="94"/>
        <v>10.9</v>
      </c>
      <c r="S327" t="str">
        <f t="shared" si="94"/>
        <v>10.9</v>
      </c>
      <c r="T327" t="str">
        <f t="shared" si="94"/>
        <v>10.9</v>
      </c>
      <c r="U327" t="str">
        <f t="shared" si="94"/>
        <v>10.9</v>
      </c>
      <c r="V327" t="str">
        <f t="shared" si="94"/>
        <v>10.9</v>
      </c>
      <c r="X327" t="e">
        <f>VLOOKUP(K327,$X$2:Y$31,2,FALSE())</f>
        <v>#N/A</v>
      </c>
      <c r="AB327" s="20">
        <f>MATCH("R",$J328:$J$1001,0)</f>
        <v>6</v>
      </c>
      <c r="AC327" s="20">
        <f>ROW()</f>
        <v>327</v>
      </c>
      <c r="AD327" s="24" t="e">
        <f t="shared" ca="1" si="93"/>
        <v>#N/A</v>
      </c>
      <c r="AE327" t="str">
        <f t="shared" ca="1" si="92"/>
        <v>E</v>
      </c>
    </row>
    <row r="328" spans="1:31">
      <c r="A328" t="s">
        <v>758</v>
      </c>
      <c r="J328" s="12" t="str">
        <f t="shared" si="88"/>
        <v/>
      </c>
      <c r="K328" t="str">
        <f t="shared" si="94"/>
        <v xml:space="preserve">    </v>
      </c>
      <c r="L328" t="str">
        <f t="shared" si="94"/>
        <v xml:space="preserve"> 9.5</v>
      </c>
      <c r="M328" t="str">
        <f t="shared" si="94"/>
        <v xml:space="preserve"> 8.8</v>
      </c>
      <c r="N328" t="str">
        <f t="shared" si="94"/>
        <v>13.0</v>
      </c>
      <c r="O328" t="str">
        <f t="shared" si="94"/>
        <v>20.8</v>
      </c>
      <c r="P328" t="str">
        <f t="shared" si="94"/>
        <v xml:space="preserve"> 8.8</v>
      </c>
      <c r="Q328" t="str">
        <f t="shared" si="94"/>
        <v xml:space="preserve"> 6.4</v>
      </c>
      <c r="R328" t="str">
        <f t="shared" si="94"/>
        <v xml:space="preserve"> 6.8</v>
      </c>
      <c r="S328" t="str">
        <f t="shared" si="94"/>
        <v xml:space="preserve"> 6.8</v>
      </c>
      <c r="T328" t="str">
        <f t="shared" si="94"/>
        <v xml:space="preserve"> 6.8</v>
      </c>
      <c r="U328" t="str">
        <f t="shared" si="94"/>
        <v xml:space="preserve"> 6.8</v>
      </c>
      <c r="V328" t="str">
        <f t="shared" si="94"/>
        <v xml:space="preserve"> 6.8</v>
      </c>
      <c r="X328" t="e">
        <f>VLOOKUP(K328,$X$2:Y$31,2,FALSE())</f>
        <v>#N/A</v>
      </c>
      <c r="AB328" s="20">
        <f>MATCH("R",$J329:$J$1001,0)</f>
        <v>5</v>
      </c>
      <c r="AC328" s="20">
        <f>ROW()</f>
        <v>328</v>
      </c>
      <c r="AD328" s="24" t="e">
        <f t="shared" ca="1" si="93"/>
        <v>#N/A</v>
      </c>
      <c r="AE328" t="str">
        <f t="shared" ca="1" si="92"/>
        <v>E</v>
      </c>
    </row>
    <row r="329" spans="1:31">
      <c r="A329" t="s">
        <v>759</v>
      </c>
      <c r="J329" s="12" t="str">
        <f t="shared" si="88"/>
        <v/>
      </c>
      <c r="K329" t="str">
        <f t="shared" si="94"/>
        <v xml:space="preserve">    </v>
      </c>
      <c r="L329" t="str">
        <f t="shared" si="94"/>
        <v xml:space="preserve"> 4.1</v>
      </c>
      <c r="M329" t="str">
        <f t="shared" si="94"/>
        <v xml:space="preserve"> 4.0</v>
      </c>
      <c r="N329" t="str">
        <f t="shared" si="94"/>
        <v xml:space="preserve"> 3.9</v>
      </c>
      <c r="O329" t="str">
        <f t="shared" si="94"/>
        <v xml:space="preserve"> 3.6</v>
      </c>
      <c r="P329" t="str">
        <f t="shared" si="94"/>
        <v xml:space="preserve"> 3.4</v>
      </c>
      <c r="Q329" t="str">
        <f t="shared" si="94"/>
        <v xml:space="preserve"> 3.1</v>
      </c>
      <c r="R329" t="str">
        <f t="shared" si="94"/>
        <v xml:space="preserve"> 3.0</v>
      </c>
      <c r="S329" t="str">
        <f t="shared" si="94"/>
        <v xml:space="preserve"> 2.8</v>
      </c>
      <c r="T329" t="str">
        <f t="shared" si="94"/>
        <v xml:space="preserve"> 2.8</v>
      </c>
      <c r="U329" t="str">
        <f t="shared" si="94"/>
        <v xml:space="preserve"> 2.7</v>
      </c>
      <c r="V329" t="str">
        <f t="shared" si="94"/>
        <v xml:space="preserve"> 2.7</v>
      </c>
      <c r="X329" t="e">
        <f>VLOOKUP(K329,$X$2:Y$31,2,FALSE())</f>
        <v>#N/A</v>
      </c>
      <c r="AB329" s="20">
        <f>MATCH("R",$J330:$J$1001,0)</f>
        <v>4</v>
      </c>
      <c r="AC329" s="20">
        <f>ROW()</f>
        <v>329</v>
      </c>
      <c r="AD329" s="24" t="e">
        <f t="shared" ca="1" si="93"/>
        <v>#N/A</v>
      </c>
      <c r="AE329" t="str">
        <f t="shared" ca="1" si="92"/>
        <v>E</v>
      </c>
    </row>
    <row r="330" spans="1:31">
      <c r="A330" t="s">
        <v>760</v>
      </c>
      <c r="J330" s="12" t="str">
        <f t="shared" si="88"/>
        <v/>
      </c>
      <c r="K330" t="str">
        <f t="shared" si="94"/>
        <v xml:space="preserve">    </v>
      </c>
      <c r="L330" t="str">
        <f t="shared" si="94"/>
        <v xml:space="preserve"> 4.1</v>
      </c>
      <c r="M330" t="str">
        <f t="shared" si="94"/>
        <v xml:space="preserve"> 4.1</v>
      </c>
      <c r="N330" t="str">
        <f t="shared" si="94"/>
        <v xml:space="preserve"> 3.9</v>
      </c>
      <c r="O330" t="str">
        <f t="shared" si="94"/>
        <v xml:space="preserve"> 3.6</v>
      </c>
      <c r="P330" t="str">
        <f t="shared" si="94"/>
        <v xml:space="preserve"> 3.4</v>
      </c>
      <c r="Q330" t="str">
        <f t="shared" si="94"/>
        <v xml:space="preserve"> 3.1</v>
      </c>
      <c r="R330" t="str">
        <f t="shared" si="94"/>
        <v xml:space="preserve"> 3.0</v>
      </c>
      <c r="S330" t="str">
        <f t="shared" si="94"/>
        <v xml:space="preserve"> 2.8</v>
      </c>
      <c r="T330" t="str">
        <f t="shared" si="94"/>
        <v xml:space="preserve"> 2.8</v>
      </c>
      <c r="U330" t="str">
        <f t="shared" si="94"/>
        <v xml:space="preserve"> 2.7</v>
      </c>
      <c r="V330" t="str">
        <f t="shared" si="94"/>
        <v xml:space="preserve"> 2.7</v>
      </c>
      <c r="X330" t="e">
        <f>VLOOKUP(K330,$X$2:Y$31,2,FALSE())</f>
        <v>#N/A</v>
      </c>
      <c r="AB330" s="20">
        <f>MATCH("R",$J331:$J$1001,0)</f>
        <v>3</v>
      </c>
      <c r="AC330" s="20">
        <f>ROW()</f>
        <v>330</v>
      </c>
      <c r="AD330" s="24" t="e">
        <f t="shared" ca="1" si="93"/>
        <v>#N/A</v>
      </c>
      <c r="AE330" t="str">
        <f t="shared" ca="1" si="92"/>
        <v>E</v>
      </c>
    </row>
    <row r="331" spans="1:31">
      <c r="A331" t="s">
        <v>761</v>
      </c>
      <c r="J331" s="12" t="str">
        <f t="shared" si="88"/>
        <v/>
      </c>
      <c r="K331" t="str">
        <f t="shared" si="94"/>
        <v xml:space="preserve">    </v>
      </c>
      <c r="L331" t="str">
        <f t="shared" si="94"/>
        <v xml:space="preserve">  42</v>
      </c>
      <c r="M331" t="str">
        <f t="shared" si="94"/>
        <v xml:space="preserve">  48</v>
      </c>
      <c r="N331" t="str">
        <f t="shared" si="94"/>
        <v xml:space="preserve">  30</v>
      </c>
      <c r="O331" t="str">
        <f t="shared" si="94"/>
        <v xml:space="preserve">   5</v>
      </c>
      <c r="P331" t="str">
        <f t="shared" si="94"/>
        <v xml:space="preserve"> -13</v>
      </c>
      <c r="Q331" t="str">
        <f t="shared" si="94"/>
        <v xml:space="preserve"> -11</v>
      </c>
      <c r="R331" t="str">
        <f t="shared" si="94"/>
        <v xml:space="preserve"> -10</v>
      </c>
      <c r="S331" t="str">
        <f t="shared" si="94"/>
        <v xml:space="preserve">  -9</v>
      </c>
      <c r="T331" t="str">
        <f t="shared" si="94"/>
        <v xml:space="preserve">  -9</v>
      </c>
      <c r="U331" t="str">
        <f t="shared" si="94"/>
        <v xml:space="preserve">  -8</v>
      </c>
      <c r="V331" t="str">
        <f t="shared" si="94"/>
        <v xml:space="preserve">  -8</v>
      </c>
      <c r="X331" t="e">
        <f>VLOOKUP(K331,$X$2:Y$31,2,FALSE())</f>
        <v>#N/A</v>
      </c>
      <c r="AB331" s="20">
        <f>MATCH("R",$J332:$J$1001,0)</f>
        <v>2</v>
      </c>
      <c r="AC331" s="20">
        <f>ROW()</f>
        <v>331</v>
      </c>
      <c r="AD331" s="24" t="e">
        <f t="shared" ca="1" si="93"/>
        <v>#N/A</v>
      </c>
      <c r="AE331" t="str">
        <f t="shared" ca="1" si="92"/>
        <v>E</v>
      </c>
    </row>
    <row r="332" spans="1:31">
      <c r="A332" t="s">
        <v>33</v>
      </c>
      <c r="J332" s="12" t="str">
        <f t="shared" si="88"/>
        <v/>
      </c>
      <c r="K332" t="str">
        <f t="shared" si="94"/>
        <v/>
      </c>
      <c r="L332" t="str">
        <f t="shared" si="94"/>
        <v/>
      </c>
      <c r="M332" t="str">
        <f t="shared" si="94"/>
        <v/>
      </c>
      <c r="N332" t="str">
        <f t="shared" si="94"/>
        <v/>
      </c>
      <c r="O332" t="str">
        <f t="shared" si="94"/>
        <v/>
      </c>
      <c r="P332" t="str">
        <f t="shared" si="94"/>
        <v/>
      </c>
      <c r="Q332" t="str">
        <f t="shared" si="94"/>
        <v/>
      </c>
      <c r="R332" t="str">
        <f t="shared" si="94"/>
        <v/>
      </c>
      <c r="S332" t="str">
        <f t="shared" si="94"/>
        <v/>
      </c>
      <c r="T332" t="str">
        <f t="shared" si="94"/>
        <v/>
      </c>
      <c r="U332" t="str">
        <f t="shared" si="94"/>
        <v/>
      </c>
      <c r="V332" t="str">
        <f t="shared" si="94"/>
        <v/>
      </c>
      <c r="X332" t="e">
        <f>VLOOKUP(K332,$X$2:Y$31,2,FALSE())</f>
        <v>#N/A</v>
      </c>
      <c r="AB332" s="20">
        <f>MATCH("R",$J333:$J$1001,0)</f>
        <v>1</v>
      </c>
      <c r="AC332" s="20">
        <f>ROW()</f>
        <v>332</v>
      </c>
      <c r="AD332" s="24" t="e">
        <f t="shared" ca="1" si="93"/>
        <v>#N/A</v>
      </c>
      <c r="AE332" t="str">
        <f t="shared" ca="1" si="92"/>
        <v>E</v>
      </c>
    </row>
    <row r="333" spans="1:31">
      <c r="A333" t="s">
        <v>762</v>
      </c>
      <c r="J333" s="12" t="str">
        <f t="shared" si="88"/>
        <v>R</v>
      </c>
      <c r="K333" t="str">
        <f t="shared" si="94"/>
        <v>12.0</v>
      </c>
      <c r="L333" t="str">
        <f t="shared" si="94"/>
        <v xml:space="preserve"> 3.2</v>
      </c>
      <c r="M333" t="str">
        <f t="shared" si="94"/>
        <v xml:space="preserve"> 2.0</v>
      </c>
      <c r="N333" t="str">
        <f t="shared" si="94"/>
        <v xml:space="preserve"> 4.0</v>
      </c>
      <c r="O333" t="str">
        <f t="shared" si="94"/>
        <v xml:space="preserve"> 5.4</v>
      </c>
      <c r="P333" t="str">
        <f t="shared" si="94"/>
        <v xml:space="preserve"> 7.3</v>
      </c>
      <c r="Q333" t="str">
        <f t="shared" si="94"/>
        <v>10.2</v>
      </c>
      <c r="R333" t="str">
        <f t="shared" si="94"/>
        <v>14.4</v>
      </c>
      <c r="S333" t="str">
        <f t="shared" si="94"/>
        <v>18.2</v>
      </c>
      <c r="T333" t="str">
        <f t="shared" si="94"/>
        <v>21.5</v>
      </c>
      <c r="U333" t="str">
        <f t="shared" si="94"/>
        <v>25.0</v>
      </c>
      <c r="V333" t="str">
        <f t="shared" si="94"/>
        <v>29.0</v>
      </c>
      <c r="X333" t="str">
        <f>VLOOKUP(K333,$X$2:Y$31,2,FALSE())</f>
        <v>1200</v>
      </c>
      <c r="AB333" s="20">
        <f>MATCH("R",$J334:$J$1001,0)</f>
        <v>32</v>
      </c>
      <c r="AC333" s="20">
        <f>ROW()</f>
        <v>333</v>
      </c>
      <c r="AD333" s="24" t="e">
        <f t="shared" ca="1" si="93"/>
        <v>#N/A</v>
      </c>
      <c r="AE333" t="str">
        <f t="shared" ca="1" si="92"/>
        <v>E</v>
      </c>
    </row>
    <row r="334" spans="1:31">
      <c r="A334" t="s">
        <v>205</v>
      </c>
      <c r="J334" s="12" t="str">
        <f t="shared" si="88"/>
        <v/>
      </c>
      <c r="K334" t="str">
        <f t="shared" si="94"/>
        <v xml:space="preserve">    </v>
      </c>
      <c r="L334" t="str">
        <f t="shared" si="94"/>
        <v xml:space="preserve"> 1F2</v>
      </c>
      <c r="M334" t="str">
        <f t="shared" si="94"/>
        <v xml:space="preserve"> 1F2</v>
      </c>
      <c r="N334" t="str">
        <f t="shared" si="94"/>
        <v xml:space="preserve"> 1F2</v>
      </c>
      <c r="O334" t="str">
        <f t="shared" si="94"/>
        <v xml:space="preserve"> 1F2</v>
      </c>
      <c r="P334" t="str">
        <f t="shared" si="94"/>
        <v xml:space="preserve"> 1F2</v>
      </c>
      <c r="Q334" t="str">
        <f t="shared" si="94"/>
        <v xml:space="preserve"> 1F2</v>
      </c>
      <c r="R334" t="str">
        <f t="shared" si="94"/>
        <v xml:space="preserve"> 1F2</v>
      </c>
      <c r="S334" t="str">
        <f t="shared" si="94"/>
        <v xml:space="preserve"> 1F2</v>
      </c>
      <c r="T334" t="str">
        <f t="shared" si="94"/>
        <v xml:space="preserve"> 1F2</v>
      </c>
      <c r="U334" t="str">
        <f t="shared" si="94"/>
        <v xml:space="preserve"> 1F2</v>
      </c>
      <c r="V334" t="str">
        <f t="shared" si="94"/>
        <v xml:space="preserve"> 1F2</v>
      </c>
      <c r="X334" t="e">
        <f>VLOOKUP(K334,$X$2:Y$31,2,FALSE())</f>
        <v>#N/A</v>
      </c>
      <c r="AB334" s="20">
        <f>MATCH("R",$J335:$J$1001,0)</f>
        <v>31</v>
      </c>
      <c r="AC334" s="20">
        <f>ROW()</f>
        <v>334</v>
      </c>
      <c r="AD334" s="24" t="e">
        <f t="shared" ca="1" si="93"/>
        <v>#N/A</v>
      </c>
      <c r="AE334" t="str">
        <f t="shared" ca="1" si="92"/>
        <v>E</v>
      </c>
    </row>
    <row r="335" spans="1:31">
      <c r="A335" t="s">
        <v>763</v>
      </c>
      <c r="J335" s="12" t="str">
        <f t="shared" si="88"/>
        <v/>
      </c>
      <c r="K335" t="str">
        <f t="shared" ref="K335:V344" si="95">MID($A335,K$34,4)</f>
        <v xml:space="preserve">    </v>
      </c>
      <c r="L335" t="str">
        <f t="shared" si="95"/>
        <v>63.5</v>
      </c>
      <c r="M335" t="str">
        <f t="shared" si="95"/>
        <v>56.3</v>
      </c>
      <c r="N335" t="str">
        <f t="shared" si="95"/>
        <v>63.5</v>
      </c>
      <c r="O335" t="str">
        <f t="shared" si="95"/>
        <v>63.5</v>
      </c>
      <c r="P335" t="str">
        <f t="shared" si="95"/>
        <v>63.5</v>
      </c>
      <c r="Q335" t="str">
        <f t="shared" si="95"/>
        <v>63.5</v>
      </c>
      <c r="R335" t="str">
        <f t="shared" si="95"/>
        <v>63.5</v>
      </c>
      <c r="S335" t="str">
        <f t="shared" si="95"/>
        <v>63.5</v>
      </c>
      <c r="T335" t="str">
        <f t="shared" si="95"/>
        <v>63.5</v>
      </c>
      <c r="U335" t="str">
        <f t="shared" si="95"/>
        <v>63.5</v>
      </c>
      <c r="V335" t="str">
        <f t="shared" si="95"/>
        <v>63.5</v>
      </c>
      <c r="X335" t="e">
        <f>VLOOKUP(K335,$X$2:Y$31,2,FALSE())</f>
        <v>#N/A</v>
      </c>
      <c r="AB335" s="20">
        <f>MATCH("R",$J336:$J$1001,0)</f>
        <v>30</v>
      </c>
      <c r="AC335" s="20">
        <f>ROW()</f>
        <v>335</v>
      </c>
      <c r="AD335" s="24" t="e">
        <f t="shared" ca="1" si="93"/>
        <v>#N/A</v>
      </c>
      <c r="AE335" t="str">
        <f t="shared" ca="1" si="92"/>
        <v>E</v>
      </c>
    </row>
    <row r="336" spans="1:31">
      <c r="A336" t="s">
        <v>211</v>
      </c>
      <c r="J336" s="12" t="str">
        <f t="shared" si="88"/>
        <v/>
      </c>
      <c r="K336" t="str">
        <f t="shared" si="95"/>
        <v xml:space="preserve">    </v>
      </c>
      <c r="L336" t="str">
        <f t="shared" si="95"/>
        <v xml:space="preserve"> 2.5</v>
      </c>
      <c r="M336" t="str">
        <f t="shared" si="95"/>
        <v xml:space="preserve"> 2.0</v>
      </c>
      <c r="N336" t="str">
        <f t="shared" si="95"/>
        <v xml:space="preserve"> 2.5</v>
      </c>
      <c r="O336" t="str">
        <f t="shared" si="95"/>
        <v xml:space="preserve"> 2.5</v>
      </c>
      <c r="P336" t="str">
        <f t="shared" si="95"/>
        <v xml:space="preserve"> 2.5</v>
      </c>
      <c r="Q336" t="str">
        <f t="shared" si="95"/>
        <v xml:space="preserve"> 2.5</v>
      </c>
      <c r="R336" t="str">
        <f t="shared" si="95"/>
        <v xml:space="preserve"> 2.5</v>
      </c>
      <c r="S336" t="str">
        <f t="shared" si="95"/>
        <v xml:space="preserve"> 2.5</v>
      </c>
      <c r="T336" t="str">
        <f t="shared" si="95"/>
        <v xml:space="preserve"> 2.5</v>
      </c>
      <c r="U336" t="str">
        <f t="shared" si="95"/>
        <v xml:space="preserve"> 2.5</v>
      </c>
      <c r="V336" t="str">
        <f t="shared" si="95"/>
        <v xml:space="preserve"> 2.5</v>
      </c>
      <c r="X336" t="e">
        <f>VLOOKUP(K336,$X$2:Y$31,2,FALSE())</f>
        <v>#N/A</v>
      </c>
      <c r="AB336" s="20">
        <f>MATCH("R",$J337:$J$1001,0)</f>
        <v>29</v>
      </c>
      <c r="AC336" s="20">
        <f>ROW()</f>
        <v>336</v>
      </c>
      <c r="AD336" s="24" t="e">
        <f t="shared" ca="1" si="93"/>
        <v>#N/A</v>
      </c>
      <c r="AE336" t="str">
        <f t="shared" ca="1" si="92"/>
        <v>E</v>
      </c>
    </row>
    <row r="337" spans="1:31">
      <c r="A337" t="s">
        <v>764</v>
      </c>
      <c r="J337" s="12" t="str">
        <f t="shared" si="88"/>
        <v/>
      </c>
      <c r="K337" t="str">
        <f t="shared" si="95"/>
        <v xml:space="preserve">    </v>
      </c>
      <c r="L337" t="str">
        <f t="shared" si="95"/>
        <v xml:space="preserve"> 343</v>
      </c>
      <c r="M337" t="str">
        <f t="shared" si="95"/>
        <v xml:space="preserve"> 254</v>
      </c>
      <c r="N337" t="str">
        <f t="shared" si="95"/>
        <v xml:space="preserve"> 343</v>
      </c>
      <c r="O337" t="str">
        <f t="shared" si="95"/>
        <v xml:space="preserve"> 343</v>
      </c>
      <c r="P337" t="str">
        <f t="shared" si="95"/>
        <v xml:space="preserve"> 343</v>
      </c>
      <c r="Q337" t="str">
        <f t="shared" si="95"/>
        <v xml:space="preserve"> 343</v>
      </c>
      <c r="R337" t="str">
        <f t="shared" si="95"/>
        <v xml:space="preserve"> 343</v>
      </c>
      <c r="S337" t="str">
        <f t="shared" si="95"/>
        <v xml:space="preserve"> 343</v>
      </c>
      <c r="T337" t="str">
        <f t="shared" si="95"/>
        <v xml:space="preserve"> 343</v>
      </c>
      <c r="U337" t="str">
        <f t="shared" si="95"/>
        <v xml:space="preserve"> 343</v>
      </c>
      <c r="V337" t="str">
        <f t="shared" si="95"/>
        <v xml:space="preserve"> 343</v>
      </c>
      <c r="X337" t="e">
        <f>VLOOKUP(K337,$X$2:Y$31,2,FALSE())</f>
        <v>#N/A</v>
      </c>
      <c r="AB337" s="20">
        <f>MATCH("R",$J338:$J$1001,0)</f>
        <v>28</v>
      </c>
      <c r="AC337" s="20">
        <f>ROW()</f>
        <v>337</v>
      </c>
      <c r="AD337" s="24" t="e">
        <f t="shared" ca="1" si="93"/>
        <v>#N/A</v>
      </c>
      <c r="AE337" t="str">
        <f t="shared" ca="1" si="92"/>
        <v>E</v>
      </c>
    </row>
    <row r="338" spans="1:31">
      <c r="A338" t="s">
        <v>765</v>
      </c>
      <c r="J338" s="12" t="str">
        <f t="shared" si="88"/>
        <v/>
      </c>
      <c r="K338" t="str">
        <f t="shared" si="95"/>
        <v xml:space="preserve">    </v>
      </c>
      <c r="L338" t="str">
        <f t="shared" si="95"/>
        <v>0.50</v>
      </c>
      <c r="M338" t="str">
        <f t="shared" si="95"/>
        <v>0.97</v>
      </c>
      <c r="N338" t="str">
        <f t="shared" si="95"/>
        <v>0.16</v>
      </c>
      <c r="O338" t="str">
        <f t="shared" si="95"/>
        <v>0.00</v>
      </c>
      <c r="P338" t="str">
        <f t="shared" si="95"/>
        <v>0.00</v>
      </c>
      <c r="Q338" t="str">
        <f t="shared" si="95"/>
        <v>0.00</v>
      </c>
      <c r="R338" t="str">
        <f t="shared" si="95"/>
        <v>0.00</v>
      </c>
      <c r="S338" t="str">
        <f t="shared" si="95"/>
        <v>0.00</v>
      </c>
      <c r="T338" t="str">
        <f t="shared" si="95"/>
        <v>0.00</v>
      </c>
      <c r="U338" t="str">
        <f t="shared" si="95"/>
        <v>0.00</v>
      </c>
      <c r="V338" t="str">
        <f t="shared" si="95"/>
        <v>0.00</v>
      </c>
      <c r="X338" t="e">
        <f>VLOOKUP(K338,$X$2:Y$31,2,FALSE())</f>
        <v>#N/A</v>
      </c>
      <c r="AB338" s="20">
        <f>MATCH("R",$J339:$J$1001,0)</f>
        <v>27</v>
      </c>
      <c r="AC338" s="20">
        <f>ROW()</f>
        <v>338</v>
      </c>
      <c r="AD338" s="24" t="e">
        <f t="shared" ca="1" si="93"/>
        <v>#N/A</v>
      </c>
      <c r="AE338" t="str">
        <f t="shared" ca="1" si="92"/>
        <v>E</v>
      </c>
    </row>
    <row r="339" spans="1:31">
      <c r="A339" t="s">
        <v>766</v>
      </c>
      <c r="J339" s="12" t="str">
        <f t="shared" si="88"/>
        <v/>
      </c>
      <c r="K339" t="str">
        <f t="shared" si="95"/>
        <v xml:space="preserve">    </v>
      </c>
      <c r="L339" t="str">
        <f t="shared" si="95"/>
        <v xml:space="preserve"> 105</v>
      </c>
      <c r="M339" t="str">
        <f t="shared" si="95"/>
        <v xml:space="preserve">  97</v>
      </c>
      <c r="N339" t="str">
        <f t="shared" si="95"/>
        <v xml:space="preserve"> 113</v>
      </c>
      <c r="O339" t="str">
        <f t="shared" si="95"/>
        <v xml:space="preserve"> 135</v>
      </c>
      <c r="P339" t="str">
        <f t="shared" si="95"/>
        <v xml:space="preserve"> 177</v>
      </c>
      <c r="Q339" t="str">
        <f t="shared" si="95"/>
        <v xml:space="preserve"> 180</v>
      </c>
      <c r="R339" t="str">
        <f t="shared" si="95"/>
        <v xml:space="preserve"> 183</v>
      </c>
      <c r="S339" t="str">
        <f t="shared" si="95"/>
        <v xml:space="preserve"> 185</v>
      </c>
      <c r="T339" t="str">
        <f t="shared" si="95"/>
        <v xml:space="preserve"> 186</v>
      </c>
      <c r="U339" t="str">
        <f t="shared" si="95"/>
        <v xml:space="preserve"> 188</v>
      </c>
      <c r="V339" t="str">
        <f t="shared" si="95"/>
        <v xml:space="preserve"> 189</v>
      </c>
      <c r="X339" t="e">
        <f>VLOOKUP(K339,$X$2:Y$31,2,FALSE())</f>
        <v>#N/A</v>
      </c>
      <c r="AB339" s="20">
        <f>MATCH("R",$J340:$J$1001,0)</f>
        <v>26</v>
      </c>
      <c r="AC339" s="20">
        <f>ROW()</f>
        <v>339</v>
      </c>
      <c r="AD339" s="24" t="e">
        <f t="shared" ca="1" si="93"/>
        <v>#N/A</v>
      </c>
      <c r="AE339" t="str">
        <f t="shared" ca="1" si="92"/>
        <v>E</v>
      </c>
    </row>
    <row r="340" spans="1:31">
      <c r="A340" t="s">
        <v>767</v>
      </c>
      <c r="J340" s="12" t="str">
        <f t="shared" si="88"/>
        <v/>
      </c>
      <c r="K340" t="str">
        <f t="shared" si="95"/>
        <v xml:space="preserve">    </v>
      </c>
      <c r="L340" t="str">
        <f t="shared" si="95"/>
        <v xml:space="preserve">  28</v>
      </c>
      <c r="M340" t="str">
        <f t="shared" si="95"/>
        <v xml:space="preserve">  32</v>
      </c>
      <c r="N340" t="str">
        <f t="shared" si="95"/>
        <v xml:space="preserve">  23</v>
      </c>
      <c r="O340" t="str">
        <f t="shared" si="95"/>
        <v xml:space="preserve">   3</v>
      </c>
      <c r="P340" t="str">
        <f t="shared" si="95"/>
        <v xml:space="preserve"> -36</v>
      </c>
      <c r="Q340" t="str">
        <f t="shared" si="95"/>
        <v xml:space="preserve"> -35</v>
      </c>
      <c r="R340" t="str">
        <f t="shared" si="95"/>
        <v xml:space="preserve"> -35</v>
      </c>
      <c r="S340" t="str">
        <f t="shared" si="95"/>
        <v xml:space="preserve"> -35</v>
      </c>
      <c r="T340" t="str">
        <f t="shared" si="95"/>
        <v xml:space="preserve"> -35</v>
      </c>
      <c r="U340" t="str">
        <f t="shared" si="95"/>
        <v xml:space="preserve"> -35</v>
      </c>
      <c r="V340" t="str">
        <f t="shared" si="95"/>
        <v xml:space="preserve"> -35</v>
      </c>
      <c r="X340" t="e">
        <f>VLOOKUP(K340,$X$2:Y$31,2,FALSE())</f>
        <v>#N/A</v>
      </c>
      <c r="AB340" s="20">
        <f>MATCH("R",$J341:$J$1001,0)</f>
        <v>25</v>
      </c>
      <c r="AC340" s="20">
        <f>ROW()</f>
        <v>340</v>
      </c>
      <c r="AD340" s="24" t="e">
        <f t="shared" ca="1" si="93"/>
        <v>#N/A</v>
      </c>
      <c r="AE340" t="str">
        <f t="shared" ca="1" si="92"/>
        <v>E</v>
      </c>
    </row>
    <row r="341" spans="1:31">
      <c r="A341" t="s">
        <v>768</v>
      </c>
      <c r="J341" s="12" t="str">
        <f t="shared" si="88"/>
        <v/>
      </c>
      <c r="K341" t="str">
        <f t="shared" si="95"/>
        <v xml:space="preserve">    </v>
      </c>
      <c r="L341" t="str">
        <f t="shared" si="95"/>
        <v xml:space="preserve"> -85</v>
      </c>
      <c r="M341" t="str">
        <f t="shared" si="95"/>
        <v xml:space="preserve"> -77</v>
      </c>
      <c r="N341" t="str">
        <f t="shared" si="95"/>
        <v xml:space="preserve"> -93</v>
      </c>
      <c r="O341" t="str">
        <f t="shared" si="95"/>
        <v>-115</v>
      </c>
      <c r="P341" t="str">
        <f t="shared" si="95"/>
        <v>-157</v>
      </c>
      <c r="Q341" t="str">
        <f t="shared" si="95"/>
        <v>-160</v>
      </c>
      <c r="R341" t="str">
        <f t="shared" si="95"/>
        <v>-163</v>
      </c>
      <c r="S341" t="str">
        <f t="shared" si="95"/>
        <v>-165</v>
      </c>
      <c r="T341" t="str">
        <f t="shared" si="95"/>
        <v>-166</v>
      </c>
      <c r="U341" t="str">
        <f t="shared" si="95"/>
        <v>-168</v>
      </c>
      <c r="V341" t="str">
        <f t="shared" si="95"/>
        <v>-169</v>
      </c>
      <c r="X341" t="e">
        <f>VLOOKUP(K341,$X$2:Y$31,2,FALSE())</f>
        <v>#N/A</v>
      </c>
      <c r="AB341" s="20">
        <f>MATCH("R",$J342:$J$1001,0)</f>
        <v>24</v>
      </c>
      <c r="AC341" s="20">
        <f>ROW()</f>
        <v>341</v>
      </c>
      <c r="AD341" s="24" t="e">
        <f t="shared" ca="1" si="93"/>
        <v>#N/A</v>
      </c>
      <c r="AE341" t="str">
        <f t="shared" ca="1" si="92"/>
        <v>E</v>
      </c>
    </row>
    <row r="342" spans="1:31">
      <c r="A342" t="s">
        <v>769</v>
      </c>
      <c r="J342" s="12" t="str">
        <f t="shared" si="88"/>
        <v/>
      </c>
      <c r="K342" t="str">
        <f t="shared" si="95"/>
        <v xml:space="preserve">    </v>
      </c>
      <c r="L342" t="str">
        <f t="shared" si="95"/>
        <v>-142</v>
      </c>
      <c r="M342" t="str">
        <f t="shared" si="95"/>
        <v>-138</v>
      </c>
      <c r="N342" t="str">
        <f t="shared" si="95"/>
        <v>-144</v>
      </c>
      <c r="O342" t="str">
        <f t="shared" si="95"/>
        <v>-148</v>
      </c>
      <c r="P342" t="str">
        <f t="shared" si="95"/>
        <v>-153</v>
      </c>
      <c r="Q342" t="str">
        <f t="shared" si="95"/>
        <v>-159</v>
      </c>
      <c r="R342" t="str">
        <f t="shared" si="95"/>
        <v>-164</v>
      </c>
      <c r="S342" t="str">
        <f t="shared" si="95"/>
        <v>-167</v>
      </c>
      <c r="T342" t="str">
        <f t="shared" si="95"/>
        <v>-169</v>
      </c>
      <c r="U342" t="str">
        <f t="shared" si="95"/>
        <v>-170</v>
      </c>
      <c r="V342" t="str">
        <f t="shared" si="95"/>
        <v>-172</v>
      </c>
      <c r="X342" t="e">
        <f>VLOOKUP(K342,$X$2:Y$31,2,FALSE())</f>
        <v>#N/A</v>
      </c>
      <c r="AB342" s="20">
        <f>MATCH("R",$J343:$J$1001,0)</f>
        <v>23</v>
      </c>
      <c r="AC342" s="20">
        <f>ROW()</f>
        <v>342</v>
      </c>
      <c r="AD342" s="24" t="e">
        <f t="shared" ca="1" si="93"/>
        <v>#N/A</v>
      </c>
      <c r="AE342" t="str">
        <f t="shared" ca="1" si="92"/>
        <v>E</v>
      </c>
    </row>
    <row r="343" spans="1:31">
      <c r="A343" t="s">
        <v>770</v>
      </c>
      <c r="J343" s="12" t="str">
        <f t="shared" si="88"/>
        <v/>
      </c>
      <c r="K343" t="str">
        <f t="shared" si="95"/>
        <v xml:space="preserve">    </v>
      </c>
      <c r="L343" t="str">
        <f t="shared" si="95"/>
        <v xml:space="preserve">  57</v>
      </c>
      <c r="M343" t="str">
        <f t="shared" si="95"/>
        <v xml:space="preserve">  61</v>
      </c>
      <c r="N343" t="str">
        <f t="shared" si="95"/>
        <v xml:space="preserve">  52</v>
      </c>
      <c r="O343" t="str">
        <f t="shared" si="95"/>
        <v xml:space="preserve">  33</v>
      </c>
      <c r="P343" t="str">
        <f t="shared" si="95"/>
        <v xml:space="preserve">  -4</v>
      </c>
      <c r="Q343" t="str">
        <f t="shared" si="95"/>
        <v xml:space="preserve">  -1</v>
      </c>
      <c r="R343" t="str">
        <f t="shared" si="95"/>
        <v xml:space="preserve">   1</v>
      </c>
      <c r="S343" t="str">
        <f t="shared" si="95"/>
        <v xml:space="preserve">   2</v>
      </c>
      <c r="T343" t="str">
        <f t="shared" si="95"/>
        <v xml:space="preserve">   2</v>
      </c>
      <c r="U343" t="str">
        <f t="shared" si="95"/>
        <v xml:space="preserve">   3</v>
      </c>
      <c r="V343" t="str">
        <f t="shared" si="95"/>
        <v xml:space="preserve">   3</v>
      </c>
      <c r="X343" t="e">
        <f>VLOOKUP(K343,$X$2:Y$31,2,FALSE())</f>
        <v>#N/A</v>
      </c>
      <c r="AB343" s="20">
        <f>MATCH("R",$J344:$J$1001,0)</f>
        <v>22</v>
      </c>
      <c r="AC343" s="20">
        <f>ROW()</f>
        <v>343</v>
      </c>
      <c r="AD343" s="24" t="e">
        <f t="shared" ca="1" si="93"/>
        <v>#N/A</v>
      </c>
      <c r="AE343" t="str">
        <f t="shared" ca="1" si="92"/>
        <v>E</v>
      </c>
    </row>
    <row r="344" spans="1:31">
      <c r="A344" t="s">
        <v>771</v>
      </c>
      <c r="J344" s="12" t="str">
        <f t="shared" si="88"/>
        <v/>
      </c>
      <c r="K344" t="str">
        <f t="shared" si="95"/>
        <v xml:space="preserve">    </v>
      </c>
      <c r="L344" t="str">
        <f t="shared" si="95"/>
        <v xml:space="preserve">  31</v>
      </c>
      <c r="M344" t="str">
        <f t="shared" si="95"/>
        <v xml:space="preserve">  25</v>
      </c>
      <c r="N344" t="str">
        <f t="shared" si="95"/>
        <v xml:space="preserve">  39</v>
      </c>
      <c r="O344" t="str">
        <f t="shared" si="95"/>
        <v xml:space="preserve">  62</v>
      </c>
      <c r="P344" t="str">
        <f t="shared" si="95"/>
        <v xml:space="preserve">  87</v>
      </c>
      <c r="Q344" t="str">
        <f t="shared" si="95"/>
        <v xml:space="preserve">  85</v>
      </c>
      <c r="R344" t="str">
        <f t="shared" si="95"/>
        <v xml:space="preserve">  83</v>
      </c>
      <c r="S344" t="str">
        <f t="shared" si="95"/>
        <v xml:space="preserve">  82</v>
      </c>
      <c r="T344" t="str">
        <f t="shared" si="95"/>
        <v xml:space="preserve">  82</v>
      </c>
      <c r="U344" t="str">
        <f t="shared" si="95"/>
        <v xml:space="preserve">  81</v>
      </c>
      <c r="V344" t="str">
        <f t="shared" si="95"/>
        <v xml:space="preserve">  81</v>
      </c>
      <c r="X344" t="e">
        <f>VLOOKUP(K344,$X$2:Y$31,2,FALSE())</f>
        <v>#N/A</v>
      </c>
      <c r="AB344" s="20">
        <f>MATCH("R",$J345:$J$1001,0)</f>
        <v>21</v>
      </c>
      <c r="AC344" s="20">
        <f>ROW()</f>
        <v>344</v>
      </c>
      <c r="AD344" s="24" t="e">
        <f t="shared" ca="1" si="93"/>
        <v>#N/A</v>
      </c>
      <c r="AE344" t="str">
        <f t="shared" ca="1" si="92"/>
        <v>E</v>
      </c>
    </row>
    <row r="345" spans="1:31">
      <c r="A345" t="s">
        <v>772</v>
      </c>
      <c r="J345" s="12" t="str">
        <f t="shared" si="88"/>
        <v/>
      </c>
      <c r="K345" t="str">
        <f t="shared" ref="K345:V354" si="96">MID($A345,K$34,4)</f>
        <v xml:space="preserve">    </v>
      </c>
      <c r="L345" t="str">
        <f t="shared" si="96"/>
        <v>0.02</v>
      </c>
      <c r="M345" t="str">
        <f t="shared" si="96"/>
        <v>0.05</v>
      </c>
      <c r="N345" t="str">
        <f t="shared" si="96"/>
        <v>0.01</v>
      </c>
      <c r="O345" t="str">
        <f t="shared" si="96"/>
        <v>0.00</v>
      </c>
      <c r="P345" t="str">
        <f t="shared" si="96"/>
        <v>0.00</v>
      </c>
      <c r="Q345" t="str">
        <f t="shared" si="96"/>
        <v>0.00</v>
      </c>
      <c r="R345" t="str">
        <f t="shared" si="96"/>
        <v>0.00</v>
      </c>
      <c r="S345" t="str">
        <f t="shared" si="96"/>
        <v>0.00</v>
      </c>
      <c r="T345" t="str">
        <f t="shared" si="96"/>
        <v>0.00</v>
      </c>
      <c r="U345" t="str">
        <f t="shared" si="96"/>
        <v>0.00</v>
      </c>
      <c r="V345" t="str">
        <f t="shared" si="96"/>
        <v>0.00</v>
      </c>
      <c r="X345" t="e">
        <f>VLOOKUP(K345,$X$2:Y$31,2,FALSE())</f>
        <v>#N/A</v>
      </c>
      <c r="AB345" s="20">
        <f>MATCH("R",$J346:$J$1001,0)</f>
        <v>20</v>
      </c>
      <c r="AC345" s="20">
        <f>ROW()</f>
        <v>345</v>
      </c>
      <c r="AD345" s="24" t="e">
        <f t="shared" ca="1" si="93"/>
        <v>#N/A</v>
      </c>
      <c r="AE345" t="str">
        <f t="shared" ca="1" si="92"/>
        <v>E</v>
      </c>
    </row>
    <row r="346" spans="1:31">
      <c r="A346" t="s">
        <v>91</v>
      </c>
      <c r="J346" s="12" t="str">
        <f t="shared" si="88"/>
        <v/>
      </c>
      <c r="K346" t="str">
        <f t="shared" si="96"/>
        <v xml:space="preserve">    </v>
      </c>
      <c r="L346" t="str">
        <f t="shared" si="96"/>
        <v>0.00</v>
      </c>
      <c r="M346" t="str">
        <f t="shared" si="96"/>
        <v>0.00</v>
      </c>
      <c r="N346" t="str">
        <f t="shared" si="96"/>
        <v>0.00</v>
      </c>
      <c r="O346" t="str">
        <f t="shared" si="96"/>
        <v>0.00</v>
      </c>
      <c r="P346" t="str">
        <f t="shared" si="96"/>
        <v>0.00</v>
      </c>
      <c r="Q346" t="str">
        <f t="shared" si="96"/>
        <v>0.00</v>
      </c>
      <c r="R346" t="str">
        <f t="shared" si="96"/>
        <v>0.00</v>
      </c>
      <c r="S346" t="str">
        <f t="shared" si="96"/>
        <v>0.00</v>
      </c>
      <c r="T346" t="str">
        <f t="shared" si="96"/>
        <v>0.00</v>
      </c>
      <c r="U346" t="str">
        <f t="shared" si="96"/>
        <v>0.00</v>
      </c>
      <c r="V346" t="str">
        <f t="shared" si="96"/>
        <v>0.00</v>
      </c>
      <c r="X346" t="e">
        <f>VLOOKUP(K346,$X$2:Y$31,2,FALSE())</f>
        <v>#N/A</v>
      </c>
      <c r="AB346" s="20">
        <f>MATCH("R",$J347:$J$1001,0)</f>
        <v>19</v>
      </c>
      <c r="AC346" s="20">
        <f>ROW()</f>
        <v>346</v>
      </c>
      <c r="AD346" s="24" t="e">
        <f t="shared" ca="1" si="93"/>
        <v>#N/A</v>
      </c>
      <c r="AE346" t="str">
        <f t="shared" ca="1" si="92"/>
        <v>E</v>
      </c>
    </row>
    <row r="347" spans="1:31">
      <c r="A347" t="s">
        <v>773</v>
      </c>
      <c r="J347" s="12" t="str">
        <f t="shared" si="88"/>
        <v/>
      </c>
      <c r="K347" t="str">
        <f t="shared" si="96"/>
        <v xml:space="preserve">    </v>
      </c>
      <c r="L347" t="str">
        <f t="shared" si="96"/>
        <v>0.07</v>
      </c>
      <c r="M347" t="str">
        <f t="shared" si="96"/>
        <v>0.10</v>
      </c>
      <c r="N347" t="str">
        <f t="shared" si="96"/>
        <v>0.06</v>
      </c>
      <c r="O347" t="str">
        <f t="shared" si="96"/>
        <v>0.02</v>
      </c>
      <c r="P347" t="str">
        <f t="shared" si="96"/>
        <v>0.00</v>
      </c>
      <c r="Q347" t="str">
        <f t="shared" si="96"/>
        <v>0.00</v>
      </c>
      <c r="R347" t="str">
        <f t="shared" si="96"/>
        <v>0.00</v>
      </c>
      <c r="S347" t="str">
        <f t="shared" si="96"/>
        <v>0.00</v>
      </c>
      <c r="T347" t="str">
        <f t="shared" si="96"/>
        <v>0.00</v>
      </c>
      <c r="U347" t="str">
        <f t="shared" si="96"/>
        <v>0.00</v>
      </c>
      <c r="V347" t="str">
        <f t="shared" si="96"/>
        <v>0.00</v>
      </c>
      <c r="X347" t="e">
        <f>VLOOKUP(K347,$X$2:Y$31,2,FALSE())</f>
        <v>#N/A</v>
      </c>
      <c r="AB347" s="20">
        <f>MATCH("R",$J348:$J$1001,0)</f>
        <v>18</v>
      </c>
      <c r="AC347" s="20">
        <f>ROW()</f>
        <v>347</v>
      </c>
      <c r="AD347" s="24" t="e">
        <f t="shared" ca="1" si="93"/>
        <v>#N/A</v>
      </c>
      <c r="AE347" t="str">
        <f t="shared" ca="1" si="92"/>
        <v>E</v>
      </c>
    </row>
    <row r="348" spans="1:31">
      <c r="A348" t="s">
        <v>774</v>
      </c>
      <c r="J348" s="12" t="str">
        <f t="shared" si="88"/>
        <v/>
      </c>
      <c r="K348" t="str">
        <f t="shared" si="96"/>
        <v xml:space="preserve">    </v>
      </c>
      <c r="L348" t="str">
        <f t="shared" si="96"/>
        <v>11.5</v>
      </c>
      <c r="M348" t="str">
        <f t="shared" si="96"/>
        <v xml:space="preserve"> 6.4</v>
      </c>
      <c r="N348" t="str">
        <f t="shared" si="96"/>
        <v>15.9</v>
      </c>
      <c r="O348" t="str">
        <f t="shared" si="96"/>
        <v>20.5</v>
      </c>
      <c r="P348" t="str">
        <f t="shared" si="96"/>
        <v xml:space="preserve"> 5.2</v>
      </c>
      <c r="Q348" t="str">
        <f t="shared" si="96"/>
        <v xml:space="preserve"> 5.2</v>
      </c>
      <c r="R348" t="str">
        <f t="shared" si="96"/>
        <v xml:space="preserve"> 5.2</v>
      </c>
      <c r="S348" t="str">
        <f t="shared" si="96"/>
        <v xml:space="preserve"> 5.2</v>
      </c>
      <c r="T348" t="str">
        <f t="shared" si="96"/>
        <v xml:space="preserve"> 5.2</v>
      </c>
      <c r="U348" t="str">
        <f t="shared" si="96"/>
        <v xml:space="preserve"> 5.2</v>
      </c>
      <c r="V348" t="str">
        <f t="shared" si="96"/>
        <v xml:space="preserve"> 5.2</v>
      </c>
      <c r="X348" t="e">
        <f>VLOOKUP(K348,$X$2:Y$31,2,FALSE())</f>
        <v>#N/A</v>
      </c>
      <c r="AB348" s="20">
        <f>MATCH("R",$J349:$J$1001,0)</f>
        <v>17</v>
      </c>
      <c r="AC348" s="20">
        <f>ROW()</f>
        <v>348</v>
      </c>
      <c r="AD348" s="24" t="e">
        <f t="shared" ca="1" si="93"/>
        <v>#N/A</v>
      </c>
      <c r="AE348" t="str">
        <f t="shared" ca="1" si="92"/>
        <v>E</v>
      </c>
    </row>
    <row r="349" spans="1:31">
      <c r="A349" t="s">
        <v>775</v>
      </c>
      <c r="J349" s="12" t="str">
        <f t="shared" si="88"/>
        <v/>
      </c>
      <c r="K349" t="str">
        <f t="shared" si="96"/>
        <v xml:space="preserve">    </v>
      </c>
      <c r="L349" t="str">
        <f t="shared" si="96"/>
        <v xml:space="preserve"> 6.5</v>
      </c>
      <c r="M349" t="str">
        <f t="shared" si="96"/>
        <v xml:space="preserve"> 3.6</v>
      </c>
      <c r="N349" t="str">
        <f t="shared" si="96"/>
        <v>10.2</v>
      </c>
      <c r="O349" t="str">
        <f t="shared" si="96"/>
        <v>18.9</v>
      </c>
      <c r="P349" t="str">
        <f t="shared" si="96"/>
        <v>15.4</v>
      </c>
      <c r="Q349" t="str">
        <f t="shared" si="96"/>
        <v xml:space="preserve"> 3.5</v>
      </c>
      <c r="R349" t="str">
        <f t="shared" si="96"/>
        <v xml:space="preserve"> 3.5</v>
      </c>
      <c r="S349" t="str">
        <f t="shared" si="96"/>
        <v xml:space="preserve"> 3.5</v>
      </c>
      <c r="T349" t="str">
        <f t="shared" si="96"/>
        <v xml:space="preserve"> 3.5</v>
      </c>
      <c r="U349" t="str">
        <f t="shared" si="96"/>
        <v xml:space="preserve"> 3.5</v>
      </c>
      <c r="V349" t="str">
        <f t="shared" si="96"/>
        <v xml:space="preserve"> 3.5</v>
      </c>
      <c r="X349" t="e">
        <f>VLOOKUP(K349,$X$2:Y$31,2,FALSE())</f>
        <v>#N/A</v>
      </c>
      <c r="AB349" s="20">
        <f>MATCH("R",$J350:$J$1001,0)</f>
        <v>16</v>
      </c>
      <c r="AC349" s="20">
        <f>ROW()</f>
        <v>349</v>
      </c>
      <c r="AD349" s="24" t="e">
        <f t="shared" ca="1" si="93"/>
        <v>#N/A</v>
      </c>
      <c r="AE349" t="str">
        <f t="shared" ca="1" si="92"/>
        <v>E</v>
      </c>
    </row>
    <row r="350" spans="1:31">
      <c r="A350" t="s">
        <v>776</v>
      </c>
      <c r="J350" s="12" t="str">
        <f t="shared" si="88"/>
        <v/>
      </c>
      <c r="K350" t="str">
        <f t="shared" si="96"/>
        <v xml:space="preserve">    </v>
      </c>
      <c r="L350" t="str">
        <f t="shared" si="96"/>
        <v>14.7</v>
      </c>
      <c r="M350" t="str">
        <f t="shared" si="96"/>
        <v>12.3</v>
      </c>
      <c r="N350" t="str">
        <f t="shared" si="96"/>
        <v>18.1</v>
      </c>
      <c r="O350" t="str">
        <f t="shared" si="96"/>
        <v>22.1</v>
      </c>
      <c r="P350" t="str">
        <f t="shared" si="96"/>
        <v>10.2</v>
      </c>
      <c r="Q350" t="str">
        <f t="shared" si="96"/>
        <v>10.7</v>
      </c>
      <c r="R350" t="str">
        <f t="shared" si="96"/>
        <v>10.9</v>
      </c>
      <c r="S350" t="str">
        <f t="shared" si="96"/>
        <v>11.0</v>
      </c>
      <c r="T350" t="str">
        <f t="shared" si="96"/>
        <v>11.0</v>
      </c>
      <c r="U350" t="str">
        <f t="shared" si="96"/>
        <v>11.0</v>
      </c>
      <c r="V350" t="str">
        <f t="shared" si="96"/>
        <v>11.0</v>
      </c>
      <c r="X350" t="e">
        <f>VLOOKUP(K350,$X$2:Y$31,2,FALSE())</f>
        <v>#N/A</v>
      </c>
      <c r="AB350" s="20">
        <f>MATCH("R",$J351:$J$1001,0)</f>
        <v>15</v>
      </c>
      <c r="AC350" s="20">
        <f>ROW()</f>
        <v>350</v>
      </c>
      <c r="AD350" s="24" t="e">
        <f t="shared" ca="1" si="93"/>
        <v>#N/A</v>
      </c>
      <c r="AE350" t="str">
        <f t="shared" ca="1" si="92"/>
        <v>E</v>
      </c>
    </row>
    <row r="351" spans="1:31">
      <c r="A351" t="s">
        <v>777</v>
      </c>
      <c r="J351" s="12" t="str">
        <f t="shared" si="88"/>
        <v/>
      </c>
      <c r="K351" t="str">
        <f t="shared" si="96"/>
        <v xml:space="preserve">    </v>
      </c>
      <c r="L351" t="str">
        <f t="shared" si="96"/>
        <v>10.1</v>
      </c>
      <c r="M351" t="str">
        <f t="shared" si="96"/>
        <v xml:space="preserve"> 9.7</v>
      </c>
      <c r="N351" t="str">
        <f t="shared" si="96"/>
        <v>12.4</v>
      </c>
      <c r="O351" t="str">
        <f t="shared" si="96"/>
        <v>19.8</v>
      </c>
      <c r="P351" t="str">
        <f t="shared" si="96"/>
        <v>16.2</v>
      </c>
      <c r="Q351" t="str">
        <f t="shared" si="96"/>
        <v xml:space="preserve"> 6.3</v>
      </c>
      <c r="R351" t="str">
        <f t="shared" si="96"/>
        <v xml:space="preserve"> 6.8</v>
      </c>
      <c r="S351" t="str">
        <f t="shared" si="96"/>
        <v xml:space="preserve"> 6.9</v>
      </c>
      <c r="T351" t="str">
        <f t="shared" si="96"/>
        <v xml:space="preserve"> 6.9</v>
      </c>
      <c r="U351" t="str">
        <f t="shared" si="96"/>
        <v xml:space="preserve"> 6.9</v>
      </c>
      <c r="V351" t="str">
        <f t="shared" si="96"/>
        <v xml:space="preserve"> 6.9</v>
      </c>
      <c r="X351" t="e">
        <f>VLOOKUP(K351,$X$2:Y$31,2,FALSE())</f>
        <v>#N/A</v>
      </c>
      <c r="AB351" s="20">
        <f>MATCH("R",$J352:$J$1001,0)</f>
        <v>14</v>
      </c>
      <c r="AC351" s="20">
        <f>ROW()</f>
        <v>351</v>
      </c>
      <c r="AD351" s="24" t="e">
        <f t="shared" ca="1" si="93"/>
        <v>#N/A</v>
      </c>
      <c r="AE351" t="str">
        <f t="shared" ca="1" si="92"/>
        <v>E</v>
      </c>
    </row>
    <row r="352" spans="1:31">
      <c r="A352" t="s">
        <v>778</v>
      </c>
      <c r="J352" s="12" t="str">
        <f t="shared" si="88"/>
        <v/>
      </c>
      <c r="K352" t="str">
        <f t="shared" si="96"/>
        <v xml:space="preserve">    </v>
      </c>
      <c r="L352" t="str">
        <f t="shared" si="96"/>
        <v xml:space="preserve"> 4.0</v>
      </c>
      <c r="M352" t="str">
        <f t="shared" si="96"/>
        <v xml:space="preserve"> 4.0</v>
      </c>
      <c r="N352" t="str">
        <f t="shared" si="96"/>
        <v xml:space="preserve"> 3.9</v>
      </c>
      <c r="O352" t="str">
        <f t="shared" si="96"/>
        <v xml:space="preserve"> 3.6</v>
      </c>
      <c r="P352" t="str">
        <f t="shared" si="96"/>
        <v xml:space="preserve"> 3.4</v>
      </c>
      <c r="Q352" t="str">
        <f t="shared" si="96"/>
        <v xml:space="preserve"> 3.1</v>
      </c>
      <c r="R352" t="str">
        <f t="shared" si="96"/>
        <v xml:space="preserve"> 3.0</v>
      </c>
      <c r="S352" t="str">
        <f t="shared" si="96"/>
        <v xml:space="preserve"> 2.9</v>
      </c>
      <c r="T352" t="str">
        <f t="shared" si="96"/>
        <v xml:space="preserve"> 2.8</v>
      </c>
      <c r="U352" t="str">
        <f t="shared" si="96"/>
        <v xml:space="preserve"> 2.7</v>
      </c>
      <c r="V352" t="str">
        <f t="shared" si="96"/>
        <v xml:space="preserve"> 2.7</v>
      </c>
      <c r="X352" t="e">
        <f>VLOOKUP(K352,$X$2:Y$31,2,FALSE())</f>
        <v>#N/A</v>
      </c>
      <c r="AB352" s="20">
        <f>MATCH("R",$J353:$J$1001,0)</f>
        <v>13</v>
      </c>
      <c r="AC352" s="20">
        <f>ROW()</f>
        <v>352</v>
      </c>
      <c r="AD352" s="24" t="e">
        <f t="shared" ca="1" si="93"/>
        <v>#N/A</v>
      </c>
      <c r="AE352" t="str">
        <f t="shared" ca="1" si="92"/>
        <v>E</v>
      </c>
    </row>
    <row r="353" spans="1:31">
      <c r="A353" t="s">
        <v>693</v>
      </c>
      <c r="J353" s="12" t="str">
        <f t="shared" si="88"/>
        <v/>
      </c>
      <c r="K353" t="str">
        <f t="shared" si="96"/>
        <v xml:space="preserve">    </v>
      </c>
      <c r="L353" t="str">
        <f t="shared" si="96"/>
        <v xml:space="preserve"> 4.1</v>
      </c>
      <c r="M353" t="str">
        <f t="shared" si="96"/>
        <v xml:space="preserve"> 4.1</v>
      </c>
      <c r="N353" t="str">
        <f t="shared" si="96"/>
        <v xml:space="preserve"> 3.9</v>
      </c>
      <c r="O353" t="str">
        <f t="shared" si="96"/>
        <v xml:space="preserve"> 3.6</v>
      </c>
      <c r="P353" t="str">
        <f t="shared" si="96"/>
        <v xml:space="preserve"> 3.4</v>
      </c>
      <c r="Q353" t="str">
        <f t="shared" si="96"/>
        <v xml:space="preserve"> 3.2</v>
      </c>
      <c r="R353" t="str">
        <f t="shared" si="96"/>
        <v xml:space="preserve"> 3.0</v>
      </c>
      <c r="S353" t="str">
        <f t="shared" si="96"/>
        <v xml:space="preserve"> 2.9</v>
      </c>
      <c r="T353" t="str">
        <f t="shared" si="96"/>
        <v xml:space="preserve"> 2.8</v>
      </c>
      <c r="U353" t="str">
        <f t="shared" si="96"/>
        <v xml:space="preserve"> 2.7</v>
      </c>
      <c r="V353" t="str">
        <f t="shared" si="96"/>
        <v xml:space="preserve"> 2.7</v>
      </c>
      <c r="X353" t="e">
        <f>VLOOKUP(K353,$X$2:Y$31,2,FALSE())</f>
        <v>#N/A</v>
      </c>
      <c r="AB353" s="20">
        <f>MATCH("R",$J354:$J$1001,0)</f>
        <v>12</v>
      </c>
      <c r="AC353" s="20">
        <f>ROW()</f>
        <v>353</v>
      </c>
      <c r="AD353" s="24" t="e">
        <f t="shared" ca="1" si="93"/>
        <v>#N/A</v>
      </c>
      <c r="AE353" t="str">
        <f t="shared" ca="1" si="92"/>
        <v>E</v>
      </c>
    </row>
    <row r="354" spans="1:31">
      <c r="A354" t="s">
        <v>779</v>
      </c>
      <c r="J354" s="12" t="str">
        <f t="shared" ref="J354:J417" si="97">IF(ISERROR(X354),"","R")</f>
        <v/>
      </c>
      <c r="K354" t="str">
        <f t="shared" si="96"/>
        <v xml:space="preserve">    </v>
      </c>
      <c r="L354" t="str">
        <f t="shared" si="96"/>
        <v xml:space="preserve">  42</v>
      </c>
      <c r="M354" t="str">
        <f t="shared" si="96"/>
        <v xml:space="preserve">  48</v>
      </c>
      <c r="N354" t="str">
        <f t="shared" si="96"/>
        <v xml:space="preserve">  34</v>
      </c>
      <c r="O354" t="str">
        <f t="shared" si="96"/>
        <v xml:space="preserve">  11</v>
      </c>
      <c r="P354" t="str">
        <f t="shared" si="96"/>
        <v xml:space="preserve"> -14</v>
      </c>
      <c r="Q354" t="str">
        <f t="shared" si="96"/>
        <v xml:space="preserve"> -12</v>
      </c>
      <c r="R354" t="str">
        <f t="shared" si="96"/>
        <v xml:space="preserve"> -10</v>
      </c>
      <c r="S354" t="str">
        <f t="shared" si="96"/>
        <v xml:space="preserve">  -9</v>
      </c>
      <c r="T354" t="str">
        <f t="shared" si="96"/>
        <v xml:space="preserve">  -9</v>
      </c>
      <c r="U354" t="str">
        <f t="shared" si="96"/>
        <v xml:space="preserve">  -8</v>
      </c>
      <c r="V354" t="str">
        <f t="shared" si="96"/>
        <v xml:space="preserve">  -8</v>
      </c>
      <c r="X354" t="e">
        <f>VLOOKUP(K354,$X$2:Y$31,2,FALSE())</f>
        <v>#N/A</v>
      </c>
      <c r="AB354" s="20">
        <f>MATCH("R",$J355:$J$1001,0)</f>
        <v>11</v>
      </c>
      <c r="AC354" s="20">
        <f>ROW()</f>
        <v>354</v>
      </c>
      <c r="AD354" s="24" t="e">
        <f t="shared" ca="1" si="93"/>
        <v>#N/A</v>
      </c>
      <c r="AE354" t="str">
        <f t="shared" ca="1" si="92"/>
        <v>E</v>
      </c>
    </row>
    <row r="355" spans="1:31">
      <c r="A355" t="s">
        <v>108</v>
      </c>
      <c r="J355" s="12" t="str">
        <f t="shared" si="97"/>
        <v/>
      </c>
      <c r="K355" t="str">
        <f t="shared" ref="K355:V364" si="98">MID($A355,K$34,4)</f>
        <v xml:space="preserve">    </v>
      </c>
      <c r="L355" t="str">
        <f t="shared" si="98"/>
        <v xml:space="preserve">RSI </v>
      </c>
      <c r="M355" t="str">
        <f t="shared" si="98"/>
        <v>oeff</v>
      </c>
      <c r="N355" t="str">
        <f t="shared" si="98"/>
        <v>Dail</v>
      </c>
      <c r="O355" t="str">
        <f t="shared" si="98"/>
        <v xml:space="preserve">)   </v>
      </c>
      <c r="P355" t="str">
        <f t="shared" si="98"/>
        <v xml:space="preserve">    </v>
      </c>
      <c r="Q355" t="str">
        <f t="shared" si="98"/>
        <v>METH</v>
      </c>
      <c r="R355" t="str">
        <f t="shared" si="98"/>
        <v>D 30</v>
      </c>
      <c r="S355" t="str">
        <f t="shared" si="98"/>
        <v xml:space="preserve">  VO</v>
      </c>
      <c r="T355" t="str">
        <f t="shared" si="98"/>
        <v xml:space="preserve">CAP </v>
      </c>
      <c r="U355" t="str">
        <f t="shared" si="98"/>
        <v>6.12</v>
      </c>
      <c r="V355" t="str">
        <f t="shared" si="98"/>
        <v xml:space="preserve">7W  </v>
      </c>
      <c r="X355" t="e">
        <f>VLOOKUP(K355,$X$2:Y$31,2,FALSE())</f>
        <v>#N/A</v>
      </c>
      <c r="AB355" s="20">
        <f>MATCH("R",$J356:$J$1001,0)</f>
        <v>10</v>
      </c>
      <c r="AC355" s="20">
        <f>ROW()</f>
        <v>355</v>
      </c>
      <c r="AD355" s="24" t="e">
        <f t="shared" ca="1" si="93"/>
        <v>#N/A</v>
      </c>
      <c r="AE355" t="str">
        <f t="shared" ca="1" si="92"/>
        <v>E</v>
      </c>
    </row>
    <row r="356" spans="1:31">
      <c r="A356" t="s">
        <v>33</v>
      </c>
      <c r="J356" s="12" t="str">
        <f t="shared" si="97"/>
        <v/>
      </c>
      <c r="K356" t="str">
        <f t="shared" si="98"/>
        <v/>
      </c>
      <c r="L356" t="str">
        <f t="shared" si="98"/>
        <v/>
      </c>
      <c r="M356" t="str">
        <f t="shared" si="98"/>
        <v/>
      </c>
      <c r="N356" t="str">
        <f t="shared" si="98"/>
        <v/>
      </c>
      <c r="O356" t="str">
        <f t="shared" si="98"/>
        <v/>
      </c>
      <c r="P356" t="str">
        <f t="shared" si="98"/>
        <v/>
      </c>
      <c r="Q356" t="str">
        <f t="shared" si="98"/>
        <v/>
      </c>
      <c r="R356" t="str">
        <f t="shared" si="98"/>
        <v/>
      </c>
      <c r="S356" t="str">
        <f t="shared" si="98"/>
        <v/>
      </c>
      <c r="T356" t="str">
        <f t="shared" si="98"/>
        <v/>
      </c>
      <c r="U356" t="str">
        <f t="shared" si="98"/>
        <v/>
      </c>
      <c r="V356" t="str">
        <f t="shared" si="98"/>
        <v/>
      </c>
      <c r="X356" t="e">
        <f>VLOOKUP(K356,$X$2:Y$31,2,FALSE())</f>
        <v>#N/A</v>
      </c>
      <c r="AB356" s="20">
        <f>MATCH("R",$J357:$J$1001,0)</f>
        <v>9</v>
      </c>
      <c r="AC356" s="20">
        <f>ROW()</f>
        <v>356</v>
      </c>
      <c r="AD356" s="24" t="e">
        <f t="shared" ca="1" si="93"/>
        <v>#N/A</v>
      </c>
      <c r="AE356" t="str">
        <f t="shared" ca="1" si="92"/>
        <v>E</v>
      </c>
    </row>
    <row r="357" spans="1:31">
      <c r="A357" t="s">
        <v>2468</v>
      </c>
      <c r="J357" s="12" t="str">
        <f t="shared" si="97"/>
        <v/>
      </c>
      <c r="K357" t="str">
        <f t="shared" si="98"/>
        <v>Jan,</v>
      </c>
      <c r="L357" t="str">
        <f t="shared" si="98"/>
        <v>1 20</v>
      </c>
      <c r="M357" t="str">
        <f t="shared" si="98"/>
        <v xml:space="preserve">6   </v>
      </c>
      <c r="N357" t="str">
        <f t="shared" si="98"/>
        <v xml:space="preserve">    </v>
      </c>
      <c r="O357" t="str">
        <f t="shared" si="98"/>
        <v xml:space="preserve"> SSN</v>
      </c>
      <c r="P357" t="str">
        <f t="shared" si="98"/>
        <v xml:space="preserve">=   </v>
      </c>
      <c r="Q357" t="str">
        <f t="shared" si="98"/>
        <v xml:space="preserve">.   </v>
      </c>
      <c r="R357" t="str">
        <f t="shared" si="98"/>
        <v xml:space="preserve">    </v>
      </c>
      <c r="S357" t="str">
        <f t="shared" si="98"/>
        <v xml:space="preserve">    </v>
      </c>
      <c r="T357" t="str">
        <f t="shared" si="98"/>
        <v xml:space="preserve">  Mi</v>
      </c>
      <c r="U357" t="str">
        <f t="shared" si="98"/>
        <v>imum</v>
      </c>
      <c r="V357" t="str">
        <f t="shared" si="98"/>
        <v>Angl</v>
      </c>
      <c r="X357" t="e">
        <f>VLOOKUP(K357,$X$2:Y$31,2,FALSE())</f>
        <v>#N/A</v>
      </c>
      <c r="AB357" s="20">
        <f>MATCH("R",$J358:$J$1001,0)</f>
        <v>8</v>
      </c>
      <c r="AC357" s="20">
        <f>ROW()</f>
        <v>357</v>
      </c>
      <c r="AD357" s="24" t="e">
        <f t="shared" ca="1" si="93"/>
        <v>#N/A</v>
      </c>
      <c r="AE357" t="str">
        <f t="shared" ca="1" si="92"/>
        <v>E</v>
      </c>
    </row>
    <row r="358" spans="1:31">
      <c r="A358" t="s">
        <v>201</v>
      </c>
      <c r="J358" s="12" t="str">
        <f t="shared" si="97"/>
        <v/>
      </c>
      <c r="K358" t="str">
        <f t="shared" si="98"/>
        <v>HOME</v>
      </c>
      <c r="L358" t="str">
        <f t="shared" si="98"/>
        <v xml:space="preserve">    </v>
      </c>
      <c r="M358" t="str">
        <f t="shared" si="98"/>
        <v xml:space="preserve">    </v>
      </c>
      <c r="N358" t="str">
        <f t="shared" si="98"/>
        <v xml:space="preserve">    </v>
      </c>
      <c r="O358" t="str">
        <f t="shared" si="98"/>
        <v>AUST</v>
      </c>
      <c r="P358" t="str">
        <f t="shared" si="98"/>
        <v xml:space="preserve">N   </v>
      </c>
      <c r="Q358" t="str">
        <f t="shared" si="98"/>
        <v xml:space="preserve">    </v>
      </c>
      <c r="R358" t="str">
        <f t="shared" si="98"/>
        <v xml:space="preserve">    </v>
      </c>
      <c r="S358" t="str">
        <f t="shared" si="98"/>
        <v xml:space="preserve">  AZ</v>
      </c>
      <c r="T358" t="str">
        <f t="shared" si="98"/>
        <v>MUTH</v>
      </c>
      <c r="U358" t="str">
        <f t="shared" si="98"/>
        <v xml:space="preserve">    </v>
      </c>
      <c r="V358" t="str">
        <f t="shared" si="98"/>
        <v xml:space="preserve">    </v>
      </c>
      <c r="X358" t="e">
        <f>VLOOKUP(K358,$X$2:Y$31,2,FALSE())</f>
        <v>#N/A</v>
      </c>
      <c r="AB358" s="20">
        <f>MATCH("R",$J359:$J$1001,0)</f>
        <v>7</v>
      </c>
      <c r="AC358" s="20">
        <f>ROW()</f>
        <v>358</v>
      </c>
      <c r="AD358" s="24" t="e">
        <f t="shared" ca="1" si="93"/>
        <v>#N/A</v>
      </c>
      <c r="AE358" t="str">
        <f t="shared" ca="1" si="92"/>
        <v>E</v>
      </c>
    </row>
    <row r="359" spans="1:31">
      <c r="A359" t="s">
        <v>202</v>
      </c>
      <c r="J359" s="12" t="str">
        <f t="shared" si="97"/>
        <v/>
      </c>
      <c r="K359" t="str">
        <f t="shared" si="98"/>
        <v>32.9</v>
      </c>
      <c r="L359" t="str">
        <f t="shared" si="98"/>
        <v xml:space="preserve"> N  </v>
      </c>
      <c r="M359" t="str">
        <f t="shared" si="98"/>
        <v>96.6</v>
      </c>
      <c r="N359" t="str">
        <f t="shared" si="98"/>
        <v xml:space="preserve"> W -</v>
      </c>
      <c r="O359" t="str">
        <f t="shared" si="98"/>
        <v>30.2</v>
      </c>
      <c r="P359" t="str">
        <f t="shared" si="98"/>
        <v xml:space="preserve"> N  </v>
      </c>
      <c r="Q359" t="str">
        <f t="shared" si="98"/>
        <v>97.7</v>
      </c>
      <c r="R359" t="str">
        <f t="shared" si="98"/>
        <v xml:space="preserve"> W  </v>
      </c>
      <c r="S359" t="str">
        <f t="shared" si="98"/>
        <v xml:space="preserve"> 199</v>
      </c>
      <c r="T359" t="str">
        <f t="shared" si="98"/>
        <v xml:space="preserve">97  </v>
      </c>
      <c r="U359" t="str">
        <f t="shared" si="98"/>
        <v>19.3</v>
      </c>
      <c r="V359" t="str">
        <f t="shared" si="98"/>
        <v xml:space="preserve">    </v>
      </c>
      <c r="X359" t="e">
        <f>VLOOKUP(K359,$X$2:Y$31,2,FALSE())</f>
        <v>#N/A</v>
      </c>
      <c r="AB359" s="20">
        <f>MATCH("R",$J360:$J$1001,0)</f>
        <v>6</v>
      </c>
      <c r="AC359" s="20">
        <f>ROW()</f>
        <v>359</v>
      </c>
      <c r="AD359" s="24" t="e">
        <f t="shared" ca="1" si="93"/>
        <v>#N/A</v>
      </c>
      <c r="AE359" t="str">
        <f t="shared" ca="1" si="92"/>
        <v>E</v>
      </c>
    </row>
    <row r="360" spans="1:31">
      <c r="A360" t="s">
        <v>203</v>
      </c>
      <c r="J360" s="12" t="str">
        <f t="shared" si="97"/>
        <v/>
      </c>
      <c r="K360" t="str">
        <f t="shared" si="98"/>
        <v>XMTR</v>
      </c>
      <c r="L360" t="str">
        <f t="shared" si="98"/>
        <v xml:space="preserve"> 2-3</v>
      </c>
      <c r="M360" t="str">
        <f t="shared" si="98"/>
        <v xml:space="preserve"> ION</v>
      </c>
      <c r="N360" t="str">
        <f t="shared" si="98"/>
        <v>AP #</v>
      </c>
      <c r="O360" t="str">
        <f t="shared" si="98"/>
        <v>3[sa</v>
      </c>
      <c r="P360" t="str">
        <f t="shared" si="98"/>
        <v>ples</v>
      </c>
      <c r="Q360" t="str">
        <f t="shared" si="98"/>
        <v>SAMP</v>
      </c>
      <c r="R360" t="str">
        <f t="shared" si="98"/>
        <v>E.23</v>
      </c>
      <c r="S360" t="str">
        <f t="shared" si="98"/>
        <v xml:space="preserve">   ]</v>
      </c>
      <c r="T360" t="str">
        <f t="shared" si="98"/>
        <v xml:space="preserve">Az= </v>
      </c>
      <c r="U360" t="str">
        <f t="shared" si="98"/>
        <v xml:space="preserve">0.0 </v>
      </c>
      <c r="V360" t="str">
        <f t="shared" si="98"/>
        <v>FFaz</v>
      </c>
      <c r="X360" t="e">
        <f>VLOOKUP(K360,$X$2:Y$31,2,FALSE())</f>
        <v>#N/A</v>
      </c>
      <c r="AB360" s="20">
        <f>MATCH("R",$J361:$J$1001,0)</f>
        <v>5</v>
      </c>
      <c r="AC360" s="20">
        <f>ROW()</f>
        <v>360</v>
      </c>
      <c r="AD360" s="24" t="e">
        <f t="shared" ca="1" si="93"/>
        <v>#N/A</v>
      </c>
      <c r="AE360" t="str">
        <f t="shared" ca="1" si="92"/>
        <v>E</v>
      </c>
    </row>
    <row r="361" spans="1:31">
      <c r="A361" t="s">
        <v>204</v>
      </c>
      <c r="J361" s="12" t="str">
        <f t="shared" si="97"/>
        <v/>
      </c>
      <c r="K361" t="str">
        <f t="shared" si="98"/>
        <v>RCVR</v>
      </c>
      <c r="L361" t="str">
        <f t="shared" si="98"/>
        <v xml:space="preserve"> 2-3</v>
      </c>
      <c r="M361" t="str">
        <f t="shared" si="98"/>
        <v xml:space="preserve"> ION</v>
      </c>
      <c r="N361" t="str">
        <f t="shared" si="98"/>
        <v>AP #</v>
      </c>
      <c r="O361" t="str">
        <f t="shared" si="98"/>
        <v>3[sa</v>
      </c>
      <c r="P361" t="str">
        <f t="shared" si="98"/>
        <v>ples</v>
      </c>
      <c r="Q361" t="str">
        <f t="shared" si="98"/>
        <v>SAMP</v>
      </c>
      <c r="R361" t="str">
        <f t="shared" si="98"/>
        <v>E.23</v>
      </c>
      <c r="S361" t="str">
        <f t="shared" si="98"/>
        <v xml:space="preserve">   ]</v>
      </c>
      <c r="T361" t="str">
        <f t="shared" si="98"/>
        <v xml:space="preserve">Az= </v>
      </c>
      <c r="U361" t="str">
        <f t="shared" si="98"/>
        <v xml:space="preserve">0.0 </v>
      </c>
      <c r="V361" t="str">
        <f t="shared" si="98"/>
        <v>FFaz</v>
      </c>
      <c r="X361" t="e">
        <f>VLOOKUP(K361,$X$2:Y$31,2,FALSE())</f>
        <v>#N/A</v>
      </c>
      <c r="AB361" s="20">
        <f>MATCH("R",$J362:$J$1001,0)</f>
        <v>4</v>
      </c>
      <c r="AC361" s="20">
        <f>ROW()</f>
        <v>361</v>
      </c>
      <c r="AD361" s="24" t="e">
        <f t="shared" ca="1" si="93"/>
        <v>#N/A</v>
      </c>
      <c r="AE361" t="str">
        <f t="shared" ca="1" si="92"/>
        <v>E</v>
      </c>
    </row>
    <row r="362" spans="1:31">
      <c r="A362" t="s">
        <v>89</v>
      </c>
      <c r="J362" s="12" t="str">
        <f t="shared" si="97"/>
        <v/>
      </c>
      <c r="K362" t="str">
        <f t="shared" si="98"/>
        <v>3 MH</v>
      </c>
      <c r="L362" t="str">
        <f t="shared" si="98"/>
        <v xml:space="preserve"> NOI</v>
      </c>
      <c r="M362" t="str">
        <f t="shared" si="98"/>
        <v xml:space="preserve">E = </v>
      </c>
      <c r="N362" t="str">
        <f t="shared" si="98"/>
        <v>145.</v>
      </c>
      <c r="O362" t="str">
        <f t="shared" si="98"/>
        <v xml:space="preserve"> dBW</v>
      </c>
      <c r="P362" t="str">
        <f t="shared" si="98"/>
        <v xml:space="preserve">    </v>
      </c>
      <c r="Q362" t="str">
        <f t="shared" si="98"/>
        <v xml:space="preserve">EQ. </v>
      </c>
      <c r="R362" t="str">
        <f t="shared" si="98"/>
        <v>EL =</v>
      </c>
      <c r="S362" t="str">
        <f t="shared" si="98"/>
        <v xml:space="preserve">90% </v>
      </c>
      <c r="T362" t="str">
        <f t="shared" si="98"/>
        <v xml:space="preserve">  RE</v>
      </c>
      <c r="U362" t="str">
        <f t="shared" si="98"/>
        <v>. SN</v>
      </c>
      <c r="V362" t="str">
        <f t="shared" si="98"/>
        <v xml:space="preserve"> = 7</v>
      </c>
      <c r="X362" t="e">
        <f>VLOOKUP(K362,$X$2:Y$31,2,FALSE())</f>
        <v>#N/A</v>
      </c>
      <c r="AB362" s="20">
        <f>MATCH("R",$J363:$J$1001,0)</f>
        <v>3</v>
      </c>
      <c r="AC362" s="20">
        <f>ROW()</f>
        <v>362</v>
      </c>
      <c r="AD362" s="24" t="e">
        <f t="shared" ca="1" si="93"/>
        <v>#N/A</v>
      </c>
      <c r="AE362" t="str">
        <f t="shared" ca="1" si="92"/>
        <v>E</v>
      </c>
    </row>
    <row r="363" spans="1:31">
      <c r="A363" t="s">
        <v>90</v>
      </c>
      <c r="J363" s="12" t="str">
        <f t="shared" si="97"/>
        <v/>
      </c>
      <c r="K363" t="str">
        <f t="shared" si="98"/>
        <v>MULT</v>
      </c>
      <c r="L363" t="str">
        <f t="shared" si="98"/>
        <v>PATH</v>
      </c>
      <c r="M363" t="str">
        <f t="shared" si="98"/>
        <v>POWE</v>
      </c>
      <c r="N363" t="str">
        <f t="shared" si="98"/>
        <v xml:space="preserve"> TOL</v>
      </c>
      <c r="O363" t="str">
        <f t="shared" si="98"/>
        <v>RANC</v>
      </c>
      <c r="P363" t="str">
        <f t="shared" si="98"/>
        <v xml:space="preserve"> =  </v>
      </c>
      <c r="Q363" t="str">
        <f t="shared" si="98"/>
        <v>.0 d</v>
      </c>
      <c r="R363" t="str">
        <f t="shared" si="98"/>
        <v xml:space="preserve">   M</v>
      </c>
      <c r="S363" t="str">
        <f t="shared" si="98"/>
        <v>LTIP</v>
      </c>
      <c r="T363" t="str">
        <f t="shared" si="98"/>
        <v>TH D</v>
      </c>
      <c r="U363" t="str">
        <f t="shared" si="98"/>
        <v xml:space="preserve">LAY </v>
      </c>
      <c r="V363" t="str">
        <f t="shared" si="98"/>
        <v>OLER</v>
      </c>
      <c r="X363" t="e">
        <f>VLOOKUP(K363,$X$2:Y$31,2,FALSE())</f>
        <v>#N/A</v>
      </c>
      <c r="AB363" s="20">
        <f>MATCH("R",$J364:$J$1001,0)</f>
        <v>2</v>
      </c>
      <c r="AC363" s="20">
        <f>ROW()</f>
        <v>363</v>
      </c>
      <c r="AD363" s="24" t="e">
        <f t="shared" ca="1" si="93"/>
        <v>#N/A</v>
      </c>
      <c r="AE363" t="str">
        <f t="shared" ca="1" si="92"/>
        <v>E</v>
      </c>
    </row>
    <row r="364" spans="1:31">
      <c r="A364" t="s">
        <v>33</v>
      </c>
      <c r="J364" s="12" t="str">
        <f t="shared" si="97"/>
        <v/>
      </c>
      <c r="K364" t="str">
        <f t="shared" si="98"/>
        <v/>
      </c>
      <c r="L364" t="str">
        <f t="shared" si="98"/>
        <v/>
      </c>
      <c r="M364" t="str">
        <f t="shared" si="98"/>
        <v/>
      </c>
      <c r="N364" t="str">
        <f t="shared" si="98"/>
        <v/>
      </c>
      <c r="O364" t="str">
        <f t="shared" si="98"/>
        <v/>
      </c>
      <c r="P364" t="str">
        <f t="shared" si="98"/>
        <v/>
      </c>
      <c r="Q364" t="str">
        <f t="shared" si="98"/>
        <v/>
      </c>
      <c r="R364" t="str">
        <f t="shared" si="98"/>
        <v/>
      </c>
      <c r="S364" t="str">
        <f t="shared" si="98"/>
        <v/>
      </c>
      <c r="T364" t="str">
        <f t="shared" si="98"/>
        <v/>
      </c>
      <c r="U364" t="str">
        <f t="shared" si="98"/>
        <v/>
      </c>
      <c r="V364" t="str">
        <f t="shared" si="98"/>
        <v/>
      </c>
      <c r="X364" t="e">
        <f>VLOOKUP(K364,$X$2:Y$31,2,FALSE())</f>
        <v>#N/A</v>
      </c>
      <c r="AB364" s="20">
        <f>MATCH("R",$J365:$J$1001,0)</f>
        <v>1</v>
      </c>
      <c r="AC364" s="20">
        <f>ROW()</f>
        <v>364</v>
      </c>
      <c r="AD364" s="24" t="e">
        <f t="shared" ca="1" si="93"/>
        <v>#N/A</v>
      </c>
      <c r="AE364" t="str">
        <f t="shared" ca="1" si="92"/>
        <v>E</v>
      </c>
    </row>
    <row r="365" spans="1:31">
      <c r="A365" t="s">
        <v>780</v>
      </c>
      <c r="J365" s="12" t="str">
        <f t="shared" si="97"/>
        <v>R</v>
      </c>
      <c r="K365" t="str">
        <f t="shared" ref="K365:V374" si="99">MID($A365,K$34,4)</f>
        <v>13.0</v>
      </c>
      <c r="L365" t="str">
        <f t="shared" si="99"/>
        <v xml:space="preserve"> 4.0</v>
      </c>
      <c r="M365" t="str">
        <f t="shared" si="99"/>
        <v xml:space="preserve"> 2.0</v>
      </c>
      <c r="N365" t="str">
        <f t="shared" si="99"/>
        <v xml:space="preserve"> 4.0</v>
      </c>
      <c r="O365" t="str">
        <f t="shared" si="99"/>
        <v xml:space="preserve"> 5.4</v>
      </c>
      <c r="P365" t="str">
        <f t="shared" si="99"/>
        <v xml:space="preserve"> 7.3</v>
      </c>
      <c r="Q365" t="str">
        <f t="shared" si="99"/>
        <v>10.2</v>
      </c>
      <c r="R365" t="str">
        <f t="shared" si="99"/>
        <v>14.4</v>
      </c>
      <c r="S365" t="str">
        <f t="shared" si="99"/>
        <v>18.2</v>
      </c>
      <c r="T365" t="str">
        <f t="shared" si="99"/>
        <v>21.5</v>
      </c>
      <c r="U365" t="str">
        <f t="shared" si="99"/>
        <v>25.0</v>
      </c>
      <c r="V365" t="str">
        <f t="shared" si="99"/>
        <v>29.0</v>
      </c>
      <c r="X365" t="str">
        <f>VLOOKUP(K365,$X$2:Y$31,2,FALSE())</f>
        <v>1300</v>
      </c>
      <c r="AB365" s="20">
        <f>MATCH("R",$J366:$J$1001,0)</f>
        <v>23</v>
      </c>
      <c r="AC365" s="20">
        <f>ROW()</f>
        <v>365</v>
      </c>
      <c r="AD365" s="24" t="e">
        <f t="shared" ca="1" si="93"/>
        <v>#N/A</v>
      </c>
      <c r="AE365" t="str">
        <f t="shared" ca="1" si="92"/>
        <v>E</v>
      </c>
    </row>
    <row r="366" spans="1:31">
      <c r="A366" t="s">
        <v>205</v>
      </c>
      <c r="J366" s="12" t="str">
        <f t="shared" si="97"/>
        <v/>
      </c>
      <c r="K366" t="str">
        <f t="shared" si="99"/>
        <v xml:space="preserve">    </v>
      </c>
      <c r="L366" t="str">
        <f t="shared" si="99"/>
        <v xml:space="preserve"> 1F2</v>
      </c>
      <c r="M366" t="str">
        <f t="shared" si="99"/>
        <v xml:space="preserve"> 1F2</v>
      </c>
      <c r="N366" t="str">
        <f t="shared" si="99"/>
        <v xml:space="preserve"> 1F2</v>
      </c>
      <c r="O366" t="str">
        <f t="shared" si="99"/>
        <v xml:space="preserve"> 1F2</v>
      </c>
      <c r="P366" t="str">
        <f t="shared" si="99"/>
        <v xml:space="preserve"> 1F2</v>
      </c>
      <c r="Q366" t="str">
        <f t="shared" si="99"/>
        <v xml:space="preserve"> 1F2</v>
      </c>
      <c r="R366" t="str">
        <f t="shared" si="99"/>
        <v xml:space="preserve"> 1F2</v>
      </c>
      <c r="S366" t="str">
        <f t="shared" si="99"/>
        <v xml:space="preserve"> 1F2</v>
      </c>
      <c r="T366" t="str">
        <f t="shared" si="99"/>
        <v xml:space="preserve"> 1F2</v>
      </c>
      <c r="U366" t="str">
        <f t="shared" si="99"/>
        <v xml:space="preserve"> 1F2</v>
      </c>
      <c r="V366" t="str">
        <f t="shared" si="99"/>
        <v xml:space="preserve"> 1F2</v>
      </c>
      <c r="X366" t="e">
        <f>VLOOKUP(K366,$X$2:Y$31,2,FALSE())</f>
        <v>#N/A</v>
      </c>
      <c r="AB366" s="20">
        <f>MATCH("R",$J367:$J$1001,0)</f>
        <v>22</v>
      </c>
      <c r="AC366" s="20">
        <f>ROW()</f>
        <v>366</v>
      </c>
      <c r="AD366" s="24" t="e">
        <f t="shared" ca="1" si="93"/>
        <v>#N/A</v>
      </c>
      <c r="AE366" t="str">
        <f t="shared" ca="1" si="92"/>
        <v>E</v>
      </c>
    </row>
    <row r="367" spans="1:31">
      <c r="A367" t="s">
        <v>781</v>
      </c>
      <c r="J367" s="12" t="str">
        <f t="shared" si="97"/>
        <v/>
      </c>
      <c r="K367" t="str">
        <f t="shared" si="99"/>
        <v xml:space="preserve">    </v>
      </c>
      <c r="L367" t="str">
        <f t="shared" si="99"/>
        <v>62.7</v>
      </c>
      <c r="M367" t="str">
        <f t="shared" si="99"/>
        <v>56.2</v>
      </c>
      <c r="N367" t="str">
        <f t="shared" si="99"/>
        <v>62.7</v>
      </c>
      <c r="O367" t="str">
        <f t="shared" si="99"/>
        <v>62.7</v>
      </c>
      <c r="P367" t="str">
        <f t="shared" si="99"/>
        <v>62.7</v>
      </c>
      <c r="Q367" t="str">
        <f t="shared" si="99"/>
        <v>62.7</v>
      </c>
      <c r="R367" t="str">
        <f t="shared" si="99"/>
        <v>62.7</v>
      </c>
      <c r="S367" t="str">
        <f t="shared" si="99"/>
        <v>62.7</v>
      </c>
      <c r="T367" t="str">
        <f t="shared" si="99"/>
        <v>62.7</v>
      </c>
      <c r="U367" t="str">
        <f t="shared" si="99"/>
        <v>62.7</v>
      </c>
      <c r="V367" t="str">
        <f t="shared" si="99"/>
        <v>62.7</v>
      </c>
      <c r="X367" t="e">
        <f>VLOOKUP(K367,$X$2:Y$31,2,FALSE())</f>
        <v>#N/A</v>
      </c>
      <c r="AB367" s="20">
        <f>MATCH("R",$J368:$J$1001,0)</f>
        <v>21</v>
      </c>
      <c r="AC367" s="20">
        <f>ROW()</f>
        <v>367</v>
      </c>
      <c r="AD367" s="24" t="e">
        <f t="shared" ca="1" si="93"/>
        <v>#N/A</v>
      </c>
      <c r="AE367" t="str">
        <f t="shared" ca="1" si="92"/>
        <v>E</v>
      </c>
    </row>
    <row r="368" spans="1:31">
      <c r="A368" t="s">
        <v>211</v>
      </c>
      <c r="J368" s="12" t="str">
        <f t="shared" si="97"/>
        <v/>
      </c>
      <c r="K368" t="str">
        <f t="shared" si="99"/>
        <v xml:space="preserve">    </v>
      </c>
      <c r="L368" t="str">
        <f t="shared" si="99"/>
        <v xml:space="preserve"> 2.5</v>
      </c>
      <c r="M368" t="str">
        <f t="shared" si="99"/>
        <v xml:space="preserve"> 2.0</v>
      </c>
      <c r="N368" t="str">
        <f t="shared" si="99"/>
        <v xml:space="preserve"> 2.5</v>
      </c>
      <c r="O368" t="str">
        <f t="shared" si="99"/>
        <v xml:space="preserve"> 2.5</v>
      </c>
      <c r="P368" t="str">
        <f t="shared" si="99"/>
        <v xml:space="preserve"> 2.5</v>
      </c>
      <c r="Q368" t="str">
        <f t="shared" si="99"/>
        <v xml:space="preserve"> 2.5</v>
      </c>
      <c r="R368" t="str">
        <f t="shared" si="99"/>
        <v xml:space="preserve"> 2.5</v>
      </c>
      <c r="S368" t="str">
        <f t="shared" si="99"/>
        <v xml:space="preserve"> 2.5</v>
      </c>
      <c r="T368" t="str">
        <f t="shared" si="99"/>
        <v xml:space="preserve"> 2.5</v>
      </c>
      <c r="U368" t="str">
        <f t="shared" si="99"/>
        <v xml:space="preserve"> 2.5</v>
      </c>
      <c r="V368" t="str">
        <f t="shared" si="99"/>
        <v xml:space="preserve"> 2.5</v>
      </c>
      <c r="X368" t="e">
        <f>VLOOKUP(K368,$X$2:Y$31,2,FALSE())</f>
        <v>#N/A</v>
      </c>
      <c r="AB368" s="20">
        <f>MATCH("R",$J369:$J$1001,0)</f>
        <v>20</v>
      </c>
      <c r="AC368" s="20">
        <f>ROW()</f>
        <v>368</v>
      </c>
      <c r="AD368" s="24" t="e">
        <f t="shared" ca="1" si="93"/>
        <v>#N/A</v>
      </c>
      <c r="AE368" t="str">
        <f t="shared" ca="1" si="92"/>
        <v>E</v>
      </c>
    </row>
    <row r="369" spans="1:31">
      <c r="A369" t="s">
        <v>782</v>
      </c>
      <c r="J369" s="12" t="str">
        <f t="shared" si="97"/>
        <v/>
      </c>
      <c r="K369" t="str">
        <f t="shared" si="99"/>
        <v xml:space="preserve">    </v>
      </c>
      <c r="L369" t="str">
        <f t="shared" si="99"/>
        <v xml:space="preserve"> 331</v>
      </c>
      <c r="M369" t="str">
        <f t="shared" si="99"/>
        <v xml:space="preserve"> 253</v>
      </c>
      <c r="N369" t="str">
        <f t="shared" si="99"/>
        <v xml:space="preserve"> 331</v>
      </c>
      <c r="O369" t="str">
        <f t="shared" si="99"/>
        <v xml:space="preserve"> 331</v>
      </c>
      <c r="P369" t="str">
        <f t="shared" si="99"/>
        <v xml:space="preserve"> 331</v>
      </c>
      <c r="Q369" t="str">
        <f t="shared" si="99"/>
        <v xml:space="preserve"> 331</v>
      </c>
      <c r="R369" t="str">
        <f t="shared" si="99"/>
        <v xml:space="preserve"> 331</v>
      </c>
      <c r="S369" t="str">
        <f t="shared" si="99"/>
        <v xml:space="preserve"> 331</v>
      </c>
      <c r="T369" t="str">
        <f t="shared" si="99"/>
        <v xml:space="preserve"> 331</v>
      </c>
      <c r="U369" t="str">
        <f t="shared" si="99"/>
        <v xml:space="preserve"> 331</v>
      </c>
      <c r="V369" t="str">
        <f t="shared" si="99"/>
        <v xml:space="preserve"> 331</v>
      </c>
      <c r="X369" t="e">
        <f>VLOOKUP(K369,$X$2:Y$31,2,FALSE())</f>
        <v>#N/A</v>
      </c>
      <c r="AB369" s="20">
        <f>MATCH("R",$J370:$J$1001,0)</f>
        <v>19</v>
      </c>
      <c r="AC369" s="20">
        <f>ROW()</f>
        <v>369</v>
      </c>
      <c r="AD369" s="24" t="e">
        <f t="shared" ca="1" si="93"/>
        <v>#N/A</v>
      </c>
      <c r="AE369" t="str">
        <f t="shared" ca="1" si="92"/>
        <v>E</v>
      </c>
    </row>
    <row r="370" spans="1:31">
      <c r="A370" t="s">
        <v>783</v>
      </c>
      <c r="J370" s="12" t="str">
        <f t="shared" si="97"/>
        <v/>
      </c>
      <c r="K370" t="str">
        <f t="shared" si="99"/>
        <v xml:space="preserve">    </v>
      </c>
      <c r="L370" t="str">
        <f t="shared" si="99"/>
        <v>0.50</v>
      </c>
      <c r="M370" t="str">
        <f t="shared" si="99"/>
        <v>1.00</v>
      </c>
      <c r="N370" t="str">
        <f t="shared" si="99"/>
        <v>0.52</v>
      </c>
      <c r="O370" t="str">
        <f t="shared" si="99"/>
        <v>0.00</v>
      </c>
      <c r="P370" t="str">
        <f t="shared" si="99"/>
        <v>0.00</v>
      </c>
      <c r="Q370" t="str">
        <f t="shared" si="99"/>
        <v>0.00</v>
      </c>
      <c r="R370" t="str">
        <f t="shared" si="99"/>
        <v>0.00</v>
      </c>
      <c r="S370" t="str">
        <f t="shared" si="99"/>
        <v>0.00</v>
      </c>
      <c r="T370" t="str">
        <f t="shared" si="99"/>
        <v>0.00</v>
      </c>
      <c r="U370" t="str">
        <f t="shared" si="99"/>
        <v>0.00</v>
      </c>
      <c r="V370" t="str">
        <f t="shared" si="99"/>
        <v>0.00</v>
      </c>
      <c r="X370" t="e">
        <f>VLOOKUP(K370,$X$2:Y$31,2,FALSE())</f>
        <v>#N/A</v>
      </c>
      <c r="AB370" s="20">
        <f>MATCH("R",$J371:$J$1001,0)</f>
        <v>18</v>
      </c>
      <c r="AC370" s="20">
        <f>ROW()</f>
        <v>370</v>
      </c>
      <c r="AD370" s="24" t="e">
        <f t="shared" ca="1" si="93"/>
        <v>#N/A</v>
      </c>
      <c r="AE370" t="str">
        <f t="shared" ca="1" si="92"/>
        <v>E</v>
      </c>
    </row>
    <row r="371" spans="1:31">
      <c r="A371" t="s">
        <v>784</v>
      </c>
      <c r="J371" s="12" t="str">
        <f t="shared" si="97"/>
        <v/>
      </c>
      <c r="K371" t="str">
        <f t="shared" si="99"/>
        <v xml:space="preserve">    </v>
      </c>
      <c r="L371" t="str">
        <f t="shared" si="99"/>
        <v xml:space="preserve"> 107</v>
      </c>
      <c r="M371" t="str">
        <f t="shared" si="99"/>
        <v xml:space="preserve">  96</v>
      </c>
      <c r="N371" t="str">
        <f t="shared" si="99"/>
        <v xml:space="preserve"> 106</v>
      </c>
      <c r="O371" t="str">
        <f t="shared" si="99"/>
        <v xml:space="preserve"> 136</v>
      </c>
      <c r="P371" t="str">
        <f t="shared" si="99"/>
        <v xml:space="preserve"> 176</v>
      </c>
      <c r="Q371" t="str">
        <f t="shared" si="99"/>
        <v xml:space="preserve"> 179</v>
      </c>
      <c r="R371" t="str">
        <f t="shared" si="99"/>
        <v xml:space="preserve"> 182</v>
      </c>
      <c r="S371" t="str">
        <f t="shared" si="99"/>
        <v xml:space="preserve"> 185</v>
      </c>
      <c r="T371" t="str">
        <f t="shared" si="99"/>
        <v xml:space="preserve"> 186</v>
      </c>
      <c r="U371" t="str">
        <f t="shared" si="99"/>
        <v xml:space="preserve"> 187</v>
      </c>
      <c r="V371" t="str">
        <f t="shared" si="99"/>
        <v xml:space="preserve"> 189</v>
      </c>
      <c r="X371" t="e">
        <f>VLOOKUP(K371,$X$2:Y$31,2,FALSE())</f>
        <v>#N/A</v>
      </c>
      <c r="AB371" s="20">
        <f>MATCH("R",$J372:$J$1001,0)</f>
        <v>17</v>
      </c>
      <c r="AC371" s="20">
        <f>ROW()</f>
        <v>371</v>
      </c>
      <c r="AD371" s="24" t="e">
        <f t="shared" ca="1" si="93"/>
        <v>#N/A</v>
      </c>
      <c r="AE371" t="str">
        <f t="shared" ca="1" si="92"/>
        <v>E</v>
      </c>
    </row>
    <row r="372" spans="1:31">
      <c r="A372" t="s">
        <v>785</v>
      </c>
      <c r="J372" s="12" t="str">
        <f t="shared" si="97"/>
        <v/>
      </c>
      <c r="K372" t="str">
        <f t="shared" si="99"/>
        <v xml:space="preserve">    </v>
      </c>
      <c r="L372" t="str">
        <f t="shared" si="99"/>
        <v xml:space="preserve">  29</v>
      </c>
      <c r="M372" t="str">
        <f t="shared" si="99"/>
        <v xml:space="preserve">  33</v>
      </c>
      <c r="N372" t="str">
        <f t="shared" si="99"/>
        <v xml:space="preserve">  29</v>
      </c>
      <c r="O372" t="str">
        <f t="shared" si="99"/>
        <v xml:space="preserve">   2</v>
      </c>
      <c r="P372" t="str">
        <f t="shared" si="99"/>
        <v xml:space="preserve"> -35</v>
      </c>
      <c r="Q372" t="str">
        <f t="shared" si="99"/>
        <v xml:space="preserve"> -35</v>
      </c>
      <c r="R372" t="str">
        <f t="shared" si="99"/>
        <v xml:space="preserve"> -35</v>
      </c>
      <c r="S372" t="str">
        <f t="shared" si="99"/>
        <v xml:space="preserve"> -35</v>
      </c>
      <c r="T372" t="str">
        <f t="shared" si="99"/>
        <v xml:space="preserve"> -35</v>
      </c>
      <c r="U372" t="str">
        <f t="shared" si="99"/>
        <v xml:space="preserve"> -35</v>
      </c>
      <c r="V372" t="str">
        <f t="shared" si="99"/>
        <v xml:space="preserve"> -35</v>
      </c>
      <c r="X372" t="e">
        <f>VLOOKUP(K372,$X$2:Y$31,2,FALSE())</f>
        <v>#N/A</v>
      </c>
      <c r="AB372" s="20">
        <f>MATCH("R",$J373:$J$1001,0)</f>
        <v>16</v>
      </c>
      <c r="AC372" s="20">
        <f>ROW()</f>
        <v>372</v>
      </c>
      <c r="AD372" s="24" t="e">
        <f t="shared" ca="1" si="93"/>
        <v>#N/A</v>
      </c>
      <c r="AE372" t="str">
        <f t="shared" ca="1" si="92"/>
        <v>E</v>
      </c>
    </row>
    <row r="373" spans="1:31">
      <c r="A373" t="s">
        <v>786</v>
      </c>
      <c r="J373" s="12" t="str">
        <f t="shared" si="97"/>
        <v/>
      </c>
      <c r="K373" t="str">
        <f t="shared" si="99"/>
        <v xml:space="preserve">    </v>
      </c>
      <c r="L373" t="str">
        <f t="shared" si="99"/>
        <v xml:space="preserve"> -87</v>
      </c>
      <c r="M373" t="str">
        <f t="shared" si="99"/>
        <v xml:space="preserve"> -76</v>
      </c>
      <c r="N373" t="str">
        <f t="shared" si="99"/>
        <v xml:space="preserve"> -86</v>
      </c>
      <c r="O373" t="str">
        <f t="shared" si="99"/>
        <v>-116</v>
      </c>
      <c r="P373" t="str">
        <f t="shared" si="99"/>
        <v>-156</v>
      </c>
      <c r="Q373" t="str">
        <f t="shared" si="99"/>
        <v>-159</v>
      </c>
      <c r="R373" t="str">
        <f t="shared" si="99"/>
        <v>-162</v>
      </c>
      <c r="S373" t="str">
        <f t="shared" si="99"/>
        <v>-165</v>
      </c>
      <c r="T373" t="str">
        <f t="shared" si="99"/>
        <v>-166</v>
      </c>
      <c r="U373" t="str">
        <f t="shared" si="99"/>
        <v>-167</v>
      </c>
      <c r="V373" t="str">
        <f t="shared" si="99"/>
        <v>-169</v>
      </c>
      <c r="X373" t="e">
        <f>VLOOKUP(K373,$X$2:Y$31,2,FALSE())</f>
        <v>#N/A</v>
      </c>
      <c r="AB373" s="20">
        <f>MATCH("R",$J374:$J$1001,0)</f>
        <v>15</v>
      </c>
      <c r="AC373" s="20">
        <f>ROW()</f>
        <v>373</v>
      </c>
      <c r="AD373" s="24" t="e">
        <f t="shared" ca="1" si="93"/>
        <v>#N/A</v>
      </c>
      <c r="AE373" t="str">
        <f t="shared" ca="1" si="92"/>
        <v>E</v>
      </c>
    </row>
    <row r="374" spans="1:31">
      <c r="A374" t="s">
        <v>239</v>
      </c>
      <c r="J374" s="12" t="str">
        <f t="shared" si="97"/>
        <v/>
      </c>
      <c r="K374" t="str">
        <f t="shared" si="99"/>
        <v xml:space="preserve">    </v>
      </c>
      <c r="L374" t="str">
        <f t="shared" si="99"/>
        <v>-146</v>
      </c>
      <c r="M374" t="str">
        <f t="shared" si="99"/>
        <v>-138</v>
      </c>
      <c r="N374" t="str">
        <f t="shared" si="99"/>
        <v>-146</v>
      </c>
      <c r="O374" t="str">
        <f t="shared" si="99"/>
        <v>-150</v>
      </c>
      <c r="P374" t="str">
        <f t="shared" si="99"/>
        <v>-154</v>
      </c>
      <c r="Q374" t="str">
        <f t="shared" si="99"/>
        <v>-159</v>
      </c>
      <c r="R374" t="str">
        <f t="shared" si="99"/>
        <v>-164</v>
      </c>
      <c r="S374" t="str">
        <f t="shared" si="99"/>
        <v>-167</v>
      </c>
      <c r="T374" t="str">
        <f t="shared" si="99"/>
        <v>-169</v>
      </c>
      <c r="U374" t="str">
        <f t="shared" si="99"/>
        <v>-170</v>
      </c>
      <c r="V374" t="str">
        <f t="shared" si="99"/>
        <v>-172</v>
      </c>
      <c r="X374" t="e">
        <f>VLOOKUP(K374,$X$2:Y$31,2,FALSE())</f>
        <v>#N/A</v>
      </c>
      <c r="AB374" s="20">
        <f>MATCH("R",$J375:$J$1001,0)</f>
        <v>14</v>
      </c>
      <c r="AC374" s="20">
        <f>ROW()</f>
        <v>374</v>
      </c>
      <c r="AD374" s="24" t="e">
        <f t="shared" ca="1" si="93"/>
        <v>#N/A</v>
      </c>
      <c r="AE374" t="str">
        <f t="shared" ca="1" si="92"/>
        <v>E</v>
      </c>
    </row>
    <row r="375" spans="1:31">
      <c r="A375" t="s">
        <v>787</v>
      </c>
      <c r="J375" s="12" t="str">
        <f t="shared" si="97"/>
        <v/>
      </c>
      <c r="K375" t="str">
        <f t="shared" ref="K375:V384" si="100">MID($A375,K$34,4)</f>
        <v xml:space="preserve">    </v>
      </c>
      <c r="L375" t="str">
        <f t="shared" si="100"/>
        <v xml:space="preserve">  60</v>
      </c>
      <c r="M375" t="str">
        <f t="shared" si="100"/>
        <v xml:space="preserve">  62</v>
      </c>
      <c r="N375" t="str">
        <f t="shared" si="100"/>
        <v xml:space="preserve">  60</v>
      </c>
      <c r="O375" t="str">
        <f t="shared" si="100"/>
        <v xml:space="preserve">  34</v>
      </c>
      <c r="P375" t="str">
        <f t="shared" si="100"/>
        <v xml:space="preserve">  -3</v>
      </c>
      <c r="Q375" t="str">
        <f t="shared" si="100"/>
        <v xml:space="preserve">  -1</v>
      </c>
      <c r="R375" t="str">
        <f t="shared" si="100"/>
        <v xml:space="preserve">   1</v>
      </c>
      <c r="S375" t="str">
        <f t="shared" si="100"/>
        <v xml:space="preserve">   2</v>
      </c>
      <c r="T375" t="str">
        <f t="shared" si="100"/>
        <v xml:space="preserve">   3</v>
      </c>
      <c r="U375" t="str">
        <f t="shared" si="100"/>
        <v xml:space="preserve">   3</v>
      </c>
      <c r="V375" t="str">
        <f t="shared" si="100"/>
        <v xml:space="preserve">   3</v>
      </c>
      <c r="X375" t="e">
        <f>VLOOKUP(K375,$X$2:Y$31,2,FALSE())</f>
        <v>#N/A</v>
      </c>
      <c r="AB375" s="20">
        <f>MATCH("R",$J376:$J$1001,0)</f>
        <v>13</v>
      </c>
      <c r="AC375" s="20">
        <f>ROW()</f>
        <v>375</v>
      </c>
      <c r="AD375" s="24" t="e">
        <f t="shared" ca="1" si="93"/>
        <v>#N/A</v>
      </c>
      <c r="AE375" t="str">
        <f t="shared" ca="1" si="92"/>
        <v>E</v>
      </c>
    </row>
    <row r="376" spans="1:31">
      <c r="A376" t="s">
        <v>788</v>
      </c>
      <c r="J376" s="12" t="str">
        <f t="shared" si="97"/>
        <v/>
      </c>
      <c r="K376" t="str">
        <f t="shared" si="100"/>
        <v xml:space="preserve">    </v>
      </c>
      <c r="L376" t="str">
        <f t="shared" si="100"/>
        <v xml:space="preserve">  28</v>
      </c>
      <c r="M376" t="str">
        <f t="shared" si="100"/>
        <v xml:space="preserve">  21</v>
      </c>
      <c r="N376" t="str">
        <f t="shared" si="100"/>
        <v xml:space="preserve">  27</v>
      </c>
      <c r="O376" t="str">
        <f t="shared" si="100"/>
        <v xml:space="preserve">  62</v>
      </c>
      <c r="P376" t="str">
        <f t="shared" si="100"/>
        <v xml:space="preserve">  85</v>
      </c>
      <c r="Q376" t="str">
        <f t="shared" si="100"/>
        <v xml:space="preserve">  84</v>
      </c>
      <c r="R376" t="str">
        <f t="shared" si="100"/>
        <v xml:space="preserve">  82</v>
      </c>
      <c r="S376" t="str">
        <f t="shared" si="100"/>
        <v xml:space="preserve">  81</v>
      </c>
      <c r="T376" t="str">
        <f t="shared" si="100"/>
        <v xml:space="preserve">  81</v>
      </c>
      <c r="U376" t="str">
        <f t="shared" si="100"/>
        <v xml:space="preserve">  80</v>
      </c>
      <c r="V376" t="str">
        <f t="shared" si="100"/>
        <v xml:space="preserve">  80</v>
      </c>
      <c r="X376" t="e">
        <f>VLOOKUP(K376,$X$2:Y$31,2,FALSE())</f>
        <v>#N/A</v>
      </c>
      <c r="AB376" s="20">
        <f>MATCH("R",$J377:$J$1001,0)</f>
        <v>12</v>
      </c>
      <c r="AC376" s="20">
        <f>ROW()</f>
        <v>376</v>
      </c>
      <c r="AD376" s="24" t="e">
        <f t="shared" ca="1" si="93"/>
        <v>#N/A</v>
      </c>
      <c r="AE376" t="str">
        <f t="shared" ca="1" si="92"/>
        <v>E</v>
      </c>
    </row>
    <row r="377" spans="1:31">
      <c r="A377" t="s">
        <v>238</v>
      </c>
      <c r="J377" s="12" t="str">
        <f t="shared" si="97"/>
        <v/>
      </c>
      <c r="K377" t="str">
        <f t="shared" si="100"/>
        <v xml:space="preserve">    </v>
      </c>
      <c r="L377" t="str">
        <f t="shared" si="100"/>
        <v>0.02</v>
      </c>
      <c r="M377" t="str">
        <f t="shared" si="100"/>
        <v>0.05</v>
      </c>
      <c r="N377" t="str">
        <f t="shared" si="100"/>
        <v>0.02</v>
      </c>
      <c r="O377" t="str">
        <f t="shared" si="100"/>
        <v>0.01</v>
      </c>
      <c r="P377" t="str">
        <f t="shared" si="100"/>
        <v>0.00</v>
      </c>
      <c r="Q377" t="str">
        <f t="shared" si="100"/>
        <v>0.00</v>
      </c>
      <c r="R377" t="str">
        <f t="shared" si="100"/>
        <v>0.00</v>
      </c>
      <c r="S377" t="str">
        <f t="shared" si="100"/>
        <v>0.00</v>
      </c>
      <c r="T377" t="str">
        <f t="shared" si="100"/>
        <v>0.00</v>
      </c>
      <c r="U377" t="str">
        <f t="shared" si="100"/>
        <v>0.00</v>
      </c>
      <c r="V377" t="str">
        <f t="shared" si="100"/>
        <v>0.00</v>
      </c>
      <c r="X377" t="e">
        <f>VLOOKUP(K377,$X$2:Y$31,2,FALSE())</f>
        <v>#N/A</v>
      </c>
      <c r="AB377" s="20">
        <f>MATCH("R",$J378:$J$1001,0)</f>
        <v>11</v>
      </c>
      <c r="AC377" s="20">
        <f>ROW()</f>
        <v>377</v>
      </c>
      <c r="AD377" s="24" t="e">
        <f t="shared" ca="1" si="93"/>
        <v>#N/A</v>
      </c>
      <c r="AE377" t="str">
        <f t="shared" ca="1" si="92"/>
        <v>E</v>
      </c>
    </row>
    <row r="378" spans="1:31">
      <c r="A378" t="s">
        <v>91</v>
      </c>
      <c r="J378" s="12" t="str">
        <f t="shared" si="97"/>
        <v/>
      </c>
      <c r="K378" t="str">
        <f t="shared" si="100"/>
        <v xml:space="preserve">    </v>
      </c>
      <c r="L378" t="str">
        <f t="shared" si="100"/>
        <v>0.00</v>
      </c>
      <c r="M378" t="str">
        <f t="shared" si="100"/>
        <v>0.00</v>
      </c>
      <c r="N378" t="str">
        <f t="shared" si="100"/>
        <v>0.00</v>
      </c>
      <c r="O378" t="str">
        <f t="shared" si="100"/>
        <v>0.00</v>
      </c>
      <c r="P378" t="str">
        <f t="shared" si="100"/>
        <v>0.00</v>
      </c>
      <c r="Q378" t="str">
        <f t="shared" si="100"/>
        <v>0.00</v>
      </c>
      <c r="R378" t="str">
        <f t="shared" si="100"/>
        <v>0.00</v>
      </c>
      <c r="S378" t="str">
        <f t="shared" si="100"/>
        <v>0.00</v>
      </c>
      <c r="T378" t="str">
        <f t="shared" si="100"/>
        <v>0.00</v>
      </c>
      <c r="U378" t="str">
        <f t="shared" si="100"/>
        <v>0.00</v>
      </c>
      <c r="V378" t="str">
        <f t="shared" si="100"/>
        <v>0.00</v>
      </c>
      <c r="X378" t="e">
        <f>VLOOKUP(K378,$X$2:Y$31,2,FALSE())</f>
        <v>#N/A</v>
      </c>
      <c r="AB378" s="20">
        <f>MATCH("R",$J379:$J$1001,0)</f>
        <v>10</v>
      </c>
      <c r="AC378" s="20">
        <f>ROW()</f>
        <v>378</v>
      </c>
      <c r="AD378" s="24" t="e">
        <f t="shared" ca="1" si="93"/>
        <v>#N/A</v>
      </c>
      <c r="AE378" t="str">
        <f t="shared" ca="1" si="92"/>
        <v>E</v>
      </c>
    </row>
    <row r="379" spans="1:31">
      <c r="A379" t="s">
        <v>240</v>
      </c>
      <c r="J379" s="12" t="str">
        <f t="shared" si="97"/>
        <v/>
      </c>
      <c r="K379" t="str">
        <f t="shared" si="100"/>
        <v xml:space="preserve">    </v>
      </c>
      <c r="L379" t="str">
        <f t="shared" si="100"/>
        <v>0.10</v>
      </c>
      <c r="M379" t="str">
        <f t="shared" si="100"/>
        <v>0.10</v>
      </c>
      <c r="N379" t="str">
        <f t="shared" si="100"/>
        <v>0.10</v>
      </c>
      <c r="O379" t="str">
        <f t="shared" si="100"/>
        <v>0.02</v>
      </c>
      <c r="P379" t="str">
        <f t="shared" si="100"/>
        <v>0.00</v>
      </c>
      <c r="Q379" t="str">
        <f t="shared" si="100"/>
        <v>0.00</v>
      </c>
      <c r="R379" t="str">
        <f t="shared" si="100"/>
        <v>0.00</v>
      </c>
      <c r="S379" t="str">
        <f t="shared" si="100"/>
        <v>0.00</v>
      </c>
      <c r="T379" t="str">
        <f t="shared" si="100"/>
        <v>0.00</v>
      </c>
      <c r="U379" t="str">
        <f t="shared" si="100"/>
        <v>0.00</v>
      </c>
      <c r="V379" t="str">
        <f t="shared" si="100"/>
        <v>0.00</v>
      </c>
      <c r="X379" t="e">
        <f>VLOOKUP(K379,$X$2:Y$31,2,FALSE())</f>
        <v>#N/A</v>
      </c>
      <c r="AB379" s="20">
        <f>MATCH("R",$J380:$J$1001,0)</f>
        <v>9</v>
      </c>
      <c r="AC379" s="20">
        <f>ROW()</f>
        <v>379</v>
      </c>
      <c r="AD379" s="24" t="e">
        <f t="shared" ca="1" si="93"/>
        <v>#N/A</v>
      </c>
      <c r="AE379" t="str">
        <f t="shared" ca="1" si="92"/>
        <v>E</v>
      </c>
    </row>
    <row r="380" spans="1:31">
      <c r="A380" t="s">
        <v>789</v>
      </c>
      <c r="J380" s="12" t="str">
        <f t="shared" si="97"/>
        <v/>
      </c>
      <c r="K380" t="str">
        <f t="shared" si="100"/>
        <v xml:space="preserve">    </v>
      </c>
      <c r="L380" t="str">
        <f t="shared" si="100"/>
        <v>11.2</v>
      </c>
      <c r="M380" t="str">
        <f t="shared" si="100"/>
        <v xml:space="preserve"> 4.6</v>
      </c>
      <c r="N380" t="str">
        <f t="shared" si="100"/>
        <v>11.0</v>
      </c>
      <c r="O380" t="str">
        <f t="shared" si="100"/>
        <v>20.7</v>
      </c>
      <c r="P380" t="str">
        <f t="shared" si="100"/>
        <v xml:space="preserve"> 4.1</v>
      </c>
      <c r="Q380" t="str">
        <f t="shared" si="100"/>
        <v xml:space="preserve"> 4.1</v>
      </c>
      <c r="R380" t="str">
        <f t="shared" si="100"/>
        <v xml:space="preserve"> 4.1</v>
      </c>
      <c r="S380" t="str">
        <f t="shared" si="100"/>
        <v xml:space="preserve"> 4.1</v>
      </c>
      <c r="T380" t="str">
        <f t="shared" si="100"/>
        <v xml:space="preserve"> 4.1</v>
      </c>
      <c r="U380" t="str">
        <f t="shared" si="100"/>
        <v xml:space="preserve"> 4.1</v>
      </c>
      <c r="V380" t="str">
        <f t="shared" si="100"/>
        <v xml:space="preserve"> 4.1</v>
      </c>
      <c r="X380" t="e">
        <f>VLOOKUP(K380,$X$2:Y$31,2,FALSE())</f>
        <v>#N/A</v>
      </c>
      <c r="AB380" s="20">
        <f>MATCH("R",$J381:$J$1001,0)</f>
        <v>8</v>
      </c>
      <c r="AC380" s="20">
        <f>ROW()</f>
        <v>380</v>
      </c>
      <c r="AD380" s="24" t="e">
        <f t="shared" ca="1" si="93"/>
        <v>#N/A</v>
      </c>
      <c r="AE380" t="str">
        <f t="shared" ca="1" si="92"/>
        <v>E</v>
      </c>
    </row>
    <row r="381" spans="1:31">
      <c r="A381" t="s">
        <v>790</v>
      </c>
      <c r="J381" s="12" t="str">
        <f t="shared" si="97"/>
        <v/>
      </c>
      <c r="K381" t="str">
        <f t="shared" si="100"/>
        <v xml:space="preserve">    </v>
      </c>
      <c r="L381" t="str">
        <f t="shared" si="100"/>
        <v xml:space="preserve"> 6.0</v>
      </c>
      <c r="M381" t="str">
        <f t="shared" si="100"/>
        <v xml:space="preserve"> 3.9</v>
      </c>
      <c r="N381" t="str">
        <f t="shared" si="100"/>
        <v xml:space="preserve"> 5.8</v>
      </c>
      <c r="O381" t="str">
        <f t="shared" si="100"/>
        <v>18.7</v>
      </c>
      <c r="P381" t="str">
        <f t="shared" si="100"/>
        <v xml:space="preserve"> 3.0</v>
      </c>
      <c r="Q381" t="str">
        <f t="shared" si="100"/>
        <v xml:space="preserve"> 3.0</v>
      </c>
      <c r="R381" t="str">
        <f t="shared" si="100"/>
        <v xml:space="preserve"> 3.0</v>
      </c>
      <c r="S381" t="str">
        <f t="shared" si="100"/>
        <v xml:space="preserve"> 3.0</v>
      </c>
      <c r="T381" t="str">
        <f t="shared" si="100"/>
        <v xml:space="preserve"> 3.0</v>
      </c>
      <c r="U381" t="str">
        <f t="shared" si="100"/>
        <v xml:space="preserve"> 3.0</v>
      </c>
      <c r="V381" t="str">
        <f t="shared" si="100"/>
        <v xml:space="preserve"> 3.0</v>
      </c>
      <c r="X381" t="e">
        <f>VLOOKUP(K381,$X$2:Y$31,2,FALSE())</f>
        <v>#N/A</v>
      </c>
      <c r="AB381" s="20">
        <f>MATCH("R",$J382:$J$1001,0)</f>
        <v>7</v>
      </c>
      <c r="AC381" s="20">
        <f>ROW()</f>
        <v>381</v>
      </c>
      <c r="AD381" s="24" t="e">
        <f t="shared" ca="1" si="93"/>
        <v>#N/A</v>
      </c>
      <c r="AE381" t="str">
        <f t="shared" ca="1" si="92"/>
        <v>E</v>
      </c>
    </row>
    <row r="382" spans="1:31">
      <c r="A382" t="s">
        <v>791</v>
      </c>
      <c r="J382" s="12" t="str">
        <f t="shared" si="97"/>
        <v/>
      </c>
      <c r="K382" t="str">
        <f t="shared" si="100"/>
        <v xml:space="preserve">    </v>
      </c>
      <c r="L382" t="str">
        <f t="shared" si="100"/>
        <v>14.3</v>
      </c>
      <c r="M382" t="str">
        <f t="shared" si="100"/>
        <v>10.5</v>
      </c>
      <c r="N382" t="str">
        <f t="shared" si="100"/>
        <v>14.2</v>
      </c>
      <c r="O382" t="str">
        <f t="shared" si="100"/>
        <v>22.5</v>
      </c>
      <c r="P382" t="str">
        <f t="shared" si="100"/>
        <v xml:space="preserve"> 9.9</v>
      </c>
      <c r="Q382" t="str">
        <f t="shared" si="100"/>
        <v>10.2</v>
      </c>
      <c r="R382" t="str">
        <f t="shared" si="100"/>
        <v>10.4</v>
      </c>
      <c r="S382" t="str">
        <f t="shared" si="100"/>
        <v>10.5</v>
      </c>
      <c r="T382" t="str">
        <f t="shared" si="100"/>
        <v>10.5</v>
      </c>
      <c r="U382" t="str">
        <f t="shared" si="100"/>
        <v>10.5</v>
      </c>
      <c r="V382" t="str">
        <f t="shared" si="100"/>
        <v>10.5</v>
      </c>
      <c r="X382" t="e">
        <f>VLOOKUP(K382,$X$2:Y$31,2,FALSE())</f>
        <v>#N/A</v>
      </c>
      <c r="AB382" s="20">
        <f>MATCH("R",$J383:$J$1001,0)</f>
        <v>6</v>
      </c>
      <c r="AC382" s="20">
        <f>ROW()</f>
        <v>382</v>
      </c>
      <c r="AD382" s="24" t="e">
        <f t="shared" ca="1" si="93"/>
        <v>#N/A</v>
      </c>
      <c r="AE382" t="str">
        <f t="shared" ca="1" si="92"/>
        <v>E</v>
      </c>
    </row>
    <row r="383" spans="1:31">
      <c r="A383" t="s">
        <v>792</v>
      </c>
      <c r="J383" s="12" t="str">
        <f t="shared" si="97"/>
        <v/>
      </c>
      <c r="K383" t="str">
        <f t="shared" si="100"/>
        <v xml:space="preserve">    </v>
      </c>
      <c r="L383" t="str">
        <f t="shared" si="100"/>
        <v xml:space="preserve"> 8.5</v>
      </c>
      <c r="M383" t="str">
        <f t="shared" si="100"/>
        <v xml:space="preserve"> 8.4</v>
      </c>
      <c r="N383" t="str">
        <f t="shared" si="100"/>
        <v xml:space="preserve"> 8.5</v>
      </c>
      <c r="O383" t="str">
        <f t="shared" si="100"/>
        <v>19.5</v>
      </c>
      <c r="P383" t="str">
        <f t="shared" si="100"/>
        <v xml:space="preserve"> 6.0</v>
      </c>
      <c r="Q383" t="str">
        <f t="shared" si="100"/>
        <v xml:space="preserve"> 6.1</v>
      </c>
      <c r="R383" t="str">
        <f t="shared" si="100"/>
        <v xml:space="preserve"> 6.5</v>
      </c>
      <c r="S383" t="str">
        <f t="shared" si="100"/>
        <v xml:space="preserve"> 6.6</v>
      </c>
      <c r="T383" t="str">
        <f t="shared" si="100"/>
        <v xml:space="preserve"> 6.6</v>
      </c>
      <c r="U383" t="str">
        <f t="shared" si="100"/>
        <v xml:space="preserve"> 6.6</v>
      </c>
      <c r="V383" t="str">
        <f t="shared" si="100"/>
        <v xml:space="preserve"> 6.6</v>
      </c>
      <c r="X383" t="e">
        <f>VLOOKUP(K383,$X$2:Y$31,2,FALSE())</f>
        <v>#N/A</v>
      </c>
      <c r="AB383" s="20">
        <f>MATCH("R",$J384:$J$1001,0)</f>
        <v>5</v>
      </c>
      <c r="AC383" s="20">
        <f>ROW()</f>
        <v>383</v>
      </c>
      <c r="AD383" s="24" t="e">
        <f t="shared" ca="1" si="93"/>
        <v>#N/A</v>
      </c>
      <c r="AE383" t="str">
        <f t="shared" ca="1" si="92"/>
        <v>E</v>
      </c>
    </row>
    <row r="384" spans="1:31">
      <c r="A384" t="s">
        <v>793</v>
      </c>
      <c r="J384" s="12" t="str">
        <f t="shared" si="97"/>
        <v/>
      </c>
      <c r="K384" t="str">
        <f t="shared" si="100"/>
        <v xml:space="preserve">    </v>
      </c>
      <c r="L384" t="str">
        <f t="shared" si="100"/>
        <v xml:space="preserve"> 3.8</v>
      </c>
      <c r="M384" t="str">
        <f t="shared" si="100"/>
        <v xml:space="preserve"> 4.0</v>
      </c>
      <c r="N384" t="str">
        <f t="shared" si="100"/>
        <v xml:space="preserve"> 3.9</v>
      </c>
      <c r="O384" t="str">
        <f t="shared" si="100"/>
        <v xml:space="preserve"> 3.6</v>
      </c>
      <c r="P384" t="str">
        <f t="shared" si="100"/>
        <v xml:space="preserve"> 3.4</v>
      </c>
      <c r="Q384" t="str">
        <f t="shared" si="100"/>
        <v xml:space="preserve"> 3.1</v>
      </c>
      <c r="R384" t="str">
        <f t="shared" si="100"/>
        <v xml:space="preserve"> 2.9</v>
      </c>
      <c r="S384" t="str">
        <f t="shared" si="100"/>
        <v xml:space="preserve"> 2.8</v>
      </c>
      <c r="T384" t="str">
        <f t="shared" si="100"/>
        <v xml:space="preserve"> 2.8</v>
      </c>
      <c r="U384" t="str">
        <f t="shared" si="100"/>
        <v xml:space="preserve"> 2.7</v>
      </c>
      <c r="V384" t="str">
        <f t="shared" si="100"/>
        <v xml:space="preserve"> 2.7</v>
      </c>
      <c r="X384" t="e">
        <f>VLOOKUP(K384,$X$2:Y$31,2,FALSE())</f>
        <v>#N/A</v>
      </c>
      <c r="AB384" s="20">
        <f>MATCH("R",$J385:$J$1001,0)</f>
        <v>4</v>
      </c>
      <c r="AC384" s="20">
        <f>ROW()</f>
        <v>384</v>
      </c>
      <c r="AD384" s="24" t="e">
        <f t="shared" ca="1" si="93"/>
        <v>#N/A</v>
      </c>
      <c r="AE384" t="str">
        <f t="shared" ca="1" si="92"/>
        <v>E</v>
      </c>
    </row>
    <row r="385" spans="1:31">
      <c r="A385" t="s">
        <v>794</v>
      </c>
      <c r="J385" s="12" t="str">
        <f t="shared" si="97"/>
        <v/>
      </c>
      <c r="K385" t="str">
        <f t="shared" ref="K385:V394" si="101">MID($A385,K$34,4)</f>
        <v xml:space="preserve">    </v>
      </c>
      <c r="L385" t="str">
        <f t="shared" si="101"/>
        <v xml:space="preserve"> 3.9</v>
      </c>
      <c r="M385" t="str">
        <f t="shared" si="101"/>
        <v xml:space="preserve"> 4.1</v>
      </c>
      <c r="N385" t="str">
        <f t="shared" si="101"/>
        <v xml:space="preserve"> 3.9</v>
      </c>
      <c r="O385" t="str">
        <f t="shared" si="101"/>
        <v xml:space="preserve"> 3.6</v>
      </c>
      <c r="P385" t="str">
        <f t="shared" si="101"/>
        <v xml:space="preserve"> 3.4</v>
      </c>
      <c r="Q385" t="str">
        <f t="shared" si="101"/>
        <v xml:space="preserve"> 3.1</v>
      </c>
      <c r="R385" t="str">
        <f t="shared" si="101"/>
        <v xml:space="preserve"> 2.9</v>
      </c>
      <c r="S385" t="str">
        <f t="shared" si="101"/>
        <v xml:space="preserve"> 2.8</v>
      </c>
      <c r="T385" t="str">
        <f t="shared" si="101"/>
        <v xml:space="preserve"> 2.8</v>
      </c>
      <c r="U385" t="str">
        <f t="shared" si="101"/>
        <v xml:space="preserve"> 2.7</v>
      </c>
      <c r="V385" t="str">
        <f t="shared" si="101"/>
        <v xml:space="preserve"> 2.7</v>
      </c>
      <c r="X385" t="e">
        <f>VLOOKUP(K385,$X$2:Y$31,2,FALSE())</f>
        <v>#N/A</v>
      </c>
      <c r="AB385" s="20">
        <f>MATCH("R",$J386:$J$1001,0)</f>
        <v>3</v>
      </c>
      <c r="AC385" s="20">
        <f>ROW()</f>
        <v>385</v>
      </c>
      <c r="AD385" s="24" t="e">
        <f t="shared" ca="1" si="93"/>
        <v>#N/A</v>
      </c>
      <c r="AE385" t="str">
        <f t="shared" ca="1" si="92"/>
        <v>E</v>
      </c>
    </row>
    <row r="386" spans="1:31">
      <c r="A386" t="s">
        <v>795</v>
      </c>
      <c r="J386" s="12" t="str">
        <f t="shared" si="97"/>
        <v/>
      </c>
      <c r="K386" t="str">
        <f t="shared" si="101"/>
        <v xml:space="preserve">    </v>
      </c>
      <c r="L386" t="str">
        <f t="shared" si="101"/>
        <v xml:space="preserve">  45</v>
      </c>
      <c r="M386" t="str">
        <f t="shared" si="101"/>
        <v xml:space="preserve">  52</v>
      </c>
      <c r="N386" t="str">
        <f t="shared" si="101"/>
        <v xml:space="preserve">  46</v>
      </c>
      <c r="O386" t="str">
        <f t="shared" si="101"/>
        <v xml:space="preserve">  11</v>
      </c>
      <c r="P386" t="str">
        <f t="shared" si="101"/>
        <v xml:space="preserve"> -12</v>
      </c>
      <c r="Q386" t="str">
        <f t="shared" si="101"/>
        <v xml:space="preserve"> -11</v>
      </c>
      <c r="R386" t="str">
        <f t="shared" si="101"/>
        <v xml:space="preserve">  -9</v>
      </c>
      <c r="S386" t="str">
        <f t="shared" si="101"/>
        <v xml:space="preserve">  -8</v>
      </c>
      <c r="T386" t="str">
        <f t="shared" si="101"/>
        <v xml:space="preserve">  -8</v>
      </c>
      <c r="U386" t="str">
        <f t="shared" si="101"/>
        <v xml:space="preserve">  -7</v>
      </c>
      <c r="V386" t="str">
        <f t="shared" si="101"/>
        <v xml:space="preserve">  -7</v>
      </c>
      <c r="X386" t="e">
        <f>VLOOKUP(K386,$X$2:Y$31,2,FALSE())</f>
        <v>#N/A</v>
      </c>
      <c r="AB386" s="20">
        <f>MATCH("R",$J387:$J$1001,0)</f>
        <v>2</v>
      </c>
      <c r="AC386" s="20">
        <f>ROW()</f>
        <v>386</v>
      </c>
      <c r="AD386" s="24" t="e">
        <f t="shared" ca="1" si="93"/>
        <v>#N/A</v>
      </c>
      <c r="AE386" t="str">
        <f t="shared" ca="1" si="92"/>
        <v>E</v>
      </c>
    </row>
    <row r="387" spans="1:31">
      <c r="A387" t="s">
        <v>33</v>
      </c>
      <c r="J387" s="12" t="str">
        <f t="shared" si="97"/>
        <v/>
      </c>
      <c r="K387" t="str">
        <f t="shared" si="101"/>
        <v/>
      </c>
      <c r="L387" t="str">
        <f t="shared" si="101"/>
        <v/>
      </c>
      <c r="M387" t="str">
        <f t="shared" si="101"/>
        <v/>
      </c>
      <c r="N387" t="str">
        <f t="shared" si="101"/>
        <v/>
      </c>
      <c r="O387" t="str">
        <f t="shared" si="101"/>
        <v/>
      </c>
      <c r="P387" t="str">
        <f t="shared" si="101"/>
        <v/>
      </c>
      <c r="Q387" t="str">
        <f t="shared" si="101"/>
        <v/>
      </c>
      <c r="R387" t="str">
        <f t="shared" si="101"/>
        <v/>
      </c>
      <c r="S387" t="str">
        <f t="shared" si="101"/>
        <v/>
      </c>
      <c r="T387" t="str">
        <f t="shared" si="101"/>
        <v/>
      </c>
      <c r="U387" t="str">
        <f t="shared" si="101"/>
        <v/>
      </c>
      <c r="V387" t="str">
        <f t="shared" si="101"/>
        <v/>
      </c>
      <c r="X387" t="e">
        <f>VLOOKUP(K387,$X$2:Y$31,2,FALSE())</f>
        <v>#N/A</v>
      </c>
      <c r="AB387" s="20">
        <f>MATCH("R",$J388:$J$1001,0)</f>
        <v>1</v>
      </c>
      <c r="AC387" s="20">
        <f>ROW()</f>
        <v>387</v>
      </c>
      <c r="AD387" s="24" t="e">
        <f t="shared" ca="1" si="93"/>
        <v>#N/A</v>
      </c>
      <c r="AE387" t="str">
        <f t="shared" ref="AE387:AE450" ca="1" si="102">IF(ISERROR(AD387),"E","OK")</f>
        <v>E</v>
      </c>
    </row>
    <row r="388" spans="1:31">
      <c r="A388" t="s">
        <v>796</v>
      </c>
      <c r="J388" s="12" t="str">
        <f t="shared" si="97"/>
        <v>R</v>
      </c>
      <c r="K388" t="str">
        <f t="shared" si="101"/>
        <v>14.0</v>
      </c>
      <c r="L388" t="str">
        <f t="shared" si="101"/>
        <v xml:space="preserve"> 5.1</v>
      </c>
      <c r="M388" t="str">
        <f t="shared" si="101"/>
        <v xml:space="preserve"> 2.0</v>
      </c>
      <c r="N388" t="str">
        <f t="shared" si="101"/>
        <v xml:space="preserve"> 4.0</v>
      </c>
      <c r="O388" t="str">
        <f t="shared" si="101"/>
        <v xml:space="preserve"> 5.4</v>
      </c>
      <c r="P388" t="str">
        <f t="shared" si="101"/>
        <v xml:space="preserve"> 7.3</v>
      </c>
      <c r="Q388" t="str">
        <f t="shared" si="101"/>
        <v>10.2</v>
      </c>
      <c r="R388" t="str">
        <f t="shared" si="101"/>
        <v>14.4</v>
      </c>
      <c r="S388" t="str">
        <f t="shared" si="101"/>
        <v>18.2</v>
      </c>
      <c r="T388" t="str">
        <f t="shared" si="101"/>
        <v>21.5</v>
      </c>
      <c r="U388" t="str">
        <f t="shared" si="101"/>
        <v>25.0</v>
      </c>
      <c r="V388" t="str">
        <f t="shared" si="101"/>
        <v>29.0</v>
      </c>
      <c r="X388" t="str">
        <f>VLOOKUP(K388,$X$2:Y$31,2,FALSE())</f>
        <v>1400</v>
      </c>
      <c r="AB388" s="20">
        <f>MATCH("R",$J389:$J$1001,0)</f>
        <v>32</v>
      </c>
      <c r="AC388" s="20">
        <f>ROW()</f>
        <v>388</v>
      </c>
      <c r="AD388" s="24" t="e">
        <f t="shared" ref="AD388:AD451" ca="1" si="103">IF(VALUE(INDIRECT(ADDRESS(AD387,AA$2+1,1,TRUE())))=1,AD387+1,VALUE(INDIRECT(ADDRESS(AD387,AA$2+2,1,TRUE())))+VALUE((INDIRECT(ADDRESS(AD387,AA$2+1,1,TRUE())))))</f>
        <v>#N/A</v>
      </c>
      <c r="AE388" t="str">
        <f t="shared" ca="1" si="102"/>
        <v>E</v>
      </c>
    </row>
    <row r="389" spans="1:31">
      <c r="A389" t="s">
        <v>241</v>
      </c>
      <c r="J389" s="12" t="str">
        <f t="shared" si="97"/>
        <v/>
      </c>
      <c r="K389" t="str">
        <f t="shared" si="101"/>
        <v xml:space="preserve">    </v>
      </c>
      <c r="L389" t="str">
        <f t="shared" si="101"/>
        <v xml:space="preserve"> 1F2</v>
      </c>
      <c r="M389" t="str">
        <f t="shared" si="101"/>
        <v xml:space="preserve"> 1 E</v>
      </c>
      <c r="N389" t="str">
        <f t="shared" si="101"/>
        <v xml:space="preserve"> 1F2</v>
      </c>
      <c r="O389" t="str">
        <f t="shared" si="101"/>
        <v xml:space="preserve"> 1F2</v>
      </c>
      <c r="P389" t="str">
        <f t="shared" si="101"/>
        <v xml:space="preserve"> 1F2</v>
      </c>
      <c r="Q389" t="str">
        <f t="shared" si="101"/>
        <v xml:space="preserve"> 1F2</v>
      </c>
      <c r="R389" t="str">
        <f t="shared" si="101"/>
        <v xml:space="preserve"> 1F2</v>
      </c>
      <c r="S389" t="str">
        <f t="shared" si="101"/>
        <v xml:space="preserve"> 1F2</v>
      </c>
      <c r="T389" t="str">
        <f t="shared" si="101"/>
        <v xml:space="preserve"> 1F2</v>
      </c>
      <c r="U389" t="str">
        <f t="shared" si="101"/>
        <v xml:space="preserve"> 1F2</v>
      </c>
      <c r="V389" t="str">
        <f t="shared" si="101"/>
        <v xml:space="preserve"> 1F2</v>
      </c>
      <c r="X389" t="e">
        <f>VLOOKUP(K389,$X$2:Y$31,2,FALSE())</f>
        <v>#N/A</v>
      </c>
      <c r="AB389" s="20">
        <f>MATCH("R",$J390:$J$1001,0)</f>
        <v>31</v>
      </c>
      <c r="AC389" s="20">
        <f>ROW()</f>
        <v>389</v>
      </c>
      <c r="AD389" s="24" t="e">
        <f t="shared" ca="1" si="103"/>
        <v>#N/A</v>
      </c>
      <c r="AE389" t="str">
        <f t="shared" ca="1" si="102"/>
        <v>E</v>
      </c>
    </row>
    <row r="390" spans="1:31">
      <c r="A390" t="s">
        <v>797</v>
      </c>
      <c r="J390" s="12" t="str">
        <f t="shared" si="97"/>
        <v/>
      </c>
      <c r="K390" t="str">
        <f t="shared" si="101"/>
        <v xml:space="preserve">    </v>
      </c>
      <c r="L390" t="str">
        <f t="shared" si="101"/>
        <v>61.2</v>
      </c>
      <c r="M390" t="str">
        <f t="shared" si="101"/>
        <v>30.8</v>
      </c>
      <c r="N390" t="str">
        <f t="shared" si="101"/>
        <v>54.0</v>
      </c>
      <c r="O390" t="str">
        <f t="shared" si="101"/>
        <v>61.2</v>
      </c>
      <c r="P390" t="str">
        <f t="shared" si="101"/>
        <v>61.2</v>
      </c>
      <c r="Q390" t="str">
        <f t="shared" si="101"/>
        <v>61.2</v>
      </c>
      <c r="R390" t="str">
        <f t="shared" si="101"/>
        <v>61.2</v>
      </c>
      <c r="S390" t="str">
        <f t="shared" si="101"/>
        <v>61.2</v>
      </c>
      <c r="T390" t="str">
        <f t="shared" si="101"/>
        <v>61.2</v>
      </c>
      <c r="U390" t="str">
        <f t="shared" si="101"/>
        <v>61.2</v>
      </c>
      <c r="V390" t="str">
        <f t="shared" si="101"/>
        <v>61.2</v>
      </c>
      <c r="X390" t="e">
        <f>VLOOKUP(K390,$X$2:Y$31,2,FALSE())</f>
        <v>#N/A</v>
      </c>
      <c r="AB390" s="20">
        <f>MATCH("R",$J391:$J$1001,0)</f>
        <v>30</v>
      </c>
      <c r="AC390" s="20">
        <f>ROW()</f>
        <v>390</v>
      </c>
      <c r="AD390" s="24" t="e">
        <f t="shared" ca="1" si="103"/>
        <v>#N/A</v>
      </c>
      <c r="AE390" t="str">
        <f t="shared" ca="1" si="102"/>
        <v>E</v>
      </c>
    </row>
    <row r="391" spans="1:31">
      <c r="A391" t="s">
        <v>798</v>
      </c>
      <c r="J391" s="12" t="str">
        <f t="shared" si="97"/>
        <v/>
      </c>
      <c r="K391" t="str">
        <f t="shared" si="101"/>
        <v xml:space="preserve">    </v>
      </c>
      <c r="L391" t="str">
        <f t="shared" si="101"/>
        <v xml:space="preserve"> 2.4</v>
      </c>
      <c r="M391" t="str">
        <f t="shared" si="101"/>
        <v xml:space="preserve"> 1.3</v>
      </c>
      <c r="N391" t="str">
        <f t="shared" si="101"/>
        <v xml:space="preserve"> 1.9</v>
      </c>
      <c r="O391" t="str">
        <f t="shared" si="101"/>
        <v xml:space="preserve"> 2.4</v>
      </c>
      <c r="P391" t="str">
        <f t="shared" si="101"/>
        <v xml:space="preserve"> 2.4</v>
      </c>
      <c r="Q391" t="str">
        <f t="shared" si="101"/>
        <v xml:space="preserve"> 2.4</v>
      </c>
      <c r="R391" t="str">
        <f t="shared" si="101"/>
        <v xml:space="preserve"> 2.4</v>
      </c>
      <c r="S391" t="str">
        <f t="shared" si="101"/>
        <v xml:space="preserve"> 2.4</v>
      </c>
      <c r="T391" t="str">
        <f t="shared" si="101"/>
        <v xml:space="preserve"> 2.4</v>
      </c>
      <c r="U391" t="str">
        <f t="shared" si="101"/>
        <v xml:space="preserve"> 2.4</v>
      </c>
      <c r="V391" t="str">
        <f t="shared" si="101"/>
        <v xml:space="preserve"> 2.4</v>
      </c>
      <c r="X391" t="e">
        <f>VLOOKUP(K391,$X$2:Y$31,2,FALSE())</f>
        <v>#N/A</v>
      </c>
      <c r="AB391" s="20">
        <f>MATCH("R",$J392:$J$1001,0)</f>
        <v>29</v>
      </c>
      <c r="AC391" s="20">
        <f>ROW()</f>
        <v>391</v>
      </c>
      <c r="AD391" s="24" t="e">
        <f t="shared" ca="1" si="103"/>
        <v>#N/A</v>
      </c>
      <c r="AE391" t="str">
        <f t="shared" ca="1" si="102"/>
        <v>E</v>
      </c>
    </row>
    <row r="392" spans="1:31">
      <c r="A392" t="s">
        <v>799</v>
      </c>
      <c r="J392" s="12" t="str">
        <f t="shared" si="97"/>
        <v/>
      </c>
      <c r="K392" t="str">
        <f t="shared" si="101"/>
        <v xml:space="preserve">    </v>
      </c>
      <c r="L392" t="str">
        <f t="shared" si="101"/>
        <v xml:space="preserve"> 311</v>
      </c>
      <c r="M392" t="str">
        <f t="shared" si="101"/>
        <v xml:space="preserve"> 100</v>
      </c>
      <c r="N392" t="str">
        <f t="shared" si="101"/>
        <v xml:space="preserve"> 233</v>
      </c>
      <c r="O392" t="str">
        <f t="shared" si="101"/>
        <v xml:space="preserve"> 311</v>
      </c>
      <c r="P392" t="str">
        <f t="shared" si="101"/>
        <v xml:space="preserve"> 311</v>
      </c>
      <c r="Q392" t="str">
        <f t="shared" si="101"/>
        <v xml:space="preserve"> 311</v>
      </c>
      <c r="R392" t="str">
        <f t="shared" si="101"/>
        <v xml:space="preserve"> 311</v>
      </c>
      <c r="S392" t="str">
        <f t="shared" si="101"/>
        <v xml:space="preserve"> 311</v>
      </c>
      <c r="T392" t="str">
        <f t="shared" si="101"/>
        <v xml:space="preserve"> 311</v>
      </c>
      <c r="U392" t="str">
        <f t="shared" si="101"/>
        <v xml:space="preserve"> 311</v>
      </c>
      <c r="V392" t="str">
        <f t="shared" si="101"/>
        <v xml:space="preserve"> 311</v>
      </c>
      <c r="X392" t="e">
        <f>VLOOKUP(K392,$X$2:Y$31,2,FALSE())</f>
        <v>#N/A</v>
      </c>
      <c r="AB392" s="20">
        <f>MATCH("R",$J393:$J$1001,0)</f>
        <v>28</v>
      </c>
      <c r="AC392" s="20">
        <f>ROW()</f>
        <v>392</v>
      </c>
      <c r="AD392" s="24" t="e">
        <f t="shared" ca="1" si="103"/>
        <v>#N/A</v>
      </c>
      <c r="AE392" t="str">
        <f t="shared" ca="1" si="102"/>
        <v>E</v>
      </c>
    </row>
    <row r="393" spans="1:31">
      <c r="A393" t="s">
        <v>800</v>
      </c>
      <c r="J393" s="12" t="str">
        <f t="shared" si="97"/>
        <v/>
      </c>
      <c r="K393" t="str">
        <f t="shared" si="101"/>
        <v xml:space="preserve">    </v>
      </c>
      <c r="L393" t="str">
        <f t="shared" si="101"/>
        <v>0.50</v>
      </c>
      <c r="M393" t="str">
        <f t="shared" si="101"/>
        <v>1.00</v>
      </c>
      <c r="N393" t="str">
        <f t="shared" si="101"/>
        <v>0.97</v>
      </c>
      <c r="O393" t="str">
        <f t="shared" si="101"/>
        <v>0.29</v>
      </c>
      <c r="P393" t="str">
        <f t="shared" si="101"/>
        <v>0.00</v>
      </c>
      <c r="Q393" t="str">
        <f t="shared" si="101"/>
        <v>0.00</v>
      </c>
      <c r="R393" t="str">
        <f t="shared" si="101"/>
        <v>0.00</v>
      </c>
      <c r="S393" t="str">
        <f t="shared" si="101"/>
        <v>0.00</v>
      </c>
      <c r="T393" t="str">
        <f t="shared" si="101"/>
        <v>0.00</v>
      </c>
      <c r="U393" t="str">
        <f t="shared" si="101"/>
        <v>0.00</v>
      </c>
      <c r="V393" t="str">
        <f t="shared" si="101"/>
        <v>0.00</v>
      </c>
      <c r="X393" t="e">
        <f>VLOOKUP(K393,$X$2:Y$31,2,FALSE())</f>
        <v>#N/A</v>
      </c>
      <c r="AB393" s="20">
        <f>MATCH("R",$J394:$J$1001,0)</f>
        <v>27</v>
      </c>
      <c r="AC393" s="20">
        <f>ROW()</f>
        <v>393</v>
      </c>
      <c r="AD393" s="24" t="e">
        <f t="shared" ca="1" si="103"/>
        <v>#N/A</v>
      </c>
      <c r="AE393" t="str">
        <f t="shared" ca="1" si="102"/>
        <v>E</v>
      </c>
    </row>
    <row r="394" spans="1:31">
      <c r="A394" t="s">
        <v>801</v>
      </c>
      <c r="J394" s="12" t="str">
        <f t="shared" si="97"/>
        <v/>
      </c>
      <c r="K394" t="str">
        <f t="shared" si="101"/>
        <v xml:space="preserve">    </v>
      </c>
      <c r="L394" t="str">
        <f t="shared" si="101"/>
        <v xml:space="preserve"> 110</v>
      </c>
      <c r="M394" t="str">
        <f t="shared" si="101"/>
        <v xml:space="preserve"> 105</v>
      </c>
      <c r="N394" t="str">
        <f t="shared" si="101"/>
        <v xml:space="preserve"> 104</v>
      </c>
      <c r="O394" t="str">
        <f t="shared" si="101"/>
        <v xml:space="preserve"> 113</v>
      </c>
      <c r="P394" t="str">
        <f t="shared" si="101"/>
        <v xml:space="preserve"> 152</v>
      </c>
      <c r="Q394" t="str">
        <f t="shared" si="101"/>
        <v xml:space="preserve"> 181</v>
      </c>
      <c r="R394" t="str">
        <f t="shared" si="101"/>
        <v xml:space="preserve"> 184</v>
      </c>
      <c r="S394" t="str">
        <f t="shared" si="101"/>
        <v xml:space="preserve"> 186</v>
      </c>
      <c r="T394" t="str">
        <f t="shared" si="101"/>
        <v xml:space="preserve"> 187</v>
      </c>
      <c r="U394" t="str">
        <f t="shared" si="101"/>
        <v xml:space="preserve"> 189</v>
      </c>
      <c r="V394" t="str">
        <f t="shared" si="101"/>
        <v xml:space="preserve"> 190</v>
      </c>
      <c r="X394" t="e">
        <f>VLOOKUP(K394,$X$2:Y$31,2,FALSE())</f>
        <v>#N/A</v>
      </c>
      <c r="AB394" s="20">
        <f>MATCH("R",$J395:$J$1001,0)</f>
        <v>26</v>
      </c>
      <c r="AC394" s="20">
        <f>ROW()</f>
        <v>394</v>
      </c>
      <c r="AD394" s="24" t="e">
        <f t="shared" ca="1" si="103"/>
        <v>#N/A</v>
      </c>
      <c r="AE394" t="str">
        <f t="shared" ca="1" si="102"/>
        <v>E</v>
      </c>
    </row>
    <row r="395" spans="1:31">
      <c r="A395" t="s">
        <v>802</v>
      </c>
      <c r="J395" s="12" t="str">
        <f t="shared" si="97"/>
        <v/>
      </c>
      <c r="K395" t="str">
        <f t="shared" ref="K395:V404" si="104">MID($A395,K$34,4)</f>
        <v xml:space="preserve">    </v>
      </c>
      <c r="L395" t="str">
        <f t="shared" si="104"/>
        <v xml:space="preserve">  27</v>
      </c>
      <c r="M395" t="str">
        <f t="shared" si="104"/>
        <v xml:space="preserve">  27</v>
      </c>
      <c r="N395" t="str">
        <f t="shared" si="104"/>
        <v xml:space="preserve">  31</v>
      </c>
      <c r="O395" t="str">
        <f t="shared" si="104"/>
        <v xml:space="preserve">  25</v>
      </c>
      <c r="P395" t="str">
        <f t="shared" si="104"/>
        <v xml:space="preserve"> -11</v>
      </c>
      <c r="Q395" t="str">
        <f t="shared" si="104"/>
        <v xml:space="preserve"> -37</v>
      </c>
      <c r="R395" t="str">
        <f t="shared" si="104"/>
        <v xml:space="preserve"> -36</v>
      </c>
      <c r="S395" t="str">
        <f t="shared" si="104"/>
        <v xml:space="preserve"> -36</v>
      </c>
      <c r="T395" t="str">
        <f t="shared" si="104"/>
        <v xml:space="preserve"> -36</v>
      </c>
      <c r="U395" t="str">
        <f t="shared" si="104"/>
        <v xml:space="preserve"> -36</v>
      </c>
      <c r="V395" t="str">
        <f t="shared" si="104"/>
        <v xml:space="preserve"> -36</v>
      </c>
      <c r="X395" t="e">
        <f>VLOOKUP(K395,$X$2:Y$31,2,FALSE())</f>
        <v>#N/A</v>
      </c>
      <c r="AB395" s="20">
        <f>MATCH("R",$J396:$J$1001,0)</f>
        <v>25</v>
      </c>
      <c r="AC395" s="20">
        <f>ROW()</f>
        <v>395</v>
      </c>
      <c r="AD395" s="24" t="e">
        <f t="shared" ca="1" si="103"/>
        <v>#N/A</v>
      </c>
      <c r="AE395" t="str">
        <f t="shared" ca="1" si="102"/>
        <v>E</v>
      </c>
    </row>
    <row r="396" spans="1:31">
      <c r="A396" t="s">
        <v>803</v>
      </c>
      <c r="J396" s="12" t="str">
        <f t="shared" si="97"/>
        <v/>
      </c>
      <c r="K396" t="str">
        <f t="shared" si="104"/>
        <v xml:space="preserve">    </v>
      </c>
      <c r="L396" t="str">
        <f t="shared" si="104"/>
        <v xml:space="preserve"> -90</v>
      </c>
      <c r="M396" t="str">
        <f t="shared" si="104"/>
        <v xml:space="preserve"> -85</v>
      </c>
      <c r="N396" t="str">
        <f t="shared" si="104"/>
        <v xml:space="preserve"> -84</v>
      </c>
      <c r="O396" t="str">
        <f t="shared" si="104"/>
        <v xml:space="preserve"> -93</v>
      </c>
      <c r="P396" t="str">
        <f t="shared" si="104"/>
        <v>-132</v>
      </c>
      <c r="Q396" t="str">
        <f t="shared" si="104"/>
        <v>-161</v>
      </c>
      <c r="R396" t="str">
        <f t="shared" si="104"/>
        <v>-164</v>
      </c>
      <c r="S396" t="str">
        <f t="shared" si="104"/>
        <v>-166</v>
      </c>
      <c r="T396" t="str">
        <f t="shared" si="104"/>
        <v>-167</v>
      </c>
      <c r="U396" t="str">
        <f t="shared" si="104"/>
        <v>-169</v>
      </c>
      <c r="V396" t="str">
        <f t="shared" si="104"/>
        <v>-170</v>
      </c>
      <c r="X396" t="e">
        <f>VLOOKUP(K396,$X$2:Y$31,2,FALSE())</f>
        <v>#N/A</v>
      </c>
      <c r="AB396" s="20">
        <f>MATCH("R",$J397:$J$1001,0)</f>
        <v>24</v>
      </c>
      <c r="AC396" s="20">
        <f>ROW()</f>
        <v>396</v>
      </c>
      <c r="AD396" s="24" t="e">
        <f t="shared" ca="1" si="103"/>
        <v>#N/A</v>
      </c>
      <c r="AE396" t="str">
        <f t="shared" ca="1" si="102"/>
        <v>E</v>
      </c>
    </row>
    <row r="397" spans="1:31">
      <c r="A397" t="s">
        <v>242</v>
      </c>
      <c r="J397" s="12" t="str">
        <f t="shared" si="97"/>
        <v/>
      </c>
      <c r="K397" t="str">
        <f t="shared" si="104"/>
        <v xml:space="preserve">    </v>
      </c>
      <c r="L397" t="str">
        <f t="shared" si="104"/>
        <v>-151</v>
      </c>
      <c r="M397" t="str">
        <f t="shared" si="104"/>
        <v>-140</v>
      </c>
      <c r="N397" t="str">
        <f t="shared" si="104"/>
        <v>-148</v>
      </c>
      <c r="O397" t="str">
        <f t="shared" si="104"/>
        <v>-151</v>
      </c>
      <c r="P397" t="str">
        <f t="shared" si="104"/>
        <v>-155</v>
      </c>
      <c r="Q397" t="str">
        <f t="shared" si="104"/>
        <v>-159</v>
      </c>
      <c r="R397" t="str">
        <f t="shared" si="104"/>
        <v>-164</v>
      </c>
      <c r="S397" t="str">
        <f t="shared" si="104"/>
        <v>-167</v>
      </c>
      <c r="T397" t="str">
        <f t="shared" si="104"/>
        <v>-169</v>
      </c>
      <c r="U397" t="str">
        <f t="shared" si="104"/>
        <v>-170</v>
      </c>
      <c r="V397" t="str">
        <f t="shared" si="104"/>
        <v>-172</v>
      </c>
      <c r="X397" t="e">
        <f>VLOOKUP(K397,$X$2:Y$31,2,FALSE())</f>
        <v>#N/A</v>
      </c>
      <c r="AB397" s="20">
        <f>MATCH("R",$J398:$J$1001,0)</f>
        <v>23</v>
      </c>
      <c r="AC397" s="20">
        <f>ROW()</f>
        <v>397</v>
      </c>
      <c r="AD397" s="24" t="e">
        <f t="shared" ca="1" si="103"/>
        <v>#N/A</v>
      </c>
      <c r="AE397" t="str">
        <f t="shared" ca="1" si="102"/>
        <v>E</v>
      </c>
    </row>
    <row r="398" spans="1:31">
      <c r="A398" t="s">
        <v>804</v>
      </c>
      <c r="J398" s="12" t="str">
        <f t="shared" si="97"/>
        <v/>
      </c>
      <c r="K398" t="str">
        <f t="shared" si="104"/>
        <v xml:space="preserve">    </v>
      </c>
      <c r="L398" t="str">
        <f t="shared" si="104"/>
        <v xml:space="preserve">  60</v>
      </c>
      <c r="M398" t="str">
        <f t="shared" si="104"/>
        <v xml:space="preserve">  54</v>
      </c>
      <c r="N398" t="str">
        <f t="shared" si="104"/>
        <v xml:space="preserve">  64</v>
      </c>
      <c r="O398" t="str">
        <f t="shared" si="104"/>
        <v xml:space="preserve">  58</v>
      </c>
      <c r="P398" t="str">
        <f t="shared" si="104"/>
        <v xml:space="preserve">  23</v>
      </c>
      <c r="Q398" t="str">
        <f t="shared" si="104"/>
        <v xml:space="preserve">  -2</v>
      </c>
      <c r="R398" t="str">
        <f t="shared" si="104"/>
        <v xml:space="preserve">   0</v>
      </c>
      <c r="S398" t="str">
        <f t="shared" si="104"/>
        <v xml:space="preserve">   1</v>
      </c>
      <c r="T398" t="str">
        <f t="shared" si="104"/>
        <v xml:space="preserve">   1</v>
      </c>
      <c r="U398" t="str">
        <f t="shared" si="104"/>
        <v xml:space="preserve">   2</v>
      </c>
      <c r="V398" t="str">
        <f t="shared" si="104"/>
        <v xml:space="preserve">   2</v>
      </c>
      <c r="X398" t="e">
        <f>VLOOKUP(K398,$X$2:Y$31,2,FALSE())</f>
        <v>#N/A</v>
      </c>
      <c r="AB398" s="20">
        <f>MATCH("R",$J399:$J$1001,0)</f>
        <v>22</v>
      </c>
      <c r="AC398" s="20">
        <f>ROW()</f>
        <v>398</v>
      </c>
      <c r="AD398" s="24" t="e">
        <f t="shared" ca="1" si="103"/>
        <v>#N/A</v>
      </c>
      <c r="AE398" t="str">
        <f t="shared" ca="1" si="102"/>
        <v>E</v>
      </c>
    </row>
    <row r="399" spans="1:31">
      <c r="A399" t="s">
        <v>805</v>
      </c>
      <c r="J399" s="12" t="str">
        <f t="shared" si="97"/>
        <v/>
      </c>
      <c r="K399" t="str">
        <f t="shared" si="104"/>
        <v xml:space="preserve">    </v>
      </c>
      <c r="L399" t="str">
        <f t="shared" si="104"/>
        <v xml:space="preserve">  28</v>
      </c>
      <c r="M399" t="str">
        <f t="shared" si="104"/>
        <v xml:space="preserve">  30</v>
      </c>
      <c r="N399" t="str">
        <f t="shared" si="104"/>
        <v xml:space="preserve">  21</v>
      </c>
      <c r="O399" t="str">
        <f t="shared" si="104"/>
        <v xml:space="preserve">  33</v>
      </c>
      <c r="P399" t="str">
        <f t="shared" si="104"/>
        <v xml:space="preserve">  73</v>
      </c>
      <c r="Q399" t="str">
        <f t="shared" si="104"/>
        <v xml:space="preserve">  86</v>
      </c>
      <c r="R399" t="str">
        <f t="shared" si="104"/>
        <v xml:space="preserve">  84</v>
      </c>
      <c r="S399" t="str">
        <f t="shared" si="104"/>
        <v xml:space="preserve">  83</v>
      </c>
      <c r="T399" t="str">
        <f t="shared" si="104"/>
        <v xml:space="preserve">  83</v>
      </c>
      <c r="U399" t="str">
        <f t="shared" si="104"/>
        <v xml:space="preserve">  82</v>
      </c>
      <c r="V399" t="str">
        <f t="shared" si="104"/>
        <v xml:space="preserve">  82</v>
      </c>
      <c r="X399" t="e">
        <f>VLOOKUP(K399,$X$2:Y$31,2,FALSE())</f>
        <v>#N/A</v>
      </c>
      <c r="AB399" s="20">
        <f>MATCH("R",$J400:$J$1001,0)</f>
        <v>21</v>
      </c>
      <c r="AC399" s="20">
        <f>ROW()</f>
        <v>399</v>
      </c>
      <c r="AD399" s="24" t="e">
        <f t="shared" ca="1" si="103"/>
        <v>#N/A</v>
      </c>
      <c r="AE399" t="str">
        <f t="shared" ca="1" si="102"/>
        <v>E</v>
      </c>
    </row>
    <row r="400" spans="1:31">
      <c r="A400" t="s">
        <v>243</v>
      </c>
      <c r="J400" s="12" t="str">
        <f t="shared" si="97"/>
        <v/>
      </c>
      <c r="K400" t="str">
        <f t="shared" si="104"/>
        <v xml:space="preserve">    </v>
      </c>
      <c r="L400" t="str">
        <f t="shared" si="104"/>
        <v>0.03</v>
      </c>
      <c r="M400" t="str">
        <f t="shared" si="104"/>
        <v>0.00</v>
      </c>
      <c r="N400" t="str">
        <f t="shared" si="104"/>
        <v>0.04</v>
      </c>
      <c r="O400" t="str">
        <f t="shared" si="104"/>
        <v>0.03</v>
      </c>
      <c r="P400" t="str">
        <f t="shared" si="104"/>
        <v>0.00</v>
      </c>
      <c r="Q400" t="str">
        <f t="shared" si="104"/>
        <v>0.00</v>
      </c>
      <c r="R400" t="str">
        <f t="shared" si="104"/>
        <v>0.00</v>
      </c>
      <c r="S400" t="str">
        <f t="shared" si="104"/>
        <v>0.00</v>
      </c>
      <c r="T400" t="str">
        <f t="shared" si="104"/>
        <v>0.00</v>
      </c>
      <c r="U400" t="str">
        <f t="shared" si="104"/>
        <v>0.00</v>
      </c>
      <c r="V400" t="str">
        <f t="shared" si="104"/>
        <v>0.00</v>
      </c>
      <c r="X400" t="e">
        <f>VLOOKUP(K400,$X$2:Y$31,2,FALSE())</f>
        <v>#N/A</v>
      </c>
      <c r="AB400" s="20">
        <f>MATCH("R",$J401:$J$1001,0)</f>
        <v>20</v>
      </c>
      <c r="AC400" s="20">
        <f>ROW()</f>
        <v>400</v>
      </c>
      <c r="AD400" s="24" t="e">
        <f t="shared" ca="1" si="103"/>
        <v>#N/A</v>
      </c>
      <c r="AE400" t="str">
        <f t="shared" ca="1" si="102"/>
        <v>E</v>
      </c>
    </row>
    <row r="401" spans="1:31">
      <c r="A401" t="s">
        <v>91</v>
      </c>
      <c r="J401" s="12" t="str">
        <f t="shared" si="97"/>
        <v/>
      </c>
      <c r="K401" t="str">
        <f t="shared" si="104"/>
        <v xml:space="preserve">    </v>
      </c>
      <c r="L401" t="str">
        <f t="shared" si="104"/>
        <v>0.00</v>
      </c>
      <c r="M401" t="str">
        <f t="shared" si="104"/>
        <v>0.00</v>
      </c>
      <c r="N401" t="str">
        <f t="shared" si="104"/>
        <v>0.00</v>
      </c>
      <c r="O401" t="str">
        <f t="shared" si="104"/>
        <v>0.00</v>
      </c>
      <c r="P401" t="str">
        <f t="shared" si="104"/>
        <v>0.00</v>
      </c>
      <c r="Q401" t="str">
        <f t="shared" si="104"/>
        <v>0.00</v>
      </c>
      <c r="R401" t="str">
        <f t="shared" si="104"/>
        <v>0.00</v>
      </c>
      <c r="S401" t="str">
        <f t="shared" si="104"/>
        <v>0.00</v>
      </c>
      <c r="T401" t="str">
        <f t="shared" si="104"/>
        <v>0.00</v>
      </c>
      <c r="U401" t="str">
        <f t="shared" si="104"/>
        <v>0.00</v>
      </c>
      <c r="V401" t="str">
        <f t="shared" si="104"/>
        <v>0.00</v>
      </c>
      <c r="X401" t="e">
        <f>VLOOKUP(K401,$X$2:Y$31,2,FALSE())</f>
        <v>#N/A</v>
      </c>
      <c r="AB401" s="20">
        <f>MATCH("R",$J402:$J$1001,0)</f>
        <v>19</v>
      </c>
      <c r="AC401" s="20">
        <f>ROW()</f>
        <v>401</v>
      </c>
      <c r="AD401" s="24" t="e">
        <f t="shared" ca="1" si="103"/>
        <v>#N/A</v>
      </c>
      <c r="AE401" t="str">
        <f t="shared" ca="1" si="102"/>
        <v>E</v>
      </c>
    </row>
    <row r="402" spans="1:31">
      <c r="A402" t="s">
        <v>244</v>
      </c>
      <c r="J402" s="12" t="str">
        <f t="shared" si="97"/>
        <v/>
      </c>
      <c r="K402" t="str">
        <f t="shared" si="104"/>
        <v xml:space="preserve">    </v>
      </c>
      <c r="L402" t="str">
        <f t="shared" si="104"/>
        <v>0.10</v>
      </c>
      <c r="M402" t="str">
        <f t="shared" si="104"/>
        <v>0.04</v>
      </c>
      <c r="N402" t="str">
        <f t="shared" si="104"/>
        <v>0.12</v>
      </c>
      <c r="O402" t="str">
        <f t="shared" si="104"/>
        <v>0.09</v>
      </c>
      <c r="P402" t="str">
        <f t="shared" si="104"/>
        <v>0.01</v>
      </c>
      <c r="Q402" t="str">
        <f t="shared" si="104"/>
        <v>0.00</v>
      </c>
      <c r="R402" t="str">
        <f t="shared" si="104"/>
        <v>0.00</v>
      </c>
      <c r="S402" t="str">
        <f t="shared" si="104"/>
        <v>0.00</v>
      </c>
      <c r="T402" t="str">
        <f t="shared" si="104"/>
        <v>0.00</v>
      </c>
      <c r="U402" t="str">
        <f t="shared" si="104"/>
        <v>0.00</v>
      </c>
      <c r="V402" t="str">
        <f t="shared" si="104"/>
        <v>0.00</v>
      </c>
      <c r="X402" t="e">
        <f>VLOOKUP(K402,$X$2:Y$31,2,FALSE())</f>
        <v>#N/A</v>
      </c>
      <c r="AB402" s="20">
        <f>MATCH("R",$J403:$J$1001,0)</f>
        <v>18</v>
      </c>
      <c r="AC402" s="20">
        <f>ROW()</f>
        <v>402</v>
      </c>
      <c r="AD402" s="24" t="e">
        <f t="shared" ca="1" si="103"/>
        <v>#N/A</v>
      </c>
      <c r="AE402" t="str">
        <f t="shared" ca="1" si="102"/>
        <v>E</v>
      </c>
    </row>
    <row r="403" spans="1:31">
      <c r="A403" t="s">
        <v>806</v>
      </c>
      <c r="J403" s="12" t="str">
        <f t="shared" si="97"/>
        <v/>
      </c>
      <c r="K403" t="str">
        <f t="shared" si="104"/>
        <v xml:space="preserve">    </v>
      </c>
      <c r="L403" t="str">
        <f t="shared" si="104"/>
        <v>12.3</v>
      </c>
      <c r="M403" t="str">
        <f t="shared" si="104"/>
        <v xml:space="preserve"> 5.4</v>
      </c>
      <c r="N403" t="str">
        <f t="shared" si="104"/>
        <v xml:space="preserve"> 5.9</v>
      </c>
      <c r="O403" t="str">
        <f t="shared" si="104"/>
        <v>14.9</v>
      </c>
      <c r="P403" t="str">
        <f t="shared" si="104"/>
        <v>21.3</v>
      </c>
      <c r="Q403" t="str">
        <f t="shared" si="104"/>
        <v xml:space="preserve"> 5.2</v>
      </c>
      <c r="R403" t="str">
        <f t="shared" si="104"/>
        <v xml:space="preserve"> 5.2</v>
      </c>
      <c r="S403" t="str">
        <f t="shared" si="104"/>
        <v xml:space="preserve"> 5.2</v>
      </c>
      <c r="T403" t="str">
        <f t="shared" si="104"/>
        <v xml:space="preserve"> 5.2</v>
      </c>
      <c r="U403" t="str">
        <f t="shared" si="104"/>
        <v xml:space="preserve"> 5.2</v>
      </c>
      <c r="V403" t="str">
        <f t="shared" si="104"/>
        <v xml:space="preserve"> 5.2</v>
      </c>
      <c r="X403" t="e">
        <f>VLOOKUP(K403,$X$2:Y$31,2,FALSE())</f>
        <v>#N/A</v>
      </c>
      <c r="AB403" s="20">
        <f>MATCH("R",$J404:$J$1001,0)</f>
        <v>17</v>
      </c>
      <c r="AC403" s="20">
        <f>ROW()</f>
        <v>403</v>
      </c>
      <c r="AD403" s="24" t="e">
        <f t="shared" ca="1" si="103"/>
        <v>#N/A</v>
      </c>
      <c r="AE403" t="str">
        <f t="shared" ca="1" si="102"/>
        <v>E</v>
      </c>
    </row>
    <row r="404" spans="1:31">
      <c r="A404" t="s">
        <v>807</v>
      </c>
      <c r="J404" s="12" t="str">
        <f t="shared" si="97"/>
        <v/>
      </c>
      <c r="K404" t="str">
        <f t="shared" si="104"/>
        <v xml:space="preserve">    </v>
      </c>
      <c r="L404" t="str">
        <f t="shared" si="104"/>
        <v xml:space="preserve"> 6.7</v>
      </c>
      <c r="M404" t="str">
        <f t="shared" si="104"/>
        <v xml:space="preserve"> 4.2</v>
      </c>
      <c r="N404" t="str">
        <f t="shared" si="104"/>
        <v xml:space="preserve"> 3.8</v>
      </c>
      <c r="O404" t="str">
        <f t="shared" si="104"/>
        <v xml:space="preserve"> 8.6</v>
      </c>
      <c r="P404" t="str">
        <f t="shared" si="104"/>
        <v>21.6</v>
      </c>
      <c r="Q404" t="str">
        <f t="shared" si="104"/>
        <v xml:space="preserve"> 3.7</v>
      </c>
      <c r="R404" t="str">
        <f t="shared" si="104"/>
        <v xml:space="preserve"> 3.7</v>
      </c>
      <c r="S404" t="str">
        <f t="shared" si="104"/>
        <v xml:space="preserve"> 3.7</v>
      </c>
      <c r="T404" t="str">
        <f t="shared" si="104"/>
        <v xml:space="preserve"> 3.7</v>
      </c>
      <c r="U404" t="str">
        <f t="shared" si="104"/>
        <v xml:space="preserve"> 3.7</v>
      </c>
      <c r="V404" t="str">
        <f t="shared" si="104"/>
        <v xml:space="preserve"> 3.7</v>
      </c>
      <c r="X404" t="e">
        <f>VLOOKUP(K404,$X$2:Y$31,2,FALSE())</f>
        <v>#N/A</v>
      </c>
      <c r="AB404" s="20">
        <f>MATCH("R",$J405:$J$1001,0)</f>
        <v>16</v>
      </c>
      <c r="AC404" s="20">
        <f>ROW()</f>
        <v>404</v>
      </c>
      <c r="AD404" s="24" t="e">
        <f t="shared" ca="1" si="103"/>
        <v>#N/A</v>
      </c>
      <c r="AE404" t="str">
        <f t="shared" ca="1" si="102"/>
        <v>E</v>
      </c>
    </row>
    <row r="405" spans="1:31">
      <c r="A405" t="s">
        <v>808</v>
      </c>
      <c r="J405" s="12" t="str">
        <f t="shared" si="97"/>
        <v/>
      </c>
      <c r="K405" t="str">
        <f t="shared" ref="K405:V414" si="105">MID($A405,K$34,4)</f>
        <v xml:space="preserve">    </v>
      </c>
      <c r="L405" t="str">
        <f t="shared" si="105"/>
        <v>15.6</v>
      </c>
      <c r="M405" t="str">
        <f t="shared" si="105"/>
        <v>11.0</v>
      </c>
      <c r="N405" t="str">
        <f t="shared" si="105"/>
        <v>11.2</v>
      </c>
      <c r="O405" t="str">
        <f t="shared" si="105"/>
        <v>17.7</v>
      </c>
      <c r="P405" t="str">
        <f t="shared" si="105"/>
        <v>23.3</v>
      </c>
      <c r="Q405" t="str">
        <f t="shared" si="105"/>
        <v>10.7</v>
      </c>
      <c r="R405" t="str">
        <f t="shared" si="105"/>
        <v>10.9</v>
      </c>
      <c r="S405" t="str">
        <f t="shared" si="105"/>
        <v>11.0</v>
      </c>
      <c r="T405" t="str">
        <f t="shared" si="105"/>
        <v>11.0</v>
      </c>
      <c r="U405" t="str">
        <f t="shared" si="105"/>
        <v>11.0</v>
      </c>
      <c r="V405" t="str">
        <f t="shared" si="105"/>
        <v>11.0</v>
      </c>
      <c r="X405" t="e">
        <f>VLOOKUP(K405,$X$2:Y$31,2,FALSE())</f>
        <v>#N/A</v>
      </c>
      <c r="AB405" s="20">
        <f>MATCH("R",$J406:$J$1001,0)</f>
        <v>15</v>
      </c>
      <c r="AC405" s="20">
        <f>ROW()</f>
        <v>405</v>
      </c>
      <c r="AD405" s="24" t="e">
        <f t="shared" ca="1" si="103"/>
        <v>#N/A</v>
      </c>
      <c r="AE405" t="str">
        <f t="shared" ca="1" si="102"/>
        <v>E</v>
      </c>
    </row>
    <row r="406" spans="1:31">
      <c r="A406" t="s">
        <v>809</v>
      </c>
      <c r="J406" s="12" t="str">
        <f t="shared" si="97"/>
        <v/>
      </c>
      <c r="K406" t="str">
        <f t="shared" si="105"/>
        <v xml:space="preserve">    </v>
      </c>
      <c r="L406" t="str">
        <f t="shared" si="105"/>
        <v xml:space="preserve"> 8.8</v>
      </c>
      <c r="M406" t="str">
        <f t="shared" si="105"/>
        <v xml:space="preserve"> 7.2</v>
      </c>
      <c r="N406" t="str">
        <f t="shared" si="105"/>
        <v xml:space="preserve"> 6.9</v>
      </c>
      <c r="O406" t="str">
        <f t="shared" si="105"/>
        <v>10.3</v>
      </c>
      <c r="P406" t="str">
        <f t="shared" si="105"/>
        <v>22.2</v>
      </c>
      <c r="Q406" t="str">
        <f t="shared" si="105"/>
        <v xml:space="preserve"> 6.6</v>
      </c>
      <c r="R406" t="str">
        <f t="shared" si="105"/>
        <v xml:space="preserve"> 6.8</v>
      </c>
      <c r="S406" t="str">
        <f t="shared" si="105"/>
        <v xml:space="preserve"> 7.0</v>
      </c>
      <c r="T406" t="str">
        <f t="shared" si="105"/>
        <v xml:space="preserve"> 7.0</v>
      </c>
      <c r="U406" t="str">
        <f t="shared" si="105"/>
        <v xml:space="preserve"> 7.0</v>
      </c>
      <c r="V406" t="str">
        <f t="shared" si="105"/>
        <v xml:space="preserve"> 7.0</v>
      </c>
      <c r="X406" t="e">
        <f>VLOOKUP(K406,$X$2:Y$31,2,FALSE())</f>
        <v>#N/A</v>
      </c>
      <c r="AB406" s="20">
        <f>MATCH("R",$J407:$J$1001,0)</f>
        <v>14</v>
      </c>
      <c r="AC406" s="20">
        <f>ROW()</f>
        <v>406</v>
      </c>
      <c r="AD406" s="24" t="e">
        <f t="shared" ca="1" si="103"/>
        <v>#N/A</v>
      </c>
      <c r="AE406" t="str">
        <f t="shared" ca="1" si="102"/>
        <v>E</v>
      </c>
    </row>
    <row r="407" spans="1:31">
      <c r="A407" t="s">
        <v>810</v>
      </c>
      <c r="J407" s="12" t="str">
        <f t="shared" si="97"/>
        <v/>
      </c>
      <c r="K407" t="str">
        <f t="shared" si="105"/>
        <v xml:space="preserve">    </v>
      </c>
      <c r="L407" t="str">
        <f t="shared" si="105"/>
        <v xml:space="preserve"> 3.6</v>
      </c>
      <c r="M407" t="str">
        <f t="shared" si="105"/>
        <v xml:space="preserve"> 0.7</v>
      </c>
      <c r="N407" t="str">
        <f t="shared" si="105"/>
        <v xml:space="preserve"> 3.5</v>
      </c>
      <c r="O407" t="str">
        <f t="shared" si="105"/>
        <v xml:space="preserve"> 3.6</v>
      </c>
      <c r="P407" t="str">
        <f t="shared" si="105"/>
        <v xml:space="preserve"> 3.3</v>
      </c>
      <c r="Q407" t="str">
        <f t="shared" si="105"/>
        <v xml:space="preserve"> 3.1</v>
      </c>
      <c r="R407" t="str">
        <f t="shared" si="105"/>
        <v xml:space="preserve"> 2.9</v>
      </c>
      <c r="S407" t="str">
        <f t="shared" si="105"/>
        <v xml:space="preserve"> 2.8</v>
      </c>
      <c r="T407" t="str">
        <f t="shared" si="105"/>
        <v xml:space="preserve"> 2.7</v>
      </c>
      <c r="U407" t="str">
        <f t="shared" si="105"/>
        <v xml:space="preserve"> 2.7</v>
      </c>
      <c r="V407" t="str">
        <f t="shared" si="105"/>
        <v xml:space="preserve"> 2.6</v>
      </c>
      <c r="X407" t="e">
        <f>VLOOKUP(K407,$X$2:Y$31,2,FALSE())</f>
        <v>#N/A</v>
      </c>
      <c r="AB407" s="20">
        <f>MATCH("R",$J408:$J$1001,0)</f>
        <v>13</v>
      </c>
      <c r="AC407" s="20">
        <f>ROW()</f>
        <v>407</v>
      </c>
      <c r="AD407" s="24" t="e">
        <f t="shared" ca="1" si="103"/>
        <v>#N/A</v>
      </c>
      <c r="AE407" t="str">
        <f t="shared" ca="1" si="102"/>
        <v>E</v>
      </c>
    </row>
    <row r="408" spans="1:31">
      <c r="A408" t="s">
        <v>245</v>
      </c>
      <c r="J408" s="12" t="str">
        <f t="shared" si="97"/>
        <v/>
      </c>
      <c r="K408" t="str">
        <f t="shared" si="105"/>
        <v xml:space="preserve">    </v>
      </c>
      <c r="L408" t="str">
        <f t="shared" si="105"/>
        <v xml:space="preserve"> 3.6</v>
      </c>
      <c r="M408" t="str">
        <f t="shared" si="105"/>
        <v xml:space="preserve"> 0.7</v>
      </c>
      <c r="N408" t="str">
        <f t="shared" si="105"/>
        <v xml:space="preserve"> 3.5</v>
      </c>
      <c r="O408" t="str">
        <f t="shared" si="105"/>
        <v xml:space="preserve"> 3.6</v>
      </c>
      <c r="P408" t="str">
        <f t="shared" si="105"/>
        <v xml:space="preserve"> 3.3</v>
      </c>
      <c r="Q408" t="str">
        <f t="shared" si="105"/>
        <v xml:space="preserve"> 3.1</v>
      </c>
      <c r="R408" t="str">
        <f t="shared" si="105"/>
        <v xml:space="preserve"> 2.9</v>
      </c>
      <c r="S408" t="str">
        <f t="shared" si="105"/>
        <v xml:space="preserve"> 2.8</v>
      </c>
      <c r="T408" t="str">
        <f t="shared" si="105"/>
        <v xml:space="preserve"> 2.7</v>
      </c>
      <c r="U408" t="str">
        <f t="shared" si="105"/>
        <v xml:space="preserve"> 2.7</v>
      </c>
      <c r="V408" t="str">
        <f t="shared" si="105"/>
        <v xml:space="preserve"> 2.6</v>
      </c>
      <c r="X408" t="e">
        <f>VLOOKUP(K408,$X$2:Y$31,2,FALSE())</f>
        <v>#N/A</v>
      </c>
      <c r="AB408" s="20">
        <f>MATCH("R",$J409:$J$1001,0)</f>
        <v>12</v>
      </c>
      <c r="AC408" s="20">
        <f>ROW()</f>
        <v>408</v>
      </c>
      <c r="AD408" s="24" t="e">
        <f t="shared" ca="1" si="103"/>
        <v>#N/A</v>
      </c>
      <c r="AE408" t="str">
        <f t="shared" ca="1" si="102"/>
        <v>E</v>
      </c>
    </row>
    <row r="409" spans="1:31">
      <c r="A409" t="s">
        <v>811</v>
      </c>
      <c r="J409" s="12" t="str">
        <f t="shared" si="97"/>
        <v/>
      </c>
      <c r="K409" t="str">
        <f t="shared" si="105"/>
        <v xml:space="preserve">    </v>
      </c>
      <c r="L409" t="str">
        <f t="shared" si="105"/>
        <v xml:space="preserve">  45</v>
      </c>
      <c r="M409" t="str">
        <f t="shared" si="105"/>
        <v xml:space="preserve">  43</v>
      </c>
      <c r="N409" t="str">
        <f t="shared" si="105"/>
        <v xml:space="preserve">  52</v>
      </c>
      <c r="O409" t="str">
        <f t="shared" si="105"/>
        <v xml:space="preserve">  40</v>
      </c>
      <c r="P409" t="str">
        <f t="shared" si="105"/>
        <v xml:space="preserve">   0</v>
      </c>
      <c r="Q409" t="str">
        <f t="shared" si="105"/>
        <v xml:space="preserve"> -13</v>
      </c>
      <c r="R409" t="str">
        <f t="shared" si="105"/>
        <v xml:space="preserve"> -11</v>
      </c>
      <c r="S409" t="str">
        <f t="shared" si="105"/>
        <v xml:space="preserve"> -10</v>
      </c>
      <c r="T409" t="str">
        <f t="shared" si="105"/>
        <v xml:space="preserve"> -10</v>
      </c>
      <c r="U409" t="str">
        <f t="shared" si="105"/>
        <v xml:space="preserve">  -9</v>
      </c>
      <c r="V409" t="str">
        <f t="shared" si="105"/>
        <v xml:space="preserve">  -9</v>
      </c>
      <c r="X409" t="e">
        <f>VLOOKUP(K409,$X$2:Y$31,2,FALSE())</f>
        <v>#N/A</v>
      </c>
      <c r="AB409" s="20">
        <f>MATCH("R",$J410:$J$1001,0)</f>
        <v>11</v>
      </c>
      <c r="AC409" s="20">
        <f>ROW()</f>
        <v>409</v>
      </c>
      <c r="AD409" s="24" t="e">
        <f t="shared" ca="1" si="103"/>
        <v>#N/A</v>
      </c>
      <c r="AE409" t="str">
        <f t="shared" ca="1" si="102"/>
        <v>E</v>
      </c>
    </row>
    <row r="410" spans="1:31">
      <c r="A410" t="s">
        <v>109</v>
      </c>
      <c r="J410" s="12" t="str">
        <f t="shared" si="97"/>
        <v/>
      </c>
      <c r="K410" t="str">
        <f t="shared" si="105"/>
        <v xml:space="preserve">    </v>
      </c>
      <c r="L410" t="str">
        <f t="shared" si="105"/>
        <v xml:space="preserve">RSI </v>
      </c>
      <c r="M410" t="str">
        <f t="shared" si="105"/>
        <v>oeff</v>
      </c>
      <c r="N410" t="str">
        <f t="shared" si="105"/>
        <v>Dail</v>
      </c>
      <c r="O410" t="str">
        <f t="shared" si="105"/>
        <v xml:space="preserve">)   </v>
      </c>
      <c r="P410" t="str">
        <f t="shared" si="105"/>
        <v xml:space="preserve">    </v>
      </c>
      <c r="Q410" t="str">
        <f t="shared" si="105"/>
        <v>METH</v>
      </c>
      <c r="R410" t="str">
        <f t="shared" si="105"/>
        <v>D 30</v>
      </c>
      <c r="S410" t="str">
        <f t="shared" si="105"/>
        <v xml:space="preserve">  VO</v>
      </c>
      <c r="T410" t="str">
        <f t="shared" si="105"/>
        <v xml:space="preserve">CAP </v>
      </c>
      <c r="U410" t="str">
        <f t="shared" si="105"/>
        <v>6.12</v>
      </c>
      <c r="V410" t="str">
        <f t="shared" si="105"/>
        <v xml:space="preserve">7W  </v>
      </c>
      <c r="X410" t="e">
        <f>VLOOKUP(K410,$X$2:Y$31,2,FALSE())</f>
        <v>#N/A</v>
      </c>
      <c r="AB410" s="20">
        <f>MATCH("R",$J411:$J$1001,0)</f>
        <v>10</v>
      </c>
      <c r="AC410" s="20">
        <f>ROW()</f>
        <v>410</v>
      </c>
      <c r="AD410" s="24" t="e">
        <f t="shared" ca="1" si="103"/>
        <v>#N/A</v>
      </c>
      <c r="AE410" t="str">
        <f t="shared" ca="1" si="102"/>
        <v>E</v>
      </c>
    </row>
    <row r="411" spans="1:31">
      <c r="A411" t="s">
        <v>33</v>
      </c>
      <c r="J411" s="12" t="str">
        <f t="shared" si="97"/>
        <v/>
      </c>
      <c r="K411" t="str">
        <f t="shared" si="105"/>
        <v/>
      </c>
      <c r="L411" t="str">
        <f t="shared" si="105"/>
        <v/>
      </c>
      <c r="M411" t="str">
        <f t="shared" si="105"/>
        <v/>
      </c>
      <c r="N411" t="str">
        <f t="shared" si="105"/>
        <v/>
      </c>
      <c r="O411" t="str">
        <f t="shared" si="105"/>
        <v/>
      </c>
      <c r="P411" t="str">
        <f t="shared" si="105"/>
        <v/>
      </c>
      <c r="Q411" t="str">
        <f t="shared" si="105"/>
        <v/>
      </c>
      <c r="R411" t="str">
        <f t="shared" si="105"/>
        <v/>
      </c>
      <c r="S411" t="str">
        <f t="shared" si="105"/>
        <v/>
      </c>
      <c r="T411" t="str">
        <f t="shared" si="105"/>
        <v/>
      </c>
      <c r="U411" t="str">
        <f t="shared" si="105"/>
        <v/>
      </c>
      <c r="V411" t="str">
        <f t="shared" si="105"/>
        <v/>
      </c>
      <c r="X411" t="e">
        <f>VLOOKUP(K411,$X$2:Y$31,2,FALSE())</f>
        <v>#N/A</v>
      </c>
      <c r="AB411" s="20">
        <f>MATCH("R",$J412:$J$1001,0)</f>
        <v>9</v>
      </c>
      <c r="AC411" s="20">
        <f>ROW()</f>
        <v>411</v>
      </c>
      <c r="AD411" s="24" t="e">
        <f t="shared" ca="1" si="103"/>
        <v>#N/A</v>
      </c>
      <c r="AE411" t="str">
        <f t="shared" ca="1" si="102"/>
        <v>E</v>
      </c>
    </row>
    <row r="412" spans="1:31">
      <c r="A412" t="s">
        <v>2468</v>
      </c>
      <c r="J412" s="12" t="str">
        <f t="shared" si="97"/>
        <v/>
      </c>
      <c r="K412" t="str">
        <f t="shared" si="105"/>
        <v>Jan,</v>
      </c>
      <c r="L412" t="str">
        <f t="shared" si="105"/>
        <v>1 20</v>
      </c>
      <c r="M412" t="str">
        <f t="shared" si="105"/>
        <v xml:space="preserve">6   </v>
      </c>
      <c r="N412" t="str">
        <f t="shared" si="105"/>
        <v xml:space="preserve">    </v>
      </c>
      <c r="O412" t="str">
        <f t="shared" si="105"/>
        <v xml:space="preserve"> SSN</v>
      </c>
      <c r="P412" t="str">
        <f t="shared" si="105"/>
        <v xml:space="preserve">=   </v>
      </c>
      <c r="Q412" t="str">
        <f t="shared" si="105"/>
        <v xml:space="preserve">.   </v>
      </c>
      <c r="R412" t="str">
        <f t="shared" si="105"/>
        <v xml:space="preserve">    </v>
      </c>
      <c r="S412" t="str">
        <f t="shared" si="105"/>
        <v xml:space="preserve">    </v>
      </c>
      <c r="T412" t="str">
        <f t="shared" si="105"/>
        <v xml:space="preserve">  Mi</v>
      </c>
      <c r="U412" t="str">
        <f t="shared" si="105"/>
        <v>imum</v>
      </c>
      <c r="V412" t="str">
        <f t="shared" si="105"/>
        <v>Angl</v>
      </c>
      <c r="X412" t="e">
        <f>VLOOKUP(K412,$X$2:Y$31,2,FALSE())</f>
        <v>#N/A</v>
      </c>
      <c r="AB412" s="20">
        <f>MATCH("R",$J413:$J$1001,0)</f>
        <v>8</v>
      </c>
      <c r="AC412" s="20">
        <f>ROW()</f>
        <v>412</v>
      </c>
      <c r="AD412" s="24" t="e">
        <f t="shared" ca="1" si="103"/>
        <v>#N/A</v>
      </c>
      <c r="AE412" t="str">
        <f t="shared" ca="1" si="102"/>
        <v>E</v>
      </c>
    </row>
    <row r="413" spans="1:31">
      <c r="A413" t="s">
        <v>201</v>
      </c>
      <c r="J413" s="12" t="str">
        <f t="shared" si="97"/>
        <v/>
      </c>
      <c r="K413" t="str">
        <f t="shared" si="105"/>
        <v>HOME</v>
      </c>
      <c r="L413" t="str">
        <f t="shared" si="105"/>
        <v xml:space="preserve">    </v>
      </c>
      <c r="M413" t="str">
        <f t="shared" si="105"/>
        <v xml:space="preserve">    </v>
      </c>
      <c r="N413" t="str">
        <f t="shared" si="105"/>
        <v xml:space="preserve">    </v>
      </c>
      <c r="O413" t="str">
        <f t="shared" si="105"/>
        <v>AUST</v>
      </c>
      <c r="P413" t="str">
        <f t="shared" si="105"/>
        <v xml:space="preserve">N   </v>
      </c>
      <c r="Q413" t="str">
        <f t="shared" si="105"/>
        <v xml:space="preserve">    </v>
      </c>
      <c r="R413" t="str">
        <f t="shared" si="105"/>
        <v xml:space="preserve">    </v>
      </c>
      <c r="S413" t="str">
        <f t="shared" si="105"/>
        <v xml:space="preserve">  AZ</v>
      </c>
      <c r="T413" t="str">
        <f t="shared" si="105"/>
        <v>MUTH</v>
      </c>
      <c r="U413" t="str">
        <f t="shared" si="105"/>
        <v xml:space="preserve">    </v>
      </c>
      <c r="V413" t="str">
        <f t="shared" si="105"/>
        <v xml:space="preserve">    </v>
      </c>
      <c r="X413" t="e">
        <f>VLOOKUP(K413,$X$2:Y$31,2,FALSE())</f>
        <v>#N/A</v>
      </c>
      <c r="AB413" s="20">
        <f>MATCH("R",$J414:$J$1001,0)</f>
        <v>7</v>
      </c>
      <c r="AC413" s="20">
        <f>ROW()</f>
        <v>413</v>
      </c>
      <c r="AD413" s="24" t="e">
        <f t="shared" ca="1" si="103"/>
        <v>#N/A</v>
      </c>
      <c r="AE413" t="str">
        <f t="shared" ca="1" si="102"/>
        <v>E</v>
      </c>
    </row>
    <row r="414" spans="1:31">
      <c r="A414" t="s">
        <v>202</v>
      </c>
      <c r="J414" s="12" t="str">
        <f t="shared" si="97"/>
        <v/>
      </c>
      <c r="K414" t="str">
        <f t="shared" si="105"/>
        <v>32.9</v>
      </c>
      <c r="L414" t="str">
        <f t="shared" si="105"/>
        <v xml:space="preserve"> N  </v>
      </c>
      <c r="M414" t="str">
        <f t="shared" si="105"/>
        <v>96.6</v>
      </c>
      <c r="N414" t="str">
        <f t="shared" si="105"/>
        <v xml:space="preserve"> W -</v>
      </c>
      <c r="O414" t="str">
        <f t="shared" si="105"/>
        <v>30.2</v>
      </c>
      <c r="P414" t="str">
        <f t="shared" si="105"/>
        <v xml:space="preserve"> N  </v>
      </c>
      <c r="Q414" t="str">
        <f t="shared" si="105"/>
        <v>97.7</v>
      </c>
      <c r="R414" t="str">
        <f t="shared" si="105"/>
        <v xml:space="preserve"> W  </v>
      </c>
      <c r="S414" t="str">
        <f t="shared" si="105"/>
        <v xml:space="preserve"> 199</v>
      </c>
      <c r="T414" t="str">
        <f t="shared" si="105"/>
        <v xml:space="preserve">97  </v>
      </c>
      <c r="U414" t="str">
        <f t="shared" si="105"/>
        <v>19.3</v>
      </c>
      <c r="V414" t="str">
        <f t="shared" si="105"/>
        <v xml:space="preserve">    </v>
      </c>
      <c r="X414" t="e">
        <f>VLOOKUP(K414,$X$2:Y$31,2,FALSE())</f>
        <v>#N/A</v>
      </c>
      <c r="AB414" s="20">
        <f>MATCH("R",$J415:$J$1001,0)</f>
        <v>6</v>
      </c>
      <c r="AC414" s="20">
        <f>ROW()</f>
        <v>414</v>
      </c>
      <c r="AD414" s="24" t="e">
        <f t="shared" ca="1" si="103"/>
        <v>#N/A</v>
      </c>
      <c r="AE414" t="str">
        <f t="shared" ca="1" si="102"/>
        <v>E</v>
      </c>
    </row>
    <row r="415" spans="1:31">
      <c r="A415" t="s">
        <v>203</v>
      </c>
      <c r="J415" s="12" t="str">
        <f t="shared" si="97"/>
        <v/>
      </c>
      <c r="K415" t="str">
        <f t="shared" ref="K415:V424" si="106">MID($A415,K$34,4)</f>
        <v>XMTR</v>
      </c>
      <c r="L415" t="str">
        <f t="shared" si="106"/>
        <v xml:space="preserve"> 2-3</v>
      </c>
      <c r="M415" t="str">
        <f t="shared" si="106"/>
        <v xml:space="preserve"> ION</v>
      </c>
      <c r="N415" t="str">
        <f t="shared" si="106"/>
        <v>AP #</v>
      </c>
      <c r="O415" t="str">
        <f t="shared" si="106"/>
        <v>3[sa</v>
      </c>
      <c r="P415" t="str">
        <f t="shared" si="106"/>
        <v>ples</v>
      </c>
      <c r="Q415" t="str">
        <f t="shared" si="106"/>
        <v>SAMP</v>
      </c>
      <c r="R415" t="str">
        <f t="shared" si="106"/>
        <v>E.23</v>
      </c>
      <c r="S415" t="str">
        <f t="shared" si="106"/>
        <v xml:space="preserve">   ]</v>
      </c>
      <c r="T415" t="str">
        <f t="shared" si="106"/>
        <v xml:space="preserve">Az= </v>
      </c>
      <c r="U415" t="str">
        <f t="shared" si="106"/>
        <v xml:space="preserve">0.0 </v>
      </c>
      <c r="V415" t="str">
        <f t="shared" si="106"/>
        <v>FFaz</v>
      </c>
      <c r="X415" t="e">
        <f>VLOOKUP(K415,$X$2:Y$31,2,FALSE())</f>
        <v>#N/A</v>
      </c>
      <c r="AB415" s="20">
        <f>MATCH("R",$J416:$J$1001,0)</f>
        <v>5</v>
      </c>
      <c r="AC415" s="20">
        <f>ROW()</f>
        <v>415</v>
      </c>
      <c r="AD415" s="24" t="e">
        <f t="shared" ca="1" si="103"/>
        <v>#N/A</v>
      </c>
      <c r="AE415" t="str">
        <f t="shared" ca="1" si="102"/>
        <v>E</v>
      </c>
    </row>
    <row r="416" spans="1:31">
      <c r="A416" t="s">
        <v>204</v>
      </c>
      <c r="J416" s="12" t="str">
        <f t="shared" si="97"/>
        <v/>
      </c>
      <c r="K416" t="str">
        <f t="shared" si="106"/>
        <v>RCVR</v>
      </c>
      <c r="L416" t="str">
        <f t="shared" si="106"/>
        <v xml:space="preserve"> 2-3</v>
      </c>
      <c r="M416" t="str">
        <f t="shared" si="106"/>
        <v xml:space="preserve"> ION</v>
      </c>
      <c r="N416" t="str">
        <f t="shared" si="106"/>
        <v>AP #</v>
      </c>
      <c r="O416" t="str">
        <f t="shared" si="106"/>
        <v>3[sa</v>
      </c>
      <c r="P416" t="str">
        <f t="shared" si="106"/>
        <v>ples</v>
      </c>
      <c r="Q416" t="str">
        <f t="shared" si="106"/>
        <v>SAMP</v>
      </c>
      <c r="R416" t="str">
        <f t="shared" si="106"/>
        <v>E.23</v>
      </c>
      <c r="S416" t="str">
        <f t="shared" si="106"/>
        <v xml:space="preserve">   ]</v>
      </c>
      <c r="T416" t="str">
        <f t="shared" si="106"/>
        <v xml:space="preserve">Az= </v>
      </c>
      <c r="U416" t="str">
        <f t="shared" si="106"/>
        <v xml:space="preserve">0.0 </v>
      </c>
      <c r="V416" t="str">
        <f t="shared" si="106"/>
        <v>FFaz</v>
      </c>
      <c r="X416" t="e">
        <f>VLOOKUP(K416,$X$2:Y$31,2,FALSE())</f>
        <v>#N/A</v>
      </c>
      <c r="AB416" s="20">
        <f>MATCH("R",$J417:$J$1001,0)</f>
        <v>4</v>
      </c>
      <c r="AC416" s="20">
        <f>ROW()</f>
        <v>416</v>
      </c>
      <c r="AD416" s="24" t="e">
        <f t="shared" ca="1" si="103"/>
        <v>#N/A</v>
      </c>
      <c r="AE416" t="str">
        <f t="shared" ca="1" si="102"/>
        <v>E</v>
      </c>
    </row>
    <row r="417" spans="1:31">
      <c r="A417" t="s">
        <v>89</v>
      </c>
      <c r="J417" s="12" t="str">
        <f t="shared" si="97"/>
        <v/>
      </c>
      <c r="K417" t="str">
        <f t="shared" si="106"/>
        <v>3 MH</v>
      </c>
      <c r="L417" t="str">
        <f t="shared" si="106"/>
        <v xml:space="preserve"> NOI</v>
      </c>
      <c r="M417" t="str">
        <f t="shared" si="106"/>
        <v xml:space="preserve">E = </v>
      </c>
      <c r="N417" t="str">
        <f t="shared" si="106"/>
        <v>145.</v>
      </c>
      <c r="O417" t="str">
        <f t="shared" si="106"/>
        <v xml:space="preserve"> dBW</v>
      </c>
      <c r="P417" t="str">
        <f t="shared" si="106"/>
        <v xml:space="preserve">    </v>
      </c>
      <c r="Q417" t="str">
        <f t="shared" si="106"/>
        <v xml:space="preserve">EQ. </v>
      </c>
      <c r="R417" t="str">
        <f t="shared" si="106"/>
        <v>EL =</v>
      </c>
      <c r="S417" t="str">
        <f t="shared" si="106"/>
        <v xml:space="preserve">90% </v>
      </c>
      <c r="T417" t="str">
        <f t="shared" si="106"/>
        <v xml:space="preserve">  RE</v>
      </c>
      <c r="U417" t="str">
        <f t="shared" si="106"/>
        <v>. SN</v>
      </c>
      <c r="V417" t="str">
        <f t="shared" si="106"/>
        <v xml:space="preserve"> = 7</v>
      </c>
      <c r="X417" t="e">
        <f>VLOOKUP(K417,$X$2:Y$31,2,FALSE())</f>
        <v>#N/A</v>
      </c>
      <c r="AB417" s="20">
        <f>MATCH("R",$J418:$J$1001,0)</f>
        <v>3</v>
      </c>
      <c r="AC417" s="20">
        <f>ROW()</f>
        <v>417</v>
      </c>
      <c r="AD417" s="24" t="e">
        <f t="shared" ca="1" si="103"/>
        <v>#N/A</v>
      </c>
      <c r="AE417" t="str">
        <f t="shared" ca="1" si="102"/>
        <v>E</v>
      </c>
    </row>
    <row r="418" spans="1:31">
      <c r="A418" t="s">
        <v>90</v>
      </c>
      <c r="J418" s="12" t="str">
        <f t="shared" ref="J418:J481" si="107">IF(ISERROR(X418),"","R")</f>
        <v/>
      </c>
      <c r="K418" t="str">
        <f t="shared" si="106"/>
        <v>MULT</v>
      </c>
      <c r="L418" t="str">
        <f t="shared" si="106"/>
        <v>PATH</v>
      </c>
      <c r="M418" t="str">
        <f t="shared" si="106"/>
        <v>POWE</v>
      </c>
      <c r="N418" t="str">
        <f t="shared" si="106"/>
        <v xml:space="preserve"> TOL</v>
      </c>
      <c r="O418" t="str">
        <f t="shared" si="106"/>
        <v>RANC</v>
      </c>
      <c r="P418" t="str">
        <f t="shared" si="106"/>
        <v xml:space="preserve"> =  </v>
      </c>
      <c r="Q418" t="str">
        <f t="shared" si="106"/>
        <v>.0 d</v>
      </c>
      <c r="R418" t="str">
        <f t="shared" si="106"/>
        <v xml:space="preserve">   M</v>
      </c>
      <c r="S418" t="str">
        <f t="shared" si="106"/>
        <v>LTIP</v>
      </c>
      <c r="T418" t="str">
        <f t="shared" si="106"/>
        <v>TH D</v>
      </c>
      <c r="U418" t="str">
        <f t="shared" si="106"/>
        <v xml:space="preserve">LAY </v>
      </c>
      <c r="V418" t="str">
        <f t="shared" si="106"/>
        <v>OLER</v>
      </c>
      <c r="X418" t="e">
        <f>VLOOKUP(K418,$X$2:Y$31,2,FALSE())</f>
        <v>#N/A</v>
      </c>
      <c r="AB418" s="20">
        <f>MATCH("R",$J419:$J$1001,0)</f>
        <v>2</v>
      </c>
      <c r="AC418" s="20">
        <f>ROW()</f>
        <v>418</v>
      </c>
      <c r="AD418" s="24" t="e">
        <f t="shared" ca="1" si="103"/>
        <v>#N/A</v>
      </c>
      <c r="AE418" t="str">
        <f t="shared" ca="1" si="102"/>
        <v>E</v>
      </c>
    </row>
    <row r="419" spans="1:31">
      <c r="A419" t="s">
        <v>33</v>
      </c>
      <c r="J419" s="12" t="str">
        <f t="shared" si="107"/>
        <v/>
      </c>
      <c r="K419" t="str">
        <f t="shared" si="106"/>
        <v/>
      </c>
      <c r="L419" t="str">
        <f t="shared" si="106"/>
        <v/>
      </c>
      <c r="M419" t="str">
        <f t="shared" si="106"/>
        <v/>
      </c>
      <c r="N419" t="str">
        <f t="shared" si="106"/>
        <v/>
      </c>
      <c r="O419" t="str">
        <f t="shared" si="106"/>
        <v/>
      </c>
      <c r="P419" t="str">
        <f t="shared" si="106"/>
        <v/>
      </c>
      <c r="Q419" t="str">
        <f t="shared" si="106"/>
        <v/>
      </c>
      <c r="R419" t="str">
        <f t="shared" si="106"/>
        <v/>
      </c>
      <c r="S419" t="str">
        <f t="shared" si="106"/>
        <v/>
      </c>
      <c r="T419" t="str">
        <f t="shared" si="106"/>
        <v/>
      </c>
      <c r="U419" t="str">
        <f t="shared" si="106"/>
        <v/>
      </c>
      <c r="V419" t="str">
        <f t="shared" si="106"/>
        <v/>
      </c>
      <c r="X419" t="e">
        <f>VLOOKUP(K419,$X$2:Y$31,2,FALSE())</f>
        <v>#N/A</v>
      </c>
      <c r="AB419" s="20">
        <f>MATCH("R",$J420:$J$1001,0)</f>
        <v>1</v>
      </c>
      <c r="AC419" s="20">
        <f>ROW()</f>
        <v>419</v>
      </c>
      <c r="AD419" s="24" t="e">
        <f t="shared" ca="1" si="103"/>
        <v>#N/A</v>
      </c>
      <c r="AE419" t="str">
        <f t="shared" ca="1" si="102"/>
        <v>E</v>
      </c>
    </row>
    <row r="420" spans="1:31">
      <c r="A420" t="s">
        <v>812</v>
      </c>
      <c r="J420" s="12" t="str">
        <f t="shared" si="107"/>
        <v>R</v>
      </c>
      <c r="K420" t="str">
        <f t="shared" si="106"/>
        <v>15.0</v>
      </c>
      <c r="L420" t="str">
        <f t="shared" si="106"/>
        <v xml:space="preserve"> 6.0</v>
      </c>
      <c r="M420" t="str">
        <f t="shared" si="106"/>
        <v xml:space="preserve"> 2.0</v>
      </c>
      <c r="N420" t="str">
        <f t="shared" si="106"/>
        <v xml:space="preserve"> 4.0</v>
      </c>
      <c r="O420" t="str">
        <f t="shared" si="106"/>
        <v xml:space="preserve"> 5.4</v>
      </c>
      <c r="P420" t="str">
        <f t="shared" si="106"/>
        <v xml:space="preserve"> 7.3</v>
      </c>
      <c r="Q420" t="str">
        <f t="shared" si="106"/>
        <v>10.2</v>
      </c>
      <c r="R420" t="str">
        <f t="shared" si="106"/>
        <v>14.4</v>
      </c>
      <c r="S420" t="str">
        <f t="shared" si="106"/>
        <v>18.2</v>
      </c>
      <c r="T420" t="str">
        <f t="shared" si="106"/>
        <v>21.5</v>
      </c>
      <c r="U420" t="str">
        <f t="shared" si="106"/>
        <v>25.0</v>
      </c>
      <c r="V420" t="str">
        <f t="shared" si="106"/>
        <v>29.0</v>
      </c>
      <c r="X420" t="str">
        <f>VLOOKUP(K420,$X$2:Y$31,2,FALSE())</f>
        <v>1500</v>
      </c>
      <c r="AB420" s="20">
        <f>MATCH("R",$J421:$J$1001,0)</f>
        <v>23</v>
      </c>
      <c r="AC420" s="20">
        <f>ROW()</f>
        <v>420</v>
      </c>
      <c r="AD420" s="24" t="e">
        <f t="shared" ca="1" si="103"/>
        <v>#N/A</v>
      </c>
      <c r="AE420" t="str">
        <f t="shared" ca="1" si="102"/>
        <v>E</v>
      </c>
    </row>
    <row r="421" spans="1:31">
      <c r="A421" t="s">
        <v>241</v>
      </c>
      <c r="J421" s="12" t="str">
        <f t="shared" si="107"/>
        <v/>
      </c>
      <c r="K421" t="str">
        <f t="shared" si="106"/>
        <v xml:space="preserve">    </v>
      </c>
      <c r="L421" t="str">
        <f t="shared" si="106"/>
        <v xml:space="preserve"> 1F2</v>
      </c>
      <c r="M421" t="str">
        <f t="shared" si="106"/>
        <v xml:space="preserve"> 1 E</v>
      </c>
      <c r="N421" t="str">
        <f t="shared" si="106"/>
        <v xml:space="preserve"> 1F2</v>
      </c>
      <c r="O421" t="str">
        <f t="shared" si="106"/>
        <v xml:space="preserve"> 1F2</v>
      </c>
      <c r="P421" t="str">
        <f t="shared" si="106"/>
        <v xml:space="preserve"> 1F2</v>
      </c>
      <c r="Q421" t="str">
        <f t="shared" si="106"/>
        <v xml:space="preserve"> 1F2</v>
      </c>
      <c r="R421" t="str">
        <f t="shared" si="106"/>
        <v xml:space="preserve"> 1F2</v>
      </c>
      <c r="S421" t="str">
        <f t="shared" si="106"/>
        <v xml:space="preserve"> 1F2</v>
      </c>
      <c r="T421" t="str">
        <f t="shared" si="106"/>
        <v xml:space="preserve"> 1F2</v>
      </c>
      <c r="U421" t="str">
        <f t="shared" si="106"/>
        <v xml:space="preserve"> 1F2</v>
      </c>
      <c r="V421" t="str">
        <f t="shared" si="106"/>
        <v xml:space="preserve"> 1F2</v>
      </c>
      <c r="X421" t="e">
        <f>VLOOKUP(K421,$X$2:Y$31,2,FALSE())</f>
        <v>#N/A</v>
      </c>
      <c r="AB421" s="20">
        <f>MATCH("R",$J422:$J$1001,0)</f>
        <v>22</v>
      </c>
      <c r="AC421" s="20">
        <f>ROW()</f>
        <v>421</v>
      </c>
      <c r="AD421" s="24" t="e">
        <f t="shared" ca="1" si="103"/>
        <v>#N/A</v>
      </c>
      <c r="AE421" t="str">
        <f t="shared" ca="1" si="102"/>
        <v>E</v>
      </c>
    </row>
    <row r="422" spans="1:31">
      <c r="A422" t="s">
        <v>813</v>
      </c>
      <c r="J422" s="12" t="str">
        <f t="shared" si="107"/>
        <v/>
      </c>
      <c r="K422" t="str">
        <f t="shared" si="106"/>
        <v xml:space="preserve">    </v>
      </c>
      <c r="L422" t="str">
        <f t="shared" si="106"/>
        <v>60.0</v>
      </c>
      <c r="M422" t="str">
        <f t="shared" si="106"/>
        <v>30.0</v>
      </c>
      <c r="N422" t="str">
        <f t="shared" si="106"/>
        <v>51.4</v>
      </c>
      <c r="O422" t="str">
        <f t="shared" si="106"/>
        <v>54.5</v>
      </c>
      <c r="P422" t="str">
        <f t="shared" si="106"/>
        <v>60.0</v>
      </c>
      <c r="Q422" t="str">
        <f t="shared" si="106"/>
        <v>60.0</v>
      </c>
      <c r="R422" t="str">
        <f t="shared" si="106"/>
        <v>60.0</v>
      </c>
      <c r="S422" t="str">
        <f t="shared" si="106"/>
        <v>60.0</v>
      </c>
      <c r="T422" t="str">
        <f t="shared" si="106"/>
        <v>60.0</v>
      </c>
      <c r="U422" t="str">
        <f t="shared" si="106"/>
        <v>60.0</v>
      </c>
      <c r="V422" t="str">
        <f t="shared" si="106"/>
        <v>60.0</v>
      </c>
      <c r="X422" t="e">
        <f>VLOOKUP(K422,$X$2:Y$31,2,FALSE())</f>
        <v>#N/A</v>
      </c>
      <c r="AB422" s="20">
        <f>MATCH("R",$J423:$J$1001,0)</f>
        <v>21</v>
      </c>
      <c r="AC422" s="20">
        <f>ROW()</f>
        <v>422</v>
      </c>
      <c r="AD422" s="24" t="e">
        <f t="shared" ca="1" si="103"/>
        <v>#N/A</v>
      </c>
      <c r="AE422" t="str">
        <f t="shared" ca="1" si="102"/>
        <v>E</v>
      </c>
    </row>
    <row r="423" spans="1:31">
      <c r="A423" t="s">
        <v>246</v>
      </c>
      <c r="J423" s="12" t="str">
        <f t="shared" si="107"/>
        <v/>
      </c>
      <c r="K423" t="str">
        <f t="shared" si="106"/>
        <v xml:space="preserve">    </v>
      </c>
      <c r="L423" t="str">
        <f t="shared" si="106"/>
        <v xml:space="preserve"> 2.3</v>
      </c>
      <c r="M423" t="str">
        <f t="shared" si="106"/>
        <v xml:space="preserve"> 1.3</v>
      </c>
      <c r="N423" t="str">
        <f t="shared" si="106"/>
        <v xml:space="preserve"> 1.8</v>
      </c>
      <c r="O423" t="str">
        <f t="shared" si="106"/>
        <v xml:space="preserve"> 1.9</v>
      </c>
      <c r="P423" t="str">
        <f t="shared" si="106"/>
        <v xml:space="preserve"> 2.3</v>
      </c>
      <c r="Q423" t="str">
        <f t="shared" si="106"/>
        <v xml:space="preserve"> 2.3</v>
      </c>
      <c r="R423" t="str">
        <f t="shared" si="106"/>
        <v xml:space="preserve"> 2.3</v>
      </c>
      <c r="S423" t="str">
        <f t="shared" si="106"/>
        <v xml:space="preserve"> 2.3</v>
      </c>
      <c r="T423" t="str">
        <f t="shared" si="106"/>
        <v xml:space="preserve"> 2.3</v>
      </c>
      <c r="U423" t="str">
        <f t="shared" si="106"/>
        <v xml:space="preserve"> 2.3</v>
      </c>
      <c r="V423" t="str">
        <f t="shared" si="106"/>
        <v xml:space="preserve"> 2.3</v>
      </c>
      <c r="X423" t="e">
        <f>VLOOKUP(K423,$X$2:Y$31,2,FALSE())</f>
        <v>#N/A</v>
      </c>
      <c r="AB423" s="20">
        <f>MATCH("R",$J424:$J$1001,0)</f>
        <v>20</v>
      </c>
      <c r="AC423" s="20">
        <f>ROW()</f>
        <v>423</v>
      </c>
      <c r="AD423" s="24" t="e">
        <f t="shared" ca="1" si="103"/>
        <v>#N/A</v>
      </c>
      <c r="AE423" t="str">
        <f t="shared" ca="1" si="102"/>
        <v>E</v>
      </c>
    </row>
    <row r="424" spans="1:31">
      <c r="A424" t="s">
        <v>814</v>
      </c>
      <c r="J424" s="12" t="str">
        <f t="shared" si="107"/>
        <v/>
      </c>
      <c r="K424" t="str">
        <f t="shared" si="106"/>
        <v xml:space="preserve">    </v>
      </c>
      <c r="L424" t="str">
        <f t="shared" si="106"/>
        <v xml:space="preserve"> 295</v>
      </c>
      <c r="M424" t="str">
        <f t="shared" si="106"/>
        <v xml:space="preserve">  97</v>
      </c>
      <c r="N424" t="str">
        <f t="shared" si="106"/>
        <v xml:space="preserve"> 211</v>
      </c>
      <c r="O424" t="str">
        <f t="shared" si="106"/>
        <v xml:space="preserve"> 238</v>
      </c>
      <c r="P424" t="str">
        <f t="shared" si="106"/>
        <v xml:space="preserve"> 295</v>
      </c>
      <c r="Q424" t="str">
        <f t="shared" si="106"/>
        <v xml:space="preserve"> 295</v>
      </c>
      <c r="R424" t="str">
        <f t="shared" si="106"/>
        <v xml:space="preserve"> 295</v>
      </c>
      <c r="S424" t="str">
        <f t="shared" si="106"/>
        <v xml:space="preserve"> 295</v>
      </c>
      <c r="T424" t="str">
        <f t="shared" si="106"/>
        <v xml:space="preserve"> 295</v>
      </c>
      <c r="U424" t="str">
        <f t="shared" si="106"/>
        <v xml:space="preserve"> 295</v>
      </c>
      <c r="V424" t="str">
        <f t="shared" si="106"/>
        <v xml:space="preserve"> 295</v>
      </c>
      <c r="X424" t="e">
        <f>VLOOKUP(K424,$X$2:Y$31,2,FALSE())</f>
        <v>#N/A</v>
      </c>
      <c r="AB424" s="20">
        <f>MATCH("R",$J425:$J$1001,0)</f>
        <v>19</v>
      </c>
      <c r="AC424" s="20">
        <f>ROW()</f>
        <v>424</v>
      </c>
      <c r="AD424" s="24" t="e">
        <f t="shared" ca="1" si="103"/>
        <v>#N/A</v>
      </c>
      <c r="AE424" t="str">
        <f t="shared" ca="1" si="102"/>
        <v>E</v>
      </c>
    </row>
    <row r="425" spans="1:31">
      <c r="A425" t="s">
        <v>815</v>
      </c>
      <c r="J425" s="12" t="str">
        <f t="shared" si="107"/>
        <v/>
      </c>
      <c r="K425" t="str">
        <f t="shared" ref="K425:V434" si="108">MID($A425,K$34,4)</f>
        <v xml:space="preserve">    </v>
      </c>
      <c r="L425" t="str">
        <f t="shared" si="108"/>
        <v>0.50</v>
      </c>
      <c r="M425" t="str">
        <f t="shared" si="108"/>
        <v>1.00</v>
      </c>
      <c r="N425" t="str">
        <f t="shared" si="108"/>
        <v>1.00</v>
      </c>
      <c r="O425" t="str">
        <f t="shared" si="108"/>
        <v>0.81</v>
      </c>
      <c r="P425" t="str">
        <f t="shared" si="108"/>
        <v>0.03</v>
      </c>
      <c r="Q425" t="str">
        <f t="shared" si="108"/>
        <v>0.00</v>
      </c>
      <c r="R425" t="str">
        <f t="shared" si="108"/>
        <v>0.00</v>
      </c>
      <c r="S425" t="str">
        <f t="shared" si="108"/>
        <v>0.00</v>
      </c>
      <c r="T425" t="str">
        <f t="shared" si="108"/>
        <v>0.00</v>
      </c>
      <c r="U425" t="str">
        <f t="shared" si="108"/>
        <v>0.00</v>
      </c>
      <c r="V425" t="str">
        <f t="shared" si="108"/>
        <v>0.00</v>
      </c>
      <c r="X425" t="e">
        <f>VLOOKUP(K425,$X$2:Y$31,2,FALSE())</f>
        <v>#N/A</v>
      </c>
      <c r="AB425" s="20">
        <f>MATCH("R",$J426:$J$1001,0)</f>
        <v>18</v>
      </c>
      <c r="AC425" s="20">
        <f>ROW()</f>
        <v>425</v>
      </c>
      <c r="AD425" s="24" t="e">
        <f t="shared" ca="1" si="103"/>
        <v>#N/A</v>
      </c>
      <c r="AE425" t="str">
        <f t="shared" ca="1" si="102"/>
        <v>E</v>
      </c>
    </row>
    <row r="426" spans="1:31">
      <c r="A426" t="s">
        <v>816</v>
      </c>
      <c r="J426" s="12" t="str">
        <f t="shared" si="107"/>
        <v/>
      </c>
      <c r="K426" t="str">
        <f t="shared" si="108"/>
        <v xml:space="preserve">    </v>
      </c>
      <c r="L426" t="str">
        <f t="shared" si="108"/>
        <v xml:space="preserve"> 113</v>
      </c>
      <c r="M426" t="str">
        <f t="shared" si="108"/>
        <v xml:space="preserve"> 112</v>
      </c>
      <c r="N426" t="str">
        <f t="shared" si="108"/>
        <v xml:space="preserve"> 108</v>
      </c>
      <c r="O426" t="str">
        <f t="shared" si="108"/>
        <v xml:space="preserve"> 109</v>
      </c>
      <c r="P426" t="str">
        <f t="shared" si="108"/>
        <v xml:space="preserve"> 128</v>
      </c>
      <c r="Q426" t="str">
        <f t="shared" si="108"/>
        <v xml:space="preserve"> 183</v>
      </c>
      <c r="R426" t="str">
        <f t="shared" si="108"/>
        <v xml:space="preserve"> 185</v>
      </c>
      <c r="S426" t="str">
        <f t="shared" si="108"/>
        <v xml:space="preserve"> 187</v>
      </c>
      <c r="T426" t="str">
        <f t="shared" si="108"/>
        <v xml:space="preserve"> 188</v>
      </c>
      <c r="U426" t="str">
        <f t="shared" si="108"/>
        <v xml:space="preserve"> 190</v>
      </c>
      <c r="V426" t="str">
        <f t="shared" si="108"/>
        <v xml:space="preserve"> 191</v>
      </c>
      <c r="X426" t="e">
        <f>VLOOKUP(K426,$X$2:Y$31,2,FALSE())</f>
        <v>#N/A</v>
      </c>
      <c r="AB426" s="20">
        <f>MATCH("R",$J427:$J$1001,0)</f>
        <v>17</v>
      </c>
      <c r="AC426" s="20">
        <f>ROW()</f>
        <v>426</v>
      </c>
      <c r="AD426" s="24" t="e">
        <f t="shared" ca="1" si="103"/>
        <v>#N/A</v>
      </c>
      <c r="AE426" t="str">
        <f t="shared" ca="1" si="102"/>
        <v>E</v>
      </c>
    </row>
    <row r="427" spans="1:31">
      <c r="A427" t="s">
        <v>817</v>
      </c>
      <c r="J427" s="12" t="str">
        <f t="shared" si="107"/>
        <v/>
      </c>
      <c r="K427" t="str">
        <f t="shared" si="108"/>
        <v xml:space="preserve">    </v>
      </c>
      <c r="L427" t="str">
        <f t="shared" si="108"/>
        <v xml:space="preserve">  26</v>
      </c>
      <c r="M427" t="str">
        <f t="shared" si="108"/>
        <v xml:space="preserve">  21</v>
      </c>
      <c r="N427" t="str">
        <f t="shared" si="108"/>
        <v xml:space="preserve">  28</v>
      </c>
      <c r="O427" t="str">
        <f t="shared" si="108"/>
        <v xml:space="preserve">  29</v>
      </c>
      <c r="P427" t="str">
        <f t="shared" si="108"/>
        <v xml:space="preserve">  13</v>
      </c>
      <c r="Q427" t="str">
        <f t="shared" si="108"/>
        <v xml:space="preserve"> -38</v>
      </c>
      <c r="R427" t="str">
        <f t="shared" si="108"/>
        <v xml:space="preserve"> -38</v>
      </c>
      <c r="S427" t="str">
        <f t="shared" si="108"/>
        <v xml:space="preserve"> -37</v>
      </c>
      <c r="T427" t="str">
        <f t="shared" si="108"/>
        <v xml:space="preserve"> -37</v>
      </c>
      <c r="U427" t="str">
        <f t="shared" si="108"/>
        <v xml:space="preserve"> -37</v>
      </c>
      <c r="V427" t="str">
        <f t="shared" si="108"/>
        <v xml:space="preserve"> -37</v>
      </c>
      <c r="X427" t="e">
        <f>VLOOKUP(K427,$X$2:Y$31,2,FALSE())</f>
        <v>#N/A</v>
      </c>
      <c r="AB427" s="20">
        <f>MATCH("R",$J428:$J$1001,0)</f>
        <v>16</v>
      </c>
      <c r="AC427" s="20">
        <f>ROW()</f>
        <v>427</v>
      </c>
      <c r="AD427" s="24" t="e">
        <f t="shared" ca="1" si="103"/>
        <v>#N/A</v>
      </c>
      <c r="AE427" t="str">
        <f t="shared" ca="1" si="102"/>
        <v>E</v>
      </c>
    </row>
    <row r="428" spans="1:31">
      <c r="A428" t="s">
        <v>818</v>
      </c>
      <c r="J428" s="12" t="str">
        <f t="shared" si="107"/>
        <v/>
      </c>
      <c r="K428" t="str">
        <f t="shared" si="108"/>
        <v xml:space="preserve">    </v>
      </c>
      <c r="L428" t="str">
        <f t="shared" si="108"/>
        <v xml:space="preserve"> -93</v>
      </c>
      <c r="M428" t="str">
        <f t="shared" si="108"/>
        <v xml:space="preserve"> -92</v>
      </c>
      <c r="N428" t="str">
        <f t="shared" si="108"/>
        <v xml:space="preserve"> -88</v>
      </c>
      <c r="O428" t="str">
        <f t="shared" si="108"/>
        <v xml:space="preserve"> -89</v>
      </c>
      <c r="P428" t="str">
        <f t="shared" si="108"/>
        <v>-108</v>
      </c>
      <c r="Q428" t="str">
        <f t="shared" si="108"/>
        <v>-163</v>
      </c>
      <c r="R428" t="str">
        <f t="shared" si="108"/>
        <v>-165</v>
      </c>
      <c r="S428" t="str">
        <f t="shared" si="108"/>
        <v>-167</v>
      </c>
      <c r="T428" t="str">
        <f t="shared" si="108"/>
        <v>-168</v>
      </c>
      <c r="U428" t="str">
        <f t="shared" si="108"/>
        <v>-170</v>
      </c>
      <c r="V428" t="str">
        <f t="shared" si="108"/>
        <v>-171</v>
      </c>
      <c r="X428" t="e">
        <f>VLOOKUP(K428,$X$2:Y$31,2,FALSE())</f>
        <v>#N/A</v>
      </c>
      <c r="AB428" s="20">
        <f>MATCH("R",$J429:$J$1001,0)</f>
        <v>15</v>
      </c>
      <c r="AC428" s="20">
        <f>ROW()</f>
        <v>428</v>
      </c>
      <c r="AD428" s="24" t="e">
        <f t="shared" ca="1" si="103"/>
        <v>#N/A</v>
      </c>
      <c r="AE428" t="str">
        <f t="shared" ca="1" si="102"/>
        <v>E</v>
      </c>
    </row>
    <row r="429" spans="1:31">
      <c r="A429" t="s">
        <v>819</v>
      </c>
      <c r="J429" s="12" t="str">
        <f t="shared" si="107"/>
        <v/>
      </c>
      <c r="K429" t="str">
        <f t="shared" si="108"/>
        <v xml:space="preserve">    </v>
      </c>
      <c r="L429" t="str">
        <f t="shared" si="108"/>
        <v>-153</v>
      </c>
      <c r="M429" t="str">
        <f t="shared" si="108"/>
        <v>-140</v>
      </c>
      <c r="N429" t="str">
        <f t="shared" si="108"/>
        <v>-148</v>
      </c>
      <c r="O429" t="str">
        <f t="shared" si="108"/>
        <v>-152</v>
      </c>
      <c r="P429" t="str">
        <f t="shared" si="108"/>
        <v>-155</v>
      </c>
      <c r="Q429" t="str">
        <f t="shared" si="108"/>
        <v>-159</v>
      </c>
      <c r="R429" t="str">
        <f t="shared" si="108"/>
        <v>-163</v>
      </c>
      <c r="S429" t="str">
        <f t="shared" si="108"/>
        <v>-167</v>
      </c>
      <c r="T429" t="str">
        <f t="shared" si="108"/>
        <v>-169</v>
      </c>
      <c r="U429" t="str">
        <f t="shared" si="108"/>
        <v>-170</v>
      </c>
      <c r="V429" t="str">
        <f t="shared" si="108"/>
        <v>-172</v>
      </c>
      <c r="X429" t="e">
        <f>VLOOKUP(K429,$X$2:Y$31,2,FALSE())</f>
        <v>#N/A</v>
      </c>
      <c r="AB429" s="20">
        <f>MATCH("R",$J430:$J$1001,0)</f>
        <v>14</v>
      </c>
      <c r="AC429" s="20">
        <f>ROW()</f>
        <v>429</v>
      </c>
      <c r="AD429" s="24" t="e">
        <f t="shared" ca="1" si="103"/>
        <v>#N/A</v>
      </c>
      <c r="AE429" t="str">
        <f t="shared" ca="1" si="102"/>
        <v>E</v>
      </c>
    </row>
    <row r="430" spans="1:31">
      <c r="A430" t="s">
        <v>820</v>
      </c>
      <c r="J430" s="12" t="str">
        <f t="shared" si="107"/>
        <v/>
      </c>
      <c r="K430" t="str">
        <f t="shared" si="108"/>
        <v xml:space="preserve">    </v>
      </c>
      <c r="L430" t="str">
        <f t="shared" si="108"/>
        <v xml:space="preserve">  60</v>
      </c>
      <c r="M430" t="str">
        <f t="shared" si="108"/>
        <v xml:space="preserve">  48</v>
      </c>
      <c r="N430" t="str">
        <f t="shared" si="108"/>
        <v xml:space="preserve">  61</v>
      </c>
      <c r="O430" t="str">
        <f t="shared" si="108"/>
        <v xml:space="preserve">  63</v>
      </c>
      <c r="P430" t="str">
        <f t="shared" si="108"/>
        <v xml:space="preserve">  47</v>
      </c>
      <c r="Q430" t="str">
        <f t="shared" si="108"/>
        <v xml:space="preserve">  -3</v>
      </c>
      <c r="R430" t="str">
        <f t="shared" si="108"/>
        <v xml:space="preserve">  -2</v>
      </c>
      <c r="S430" t="str">
        <f t="shared" si="108"/>
        <v xml:space="preserve">   0</v>
      </c>
      <c r="T430" t="str">
        <f t="shared" si="108"/>
        <v xml:space="preserve">   0</v>
      </c>
      <c r="U430" t="str">
        <f t="shared" si="108"/>
        <v xml:space="preserve">   1</v>
      </c>
      <c r="V430" t="str">
        <f t="shared" si="108"/>
        <v xml:space="preserve">   1</v>
      </c>
      <c r="X430" t="e">
        <f>VLOOKUP(K430,$X$2:Y$31,2,FALSE())</f>
        <v>#N/A</v>
      </c>
      <c r="AB430" s="20">
        <f>MATCH("R",$J431:$J$1001,0)</f>
        <v>13</v>
      </c>
      <c r="AC430" s="20">
        <f>ROW()</f>
        <v>430</v>
      </c>
      <c r="AD430" s="24" t="e">
        <f t="shared" ca="1" si="103"/>
        <v>#N/A</v>
      </c>
      <c r="AE430" t="str">
        <f t="shared" ca="1" si="102"/>
        <v>E</v>
      </c>
    </row>
    <row r="431" spans="1:31">
      <c r="A431" t="s">
        <v>821</v>
      </c>
      <c r="J431" s="12" t="str">
        <f t="shared" si="107"/>
        <v/>
      </c>
      <c r="K431" t="str">
        <f t="shared" si="108"/>
        <v xml:space="preserve">    </v>
      </c>
      <c r="L431" t="str">
        <f t="shared" si="108"/>
        <v xml:space="preserve">  29</v>
      </c>
      <c r="M431" t="str">
        <f t="shared" si="108"/>
        <v xml:space="preserve">  36</v>
      </c>
      <c r="N431" t="str">
        <f t="shared" si="108"/>
        <v xml:space="preserve">  24</v>
      </c>
      <c r="O431" t="str">
        <f t="shared" si="108"/>
        <v xml:space="preserve">  23</v>
      </c>
      <c r="P431" t="str">
        <f t="shared" si="108"/>
        <v xml:space="preserve">  49</v>
      </c>
      <c r="Q431" t="str">
        <f t="shared" si="108"/>
        <v xml:space="preserve">  88</v>
      </c>
      <c r="R431" t="str">
        <f t="shared" si="108"/>
        <v xml:space="preserve">  86</v>
      </c>
      <c r="S431" t="str">
        <f t="shared" si="108"/>
        <v xml:space="preserve">  85</v>
      </c>
      <c r="T431" t="str">
        <f t="shared" si="108"/>
        <v xml:space="preserve">  84</v>
      </c>
      <c r="U431" t="str">
        <f t="shared" si="108"/>
        <v xml:space="preserve">  84</v>
      </c>
      <c r="V431" t="str">
        <f t="shared" si="108"/>
        <v xml:space="preserve">  83</v>
      </c>
      <c r="X431" t="e">
        <f>VLOOKUP(K431,$X$2:Y$31,2,FALSE())</f>
        <v>#N/A</v>
      </c>
      <c r="AB431" s="20">
        <f>MATCH("R",$J432:$J$1001,0)</f>
        <v>12</v>
      </c>
      <c r="AC431" s="20">
        <f>ROW()</f>
        <v>431</v>
      </c>
      <c r="AD431" s="24" t="e">
        <f t="shared" ca="1" si="103"/>
        <v>#N/A</v>
      </c>
      <c r="AE431" t="str">
        <f t="shared" ca="1" si="102"/>
        <v>E</v>
      </c>
    </row>
    <row r="432" spans="1:31">
      <c r="A432" t="s">
        <v>822</v>
      </c>
      <c r="J432" s="12" t="str">
        <f t="shared" si="107"/>
        <v/>
      </c>
      <c r="K432" t="str">
        <f t="shared" si="108"/>
        <v xml:space="preserve">    </v>
      </c>
      <c r="L432" t="str">
        <f t="shared" si="108"/>
        <v>0.03</v>
      </c>
      <c r="M432" t="str">
        <f t="shared" si="108"/>
        <v>0.00</v>
      </c>
      <c r="N432" t="str">
        <f t="shared" si="108"/>
        <v>0.02</v>
      </c>
      <c r="O432" t="str">
        <f t="shared" si="108"/>
        <v>0.04</v>
      </c>
      <c r="P432" t="str">
        <f t="shared" si="108"/>
        <v>0.02</v>
      </c>
      <c r="Q432" t="str">
        <f t="shared" si="108"/>
        <v>0.00</v>
      </c>
      <c r="R432" t="str">
        <f t="shared" si="108"/>
        <v>0.00</v>
      </c>
      <c r="S432" t="str">
        <f t="shared" si="108"/>
        <v>0.00</v>
      </c>
      <c r="T432" t="str">
        <f t="shared" si="108"/>
        <v>0.00</v>
      </c>
      <c r="U432" t="str">
        <f t="shared" si="108"/>
        <v>0.00</v>
      </c>
      <c r="V432" t="str">
        <f t="shared" si="108"/>
        <v>0.00</v>
      </c>
      <c r="X432" t="e">
        <f>VLOOKUP(K432,$X$2:Y$31,2,FALSE())</f>
        <v>#N/A</v>
      </c>
      <c r="AB432" s="20">
        <f>MATCH("R",$J433:$J$1001,0)</f>
        <v>11</v>
      </c>
      <c r="AC432" s="20">
        <f>ROW()</f>
        <v>432</v>
      </c>
      <c r="AD432" s="24" t="e">
        <f t="shared" ca="1" si="103"/>
        <v>#N/A</v>
      </c>
      <c r="AE432" t="str">
        <f t="shared" ca="1" si="102"/>
        <v>E</v>
      </c>
    </row>
    <row r="433" spans="1:31">
      <c r="A433" t="s">
        <v>91</v>
      </c>
      <c r="J433" s="12" t="str">
        <f t="shared" si="107"/>
        <v/>
      </c>
      <c r="K433" t="str">
        <f t="shared" si="108"/>
        <v xml:space="preserve">    </v>
      </c>
      <c r="L433" t="str">
        <f t="shared" si="108"/>
        <v>0.00</v>
      </c>
      <c r="M433" t="str">
        <f t="shared" si="108"/>
        <v>0.00</v>
      </c>
      <c r="N433" t="str">
        <f t="shared" si="108"/>
        <v>0.00</v>
      </c>
      <c r="O433" t="str">
        <f t="shared" si="108"/>
        <v>0.00</v>
      </c>
      <c r="P433" t="str">
        <f t="shared" si="108"/>
        <v>0.00</v>
      </c>
      <c r="Q433" t="str">
        <f t="shared" si="108"/>
        <v>0.00</v>
      </c>
      <c r="R433" t="str">
        <f t="shared" si="108"/>
        <v>0.00</v>
      </c>
      <c r="S433" t="str">
        <f t="shared" si="108"/>
        <v>0.00</v>
      </c>
      <c r="T433" t="str">
        <f t="shared" si="108"/>
        <v>0.00</v>
      </c>
      <c r="U433" t="str">
        <f t="shared" si="108"/>
        <v>0.00</v>
      </c>
      <c r="V433" t="str">
        <f t="shared" si="108"/>
        <v>0.00</v>
      </c>
      <c r="X433" t="e">
        <f>VLOOKUP(K433,$X$2:Y$31,2,FALSE())</f>
        <v>#N/A</v>
      </c>
      <c r="AB433" s="20">
        <f>MATCH("R",$J434:$J$1001,0)</f>
        <v>10</v>
      </c>
      <c r="AC433" s="20">
        <f>ROW()</f>
        <v>433</v>
      </c>
      <c r="AD433" s="24" t="e">
        <f t="shared" ca="1" si="103"/>
        <v>#N/A</v>
      </c>
      <c r="AE433" t="str">
        <f t="shared" ca="1" si="102"/>
        <v>E</v>
      </c>
    </row>
    <row r="434" spans="1:31">
      <c r="A434" t="s">
        <v>823</v>
      </c>
      <c r="J434" s="12" t="str">
        <f t="shared" si="107"/>
        <v/>
      </c>
      <c r="K434" t="str">
        <f t="shared" si="108"/>
        <v xml:space="preserve">    </v>
      </c>
      <c r="L434" t="str">
        <f t="shared" si="108"/>
        <v>0.10</v>
      </c>
      <c r="M434" t="str">
        <f t="shared" si="108"/>
        <v>0.02</v>
      </c>
      <c r="N434" t="str">
        <f t="shared" si="108"/>
        <v>0.09</v>
      </c>
      <c r="O434" t="str">
        <f t="shared" si="108"/>
        <v>0.12</v>
      </c>
      <c r="P434" t="str">
        <f t="shared" si="108"/>
        <v>0.05</v>
      </c>
      <c r="Q434" t="str">
        <f t="shared" si="108"/>
        <v>0.00</v>
      </c>
      <c r="R434" t="str">
        <f t="shared" si="108"/>
        <v>0.00</v>
      </c>
      <c r="S434" t="str">
        <f t="shared" si="108"/>
        <v>0.00</v>
      </c>
      <c r="T434" t="str">
        <f t="shared" si="108"/>
        <v>0.00</v>
      </c>
      <c r="U434" t="str">
        <f t="shared" si="108"/>
        <v>0.00</v>
      </c>
      <c r="V434" t="str">
        <f t="shared" si="108"/>
        <v>0.00</v>
      </c>
      <c r="X434" t="e">
        <f>VLOOKUP(K434,$X$2:Y$31,2,FALSE())</f>
        <v>#N/A</v>
      </c>
      <c r="AB434" s="20">
        <f>MATCH("R",$J435:$J$1001,0)</f>
        <v>9</v>
      </c>
      <c r="AC434" s="20">
        <f>ROW()</f>
        <v>434</v>
      </c>
      <c r="AD434" s="24" t="e">
        <f t="shared" ca="1" si="103"/>
        <v>#N/A</v>
      </c>
      <c r="AE434" t="str">
        <f t="shared" ca="1" si="102"/>
        <v>E</v>
      </c>
    </row>
    <row r="435" spans="1:31">
      <c r="A435" t="s">
        <v>824</v>
      </c>
      <c r="J435" s="12" t="str">
        <f t="shared" si="107"/>
        <v/>
      </c>
      <c r="K435" t="str">
        <f t="shared" ref="K435:V444" si="109">MID($A435,K$34,4)</f>
        <v xml:space="preserve">    </v>
      </c>
      <c r="L435" t="str">
        <f t="shared" si="109"/>
        <v>13.0</v>
      </c>
      <c r="M435" t="str">
        <f t="shared" si="109"/>
        <v xml:space="preserve"> 5.8</v>
      </c>
      <c r="N435" t="str">
        <f t="shared" si="109"/>
        <v xml:space="preserve"> 5.9</v>
      </c>
      <c r="O435" t="str">
        <f t="shared" si="109"/>
        <v xml:space="preserve"> 8.6</v>
      </c>
      <c r="P435" t="str">
        <f t="shared" si="109"/>
        <v>21.4</v>
      </c>
      <c r="Q435" t="str">
        <f t="shared" si="109"/>
        <v xml:space="preserve"> 5.8</v>
      </c>
      <c r="R435" t="str">
        <f t="shared" si="109"/>
        <v xml:space="preserve"> 5.8</v>
      </c>
      <c r="S435" t="str">
        <f t="shared" si="109"/>
        <v xml:space="preserve"> 5.8</v>
      </c>
      <c r="T435" t="str">
        <f t="shared" si="109"/>
        <v xml:space="preserve"> 5.8</v>
      </c>
      <c r="U435" t="str">
        <f t="shared" si="109"/>
        <v xml:space="preserve"> 5.8</v>
      </c>
      <c r="V435" t="str">
        <f t="shared" si="109"/>
        <v xml:space="preserve"> 5.8</v>
      </c>
      <c r="X435" t="e">
        <f>VLOOKUP(K435,$X$2:Y$31,2,FALSE())</f>
        <v>#N/A</v>
      </c>
      <c r="AB435" s="20">
        <f>MATCH("R",$J436:$J$1001,0)</f>
        <v>8</v>
      </c>
      <c r="AC435" s="20">
        <f>ROW()</f>
        <v>435</v>
      </c>
      <c r="AD435" s="24" t="e">
        <f t="shared" ca="1" si="103"/>
        <v>#N/A</v>
      </c>
      <c r="AE435" t="str">
        <f t="shared" ca="1" si="102"/>
        <v>E</v>
      </c>
    </row>
    <row r="436" spans="1:31">
      <c r="A436" t="s">
        <v>825</v>
      </c>
      <c r="J436" s="12" t="str">
        <f t="shared" si="107"/>
        <v/>
      </c>
      <c r="K436" t="str">
        <f t="shared" si="109"/>
        <v xml:space="preserve">    </v>
      </c>
      <c r="L436" t="str">
        <f t="shared" si="109"/>
        <v xml:space="preserve"> 7.1</v>
      </c>
      <c r="M436" t="str">
        <f t="shared" si="109"/>
        <v xml:space="preserve"> 4.1</v>
      </c>
      <c r="N436" t="str">
        <f t="shared" si="109"/>
        <v xml:space="preserve"> 4.6</v>
      </c>
      <c r="O436" t="str">
        <f t="shared" si="109"/>
        <v xml:space="preserve"> 4.6</v>
      </c>
      <c r="P436" t="str">
        <f t="shared" si="109"/>
        <v>15.1</v>
      </c>
      <c r="Q436" t="str">
        <f t="shared" si="109"/>
        <v xml:space="preserve"> 7.6</v>
      </c>
      <c r="R436" t="str">
        <f t="shared" si="109"/>
        <v xml:space="preserve"> 4.1</v>
      </c>
      <c r="S436" t="str">
        <f t="shared" si="109"/>
        <v xml:space="preserve"> 4.1</v>
      </c>
      <c r="T436" t="str">
        <f t="shared" si="109"/>
        <v xml:space="preserve"> 4.1</v>
      </c>
      <c r="U436" t="str">
        <f t="shared" si="109"/>
        <v xml:space="preserve"> 4.1</v>
      </c>
      <c r="V436" t="str">
        <f t="shared" si="109"/>
        <v xml:space="preserve"> 4.1</v>
      </c>
      <c r="X436" t="e">
        <f>VLOOKUP(K436,$X$2:Y$31,2,FALSE())</f>
        <v>#N/A</v>
      </c>
      <c r="AB436" s="20">
        <f>MATCH("R",$J437:$J$1001,0)</f>
        <v>7</v>
      </c>
      <c r="AC436" s="20">
        <f>ROW()</f>
        <v>436</v>
      </c>
      <c r="AD436" s="24" t="e">
        <f t="shared" ca="1" si="103"/>
        <v>#N/A</v>
      </c>
      <c r="AE436" t="str">
        <f t="shared" ca="1" si="102"/>
        <v>E</v>
      </c>
    </row>
    <row r="437" spans="1:31">
      <c r="A437" t="s">
        <v>826</v>
      </c>
      <c r="J437" s="12" t="str">
        <f t="shared" si="107"/>
        <v/>
      </c>
      <c r="K437" t="str">
        <f t="shared" si="109"/>
        <v xml:space="preserve">    </v>
      </c>
      <c r="L437" t="str">
        <f t="shared" si="109"/>
        <v>16.2</v>
      </c>
      <c r="M437" t="str">
        <f t="shared" si="109"/>
        <v>11.3</v>
      </c>
      <c r="N437" t="str">
        <f t="shared" si="109"/>
        <v>11.3</v>
      </c>
      <c r="O437" t="str">
        <f t="shared" si="109"/>
        <v>13.0</v>
      </c>
      <c r="P437" t="str">
        <f t="shared" si="109"/>
        <v>23.4</v>
      </c>
      <c r="Q437" t="str">
        <f t="shared" si="109"/>
        <v>11.1</v>
      </c>
      <c r="R437" t="str">
        <f t="shared" si="109"/>
        <v>11.1</v>
      </c>
      <c r="S437" t="str">
        <f t="shared" si="109"/>
        <v>11.2</v>
      </c>
      <c r="T437" t="str">
        <f t="shared" si="109"/>
        <v>11.3</v>
      </c>
      <c r="U437" t="str">
        <f t="shared" si="109"/>
        <v>11.3</v>
      </c>
      <c r="V437" t="str">
        <f t="shared" si="109"/>
        <v>11.3</v>
      </c>
      <c r="X437" t="e">
        <f>VLOOKUP(K437,$X$2:Y$31,2,FALSE())</f>
        <v>#N/A</v>
      </c>
      <c r="AB437" s="20">
        <f>MATCH("R",$J438:$J$1001,0)</f>
        <v>6</v>
      </c>
      <c r="AC437" s="20">
        <f>ROW()</f>
        <v>437</v>
      </c>
      <c r="AD437" s="24" t="e">
        <f t="shared" ca="1" si="103"/>
        <v>#N/A</v>
      </c>
      <c r="AE437" t="str">
        <f t="shared" ca="1" si="102"/>
        <v>E</v>
      </c>
    </row>
    <row r="438" spans="1:31">
      <c r="A438" t="s">
        <v>827</v>
      </c>
      <c r="J438" s="12" t="str">
        <f t="shared" si="107"/>
        <v/>
      </c>
      <c r="K438" t="str">
        <f t="shared" si="109"/>
        <v xml:space="preserve">    </v>
      </c>
      <c r="L438" t="str">
        <f t="shared" si="109"/>
        <v xml:space="preserve"> 9.2</v>
      </c>
      <c r="M438" t="str">
        <f t="shared" si="109"/>
        <v xml:space="preserve"> 7.2</v>
      </c>
      <c r="N438" t="str">
        <f t="shared" si="109"/>
        <v xml:space="preserve"> 7.5</v>
      </c>
      <c r="O438" t="str">
        <f t="shared" si="109"/>
        <v xml:space="preserve"> 7.5</v>
      </c>
      <c r="P438" t="str">
        <f t="shared" si="109"/>
        <v>16.1</v>
      </c>
      <c r="Q438" t="str">
        <f t="shared" si="109"/>
        <v xml:space="preserve"> 9.4</v>
      </c>
      <c r="R438" t="str">
        <f t="shared" si="109"/>
        <v xml:space="preserve"> 7.0</v>
      </c>
      <c r="S438" t="str">
        <f t="shared" si="109"/>
        <v xml:space="preserve"> 7.1</v>
      </c>
      <c r="T438" t="str">
        <f t="shared" si="109"/>
        <v xml:space="preserve"> 7.2</v>
      </c>
      <c r="U438" t="str">
        <f t="shared" si="109"/>
        <v xml:space="preserve"> 7.2</v>
      </c>
      <c r="V438" t="str">
        <f t="shared" si="109"/>
        <v xml:space="preserve"> 7.2</v>
      </c>
      <c r="X438" t="e">
        <f>VLOOKUP(K438,$X$2:Y$31,2,FALSE())</f>
        <v>#N/A</v>
      </c>
      <c r="AB438" s="20">
        <f>MATCH("R",$J439:$J$1001,0)</f>
        <v>5</v>
      </c>
      <c r="AC438" s="20">
        <f>ROW()</f>
        <v>438</v>
      </c>
      <c r="AD438" s="24" t="e">
        <f t="shared" ca="1" si="103"/>
        <v>#N/A</v>
      </c>
      <c r="AE438" t="str">
        <f t="shared" ca="1" si="102"/>
        <v>E</v>
      </c>
    </row>
    <row r="439" spans="1:31">
      <c r="A439" t="s">
        <v>828</v>
      </c>
      <c r="J439" s="12" t="str">
        <f t="shared" si="107"/>
        <v/>
      </c>
      <c r="K439" t="str">
        <f t="shared" si="109"/>
        <v xml:space="preserve">    </v>
      </c>
      <c r="L439" t="str">
        <f t="shared" si="109"/>
        <v xml:space="preserve"> 3.4</v>
      </c>
      <c r="M439" t="str">
        <f t="shared" si="109"/>
        <v xml:space="preserve"> 0.5</v>
      </c>
      <c r="N439" t="str">
        <f t="shared" si="109"/>
        <v xml:space="preserve"> 3.3</v>
      </c>
      <c r="O439" t="str">
        <f t="shared" si="109"/>
        <v xml:space="preserve"> 3.3</v>
      </c>
      <c r="P439" t="str">
        <f t="shared" si="109"/>
        <v xml:space="preserve"> 3.3</v>
      </c>
      <c r="Q439" t="str">
        <f t="shared" si="109"/>
        <v xml:space="preserve"> 3.0</v>
      </c>
      <c r="R439" t="str">
        <f t="shared" si="109"/>
        <v xml:space="preserve"> 2.9</v>
      </c>
      <c r="S439" t="str">
        <f t="shared" si="109"/>
        <v xml:space="preserve"> 2.7</v>
      </c>
      <c r="T439" t="str">
        <f t="shared" si="109"/>
        <v xml:space="preserve"> 2.7</v>
      </c>
      <c r="U439" t="str">
        <f t="shared" si="109"/>
        <v xml:space="preserve"> 2.6</v>
      </c>
      <c r="V439" t="str">
        <f t="shared" si="109"/>
        <v xml:space="preserve"> 2.6</v>
      </c>
      <c r="X439" t="e">
        <f>VLOOKUP(K439,$X$2:Y$31,2,FALSE())</f>
        <v>#N/A</v>
      </c>
      <c r="AB439" s="20">
        <f>MATCH("R",$J440:$J$1001,0)</f>
        <v>4</v>
      </c>
      <c r="AC439" s="20">
        <f>ROW()</f>
        <v>439</v>
      </c>
      <c r="AD439" s="24" t="e">
        <f t="shared" ca="1" si="103"/>
        <v>#N/A</v>
      </c>
      <c r="AE439" t="str">
        <f t="shared" ca="1" si="102"/>
        <v>E</v>
      </c>
    </row>
    <row r="440" spans="1:31">
      <c r="A440" t="s">
        <v>829</v>
      </c>
      <c r="J440" s="12" t="str">
        <f t="shared" si="107"/>
        <v/>
      </c>
      <c r="K440" t="str">
        <f t="shared" si="109"/>
        <v xml:space="preserve">    </v>
      </c>
      <c r="L440" t="str">
        <f t="shared" si="109"/>
        <v xml:space="preserve"> 3.4</v>
      </c>
      <c r="M440" t="str">
        <f t="shared" si="109"/>
        <v xml:space="preserve"> 0.6</v>
      </c>
      <c r="N440" t="str">
        <f t="shared" si="109"/>
        <v xml:space="preserve"> 3.3</v>
      </c>
      <c r="O440" t="str">
        <f t="shared" si="109"/>
        <v xml:space="preserve"> 3.3</v>
      </c>
      <c r="P440" t="str">
        <f t="shared" si="109"/>
        <v xml:space="preserve"> 3.3</v>
      </c>
      <c r="Q440" t="str">
        <f t="shared" si="109"/>
        <v xml:space="preserve"> 3.1</v>
      </c>
      <c r="R440" t="str">
        <f t="shared" si="109"/>
        <v xml:space="preserve"> 2.9</v>
      </c>
      <c r="S440" t="str">
        <f t="shared" si="109"/>
        <v xml:space="preserve"> 2.8</v>
      </c>
      <c r="T440" t="str">
        <f t="shared" si="109"/>
        <v xml:space="preserve"> 2.7</v>
      </c>
      <c r="U440" t="str">
        <f t="shared" si="109"/>
        <v xml:space="preserve"> 2.6</v>
      </c>
      <c r="V440" t="str">
        <f t="shared" si="109"/>
        <v xml:space="preserve"> 2.6</v>
      </c>
      <c r="X440" t="e">
        <f>VLOOKUP(K440,$X$2:Y$31,2,FALSE())</f>
        <v>#N/A</v>
      </c>
      <c r="AB440" s="20">
        <f>MATCH("R",$J441:$J$1001,0)</f>
        <v>3</v>
      </c>
      <c r="AC440" s="20">
        <f>ROW()</f>
        <v>440</v>
      </c>
      <c r="AD440" s="24" t="e">
        <f t="shared" ca="1" si="103"/>
        <v>#N/A</v>
      </c>
      <c r="AE440" t="str">
        <f t="shared" ca="1" si="102"/>
        <v>E</v>
      </c>
    </row>
    <row r="441" spans="1:31">
      <c r="A441" t="s">
        <v>830</v>
      </c>
      <c r="J441" s="12" t="str">
        <f t="shared" si="107"/>
        <v/>
      </c>
      <c r="K441" t="str">
        <f t="shared" si="109"/>
        <v xml:space="preserve">    </v>
      </c>
      <c r="L441" t="str">
        <f t="shared" si="109"/>
        <v xml:space="preserve">  44</v>
      </c>
      <c r="M441" t="str">
        <f t="shared" si="109"/>
        <v xml:space="preserve">  37</v>
      </c>
      <c r="N441" t="str">
        <f t="shared" si="109"/>
        <v xml:space="preserve">  49</v>
      </c>
      <c r="O441" t="str">
        <f t="shared" si="109"/>
        <v xml:space="preserve">  50</v>
      </c>
      <c r="P441" t="str">
        <f t="shared" si="109"/>
        <v xml:space="preserve">  24</v>
      </c>
      <c r="Q441" t="str">
        <f t="shared" si="109"/>
        <v xml:space="preserve"> -15</v>
      </c>
      <c r="R441" t="str">
        <f t="shared" si="109"/>
        <v xml:space="preserve"> -13</v>
      </c>
      <c r="S441" t="str">
        <f t="shared" si="109"/>
        <v xml:space="preserve"> -12</v>
      </c>
      <c r="T441" t="str">
        <f t="shared" si="109"/>
        <v xml:space="preserve"> -11</v>
      </c>
      <c r="U441" t="str">
        <f t="shared" si="109"/>
        <v xml:space="preserve"> -11</v>
      </c>
      <c r="V441" t="str">
        <f t="shared" si="109"/>
        <v xml:space="preserve"> -10</v>
      </c>
      <c r="X441" t="e">
        <f>VLOOKUP(K441,$X$2:Y$31,2,FALSE())</f>
        <v>#N/A</v>
      </c>
      <c r="AB441" s="20">
        <f>MATCH("R",$J442:$J$1001,0)</f>
        <v>2</v>
      </c>
      <c r="AC441" s="20">
        <f>ROW()</f>
        <v>441</v>
      </c>
      <c r="AD441" s="24" t="e">
        <f t="shared" ca="1" si="103"/>
        <v>#N/A</v>
      </c>
      <c r="AE441" t="str">
        <f t="shared" ca="1" si="102"/>
        <v>E</v>
      </c>
    </row>
    <row r="442" spans="1:31">
      <c r="A442" t="s">
        <v>33</v>
      </c>
      <c r="J442" s="12" t="str">
        <f t="shared" si="107"/>
        <v/>
      </c>
      <c r="K442" t="str">
        <f t="shared" si="109"/>
        <v/>
      </c>
      <c r="L442" t="str">
        <f t="shared" si="109"/>
        <v/>
      </c>
      <c r="M442" t="str">
        <f t="shared" si="109"/>
        <v/>
      </c>
      <c r="N442" t="str">
        <f t="shared" si="109"/>
        <v/>
      </c>
      <c r="O442" t="str">
        <f t="shared" si="109"/>
        <v/>
      </c>
      <c r="P442" t="str">
        <f t="shared" si="109"/>
        <v/>
      </c>
      <c r="Q442" t="str">
        <f t="shared" si="109"/>
        <v/>
      </c>
      <c r="R442" t="str">
        <f t="shared" si="109"/>
        <v/>
      </c>
      <c r="S442" t="str">
        <f t="shared" si="109"/>
        <v/>
      </c>
      <c r="T442" t="str">
        <f t="shared" si="109"/>
        <v/>
      </c>
      <c r="U442" t="str">
        <f t="shared" si="109"/>
        <v/>
      </c>
      <c r="V442" t="str">
        <f t="shared" si="109"/>
        <v/>
      </c>
      <c r="X442" t="e">
        <f>VLOOKUP(K442,$X$2:Y$31,2,FALSE())</f>
        <v>#N/A</v>
      </c>
      <c r="AB442" s="20">
        <f>MATCH("R",$J443:$J$1001,0)</f>
        <v>1</v>
      </c>
      <c r="AC442" s="20">
        <f>ROW()</f>
        <v>442</v>
      </c>
      <c r="AD442" s="24" t="e">
        <f t="shared" ca="1" si="103"/>
        <v>#N/A</v>
      </c>
      <c r="AE442" t="str">
        <f t="shared" ca="1" si="102"/>
        <v>E</v>
      </c>
    </row>
    <row r="443" spans="1:31">
      <c r="A443" t="s">
        <v>831</v>
      </c>
      <c r="J443" s="12" t="str">
        <f t="shared" si="107"/>
        <v>R</v>
      </c>
      <c r="K443" t="str">
        <f t="shared" si="109"/>
        <v>16.0</v>
      </c>
      <c r="L443" t="str">
        <f t="shared" si="109"/>
        <v xml:space="preserve"> 6.8</v>
      </c>
      <c r="M443" t="str">
        <f t="shared" si="109"/>
        <v xml:space="preserve"> 2.0</v>
      </c>
      <c r="N443" t="str">
        <f t="shared" si="109"/>
        <v xml:space="preserve"> 4.0</v>
      </c>
      <c r="O443" t="str">
        <f t="shared" si="109"/>
        <v xml:space="preserve"> 5.4</v>
      </c>
      <c r="P443" t="str">
        <f t="shared" si="109"/>
        <v xml:space="preserve"> 7.3</v>
      </c>
      <c r="Q443" t="str">
        <f t="shared" si="109"/>
        <v>10.2</v>
      </c>
      <c r="R443" t="str">
        <f t="shared" si="109"/>
        <v>14.4</v>
      </c>
      <c r="S443" t="str">
        <f t="shared" si="109"/>
        <v>18.2</v>
      </c>
      <c r="T443" t="str">
        <f t="shared" si="109"/>
        <v>21.5</v>
      </c>
      <c r="U443" t="str">
        <f t="shared" si="109"/>
        <v>25.0</v>
      </c>
      <c r="V443" t="str">
        <f t="shared" si="109"/>
        <v>29.0</v>
      </c>
      <c r="X443" t="str">
        <f>VLOOKUP(K443,$X$2:Y$31,2,FALSE())</f>
        <v>1600</v>
      </c>
      <c r="AB443" s="20">
        <f>MATCH("R",$J444:$J$1001,0)</f>
        <v>32</v>
      </c>
      <c r="AC443" s="20">
        <f>ROW()</f>
        <v>443</v>
      </c>
      <c r="AD443" s="24" t="e">
        <f t="shared" ca="1" si="103"/>
        <v>#N/A</v>
      </c>
      <c r="AE443" t="str">
        <f t="shared" ca="1" si="102"/>
        <v>E</v>
      </c>
    </row>
    <row r="444" spans="1:31">
      <c r="A444" t="s">
        <v>248</v>
      </c>
      <c r="J444" s="12" t="str">
        <f t="shared" si="107"/>
        <v/>
      </c>
      <c r="K444" t="str">
        <f t="shared" si="109"/>
        <v xml:space="preserve">    </v>
      </c>
      <c r="L444" t="str">
        <f t="shared" si="109"/>
        <v xml:space="preserve"> 1F2</v>
      </c>
      <c r="M444" t="str">
        <f t="shared" si="109"/>
        <v xml:space="preserve"> 1 E</v>
      </c>
      <c r="N444" t="str">
        <f t="shared" si="109"/>
        <v xml:space="preserve"> 1F1</v>
      </c>
      <c r="O444" t="str">
        <f t="shared" si="109"/>
        <v xml:space="preserve"> 1F2</v>
      </c>
      <c r="P444" t="str">
        <f t="shared" si="109"/>
        <v xml:space="preserve"> 1F2</v>
      </c>
      <c r="Q444" t="str">
        <f t="shared" si="109"/>
        <v xml:space="preserve"> 1F2</v>
      </c>
      <c r="R444" t="str">
        <f t="shared" si="109"/>
        <v xml:space="preserve"> 1F2</v>
      </c>
      <c r="S444" t="str">
        <f t="shared" si="109"/>
        <v xml:space="preserve"> 1F2</v>
      </c>
      <c r="T444" t="str">
        <f t="shared" si="109"/>
        <v xml:space="preserve"> 1F2</v>
      </c>
      <c r="U444" t="str">
        <f t="shared" si="109"/>
        <v xml:space="preserve"> 1F2</v>
      </c>
      <c r="V444" t="str">
        <f t="shared" si="109"/>
        <v xml:space="preserve"> 1F2</v>
      </c>
      <c r="X444" t="e">
        <f>VLOOKUP(K444,$X$2:Y$31,2,FALSE())</f>
        <v>#N/A</v>
      </c>
      <c r="AB444" s="20">
        <f>MATCH("R",$J445:$J$1001,0)</f>
        <v>31</v>
      </c>
      <c r="AC444" s="20">
        <f>ROW()</f>
        <v>444</v>
      </c>
      <c r="AD444" s="24" t="e">
        <f t="shared" ca="1" si="103"/>
        <v>#N/A</v>
      </c>
      <c r="AE444" t="str">
        <f t="shared" ca="1" si="102"/>
        <v>E</v>
      </c>
    </row>
    <row r="445" spans="1:31">
      <c r="A445" t="s">
        <v>832</v>
      </c>
      <c r="J445" s="12" t="str">
        <f t="shared" si="107"/>
        <v/>
      </c>
      <c r="K445" t="str">
        <f t="shared" ref="K445:V454" si="110">MID($A445,K$34,4)</f>
        <v xml:space="preserve">    </v>
      </c>
      <c r="L445" t="str">
        <f t="shared" si="110"/>
        <v>58.4</v>
      </c>
      <c r="M445" t="str">
        <f t="shared" si="110"/>
        <v>29.4</v>
      </c>
      <c r="N445" t="str">
        <f t="shared" si="110"/>
        <v>50.4</v>
      </c>
      <c r="O445" t="str">
        <f t="shared" si="110"/>
        <v>49.8</v>
      </c>
      <c r="P445" t="str">
        <f t="shared" si="110"/>
        <v>58.1</v>
      </c>
      <c r="Q445" t="str">
        <f t="shared" si="110"/>
        <v>58.1</v>
      </c>
      <c r="R445" t="str">
        <f t="shared" si="110"/>
        <v>58.1</v>
      </c>
      <c r="S445" t="str">
        <f t="shared" si="110"/>
        <v>58.1</v>
      </c>
      <c r="T445" t="str">
        <f t="shared" si="110"/>
        <v>58.1</v>
      </c>
      <c r="U445" t="str">
        <f t="shared" si="110"/>
        <v>58.1</v>
      </c>
      <c r="V445" t="str">
        <f t="shared" si="110"/>
        <v>58.1</v>
      </c>
      <c r="X445" t="e">
        <f>VLOOKUP(K445,$X$2:Y$31,2,FALSE())</f>
        <v>#N/A</v>
      </c>
      <c r="AB445" s="20">
        <f>MATCH("R",$J446:$J$1001,0)</f>
        <v>30</v>
      </c>
      <c r="AC445" s="20">
        <f>ROW()</f>
        <v>445</v>
      </c>
      <c r="AD445" s="24" t="e">
        <f t="shared" ca="1" si="103"/>
        <v>#N/A</v>
      </c>
      <c r="AE445" t="str">
        <f t="shared" ca="1" si="102"/>
        <v>E</v>
      </c>
    </row>
    <row r="446" spans="1:31">
      <c r="A446" t="s">
        <v>833</v>
      </c>
      <c r="J446" s="12" t="str">
        <f t="shared" si="107"/>
        <v/>
      </c>
      <c r="K446" t="str">
        <f t="shared" si="110"/>
        <v xml:space="preserve">    </v>
      </c>
      <c r="L446" t="str">
        <f t="shared" si="110"/>
        <v xml:space="preserve"> 2.1</v>
      </c>
      <c r="M446" t="str">
        <f t="shared" si="110"/>
        <v xml:space="preserve"> 1.3</v>
      </c>
      <c r="N446" t="str">
        <f t="shared" si="110"/>
        <v xml:space="preserve"> 1.7</v>
      </c>
      <c r="O446" t="str">
        <f t="shared" si="110"/>
        <v xml:space="preserve"> 1.7</v>
      </c>
      <c r="P446" t="str">
        <f t="shared" si="110"/>
        <v xml:space="preserve"> 2.1</v>
      </c>
      <c r="Q446" t="str">
        <f t="shared" si="110"/>
        <v xml:space="preserve"> 2.1</v>
      </c>
      <c r="R446" t="str">
        <f t="shared" si="110"/>
        <v xml:space="preserve"> 2.1</v>
      </c>
      <c r="S446" t="str">
        <f t="shared" si="110"/>
        <v xml:space="preserve"> 2.1</v>
      </c>
      <c r="T446" t="str">
        <f t="shared" si="110"/>
        <v xml:space="preserve"> 2.1</v>
      </c>
      <c r="U446" t="str">
        <f t="shared" si="110"/>
        <v xml:space="preserve"> 2.1</v>
      </c>
      <c r="V446" t="str">
        <f t="shared" si="110"/>
        <v xml:space="preserve"> 2.1</v>
      </c>
      <c r="X446" t="e">
        <f>VLOOKUP(K446,$X$2:Y$31,2,FALSE())</f>
        <v>#N/A</v>
      </c>
      <c r="AB446" s="20">
        <f>MATCH("R",$J447:$J$1001,0)</f>
        <v>29</v>
      </c>
      <c r="AC446" s="20">
        <f>ROW()</f>
        <v>446</v>
      </c>
      <c r="AD446" s="24" t="e">
        <f t="shared" ca="1" si="103"/>
        <v>#N/A</v>
      </c>
      <c r="AE446" t="str">
        <f t="shared" ca="1" si="102"/>
        <v>E</v>
      </c>
    </row>
    <row r="447" spans="1:31">
      <c r="A447" t="s">
        <v>834</v>
      </c>
      <c r="J447" s="12" t="str">
        <f t="shared" si="107"/>
        <v/>
      </c>
      <c r="K447" t="str">
        <f t="shared" si="110"/>
        <v xml:space="preserve">    </v>
      </c>
      <c r="L447" t="str">
        <f t="shared" si="110"/>
        <v xml:space="preserve"> 276</v>
      </c>
      <c r="M447" t="str">
        <f t="shared" si="110"/>
        <v xml:space="preserve">  95</v>
      </c>
      <c r="N447" t="str">
        <f t="shared" si="110"/>
        <v xml:space="preserve"> 204</v>
      </c>
      <c r="O447" t="str">
        <f t="shared" si="110"/>
        <v xml:space="preserve"> 199</v>
      </c>
      <c r="P447" t="str">
        <f t="shared" si="110"/>
        <v xml:space="preserve"> 273</v>
      </c>
      <c r="Q447" t="str">
        <f t="shared" si="110"/>
        <v xml:space="preserve"> 273</v>
      </c>
      <c r="R447" t="str">
        <f t="shared" si="110"/>
        <v xml:space="preserve"> 273</v>
      </c>
      <c r="S447" t="str">
        <f t="shared" si="110"/>
        <v xml:space="preserve"> 273</v>
      </c>
      <c r="T447" t="str">
        <f t="shared" si="110"/>
        <v xml:space="preserve"> 273</v>
      </c>
      <c r="U447" t="str">
        <f t="shared" si="110"/>
        <v xml:space="preserve"> 273</v>
      </c>
      <c r="V447" t="str">
        <f t="shared" si="110"/>
        <v xml:space="preserve"> 273</v>
      </c>
      <c r="X447" t="e">
        <f>VLOOKUP(K447,$X$2:Y$31,2,FALSE())</f>
        <v>#N/A</v>
      </c>
      <c r="AB447" s="20">
        <f>MATCH("R",$J448:$J$1001,0)</f>
        <v>28</v>
      </c>
      <c r="AC447" s="20">
        <f>ROW()</f>
        <v>447</v>
      </c>
      <c r="AD447" s="24" t="e">
        <f t="shared" ca="1" si="103"/>
        <v>#N/A</v>
      </c>
      <c r="AE447" t="str">
        <f t="shared" ca="1" si="102"/>
        <v>E</v>
      </c>
    </row>
    <row r="448" spans="1:31">
      <c r="A448" t="s">
        <v>835</v>
      </c>
      <c r="J448" s="12" t="str">
        <f t="shared" si="107"/>
        <v/>
      </c>
      <c r="K448" t="str">
        <f t="shared" si="110"/>
        <v xml:space="preserve">    </v>
      </c>
      <c r="L448" t="str">
        <f t="shared" si="110"/>
        <v>0.50</v>
      </c>
      <c r="M448" t="str">
        <f t="shared" si="110"/>
        <v>1.00</v>
      </c>
      <c r="N448" t="str">
        <f t="shared" si="110"/>
        <v>0.95</v>
      </c>
      <c r="O448" t="str">
        <f t="shared" si="110"/>
        <v>0.97</v>
      </c>
      <c r="P448" t="str">
        <f t="shared" si="110"/>
        <v>0.25</v>
      </c>
      <c r="Q448" t="str">
        <f t="shared" si="110"/>
        <v>0.00</v>
      </c>
      <c r="R448" t="str">
        <f t="shared" si="110"/>
        <v>0.00</v>
      </c>
      <c r="S448" t="str">
        <f t="shared" si="110"/>
        <v>0.00</v>
      </c>
      <c r="T448" t="str">
        <f t="shared" si="110"/>
        <v>0.00</v>
      </c>
      <c r="U448" t="str">
        <f t="shared" si="110"/>
        <v>0.00</v>
      </c>
      <c r="V448" t="str">
        <f t="shared" si="110"/>
        <v>0.00</v>
      </c>
      <c r="X448" t="e">
        <f>VLOOKUP(K448,$X$2:Y$31,2,FALSE())</f>
        <v>#N/A</v>
      </c>
      <c r="AB448" s="20">
        <f>MATCH("R",$J449:$J$1001,0)</f>
        <v>27</v>
      </c>
      <c r="AC448" s="20">
        <f>ROW()</f>
        <v>448</v>
      </c>
      <c r="AD448" s="24" t="e">
        <f t="shared" ca="1" si="103"/>
        <v>#N/A</v>
      </c>
      <c r="AE448" t="str">
        <f t="shared" ca="1" si="102"/>
        <v>E</v>
      </c>
    </row>
    <row r="449" spans="1:31">
      <c r="A449" t="s">
        <v>836</v>
      </c>
      <c r="J449" s="12" t="str">
        <f t="shared" si="107"/>
        <v/>
      </c>
      <c r="K449" t="str">
        <f t="shared" si="110"/>
        <v xml:space="preserve">    </v>
      </c>
      <c r="L449" t="str">
        <f t="shared" si="110"/>
        <v xml:space="preserve"> 114</v>
      </c>
      <c r="M449" t="str">
        <f t="shared" si="110"/>
        <v xml:space="preserve"> 122</v>
      </c>
      <c r="N449" t="str">
        <f t="shared" si="110"/>
        <v xml:space="preserve"> 111</v>
      </c>
      <c r="O449" t="str">
        <f t="shared" si="110"/>
        <v xml:space="preserve"> 111</v>
      </c>
      <c r="P449" t="str">
        <f t="shared" si="110"/>
        <v xml:space="preserve"> 119</v>
      </c>
      <c r="Q449" t="str">
        <f t="shared" si="110"/>
        <v xml:space="preserve"> 169</v>
      </c>
      <c r="R449" t="str">
        <f t="shared" si="110"/>
        <v xml:space="preserve"> 186</v>
      </c>
      <c r="S449" t="str">
        <f t="shared" si="110"/>
        <v xml:space="preserve"> 187</v>
      </c>
      <c r="T449" t="str">
        <f t="shared" si="110"/>
        <v xml:space="preserve"> 189</v>
      </c>
      <c r="U449" t="str">
        <f t="shared" si="110"/>
        <v xml:space="preserve"> 190</v>
      </c>
      <c r="V449" t="str">
        <f t="shared" si="110"/>
        <v xml:space="preserve"> 191</v>
      </c>
      <c r="X449" t="e">
        <f>VLOOKUP(K449,$X$2:Y$31,2,FALSE())</f>
        <v>#N/A</v>
      </c>
      <c r="AB449" s="20">
        <f>MATCH("R",$J450:$J$1001,0)</f>
        <v>26</v>
      </c>
      <c r="AC449" s="20">
        <f>ROW()</f>
        <v>449</v>
      </c>
      <c r="AD449" s="24" t="e">
        <f t="shared" ca="1" si="103"/>
        <v>#N/A</v>
      </c>
      <c r="AE449" t="str">
        <f t="shared" ca="1" si="102"/>
        <v>E</v>
      </c>
    </row>
    <row r="450" spans="1:31">
      <c r="A450" t="s">
        <v>837</v>
      </c>
      <c r="J450" s="12" t="str">
        <f t="shared" si="107"/>
        <v/>
      </c>
      <c r="K450" t="str">
        <f t="shared" si="110"/>
        <v xml:space="preserve">    </v>
      </c>
      <c r="L450" t="str">
        <f t="shared" si="110"/>
        <v xml:space="preserve">  27</v>
      </c>
      <c r="M450" t="str">
        <f t="shared" si="110"/>
        <v xml:space="preserve">  10</v>
      </c>
      <c r="N450" t="str">
        <f t="shared" si="110"/>
        <v xml:space="preserve">  25</v>
      </c>
      <c r="O450" t="str">
        <f t="shared" si="110"/>
        <v xml:space="preserve">  27</v>
      </c>
      <c r="P450" t="str">
        <f t="shared" si="110"/>
        <v xml:space="preserve">  22</v>
      </c>
      <c r="Q450" t="str">
        <f t="shared" si="110"/>
        <v xml:space="preserve"> -25</v>
      </c>
      <c r="R450" t="str">
        <f t="shared" si="110"/>
        <v xml:space="preserve"> -38</v>
      </c>
      <c r="S450" t="str">
        <f t="shared" si="110"/>
        <v xml:space="preserve"> -38</v>
      </c>
      <c r="T450" t="str">
        <f t="shared" si="110"/>
        <v xml:space="preserve"> -37</v>
      </c>
      <c r="U450" t="str">
        <f t="shared" si="110"/>
        <v xml:space="preserve"> -37</v>
      </c>
      <c r="V450" t="str">
        <f t="shared" si="110"/>
        <v xml:space="preserve"> -37</v>
      </c>
      <c r="X450" t="e">
        <f>VLOOKUP(K450,$X$2:Y$31,2,FALSE())</f>
        <v>#N/A</v>
      </c>
      <c r="AB450" s="20">
        <f>MATCH("R",$J451:$J$1001,0)</f>
        <v>25</v>
      </c>
      <c r="AC450" s="20">
        <f>ROW()</f>
        <v>450</v>
      </c>
      <c r="AD450" s="24" t="e">
        <f t="shared" ca="1" si="103"/>
        <v>#N/A</v>
      </c>
      <c r="AE450" t="str">
        <f t="shared" ca="1" si="102"/>
        <v>E</v>
      </c>
    </row>
    <row r="451" spans="1:31">
      <c r="A451" t="s">
        <v>838</v>
      </c>
      <c r="J451" s="12" t="str">
        <f t="shared" si="107"/>
        <v/>
      </c>
      <c r="K451" t="str">
        <f t="shared" si="110"/>
        <v xml:space="preserve">    </v>
      </c>
      <c r="L451" t="str">
        <f t="shared" si="110"/>
        <v xml:space="preserve"> -94</v>
      </c>
      <c r="M451" t="str">
        <f t="shared" si="110"/>
        <v>-102</v>
      </c>
      <c r="N451" t="str">
        <f t="shared" si="110"/>
        <v xml:space="preserve"> -91</v>
      </c>
      <c r="O451" t="str">
        <f t="shared" si="110"/>
        <v xml:space="preserve"> -91</v>
      </c>
      <c r="P451" t="str">
        <f t="shared" si="110"/>
        <v xml:space="preserve"> -99</v>
      </c>
      <c r="Q451" t="str">
        <f t="shared" si="110"/>
        <v>-149</v>
      </c>
      <c r="R451" t="str">
        <f t="shared" si="110"/>
        <v>-166</v>
      </c>
      <c r="S451" t="str">
        <f t="shared" si="110"/>
        <v>-167</v>
      </c>
      <c r="T451" t="str">
        <f t="shared" si="110"/>
        <v>-169</v>
      </c>
      <c r="U451" t="str">
        <f t="shared" si="110"/>
        <v>-170</v>
      </c>
      <c r="V451" t="str">
        <f t="shared" si="110"/>
        <v>-171</v>
      </c>
      <c r="X451" t="e">
        <f>VLOOKUP(K451,$X$2:Y$31,2,FALSE())</f>
        <v>#N/A</v>
      </c>
      <c r="AB451" s="20">
        <f>MATCH("R",$J452:$J$1001,0)</f>
        <v>24</v>
      </c>
      <c r="AC451" s="20">
        <f>ROW()</f>
        <v>451</v>
      </c>
      <c r="AD451" s="24" t="e">
        <f t="shared" ca="1" si="103"/>
        <v>#N/A</v>
      </c>
      <c r="AE451" t="str">
        <f t="shared" ref="AE451:AE514" ca="1" si="111">IF(ISERROR(AD451),"E","OK")</f>
        <v>E</v>
      </c>
    </row>
    <row r="452" spans="1:31">
      <c r="A452" t="s">
        <v>249</v>
      </c>
      <c r="J452" s="12" t="str">
        <f t="shared" si="107"/>
        <v/>
      </c>
      <c r="K452" t="str">
        <f t="shared" si="110"/>
        <v xml:space="preserve">    </v>
      </c>
      <c r="L452" t="str">
        <f t="shared" si="110"/>
        <v>-155</v>
      </c>
      <c r="M452" t="str">
        <f t="shared" si="110"/>
        <v>-140</v>
      </c>
      <c r="N452" t="str">
        <f t="shared" si="110"/>
        <v>-148</v>
      </c>
      <c r="O452" t="str">
        <f t="shared" si="110"/>
        <v>-152</v>
      </c>
      <c r="P452" t="str">
        <f t="shared" si="110"/>
        <v>-156</v>
      </c>
      <c r="Q452" t="str">
        <f t="shared" si="110"/>
        <v>-159</v>
      </c>
      <c r="R452" t="str">
        <f t="shared" si="110"/>
        <v>-163</v>
      </c>
      <c r="S452" t="str">
        <f t="shared" si="110"/>
        <v>-166</v>
      </c>
      <c r="T452" t="str">
        <f t="shared" si="110"/>
        <v>-169</v>
      </c>
      <c r="U452" t="str">
        <f t="shared" si="110"/>
        <v>-170</v>
      </c>
      <c r="V452" t="str">
        <f t="shared" si="110"/>
        <v>-172</v>
      </c>
      <c r="X452" t="e">
        <f>VLOOKUP(K452,$X$2:Y$31,2,FALSE())</f>
        <v>#N/A</v>
      </c>
      <c r="AB452" s="20">
        <f>MATCH("R",$J453:$J$1001,0)</f>
        <v>23</v>
      </c>
      <c r="AC452" s="20">
        <f>ROW()</f>
        <v>452</v>
      </c>
      <c r="AD452" s="24" t="e">
        <f t="shared" ref="AD452:AD515" ca="1" si="112">IF(VALUE(INDIRECT(ADDRESS(AD451,AA$2+1,1,TRUE())))=1,AD451+1,VALUE(INDIRECT(ADDRESS(AD451,AA$2+2,1,TRUE())))+VALUE((INDIRECT(ADDRESS(AD451,AA$2+1,1,TRUE())))))</f>
        <v>#N/A</v>
      </c>
      <c r="AE452" t="str">
        <f t="shared" ca="1" si="111"/>
        <v>E</v>
      </c>
    </row>
    <row r="453" spans="1:31">
      <c r="A453" t="s">
        <v>839</v>
      </c>
      <c r="J453" s="12" t="str">
        <f t="shared" si="107"/>
        <v/>
      </c>
      <c r="K453" t="str">
        <f t="shared" si="110"/>
        <v xml:space="preserve">    </v>
      </c>
      <c r="L453" t="str">
        <f t="shared" si="110"/>
        <v xml:space="preserve">  61</v>
      </c>
      <c r="M453" t="str">
        <f t="shared" si="110"/>
        <v xml:space="preserve">  38</v>
      </c>
      <c r="N453" t="str">
        <f t="shared" si="110"/>
        <v xml:space="preserve">  57</v>
      </c>
      <c r="O453" t="str">
        <f t="shared" si="110"/>
        <v xml:space="preserve">  61</v>
      </c>
      <c r="P453" t="str">
        <f t="shared" si="110"/>
        <v xml:space="preserve">  56</v>
      </c>
      <c r="Q453" t="str">
        <f t="shared" si="110"/>
        <v xml:space="preserve">  10</v>
      </c>
      <c r="R453" t="str">
        <f t="shared" si="110"/>
        <v xml:space="preserve">  -2</v>
      </c>
      <c r="S453" t="str">
        <f t="shared" si="110"/>
        <v xml:space="preserve">  -1</v>
      </c>
      <c r="T453" t="str">
        <f t="shared" si="110"/>
        <v xml:space="preserve">   0</v>
      </c>
      <c r="U453" t="str">
        <f t="shared" si="110"/>
        <v xml:space="preserve">   1</v>
      </c>
      <c r="V453" t="str">
        <f t="shared" si="110"/>
        <v xml:space="preserve">   1</v>
      </c>
      <c r="X453" t="e">
        <f>VLOOKUP(K453,$X$2:Y$31,2,FALSE())</f>
        <v>#N/A</v>
      </c>
      <c r="AB453" s="20">
        <f>MATCH("R",$J454:$J$1001,0)</f>
        <v>22</v>
      </c>
      <c r="AC453" s="20">
        <f>ROW()</f>
        <v>453</v>
      </c>
      <c r="AD453" s="24" t="e">
        <f t="shared" ca="1" si="112"/>
        <v>#N/A</v>
      </c>
      <c r="AE453" t="str">
        <f t="shared" ca="1" si="111"/>
        <v>E</v>
      </c>
    </row>
    <row r="454" spans="1:31">
      <c r="A454" t="s">
        <v>840</v>
      </c>
      <c r="J454" s="12" t="str">
        <f t="shared" si="107"/>
        <v/>
      </c>
      <c r="K454" t="str">
        <f t="shared" si="110"/>
        <v xml:space="preserve">    </v>
      </c>
      <c r="L454" t="str">
        <f t="shared" si="110"/>
        <v xml:space="preserve">  28</v>
      </c>
      <c r="M454" t="str">
        <f t="shared" si="110"/>
        <v xml:space="preserve">  46</v>
      </c>
      <c r="N454" t="str">
        <f t="shared" si="110"/>
        <v xml:space="preserve">  28</v>
      </c>
      <c r="O454" t="str">
        <f t="shared" si="110"/>
        <v xml:space="preserve">  24</v>
      </c>
      <c r="P454" t="str">
        <f t="shared" si="110"/>
        <v xml:space="preserve">  35</v>
      </c>
      <c r="Q454" t="str">
        <f t="shared" si="110"/>
        <v xml:space="preserve">  80</v>
      </c>
      <c r="R454" t="str">
        <f t="shared" si="110"/>
        <v xml:space="preserve">  86</v>
      </c>
      <c r="S454" t="str">
        <f t="shared" si="110"/>
        <v xml:space="preserve">  85</v>
      </c>
      <c r="T454" t="str">
        <f t="shared" si="110"/>
        <v xml:space="preserve">  84</v>
      </c>
      <c r="U454" t="str">
        <f t="shared" si="110"/>
        <v xml:space="preserve">  83</v>
      </c>
      <c r="V454" t="str">
        <f t="shared" si="110"/>
        <v xml:space="preserve">  83</v>
      </c>
      <c r="X454" t="e">
        <f>VLOOKUP(K454,$X$2:Y$31,2,FALSE())</f>
        <v>#N/A</v>
      </c>
      <c r="AB454" s="20">
        <f>MATCH("R",$J455:$J$1001,0)</f>
        <v>21</v>
      </c>
      <c r="AC454" s="20">
        <f>ROW()</f>
        <v>454</v>
      </c>
      <c r="AD454" s="24" t="e">
        <f t="shared" ca="1" si="112"/>
        <v>#N/A</v>
      </c>
      <c r="AE454" t="str">
        <f t="shared" ca="1" si="111"/>
        <v>E</v>
      </c>
    </row>
    <row r="455" spans="1:31">
      <c r="A455" t="s">
        <v>841</v>
      </c>
      <c r="J455" s="12" t="str">
        <f t="shared" si="107"/>
        <v/>
      </c>
      <c r="K455" t="str">
        <f t="shared" ref="K455:V464" si="113">MID($A455,K$34,4)</f>
        <v xml:space="preserve">    </v>
      </c>
      <c r="L455" t="str">
        <f t="shared" si="113"/>
        <v>0.05</v>
      </c>
      <c r="M455" t="str">
        <f t="shared" si="113"/>
        <v>0.00</v>
      </c>
      <c r="N455" t="str">
        <f t="shared" si="113"/>
        <v>0.01</v>
      </c>
      <c r="O455" t="str">
        <f t="shared" si="113"/>
        <v>0.03</v>
      </c>
      <c r="P455" t="str">
        <f t="shared" si="113"/>
        <v>0.03</v>
      </c>
      <c r="Q455" t="str">
        <f t="shared" si="113"/>
        <v>0.00</v>
      </c>
      <c r="R455" t="str">
        <f t="shared" si="113"/>
        <v>0.00</v>
      </c>
      <c r="S455" t="str">
        <f t="shared" si="113"/>
        <v>0.00</v>
      </c>
      <c r="T455" t="str">
        <f t="shared" si="113"/>
        <v>0.00</v>
      </c>
      <c r="U455" t="str">
        <f t="shared" si="113"/>
        <v>0.00</v>
      </c>
      <c r="V455" t="str">
        <f t="shared" si="113"/>
        <v>0.00</v>
      </c>
      <c r="X455" t="e">
        <f>VLOOKUP(K455,$X$2:Y$31,2,FALSE())</f>
        <v>#N/A</v>
      </c>
      <c r="AB455" s="20">
        <f>MATCH("R",$J456:$J$1001,0)</f>
        <v>20</v>
      </c>
      <c r="AC455" s="20">
        <f>ROW()</f>
        <v>455</v>
      </c>
      <c r="AD455" s="24" t="e">
        <f t="shared" ca="1" si="112"/>
        <v>#N/A</v>
      </c>
      <c r="AE455" t="str">
        <f t="shared" ca="1" si="111"/>
        <v>E</v>
      </c>
    </row>
    <row r="456" spans="1:31">
      <c r="A456" t="s">
        <v>250</v>
      </c>
      <c r="J456" s="12" t="str">
        <f t="shared" si="107"/>
        <v/>
      </c>
      <c r="K456" t="str">
        <f t="shared" si="113"/>
        <v xml:space="preserve">    </v>
      </c>
      <c r="L456" t="str">
        <f t="shared" si="113"/>
        <v>0.02</v>
      </c>
      <c r="M456" t="str">
        <f t="shared" si="113"/>
        <v>0.00</v>
      </c>
      <c r="N456" t="str">
        <f t="shared" si="113"/>
        <v>0.00</v>
      </c>
      <c r="O456" t="str">
        <f t="shared" si="113"/>
        <v>0.00</v>
      </c>
      <c r="P456" t="str">
        <f t="shared" si="113"/>
        <v>0.00</v>
      </c>
      <c r="Q456" t="str">
        <f t="shared" si="113"/>
        <v>0.00</v>
      </c>
      <c r="R456" t="str">
        <f t="shared" si="113"/>
        <v>0.00</v>
      </c>
      <c r="S456" t="str">
        <f t="shared" si="113"/>
        <v>0.00</v>
      </c>
      <c r="T456" t="str">
        <f t="shared" si="113"/>
        <v>0.00</v>
      </c>
      <c r="U456" t="str">
        <f t="shared" si="113"/>
        <v>0.00</v>
      </c>
      <c r="V456" t="str">
        <f t="shared" si="113"/>
        <v>0.00</v>
      </c>
      <c r="X456" t="e">
        <f>VLOOKUP(K456,$X$2:Y$31,2,FALSE())</f>
        <v>#N/A</v>
      </c>
      <c r="AB456" s="20">
        <f>MATCH("R",$J457:$J$1001,0)</f>
        <v>19</v>
      </c>
      <c r="AC456" s="20">
        <f>ROW()</f>
        <v>456</v>
      </c>
      <c r="AD456" s="24" t="e">
        <f t="shared" ca="1" si="112"/>
        <v>#N/A</v>
      </c>
      <c r="AE456" t="str">
        <f t="shared" ca="1" si="111"/>
        <v>E</v>
      </c>
    </row>
    <row r="457" spans="1:31">
      <c r="A457" t="s">
        <v>251</v>
      </c>
      <c r="J457" s="12" t="str">
        <f t="shared" si="107"/>
        <v/>
      </c>
      <c r="K457" t="str">
        <f t="shared" si="113"/>
        <v xml:space="preserve">    </v>
      </c>
      <c r="L457" t="str">
        <f t="shared" si="113"/>
        <v>0.09</v>
      </c>
      <c r="M457" t="str">
        <f t="shared" si="113"/>
        <v>0.00</v>
      </c>
      <c r="N457" t="str">
        <f t="shared" si="113"/>
        <v>0.06</v>
      </c>
      <c r="O457" t="str">
        <f t="shared" si="113"/>
        <v>0.09</v>
      </c>
      <c r="P457" t="str">
        <f t="shared" si="113"/>
        <v>0.08</v>
      </c>
      <c r="Q457" t="str">
        <f t="shared" si="113"/>
        <v>0.00</v>
      </c>
      <c r="R457" t="str">
        <f t="shared" si="113"/>
        <v>0.00</v>
      </c>
      <c r="S457" t="str">
        <f t="shared" si="113"/>
        <v>0.00</v>
      </c>
      <c r="T457" t="str">
        <f t="shared" si="113"/>
        <v>0.00</v>
      </c>
      <c r="U457" t="str">
        <f t="shared" si="113"/>
        <v>0.00</v>
      </c>
      <c r="V457" t="str">
        <f t="shared" si="113"/>
        <v>0.00</v>
      </c>
      <c r="X457" t="e">
        <f>VLOOKUP(K457,$X$2:Y$31,2,FALSE())</f>
        <v>#N/A</v>
      </c>
      <c r="AB457" s="20">
        <f>MATCH("R",$J458:$J$1001,0)</f>
        <v>18</v>
      </c>
      <c r="AC457" s="20">
        <f>ROW()</f>
        <v>457</v>
      </c>
      <c r="AD457" s="24" t="e">
        <f t="shared" ca="1" si="112"/>
        <v>#N/A</v>
      </c>
      <c r="AE457" t="str">
        <f t="shared" ca="1" si="111"/>
        <v>E</v>
      </c>
    </row>
    <row r="458" spans="1:31">
      <c r="A458" t="s">
        <v>842</v>
      </c>
      <c r="J458" s="12" t="str">
        <f t="shared" si="107"/>
        <v/>
      </c>
      <c r="K458" t="str">
        <f t="shared" si="113"/>
        <v xml:space="preserve">    </v>
      </c>
      <c r="L458" t="str">
        <f t="shared" si="113"/>
        <v>12.3</v>
      </c>
      <c r="M458" t="str">
        <f t="shared" si="113"/>
        <v xml:space="preserve"> 4.6</v>
      </c>
      <c r="N458" t="str">
        <f t="shared" si="113"/>
        <v xml:space="preserve"> 7.6</v>
      </c>
      <c r="O458" t="str">
        <f t="shared" si="113"/>
        <v xml:space="preserve"> 5.4</v>
      </c>
      <c r="P458" t="str">
        <f t="shared" si="113"/>
        <v>15.2</v>
      </c>
      <c r="Q458" t="str">
        <f t="shared" si="113"/>
        <v>13.3</v>
      </c>
      <c r="R458" t="str">
        <f t="shared" si="113"/>
        <v xml:space="preserve"> 4.6</v>
      </c>
      <c r="S458" t="str">
        <f t="shared" si="113"/>
        <v xml:space="preserve"> 4.6</v>
      </c>
      <c r="T458" t="str">
        <f t="shared" si="113"/>
        <v xml:space="preserve"> 4.6</v>
      </c>
      <c r="U458" t="str">
        <f t="shared" si="113"/>
        <v xml:space="preserve"> 4.6</v>
      </c>
      <c r="V458" t="str">
        <f t="shared" si="113"/>
        <v xml:space="preserve"> 4.6</v>
      </c>
      <c r="X458" t="e">
        <f>VLOOKUP(K458,$X$2:Y$31,2,FALSE())</f>
        <v>#N/A</v>
      </c>
      <c r="AB458" s="20">
        <f>MATCH("R",$J459:$J$1001,0)</f>
        <v>17</v>
      </c>
      <c r="AC458" s="20">
        <f>ROW()</f>
        <v>458</v>
      </c>
      <c r="AD458" s="24" t="e">
        <f t="shared" ca="1" si="112"/>
        <v>#N/A</v>
      </c>
      <c r="AE458" t="str">
        <f t="shared" ca="1" si="111"/>
        <v>E</v>
      </c>
    </row>
    <row r="459" spans="1:31">
      <c r="A459" t="s">
        <v>843</v>
      </c>
      <c r="J459" s="12" t="str">
        <f t="shared" si="107"/>
        <v/>
      </c>
      <c r="K459" t="str">
        <f t="shared" si="113"/>
        <v xml:space="preserve">    </v>
      </c>
      <c r="L459" t="str">
        <f t="shared" si="113"/>
        <v xml:space="preserve"> 7.6</v>
      </c>
      <c r="M459" t="str">
        <f t="shared" si="113"/>
        <v xml:space="preserve"> 4.3</v>
      </c>
      <c r="N459" t="str">
        <f t="shared" si="113"/>
        <v xml:space="preserve"> 5.3</v>
      </c>
      <c r="O459" t="str">
        <f t="shared" si="113"/>
        <v xml:space="preserve"> 5.6</v>
      </c>
      <c r="P459" t="str">
        <f t="shared" si="113"/>
        <v xml:space="preserve"> 9.8</v>
      </c>
      <c r="Q459" t="str">
        <f t="shared" si="113"/>
        <v>22.7</v>
      </c>
      <c r="R459" t="str">
        <f t="shared" si="113"/>
        <v xml:space="preserve"> 4.3</v>
      </c>
      <c r="S459" t="str">
        <f t="shared" si="113"/>
        <v xml:space="preserve"> 4.3</v>
      </c>
      <c r="T459" t="str">
        <f t="shared" si="113"/>
        <v xml:space="preserve"> 4.3</v>
      </c>
      <c r="U459" t="str">
        <f t="shared" si="113"/>
        <v xml:space="preserve"> 4.3</v>
      </c>
      <c r="V459" t="str">
        <f t="shared" si="113"/>
        <v xml:space="preserve"> 4.3</v>
      </c>
      <c r="X459" t="e">
        <f>VLOOKUP(K459,$X$2:Y$31,2,FALSE())</f>
        <v>#N/A</v>
      </c>
      <c r="AB459" s="20">
        <f>MATCH("R",$J460:$J$1001,0)</f>
        <v>16</v>
      </c>
      <c r="AC459" s="20">
        <f>ROW()</f>
        <v>459</v>
      </c>
      <c r="AD459" s="24" t="e">
        <f t="shared" ca="1" si="112"/>
        <v>#N/A</v>
      </c>
      <c r="AE459" t="str">
        <f t="shared" ca="1" si="111"/>
        <v>E</v>
      </c>
    </row>
    <row r="460" spans="1:31">
      <c r="A460" t="s">
        <v>844</v>
      </c>
      <c r="J460" s="12" t="str">
        <f t="shared" si="107"/>
        <v/>
      </c>
      <c r="K460" t="str">
        <f t="shared" si="113"/>
        <v xml:space="preserve">    </v>
      </c>
      <c r="L460" t="str">
        <f t="shared" si="113"/>
        <v>15.6</v>
      </c>
      <c r="M460" t="str">
        <f t="shared" si="113"/>
        <v>10.7</v>
      </c>
      <c r="N460" t="str">
        <f t="shared" si="113"/>
        <v>12.3</v>
      </c>
      <c r="O460" t="str">
        <f t="shared" si="113"/>
        <v>11.1</v>
      </c>
      <c r="P460" t="str">
        <f t="shared" si="113"/>
        <v>18.0</v>
      </c>
      <c r="Q460" t="str">
        <f t="shared" si="113"/>
        <v>16.4</v>
      </c>
      <c r="R460" t="str">
        <f t="shared" si="113"/>
        <v>10.5</v>
      </c>
      <c r="S460" t="str">
        <f t="shared" si="113"/>
        <v>10.7</v>
      </c>
      <c r="T460" t="str">
        <f t="shared" si="113"/>
        <v>10.7</v>
      </c>
      <c r="U460" t="str">
        <f t="shared" si="113"/>
        <v>10.7</v>
      </c>
      <c r="V460" t="str">
        <f t="shared" si="113"/>
        <v>10.7</v>
      </c>
      <c r="X460" t="e">
        <f>VLOOKUP(K460,$X$2:Y$31,2,FALSE())</f>
        <v>#N/A</v>
      </c>
      <c r="AB460" s="20">
        <f>MATCH("R",$J461:$J$1001,0)</f>
        <v>15</v>
      </c>
      <c r="AC460" s="20">
        <f>ROW()</f>
        <v>460</v>
      </c>
      <c r="AD460" s="24" t="e">
        <f t="shared" ca="1" si="112"/>
        <v>#N/A</v>
      </c>
      <c r="AE460" t="str">
        <f t="shared" ca="1" si="111"/>
        <v>E</v>
      </c>
    </row>
    <row r="461" spans="1:31">
      <c r="A461" t="s">
        <v>845</v>
      </c>
      <c r="J461" s="12" t="str">
        <f t="shared" si="107"/>
        <v/>
      </c>
      <c r="K461" t="str">
        <f t="shared" si="113"/>
        <v xml:space="preserve">    </v>
      </c>
      <c r="L461" t="str">
        <f t="shared" si="113"/>
        <v xml:space="preserve"> 9.6</v>
      </c>
      <c r="M461" t="str">
        <f t="shared" si="113"/>
        <v xml:space="preserve"> 7.4</v>
      </c>
      <c r="N461" t="str">
        <f t="shared" si="113"/>
        <v xml:space="preserve"> 8.0</v>
      </c>
      <c r="O461" t="str">
        <f t="shared" si="113"/>
        <v xml:space="preserve"> 8.2</v>
      </c>
      <c r="P461" t="str">
        <f t="shared" si="113"/>
        <v>11.4</v>
      </c>
      <c r="Q461" t="str">
        <f t="shared" si="113"/>
        <v>23.4</v>
      </c>
      <c r="R461" t="str">
        <f t="shared" si="113"/>
        <v xml:space="preserve"> 7.0</v>
      </c>
      <c r="S461" t="str">
        <f t="shared" si="113"/>
        <v xml:space="preserve"> 7.2</v>
      </c>
      <c r="T461" t="str">
        <f t="shared" si="113"/>
        <v xml:space="preserve"> 7.3</v>
      </c>
      <c r="U461" t="str">
        <f t="shared" si="113"/>
        <v xml:space="preserve"> 7.3</v>
      </c>
      <c r="V461" t="str">
        <f t="shared" si="113"/>
        <v xml:space="preserve"> 7.3</v>
      </c>
      <c r="X461" t="e">
        <f>VLOOKUP(K461,$X$2:Y$31,2,FALSE())</f>
        <v>#N/A</v>
      </c>
      <c r="AB461" s="20">
        <f>MATCH("R",$J462:$J$1001,0)</f>
        <v>14</v>
      </c>
      <c r="AC461" s="20">
        <f>ROW()</f>
        <v>461</v>
      </c>
      <c r="AD461" s="24" t="e">
        <f t="shared" ca="1" si="112"/>
        <v>#N/A</v>
      </c>
      <c r="AE461" t="str">
        <f t="shared" ca="1" si="111"/>
        <v>E</v>
      </c>
    </row>
    <row r="462" spans="1:31">
      <c r="A462" t="s">
        <v>252</v>
      </c>
      <c r="J462" s="12" t="str">
        <f t="shared" si="107"/>
        <v/>
      </c>
      <c r="K462" t="str">
        <f t="shared" si="113"/>
        <v xml:space="preserve">    </v>
      </c>
      <c r="L462" t="str">
        <f t="shared" si="113"/>
        <v xml:space="preserve"> 3.3</v>
      </c>
      <c r="M462" t="str">
        <f t="shared" si="113"/>
        <v xml:space="preserve"> 0.4</v>
      </c>
      <c r="N462" t="str">
        <f t="shared" si="113"/>
        <v xml:space="preserve"> 3.2</v>
      </c>
      <c r="O462" t="str">
        <f t="shared" si="113"/>
        <v xml:space="preserve"> 3.0</v>
      </c>
      <c r="P462" t="str">
        <f t="shared" si="113"/>
        <v xml:space="preserve"> 3.2</v>
      </c>
      <c r="Q462" t="str">
        <f t="shared" si="113"/>
        <v xml:space="preserve"> 3.0</v>
      </c>
      <c r="R462" t="str">
        <f t="shared" si="113"/>
        <v xml:space="preserve"> 2.8</v>
      </c>
      <c r="S462" t="str">
        <f t="shared" si="113"/>
        <v xml:space="preserve"> 2.7</v>
      </c>
      <c r="T462" t="str">
        <f t="shared" si="113"/>
        <v xml:space="preserve"> 2.6</v>
      </c>
      <c r="U462" t="str">
        <f t="shared" si="113"/>
        <v xml:space="preserve"> 2.6</v>
      </c>
      <c r="V462" t="str">
        <f t="shared" si="113"/>
        <v xml:space="preserve"> 2.5</v>
      </c>
      <c r="X462" t="e">
        <f>VLOOKUP(K462,$X$2:Y$31,2,FALSE())</f>
        <v>#N/A</v>
      </c>
      <c r="AB462" s="20">
        <f>MATCH("R",$J463:$J$1001,0)</f>
        <v>13</v>
      </c>
      <c r="AC462" s="20">
        <f>ROW()</f>
        <v>462</v>
      </c>
      <c r="AD462" s="24" t="e">
        <f t="shared" ca="1" si="112"/>
        <v>#N/A</v>
      </c>
      <c r="AE462" t="str">
        <f t="shared" ca="1" si="111"/>
        <v>E</v>
      </c>
    </row>
    <row r="463" spans="1:31">
      <c r="A463" t="s">
        <v>253</v>
      </c>
      <c r="J463" s="12" t="str">
        <f t="shared" si="107"/>
        <v/>
      </c>
      <c r="K463" t="str">
        <f t="shared" si="113"/>
        <v xml:space="preserve">    </v>
      </c>
      <c r="L463" t="str">
        <f t="shared" si="113"/>
        <v xml:space="preserve"> 3.3</v>
      </c>
      <c r="M463" t="str">
        <f t="shared" si="113"/>
        <v xml:space="preserve"> 0.4</v>
      </c>
      <c r="N463" t="str">
        <f t="shared" si="113"/>
        <v xml:space="preserve"> 3.2</v>
      </c>
      <c r="O463" t="str">
        <f t="shared" si="113"/>
        <v xml:space="preserve"> 3.0</v>
      </c>
      <c r="P463" t="str">
        <f t="shared" si="113"/>
        <v xml:space="preserve"> 3.2</v>
      </c>
      <c r="Q463" t="str">
        <f t="shared" si="113"/>
        <v xml:space="preserve"> 3.0</v>
      </c>
      <c r="R463" t="str">
        <f t="shared" si="113"/>
        <v xml:space="preserve"> 2.8</v>
      </c>
      <c r="S463" t="str">
        <f t="shared" si="113"/>
        <v xml:space="preserve"> 2.7</v>
      </c>
      <c r="T463" t="str">
        <f t="shared" si="113"/>
        <v xml:space="preserve"> 2.6</v>
      </c>
      <c r="U463" t="str">
        <f t="shared" si="113"/>
        <v xml:space="preserve"> 2.6</v>
      </c>
      <c r="V463" t="str">
        <f t="shared" si="113"/>
        <v xml:space="preserve"> 2.5</v>
      </c>
      <c r="X463" t="e">
        <f>VLOOKUP(K463,$X$2:Y$31,2,FALSE())</f>
        <v>#N/A</v>
      </c>
      <c r="AB463" s="20">
        <f>MATCH("R",$J464:$J$1001,0)</f>
        <v>12</v>
      </c>
      <c r="AC463" s="20">
        <f>ROW()</f>
        <v>463</v>
      </c>
      <c r="AD463" s="24" t="e">
        <f t="shared" ca="1" si="112"/>
        <v>#N/A</v>
      </c>
      <c r="AE463" t="str">
        <f t="shared" ca="1" si="111"/>
        <v>E</v>
      </c>
    </row>
    <row r="464" spans="1:31">
      <c r="A464" t="s">
        <v>846</v>
      </c>
      <c r="J464" s="12" t="str">
        <f t="shared" si="107"/>
        <v/>
      </c>
      <c r="K464" t="str">
        <f t="shared" si="113"/>
        <v xml:space="preserve">    </v>
      </c>
      <c r="L464" t="str">
        <f t="shared" si="113"/>
        <v xml:space="preserve">  45</v>
      </c>
      <c r="M464" t="str">
        <f t="shared" si="113"/>
        <v xml:space="preserve">  27</v>
      </c>
      <c r="N464" t="str">
        <f t="shared" si="113"/>
        <v xml:space="preserve">  45</v>
      </c>
      <c r="O464" t="str">
        <f t="shared" si="113"/>
        <v xml:space="preserve">  49</v>
      </c>
      <c r="P464" t="str">
        <f t="shared" si="113"/>
        <v xml:space="preserve">  38</v>
      </c>
      <c r="Q464" t="str">
        <f t="shared" si="113"/>
        <v xml:space="preserve">  -7</v>
      </c>
      <c r="R464" t="str">
        <f t="shared" si="113"/>
        <v xml:space="preserve"> -13</v>
      </c>
      <c r="S464" t="str">
        <f t="shared" si="113"/>
        <v xml:space="preserve"> -12</v>
      </c>
      <c r="T464" t="str">
        <f t="shared" si="113"/>
        <v xml:space="preserve"> -11</v>
      </c>
      <c r="U464" t="str">
        <f t="shared" si="113"/>
        <v xml:space="preserve"> -10</v>
      </c>
      <c r="V464" t="str">
        <f t="shared" si="113"/>
        <v xml:space="preserve"> -10</v>
      </c>
      <c r="X464" t="e">
        <f>VLOOKUP(K464,$X$2:Y$31,2,FALSE())</f>
        <v>#N/A</v>
      </c>
      <c r="AB464" s="20">
        <f>MATCH("R",$J465:$J$1001,0)</f>
        <v>11</v>
      </c>
      <c r="AC464" s="20">
        <f>ROW()</f>
        <v>464</v>
      </c>
      <c r="AD464" s="24" t="e">
        <f t="shared" ca="1" si="112"/>
        <v>#N/A</v>
      </c>
      <c r="AE464" t="str">
        <f t="shared" ca="1" si="111"/>
        <v>E</v>
      </c>
    </row>
    <row r="465" spans="1:31">
      <c r="A465" t="s">
        <v>110</v>
      </c>
      <c r="J465" s="12" t="str">
        <f t="shared" si="107"/>
        <v/>
      </c>
      <c r="K465" t="str">
        <f t="shared" ref="K465:V474" si="114">MID($A465,K$34,4)</f>
        <v xml:space="preserve">    </v>
      </c>
      <c r="L465" t="str">
        <f t="shared" si="114"/>
        <v xml:space="preserve">RSI </v>
      </c>
      <c r="M465" t="str">
        <f t="shared" si="114"/>
        <v>oeff</v>
      </c>
      <c r="N465" t="str">
        <f t="shared" si="114"/>
        <v>Dail</v>
      </c>
      <c r="O465" t="str">
        <f t="shared" si="114"/>
        <v xml:space="preserve">)   </v>
      </c>
      <c r="P465" t="str">
        <f t="shared" si="114"/>
        <v xml:space="preserve">    </v>
      </c>
      <c r="Q465" t="str">
        <f t="shared" si="114"/>
        <v>METH</v>
      </c>
      <c r="R465" t="str">
        <f t="shared" si="114"/>
        <v>D 30</v>
      </c>
      <c r="S465" t="str">
        <f t="shared" si="114"/>
        <v xml:space="preserve">  VO</v>
      </c>
      <c r="T465" t="str">
        <f t="shared" si="114"/>
        <v xml:space="preserve">CAP </v>
      </c>
      <c r="U465" t="str">
        <f t="shared" si="114"/>
        <v>6.12</v>
      </c>
      <c r="V465" t="str">
        <f t="shared" si="114"/>
        <v xml:space="preserve">7W  </v>
      </c>
      <c r="X465" t="e">
        <f>VLOOKUP(K465,$X$2:Y$31,2,FALSE())</f>
        <v>#N/A</v>
      </c>
      <c r="AB465" s="20">
        <f>MATCH("R",$J466:$J$1001,0)</f>
        <v>10</v>
      </c>
      <c r="AC465" s="20">
        <f>ROW()</f>
        <v>465</v>
      </c>
      <c r="AD465" s="24" t="e">
        <f t="shared" ca="1" si="112"/>
        <v>#N/A</v>
      </c>
      <c r="AE465" t="str">
        <f t="shared" ca="1" si="111"/>
        <v>E</v>
      </c>
    </row>
    <row r="466" spans="1:31">
      <c r="A466" t="s">
        <v>33</v>
      </c>
      <c r="J466" s="12" t="str">
        <f t="shared" si="107"/>
        <v/>
      </c>
      <c r="K466" t="str">
        <f t="shared" si="114"/>
        <v/>
      </c>
      <c r="L466" t="str">
        <f t="shared" si="114"/>
        <v/>
      </c>
      <c r="M466" t="str">
        <f t="shared" si="114"/>
        <v/>
      </c>
      <c r="N466" t="str">
        <f t="shared" si="114"/>
        <v/>
      </c>
      <c r="O466" t="str">
        <f t="shared" si="114"/>
        <v/>
      </c>
      <c r="P466" t="str">
        <f t="shared" si="114"/>
        <v/>
      </c>
      <c r="Q466" t="str">
        <f t="shared" si="114"/>
        <v/>
      </c>
      <c r="R466" t="str">
        <f t="shared" si="114"/>
        <v/>
      </c>
      <c r="S466" t="str">
        <f t="shared" si="114"/>
        <v/>
      </c>
      <c r="T466" t="str">
        <f t="shared" si="114"/>
        <v/>
      </c>
      <c r="U466" t="str">
        <f t="shared" si="114"/>
        <v/>
      </c>
      <c r="V466" t="str">
        <f t="shared" si="114"/>
        <v/>
      </c>
      <c r="X466" t="e">
        <f>VLOOKUP(K466,$X$2:Y$31,2,FALSE())</f>
        <v>#N/A</v>
      </c>
      <c r="AB466" s="20">
        <f>MATCH("R",$J467:$J$1001,0)</f>
        <v>9</v>
      </c>
      <c r="AC466" s="20">
        <f>ROW()</f>
        <v>466</v>
      </c>
      <c r="AD466" s="24" t="e">
        <f t="shared" ca="1" si="112"/>
        <v>#N/A</v>
      </c>
      <c r="AE466" t="str">
        <f t="shared" ca="1" si="111"/>
        <v>E</v>
      </c>
    </row>
    <row r="467" spans="1:31">
      <c r="A467" t="s">
        <v>2468</v>
      </c>
      <c r="J467" s="12" t="str">
        <f t="shared" si="107"/>
        <v/>
      </c>
      <c r="K467" t="str">
        <f t="shared" si="114"/>
        <v>Jan,</v>
      </c>
      <c r="L467" t="str">
        <f t="shared" si="114"/>
        <v>1 20</v>
      </c>
      <c r="M467" t="str">
        <f t="shared" si="114"/>
        <v xml:space="preserve">6   </v>
      </c>
      <c r="N467" t="str">
        <f t="shared" si="114"/>
        <v xml:space="preserve">    </v>
      </c>
      <c r="O467" t="str">
        <f t="shared" si="114"/>
        <v xml:space="preserve"> SSN</v>
      </c>
      <c r="P467" t="str">
        <f t="shared" si="114"/>
        <v xml:space="preserve">=   </v>
      </c>
      <c r="Q467" t="str">
        <f t="shared" si="114"/>
        <v xml:space="preserve">.   </v>
      </c>
      <c r="R467" t="str">
        <f t="shared" si="114"/>
        <v xml:space="preserve">    </v>
      </c>
      <c r="S467" t="str">
        <f t="shared" si="114"/>
        <v xml:space="preserve">    </v>
      </c>
      <c r="T467" t="str">
        <f t="shared" si="114"/>
        <v xml:space="preserve">  Mi</v>
      </c>
      <c r="U467" t="str">
        <f t="shared" si="114"/>
        <v>imum</v>
      </c>
      <c r="V467" t="str">
        <f t="shared" si="114"/>
        <v>Angl</v>
      </c>
      <c r="X467" t="e">
        <f>VLOOKUP(K467,$X$2:Y$31,2,FALSE())</f>
        <v>#N/A</v>
      </c>
      <c r="AB467" s="20">
        <f>MATCH("R",$J468:$J$1001,0)</f>
        <v>8</v>
      </c>
      <c r="AC467" s="20">
        <f>ROW()</f>
        <v>467</v>
      </c>
      <c r="AD467" s="24" t="e">
        <f t="shared" ca="1" si="112"/>
        <v>#N/A</v>
      </c>
      <c r="AE467" t="str">
        <f t="shared" ca="1" si="111"/>
        <v>E</v>
      </c>
    </row>
    <row r="468" spans="1:31">
      <c r="A468" t="s">
        <v>201</v>
      </c>
      <c r="J468" s="12" t="str">
        <f t="shared" si="107"/>
        <v/>
      </c>
      <c r="K468" t="str">
        <f t="shared" si="114"/>
        <v>HOME</v>
      </c>
      <c r="L468" t="str">
        <f t="shared" si="114"/>
        <v xml:space="preserve">    </v>
      </c>
      <c r="M468" t="str">
        <f t="shared" si="114"/>
        <v xml:space="preserve">    </v>
      </c>
      <c r="N468" t="str">
        <f t="shared" si="114"/>
        <v xml:space="preserve">    </v>
      </c>
      <c r="O468" t="str">
        <f t="shared" si="114"/>
        <v>AUST</v>
      </c>
      <c r="P468" t="str">
        <f t="shared" si="114"/>
        <v xml:space="preserve">N   </v>
      </c>
      <c r="Q468" t="str">
        <f t="shared" si="114"/>
        <v xml:space="preserve">    </v>
      </c>
      <c r="R468" t="str">
        <f t="shared" si="114"/>
        <v xml:space="preserve">    </v>
      </c>
      <c r="S468" t="str">
        <f t="shared" si="114"/>
        <v xml:space="preserve">  AZ</v>
      </c>
      <c r="T468" t="str">
        <f t="shared" si="114"/>
        <v>MUTH</v>
      </c>
      <c r="U468" t="str">
        <f t="shared" si="114"/>
        <v xml:space="preserve">    </v>
      </c>
      <c r="V468" t="str">
        <f t="shared" si="114"/>
        <v xml:space="preserve">    </v>
      </c>
      <c r="X468" t="e">
        <f>VLOOKUP(K468,$X$2:Y$31,2,FALSE())</f>
        <v>#N/A</v>
      </c>
      <c r="AB468" s="20">
        <f>MATCH("R",$J469:$J$1001,0)</f>
        <v>7</v>
      </c>
      <c r="AC468" s="20">
        <f>ROW()</f>
        <v>468</v>
      </c>
      <c r="AD468" s="24" t="e">
        <f t="shared" ca="1" si="112"/>
        <v>#N/A</v>
      </c>
      <c r="AE468" t="str">
        <f t="shared" ca="1" si="111"/>
        <v>E</v>
      </c>
    </row>
    <row r="469" spans="1:31">
      <c r="A469" t="s">
        <v>202</v>
      </c>
      <c r="J469" s="12" t="str">
        <f t="shared" si="107"/>
        <v/>
      </c>
      <c r="K469" t="str">
        <f t="shared" si="114"/>
        <v>32.9</v>
      </c>
      <c r="L469" t="str">
        <f t="shared" si="114"/>
        <v xml:space="preserve"> N  </v>
      </c>
      <c r="M469" t="str">
        <f t="shared" si="114"/>
        <v>96.6</v>
      </c>
      <c r="N469" t="str">
        <f t="shared" si="114"/>
        <v xml:space="preserve"> W -</v>
      </c>
      <c r="O469" t="str">
        <f t="shared" si="114"/>
        <v>30.2</v>
      </c>
      <c r="P469" t="str">
        <f t="shared" si="114"/>
        <v xml:space="preserve"> N  </v>
      </c>
      <c r="Q469" t="str">
        <f t="shared" si="114"/>
        <v>97.7</v>
      </c>
      <c r="R469" t="str">
        <f t="shared" si="114"/>
        <v xml:space="preserve"> W  </v>
      </c>
      <c r="S469" t="str">
        <f t="shared" si="114"/>
        <v xml:space="preserve"> 199</v>
      </c>
      <c r="T469" t="str">
        <f t="shared" si="114"/>
        <v xml:space="preserve">97  </v>
      </c>
      <c r="U469" t="str">
        <f t="shared" si="114"/>
        <v>19.3</v>
      </c>
      <c r="V469" t="str">
        <f t="shared" si="114"/>
        <v xml:space="preserve">    </v>
      </c>
      <c r="X469" t="e">
        <f>VLOOKUP(K469,$X$2:Y$31,2,FALSE())</f>
        <v>#N/A</v>
      </c>
      <c r="AB469" s="20">
        <f>MATCH("R",$J470:$J$1001,0)</f>
        <v>6</v>
      </c>
      <c r="AC469" s="20">
        <f>ROW()</f>
        <v>469</v>
      </c>
      <c r="AD469" s="24" t="e">
        <f t="shared" ca="1" si="112"/>
        <v>#N/A</v>
      </c>
      <c r="AE469" t="str">
        <f t="shared" ca="1" si="111"/>
        <v>E</v>
      </c>
    </row>
    <row r="470" spans="1:31">
      <c r="A470" t="s">
        <v>203</v>
      </c>
      <c r="J470" s="12" t="str">
        <f t="shared" si="107"/>
        <v/>
      </c>
      <c r="K470" t="str">
        <f t="shared" si="114"/>
        <v>XMTR</v>
      </c>
      <c r="L470" t="str">
        <f t="shared" si="114"/>
        <v xml:space="preserve"> 2-3</v>
      </c>
      <c r="M470" t="str">
        <f t="shared" si="114"/>
        <v xml:space="preserve"> ION</v>
      </c>
      <c r="N470" t="str">
        <f t="shared" si="114"/>
        <v>AP #</v>
      </c>
      <c r="O470" t="str">
        <f t="shared" si="114"/>
        <v>3[sa</v>
      </c>
      <c r="P470" t="str">
        <f t="shared" si="114"/>
        <v>ples</v>
      </c>
      <c r="Q470" t="str">
        <f t="shared" si="114"/>
        <v>SAMP</v>
      </c>
      <c r="R470" t="str">
        <f t="shared" si="114"/>
        <v>E.23</v>
      </c>
      <c r="S470" t="str">
        <f t="shared" si="114"/>
        <v xml:space="preserve">   ]</v>
      </c>
      <c r="T470" t="str">
        <f t="shared" si="114"/>
        <v xml:space="preserve">Az= </v>
      </c>
      <c r="U470" t="str">
        <f t="shared" si="114"/>
        <v xml:space="preserve">0.0 </v>
      </c>
      <c r="V470" t="str">
        <f t="shared" si="114"/>
        <v>FFaz</v>
      </c>
      <c r="X470" t="e">
        <f>VLOOKUP(K470,$X$2:Y$31,2,FALSE())</f>
        <v>#N/A</v>
      </c>
      <c r="AB470" s="20">
        <f>MATCH("R",$J471:$J$1001,0)</f>
        <v>5</v>
      </c>
      <c r="AC470" s="20">
        <f>ROW()</f>
        <v>470</v>
      </c>
      <c r="AD470" s="24" t="e">
        <f t="shared" ca="1" si="112"/>
        <v>#N/A</v>
      </c>
      <c r="AE470" t="str">
        <f t="shared" ca="1" si="111"/>
        <v>E</v>
      </c>
    </row>
    <row r="471" spans="1:31">
      <c r="A471" t="s">
        <v>204</v>
      </c>
      <c r="J471" s="12" t="str">
        <f t="shared" si="107"/>
        <v/>
      </c>
      <c r="K471" t="str">
        <f t="shared" si="114"/>
        <v>RCVR</v>
      </c>
      <c r="L471" t="str">
        <f t="shared" si="114"/>
        <v xml:space="preserve"> 2-3</v>
      </c>
      <c r="M471" t="str">
        <f t="shared" si="114"/>
        <v xml:space="preserve"> ION</v>
      </c>
      <c r="N471" t="str">
        <f t="shared" si="114"/>
        <v>AP #</v>
      </c>
      <c r="O471" t="str">
        <f t="shared" si="114"/>
        <v>3[sa</v>
      </c>
      <c r="P471" t="str">
        <f t="shared" si="114"/>
        <v>ples</v>
      </c>
      <c r="Q471" t="str">
        <f t="shared" si="114"/>
        <v>SAMP</v>
      </c>
      <c r="R471" t="str">
        <f t="shared" si="114"/>
        <v>E.23</v>
      </c>
      <c r="S471" t="str">
        <f t="shared" si="114"/>
        <v xml:space="preserve">   ]</v>
      </c>
      <c r="T471" t="str">
        <f t="shared" si="114"/>
        <v xml:space="preserve">Az= </v>
      </c>
      <c r="U471" t="str">
        <f t="shared" si="114"/>
        <v xml:space="preserve">0.0 </v>
      </c>
      <c r="V471" t="str">
        <f t="shared" si="114"/>
        <v>FFaz</v>
      </c>
      <c r="X471" t="e">
        <f>VLOOKUP(K471,$X$2:Y$31,2,FALSE())</f>
        <v>#N/A</v>
      </c>
      <c r="AB471" s="20">
        <f>MATCH("R",$J472:$J$1001,0)</f>
        <v>4</v>
      </c>
      <c r="AC471" s="20">
        <f>ROW()</f>
        <v>471</v>
      </c>
      <c r="AD471" s="24" t="e">
        <f t="shared" ca="1" si="112"/>
        <v>#N/A</v>
      </c>
      <c r="AE471" t="str">
        <f t="shared" ca="1" si="111"/>
        <v>E</v>
      </c>
    </row>
    <row r="472" spans="1:31">
      <c r="A472" t="s">
        <v>89</v>
      </c>
      <c r="J472" s="12" t="str">
        <f t="shared" si="107"/>
        <v/>
      </c>
      <c r="K472" t="str">
        <f t="shared" si="114"/>
        <v>3 MH</v>
      </c>
      <c r="L472" t="str">
        <f t="shared" si="114"/>
        <v xml:space="preserve"> NOI</v>
      </c>
      <c r="M472" t="str">
        <f t="shared" si="114"/>
        <v xml:space="preserve">E = </v>
      </c>
      <c r="N472" t="str">
        <f t="shared" si="114"/>
        <v>145.</v>
      </c>
      <c r="O472" t="str">
        <f t="shared" si="114"/>
        <v xml:space="preserve"> dBW</v>
      </c>
      <c r="P472" t="str">
        <f t="shared" si="114"/>
        <v xml:space="preserve">    </v>
      </c>
      <c r="Q472" t="str">
        <f t="shared" si="114"/>
        <v xml:space="preserve">EQ. </v>
      </c>
      <c r="R472" t="str">
        <f t="shared" si="114"/>
        <v>EL =</v>
      </c>
      <c r="S472" t="str">
        <f t="shared" si="114"/>
        <v xml:space="preserve">90% </v>
      </c>
      <c r="T472" t="str">
        <f t="shared" si="114"/>
        <v xml:space="preserve">  RE</v>
      </c>
      <c r="U472" t="str">
        <f t="shared" si="114"/>
        <v>. SN</v>
      </c>
      <c r="V472" t="str">
        <f t="shared" si="114"/>
        <v xml:space="preserve"> = 7</v>
      </c>
      <c r="X472" t="e">
        <f>VLOOKUP(K472,$X$2:Y$31,2,FALSE())</f>
        <v>#N/A</v>
      </c>
      <c r="AB472" s="20">
        <f>MATCH("R",$J473:$J$1001,0)</f>
        <v>3</v>
      </c>
      <c r="AC472" s="20">
        <f>ROW()</f>
        <v>472</v>
      </c>
      <c r="AD472" s="24" t="e">
        <f t="shared" ca="1" si="112"/>
        <v>#N/A</v>
      </c>
      <c r="AE472" t="str">
        <f t="shared" ca="1" si="111"/>
        <v>E</v>
      </c>
    </row>
    <row r="473" spans="1:31">
      <c r="A473" t="s">
        <v>90</v>
      </c>
      <c r="J473" s="12" t="str">
        <f t="shared" si="107"/>
        <v/>
      </c>
      <c r="K473" t="str">
        <f t="shared" si="114"/>
        <v>MULT</v>
      </c>
      <c r="L473" t="str">
        <f t="shared" si="114"/>
        <v>PATH</v>
      </c>
      <c r="M473" t="str">
        <f t="shared" si="114"/>
        <v>POWE</v>
      </c>
      <c r="N473" t="str">
        <f t="shared" si="114"/>
        <v xml:space="preserve"> TOL</v>
      </c>
      <c r="O473" t="str">
        <f t="shared" si="114"/>
        <v>RANC</v>
      </c>
      <c r="P473" t="str">
        <f t="shared" si="114"/>
        <v xml:space="preserve"> =  </v>
      </c>
      <c r="Q473" t="str">
        <f t="shared" si="114"/>
        <v>.0 d</v>
      </c>
      <c r="R473" t="str">
        <f t="shared" si="114"/>
        <v xml:space="preserve">   M</v>
      </c>
      <c r="S473" t="str">
        <f t="shared" si="114"/>
        <v>LTIP</v>
      </c>
      <c r="T473" t="str">
        <f t="shared" si="114"/>
        <v>TH D</v>
      </c>
      <c r="U473" t="str">
        <f t="shared" si="114"/>
        <v xml:space="preserve">LAY </v>
      </c>
      <c r="V473" t="str">
        <f t="shared" si="114"/>
        <v>OLER</v>
      </c>
      <c r="X473" t="e">
        <f>VLOOKUP(K473,$X$2:Y$31,2,FALSE())</f>
        <v>#N/A</v>
      </c>
      <c r="AB473" s="20">
        <f>MATCH("R",$J474:$J$1001,0)</f>
        <v>2</v>
      </c>
      <c r="AC473" s="20">
        <f>ROW()</f>
        <v>473</v>
      </c>
      <c r="AD473" s="24" t="e">
        <f t="shared" ca="1" si="112"/>
        <v>#N/A</v>
      </c>
      <c r="AE473" t="str">
        <f t="shared" ca="1" si="111"/>
        <v>E</v>
      </c>
    </row>
    <row r="474" spans="1:31">
      <c r="A474" t="s">
        <v>33</v>
      </c>
      <c r="J474" s="12" t="str">
        <f t="shared" si="107"/>
        <v/>
      </c>
      <c r="K474" t="str">
        <f t="shared" si="114"/>
        <v/>
      </c>
      <c r="L474" t="str">
        <f t="shared" si="114"/>
        <v/>
      </c>
      <c r="M474" t="str">
        <f t="shared" si="114"/>
        <v/>
      </c>
      <c r="N474" t="str">
        <f t="shared" si="114"/>
        <v/>
      </c>
      <c r="O474" t="str">
        <f t="shared" si="114"/>
        <v/>
      </c>
      <c r="P474" t="str">
        <f t="shared" si="114"/>
        <v/>
      </c>
      <c r="Q474" t="str">
        <f t="shared" si="114"/>
        <v/>
      </c>
      <c r="R474" t="str">
        <f t="shared" si="114"/>
        <v/>
      </c>
      <c r="S474" t="str">
        <f t="shared" si="114"/>
        <v/>
      </c>
      <c r="T474" t="str">
        <f t="shared" si="114"/>
        <v/>
      </c>
      <c r="U474" t="str">
        <f t="shared" si="114"/>
        <v/>
      </c>
      <c r="V474" t="str">
        <f t="shared" si="114"/>
        <v/>
      </c>
      <c r="X474" t="e">
        <f>VLOOKUP(K474,$X$2:Y$31,2,FALSE())</f>
        <v>#N/A</v>
      </c>
      <c r="AB474" s="20">
        <f>MATCH("R",$J475:$J$1001,0)</f>
        <v>1</v>
      </c>
      <c r="AC474" s="20">
        <f>ROW()</f>
        <v>474</v>
      </c>
      <c r="AD474" s="24" t="e">
        <f t="shared" ca="1" si="112"/>
        <v>#N/A</v>
      </c>
      <c r="AE474" t="str">
        <f t="shared" ca="1" si="111"/>
        <v>E</v>
      </c>
    </row>
    <row r="475" spans="1:31">
      <c r="A475" t="s">
        <v>847</v>
      </c>
      <c r="J475" s="12" t="str">
        <f t="shared" si="107"/>
        <v>R</v>
      </c>
      <c r="K475" t="str">
        <f t="shared" ref="K475:V484" si="115">MID($A475,K$34,4)</f>
        <v>17.0</v>
      </c>
      <c r="L475" t="str">
        <f t="shared" si="115"/>
        <v xml:space="preserve"> 7.2</v>
      </c>
      <c r="M475" t="str">
        <f t="shared" si="115"/>
        <v xml:space="preserve"> 2.0</v>
      </c>
      <c r="N475" t="str">
        <f t="shared" si="115"/>
        <v xml:space="preserve"> 4.0</v>
      </c>
      <c r="O475" t="str">
        <f t="shared" si="115"/>
        <v xml:space="preserve"> 5.4</v>
      </c>
      <c r="P475" t="str">
        <f t="shared" si="115"/>
        <v xml:space="preserve"> 7.3</v>
      </c>
      <c r="Q475" t="str">
        <f t="shared" si="115"/>
        <v>10.2</v>
      </c>
      <c r="R475" t="str">
        <f t="shared" si="115"/>
        <v>14.4</v>
      </c>
      <c r="S475" t="str">
        <f t="shared" si="115"/>
        <v>18.2</v>
      </c>
      <c r="T475" t="str">
        <f t="shared" si="115"/>
        <v>21.5</v>
      </c>
      <c r="U475" t="str">
        <f t="shared" si="115"/>
        <v>25.0</v>
      </c>
      <c r="V475" t="str">
        <f t="shared" si="115"/>
        <v>29.0</v>
      </c>
      <c r="X475" t="str">
        <f>VLOOKUP(K475,$X$2:Y$31,2,FALSE())</f>
        <v>1700</v>
      </c>
      <c r="AB475" s="20">
        <f>MATCH("R",$J476:$J$1001,0)</f>
        <v>23</v>
      </c>
      <c r="AC475" s="20">
        <f>ROW()</f>
        <v>475</v>
      </c>
      <c r="AD475" s="24" t="e">
        <f t="shared" ca="1" si="112"/>
        <v>#N/A</v>
      </c>
      <c r="AE475" t="str">
        <f t="shared" ca="1" si="111"/>
        <v>E</v>
      </c>
    </row>
    <row r="476" spans="1:31">
      <c r="A476" t="s">
        <v>248</v>
      </c>
      <c r="J476" s="12" t="str">
        <f t="shared" si="107"/>
        <v/>
      </c>
      <c r="K476" t="str">
        <f t="shared" si="115"/>
        <v xml:space="preserve">    </v>
      </c>
      <c r="L476" t="str">
        <f t="shared" si="115"/>
        <v xml:space="preserve"> 1F2</v>
      </c>
      <c r="M476" t="str">
        <f t="shared" si="115"/>
        <v xml:space="preserve"> 1 E</v>
      </c>
      <c r="N476" t="str">
        <f t="shared" si="115"/>
        <v xml:space="preserve"> 1F1</v>
      </c>
      <c r="O476" t="str">
        <f t="shared" si="115"/>
        <v xml:space="preserve"> 1F2</v>
      </c>
      <c r="P476" t="str">
        <f t="shared" si="115"/>
        <v xml:space="preserve"> 1F2</v>
      </c>
      <c r="Q476" t="str">
        <f t="shared" si="115"/>
        <v xml:space="preserve"> 1F2</v>
      </c>
      <c r="R476" t="str">
        <f t="shared" si="115"/>
        <v xml:space="preserve"> 1F2</v>
      </c>
      <c r="S476" t="str">
        <f t="shared" si="115"/>
        <v xml:space="preserve"> 1F2</v>
      </c>
      <c r="T476" t="str">
        <f t="shared" si="115"/>
        <v xml:space="preserve"> 1F2</v>
      </c>
      <c r="U476" t="str">
        <f t="shared" si="115"/>
        <v xml:space="preserve"> 1F2</v>
      </c>
      <c r="V476" t="str">
        <f t="shared" si="115"/>
        <v xml:space="preserve"> 1F2</v>
      </c>
      <c r="X476" t="e">
        <f>VLOOKUP(K476,$X$2:Y$31,2,FALSE())</f>
        <v>#N/A</v>
      </c>
      <c r="AB476" s="20">
        <f>MATCH("R",$J477:$J$1001,0)</f>
        <v>22</v>
      </c>
      <c r="AC476" s="20">
        <f>ROW()</f>
        <v>476</v>
      </c>
      <c r="AD476" s="24" t="e">
        <f t="shared" ca="1" si="112"/>
        <v>#N/A</v>
      </c>
      <c r="AE476" t="str">
        <f t="shared" ca="1" si="111"/>
        <v>E</v>
      </c>
    </row>
    <row r="477" spans="1:31">
      <c r="A477" t="s">
        <v>848</v>
      </c>
      <c r="J477" s="12" t="str">
        <f t="shared" si="107"/>
        <v/>
      </c>
      <c r="K477" t="str">
        <f t="shared" si="115"/>
        <v xml:space="preserve">    </v>
      </c>
      <c r="L477" t="str">
        <f t="shared" si="115"/>
        <v>59.5</v>
      </c>
      <c r="M477" t="str">
        <f t="shared" si="115"/>
        <v>29.1</v>
      </c>
      <c r="N477" t="str">
        <f t="shared" si="115"/>
        <v>53.6</v>
      </c>
      <c r="O477" t="str">
        <f t="shared" si="115"/>
        <v>50.4</v>
      </c>
      <c r="P477" t="str">
        <f t="shared" si="115"/>
        <v>59.0</v>
      </c>
      <c r="Q477" t="str">
        <f t="shared" si="115"/>
        <v>59.0</v>
      </c>
      <c r="R477" t="str">
        <f t="shared" si="115"/>
        <v>59.0</v>
      </c>
      <c r="S477" t="str">
        <f t="shared" si="115"/>
        <v>59.0</v>
      </c>
      <c r="T477" t="str">
        <f t="shared" si="115"/>
        <v>59.0</v>
      </c>
      <c r="U477" t="str">
        <f t="shared" si="115"/>
        <v>59.0</v>
      </c>
      <c r="V477" t="str">
        <f t="shared" si="115"/>
        <v>59.0</v>
      </c>
      <c r="X477" t="e">
        <f>VLOOKUP(K477,$X$2:Y$31,2,FALSE())</f>
        <v>#N/A</v>
      </c>
      <c r="AB477" s="20">
        <f>MATCH("R",$J478:$J$1001,0)</f>
        <v>21</v>
      </c>
      <c r="AC477" s="20">
        <f>ROW()</f>
        <v>477</v>
      </c>
      <c r="AD477" s="24" t="e">
        <f t="shared" ca="1" si="112"/>
        <v>#N/A</v>
      </c>
      <c r="AE477" t="str">
        <f t="shared" ca="1" si="111"/>
        <v>E</v>
      </c>
    </row>
    <row r="478" spans="1:31">
      <c r="A478" t="s">
        <v>849</v>
      </c>
      <c r="J478" s="12" t="str">
        <f t="shared" si="107"/>
        <v/>
      </c>
      <c r="K478" t="str">
        <f t="shared" si="115"/>
        <v xml:space="preserve">    </v>
      </c>
      <c r="L478" t="str">
        <f t="shared" si="115"/>
        <v xml:space="preserve"> 2.2</v>
      </c>
      <c r="M478" t="str">
        <f t="shared" si="115"/>
        <v xml:space="preserve"> 1.3</v>
      </c>
      <c r="N478" t="str">
        <f t="shared" si="115"/>
        <v xml:space="preserve"> 1.9</v>
      </c>
      <c r="O478" t="str">
        <f t="shared" si="115"/>
        <v xml:space="preserve"> 1.7</v>
      </c>
      <c r="P478" t="str">
        <f t="shared" si="115"/>
        <v xml:space="preserve"> 2.2</v>
      </c>
      <c r="Q478" t="str">
        <f t="shared" si="115"/>
        <v xml:space="preserve"> 2.2</v>
      </c>
      <c r="R478" t="str">
        <f t="shared" si="115"/>
        <v xml:space="preserve"> 2.2</v>
      </c>
      <c r="S478" t="str">
        <f t="shared" si="115"/>
        <v xml:space="preserve"> 2.2</v>
      </c>
      <c r="T478" t="str">
        <f t="shared" si="115"/>
        <v xml:space="preserve"> 2.2</v>
      </c>
      <c r="U478" t="str">
        <f t="shared" si="115"/>
        <v xml:space="preserve"> 2.2</v>
      </c>
      <c r="V478" t="str">
        <f t="shared" si="115"/>
        <v xml:space="preserve"> 2.2</v>
      </c>
      <c r="X478" t="e">
        <f>VLOOKUP(K478,$X$2:Y$31,2,FALSE())</f>
        <v>#N/A</v>
      </c>
      <c r="AB478" s="20">
        <f>MATCH("R",$J479:$J$1001,0)</f>
        <v>20</v>
      </c>
      <c r="AC478" s="20">
        <f>ROW()</f>
        <v>478</v>
      </c>
      <c r="AD478" s="24" t="e">
        <f t="shared" ca="1" si="112"/>
        <v>#N/A</v>
      </c>
      <c r="AE478" t="str">
        <f t="shared" ca="1" si="111"/>
        <v>E</v>
      </c>
    </row>
    <row r="479" spans="1:31">
      <c r="A479" t="s">
        <v>850</v>
      </c>
      <c r="J479" s="12" t="str">
        <f t="shared" si="107"/>
        <v/>
      </c>
      <c r="K479" t="str">
        <f t="shared" si="115"/>
        <v xml:space="preserve">    </v>
      </c>
      <c r="L479" t="str">
        <f t="shared" si="115"/>
        <v xml:space="preserve"> 289</v>
      </c>
      <c r="M479" t="str">
        <f t="shared" si="115"/>
        <v xml:space="preserve">  93</v>
      </c>
      <c r="N479" t="str">
        <f t="shared" si="115"/>
        <v xml:space="preserve"> 229</v>
      </c>
      <c r="O479" t="str">
        <f t="shared" si="115"/>
        <v xml:space="preserve"> 204</v>
      </c>
      <c r="P479" t="str">
        <f t="shared" si="115"/>
        <v xml:space="preserve"> 283</v>
      </c>
      <c r="Q479" t="str">
        <f t="shared" si="115"/>
        <v xml:space="preserve"> 283</v>
      </c>
      <c r="R479" t="str">
        <f t="shared" si="115"/>
        <v xml:space="preserve"> 283</v>
      </c>
      <c r="S479" t="str">
        <f t="shared" si="115"/>
        <v xml:space="preserve"> 283</v>
      </c>
      <c r="T479" t="str">
        <f t="shared" si="115"/>
        <v xml:space="preserve"> 283</v>
      </c>
      <c r="U479" t="str">
        <f t="shared" si="115"/>
        <v xml:space="preserve"> 283</v>
      </c>
      <c r="V479" t="str">
        <f t="shared" si="115"/>
        <v xml:space="preserve"> 283</v>
      </c>
      <c r="X479" t="e">
        <f>VLOOKUP(K479,$X$2:Y$31,2,FALSE())</f>
        <v>#N/A</v>
      </c>
      <c r="AB479" s="20">
        <f>MATCH("R",$J480:$J$1001,0)</f>
        <v>19</v>
      </c>
      <c r="AC479" s="20">
        <f>ROW()</f>
        <v>479</v>
      </c>
      <c r="AD479" s="24" t="e">
        <f t="shared" ca="1" si="112"/>
        <v>#N/A</v>
      </c>
      <c r="AE479" t="str">
        <f t="shared" ca="1" si="111"/>
        <v>E</v>
      </c>
    </row>
    <row r="480" spans="1:31">
      <c r="A480" t="s">
        <v>256</v>
      </c>
      <c r="J480" s="12" t="str">
        <f t="shared" si="107"/>
        <v/>
      </c>
      <c r="K480" t="str">
        <f t="shared" si="115"/>
        <v xml:space="preserve">    </v>
      </c>
      <c r="L480" t="str">
        <f t="shared" si="115"/>
        <v>0.50</v>
      </c>
      <c r="M480" t="str">
        <f t="shared" si="115"/>
        <v>1.00</v>
      </c>
      <c r="N480" t="str">
        <f t="shared" si="115"/>
        <v>0.97</v>
      </c>
      <c r="O480" t="str">
        <f t="shared" si="115"/>
        <v>0.96</v>
      </c>
      <c r="P480" t="str">
        <f t="shared" si="115"/>
        <v>0.47</v>
      </c>
      <c r="Q480" t="str">
        <f t="shared" si="115"/>
        <v>0.00</v>
      </c>
      <c r="R480" t="str">
        <f t="shared" si="115"/>
        <v>0.00</v>
      </c>
      <c r="S480" t="str">
        <f t="shared" si="115"/>
        <v>0.00</v>
      </c>
      <c r="T480" t="str">
        <f t="shared" si="115"/>
        <v>0.00</v>
      </c>
      <c r="U480" t="str">
        <f t="shared" si="115"/>
        <v>0.00</v>
      </c>
      <c r="V480" t="str">
        <f t="shared" si="115"/>
        <v>0.00</v>
      </c>
      <c r="X480" t="e">
        <f>VLOOKUP(K480,$X$2:Y$31,2,FALSE())</f>
        <v>#N/A</v>
      </c>
      <c r="AB480" s="20">
        <f>MATCH("R",$J481:$J$1001,0)</f>
        <v>18</v>
      </c>
      <c r="AC480" s="20">
        <f>ROW()</f>
        <v>480</v>
      </c>
      <c r="AD480" s="24" t="e">
        <f t="shared" ca="1" si="112"/>
        <v>#N/A</v>
      </c>
      <c r="AE480" t="str">
        <f t="shared" ca="1" si="111"/>
        <v>E</v>
      </c>
    </row>
    <row r="481" spans="1:31">
      <c r="A481" t="s">
        <v>851</v>
      </c>
      <c r="J481" s="12" t="str">
        <f t="shared" si="107"/>
        <v/>
      </c>
      <c r="K481" t="str">
        <f t="shared" si="115"/>
        <v xml:space="preserve">    </v>
      </c>
      <c r="L481" t="str">
        <f t="shared" si="115"/>
        <v xml:space="preserve"> 115</v>
      </c>
      <c r="M481" t="str">
        <f t="shared" si="115"/>
        <v xml:space="preserve"> 134</v>
      </c>
      <c r="N481" t="str">
        <f t="shared" si="115"/>
        <v xml:space="preserve"> 115</v>
      </c>
      <c r="O481" t="str">
        <f t="shared" si="115"/>
        <v xml:space="preserve"> 114</v>
      </c>
      <c r="P481" t="str">
        <f t="shared" si="115"/>
        <v xml:space="preserve"> 118</v>
      </c>
      <c r="Q481" t="str">
        <f t="shared" si="115"/>
        <v xml:space="preserve"> 149</v>
      </c>
      <c r="R481" t="str">
        <f t="shared" si="115"/>
        <v xml:space="preserve"> 186</v>
      </c>
      <c r="S481" t="str">
        <f t="shared" si="115"/>
        <v xml:space="preserve"> 187</v>
      </c>
      <c r="T481" t="str">
        <f t="shared" si="115"/>
        <v xml:space="preserve"> 189</v>
      </c>
      <c r="U481" t="str">
        <f t="shared" si="115"/>
        <v xml:space="preserve"> 190</v>
      </c>
      <c r="V481" t="str">
        <f t="shared" si="115"/>
        <v xml:space="preserve"> 191</v>
      </c>
      <c r="X481" t="e">
        <f>VLOOKUP(K481,$X$2:Y$31,2,FALSE())</f>
        <v>#N/A</v>
      </c>
      <c r="AB481" s="20">
        <f>MATCH("R",$J482:$J$1001,0)</f>
        <v>17</v>
      </c>
      <c r="AC481" s="20">
        <f>ROW()</f>
        <v>481</v>
      </c>
      <c r="AD481" s="24" t="e">
        <f t="shared" ca="1" si="112"/>
        <v>#N/A</v>
      </c>
      <c r="AE481" t="str">
        <f t="shared" ca="1" si="111"/>
        <v>E</v>
      </c>
    </row>
    <row r="482" spans="1:31">
      <c r="A482" t="s">
        <v>852</v>
      </c>
      <c r="J482" s="12" t="str">
        <f t="shared" ref="J482:J545" si="116">IF(ISERROR(X482),"","R")</f>
        <v/>
      </c>
      <c r="K482" t="str">
        <f t="shared" si="115"/>
        <v xml:space="preserve">    </v>
      </c>
      <c r="L482" t="str">
        <f t="shared" si="115"/>
        <v xml:space="preserve">  26</v>
      </c>
      <c r="M482" t="str">
        <f t="shared" si="115"/>
        <v xml:space="preserve">  -1</v>
      </c>
      <c r="N482" t="str">
        <f t="shared" si="115"/>
        <v xml:space="preserve">  21</v>
      </c>
      <c r="O482" t="str">
        <f t="shared" si="115"/>
        <v xml:space="preserve">  25</v>
      </c>
      <c r="P482" t="str">
        <f t="shared" si="115"/>
        <v xml:space="preserve">  23</v>
      </c>
      <c r="Q482" t="str">
        <f t="shared" si="115"/>
        <v xml:space="preserve">  -5</v>
      </c>
      <c r="R482" t="str">
        <f t="shared" si="115"/>
        <v xml:space="preserve"> -38</v>
      </c>
      <c r="S482" t="str">
        <f t="shared" si="115"/>
        <v xml:space="preserve"> -38</v>
      </c>
      <c r="T482" t="str">
        <f t="shared" si="115"/>
        <v xml:space="preserve"> -37</v>
      </c>
      <c r="U482" t="str">
        <f t="shared" si="115"/>
        <v xml:space="preserve"> -37</v>
      </c>
      <c r="V482" t="str">
        <f t="shared" si="115"/>
        <v xml:space="preserve"> -37</v>
      </c>
      <c r="X482" t="e">
        <f>VLOOKUP(K482,$X$2:Y$31,2,FALSE())</f>
        <v>#N/A</v>
      </c>
      <c r="AB482" s="20">
        <f>MATCH("R",$J483:$J$1001,0)</f>
        <v>16</v>
      </c>
      <c r="AC482" s="20">
        <f>ROW()</f>
        <v>482</v>
      </c>
      <c r="AD482" s="24" t="e">
        <f t="shared" ca="1" si="112"/>
        <v>#N/A</v>
      </c>
      <c r="AE482" t="str">
        <f t="shared" ca="1" si="111"/>
        <v>E</v>
      </c>
    </row>
    <row r="483" spans="1:31">
      <c r="A483" t="s">
        <v>853</v>
      </c>
      <c r="J483" s="12" t="str">
        <f t="shared" si="116"/>
        <v/>
      </c>
      <c r="K483" t="str">
        <f t="shared" si="115"/>
        <v xml:space="preserve">    </v>
      </c>
      <c r="L483" t="str">
        <f t="shared" si="115"/>
        <v xml:space="preserve"> -95</v>
      </c>
      <c r="M483" t="str">
        <f t="shared" si="115"/>
        <v>-114</v>
      </c>
      <c r="N483" t="str">
        <f t="shared" si="115"/>
        <v xml:space="preserve"> -95</v>
      </c>
      <c r="O483" t="str">
        <f t="shared" si="115"/>
        <v xml:space="preserve"> -94</v>
      </c>
      <c r="P483" t="str">
        <f t="shared" si="115"/>
        <v xml:space="preserve"> -98</v>
      </c>
      <c r="Q483" t="str">
        <f t="shared" si="115"/>
        <v>-129</v>
      </c>
      <c r="R483" t="str">
        <f t="shared" si="115"/>
        <v>-166</v>
      </c>
      <c r="S483" t="str">
        <f t="shared" si="115"/>
        <v>-167</v>
      </c>
      <c r="T483" t="str">
        <f t="shared" si="115"/>
        <v>-169</v>
      </c>
      <c r="U483" t="str">
        <f t="shared" si="115"/>
        <v>-170</v>
      </c>
      <c r="V483" t="str">
        <f t="shared" si="115"/>
        <v>-171</v>
      </c>
      <c r="X483" t="e">
        <f>VLOOKUP(K483,$X$2:Y$31,2,FALSE())</f>
        <v>#N/A</v>
      </c>
      <c r="AB483" s="20">
        <f>MATCH("R",$J484:$J$1001,0)</f>
        <v>15</v>
      </c>
      <c r="AC483" s="20">
        <f>ROW()</f>
        <v>483</v>
      </c>
      <c r="AD483" s="24" t="e">
        <f t="shared" ca="1" si="112"/>
        <v>#N/A</v>
      </c>
      <c r="AE483" t="str">
        <f t="shared" ca="1" si="111"/>
        <v>E</v>
      </c>
    </row>
    <row r="484" spans="1:31">
      <c r="A484" t="s">
        <v>249</v>
      </c>
      <c r="J484" s="12" t="str">
        <f t="shared" si="116"/>
        <v/>
      </c>
      <c r="K484" t="str">
        <f t="shared" si="115"/>
        <v xml:space="preserve">    </v>
      </c>
      <c r="L484" t="str">
        <f t="shared" si="115"/>
        <v>-155</v>
      </c>
      <c r="M484" t="str">
        <f t="shared" si="115"/>
        <v>-140</v>
      </c>
      <c r="N484" t="str">
        <f t="shared" si="115"/>
        <v>-148</v>
      </c>
      <c r="O484" t="str">
        <f t="shared" si="115"/>
        <v>-152</v>
      </c>
      <c r="P484" t="str">
        <f t="shared" si="115"/>
        <v>-156</v>
      </c>
      <c r="Q484" t="str">
        <f t="shared" si="115"/>
        <v>-159</v>
      </c>
      <c r="R484" t="str">
        <f t="shared" si="115"/>
        <v>-163</v>
      </c>
      <c r="S484" t="str">
        <f t="shared" si="115"/>
        <v>-166</v>
      </c>
      <c r="T484" t="str">
        <f t="shared" si="115"/>
        <v>-169</v>
      </c>
      <c r="U484" t="str">
        <f t="shared" si="115"/>
        <v>-170</v>
      </c>
      <c r="V484" t="str">
        <f t="shared" si="115"/>
        <v>-172</v>
      </c>
      <c r="X484" t="e">
        <f>VLOOKUP(K484,$X$2:Y$31,2,FALSE())</f>
        <v>#N/A</v>
      </c>
      <c r="AB484" s="20">
        <f>MATCH("R",$J485:$J$1001,0)</f>
        <v>14</v>
      </c>
      <c r="AC484" s="20">
        <f>ROW()</f>
        <v>484</v>
      </c>
      <c r="AD484" s="24" t="e">
        <f t="shared" ca="1" si="112"/>
        <v>#N/A</v>
      </c>
      <c r="AE484" t="str">
        <f t="shared" ca="1" si="111"/>
        <v>E</v>
      </c>
    </row>
    <row r="485" spans="1:31">
      <c r="A485" t="s">
        <v>854</v>
      </c>
      <c r="J485" s="12" t="str">
        <f t="shared" si="116"/>
        <v/>
      </c>
      <c r="K485" t="str">
        <f t="shared" ref="K485:V494" si="117">MID($A485,K$34,4)</f>
        <v xml:space="preserve">    </v>
      </c>
      <c r="L485" t="str">
        <f t="shared" si="117"/>
        <v xml:space="preserve">  60</v>
      </c>
      <c r="M485" t="str">
        <f t="shared" si="117"/>
        <v xml:space="preserve">  27</v>
      </c>
      <c r="N485" t="str">
        <f t="shared" si="117"/>
        <v xml:space="preserve">  53</v>
      </c>
      <c r="O485" t="str">
        <f t="shared" si="117"/>
        <v xml:space="preserve">  58</v>
      </c>
      <c r="P485" t="str">
        <f t="shared" si="117"/>
        <v xml:space="preserve">  58</v>
      </c>
      <c r="Q485" t="str">
        <f t="shared" si="117"/>
        <v xml:space="preserve">  30</v>
      </c>
      <c r="R485" t="str">
        <f t="shared" si="117"/>
        <v xml:space="preserve">  -3</v>
      </c>
      <c r="S485" t="str">
        <f t="shared" si="117"/>
        <v xml:space="preserve">  -1</v>
      </c>
      <c r="T485" t="str">
        <f t="shared" si="117"/>
        <v xml:space="preserve">   0</v>
      </c>
      <c r="U485" t="str">
        <f t="shared" si="117"/>
        <v xml:space="preserve">   1</v>
      </c>
      <c r="V485" t="str">
        <f t="shared" si="117"/>
        <v xml:space="preserve">   1</v>
      </c>
      <c r="X485" t="e">
        <f>VLOOKUP(K485,$X$2:Y$31,2,FALSE())</f>
        <v>#N/A</v>
      </c>
      <c r="AB485" s="20">
        <f>MATCH("R",$J486:$J$1001,0)</f>
        <v>13</v>
      </c>
      <c r="AC485" s="20">
        <f>ROW()</f>
        <v>485</v>
      </c>
      <c r="AD485" s="24" t="e">
        <f t="shared" ca="1" si="112"/>
        <v>#N/A</v>
      </c>
      <c r="AE485" t="str">
        <f t="shared" ca="1" si="111"/>
        <v>E</v>
      </c>
    </row>
    <row r="486" spans="1:31">
      <c r="A486" t="s">
        <v>855</v>
      </c>
      <c r="J486" s="12" t="str">
        <f t="shared" si="116"/>
        <v/>
      </c>
      <c r="K486" t="str">
        <f t="shared" si="117"/>
        <v xml:space="preserve">    </v>
      </c>
      <c r="L486" t="str">
        <f t="shared" si="117"/>
        <v xml:space="preserve">  30</v>
      </c>
      <c r="M486" t="str">
        <f t="shared" si="117"/>
        <v xml:space="preserve">  57</v>
      </c>
      <c r="N486" t="str">
        <f t="shared" si="117"/>
        <v xml:space="preserve">  32</v>
      </c>
      <c r="O486" t="str">
        <f t="shared" si="117"/>
        <v xml:space="preserve">  26</v>
      </c>
      <c r="P486" t="str">
        <f t="shared" si="117"/>
        <v xml:space="preserve">  32</v>
      </c>
      <c r="Q486" t="str">
        <f t="shared" si="117"/>
        <v xml:space="preserve">  69</v>
      </c>
      <c r="R486" t="str">
        <f t="shared" si="117"/>
        <v xml:space="preserve">  86</v>
      </c>
      <c r="S486" t="str">
        <f t="shared" si="117"/>
        <v xml:space="preserve">  85</v>
      </c>
      <c r="T486" t="str">
        <f t="shared" si="117"/>
        <v xml:space="preserve">  84</v>
      </c>
      <c r="U486" t="str">
        <f t="shared" si="117"/>
        <v xml:space="preserve">  83</v>
      </c>
      <c r="V486" t="str">
        <f t="shared" si="117"/>
        <v xml:space="preserve">  83</v>
      </c>
      <c r="X486" t="e">
        <f>VLOOKUP(K486,$X$2:Y$31,2,FALSE())</f>
        <v>#N/A</v>
      </c>
      <c r="AB486" s="20">
        <f>MATCH("R",$J487:$J$1001,0)</f>
        <v>12</v>
      </c>
      <c r="AC486" s="20">
        <f>ROW()</f>
        <v>486</v>
      </c>
      <c r="AD486" s="24" t="e">
        <f t="shared" ca="1" si="112"/>
        <v>#N/A</v>
      </c>
      <c r="AE486" t="str">
        <f t="shared" ca="1" si="111"/>
        <v>E</v>
      </c>
    </row>
    <row r="487" spans="1:31">
      <c r="A487" t="s">
        <v>856</v>
      </c>
      <c r="J487" s="12" t="str">
        <f t="shared" si="116"/>
        <v/>
      </c>
      <c r="K487" t="str">
        <f t="shared" si="117"/>
        <v xml:space="preserve">    </v>
      </c>
      <c r="L487" t="str">
        <f t="shared" si="117"/>
        <v>0.04</v>
      </c>
      <c r="M487" t="str">
        <f t="shared" si="117"/>
        <v>0.00</v>
      </c>
      <c r="N487" t="str">
        <f t="shared" si="117"/>
        <v>0.00</v>
      </c>
      <c r="O487" t="str">
        <f t="shared" si="117"/>
        <v>0.01</v>
      </c>
      <c r="P487" t="str">
        <f t="shared" si="117"/>
        <v>0.02</v>
      </c>
      <c r="Q487" t="str">
        <f t="shared" si="117"/>
        <v>0.01</v>
      </c>
      <c r="R487" t="str">
        <f t="shared" si="117"/>
        <v>0.00</v>
      </c>
      <c r="S487" t="str">
        <f t="shared" si="117"/>
        <v>0.00</v>
      </c>
      <c r="T487" t="str">
        <f t="shared" si="117"/>
        <v>0.00</v>
      </c>
      <c r="U487" t="str">
        <f t="shared" si="117"/>
        <v>0.00</v>
      </c>
      <c r="V487" t="str">
        <f t="shared" si="117"/>
        <v>0.00</v>
      </c>
      <c r="X487" t="e">
        <f>VLOOKUP(K487,$X$2:Y$31,2,FALSE())</f>
        <v>#N/A</v>
      </c>
      <c r="AB487" s="20">
        <f>MATCH("R",$J488:$J$1001,0)</f>
        <v>11</v>
      </c>
      <c r="AC487" s="20">
        <f>ROW()</f>
        <v>487</v>
      </c>
      <c r="AD487" s="24" t="e">
        <f t="shared" ca="1" si="112"/>
        <v>#N/A</v>
      </c>
      <c r="AE487" t="str">
        <f t="shared" ca="1" si="111"/>
        <v>E</v>
      </c>
    </row>
    <row r="488" spans="1:31">
      <c r="A488" t="s">
        <v>91</v>
      </c>
      <c r="J488" s="12" t="str">
        <f t="shared" si="116"/>
        <v/>
      </c>
      <c r="K488" t="str">
        <f t="shared" si="117"/>
        <v xml:space="preserve">    </v>
      </c>
      <c r="L488" t="str">
        <f t="shared" si="117"/>
        <v>0.00</v>
      </c>
      <c r="M488" t="str">
        <f t="shared" si="117"/>
        <v>0.00</v>
      </c>
      <c r="N488" t="str">
        <f t="shared" si="117"/>
        <v>0.00</v>
      </c>
      <c r="O488" t="str">
        <f t="shared" si="117"/>
        <v>0.00</v>
      </c>
      <c r="P488" t="str">
        <f t="shared" si="117"/>
        <v>0.00</v>
      </c>
      <c r="Q488" t="str">
        <f t="shared" si="117"/>
        <v>0.00</v>
      </c>
      <c r="R488" t="str">
        <f t="shared" si="117"/>
        <v>0.00</v>
      </c>
      <c r="S488" t="str">
        <f t="shared" si="117"/>
        <v>0.00</v>
      </c>
      <c r="T488" t="str">
        <f t="shared" si="117"/>
        <v>0.00</v>
      </c>
      <c r="U488" t="str">
        <f t="shared" si="117"/>
        <v>0.00</v>
      </c>
      <c r="V488" t="str">
        <f t="shared" si="117"/>
        <v>0.00</v>
      </c>
      <c r="X488" t="e">
        <f>VLOOKUP(K488,$X$2:Y$31,2,FALSE())</f>
        <v>#N/A</v>
      </c>
      <c r="AB488" s="20">
        <f>MATCH("R",$J489:$J$1001,0)</f>
        <v>10</v>
      </c>
      <c r="AC488" s="20">
        <f>ROW()</f>
        <v>488</v>
      </c>
      <c r="AD488" s="24" t="e">
        <f t="shared" ca="1" si="112"/>
        <v>#N/A</v>
      </c>
      <c r="AE488" t="str">
        <f t="shared" ca="1" si="111"/>
        <v>E</v>
      </c>
    </row>
    <row r="489" spans="1:31">
      <c r="A489" t="s">
        <v>857</v>
      </c>
      <c r="J489" s="12" t="str">
        <f t="shared" si="116"/>
        <v/>
      </c>
      <c r="K489" t="str">
        <f t="shared" si="117"/>
        <v xml:space="preserve">    </v>
      </c>
      <c r="L489" t="str">
        <f t="shared" si="117"/>
        <v>0.08</v>
      </c>
      <c r="M489" t="str">
        <f t="shared" si="117"/>
        <v>0.00</v>
      </c>
      <c r="N489" t="str">
        <f t="shared" si="117"/>
        <v>0.04</v>
      </c>
      <c r="O489" t="str">
        <f t="shared" si="117"/>
        <v>0.07</v>
      </c>
      <c r="P489" t="str">
        <f t="shared" si="117"/>
        <v>0.08</v>
      </c>
      <c r="Q489" t="str">
        <f t="shared" si="117"/>
        <v>0.02</v>
      </c>
      <c r="R489" t="str">
        <f t="shared" si="117"/>
        <v>0.00</v>
      </c>
      <c r="S489" t="str">
        <f t="shared" si="117"/>
        <v>0.00</v>
      </c>
      <c r="T489" t="str">
        <f t="shared" si="117"/>
        <v>0.00</v>
      </c>
      <c r="U489" t="str">
        <f t="shared" si="117"/>
        <v>0.00</v>
      </c>
      <c r="V489" t="str">
        <f t="shared" si="117"/>
        <v>0.00</v>
      </c>
      <c r="X489" t="e">
        <f>VLOOKUP(K489,$X$2:Y$31,2,FALSE())</f>
        <v>#N/A</v>
      </c>
      <c r="AB489" s="20">
        <f>MATCH("R",$J490:$J$1001,0)</f>
        <v>9</v>
      </c>
      <c r="AC489" s="20">
        <f>ROW()</f>
        <v>489</v>
      </c>
      <c r="AD489" s="24" t="e">
        <f t="shared" ca="1" si="112"/>
        <v>#N/A</v>
      </c>
      <c r="AE489" t="str">
        <f t="shared" ca="1" si="111"/>
        <v>E</v>
      </c>
    </row>
    <row r="490" spans="1:31">
      <c r="A490" t="s">
        <v>858</v>
      </c>
      <c r="J490" s="12" t="str">
        <f t="shared" si="116"/>
        <v/>
      </c>
      <c r="K490" t="str">
        <f t="shared" si="117"/>
        <v xml:space="preserve">    </v>
      </c>
      <c r="L490" t="str">
        <f t="shared" si="117"/>
        <v>13.7</v>
      </c>
      <c r="M490" t="str">
        <f t="shared" si="117"/>
        <v xml:space="preserve"> 4.8</v>
      </c>
      <c r="N490" t="str">
        <f t="shared" si="117"/>
        <v xml:space="preserve"> 7.1</v>
      </c>
      <c r="O490" t="str">
        <f t="shared" si="117"/>
        <v xml:space="preserve"> 6.2</v>
      </c>
      <c r="P490" t="str">
        <f t="shared" si="117"/>
        <v>13.9</v>
      </c>
      <c r="Q490" t="str">
        <f t="shared" si="117"/>
        <v>24.1</v>
      </c>
      <c r="R490" t="str">
        <f t="shared" si="117"/>
        <v xml:space="preserve"> 4.8</v>
      </c>
      <c r="S490" t="str">
        <f t="shared" si="117"/>
        <v xml:space="preserve"> 4.8</v>
      </c>
      <c r="T490" t="str">
        <f t="shared" si="117"/>
        <v xml:space="preserve"> 4.8</v>
      </c>
      <c r="U490" t="str">
        <f t="shared" si="117"/>
        <v xml:space="preserve"> 4.8</v>
      </c>
      <c r="V490" t="str">
        <f t="shared" si="117"/>
        <v xml:space="preserve"> 4.8</v>
      </c>
      <c r="X490" t="e">
        <f>VLOOKUP(K490,$X$2:Y$31,2,FALSE())</f>
        <v>#N/A</v>
      </c>
      <c r="AB490" s="20">
        <f>MATCH("R",$J491:$J$1001,0)</f>
        <v>8</v>
      </c>
      <c r="AC490" s="20">
        <f>ROW()</f>
        <v>490</v>
      </c>
      <c r="AD490" s="24" t="e">
        <f t="shared" ca="1" si="112"/>
        <v>#N/A</v>
      </c>
      <c r="AE490" t="str">
        <f t="shared" ca="1" si="111"/>
        <v>E</v>
      </c>
    </row>
    <row r="491" spans="1:31">
      <c r="A491" t="s">
        <v>859</v>
      </c>
      <c r="J491" s="12" t="str">
        <f t="shared" si="116"/>
        <v/>
      </c>
      <c r="K491" t="str">
        <f t="shared" si="117"/>
        <v xml:space="preserve">    </v>
      </c>
      <c r="L491" t="str">
        <f t="shared" si="117"/>
        <v xml:space="preserve"> 7.4</v>
      </c>
      <c r="M491" t="str">
        <f t="shared" si="117"/>
        <v xml:space="preserve"> 4.4</v>
      </c>
      <c r="N491" t="str">
        <f t="shared" si="117"/>
        <v xml:space="preserve"> 5.5</v>
      </c>
      <c r="O491" t="str">
        <f t="shared" si="117"/>
        <v xml:space="preserve"> 6.2</v>
      </c>
      <c r="P491" t="str">
        <f t="shared" si="117"/>
        <v xml:space="preserve"> 7.5</v>
      </c>
      <c r="Q491" t="str">
        <f t="shared" si="117"/>
        <v>21.3</v>
      </c>
      <c r="R491" t="str">
        <f t="shared" si="117"/>
        <v xml:space="preserve"> 4.4</v>
      </c>
      <c r="S491" t="str">
        <f t="shared" si="117"/>
        <v xml:space="preserve"> 4.4</v>
      </c>
      <c r="T491" t="str">
        <f t="shared" si="117"/>
        <v xml:space="preserve"> 4.4</v>
      </c>
      <c r="U491" t="str">
        <f t="shared" si="117"/>
        <v xml:space="preserve"> 4.4</v>
      </c>
      <c r="V491" t="str">
        <f t="shared" si="117"/>
        <v xml:space="preserve"> 4.4</v>
      </c>
      <c r="X491" t="e">
        <f>VLOOKUP(K491,$X$2:Y$31,2,FALSE())</f>
        <v>#N/A</v>
      </c>
      <c r="AB491" s="20">
        <f>MATCH("R",$J492:$J$1001,0)</f>
        <v>7</v>
      </c>
      <c r="AC491" s="20">
        <f>ROW()</f>
        <v>491</v>
      </c>
      <c r="AD491" s="24" t="e">
        <f t="shared" ca="1" si="112"/>
        <v>#N/A</v>
      </c>
      <c r="AE491" t="str">
        <f t="shared" ca="1" si="111"/>
        <v>E</v>
      </c>
    </row>
    <row r="492" spans="1:31">
      <c r="A492" t="s">
        <v>860</v>
      </c>
      <c r="J492" s="12" t="str">
        <f t="shared" si="116"/>
        <v/>
      </c>
      <c r="K492" t="str">
        <f t="shared" si="117"/>
        <v xml:space="preserve">    </v>
      </c>
      <c r="L492" t="str">
        <f t="shared" si="117"/>
        <v>16.8</v>
      </c>
      <c r="M492" t="str">
        <f t="shared" si="117"/>
        <v>10.8</v>
      </c>
      <c r="N492" t="str">
        <f t="shared" si="117"/>
        <v>12.0</v>
      </c>
      <c r="O492" t="str">
        <f t="shared" si="117"/>
        <v>11.5</v>
      </c>
      <c r="P492" t="str">
        <f t="shared" si="117"/>
        <v>16.9</v>
      </c>
      <c r="Q492" t="str">
        <f t="shared" si="117"/>
        <v>25.9</v>
      </c>
      <c r="R492" t="str">
        <f t="shared" si="117"/>
        <v>10.6</v>
      </c>
      <c r="S492" t="str">
        <f t="shared" si="117"/>
        <v>10.7</v>
      </c>
      <c r="T492" t="str">
        <f t="shared" si="117"/>
        <v>10.8</v>
      </c>
      <c r="U492" t="str">
        <f t="shared" si="117"/>
        <v>10.8</v>
      </c>
      <c r="V492" t="str">
        <f t="shared" si="117"/>
        <v>10.8</v>
      </c>
      <c r="X492" t="e">
        <f>VLOOKUP(K492,$X$2:Y$31,2,FALSE())</f>
        <v>#N/A</v>
      </c>
      <c r="AB492" s="20">
        <f>MATCH("R",$J493:$J$1001,0)</f>
        <v>6</v>
      </c>
      <c r="AC492" s="20">
        <f>ROW()</f>
        <v>492</v>
      </c>
      <c r="AD492" s="24" t="e">
        <f t="shared" ca="1" si="112"/>
        <v>#N/A</v>
      </c>
      <c r="AE492" t="str">
        <f t="shared" ca="1" si="111"/>
        <v>E</v>
      </c>
    </row>
    <row r="493" spans="1:31">
      <c r="A493" t="s">
        <v>861</v>
      </c>
      <c r="J493" s="12" t="str">
        <f t="shared" si="116"/>
        <v/>
      </c>
      <c r="K493" t="str">
        <f t="shared" si="117"/>
        <v xml:space="preserve">    </v>
      </c>
      <c r="L493" t="str">
        <f t="shared" si="117"/>
        <v xml:space="preserve"> 9.5</v>
      </c>
      <c r="M493" t="str">
        <f t="shared" si="117"/>
        <v xml:space="preserve"> 7.5</v>
      </c>
      <c r="N493" t="str">
        <f t="shared" si="117"/>
        <v xml:space="preserve"> 8.2</v>
      </c>
      <c r="O493" t="str">
        <f t="shared" si="117"/>
        <v xml:space="preserve"> 8.6</v>
      </c>
      <c r="P493" t="str">
        <f t="shared" si="117"/>
        <v xml:space="preserve"> 9.6</v>
      </c>
      <c r="Q493" t="str">
        <f t="shared" si="117"/>
        <v>22.0</v>
      </c>
      <c r="R493" t="str">
        <f t="shared" si="117"/>
        <v xml:space="preserve"> 7.0</v>
      </c>
      <c r="S493" t="str">
        <f t="shared" si="117"/>
        <v xml:space="preserve"> 7.3</v>
      </c>
      <c r="T493" t="str">
        <f t="shared" si="117"/>
        <v xml:space="preserve"> 7.4</v>
      </c>
      <c r="U493" t="str">
        <f t="shared" si="117"/>
        <v xml:space="preserve"> 7.4</v>
      </c>
      <c r="V493" t="str">
        <f t="shared" si="117"/>
        <v xml:space="preserve"> 7.4</v>
      </c>
      <c r="X493" t="e">
        <f>VLOOKUP(K493,$X$2:Y$31,2,FALSE())</f>
        <v>#N/A</v>
      </c>
      <c r="AB493" s="20">
        <f>MATCH("R",$J494:$J$1001,0)</f>
        <v>5</v>
      </c>
      <c r="AC493" s="20">
        <f>ROW()</f>
        <v>493</v>
      </c>
      <c r="AD493" s="24" t="e">
        <f t="shared" ca="1" si="112"/>
        <v>#N/A</v>
      </c>
      <c r="AE493" t="str">
        <f t="shared" ca="1" si="111"/>
        <v>E</v>
      </c>
    </row>
    <row r="494" spans="1:31">
      <c r="A494" t="s">
        <v>254</v>
      </c>
      <c r="J494" s="12" t="str">
        <f t="shared" si="116"/>
        <v/>
      </c>
      <c r="K494" t="str">
        <f t="shared" si="117"/>
        <v xml:space="preserve">    </v>
      </c>
      <c r="L494" t="str">
        <f t="shared" si="117"/>
        <v xml:space="preserve"> 3.3</v>
      </c>
      <c r="M494" t="str">
        <f t="shared" si="117"/>
        <v xml:space="preserve"> 0.3</v>
      </c>
      <c r="N494" t="str">
        <f t="shared" si="117"/>
        <v xml:space="preserve"> 3.4</v>
      </c>
      <c r="O494" t="str">
        <f t="shared" si="117"/>
        <v xml:space="preserve"> 3.0</v>
      </c>
      <c r="P494" t="str">
        <f t="shared" si="117"/>
        <v xml:space="preserve"> 3.2</v>
      </c>
      <c r="Q494" t="str">
        <f t="shared" si="117"/>
        <v xml:space="preserve"> 3.0</v>
      </c>
      <c r="R494" t="str">
        <f t="shared" si="117"/>
        <v xml:space="preserve"> 2.8</v>
      </c>
      <c r="S494" t="str">
        <f t="shared" si="117"/>
        <v xml:space="preserve"> 2.7</v>
      </c>
      <c r="T494" t="str">
        <f t="shared" si="117"/>
        <v xml:space="preserve"> 2.6</v>
      </c>
      <c r="U494" t="str">
        <f t="shared" si="117"/>
        <v xml:space="preserve"> 2.6</v>
      </c>
      <c r="V494" t="str">
        <f t="shared" si="117"/>
        <v xml:space="preserve"> 2.6</v>
      </c>
      <c r="X494" t="e">
        <f>VLOOKUP(K494,$X$2:Y$31,2,FALSE())</f>
        <v>#N/A</v>
      </c>
      <c r="AB494" s="20">
        <f>MATCH("R",$J495:$J$1001,0)</f>
        <v>4</v>
      </c>
      <c r="AC494" s="20">
        <f>ROW()</f>
        <v>494</v>
      </c>
      <c r="AD494" s="24" t="e">
        <f t="shared" ca="1" si="112"/>
        <v>#N/A</v>
      </c>
      <c r="AE494" t="str">
        <f t="shared" ca="1" si="111"/>
        <v>E</v>
      </c>
    </row>
    <row r="495" spans="1:31">
      <c r="A495" t="s">
        <v>255</v>
      </c>
      <c r="J495" s="12" t="str">
        <f t="shared" si="116"/>
        <v/>
      </c>
      <c r="K495" t="str">
        <f t="shared" ref="K495:V504" si="118">MID($A495,K$34,4)</f>
        <v xml:space="preserve">    </v>
      </c>
      <c r="L495" t="str">
        <f t="shared" si="118"/>
        <v xml:space="preserve"> 3.3</v>
      </c>
      <c r="M495" t="str">
        <f t="shared" si="118"/>
        <v xml:space="preserve"> 0.3</v>
      </c>
      <c r="N495" t="str">
        <f t="shared" si="118"/>
        <v xml:space="preserve"> 3.5</v>
      </c>
      <c r="O495" t="str">
        <f t="shared" si="118"/>
        <v xml:space="preserve"> 3.0</v>
      </c>
      <c r="P495" t="str">
        <f t="shared" si="118"/>
        <v xml:space="preserve"> 3.2</v>
      </c>
      <c r="Q495" t="str">
        <f t="shared" si="118"/>
        <v xml:space="preserve"> 3.0</v>
      </c>
      <c r="R495" t="str">
        <f t="shared" si="118"/>
        <v xml:space="preserve"> 2.8</v>
      </c>
      <c r="S495" t="str">
        <f t="shared" si="118"/>
        <v xml:space="preserve"> 2.7</v>
      </c>
      <c r="T495" t="str">
        <f t="shared" si="118"/>
        <v xml:space="preserve"> 2.7</v>
      </c>
      <c r="U495" t="str">
        <f t="shared" si="118"/>
        <v xml:space="preserve"> 2.6</v>
      </c>
      <c r="V495" t="str">
        <f t="shared" si="118"/>
        <v xml:space="preserve"> 2.6</v>
      </c>
      <c r="X495" t="e">
        <f>VLOOKUP(K495,$X$2:Y$31,2,FALSE())</f>
        <v>#N/A</v>
      </c>
      <c r="AB495" s="20">
        <f>MATCH("R",$J496:$J$1001,0)</f>
        <v>3</v>
      </c>
      <c r="AC495" s="20">
        <f>ROW()</f>
        <v>495</v>
      </c>
      <c r="AD495" s="24" t="e">
        <f t="shared" ca="1" si="112"/>
        <v>#N/A</v>
      </c>
      <c r="AE495" t="str">
        <f t="shared" ca="1" si="111"/>
        <v>E</v>
      </c>
    </row>
    <row r="496" spans="1:31">
      <c r="A496" t="s">
        <v>862</v>
      </c>
      <c r="J496" s="12" t="str">
        <f t="shared" si="116"/>
        <v/>
      </c>
      <c r="K496" t="str">
        <f t="shared" si="118"/>
        <v xml:space="preserve">    </v>
      </c>
      <c r="L496" t="str">
        <f t="shared" si="118"/>
        <v xml:space="preserve">  43</v>
      </c>
      <c r="M496" t="str">
        <f t="shared" si="118"/>
        <v xml:space="preserve">  16</v>
      </c>
      <c r="N496" t="str">
        <f t="shared" si="118"/>
        <v xml:space="preserve">  41</v>
      </c>
      <c r="O496" t="str">
        <f t="shared" si="118"/>
        <v xml:space="preserve">  47</v>
      </c>
      <c r="P496" t="str">
        <f t="shared" si="118"/>
        <v xml:space="preserve">  41</v>
      </c>
      <c r="Q496" t="str">
        <f t="shared" si="118"/>
        <v xml:space="preserve">   4</v>
      </c>
      <c r="R496" t="str">
        <f t="shared" si="118"/>
        <v xml:space="preserve"> -13</v>
      </c>
      <c r="S496" t="str">
        <f t="shared" si="118"/>
        <v xml:space="preserve"> -12</v>
      </c>
      <c r="T496" t="str">
        <f t="shared" si="118"/>
        <v xml:space="preserve"> -11</v>
      </c>
      <c r="U496" t="str">
        <f t="shared" si="118"/>
        <v xml:space="preserve"> -10</v>
      </c>
      <c r="V496" t="str">
        <f t="shared" si="118"/>
        <v xml:space="preserve"> -10</v>
      </c>
      <c r="X496" t="e">
        <f>VLOOKUP(K496,$X$2:Y$31,2,FALSE())</f>
        <v>#N/A</v>
      </c>
      <c r="AB496" s="20">
        <f>MATCH("R",$J497:$J$1001,0)</f>
        <v>2</v>
      </c>
      <c r="AC496" s="20">
        <f>ROW()</f>
        <v>496</v>
      </c>
      <c r="AD496" s="24" t="e">
        <f t="shared" ca="1" si="112"/>
        <v>#N/A</v>
      </c>
      <c r="AE496" t="str">
        <f t="shared" ca="1" si="111"/>
        <v>E</v>
      </c>
    </row>
    <row r="497" spans="1:31">
      <c r="A497" t="s">
        <v>33</v>
      </c>
      <c r="J497" s="12" t="str">
        <f t="shared" si="116"/>
        <v/>
      </c>
      <c r="K497" t="str">
        <f t="shared" si="118"/>
        <v/>
      </c>
      <c r="L497" t="str">
        <f t="shared" si="118"/>
        <v/>
      </c>
      <c r="M497" t="str">
        <f t="shared" si="118"/>
        <v/>
      </c>
      <c r="N497" t="str">
        <f t="shared" si="118"/>
        <v/>
      </c>
      <c r="O497" t="str">
        <f t="shared" si="118"/>
        <v/>
      </c>
      <c r="P497" t="str">
        <f t="shared" si="118"/>
        <v/>
      </c>
      <c r="Q497" t="str">
        <f t="shared" si="118"/>
        <v/>
      </c>
      <c r="R497" t="str">
        <f t="shared" si="118"/>
        <v/>
      </c>
      <c r="S497" t="str">
        <f t="shared" si="118"/>
        <v/>
      </c>
      <c r="T497" t="str">
        <f t="shared" si="118"/>
        <v/>
      </c>
      <c r="U497" t="str">
        <f t="shared" si="118"/>
        <v/>
      </c>
      <c r="V497" t="str">
        <f t="shared" si="118"/>
        <v/>
      </c>
      <c r="X497" t="e">
        <f>VLOOKUP(K497,$X$2:Y$31,2,FALSE())</f>
        <v>#N/A</v>
      </c>
      <c r="AB497" s="20">
        <f>MATCH("R",$J498:$J$1001,0)</f>
        <v>1</v>
      </c>
      <c r="AC497" s="20">
        <f>ROW()</f>
        <v>497</v>
      </c>
      <c r="AD497" s="24" t="e">
        <f t="shared" ca="1" si="112"/>
        <v>#N/A</v>
      </c>
      <c r="AE497" t="str">
        <f t="shared" ca="1" si="111"/>
        <v>E</v>
      </c>
    </row>
    <row r="498" spans="1:31">
      <c r="A498" t="s">
        <v>863</v>
      </c>
      <c r="J498" s="12" t="str">
        <f t="shared" si="116"/>
        <v>R</v>
      </c>
      <c r="K498" t="str">
        <f t="shared" si="118"/>
        <v>18.0</v>
      </c>
      <c r="L498" t="str">
        <f t="shared" si="118"/>
        <v xml:space="preserve"> 7.5</v>
      </c>
      <c r="M498" t="str">
        <f t="shared" si="118"/>
        <v xml:space="preserve"> 2.0</v>
      </c>
      <c r="N498" t="str">
        <f t="shared" si="118"/>
        <v xml:space="preserve"> 4.0</v>
      </c>
      <c r="O498" t="str">
        <f t="shared" si="118"/>
        <v xml:space="preserve"> 5.4</v>
      </c>
      <c r="P498" t="str">
        <f t="shared" si="118"/>
        <v xml:space="preserve"> 7.3</v>
      </c>
      <c r="Q498" t="str">
        <f t="shared" si="118"/>
        <v>10.2</v>
      </c>
      <c r="R498" t="str">
        <f t="shared" si="118"/>
        <v>14.4</v>
      </c>
      <c r="S498" t="str">
        <f t="shared" si="118"/>
        <v>18.2</v>
      </c>
      <c r="T498" t="str">
        <f t="shared" si="118"/>
        <v>21.5</v>
      </c>
      <c r="U498" t="str">
        <f t="shared" si="118"/>
        <v>25.0</v>
      </c>
      <c r="V498" t="str">
        <f t="shared" si="118"/>
        <v>29.0</v>
      </c>
      <c r="X498" t="str">
        <f>VLOOKUP(K498,$X$2:Y$31,2,FALSE())</f>
        <v>1800</v>
      </c>
      <c r="AB498" s="20">
        <f>MATCH("R",$J499:$J$1001,0)</f>
        <v>32</v>
      </c>
      <c r="AC498" s="20">
        <f>ROW()</f>
        <v>498</v>
      </c>
      <c r="AD498" s="24" t="e">
        <f t="shared" ca="1" si="112"/>
        <v>#N/A</v>
      </c>
      <c r="AE498" t="str">
        <f t="shared" ca="1" si="111"/>
        <v>E</v>
      </c>
    </row>
    <row r="499" spans="1:31">
      <c r="A499" t="s">
        <v>248</v>
      </c>
      <c r="J499" s="12" t="str">
        <f t="shared" si="116"/>
        <v/>
      </c>
      <c r="K499" t="str">
        <f t="shared" si="118"/>
        <v xml:space="preserve">    </v>
      </c>
      <c r="L499" t="str">
        <f t="shared" si="118"/>
        <v xml:space="preserve"> 1F2</v>
      </c>
      <c r="M499" t="str">
        <f t="shared" si="118"/>
        <v xml:space="preserve"> 1 E</v>
      </c>
      <c r="N499" t="str">
        <f t="shared" si="118"/>
        <v xml:space="preserve"> 1F1</v>
      </c>
      <c r="O499" t="str">
        <f t="shared" si="118"/>
        <v xml:space="preserve"> 1F2</v>
      </c>
      <c r="P499" t="str">
        <f t="shared" si="118"/>
        <v xml:space="preserve"> 1F2</v>
      </c>
      <c r="Q499" t="str">
        <f t="shared" si="118"/>
        <v xml:space="preserve"> 1F2</v>
      </c>
      <c r="R499" t="str">
        <f t="shared" si="118"/>
        <v xml:space="preserve"> 1F2</v>
      </c>
      <c r="S499" t="str">
        <f t="shared" si="118"/>
        <v xml:space="preserve"> 1F2</v>
      </c>
      <c r="T499" t="str">
        <f t="shared" si="118"/>
        <v xml:space="preserve"> 1F2</v>
      </c>
      <c r="U499" t="str">
        <f t="shared" si="118"/>
        <v xml:space="preserve"> 1F2</v>
      </c>
      <c r="V499" t="str">
        <f t="shared" si="118"/>
        <v xml:space="preserve"> 1F2</v>
      </c>
      <c r="X499" t="e">
        <f>VLOOKUP(K499,$X$2:Y$31,2,FALSE())</f>
        <v>#N/A</v>
      </c>
      <c r="AB499" s="20">
        <f>MATCH("R",$J500:$J$1001,0)</f>
        <v>31</v>
      </c>
      <c r="AC499" s="20">
        <f>ROW()</f>
        <v>499</v>
      </c>
      <c r="AD499" s="24" t="e">
        <f t="shared" ca="1" si="112"/>
        <v>#N/A</v>
      </c>
      <c r="AE499" t="str">
        <f t="shared" ca="1" si="111"/>
        <v>E</v>
      </c>
    </row>
    <row r="500" spans="1:31">
      <c r="A500" t="s">
        <v>864</v>
      </c>
      <c r="J500" s="12" t="str">
        <f t="shared" si="116"/>
        <v/>
      </c>
      <c r="K500" t="str">
        <f t="shared" si="118"/>
        <v xml:space="preserve">    </v>
      </c>
      <c r="L500" t="str">
        <f t="shared" si="118"/>
        <v>60.1</v>
      </c>
      <c r="M500" t="str">
        <f t="shared" si="118"/>
        <v>28.9</v>
      </c>
      <c r="N500" t="str">
        <f t="shared" si="118"/>
        <v>55.8</v>
      </c>
      <c r="O500" t="str">
        <f t="shared" si="118"/>
        <v>51.8</v>
      </c>
      <c r="P500" t="str">
        <f t="shared" si="118"/>
        <v>57.9</v>
      </c>
      <c r="Q500" t="str">
        <f t="shared" si="118"/>
        <v>60.1</v>
      </c>
      <c r="R500" t="str">
        <f t="shared" si="118"/>
        <v>60.1</v>
      </c>
      <c r="S500" t="str">
        <f t="shared" si="118"/>
        <v>60.1</v>
      </c>
      <c r="T500" t="str">
        <f t="shared" si="118"/>
        <v>60.1</v>
      </c>
      <c r="U500" t="str">
        <f t="shared" si="118"/>
        <v>60.1</v>
      </c>
      <c r="V500" t="str">
        <f t="shared" si="118"/>
        <v>60.1</v>
      </c>
      <c r="X500" t="e">
        <f>VLOOKUP(K500,$X$2:Y$31,2,FALSE())</f>
        <v>#N/A</v>
      </c>
      <c r="AB500" s="20">
        <f>MATCH("R",$J501:$J$1001,0)</f>
        <v>30</v>
      </c>
      <c r="AC500" s="20">
        <f>ROW()</f>
        <v>500</v>
      </c>
      <c r="AD500" s="24" t="e">
        <f t="shared" ca="1" si="112"/>
        <v>#N/A</v>
      </c>
      <c r="AE500" t="str">
        <f t="shared" ca="1" si="111"/>
        <v>E</v>
      </c>
    </row>
    <row r="501" spans="1:31">
      <c r="A501" t="s">
        <v>865</v>
      </c>
      <c r="J501" s="12" t="str">
        <f t="shared" si="116"/>
        <v/>
      </c>
      <c r="K501" t="str">
        <f t="shared" si="118"/>
        <v xml:space="preserve">    </v>
      </c>
      <c r="L501" t="str">
        <f t="shared" si="118"/>
        <v xml:space="preserve"> 2.3</v>
      </c>
      <c r="M501" t="str">
        <f t="shared" si="118"/>
        <v xml:space="preserve"> 1.3</v>
      </c>
      <c r="N501" t="str">
        <f t="shared" si="118"/>
        <v xml:space="preserve"> 2.0</v>
      </c>
      <c r="O501" t="str">
        <f t="shared" si="118"/>
        <v xml:space="preserve"> 1.8</v>
      </c>
      <c r="P501" t="str">
        <f t="shared" si="118"/>
        <v xml:space="preserve"> 2.1</v>
      </c>
      <c r="Q501" t="str">
        <f t="shared" si="118"/>
        <v xml:space="preserve"> 2.3</v>
      </c>
      <c r="R501" t="str">
        <f t="shared" si="118"/>
        <v xml:space="preserve"> 2.3</v>
      </c>
      <c r="S501" t="str">
        <f t="shared" si="118"/>
        <v xml:space="preserve"> 2.3</v>
      </c>
      <c r="T501" t="str">
        <f t="shared" si="118"/>
        <v xml:space="preserve"> 2.3</v>
      </c>
      <c r="U501" t="str">
        <f t="shared" si="118"/>
        <v xml:space="preserve"> 2.3</v>
      </c>
      <c r="V501" t="str">
        <f t="shared" si="118"/>
        <v xml:space="preserve"> 2.3</v>
      </c>
      <c r="X501" t="e">
        <f>VLOOKUP(K501,$X$2:Y$31,2,FALSE())</f>
        <v>#N/A</v>
      </c>
      <c r="AB501" s="20">
        <f>MATCH("R",$J502:$J$1001,0)</f>
        <v>29</v>
      </c>
      <c r="AC501" s="20">
        <f>ROW()</f>
        <v>501</v>
      </c>
      <c r="AD501" s="24" t="e">
        <f t="shared" ca="1" si="112"/>
        <v>#N/A</v>
      </c>
      <c r="AE501" t="str">
        <f t="shared" ca="1" si="111"/>
        <v>E</v>
      </c>
    </row>
    <row r="502" spans="1:31">
      <c r="A502" t="s">
        <v>866</v>
      </c>
      <c r="J502" s="12" t="str">
        <f t="shared" si="116"/>
        <v/>
      </c>
      <c r="K502" t="str">
        <f t="shared" si="118"/>
        <v xml:space="preserve">    </v>
      </c>
      <c r="L502" t="str">
        <f t="shared" si="118"/>
        <v xml:space="preserve"> 296</v>
      </c>
      <c r="M502" t="str">
        <f t="shared" si="118"/>
        <v xml:space="preserve">  93</v>
      </c>
      <c r="N502" t="str">
        <f t="shared" si="118"/>
        <v xml:space="preserve"> 250</v>
      </c>
      <c r="O502" t="str">
        <f t="shared" si="118"/>
        <v xml:space="preserve"> 214</v>
      </c>
      <c r="P502" t="str">
        <f t="shared" si="118"/>
        <v xml:space="preserve"> 270</v>
      </c>
      <c r="Q502" t="str">
        <f t="shared" si="118"/>
        <v xml:space="preserve"> 296</v>
      </c>
      <c r="R502" t="str">
        <f t="shared" si="118"/>
        <v xml:space="preserve"> 296</v>
      </c>
      <c r="S502" t="str">
        <f t="shared" si="118"/>
        <v xml:space="preserve"> 296</v>
      </c>
      <c r="T502" t="str">
        <f t="shared" si="118"/>
        <v xml:space="preserve"> 296</v>
      </c>
      <c r="U502" t="str">
        <f t="shared" si="118"/>
        <v xml:space="preserve"> 296</v>
      </c>
      <c r="V502" t="str">
        <f t="shared" si="118"/>
        <v xml:space="preserve"> 296</v>
      </c>
      <c r="X502" t="e">
        <f>VLOOKUP(K502,$X$2:Y$31,2,FALSE())</f>
        <v>#N/A</v>
      </c>
      <c r="AB502" s="20">
        <f>MATCH("R",$J503:$J$1001,0)</f>
        <v>28</v>
      </c>
      <c r="AC502" s="20">
        <f>ROW()</f>
        <v>502</v>
      </c>
      <c r="AD502" s="24" t="e">
        <f t="shared" ca="1" si="112"/>
        <v>#N/A</v>
      </c>
      <c r="AE502" t="str">
        <f t="shared" ca="1" si="111"/>
        <v>E</v>
      </c>
    </row>
    <row r="503" spans="1:31">
      <c r="A503" t="s">
        <v>867</v>
      </c>
      <c r="J503" s="12" t="str">
        <f t="shared" si="116"/>
        <v/>
      </c>
      <c r="K503" t="str">
        <f t="shared" si="118"/>
        <v xml:space="preserve">    </v>
      </c>
      <c r="L503" t="str">
        <f t="shared" si="118"/>
        <v>0.50</v>
      </c>
      <c r="M503" t="str">
        <f t="shared" si="118"/>
        <v>1.00</v>
      </c>
      <c r="N503" t="str">
        <f t="shared" si="118"/>
        <v>0.97</v>
      </c>
      <c r="O503" t="str">
        <f t="shared" si="118"/>
        <v>0.98</v>
      </c>
      <c r="P503" t="str">
        <f t="shared" si="118"/>
        <v>0.58</v>
      </c>
      <c r="Q503" t="str">
        <f t="shared" si="118"/>
        <v>0.00</v>
      </c>
      <c r="R503" t="str">
        <f t="shared" si="118"/>
        <v>0.00</v>
      </c>
      <c r="S503" t="str">
        <f t="shared" si="118"/>
        <v>0.00</v>
      </c>
      <c r="T503" t="str">
        <f t="shared" si="118"/>
        <v>0.00</v>
      </c>
      <c r="U503" t="str">
        <f t="shared" si="118"/>
        <v>0.00</v>
      </c>
      <c r="V503" t="str">
        <f t="shared" si="118"/>
        <v>0.00</v>
      </c>
      <c r="X503" t="e">
        <f>VLOOKUP(K503,$X$2:Y$31,2,FALSE())</f>
        <v>#N/A</v>
      </c>
      <c r="AB503" s="20">
        <f>MATCH("R",$J504:$J$1001,0)</f>
        <v>27</v>
      </c>
      <c r="AC503" s="20">
        <f>ROW()</f>
        <v>503</v>
      </c>
      <c r="AD503" s="24" t="e">
        <f t="shared" ca="1" si="112"/>
        <v>#N/A</v>
      </c>
      <c r="AE503" t="str">
        <f t="shared" ca="1" si="111"/>
        <v>E</v>
      </c>
    </row>
    <row r="504" spans="1:31">
      <c r="A504" t="s">
        <v>868</v>
      </c>
      <c r="J504" s="12" t="str">
        <f t="shared" si="116"/>
        <v/>
      </c>
      <c r="K504" t="str">
        <f t="shared" si="118"/>
        <v xml:space="preserve">    </v>
      </c>
      <c r="L504" t="str">
        <f t="shared" si="118"/>
        <v xml:space="preserve"> 119</v>
      </c>
      <c r="M504" t="str">
        <f t="shared" si="118"/>
        <v xml:space="preserve"> 140</v>
      </c>
      <c r="N504" t="str">
        <f t="shared" si="118"/>
        <v xml:space="preserve"> 118</v>
      </c>
      <c r="O504" t="str">
        <f t="shared" si="118"/>
        <v xml:space="preserve"> 115</v>
      </c>
      <c r="P504" t="str">
        <f t="shared" si="118"/>
        <v xml:space="preserve"> 117</v>
      </c>
      <c r="Q504" t="str">
        <f t="shared" si="118"/>
        <v xml:space="preserve"> 144</v>
      </c>
      <c r="R504" t="str">
        <f t="shared" si="118"/>
        <v xml:space="preserve"> 186</v>
      </c>
      <c r="S504" t="str">
        <f t="shared" si="118"/>
        <v xml:space="preserve"> 187</v>
      </c>
      <c r="T504" t="str">
        <f t="shared" si="118"/>
        <v xml:space="preserve"> 188</v>
      </c>
      <c r="U504" t="str">
        <f t="shared" si="118"/>
        <v xml:space="preserve"> 189</v>
      </c>
      <c r="V504" t="str">
        <f t="shared" si="118"/>
        <v xml:space="preserve"> 190</v>
      </c>
      <c r="X504" t="e">
        <f>VLOOKUP(K504,$X$2:Y$31,2,FALSE())</f>
        <v>#N/A</v>
      </c>
      <c r="AB504" s="20">
        <f>MATCH("R",$J505:$J$1001,0)</f>
        <v>26</v>
      </c>
      <c r="AC504" s="20">
        <f>ROW()</f>
        <v>504</v>
      </c>
      <c r="AD504" s="24" t="e">
        <f t="shared" ca="1" si="112"/>
        <v>#N/A</v>
      </c>
      <c r="AE504" t="str">
        <f t="shared" ca="1" si="111"/>
        <v>E</v>
      </c>
    </row>
    <row r="505" spans="1:31">
      <c r="A505" t="s">
        <v>869</v>
      </c>
      <c r="J505" s="12" t="str">
        <f t="shared" si="116"/>
        <v/>
      </c>
      <c r="K505" t="str">
        <f t="shared" ref="K505:V514" si="119">MID($A505,K$34,4)</f>
        <v xml:space="preserve">    </v>
      </c>
      <c r="L505" t="str">
        <f t="shared" si="119"/>
        <v xml:space="preserve">  23</v>
      </c>
      <c r="M505" t="str">
        <f t="shared" si="119"/>
        <v xml:space="preserve">  -7</v>
      </c>
      <c r="N505" t="str">
        <f t="shared" si="119"/>
        <v xml:space="preserve">  19</v>
      </c>
      <c r="O505" t="str">
        <f t="shared" si="119"/>
        <v xml:space="preserve">  23</v>
      </c>
      <c r="P505" t="str">
        <f t="shared" si="119"/>
        <v xml:space="preserve">  24</v>
      </c>
      <c r="Q505" t="str">
        <f t="shared" si="119"/>
        <v xml:space="preserve">   1</v>
      </c>
      <c r="R505" t="str">
        <f t="shared" si="119"/>
        <v xml:space="preserve"> -38</v>
      </c>
      <c r="S505" t="str">
        <f t="shared" si="119"/>
        <v xml:space="preserve"> -37</v>
      </c>
      <c r="T505" t="str">
        <f t="shared" si="119"/>
        <v xml:space="preserve"> -37</v>
      </c>
      <c r="U505" t="str">
        <f t="shared" si="119"/>
        <v xml:space="preserve"> -37</v>
      </c>
      <c r="V505" t="str">
        <f t="shared" si="119"/>
        <v xml:space="preserve"> -36</v>
      </c>
      <c r="X505" t="e">
        <f>VLOOKUP(K505,$X$2:Y$31,2,FALSE())</f>
        <v>#N/A</v>
      </c>
      <c r="AB505" s="20">
        <f>MATCH("R",$J506:$J$1001,0)</f>
        <v>25</v>
      </c>
      <c r="AC505" s="20">
        <f>ROW()</f>
        <v>505</v>
      </c>
      <c r="AD505" s="24" t="e">
        <f t="shared" ca="1" si="112"/>
        <v>#N/A</v>
      </c>
      <c r="AE505" t="str">
        <f t="shared" ca="1" si="111"/>
        <v>E</v>
      </c>
    </row>
    <row r="506" spans="1:31">
      <c r="A506" t="s">
        <v>870</v>
      </c>
      <c r="J506" s="12" t="str">
        <f t="shared" si="116"/>
        <v/>
      </c>
      <c r="K506" t="str">
        <f t="shared" si="119"/>
        <v xml:space="preserve">    </v>
      </c>
      <c r="L506" t="str">
        <f t="shared" si="119"/>
        <v xml:space="preserve"> -99</v>
      </c>
      <c r="M506" t="str">
        <f t="shared" si="119"/>
        <v>-120</v>
      </c>
      <c r="N506" t="str">
        <f t="shared" si="119"/>
        <v xml:space="preserve"> -98</v>
      </c>
      <c r="O506" t="str">
        <f t="shared" si="119"/>
        <v xml:space="preserve"> -95</v>
      </c>
      <c r="P506" t="str">
        <f t="shared" si="119"/>
        <v xml:space="preserve"> -97</v>
      </c>
      <c r="Q506" t="str">
        <f t="shared" si="119"/>
        <v>-124</v>
      </c>
      <c r="R506" t="str">
        <f t="shared" si="119"/>
        <v>-166</v>
      </c>
      <c r="S506" t="str">
        <f t="shared" si="119"/>
        <v>-167</v>
      </c>
      <c r="T506" t="str">
        <f t="shared" si="119"/>
        <v>-168</v>
      </c>
      <c r="U506" t="str">
        <f t="shared" si="119"/>
        <v>-169</v>
      </c>
      <c r="V506" t="str">
        <f t="shared" si="119"/>
        <v>-170</v>
      </c>
      <c r="X506" t="e">
        <f>VLOOKUP(K506,$X$2:Y$31,2,FALSE())</f>
        <v>#N/A</v>
      </c>
      <c r="AB506" s="20">
        <f>MATCH("R",$J507:$J$1001,0)</f>
        <v>24</v>
      </c>
      <c r="AC506" s="20">
        <f>ROW()</f>
        <v>506</v>
      </c>
      <c r="AD506" s="24" t="e">
        <f t="shared" ca="1" si="112"/>
        <v>#N/A</v>
      </c>
      <c r="AE506" t="str">
        <f t="shared" ca="1" si="111"/>
        <v>E</v>
      </c>
    </row>
    <row r="507" spans="1:31">
      <c r="A507" t="s">
        <v>302</v>
      </c>
      <c r="J507" s="12" t="str">
        <f t="shared" si="116"/>
        <v/>
      </c>
      <c r="K507" t="str">
        <f t="shared" si="119"/>
        <v xml:space="preserve">    </v>
      </c>
      <c r="L507" t="str">
        <f t="shared" si="119"/>
        <v>-156</v>
      </c>
      <c r="M507" t="str">
        <f t="shared" si="119"/>
        <v>-140</v>
      </c>
      <c r="N507" t="str">
        <f t="shared" si="119"/>
        <v>-148</v>
      </c>
      <c r="O507" t="str">
        <f t="shared" si="119"/>
        <v>-152</v>
      </c>
      <c r="P507" t="str">
        <f t="shared" si="119"/>
        <v>-156</v>
      </c>
      <c r="Q507" t="str">
        <f t="shared" si="119"/>
        <v>-159</v>
      </c>
      <c r="R507" t="str">
        <f t="shared" si="119"/>
        <v>-163</v>
      </c>
      <c r="S507" t="str">
        <f t="shared" si="119"/>
        <v>-166</v>
      </c>
      <c r="T507" t="str">
        <f t="shared" si="119"/>
        <v>-169</v>
      </c>
      <c r="U507" t="str">
        <f t="shared" si="119"/>
        <v>-170</v>
      </c>
      <c r="V507" t="str">
        <f t="shared" si="119"/>
        <v>-172</v>
      </c>
      <c r="X507" t="e">
        <f>VLOOKUP(K507,$X$2:Y$31,2,FALSE())</f>
        <v>#N/A</v>
      </c>
      <c r="AB507" s="20">
        <f>MATCH("R",$J508:$J$1001,0)</f>
        <v>23</v>
      </c>
      <c r="AC507" s="20">
        <f>ROW()</f>
        <v>507</v>
      </c>
      <c r="AD507" s="24" t="e">
        <f t="shared" ca="1" si="112"/>
        <v>#N/A</v>
      </c>
      <c r="AE507" t="str">
        <f t="shared" ca="1" si="111"/>
        <v>E</v>
      </c>
    </row>
    <row r="508" spans="1:31">
      <c r="A508" t="s">
        <v>871</v>
      </c>
      <c r="J508" s="12" t="str">
        <f t="shared" si="116"/>
        <v/>
      </c>
      <c r="K508" t="str">
        <f t="shared" si="119"/>
        <v xml:space="preserve">    </v>
      </c>
      <c r="L508" t="str">
        <f t="shared" si="119"/>
        <v xml:space="preserve">  57</v>
      </c>
      <c r="M508" t="str">
        <f t="shared" si="119"/>
        <v xml:space="preserve">  21</v>
      </c>
      <c r="N508" t="str">
        <f t="shared" si="119"/>
        <v xml:space="preserve">  51</v>
      </c>
      <c r="O508" t="str">
        <f t="shared" si="119"/>
        <v xml:space="preserve">  57</v>
      </c>
      <c r="P508" t="str">
        <f t="shared" si="119"/>
        <v xml:space="preserve">  58</v>
      </c>
      <c r="Q508" t="str">
        <f t="shared" si="119"/>
        <v xml:space="preserve">  36</v>
      </c>
      <c r="R508" t="str">
        <f t="shared" si="119"/>
        <v xml:space="preserve">  -3</v>
      </c>
      <c r="S508" t="str">
        <f t="shared" si="119"/>
        <v xml:space="preserve">  -1</v>
      </c>
      <c r="T508" t="str">
        <f t="shared" si="119"/>
        <v xml:space="preserve">   0</v>
      </c>
      <c r="U508" t="str">
        <f t="shared" si="119"/>
        <v xml:space="preserve">   1</v>
      </c>
      <c r="V508" t="str">
        <f t="shared" si="119"/>
        <v xml:space="preserve">   2</v>
      </c>
      <c r="X508" t="e">
        <f>VLOOKUP(K508,$X$2:Y$31,2,FALSE())</f>
        <v>#N/A</v>
      </c>
      <c r="AB508" s="20">
        <f>MATCH("R",$J509:$J$1001,0)</f>
        <v>22</v>
      </c>
      <c r="AC508" s="20">
        <f>ROW()</f>
        <v>508</v>
      </c>
      <c r="AD508" s="24" t="e">
        <f t="shared" ca="1" si="112"/>
        <v>#N/A</v>
      </c>
      <c r="AE508" t="str">
        <f t="shared" ca="1" si="111"/>
        <v>E</v>
      </c>
    </row>
    <row r="509" spans="1:31">
      <c r="A509" t="s">
        <v>872</v>
      </c>
      <c r="J509" s="12" t="str">
        <f t="shared" si="116"/>
        <v/>
      </c>
      <c r="K509" t="str">
        <f t="shared" si="119"/>
        <v xml:space="preserve">    </v>
      </c>
      <c r="L509" t="str">
        <f t="shared" si="119"/>
        <v xml:space="preserve">  32</v>
      </c>
      <c r="M509" t="str">
        <f t="shared" si="119"/>
        <v xml:space="preserve">  63</v>
      </c>
      <c r="N509" t="str">
        <f t="shared" si="119"/>
        <v xml:space="preserve">  34</v>
      </c>
      <c r="O509" t="str">
        <f t="shared" si="119"/>
        <v xml:space="preserve">  28</v>
      </c>
      <c r="P509" t="str">
        <f t="shared" si="119"/>
        <v xml:space="preserve">  30</v>
      </c>
      <c r="Q509" t="str">
        <f t="shared" si="119"/>
        <v xml:space="preserve">  63</v>
      </c>
      <c r="R509" t="str">
        <f t="shared" si="119"/>
        <v xml:space="preserve">  86</v>
      </c>
      <c r="S509" t="str">
        <f t="shared" si="119"/>
        <v xml:space="preserve">  84</v>
      </c>
      <c r="T509" t="str">
        <f t="shared" si="119"/>
        <v xml:space="preserve">  83</v>
      </c>
      <c r="U509" t="str">
        <f t="shared" si="119"/>
        <v xml:space="preserve">  83</v>
      </c>
      <c r="V509" t="str">
        <f t="shared" si="119"/>
        <v xml:space="preserve">  82</v>
      </c>
      <c r="X509" t="e">
        <f>VLOOKUP(K509,$X$2:Y$31,2,FALSE())</f>
        <v>#N/A</v>
      </c>
      <c r="AB509" s="20">
        <f>MATCH("R",$J510:$J$1001,0)</f>
        <v>21</v>
      </c>
      <c r="AC509" s="20">
        <f>ROW()</f>
        <v>509</v>
      </c>
      <c r="AD509" s="24" t="e">
        <f t="shared" ca="1" si="112"/>
        <v>#N/A</v>
      </c>
      <c r="AE509" t="str">
        <f t="shared" ca="1" si="111"/>
        <v>E</v>
      </c>
    </row>
    <row r="510" spans="1:31">
      <c r="A510" t="s">
        <v>257</v>
      </c>
      <c r="J510" s="12" t="str">
        <f t="shared" si="116"/>
        <v/>
      </c>
      <c r="K510" t="str">
        <f t="shared" si="119"/>
        <v xml:space="preserve">    </v>
      </c>
      <c r="L510" t="str">
        <f t="shared" si="119"/>
        <v>0.01</v>
      </c>
      <c r="M510" t="str">
        <f t="shared" si="119"/>
        <v>0.00</v>
      </c>
      <c r="N510" t="str">
        <f t="shared" si="119"/>
        <v>0.00</v>
      </c>
      <c r="O510" t="str">
        <f t="shared" si="119"/>
        <v>0.01</v>
      </c>
      <c r="P510" t="str">
        <f t="shared" si="119"/>
        <v>0.01</v>
      </c>
      <c r="Q510" t="str">
        <f t="shared" si="119"/>
        <v>0.01</v>
      </c>
      <c r="R510" t="str">
        <f t="shared" si="119"/>
        <v>0.00</v>
      </c>
      <c r="S510" t="str">
        <f t="shared" si="119"/>
        <v>0.00</v>
      </c>
      <c r="T510" t="str">
        <f t="shared" si="119"/>
        <v>0.00</v>
      </c>
      <c r="U510" t="str">
        <f t="shared" si="119"/>
        <v>0.00</v>
      </c>
      <c r="V510" t="str">
        <f t="shared" si="119"/>
        <v>0.00</v>
      </c>
      <c r="X510" t="e">
        <f>VLOOKUP(K510,$X$2:Y$31,2,FALSE())</f>
        <v>#N/A</v>
      </c>
      <c r="AB510" s="20">
        <f>MATCH("R",$J511:$J$1001,0)</f>
        <v>20</v>
      </c>
      <c r="AC510" s="20">
        <f>ROW()</f>
        <v>510</v>
      </c>
      <c r="AD510" s="24" t="e">
        <f t="shared" ca="1" si="112"/>
        <v>#N/A</v>
      </c>
      <c r="AE510" t="str">
        <f t="shared" ca="1" si="111"/>
        <v>E</v>
      </c>
    </row>
    <row r="511" spans="1:31">
      <c r="A511" t="s">
        <v>91</v>
      </c>
      <c r="J511" s="12" t="str">
        <f t="shared" si="116"/>
        <v/>
      </c>
      <c r="K511" t="str">
        <f t="shared" si="119"/>
        <v xml:space="preserve">    </v>
      </c>
      <c r="L511" t="str">
        <f t="shared" si="119"/>
        <v>0.00</v>
      </c>
      <c r="M511" t="str">
        <f t="shared" si="119"/>
        <v>0.00</v>
      </c>
      <c r="N511" t="str">
        <f t="shared" si="119"/>
        <v>0.00</v>
      </c>
      <c r="O511" t="str">
        <f t="shared" si="119"/>
        <v>0.00</v>
      </c>
      <c r="P511" t="str">
        <f t="shared" si="119"/>
        <v>0.00</v>
      </c>
      <c r="Q511" t="str">
        <f t="shared" si="119"/>
        <v>0.00</v>
      </c>
      <c r="R511" t="str">
        <f t="shared" si="119"/>
        <v>0.00</v>
      </c>
      <c r="S511" t="str">
        <f t="shared" si="119"/>
        <v>0.00</v>
      </c>
      <c r="T511" t="str">
        <f t="shared" si="119"/>
        <v>0.00</v>
      </c>
      <c r="U511" t="str">
        <f t="shared" si="119"/>
        <v>0.00</v>
      </c>
      <c r="V511" t="str">
        <f t="shared" si="119"/>
        <v>0.00</v>
      </c>
      <c r="X511" t="e">
        <f>VLOOKUP(K511,$X$2:Y$31,2,FALSE())</f>
        <v>#N/A</v>
      </c>
      <c r="AB511" s="20">
        <f>MATCH("R",$J512:$J$1001,0)</f>
        <v>19</v>
      </c>
      <c r="AC511" s="20">
        <f>ROW()</f>
        <v>511</v>
      </c>
      <c r="AD511" s="24" t="e">
        <f t="shared" ca="1" si="112"/>
        <v>#N/A</v>
      </c>
      <c r="AE511" t="str">
        <f t="shared" ca="1" si="111"/>
        <v>E</v>
      </c>
    </row>
    <row r="512" spans="1:31">
      <c r="A512" t="s">
        <v>258</v>
      </c>
      <c r="J512" s="12" t="str">
        <f t="shared" si="116"/>
        <v/>
      </c>
      <c r="K512" t="str">
        <f t="shared" si="119"/>
        <v xml:space="preserve">    </v>
      </c>
      <c r="L512" t="str">
        <f t="shared" si="119"/>
        <v>0.08</v>
      </c>
      <c r="M512" t="str">
        <f t="shared" si="119"/>
        <v>0.00</v>
      </c>
      <c r="N512" t="str">
        <f t="shared" si="119"/>
        <v>0.03</v>
      </c>
      <c r="O512" t="str">
        <f t="shared" si="119"/>
        <v>0.06</v>
      </c>
      <c r="P512" t="str">
        <f t="shared" si="119"/>
        <v>0.08</v>
      </c>
      <c r="Q512" t="str">
        <f t="shared" si="119"/>
        <v>0.02</v>
      </c>
      <c r="R512" t="str">
        <f t="shared" si="119"/>
        <v>0.00</v>
      </c>
      <c r="S512" t="str">
        <f t="shared" si="119"/>
        <v>0.00</v>
      </c>
      <c r="T512" t="str">
        <f t="shared" si="119"/>
        <v>0.00</v>
      </c>
      <c r="U512" t="str">
        <f t="shared" si="119"/>
        <v>0.00</v>
      </c>
      <c r="V512" t="str">
        <f t="shared" si="119"/>
        <v>0.00</v>
      </c>
      <c r="X512" t="e">
        <f>VLOOKUP(K512,$X$2:Y$31,2,FALSE())</f>
        <v>#N/A</v>
      </c>
      <c r="AB512" s="20">
        <f>MATCH("R",$J513:$J$1001,0)</f>
        <v>18</v>
      </c>
      <c r="AC512" s="20">
        <f>ROW()</f>
        <v>512</v>
      </c>
      <c r="AD512" s="24" t="e">
        <f t="shared" ca="1" si="112"/>
        <v>#N/A</v>
      </c>
      <c r="AE512" t="str">
        <f t="shared" ca="1" si="111"/>
        <v>E</v>
      </c>
    </row>
    <row r="513" spans="1:31">
      <c r="A513" t="s">
        <v>873</v>
      </c>
      <c r="J513" s="12" t="str">
        <f t="shared" si="116"/>
        <v/>
      </c>
      <c r="K513" t="str">
        <f t="shared" si="119"/>
        <v xml:space="preserve">    </v>
      </c>
      <c r="L513" t="str">
        <f t="shared" si="119"/>
        <v>13.5</v>
      </c>
      <c r="M513" t="str">
        <f t="shared" si="119"/>
        <v xml:space="preserve"> 4.8</v>
      </c>
      <c r="N513" t="str">
        <f t="shared" si="119"/>
        <v xml:space="preserve"> 7.4</v>
      </c>
      <c r="O513" t="str">
        <f t="shared" si="119"/>
        <v xml:space="preserve"> 6.1</v>
      </c>
      <c r="P513" t="str">
        <f t="shared" si="119"/>
        <v>11.8</v>
      </c>
      <c r="Q513" t="str">
        <f t="shared" si="119"/>
        <v>24.0</v>
      </c>
      <c r="R513" t="str">
        <f t="shared" si="119"/>
        <v xml:space="preserve"> 4.8</v>
      </c>
      <c r="S513" t="str">
        <f t="shared" si="119"/>
        <v xml:space="preserve"> 4.8</v>
      </c>
      <c r="T513" t="str">
        <f t="shared" si="119"/>
        <v xml:space="preserve"> 4.8</v>
      </c>
      <c r="U513" t="str">
        <f t="shared" si="119"/>
        <v xml:space="preserve"> 4.8</v>
      </c>
      <c r="V513" t="str">
        <f t="shared" si="119"/>
        <v xml:space="preserve"> 4.8</v>
      </c>
      <c r="X513" t="e">
        <f>VLOOKUP(K513,$X$2:Y$31,2,FALSE())</f>
        <v>#N/A</v>
      </c>
      <c r="AB513" s="20">
        <f>MATCH("R",$J514:$J$1001,0)</f>
        <v>17</v>
      </c>
      <c r="AC513" s="20">
        <f>ROW()</f>
        <v>513</v>
      </c>
      <c r="AD513" s="24" t="e">
        <f t="shared" ca="1" si="112"/>
        <v>#N/A</v>
      </c>
      <c r="AE513" t="str">
        <f t="shared" ca="1" si="111"/>
        <v>E</v>
      </c>
    </row>
    <row r="514" spans="1:31">
      <c r="A514" t="s">
        <v>874</v>
      </c>
      <c r="J514" s="12" t="str">
        <f t="shared" si="116"/>
        <v/>
      </c>
      <c r="K514" t="str">
        <f t="shared" si="119"/>
        <v xml:space="preserve">    </v>
      </c>
      <c r="L514" t="str">
        <f t="shared" si="119"/>
        <v xml:space="preserve"> 7.3</v>
      </c>
      <c r="M514" t="str">
        <f t="shared" si="119"/>
        <v xml:space="preserve"> 4.4</v>
      </c>
      <c r="N514" t="str">
        <f t="shared" si="119"/>
        <v xml:space="preserve"> 5.7</v>
      </c>
      <c r="O514" t="str">
        <f t="shared" si="119"/>
        <v xml:space="preserve"> 6.3</v>
      </c>
      <c r="P514" t="str">
        <f t="shared" si="119"/>
        <v xml:space="preserve"> 6.4</v>
      </c>
      <c r="Q514" t="str">
        <f t="shared" si="119"/>
        <v>19.6</v>
      </c>
      <c r="R514" t="str">
        <f t="shared" si="119"/>
        <v xml:space="preserve"> 4.4</v>
      </c>
      <c r="S514" t="str">
        <f t="shared" si="119"/>
        <v xml:space="preserve"> 4.4</v>
      </c>
      <c r="T514" t="str">
        <f t="shared" si="119"/>
        <v xml:space="preserve"> 4.4</v>
      </c>
      <c r="U514" t="str">
        <f t="shared" si="119"/>
        <v xml:space="preserve"> 4.4</v>
      </c>
      <c r="V514" t="str">
        <f t="shared" si="119"/>
        <v xml:space="preserve"> 4.4</v>
      </c>
      <c r="X514" t="e">
        <f>VLOOKUP(K514,$X$2:Y$31,2,FALSE())</f>
        <v>#N/A</v>
      </c>
      <c r="AB514" s="20">
        <f>MATCH("R",$J515:$J$1001,0)</f>
        <v>16</v>
      </c>
      <c r="AC514" s="20">
        <f>ROW()</f>
        <v>514</v>
      </c>
      <c r="AD514" s="24" t="e">
        <f t="shared" ca="1" si="112"/>
        <v>#N/A</v>
      </c>
      <c r="AE514" t="str">
        <f t="shared" ca="1" si="111"/>
        <v>E</v>
      </c>
    </row>
    <row r="515" spans="1:31">
      <c r="A515" t="s">
        <v>875</v>
      </c>
      <c r="J515" s="12" t="str">
        <f t="shared" si="116"/>
        <v/>
      </c>
      <c r="K515" t="str">
        <f t="shared" ref="K515:V524" si="120">MID($A515,K$34,4)</f>
        <v xml:space="preserve">    </v>
      </c>
      <c r="L515" t="str">
        <f t="shared" si="120"/>
        <v>16.6</v>
      </c>
      <c r="M515" t="str">
        <f t="shared" si="120"/>
        <v>10.8</v>
      </c>
      <c r="N515" t="str">
        <f t="shared" si="120"/>
        <v>12.2</v>
      </c>
      <c r="O515" t="str">
        <f t="shared" si="120"/>
        <v>11.4</v>
      </c>
      <c r="P515" t="str">
        <f t="shared" si="120"/>
        <v>15.2</v>
      </c>
      <c r="Q515" t="str">
        <f t="shared" si="120"/>
        <v>25.9</v>
      </c>
      <c r="R515" t="str">
        <f t="shared" si="120"/>
        <v>10.5</v>
      </c>
      <c r="S515" t="str">
        <f t="shared" si="120"/>
        <v>10.7</v>
      </c>
      <c r="T515" t="str">
        <f t="shared" si="120"/>
        <v>10.8</v>
      </c>
      <c r="U515" t="str">
        <f t="shared" si="120"/>
        <v>10.8</v>
      </c>
      <c r="V515" t="str">
        <f t="shared" si="120"/>
        <v>10.8</v>
      </c>
      <c r="X515" t="e">
        <f>VLOOKUP(K515,$X$2:Y$31,2,FALSE())</f>
        <v>#N/A</v>
      </c>
      <c r="AB515" s="20">
        <f>MATCH("R",$J516:$J$1001,0)</f>
        <v>15</v>
      </c>
      <c r="AC515" s="20">
        <f>ROW()</f>
        <v>515</v>
      </c>
      <c r="AD515" s="24" t="e">
        <f t="shared" ca="1" si="112"/>
        <v>#N/A</v>
      </c>
      <c r="AE515" t="str">
        <f t="shared" ref="AE515:AE578" ca="1" si="121">IF(ISERROR(AD515),"E","OK")</f>
        <v>E</v>
      </c>
    </row>
    <row r="516" spans="1:31">
      <c r="A516" t="s">
        <v>876</v>
      </c>
      <c r="J516" s="12" t="str">
        <f t="shared" si="116"/>
        <v/>
      </c>
      <c r="K516" t="str">
        <f t="shared" si="120"/>
        <v xml:space="preserve">    </v>
      </c>
      <c r="L516" t="str">
        <f t="shared" si="120"/>
        <v xml:space="preserve"> 9.4</v>
      </c>
      <c r="M516" t="str">
        <f t="shared" si="120"/>
        <v xml:space="preserve"> 7.5</v>
      </c>
      <c r="N516" t="str">
        <f t="shared" si="120"/>
        <v xml:space="preserve"> 8.3</v>
      </c>
      <c r="O516" t="str">
        <f t="shared" si="120"/>
        <v xml:space="preserve"> 8.7</v>
      </c>
      <c r="P516" t="str">
        <f t="shared" si="120"/>
        <v xml:space="preserve"> 8.7</v>
      </c>
      <c r="Q516" t="str">
        <f t="shared" si="120"/>
        <v>20.4</v>
      </c>
      <c r="R516" t="str">
        <f t="shared" si="120"/>
        <v xml:space="preserve"> 6.9</v>
      </c>
      <c r="S516" t="str">
        <f t="shared" si="120"/>
        <v xml:space="preserve"> 7.2</v>
      </c>
      <c r="T516" t="str">
        <f t="shared" si="120"/>
        <v xml:space="preserve"> 7.4</v>
      </c>
      <c r="U516" t="str">
        <f t="shared" si="120"/>
        <v xml:space="preserve"> 7.4</v>
      </c>
      <c r="V516" t="str">
        <f t="shared" si="120"/>
        <v xml:space="preserve"> 7.4</v>
      </c>
      <c r="X516" t="e">
        <f>VLOOKUP(K516,$X$2:Y$31,2,FALSE())</f>
        <v>#N/A</v>
      </c>
      <c r="AB516" s="20">
        <f>MATCH("R",$J517:$J$1001,0)</f>
        <v>14</v>
      </c>
      <c r="AC516" s="20">
        <f>ROW()</f>
        <v>516</v>
      </c>
      <c r="AD516" s="24" t="e">
        <f t="shared" ref="AD516:AD579" ca="1" si="122">IF(VALUE(INDIRECT(ADDRESS(AD515,AA$2+1,1,TRUE())))=1,AD515+1,VALUE(INDIRECT(ADDRESS(AD515,AA$2+2,1,TRUE())))+VALUE((INDIRECT(ADDRESS(AD515,AA$2+1,1,TRUE())))))</f>
        <v>#N/A</v>
      </c>
      <c r="AE516" t="str">
        <f t="shared" ca="1" si="121"/>
        <v>E</v>
      </c>
    </row>
    <row r="517" spans="1:31">
      <c r="A517" t="s">
        <v>877</v>
      </c>
      <c r="J517" s="12" t="str">
        <f t="shared" si="116"/>
        <v/>
      </c>
      <c r="K517" t="str">
        <f t="shared" si="120"/>
        <v xml:space="preserve">    </v>
      </c>
      <c r="L517" t="str">
        <f t="shared" si="120"/>
        <v xml:space="preserve"> 3.3</v>
      </c>
      <c r="M517" t="str">
        <f t="shared" si="120"/>
        <v xml:space="preserve"> 0.3</v>
      </c>
      <c r="N517" t="str">
        <f t="shared" si="120"/>
        <v xml:space="preserve"> 3.6</v>
      </c>
      <c r="O517" t="str">
        <f t="shared" si="120"/>
        <v xml:space="preserve"> 3.1</v>
      </c>
      <c r="P517" t="str">
        <f t="shared" si="120"/>
        <v xml:space="preserve"> 3.2</v>
      </c>
      <c r="Q517" t="str">
        <f t="shared" si="120"/>
        <v xml:space="preserve"> 3.0</v>
      </c>
      <c r="R517" t="str">
        <f t="shared" si="120"/>
        <v xml:space="preserve"> 2.9</v>
      </c>
      <c r="S517" t="str">
        <f t="shared" si="120"/>
        <v xml:space="preserve"> 2.8</v>
      </c>
      <c r="T517" t="str">
        <f t="shared" si="120"/>
        <v xml:space="preserve"> 2.7</v>
      </c>
      <c r="U517" t="str">
        <f t="shared" si="120"/>
        <v xml:space="preserve"> 2.6</v>
      </c>
      <c r="V517" t="str">
        <f t="shared" si="120"/>
        <v xml:space="preserve"> 2.6</v>
      </c>
      <c r="X517" t="e">
        <f>VLOOKUP(K517,$X$2:Y$31,2,FALSE())</f>
        <v>#N/A</v>
      </c>
      <c r="AB517" s="20">
        <f>MATCH("R",$J518:$J$1001,0)</f>
        <v>13</v>
      </c>
      <c r="AC517" s="20">
        <f>ROW()</f>
        <v>517</v>
      </c>
      <c r="AD517" s="24" t="e">
        <f t="shared" ca="1" si="122"/>
        <v>#N/A</v>
      </c>
      <c r="AE517" t="str">
        <f t="shared" ca="1" si="121"/>
        <v>E</v>
      </c>
    </row>
    <row r="518" spans="1:31">
      <c r="A518" t="s">
        <v>878</v>
      </c>
      <c r="J518" s="12" t="str">
        <f t="shared" si="116"/>
        <v/>
      </c>
      <c r="K518" t="str">
        <f t="shared" si="120"/>
        <v xml:space="preserve">    </v>
      </c>
      <c r="L518" t="str">
        <f t="shared" si="120"/>
        <v xml:space="preserve"> 3.3</v>
      </c>
      <c r="M518" t="str">
        <f t="shared" si="120"/>
        <v xml:space="preserve"> 0.3</v>
      </c>
      <c r="N518" t="str">
        <f t="shared" si="120"/>
        <v xml:space="preserve"> 3.6</v>
      </c>
      <c r="O518" t="str">
        <f t="shared" si="120"/>
        <v xml:space="preserve"> 3.1</v>
      </c>
      <c r="P518" t="str">
        <f t="shared" si="120"/>
        <v xml:space="preserve"> 3.2</v>
      </c>
      <c r="Q518" t="str">
        <f t="shared" si="120"/>
        <v xml:space="preserve"> 3.1</v>
      </c>
      <c r="R518" t="str">
        <f t="shared" si="120"/>
        <v xml:space="preserve"> 2.9</v>
      </c>
      <c r="S518" t="str">
        <f t="shared" si="120"/>
        <v xml:space="preserve"> 2.8</v>
      </c>
      <c r="T518" t="str">
        <f t="shared" si="120"/>
        <v xml:space="preserve"> 2.7</v>
      </c>
      <c r="U518" t="str">
        <f t="shared" si="120"/>
        <v xml:space="preserve"> 2.6</v>
      </c>
      <c r="V518" t="str">
        <f t="shared" si="120"/>
        <v xml:space="preserve"> 2.6</v>
      </c>
      <c r="X518" t="e">
        <f>VLOOKUP(K518,$X$2:Y$31,2,FALSE())</f>
        <v>#N/A</v>
      </c>
      <c r="AB518" s="20">
        <f>MATCH("R",$J519:$J$1001,0)</f>
        <v>12</v>
      </c>
      <c r="AC518" s="20">
        <f>ROW()</f>
        <v>518</v>
      </c>
      <c r="AD518" s="24" t="e">
        <f t="shared" ca="1" si="122"/>
        <v>#N/A</v>
      </c>
      <c r="AE518" t="str">
        <f t="shared" ca="1" si="121"/>
        <v>E</v>
      </c>
    </row>
    <row r="519" spans="1:31">
      <c r="A519" t="s">
        <v>879</v>
      </c>
      <c r="J519" s="12" t="str">
        <f t="shared" si="116"/>
        <v/>
      </c>
      <c r="K519" t="str">
        <f t="shared" si="120"/>
        <v xml:space="preserve">    </v>
      </c>
      <c r="L519" t="str">
        <f t="shared" si="120"/>
        <v xml:space="preserve">  41</v>
      </c>
      <c r="M519" t="str">
        <f t="shared" si="120"/>
        <v xml:space="preserve">  10</v>
      </c>
      <c r="N519" t="str">
        <f t="shared" si="120"/>
        <v xml:space="preserve">  39</v>
      </c>
      <c r="O519" t="str">
        <f t="shared" si="120"/>
        <v xml:space="preserve">  45</v>
      </c>
      <c r="P519" t="str">
        <f t="shared" si="120"/>
        <v xml:space="preserve">  43</v>
      </c>
      <c r="Q519" t="str">
        <f t="shared" si="120"/>
        <v xml:space="preserve">  10</v>
      </c>
      <c r="R519" t="str">
        <f t="shared" si="120"/>
        <v xml:space="preserve"> -13</v>
      </c>
      <c r="S519" t="str">
        <f t="shared" si="120"/>
        <v xml:space="preserve"> -11</v>
      </c>
      <c r="T519" t="str">
        <f t="shared" si="120"/>
        <v xml:space="preserve"> -10</v>
      </c>
      <c r="U519" t="str">
        <f t="shared" si="120"/>
        <v xml:space="preserve"> -10</v>
      </c>
      <c r="V519" t="str">
        <f t="shared" si="120"/>
        <v xml:space="preserve">  -9</v>
      </c>
      <c r="X519" t="e">
        <f>VLOOKUP(K519,$X$2:Y$31,2,FALSE())</f>
        <v>#N/A</v>
      </c>
      <c r="AB519" s="20">
        <f>MATCH("R",$J520:$J$1001,0)</f>
        <v>11</v>
      </c>
      <c r="AC519" s="20">
        <f>ROW()</f>
        <v>519</v>
      </c>
      <c r="AD519" s="24" t="e">
        <f t="shared" ca="1" si="122"/>
        <v>#N/A</v>
      </c>
      <c r="AE519" t="str">
        <f t="shared" ca="1" si="121"/>
        <v>E</v>
      </c>
    </row>
    <row r="520" spans="1:31">
      <c r="A520" t="s">
        <v>111</v>
      </c>
      <c r="J520" s="12" t="str">
        <f t="shared" si="116"/>
        <v/>
      </c>
      <c r="K520" t="str">
        <f t="shared" si="120"/>
        <v xml:space="preserve">    </v>
      </c>
      <c r="L520" t="str">
        <f t="shared" si="120"/>
        <v xml:space="preserve">RSI </v>
      </c>
      <c r="M520" t="str">
        <f t="shared" si="120"/>
        <v>oeff</v>
      </c>
      <c r="N520" t="str">
        <f t="shared" si="120"/>
        <v>Dail</v>
      </c>
      <c r="O520" t="str">
        <f t="shared" si="120"/>
        <v xml:space="preserve">)   </v>
      </c>
      <c r="P520" t="str">
        <f t="shared" si="120"/>
        <v xml:space="preserve">    </v>
      </c>
      <c r="Q520" t="str">
        <f t="shared" si="120"/>
        <v>METH</v>
      </c>
      <c r="R520" t="str">
        <f t="shared" si="120"/>
        <v>D 30</v>
      </c>
      <c r="S520" t="str">
        <f t="shared" si="120"/>
        <v xml:space="preserve">  VO</v>
      </c>
      <c r="T520" t="str">
        <f t="shared" si="120"/>
        <v xml:space="preserve">CAP </v>
      </c>
      <c r="U520" t="str">
        <f t="shared" si="120"/>
        <v>6.12</v>
      </c>
      <c r="V520" t="str">
        <f t="shared" si="120"/>
        <v xml:space="preserve">7W  </v>
      </c>
      <c r="X520" t="e">
        <f>VLOOKUP(K520,$X$2:Y$31,2,FALSE())</f>
        <v>#N/A</v>
      </c>
      <c r="AB520" s="20">
        <f>MATCH("R",$J521:$J$1001,0)</f>
        <v>10</v>
      </c>
      <c r="AC520" s="20">
        <f>ROW()</f>
        <v>520</v>
      </c>
      <c r="AD520" s="24" t="e">
        <f t="shared" ca="1" si="122"/>
        <v>#N/A</v>
      </c>
      <c r="AE520" t="str">
        <f t="shared" ca="1" si="121"/>
        <v>E</v>
      </c>
    </row>
    <row r="521" spans="1:31">
      <c r="A521" t="s">
        <v>33</v>
      </c>
      <c r="J521" s="12" t="str">
        <f t="shared" si="116"/>
        <v/>
      </c>
      <c r="K521" t="str">
        <f t="shared" si="120"/>
        <v/>
      </c>
      <c r="L521" t="str">
        <f t="shared" si="120"/>
        <v/>
      </c>
      <c r="M521" t="str">
        <f t="shared" si="120"/>
        <v/>
      </c>
      <c r="N521" t="str">
        <f t="shared" si="120"/>
        <v/>
      </c>
      <c r="O521" t="str">
        <f t="shared" si="120"/>
        <v/>
      </c>
      <c r="P521" t="str">
        <f t="shared" si="120"/>
        <v/>
      </c>
      <c r="Q521" t="str">
        <f t="shared" si="120"/>
        <v/>
      </c>
      <c r="R521" t="str">
        <f t="shared" si="120"/>
        <v/>
      </c>
      <c r="S521" t="str">
        <f t="shared" si="120"/>
        <v/>
      </c>
      <c r="T521" t="str">
        <f t="shared" si="120"/>
        <v/>
      </c>
      <c r="U521" t="str">
        <f t="shared" si="120"/>
        <v/>
      </c>
      <c r="V521" t="str">
        <f t="shared" si="120"/>
        <v/>
      </c>
      <c r="X521" t="e">
        <f>VLOOKUP(K521,$X$2:Y$31,2,FALSE())</f>
        <v>#N/A</v>
      </c>
      <c r="AB521" s="20">
        <f>MATCH("R",$J522:$J$1001,0)</f>
        <v>9</v>
      </c>
      <c r="AC521" s="20">
        <f>ROW()</f>
        <v>521</v>
      </c>
      <c r="AD521" s="24" t="e">
        <f t="shared" ca="1" si="122"/>
        <v>#N/A</v>
      </c>
      <c r="AE521" t="str">
        <f t="shared" ca="1" si="121"/>
        <v>E</v>
      </c>
    </row>
    <row r="522" spans="1:31">
      <c r="A522" t="s">
        <v>2468</v>
      </c>
      <c r="J522" s="12" t="str">
        <f t="shared" si="116"/>
        <v/>
      </c>
      <c r="K522" t="str">
        <f t="shared" si="120"/>
        <v>Jan,</v>
      </c>
      <c r="L522" t="str">
        <f t="shared" si="120"/>
        <v>1 20</v>
      </c>
      <c r="M522" t="str">
        <f t="shared" si="120"/>
        <v xml:space="preserve">6   </v>
      </c>
      <c r="N522" t="str">
        <f t="shared" si="120"/>
        <v xml:space="preserve">    </v>
      </c>
      <c r="O522" t="str">
        <f t="shared" si="120"/>
        <v xml:space="preserve"> SSN</v>
      </c>
      <c r="P522" t="str">
        <f t="shared" si="120"/>
        <v xml:space="preserve">=   </v>
      </c>
      <c r="Q522" t="str">
        <f t="shared" si="120"/>
        <v xml:space="preserve">.   </v>
      </c>
      <c r="R522" t="str">
        <f t="shared" si="120"/>
        <v xml:space="preserve">    </v>
      </c>
      <c r="S522" t="str">
        <f t="shared" si="120"/>
        <v xml:space="preserve">    </v>
      </c>
      <c r="T522" t="str">
        <f t="shared" si="120"/>
        <v xml:space="preserve">  Mi</v>
      </c>
      <c r="U522" t="str">
        <f t="shared" si="120"/>
        <v>imum</v>
      </c>
      <c r="V522" t="str">
        <f t="shared" si="120"/>
        <v>Angl</v>
      </c>
      <c r="X522" t="e">
        <f>VLOOKUP(K522,$X$2:Y$31,2,FALSE())</f>
        <v>#N/A</v>
      </c>
      <c r="AB522" s="20">
        <f>MATCH("R",$J523:$J$1001,0)</f>
        <v>8</v>
      </c>
      <c r="AC522" s="20">
        <f>ROW()</f>
        <v>522</v>
      </c>
      <c r="AD522" s="24" t="e">
        <f t="shared" ca="1" si="122"/>
        <v>#N/A</v>
      </c>
      <c r="AE522" t="str">
        <f t="shared" ca="1" si="121"/>
        <v>E</v>
      </c>
    </row>
    <row r="523" spans="1:31">
      <c r="A523" t="s">
        <v>201</v>
      </c>
      <c r="J523" s="12" t="str">
        <f t="shared" si="116"/>
        <v/>
      </c>
      <c r="K523" t="str">
        <f t="shared" si="120"/>
        <v>HOME</v>
      </c>
      <c r="L523" t="str">
        <f t="shared" si="120"/>
        <v xml:space="preserve">    </v>
      </c>
      <c r="M523" t="str">
        <f t="shared" si="120"/>
        <v xml:space="preserve">    </v>
      </c>
      <c r="N523" t="str">
        <f t="shared" si="120"/>
        <v xml:space="preserve">    </v>
      </c>
      <c r="O523" t="str">
        <f t="shared" si="120"/>
        <v>AUST</v>
      </c>
      <c r="P523" t="str">
        <f t="shared" si="120"/>
        <v xml:space="preserve">N   </v>
      </c>
      <c r="Q523" t="str">
        <f t="shared" si="120"/>
        <v xml:space="preserve">    </v>
      </c>
      <c r="R523" t="str">
        <f t="shared" si="120"/>
        <v xml:space="preserve">    </v>
      </c>
      <c r="S523" t="str">
        <f t="shared" si="120"/>
        <v xml:space="preserve">  AZ</v>
      </c>
      <c r="T523" t="str">
        <f t="shared" si="120"/>
        <v>MUTH</v>
      </c>
      <c r="U523" t="str">
        <f t="shared" si="120"/>
        <v xml:space="preserve">    </v>
      </c>
      <c r="V523" t="str">
        <f t="shared" si="120"/>
        <v xml:space="preserve">    </v>
      </c>
      <c r="X523" t="e">
        <f>VLOOKUP(K523,$X$2:Y$31,2,FALSE())</f>
        <v>#N/A</v>
      </c>
      <c r="AB523" s="20">
        <f>MATCH("R",$J524:$J$1001,0)</f>
        <v>7</v>
      </c>
      <c r="AC523" s="20">
        <f>ROW()</f>
        <v>523</v>
      </c>
      <c r="AD523" s="24" t="e">
        <f t="shared" ca="1" si="122"/>
        <v>#N/A</v>
      </c>
      <c r="AE523" t="str">
        <f t="shared" ca="1" si="121"/>
        <v>E</v>
      </c>
    </row>
    <row r="524" spans="1:31">
      <c r="A524" t="s">
        <v>202</v>
      </c>
      <c r="J524" s="12" t="str">
        <f t="shared" si="116"/>
        <v/>
      </c>
      <c r="K524" t="str">
        <f t="shared" si="120"/>
        <v>32.9</v>
      </c>
      <c r="L524" t="str">
        <f t="shared" si="120"/>
        <v xml:space="preserve"> N  </v>
      </c>
      <c r="M524" t="str">
        <f t="shared" si="120"/>
        <v>96.6</v>
      </c>
      <c r="N524" t="str">
        <f t="shared" si="120"/>
        <v xml:space="preserve"> W -</v>
      </c>
      <c r="O524" t="str">
        <f t="shared" si="120"/>
        <v>30.2</v>
      </c>
      <c r="P524" t="str">
        <f t="shared" si="120"/>
        <v xml:space="preserve"> N  </v>
      </c>
      <c r="Q524" t="str">
        <f t="shared" si="120"/>
        <v>97.7</v>
      </c>
      <c r="R524" t="str">
        <f t="shared" si="120"/>
        <v xml:space="preserve"> W  </v>
      </c>
      <c r="S524" t="str">
        <f t="shared" si="120"/>
        <v xml:space="preserve"> 199</v>
      </c>
      <c r="T524" t="str">
        <f t="shared" si="120"/>
        <v xml:space="preserve">97  </v>
      </c>
      <c r="U524" t="str">
        <f t="shared" si="120"/>
        <v>19.3</v>
      </c>
      <c r="V524" t="str">
        <f t="shared" si="120"/>
        <v xml:space="preserve">    </v>
      </c>
      <c r="X524" t="e">
        <f>VLOOKUP(K524,$X$2:Y$31,2,FALSE())</f>
        <v>#N/A</v>
      </c>
      <c r="AB524" s="20">
        <f>MATCH("R",$J525:$J$1001,0)</f>
        <v>6</v>
      </c>
      <c r="AC524" s="20">
        <f>ROW()</f>
        <v>524</v>
      </c>
      <c r="AD524" s="24" t="e">
        <f t="shared" ca="1" si="122"/>
        <v>#N/A</v>
      </c>
      <c r="AE524" t="str">
        <f t="shared" ca="1" si="121"/>
        <v>E</v>
      </c>
    </row>
    <row r="525" spans="1:31">
      <c r="A525" t="s">
        <v>203</v>
      </c>
      <c r="J525" s="12" t="str">
        <f t="shared" si="116"/>
        <v/>
      </c>
      <c r="K525" t="str">
        <f t="shared" ref="K525:V534" si="123">MID($A525,K$34,4)</f>
        <v>XMTR</v>
      </c>
      <c r="L525" t="str">
        <f t="shared" si="123"/>
        <v xml:space="preserve"> 2-3</v>
      </c>
      <c r="M525" t="str">
        <f t="shared" si="123"/>
        <v xml:space="preserve"> ION</v>
      </c>
      <c r="N525" t="str">
        <f t="shared" si="123"/>
        <v>AP #</v>
      </c>
      <c r="O525" t="str">
        <f t="shared" si="123"/>
        <v>3[sa</v>
      </c>
      <c r="P525" t="str">
        <f t="shared" si="123"/>
        <v>ples</v>
      </c>
      <c r="Q525" t="str">
        <f t="shared" si="123"/>
        <v>SAMP</v>
      </c>
      <c r="R525" t="str">
        <f t="shared" si="123"/>
        <v>E.23</v>
      </c>
      <c r="S525" t="str">
        <f t="shared" si="123"/>
        <v xml:space="preserve">   ]</v>
      </c>
      <c r="T525" t="str">
        <f t="shared" si="123"/>
        <v xml:space="preserve">Az= </v>
      </c>
      <c r="U525" t="str">
        <f t="shared" si="123"/>
        <v xml:space="preserve">0.0 </v>
      </c>
      <c r="V525" t="str">
        <f t="shared" si="123"/>
        <v>FFaz</v>
      </c>
      <c r="X525" t="e">
        <f>VLOOKUP(K525,$X$2:Y$31,2,FALSE())</f>
        <v>#N/A</v>
      </c>
      <c r="AB525" s="20">
        <f>MATCH("R",$J526:$J$1001,0)</f>
        <v>5</v>
      </c>
      <c r="AC525" s="20">
        <f>ROW()</f>
        <v>525</v>
      </c>
      <c r="AD525" s="24" t="e">
        <f t="shared" ca="1" si="122"/>
        <v>#N/A</v>
      </c>
      <c r="AE525" t="str">
        <f t="shared" ca="1" si="121"/>
        <v>E</v>
      </c>
    </row>
    <row r="526" spans="1:31">
      <c r="A526" t="s">
        <v>204</v>
      </c>
      <c r="J526" s="12" t="str">
        <f t="shared" si="116"/>
        <v/>
      </c>
      <c r="K526" t="str">
        <f t="shared" si="123"/>
        <v>RCVR</v>
      </c>
      <c r="L526" t="str">
        <f t="shared" si="123"/>
        <v xml:space="preserve"> 2-3</v>
      </c>
      <c r="M526" t="str">
        <f t="shared" si="123"/>
        <v xml:space="preserve"> ION</v>
      </c>
      <c r="N526" t="str">
        <f t="shared" si="123"/>
        <v>AP #</v>
      </c>
      <c r="O526" t="str">
        <f t="shared" si="123"/>
        <v>3[sa</v>
      </c>
      <c r="P526" t="str">
        <f t="shared" si="123"/>
        <v>ples</v>
      </c>
      <c r="Q526" t="str">
        <f t="shared" si="123"/>
        <v>SAMP</v>
      </c>
      <c r="R526" t="str">
        <f t="shared" si="123"/>
        <v>E.23</v>
      </c>
      <c r="S526" t="str">
        <f t="shared" si="123"/>
        <v xml:space="preserve">   ]</v>
      </c>
      <c r="T526" t="str">
        <f t="shared" si="123"/>
        <v xml:space="preserve">Az= </v>
      </c>
      <c r="U526" t="str">
        <f t="shared" si="123"/>
        <v xml:space="preserve">0.0 </v>
      </c>
      <c r="V526" t="str">
        <f t="shared" si="123"/>
        <v>FFaz</v>
      </c>
      <c r="X526" t="e">
        <f>VLOOKUP(K526,$X$2:Y$31,2,FALSE())</f>
        <v>#N/A</v>
      </c>
      <c r="AB526" s="20">
        <f>MATCH("R",$J527:$J$1001,0)</f>
        <v>4</v>
      </c>
      <c r="AC526" s="20">
        <f>ROW()</f>
        <v>526</v>
      </c>
      <c r="AD526" s="24" t="e">
        <f t="shared" ca="1" si="122"/>
        <v>#N/A</v>
      </c>
      <c r="AE526" t="str">
        <f t="shared" ca="1" si="121"/>
        <v>E</v>
      </c>
    </row>
    <row r="527" spans="1:31">
      <c r="A527" t="s">
        <v>89</v>
      </c>
      <c r="J527" s="12" t="str">
        <f t="shared" si="116"/>
        <v/>
      </c>
      <c r="K527" t="str">
        <f t="shared" si="123"/>
        <v>3 MH</v>
      </c>
      <c r="L527" t="str">
        <f t="shared" si="123"/>
        <v xml:space="preserve"> NOI</v>
      </c>
      <c r="M527" t="str">
        <f t="shared" si="123"/>
        <v xml:space="preserve">E = </v>
      </c>
      <c r="N527" t="str">
        <f t="shared" si="123"/>
        <v>145.</v>
      </c>
      <c r="O527" t="str">
        <f t="shared" si="123"/>
        <v xml:space="preserve"> dBW</v>
      </c>
      <c r="P527" t="str">
        <f t="shared" si="123"/>
        <v xml:space="preserve">    </v>
      </c>
      <c r="Q527" t="str">
        <f t="shared" si="123"/>
        <v xml:space="preserve">EQ. </v>
      </c>
      <c r="R527" t="str">
        <f t="shared" si="123"/>
        <v>EL =</v>
      </c>
      <c r="S527" t="str">
        <f t="shared" si="123"/>
        <v xml:space="preserve">90% </v>
      </c>
      <c r="T527" t="str">
        <f t="shared" si="123"/>
        <v xml:space="preserve">  RE</v>
      </c>
      <c r="U527" t="str">
        <f t="shared" si="123"/>
        <v>. SN</v>
      </c>
      <c r="V527" t="str">
        <f t="shared" si="123"/>
        <v xml:space="preserve"> = 7</v>
      </c>
      <c r="X527" t="e">
        <f>VLOOKUP(K527,$X$2:Y$31,2,FALSE())</f>
        <v>#N/A</v>
      </c>
      <c r="AB527" s="20">
        <f>MATCH("R",$J528:$J$1001,0)</f>
        <v>3</v>
      </c>
      <c r="AC527" s="20">
        <f>ROW()</f>
        <v>527</v>
      </c>
      <c r="AD527" s="24" t="e">
        <f t="shared" ca="1" si="122"/>
        <v>#N/A</v>
      </c>
      <c r="AE527" t="str">
        <f t="shared" ca="1" si="121"/>
        <v>E</v>
      </c>
    </row>
    <row r="528" spans="1:31">
      <c r="A528" t="s">
        <v>90</v>
      </c>
      <c r="J528" s="12" t="str">
        <f t="shared" si="116"/>
        <v/>
      </c>
      <c r="K528" t="str">
        <f t="shared" si="123"/>
        <v>MULT</v>
      </c>
      <c r="L528" t="str">
        <f t="shared" si="123"/>
        <v>PATH</v>
      </c>
      <c r="M528" t="str">
        <f t="shared" si="123"/>
        <v>POWE</v>
      </c>
      <c r="N528" t="str">
        <f t="shared" si="123"/>
        <v xml:space="preserve"> TOL</v>
      </c>
      <c r="O528" t="str">
        <f t="shared" si="123"/>
        <v>RANC</v>
      </c>
      <c r="P528" t="str">
        <f t="shared" si="123"/>
        <v xml:space="preserve"> =  </v>
      </c>
      <c r="Q528" t="str">
        <f t="shared" si="123"/>
        <v>.0 d</v>
      </c>
      <c r="R528" t="str">
        <f t="shared" si="123"/>
        <v xml:space="preserve">   M</v>
      </c>
      <c r="S528" t="str">
        <f t="shared" si="123"/>
        <v>LTIP</v>
      </c>
      <c r="T528" t="str">
        <f t="shared" si="123"/>
        <v>TH D</v>
      </c>
      <c r="U528" t="str">
        <f t="shared" si="123"/>
        <v xml:space="preserve">LAY </v>
      </c>
      <c r="V528" t="str">
        <f t="shared" si="123"/>
        <v>OLER</v>
      </c>
      <c r="X528" t="e">
        <f>VLOOKUP(K528,$X$2:Y$31,2,FALSE())</f>
        <v>#N/A</v>
      </c>
      <c r="AB528" s="20">
        <f>MATCH("R",$J529:$J$1001,0)</f>
        <v>2</v>
      </c>
      <c r="AC528" s="20">
        <f>ROW()</f>
        <v>528</v>
      </c>
      <c r="AD528" s="24" t="e">
        <f t="shared" ca="1" si="122"/>
        <v>#N/A</v>
      </c>
      <c r="AE528" t="str">
        <f t="shared" ca="1" si="121"/>
        <v>E</v>
      </c>
    </row>
    <row r="529" spans="1:31">
      <c r="A529" t="s">
        <v>33</v>
      </c>
      <c r="J529" s="12" t="str">
        <f t="shared" si="116"/>
        <v/>
      </c>
      <c r="K529" t="str">
        <f t="shared" si="123"/>
        <v/>
      </c>
      <c r="L529" t="str">
        <f t="shared" si="123"/>
        <v/>
      </c>
      <c r="M529" t="str">
        <f t="shared" si="123"/>
        <v/>
      </c>
      <c r="N529" t="str">
        <f t="shared" si="123"/>
        <v/>
      </c>
      <c r="O529" t="str">
        <f t="shared" si="123"/>
        <v/>
      </c>
      <c r="P529" t="str">
        <f t="shared" si="123"/>
        <v/>
      </c>
      <c r="Q529" t="str">
        <f t="shared" si="123"/>
        <v/>
      </c>
      <c r="R529" t="str">
        <f t="shared" si="123"/>
        <v/>
      </c>
      <c r="S529" t="str">
        <f t="shared" si="123"/>
        <v/>
      </c>
      <c r="T529" t="str">
        <f t="shared" si="123"/>
        <v/>
      </c>
      <c r="U529" t="str">
        <f t="shared" si="123"/>
        <v/>
      </c>
      <c r="V529" t="str">
        <f t="shared" si="123"/>
        <v/>
      </c>
      <c r="X529" t="e">
        <f>VLOOKUP(K529,$X$2:Y$31,2,FALSE())</f>
        <v>#N/A</v>
      </c>
      <c r="AB529" s="20">
        <f>MATCH("R",$J530:$J$1001,0)</f>
        <v>1</v>
      </c>
      <c r="AC529" s="20">
        <f>ROW()</f>
        <v>529</v>
      </c>
      <c r="AD529" s="24" t="e">
        <f t="shared" ca="1" si="122"/>
        <v>#N/A</v>
      </c>
      <c r="AE529" t="str">
        <f t="shared" ca="1" si="121"/>
        <v>E</v>
      </c>
    </row>
    <row r="530" spans="1:31">
      <c r="A530" t="s">
        <v>880</v>
      </c>
      <c r="J530" s="12" t="str">
        <f t="shared" si="116"/>
        <v>R</v>
      </c>
      <c r="K530" t="str">
        <f t="shared" si="123"/>
        <v>19.0</v>
      </c>
      <c r="L530" t="str">
        <f t="shared" si="123"/>
        <v xml:space="preserve"> 7.7</v>
      </c>
      <c r="M530" t="str">
        <f t="shared" si="123"/>
        <v xml:space="preserve"> 2.0</v>
      </c>
      <c r="N530" t="str">
        <f t="shared" si="123"/>
        <v xml:space="preserve"> 4.0</v>
      </c>
      <c r="O530" t="str">
        <f t="shared" si="123"/>
        <v xml:space="preserve"> 5.4</v>
      </c>
      <c r="P530" t="str">
        <f t="shared" si="123"/>
        <v xml:space="preserve"> 7.3</v>
      </c>
      <c r="Q530" t="str">
        <f t="shared" si="123"/>
        <v>10.2</v>
      </c>
      <c r="R530" t="str">
        <f t="shared" si="123"/>
        <v>14.4</v>
      </c>
      <c r="S530" t="str">
        <f t="shared" si="123"/>
        <v>18.2</v>
      </c>
      <c r="T530" t="str">
        <f t="shared" si="123"/>
        <v>21.5</v>
      </c>
      <c r="U530" t="str">
        <f t="shared" si="123"/>
        <v>25.0</v>
      </c>
      <c r="V530" t="str">
        <f t="shared" si="123"/>
        <v>29.0</v>
      </c>
      <c r="X530" t="str">
        <f>VLOOKUP(K530,$X$2:Y$31,2,FALSE())</f>
        <v>1900</v>
      </c>
      <c r="AB530" s="20">
        <f>MATCH("R",$J531:$J$1001,0)</f>
        <v>23</v>
      </c>
      <c r="AC530" s="20">
        <f>ROW()</f>
        <v>530</v>
      </c>
      <c r="AD530" s="24" t="e">
        <f t="shared" ca="1" si="122"/>
        <v>#N/A</v>
      </c>
      <c r="AE530" t="str">
        <f t="shared" ca="1" si="121"/>
        <v>E</v>
      </c>
    </row>
    <row r="531" spans="1:31">
      <c r="A531" t="s">
        <v>248</v>
      </c>
      <c r="J531" s="12" t="str">
        <f t="shared" si="116"/>
        <v/>
      </c>
      <c r="K531" t="str">
        <f t="shared" si="123"/>
        <v xml:space="preserve">    </v>
      </c>
      <c r="L531" t="str">
        <f t="shared" si="123"/>
        <v xml:space="preserve"> 1F2</v>
      </c>
      <c r="M531" t="str">
        <f t="shared" si="123"/>
        <v xml:space="preserve"> 1 E</v>
      </c>
      <c r="N531" t="str">
        <f t="shared" si="123"/>
        <v xml:space="preserve"> 1F1</v>
      </c>
      <c r="O531" t="str">
        <f t="shared" si="123"/>
        <v xml:space="preserve"> 1F2</v>
      </c>
      <c r="P531" t="str">
        <f t="shared" si="123"/>
        <v xml:space="preserve"> 1F2</v>
      </c>
      <c r="Q531" t="str">
        <f t="shared" si="123"/>
        <v xml:space="preserve"> 1F2</v>
      </c>
      <c r="R531" t="str">
        <f t="shared" si="123"/>
        <v xml:space="preserve"> 1F2</v>
      </c>
      <c r="S531" t="str">
        <f t="shared" si="123"/>
        <v xml:space="preserve"> 1F2</v>
      </c>
      <c r="T531" t="str">
        <f t="shared" si="123"/>
        <v xml:space="preserve"> 1F2</v>
      </c>
      <c r="U531" t="str">
        <f t="shared" si="123"/>
        <v xml:space="preserve"> 1F2</v>
      </c>
      <c r="V531" t="str">
        <f t="shared" si="123"/>
        <v xml:space="preserve"> 1F2</v>
      </c>
      <c r="X531" t="e">
        <f>VLOOKUP(K531,$X$2:Y$31,2,FALSE())</f>
        <v>#N/A</v>
      </c>
      <c r="AB531" s="20">
        <f>MATCH("R",$J532:$J$1001,0)</f>
        <v>22</v>
      </c>
      <c r="AC531" s="20">
        <f>ROW()</f>
        <v>531</v>
      </c>
      <c r="AD531" s="24" t="e">
        <f t="shared" ca="1" si="122"/>
        <v>#N/A</v>
      </c>
      <c r="AE531" t="str">
        <f t="shared" ca="1" si="121"/>
        <v>E</v>
      </c>
    </row>
    <row r="532" spans="1:31">
      <c r="A532" t="s">
        <v>881</v>
      </c>
      <c r="J532" s="12" t="str">
        <f t="shared" si="116"/>
        <v/>
      </c>
      <c r="K532" t="str">
        <f t="shared" si="123"/>
        <v xml:space="preserve">    </v>
      </c>
      <c r="L532" t="str">
        <f t="shared" si="123"/>
        <v>60.6</v>
      </c>
      <c r="M532" t="str">
        <f t="shared" si="123"/>
        <v>28.9</v>
      </c>
      <c r="N532" t="str">
        <f t="shared" si="123"/>
        <v>56.8</v>
      </c>
      <c r="O532" t="str">
        <f t="shared" si="123"/>
        <v>53.2</v>
      </c>
      <c r="P532" t="str">
        <f t="shared" si="123"/>
        <v>57.1</v>
      </c>
      <c r="Q532" t="str">
        <f t="shared" si="123"/>
        <v>60.6</v>
      </c>
      <c r="R532" t="str">
        <f t="shared" si="123"/>
        <v>60.6</v>
      </c>
      <c r="S532" t="str">
        <f t="shared" si="123"/>
        <v>60.6</v>
      </c>
      <c r="T532" t="str">
        <f t="shared" si="123"/>
        <v>60.6</v>
      </c>
      <c r="U532" t="str">
        <f t="shared" si="123"/>
        <v>60.6</v>
      </c>
      <c r="V532" t="str">
        <f t="shared" si="123"/>
        <v>60.6</v>
      </c>
      <c r="X532" t="e">
        <f>VLOOKUP(K532,$X$2:Y$31,2,FALSE())</f>
        <v>#N/A</v>
      </c>
      <c r="AB532" s="20">
        <f>MATCH("R",$J533:$J$1001,0)</f>
        <v>21</v>
      </c>
      <c r="AC532" s="20">
        <f>ROW()</f>
        <v>532</v>
      </c>
      <c r="AD532" s="24" t="e">
        <f t="shared" ca="1" si="122"/>
        <v>#N/A</v>
      </c>
      <c r="AE532" t="str">
        <f t="shared" ca="1" si="121"/>
        <v>E</v>
      </c>
    </row>
    <row r="533" spans="1:31">
      <c r="A533" t="s">
        <v>882</v>
      </c>
      <c r="J533" s="12" t="str">
        <f t="shared" si="116"/>
        <v/>
      </c>
      <c r="K533" t="str">
        <f t="shared" si="123"/>
        <v xml:space="preserve">    </v>
      </c>
      <c r="L533" t="str">
        <f t="shared" si="123"/>
        <v xml:space="preserve"> 2.3</v>
      </c>
      <c r="M533" t="str">
        <f t="shared" si="123"/>
        <v xml:space="preserve"> 1.3</v>
      </c>
      <c r="N533" t="str">
        <f t="shared" si="123"/>
        <v xml:space="preserve"> 2.1</v>
      </c>
      <c r="O533" t="str">
        <f t="shared" si="123"/>
        <v xml:space="preserve"> 1.9</v>
      </c>
      <c r="P533" t="str">
        <f t="shared" si="123"/>
        <v xml:space="preserve"> 2.1</v>
      </c>
      <c r="Q533" t="str">
        <f t="shared" si="123"/>
        <v xml:space="preserve"> 2.3</v>
      </c>
      <c r="R533" t="str">
        <f t="shared" si="123"/>
        <v xml:space="preserve"> 2.3</v>
      </c>
      <c r="S533" t="str">
        <f t="shared" si="123"/>
        <v xml:space="preserve"> 2.3</v>
      </c>
      <c r="T533" t="str">
        <f t="shared" si="123"/>
        <v xml:space="preserve"> 2.3</v>
      </c>
      <c r="U533" t="str">
        <f t="shared" si="123"/>
        <v xml:space="preserve"> 2.3</v>
      </c>
      <c r="V533" t="str">
        <f t="shared" si="123"/>
        <v xml:space="preserve"> 2.3</v>
      </c>
      <c r="X533" t="e">
        <f>VLOOKUP(K533,$X$2:Y$31,2,FALSE())</f>
        <v>#N/A</v>
      </c>
      <c r="AB533" s="20">
        <f>MATCH("R",$J534:$J$1001,0)</f>
        <v>20</v>
      </c>
      <c r="AC533" s="20">
        <f>ROW()</f>
        <v>533</v>
      </c>
      <c r="AD533" s="24" t="e">
        <f t="shared" ca="1" si="122"/>
        <v>#N/A</v>
      </c>
      <c r="AE533" t="str">
        <f t="shared" ca="1" si="121"/>
        <v>E</v>
      </c>
    </row>
    <row r="534" spans="1:31">
      <c r="A534" t="s">
        <v>883</v>
      </c>
      <c r="J534" s="12" t="str">
        <f t="shared" si="116"/>
        <v/>
      </c>
      <c r="K534" t="str">
        <f t="shared" si="123"/>
        <v xml:space="preserve">    </v>
      </c>
      <c r="L534" t="str">
        <f t="shared" si="123"/>
        <v xml:space="preserve"> 303</v>
      </c>
      <c r="M534" t="str">
        <f t="shared" si="123"/>
        <v xml:space="preserve">  93</v>
      </c>
      <c r="N534" t="str">
        <f t="shared" si="123"/>
        <v xml:space="preserve"> 259</v>
      </c>
      <c r="O534" t="str">
        <f t="shared" si="123"/>
        <v xml:space="preserve"> 226</v>
      </c>
      <c r="P534" t="str">
        <f t="shared" si="123"/>
        <v xml:space="preserve"> 263</v>
      </c>
      <c r="Q534" t="str">
        <f t="shared" si="123"/>
        <v xml:space="preserve"> 303</v>
      </c>
      <c r="R534" t="str">
        <f t="shared" si="123"/>
        <v xml:space="preserve"> 303</v>
      </c>
      <c r="S534" t="str">
        <f t="shared" si="123"/>
        <v xml:space="preserve"> 303</v>
      </c>
      <c r="T534" t="str">
        <f t="shared" si="123"/>
        <v xml:space="preserve"> 303</v>
      </c>
      <c r="U534" t="str">
        <f t="shared" si="123"/>
        <v xml:space="preserve"> 303</v>
      </c>
      <c r="V534" t="str">
        <f t="shared" si="123"/>
        <v xml:space="preserve"> 303</v>
      </c>
      <c r="X534" t="e">
        <f>VLOOKUP(K534,$X$2:Y$31,2,FALSE())</f>
        <v>#N/A</v>
      </c>
      <c r="AB534" s="20">
        <f>MATCH("R",$J535:$J$1001,0)</f>
        <v>19</v>
      </c>
      <c r="AC534" s="20">
        <f>ROW()</f>
        <v>534</v>
      </c>
      <c r="AD534" s="24" t="e">
        <f t="shared" ca="1" si="122"/>
        <v>#N/A</v>
      </c>
      <c r="AE534" t="str">
        <f t="shared" ca="1" si="121"/>
        <v>E</v>
      </c>
    </row>
    <row r="535" spans="1:31">
      <c r="A535" t="s">
        <v>884</v>
      </c>
      <c r="J535" s="12" t="str">
        <f t="shared" si="116"/>
        <v/>
      </c>
      <c r="K535" t="str">
        <f t="shared" ref="K535:V544" si="124">MID($A535,K$34,4)</f>
        <v xml:space="preserve">    </v>
      </c>
      <c r="L535" t="str">
        <f t="shared" si="124"/>
        <v>0.50</v>
      </c>
      <c r="M535" t="str">
        <f t="shared" si="124"/>
        <v>1.00</v>
      </c>
      <c r="N535" t="str">
        <f t="shared" si="124"/>
        <v>0.95</v>
      </c>
      <c r="O535" t="str">
        <f t="shared" si="124"/>
        <v>0.98</v>
      </c>
      <c r="P535" t="str">
        <f t="shared" si="124"/>
        <v>0.65</v>
      </c>
      <c r="Q535" t="str">
        <f t="shared" si="124"/>
        <v>0.01</v>
      </c>
      <c r="R535" t="str">
        <f t="shared" si="124"/>
        <v>0.00</v>
      </c>
      <c r="S535" t="str">
        <f t="shared" si="124"/>
        <v>0.00</v>
      </c>
      <c r="T535" t="str">
        <f t="shared" si="124"/>
        <v>0.00</v>
      </c>
      <c r="U535" t="str">
        <f t="shared" si="124"/>
        <v>0.00</v>
      </c>
      <c r="V535" t="str">
        <f t="shared" si="124"/>
        <v>0.00</v>
      </c>
      <c r="X535" t="e">
        <f>VLOOKUP(K535,$X$2:Y$31,2,FALSE())</f>
        <v>#N/A</v>
      </c>
      <c r="AB535" s="20">
        <f>MATCH("R",$J536:$J$1001,0)</f>
        <v>18</v>
      </c>
      <c r="AC535" s="20">
        <f>ROW()</f>
        <v>535</v>
      </c>
      <c r="AD535" s="24" t="e">
        <f t="shared" ca="1" si="122"/>
        <v>#N/A</v>
      </c>
      <c r="AE535" t="str">
        <f t="shared" ca="1" si="121"/>
        <v>E</v>
      </c>
    </row>
    <row r="536" spans="1:31">
      <c r="A536" t="s">
        <v>885</v>
      </c>
      <c r="J536" s="12" t="str">
        <f t="shared" si="116"/>
        <v/>
      </c>
      <c r="K536" t="str">
        <f t="shared" si="124"/>
        <v xml:space="preserve">    </v>
      </c>
      <c r="L536" t="str">
        <f t="shared" si="124"/>
        <v xml:space="preserve"> 119</v>
      </c>
      <c r="M536" t="str">
        <f t="shared" si="124"/>
        <v xml:space="preserve"> 139</v>
      </c>
      <c r="N536" t="str">
        <f t="shared" si="124"/>
        <v xml:space="preserve"> 117</v>
      </c>
      <c r="O536" t="str">
        <f t="shared" si="124"/>
        <v xml:space="preserve"> 116</v>
      </c>
      <c r="P536" t="str">
        <f t="shared" si="124"/>
        <v xml:space="preserve"> 117</v>
      </c>
      <c r="Q536" t="str">
        <f t="shared" si="124"/>
        <v xml:space="preserve"> 140</v>
      </c>
      <c r="R536" t="str">
        <f t="shared" si="124"/>
        <v xml:space="preserve"> 185</v>
      </c>
      <c r="S536" t="str">
        <f t="shared" si="124"/>
        <v xml:space="preserve"> 186</v>
      </c>
      <c r="T536" t="str">
        <f t="shared" si="124"/>
        <v xml:space="preserve"> 188</v>
      </c>
      <c r="U536" t="str">
        <f t="shared" si="124"/>
        <v xml:space="preserve"> 189</v>
      </c>
      <c r="V536" t="str">
        <f t="shared" si="124"/>
        <v xml:space="preserve"> 190</v>
      </c>
      <c r="X536" t="e">
        <f>VLOOKUP(K536,$X$2:Y$31,2,FALSE())</f>
        <v>#N/A</v>
      </c>
      <c r="AB536" s="20">
        <f>MATCH("R",$J537:$J$1001,0)</f>
        <v>17</v>
      </c>
      <c r="AC536" s="20">
        <f>ROW()</f>
        <v>536</v>
      </c>
      <c r="AD536" s="24" t="e">
        <f t="shared" ca="1" si="122"/>
        <v>#N/A</v>
      </c>
      <c r="AE536" t="str">
        <f t="shared" ca="1" si="121"/>
        <v>E</v>
      </c>
    </row>
    <row r="537" spans="1:31">
      <c r="A537" t="s">
        <v>886</v>
      </c>
      <c r="J537" s="12" t="str">
        <f t="shared" si="116"/>
        <v/>
      </c>
      <c r="K537" t="str">
        <f t="shared" si="124"/>
        <v xml:space="preserve">    </v>
      </c>
      <c r="L537" t="str">
        <f t="shared" si="124"/>
        <v xml:space="preserve">  23</v>
      </c>
      <c r="M537" t="str">
        <f t="shared" si="124"/>
        <v xml:space="preserve">  -6</v>
      </c>
      <c r="N537" t="str">
        <f t="shared" si="124"/>
        <v xml:space="preserve">  19</v>
      </c>
      <c r="O537" t="str">
        <f t="shared" si="124"/>
        <v xml:space="preserve">  23</v>
      </c>
      <c r="P537" t="str">
        <f t="shared" si="124"/>
        <v xml:space="preserve">  25</v>
      </c>
      <c r="Q537" t="str">
        <f t="shared" si="124"/>
        <v xml:space="preserve">   5</v>
      </c>
      <c r="R537" t="str">
        <f t="shared" si="124"/>
        <v xml:space="preserve"> -37</v>
      </c>
      <c r="S537" t="str">
        <f t="shared" si="124"/>
        <v xml:space="preserve"> -37</v>
      </c>
      <c r="T537" t="str">
        <f t="shared" si="124"/>
        <v xml:space="preserve"> -36</v>
      </c>
      <c r="U537" t="str">
        <f t="shared" si="124"/>
        <v xml:space="preserve"> -36</v>
      </c>
      <c r="V537" t="str">
        <f t="shared" si="124"/>
        <v xml:space="preserve"> -36</v>
      </c>
      <c r="X537" t="e">
        <f>VLOOKUP(K537,$X$2:Y$31,2,FALSE())</f>
        <v>#N/A</v>
      </c>
      <c r="AB537" s="20">
        <f>MATCH("R",$J538:$J$1001,0)</f>
        <v>16</v>
      </c>
      <c r="AC537" s="20">
        <f>ROW()</f>
        <v>537</v>
      </c>
      <c r="AD537" s="24" t="e">
        <f t="shared" ca="1" si="122"/>
        <v>#N/A</v>
      </c>
      <c r="AE537" t="str">
        <f t="shared" ca="1" si="121"/>
        <v>E</v>
      </c>
    </row>
    <row r="538" spans="1:31">
      <c r="A538" t="s">
        <v>887</v>
      </c>
      <c r="J538" s="12" t="str">
        <f t="shared" si="116"/>
        <v/>
      </c>
      <c r="K538" t="str">
        <f t="shared" si="124"/>
        <v xml:space="preserve">    </v>
      </c>
      <c r="L538" t="str">
        <f t="shared" si="124"/>
        <v xml:space="preserve"> -99</v>
      </c>
      <c r="M538" t="str">
        <f t="shared" si="124"/>
        <v>-119</v>
      </c>
      <c r="N538" t="str">
        <f t="shared" si="124"/>
        <v xml:space="preserve"> -97</v>
      </c>
      <c r="O538" t="str">
        <f t="shared" si="124"/>
        <v xml:space="preserve"> -96</v>
      </c>
      <c r="P538" t="str">
        <f t="shared" si="124"/>
        <v xml:space="preserve"> -97</v>
      </c>
      <c r="Q538" t="str">
        <f t="shared" si="124"/>
        <v>-120</v>
      </c>
      <c r="R538" t="str">
        <f t="shared" si="124"/>
        <v>-165</v>
      </c>
      <c r="S538" t="str">
        <f t="shared" si="124"/>
        <v>-166</v>
      </c>
      <c r="T538" t="str">
        <f t="shared" si="124"/>
        <v>-168</v>
      </c>
      <c r="U538" t="str">
        <f t="shared" si="124"/>
        <v>-169</v>
      </c>
      <c r="V538" t="str">
        <f t="shared" si="124"/>
        <v>-170</v>
      </c>
      <c r="X538" t="e">
        <f>VLOOKUP(K538,$X$2:Y$31,2,FALSE())</f>
        <v>#N/A</v>
      </c>
      <c r="AB538" s="20">
        <f>MATCH("R",$J539:$J$1001,0)</f>
        <v>15</v>
      </c>
      <c r="AC538" s="20">
        <f>ROW()</f>
        <v>538</v>
      </c>
      <c r="AD538" s="24" t="e">
        <f t="shared" ca="1" si="122"/>
        <v>#N/A</v>
      </c>
      <c r="AE538" t="str">
        <f t="shared" ca="1" si="121"/>
        <v>E</v>
      </c>
    </row>
    <row r="539" spans="1:31">
      <c r="A539" t="s">
        <v>259</v>
      </c>
      <c r="J539" s="12" t="str">
        <f t="shared" si="116"/>
        <v/>
      </c>
      <c r="K539" t="str">
        <f t="shared" si="124"/>
        <v xml:space="preserve">    </v>
      </c>
      <c r="L539" t="str">
        <f t="shared" si="124"/>
        <v>-156</v>
      </c>
      <c r="M539" t="str">
        <f t="shared" si="124"/>
        <v>-140</v>
      </c>
      <c r="N539" t="str">
        <f t="shared" si="124"/>
        <v>-148</v>
      </c>
      <c r="O539" t="str">
        <f t="shared" si="124"/>
        <v>-152</v>
      </c>
      <c r="P539" t="str">
        <f t="shared" si="124"/>
        <v>-156</v>
      </c>
      <c r="Q539" t="str">
        <f t="shared" si="124"/>
        <v>-159</v>
      </c>
      <c r="R539" t="str">
        <f t="shared" si="124"/>
        <v>-162</v>
      </c>
      <c r="S539" t="str">
        <f t="shared" si="124"/>
        <v>-166</v>
      </c>
      <c r="T539" t="str">
        <f t="shared" si="124"/>
        <v>-168</v>
      </c>
      <c r="U539" t="str">
        <f t="shared" si="124"/>
        <v>-170</v>
      </c>
      <c r="V539" t="str">
        <f t="shared" si="124"/>
        <v>-172</v>
      </c>
      <c r="X539" t="e">
        <f>VLOOKUP(K539,$X$2:Y$31,2,FALSE())</f>
        <v>#N/A</v>
      </c>
      <c r="AB539" s="20">
        <f>MATCH("R",$J540:$J$1001,0)</f>
        <v>14</v>
      </c>
      <c r="AC539" s="20">
        <f>ROW()</f>
        <v>539</v>
      </c>
      <c r="AD539" s="24" t="e">
        <f t="shared" ca="1" si="122"/>
        <v>#N/A</v>
      </c>
      <c r="AE539" t="str">
        <f t="shared" ca="1" si="121"/>
        <v>E</v>
      </c>
    </row>
    <row r="540" spans="1:31">
      <c r="A540" t="s">
        <v>888</v>
      </c>
      <c r="J540" s="12" t="str">
        <f t="shared" si="116"/>
        <v/>
      </c>
      <c r="K540" t="str">
        <f t="shared" si="124"/>
        <v xml:space="preserve">    </v>
      </c>
      <c r="L540" t="str">
        <f t="shared" si="124"/>
        <v xml:space="preserve">  57</v>
      </c>
      <c r="M540" t="str">
        <f t="shared" si="124"/>
        <v xml:space="preserve">  21</v>
      </c>
      <c r="N540" t="str">
        <f t="shared" si="124"/>
        <v xml:space="preserve">  51</v>
      </c>
      <c r="O540" t="str">
        <f t="shared" si="124"/>
        <v xml:space="preserve">  56</v>
      </c>
      <c r="P540" t="str">
        <f t="shared" si="124"/>
        <v xml:space="preserve">  59</v>
      </c>
      <c r="Q540" t="str">
        <f t="shared" si="124"/>
        <v xml:space="preserve">  39</v>
      </c>
      <c r="R540" t="str">
        <f t="shared" si="124"/>
        <v xml:space="preserve">  -3</v>
      </c>
      <c r="S540" t="str">
        <f t="shared" si="124"/>
        <v xml:space="preserve">   0</v>
      </c>
      <c r="T540" t="str">
        <f t="shared" si="124"/>
        <v xml:space="preserve">   1</v>
      </c>
      <c r="U540" t="str">
        <f t="shared" si="124"/>
        <v xml:space="preserve">   2</v>
      </c>
      <c r="V540" t="str">
        <f t="shared" si="124"/>
        <v xml:space="preserve">   2</v>
      </c>
      <c r="X540" t="e">
        <f>VLOOKUP(K540,$X$2:Y$31,2,FALSE())</f>
        <v>#N/A</v>
      </c>
      <c r="AB540" s="20">
        <f>MATCH("R",$J541:$J$1001,0)</f>
        <v>13</v>
      </c>
      <c r="AC540" s="20">
        <f>ROW()</f>
        <v>540</v>
      </c>
      <c r="AD540" s="24" t="e">
        <f t="shared" ca="1" si="122"/>
        <v>#N/A</v>
      </c>
      <c r="AE540" t="str">
        <f t="shared" ca="1" si="121"/>
        <v>E</v>
      </c>
    </row>
    <row r="541" spans="1:31">
      <c r="A541" t="s">
        <v>889</v>
      </c>
      <c r="J541" s="12" t="str">
        <f t="shared" si="116"/>
        <v/>
      </c>
      <c r="K541" t="str">
        <f t="shared" si="124"/>
        <v xml:space="preserve">    </v>
      </c>
      <c r="L541" t="str">
        <f t="shared" si="124"/>
        <v xml:space="preserve">  32</v>
      </c>
      <c r="M541" t="str">
        <f t="shared" si="124"/>
        <v xml:space="preserve">  63</v>
      </c>
      <c r="N541" t="str">
        <f t="shared" si="124"/>
        <v xml:space="preserve">  34</v>
      </c>
      <c r="O541" t="str">
        <f t="shared" si="124"/>
        <v xml:space="preserve">  28</v>
      </c>
      <c r="P541" t="str">
        <f t="shared" si="124"/>
        <v xml:space="preserve">  28</v>
      </c>
      <c r="Q541" t="str">
        <f t="shared" si="124"/>
        <v xml:space="preserve">  59</v>
      </c>
      <c r="R541" t="str">
        <f t="shared" si="124"/>
        <v xml:space="preserve">  86</v>
      </c>
      <c r="S541" t="str">
        <f t="shared" si="124"/>
        <v xml:space="preserve">  84</v>
      </c>
      <c r="T541" t="str">
        <f t="shared" si="124"/>
        <v xml:space="preserve">  83</v>
      </c>
      <c r="U541" t="str">
        <f t="shared" si="124"/>
        <v xml:space="preserve">  82</v>
      </c>
      <c r="V541" t="str">
        <f t="shared" si="124"/>
        <v xml:space="preserve">  82</v>
      </c>
      <c r="X541" t="e">
        <f>VLOOKUP(K541,$X$2:Y$31,2,FALSE())</f>
        <v>#N/A</v>
      </c>
      <c r="AB541" s="20">
        <f>MATCH("R",$J542:$J$1001,0)</f>
        <v>12</v>
      </c>
      <c r="AC541" s="20">
        <f>ROW()</f>
        <v>541</v>
      </c>
      <c r="AD541" s="24" t="e">
        <f t="shared" ca="1" si="122"/>
        <v>#N/A</v>
      </c>
      <c r="AE541" t="str">
        <f t="shared" ca="1" si="121"/>
        <v>E</v>
      </c>
    </row>
    <row r="542" spans="1:31">
      <c r="A542" t="s">
        <v>305</v>
      </c>
      <c r="J542" s="12" t="str">
        <f t="shared" si="116"/>
        <v/>
      </c>
      <c r="K542" t="str">
        <f t="shared" si="124"/>
        <v xml:space="preserve">    </v>
      </c>
      <c r="L542" t="str">
        <f t="shared" si="124"/>
        <v>0.02</v>
      </c>
      <c r="M542" t="str">
        <f t="shared" si="124"/>
        <v>0.00</v>
      </c>
      <c r="N542" t="str">
        <f t="shared" si="124"/>
        <v>0.00</v>
      </c>
      <c r="O542" t="str">
        <f t="shared" si="124"/>
        <v>0.01</v>
      </c>
      <c r="P542" t="str">
        <f t="shared" si="124"/>
        <v>0.02</v>
      </c>
      <c r="Q542" t="str">
        <f t="shared" si="124"/>
        <v>0.01</v>
      </c>
      <c r="R542" t="str">
        <f t="shared" si="124"/>
        <v>0.00</v>
      </c>
      <c r="S542" t="str">
        <f t="shared" si="124"/>
        <v>0.00</v>
      </c>
      <c r="T542" t="str">
        <f t="shared" si="124"/>
        <v>0.00</v>
      </c>
      <c r="U542" t="str">
        <f t="shared" si="124"/>
        <v>0.00</v>
      </c>
      <c r="V542" t="str">
        <f t="shared" si="124"/>
        <v>0.00</v>
      </c>
      <c r="X542" t="e">
        <f>VLOOKUP(K542,$X$2:Y$31,2,FALSE())</f>
        <v>#N/A</v>
      </c>
      <c r="AB542" s="20">
        <f>MATCH("R",$J543:$J$1001,0)</f>
        <v>11</v>
      </c>
      <c r="AC542" s="20">
        <f>ROW()</f>
        <v>542</v>
      </c>
      <c r="AD542" s="24" t="e">
        <f t="shared" ca="1" si="122"/>
        <v>#N/A</v>
      </c>
      <c r="AE542" t="str">
        <f t="shared" ca="1" si="121"/>
        <v>E</v>
      </c>
    </row>
    <row r="543" spans="1:31">
      <c r="A543" t="s">
        <v>91</v>
      </c>
      <c r="J543" s="12" t="str">
        <f t="shared" si="116"/>
        <v/>
      </c>
      <c r="K543" t="str">
        <f t="shared" si="124"/>
        <v xml:space="preserve">    </v>
      </c>
      <c r="L543" t="str">
        <f t="shared" si="124"/>
        <v>0.00</v>
      </c>
      <c r="M543" t="str">
        <f t="shared" si="124"/>
        <v>0.00</v>
      </c>
      <c r="N543" t="str">
        <f t="shared" si="124"/>
        <v>0.00</v>
      </c>
      <c r="O543" t="str">
        <f t="shared" si="124"/>
        <v>0.00</v>
      </c>
      <c r="P543" t="str">
        <f t="shared" si="124"/>
        <v>0.00</v>
      </c>
      <c r="Q543" t="str">
        <f t="shared" si="124"/>
        <v>0.00</v>
      </c>
      <c r="R543" t="str">
        <f t="shared" si="124"/>
        <v>0.00</v>
      </c>
      <c r="S543" t="str">
        <f t="shared" si="124"/>
        <v>0.00</v>
      </c>
      <c r="T543" t="str">
        <f t="shared" si="124"/>
        <v>0.00</v>
      </c>
      <c r="U543" t="str">
        <f t="shared" si="124"/>
        <v>0.00</v>
      </c>
      <c r="V543" t="str">
        <f t="shared" si="124"/>
        <v>0.00</v>
      </c>
      <c r="X543" t="e">
        <f>VLOOKUP(K543,$X$2:Y$31,2,FALSE())</f>
        <v>#N/A</v>
      </c>
      <c r="AB543" s="20">
        <f>MATCH("R",$J544:$J$1001,0)</f>
        <v>10</v>
      </c>
      <c r="AC543" s="20">
        <f>ROW()</f>
        <v>543</v>
      </c>
      <c r="AD543" s="24" t="e">
        <f t="shared" ca="1" si="122"/>
        <v>#N/A</v>
      </c>
      <c r="AE543" t="str">
        <f t="shared" ca="1" si="121"/>
        <v>E</v>
      </c>
    </row>
    <row r="544" spans="1:31">
      <c r="A544" t="s">
        <v>890</v>
      </c>
      <c r="J544" s="12" t="str">
        <f t="shared" si="116"/>
        <v/>
      </c>
      <c r="K544" t="str">
        <f t="shared" si="124"/>
        <v xml:space="preserve">    </v>
      </c>
      <c r="L544" t="str">
        <f t="shared" si="124"/>
        <v>0.08</v>
      </c>
      <c r="M544" t="str">
        <f t="shared" si="124"/>
        <v>0.00</v>
      </c>
      <c r="N544" t="str">
        <f t="shared" si="124"/>
        <v>0.03</v>
      </c>
      <c r="O544" t="str">
        <f t="shared" si="124"/>
        <v>0.06</v>
      </c>
      <c r="P544" t="str">
        <f t="shared" si="124"/>
        <v>0.09</v>
      </c>
      <c r="Q544" t="str">
        <f t="shared" si="124"/>
        <v>0.03</v>
      </c>
      <c r="R544" t="str">
        <f t="shared" si="124"/>
        <v>0.00</v>
      </c>
      <c r="S544" t="str">
        <f t="shared" si="124"/>
        <v>0.00</v>
      </c>
      <c r="T544" t="str">
        <f t="shared" si="124"/>
        <v>0.00</v>
      </c>
      <c r="U544" t="str">
        <f t="shared" si="124"/>
        <v>0.00</v>
      </c>
      <c r="V544" t="str">
        <f t="shared" si="124"/>
        <v>0.00</v>
      </c>
      <c r="X544" t="e">
        <f>VLOOKUP(K544,$X$2:Y$31,2,FALSE())</f>
        <v>#N/A</v>
      </c>
      <c r="AB544" s="20">
        <f>MATCH("R",$J545:$J$1001,0)</f>
        <v>9</v>
      </c>
      <c r="AC544" s="20">
        <f>ROW()</f>
        <v>544</v>
      </c>
      <c r="AD544" s="24" t="e">
        <f t="shared" ca="1" si="122"/>
        <v>#N/A</v>
      </c>
      <c r="AE544" t="str">
        <f t="shared" ca="1" si="121"/>
        <v>E</v>
      </c>
    </row>
    <row r="545" spans="1:31">
      <c r="A545" t="s">
        <v>891</v>
      </c>
      <c r="J545" s="12" t="str">
        <f t="shared" si="116"/>
        <v/>
      </c>
      <c r="K545" t="str">
        <f t="shared" ref="K545:V554" si="125">MID($A545,K$34,4)</f>
        <v xml:space="preserve">    </v>
      </c>
      <c r="L545" t="str">
        <f t="shared" si="125"/>
        <v>13.5</v>
      </c>
      <c r="M545" t="str">
        <f t="shared" si="125"/>
        <v xml:space="preserve"> 4.9</v>
      </c>
      <c r="N545" t="str">
        <f t="shared" si="125"/>
        <v xml:space="preserve"> 7.8</v>
      </c>
      <c r="O545" t="str">
        <f t="shared" si="125"/>
        <v xml:space="preserve"> 5.8</v>
      </c>
      <c r="P545" t="str">
        <f t="shared" si="125"/>
        <v>10.6</v>
      </c>
      <c r="Q545" t="str">
        <f t="shared" si="125"/>
        <v>23.8</v>
      </c>
      <c r="R545" t="str">
        <f t="shared" si="125"/>
        <v xml:space="preserve"> 4.9</v>
      </c>
      <c r="S545" t="str">
        <f t="shared" si="125"/>
        <v xml:space="preserve"> 4.9</v>
      </c>
      <c r="T545" t="str">
        <f t="shared" si="125"/>
        <v xml:space="preserve"> 4.9</v>
      </c>
      <c r="U545" t="str">
        <f t="shared" si="125"/>
        <v xml:space="preserve"> 4.9</v>
      </c>
      <c r="V545" t="str">
        <f t="shared" si="125"/>
        <v xml:space="preserve"> 4.9</v>
      </c>
      <c r="X545" t="e">
        <f>VLOOKUP(K545,$X$2:Y$31,2,FALSE())</f>
        <v>#N/A</v>
      </c>
      <c r="AB545" s="20">
        <f>MATCH("R",$J546:$J$1001,0)</f>
        <v>8</v>
      </c>
      <c r="AC545" s="20">
        <f>ROW()</f>
        <v>545</v>
      </c>
      <c r="AD545" s="24" t="e">
        <f t="shared" ca="1" si="122"/>
        <v>#N/A</v>
      </c>
      <c r="AE545" t="str">
        <f t="shared" ca="1" si="121"/>
        <v>E</v>
      </c>
    </row>
    <row r="546" spans="1:31">
      <c r="A546" t="s">
        <v>892</v>
      </c>
      <c r="J546" s="12" t="str">
        <f t="shared" ref="J546:J609" si="126">IF(ISERROR(X546),"","R")</f>
        <v/>
      </c>
      <c r="K546" t="str">
        <f t="shared" si="125"/>
        <v xml:space="preserve">    </v>
      </c>
      <c r="L546" t="str">
        <f t="shared" si="125"/>
        <v xml:space="preserve"> 7.3</v>
      </c>
      <c r="M546" t="str">
        <f t="shared" si="125"/>
        <v xml:space="preserve"> 4.5</v>
      </c>
      <c r="N546" t="str">
        <f t="shared" si="125"/>
        <v xml:space="preserve"> 5.8</v>
      </c>
      <c r="O546" t="str">
        <f t="shared" si="125"/>
        <v xml:space="preserve"> 6.2</v>
      </c>
      <c r="P546" t="str">
        <f t="shared" si="125"/>
        <v xml:space="preserve"> 5.9</v>
      </c>
      <c r="Q546" t="str">
        <f t="shared" si="125"/>
        <v>18.2</v>
      </c>
      <c r="R546" t="str">
        <f t="shared" si="125"/>
        <v xml:space="preserve"> 4.5</v>
      </c>
      <c r="S546" t="str">
        <f t="shared" si="125"/>
        <v xml:space="preserve"> 4.5</v>
      </c>
      <c r="T546" t="str">
        <f t="shared" si="125"/>
        <v xml:space="preserve"> 4.5</v>
      </c>
      <c r="U546" t="str">
        <f t="shared" si="125"/>
        <v xml:space="preserve"> 4.5</v>
      </c>
      <c r="V546" t="str">
        <f t="shared" si="125"/>
        <v xml:space="preserve"> 4.5</v>
      </c>
      <c r="X546" t="e">
        <f>VLOOKUP(K546,$X$2:Y$31,2,FALSE())</f>
        <v>#N/A</v>
      </c>
      <c r="AB546" s="20">
        <f>MATCH("R",$J547:$J$1001,0)</f>
        <v>7</v>
      </c>
      <c r="AC546" s="20">
        <f>ROW()</f>
        <v>546</v>
      </c>
      <c r="AD546" s="24" t="e">
        <f t="shared" ca="1" si="122"/>
        <v>#N/A</v>
      </c>
      <c r="AE546" t="str">
        <f t="shared" ca="1" si="121"/>
        <v>E</v>
      </c>
    </row>
    <row r="547" spans="1:31">
      <c r="A547" t="s">
        <v>893</v>
      </c>
      <c r="J547" s="12" t="str">
        <f t="shared" si="126"/>
        <v/>
      </c>
      <c r="K547" t="str">
        <f t="shared" si="125"/>
        <v xml:space="preserve">    </v>
      </c>
      <c r="L547" t="str">
        <f t="shared" si="125"/>
        <v>16.6</v>
      </c>
      <c r="M547" t="str">
        <f t="shared" si="125"/>
        <v>10.9</v>
      </c>
      <c r="N547" t="str">
        <f t="shared" si="125"/>
        <v>12.4</v>
      </c>
      <c r="O547" t="str">
        <f t="shared" si="125"/>
        <v>11.3</v>
      </c>
      <c r="P547" t="str">
        <f t="shared" si="125"/>
        <v>14.3</v>
      </c>
      <c r="Q547" t="str">
        <f t="shared" si="125"/>
        <v>25.6</v>
      </c>
      <c r="R547" t="str">
        <f t="shared" si="125"/>
        <v>10.4</v>
      </c>
      <c r="S547" t="str">
        <f t="shared" si="125"/>
        <v>10.6</v>
      </c>
      <c r="T547" t="str">
        <f t="shared" si="125"/>
        <v>10.8</v>
      </c>
      <c r="U547" t="str">
        <f t="shared" si="125"/>
        <v>10.8</v>
      </c>
      <c r="V547" t="str">
        <f t="shared" si="125"/>
        <v>10.8</v>
      </c>
      <c r="X547" t="e">
        <f>VLOOKUP(K547,$X$2:Y$31,2,FALSE())</f>
        <v>#N/A</v>
      </c>
      <c r="AB547" s="20">
        <f>MATCH("R",$J548:$J$1001,0)</f>
        <v>6</v>
      </c>
      <c r="AC547" s="20">
        <f>ROW()</f>
        <v>547</v>
      </c>
      <c r="AD547" s="24" t="e">
        <f t="shared" ca="1" si="122"/>
        <v>#N/A</v>
      </c>
      <c r="AE547" t="str">
        <f t="shared" ca="1" si="121"/>
        <v>E</v>
      </c>
    </row>
    <row r="548" spans="1:31">
      <c r="A548" t="s">
        <v>894</v>
      </c>
      <c r="J548" s="12" t="str">
        <f t="shared" si="126"/>
        <v/>
      </c>
      <c r="K548" t="str">
        <f t="shared" si="125"/>
        <v xml:space="preserve">    </v>
      </c>
      <c r="L548" t="str">
        <f t="shared" si="125"/>
        <v xml:space="preserve"> 9.3</v>
      </c>
      <c r="M548" t="str">
        <f t="shared" si="125"/>
        <v xml:space="preserve"> 7.5</v>
      </c>
      <c r="N548" t="str">
        <f t="shared" si="125"/>
        <v xml:space="preserve"> 8.3</v>
      </c>
      <c r="O548" t="str">
        <f t="shared" si="125"/>
        <v xml:space="preserve"> 8.6</v>
      </c>
      <c r="P548" t="str">
        <f t="shared" si="125"/>
        <v xml:space="preserve"> 8.3</v>
      </c>
      <c r="Q548" t="str">
        <f t="shared" si="125"/>
        <v>19.0</v>
      </c>
      <c r="R548" t="str">
        <f t="shared" si="125"/>
        <v xml:space="preserve"> 6.8</v>
      </c>
      <c r="S548" t="str">
        <f t="shared" si="125"/>
        <v xml:space="preserve"> 7.1</v>
      </c>
      <c r="T548" t="str">
        <f t="shared" si="125"/>
        <v xml:space="preserve"> 7.3</v>
      </c>
      <c r="U548" t="str">
        <f t="shared" si="125"/>
        <v xml:space="preserve"> 7.4</v>
      </c>
      <c r="V548" t="str">
        <f t="shared" si="125"/>
        <v xml:space="preserve"> 7.4</v>
      </c>
      <c r="X548" t="e">
        <f>VLOOKUP(K548,$X$2:Y$31,2,FALSE())</f>
        <v>#N/A</v>
      </c>
      <c r="AB548" s="20">
        <f>MATCH("R",$J549:$J$1001,0)</f>
        <v>5</v>
      </c>
      <c r="AC548" s="20">
        <f>ROW()</f>
        <v>548</v>
      </c>
      <c r="AD548" s="24" t="e">
        <f t="shared" ca="1" si="122"/>
        <v>#N/A</v>
      </c>
      <c r="AE548" t="str">
        <f t="shared" ca="1" si="121"/>
        <v>E</v>
      </c>
    </row>
    <row r="549" spans="1:31">
      <c r="A549" t="s">
        <v>895</v>
      </c>
      <c r="J549" s="12" t="str">
        <f t="shared" si="126"/>
        <v/>
      </c>
      <c r="K549" t="str">
        <f t="shared" si="125"/>
        <v xml:space="preserve">    </v>
      </c>
      <c r="L549" t="str">
        <f t="shared" si="125"/>
        <v xml:space="preserve"> 3.3</v>
      </c>
      <c r="M549" t="str">
        <f t="shared" si="125"/>
        <v xml:space="preserve"> 0.3</v>
      </c>
      <c r="N549" t="str">
        <f t="shared" si="125"/>
        <v xml:space="preserve"> 3.6</v>
      </c>
      <c r="O549" t="str">
        <f t="shared" si="125"/>
        <v xml:space="preserve"> 3.2</v>
      </c>
      <c r="P549" t="str">
        <f t="shared" si="125"/>
        <v xml:space="preserve"> 3.2</v>
      </c>
      <c r="Q549" t="str">
        <f t="shared" si="125"/>
        <v xml:space="preserve"> 3.1</v>
      </c>
      <c r="R549" t="str">
        <f t="shared" si="125"/>
        <v xml:space="preserve"> 2.9</v>
      </c>
      <c r="S549" t="str">
        <f t="shared" si="125"/>
        <v xml:space="preserve"> 2.8</v>
      </c>
      <c r="T549" t="str">
        <f t="shared" si="125"/>
        <v xml:space="preserve"> 2.7</v>
      </c>
      <c r="U549" t="str">
        <f t="shared" si="125"/>
        <v xml:space="preserve"> 2.7</v>
      </c>
      <c r="V549" t="str">
        <f t="shared" si="125"/>
        <v xml:space="preserve"> 2.6</v>
      </c>
      <c r="X549" t="e">
        <f>VLOOKUP(K549,$X$2:Y$31,2,FALSE())</f>
        <v>#N/A</v>
      </c>
      <c r="AB549" s="20">
        <f>MATCH("R",$J550:$J$1001,0)</f>
        <v>4</v>
      </c>
      <c r="AC549" s="20">
        <f>ROW()</f>
        <v>549</v>
      </c>
      <c r="AD549" s="24" t="e">
        <f t="shared" ca="1" si="122"/>
        <v>#N/A</v>
      </c>
      <c r="AE549" t="str">
        <f t="shared" ca="1" si="121"/>
        <v>E</v>
      </c>
    </row>
    <row r="550" spans="1:31">
      <c r="A550" t="s">
        <v>896</v>
      </c>
      <c r="J550" s="12" t="str">
        <f t="shared" si="126"/>
        <v/>
      </c>
      <c r="K550" t="str">
        <f t="shared" si="125"/>
        <v xml:space="preserve">    </v>
      </c>
      <c r="L550" t="str">
        <f t="shared" si="125"/>
        <v xml:space="preserve"> 3.3</v>
      </c>
      <c r="M550" t="str">
        <f t="shared" si="125"/>
        <v xml:space="preserve"> 0.3</v>
      </c>
      <c r="N550" t="str">
        <f t="shared" si="125"/>
        <v xml:space="preserve"> 3.6</v>
      </c>
      <c r="O550" t="str">
        <f t="shared" si="125"/>
        <v xml:space="preserve"> 3.2</v>
      </c>
      <c r="P550" t="str">
        <f t="shared" si="125"/>
        <v xml:space="preserve"> 3.2</v>
      </c>
      <c r="Q550" t="str">
        <f t="shared" si="125"/>
        <v xml:space="preserve"> 3.1</v>
      </c>
      <c r="R550" t="str">
        <f t="shared" si="125"/>
        <v xml:space="preserve"> 2.9</v>
      </c>
      <c r="S550" t="str">
        <f t="shared" si="125"/>
        <v xml:space="preserve"> 2.8</v>
      </c>
      <c r="T550" t="str">
        <f t="shared" si="125"/>
        <v xml:space="preserve"> 2.7</v>
      </c>
      <c r="U550" t="str">
        <f t="shared" si="125"/>
        <v xml:space="preserve"> 2.7</v>
      </c>
      <c r="V550" t="str">
        <f t="shared" si="125"/>
        <v xml:space="preserve"> 2.6</v>
      </c>
      <c r="X550" t="e">
        <f>VLOOKUP(K550,$X$2:Y$31,2,FALSE())</f>
        <v>#N/A</v>
      </c>
      <c r="AB550" s="20">
        <f>MATCH("R",$J551:$J$1001,0)</f>
        <v>3</v>
      </c>
      <c r="AC550" s="20">
        <f>ROW()</f>
        <v>550</v>
      </c>
      <c r="AD550" s="24" t="e">
        <f t="shared" ca="1" si="122"/>
        <v>#N/A</v>
      </c>
      <c r="AE550" t="str">
        <f t="shared" ca="1" si="121"/>
        <v>E</v>
      </c>
    </row>
    <row r="551" spans="1:31">
      <c r="A551" t="s">
        <v>897</v>
      </c>
      <c r="J551" s="12" t="str">
        <f t="shared" si="126"/>
        <v/>
      </c>
      <c r="K551" t="str">
        <f t="shared" si="125"/>
        <v xml:space="preserve">    </v>
      </c>
      <c r="L551" t="str">
        <f t="shared" si="125"/>
        <v xml:space="preserve">  41</v>
      </c>
      <c r="M551" t="str">
        <f t="shared" si="125"/>
        <v xml:space="preserve">  10</v>
      </c>
      <c r="N551" t="str">
        <f t="shared" si="125"/>
        <v xml:space="preserve">  39</v>
      </c>
      <c r="O551" t="str">
        <f t="shared" si="125"/>
        <v xml:space="preserve">  45</v>
      </c>
      <c r="P551" t="str">
        <f t="shared" si="125"/>
        <v xml:space="preserve">  45</v>
      </c>
      <c r="Q551" t="str">
        <f t="shared" si="125"/>
        <v xml:space="preserve">  14</v>
      </c>
      <c r="R551" t="str">
        <f t="shared" si="125"/>
        <v xml:space="preserve"> -13</v>
      </c>
      <c r="S551" t="str">
        <f t="shared" si="125"/>
        <v xml:space="preserve"> -11</v>
      </c>
      <c r="T551" t="str">
        <f t="shared" si="125"/>
        <v xml:space="preserve"> -10</v>
      </c>
      <c r="U551" t="str">
        <f t="shared" si="125"/>
        <v xml:space="preserve">  -9</v>
      </c>
      <c r="V551" t="str">
        <f t="shared" si="125"/>
        <v xml:space="preserve">  -9</v>
      </c>
      <c r="X551" t="e">
        <f>VLOOKUP(K551,$X$2:Y$31,2,FALSE())</f>
        <v>#N/A</v>
      </c>
      <c r="AB551" s="20">
        <f>MATCH("R",$J552:$J$1001,0)</f>
        <v>2</v>
      </c>
      <c r="AC551" s="20">
        <f>ROW()</f>
        <v>551</v>
      </c>
      <c r="AD551" s="24" t="e">
        <f t="shared" ca="1" si="122"/>
        <v>#N/A</v>
      </c>
      <c r="AE551" t="str">
        <f t="shared" ca="1" si="121"/>
        <v>E</v>
      </c>
    </row>
    <row r="552" spans="1:31">
      <c r="A552" t="s">
        <v>33</v>
      </c>
      <c r="J552" s="12" t="str">
        <f t="shared" si="126"/>
        <v/>
      </c>
      <c r="K552" t="str">
        <f t="shared" si="125"/>
        <v/>
      </c>
      <c r="L552" t="str">
        <f t="shared" si="125"/>
        <v/>
      </c>
      <c r="M552" t="str">
        <f t="shared" si="125"/>
        <v/>
      </c>
      <c r="N552" t="str">
        <f t="shared" si="125"/>
        <v/>
      </c>
      <c r="O552" t="str">
        <f t="shared" si="125"/>
        <v/>
      </c>
      <c r="P552" t="str">
        <f t="shared" si="125"/>
        <v/>
      </c>
      <c r="Q552" t="str">
        <f t="shared" si="125"/>
        <v/>
      </c>
      <c r="R552" t="str">
        <f t="shared" si="125"/>
        <v/>
      </c>
      <c r="S552" t="str">
        <f t="shared" si="125"/>
        <v/>
      </c>
      <c r="T552" t="str">
        <f t="shared" si="125"/>
        <v/>
      </c>
      <c r="U552" t="str">
        <f t="shared" si="125"/>
        <v/>
      </c>
      <c r="V552" t="str">
        <f t="shared" si="125"/>
        <v/>
      </c>
      <c r="X552" t="e">
        <f>VLOOKUP(K552,$X$2:Y$31,2,FALSE())</f>
        <v>#N/A</v>
      </c>
      <c r="AB552" s="20">
        <f>MATCH("R",$J553:$J$1001,0)</f>
        <v>1</v>
      </c>
      <c r="AC552" s="20">
        <f>ROW()</f>
        <v>552</v>
      </c>
      <c r="AD552" s="24" t="e">
        <f t="shared" ca="1" si="122"/>
        <v>#N/A</v>
      </c>
      <c r="AE552" t="str">
        <f t="shared" ca="1" si="121"/>
        <v>E</v>
      </c>
    </row>
    <row r="553" spans="1:31">
      <c r="A553" t="s">
        <v>898</v>
      </c>
      <c r="J553" s="12" t="str">
        <f t="shared" si="126"/>
        <v>R</v>
      </c>
      <c r="K553" t="str">
        <f t="shared" si="125"/>
        <v>20.0</v>
      </c>
      <c r="L553" t="str">
        <f t="shared" si="125"/>
        <v xml:space="preserve"> 7.8</v>
      </c>
      <c r="M553" t="str">
        <f t="shared" si="125"/>
        <v xml:space="preserve"> 2.0</v>
      </c>
      <c r="N553" t="str">
        <f t="shared" si="125"/>
        <v xml:space="preserve"> 4.0</v>
      </c>
      <c r="O553" t="str">
        <f t="shared" si="125"/>
        <v xml:space="preserve"> 5.4</v>
      </c>
      <c r="P553" t="str">
        <f t="shared" si="125"/>
        <v xml:space="preserve"> 7.3</v>
      </c>
      <c r="Q553" t="str">
        <f t="shared" si="125"/>
        <v>10.2</v>
      </c>
      <c r="R553" t="str">
        <f t="shared" si="125"/>
        <v>14.4</v>
      </c>
      <c r="S553" t="str">
        <f t="shared" si="125"/>
        <v>18.2</v>
      </c>
      <c r="T553" t="str">
        <f t="shared" si="125"/>
        <v>21.5</v>
      </c>
      <c r="U553" t="str">
        <f t="shared" si="125"/>
        <v>25.0</v>
      </c>
      <c r="V553" t="str">
        <f t="shared" si="125"/>
        <v>29.0</v>
      </c>
      <c r="X553" t="str">
        <f>VLOOKUP(K553,$X$2:Y$31,2,FALSE())</f>
        <v>2000</v>
      </c>
      <c r="AB553" s="20">
        <f>MATCH("R",$J554:$J$1001,0)</f>
        <v>32</v>
      </c>
      <c r="AC553" s="20">
        <f>ROW()</f>
        <v>553</v>
      </c>
      <c r="AD553" s="24" t="e">
        <f t="shared" ca="1" si="122"/>
        <v>#N/A</v>
      </c>
      <c r="AE553" t="str">
        <f t="shared" ca="1" si="121"/>
        <v>E</v>
      </c>
    </row>
    <row r="554" spans="1:31">
      <c r="A554" t="s">
        <v>248</v>
      </c>
      <c r="J554" s="12" t="str">
        <f t="shared" si="126"/>
        <v/>
      </c>
      <c r="K554" t="str">
        <f t="shared" si="125"/>
        <v xml:space="preserve">    </v>
      </c>
      <c r="L554" t="str">
        <f t="shared" si="125"/>
        <v xml:space="preserve"> 1F2</v>
      </c>
      <c r="M554" t="str">
        <f t="shared" si="125"/>
        <v xml:space="preserve"> 1 E</v>
      </c>
      <c r="N554" t="str">
        <f t="shared" si="125"/>
        <v xml:space="preserve"> 1F1</v>
      </c>
      <c r="O554" t="str">
        <f t="shared" si="125"/>
        <v xml:space="preserve"> 1F2</v>
      </c>
      <c r="P554" t="str">
        <f t="shared" si="125"/>
        <v xml:space="preserve"> 1F2</v>
      </c>
      <c r="Q554" t="str">
        <f t="shared" si="125"/>
        <v xml:space="preserve"> 1F2</v>
      </c>
      <c r="R554" t="str">
        <f t="shared" si="125"/>
        <v xml:space="preserve"> 1F2</v>
      </c>
      <c r="S554" t="str">
        <f t="shared" si="125"/>
        <v xml:space="preserve"> 1F2</v>
      </c>
      <c r="T554" t="str">
        <f t="shared" si="125"/>
        <v xml:space="preserve"> 1F2</v>
      </c>
      <c r="U554" t="str">
        <f t="shared" si="125"/>
        <v xml:space="preserve"> 1F2</v>
      </c>
      <c r="V554" t="str">
        <f t="shared" si="125"/>
        <v xml:space="preserve"> 1F2</v>
      </c>
      <c r="X554" t="e">
        <f>VLOOKUP(K554,$X$2:Y$31,2,FALSE())</f>
        <v>#N/A</v>
      </c>
      <c r="AB554" s="20">
        <f>MATCH("R",$J555:$J$1001,0)</f>
        <v>31</v>
      </c>
      <c r="AC554" s="20">
        <f>ROW()</f>
        <v>554</v>
      </c>
      <c r="AD554" s="24" t="e">
        <f t="shared" ca="1" si="122"/>
        <v>#N/A</v>
      </c>
      <c r="AE554" t="str">
        <f t="shared" ca="1" si="121"/>
        <v>E</v>
      </c>
    </row>
    <row r="555" spans="1:31">
      <c r="A555" t="s">
        <v>899</v>
      </c>
      <c r="J555" s="12" t="str">
        <f t="shared" si="126"/>
        <v/>
      </c>
      <c r="K555" t="str">
        <f t="shared" ref="K555:V564" si="127">MID($A555,K$34,4)</f>
        <v xml:space="preserve">    </v>
      </c>
      <c r="L555" t="str">
        <f t="shared" si="127"/>
        <v>60.3</v>
      </c>
      <c r="M555" t="str">
        <f t="shared" si="127"/>
        <v>29.1</v>
      </c>
      <c r="N555" t="str">
        <f t="shared" si="127"/>
        <v>55.0</v>
      </c>
      <c r="O555" t="str">
        <f t="shared" si="127"/>
        <v>52.4</v>
      </c>
      <c r="P555" t="str">
        <f t="shared" si="127"/>
        <v>56.1</v>
      </c>
      <c r="Q555" t="str">
        <f t="shared" si="127"/>
        <v>60.3</v>
      </c>
      <c r="R555" t="str">
        <f t="shared" si="127"/>
        <v>60.3</v>
      </c>
      <c r="S555" t="str">
        <f t="shared" si="127"/>
        <v>60.3</v>
      </c>
      <c r="T555" t="str">
        <f t="shared" si="127"/>
        <v>60.3</v>
      </c>
      <c r="U555" t="str">
        <f t="shared" si="127"/>
        <v>60.3</v>
      </c>
      <c r="V555" t="str">
        <f t="shared" si="127"/>
        <v>60.3</v>
      </c>
      <c r="X555" t="e">
        <f>VLOOKUP(K555,$X$2:Y$31,2,FALSE())</f>
        <v>#N/A</v>
      </c>
      <c r="AB555" s="20">
        <f>MATCH("R",$J556:$J$1001,0)</f>
        <v>30</v>
      </c>
      <c r="AC555" s="20">
        <f>ROW()</f>
        <v>555</v>
      </c>
      <c r="AD555" s="24" t="e">
        <f t="shared" ca="1" si="122"/>
        <v>#N/A</v>
      </c>
      <c r="AE555" t="str">
        <f t="shared" ca="1" si="121"/>
        <v>E</v>
      </c>
    </row>
    <row r="556" spans="1:31">
      <c r="A556" t="s">
        <v>900</v>
      </c>
      <c r="J556" s="12" t="str">
        <f t="shared" si="126"/>
        <v/>
      </c>
      <c r="K556" t="str">
        <f t="shared" si="127"/>
        <v xml:space="preserve">    </v>
      </c>
      <c r="L556" t="str">
        <f t="shared" si="127"/>
        <v xml:space="preserve"> 2.3</v>
      </c>
      <c r="M556" t="str">
        <f t="shared" si="127"/>
        <v xml:space="preserve"> 1.3</v>
      </c>
      <c r="N556" t="str">
        <f t="shared" si="127"/>
        <v xml:space="preserve"> 2.0</v>
      </c>
      <c r="O556" t="str">
        <f t="shared" si="127"/>
        <v xml:space="preserve"> 1.8</v>
      </c>
      <c r="P556" t="str">
        <f t="shared" si="127"/>
        <v xml:space="preserve"> 2.0</v>
      </c>
      <c r="Q556" t="str">
        <f t="shared" si="127"/>
        <v xml:space="preserve"> 2.3</v>
      </c>
      <c r="R556" t="str">
        <f t="shared" si="127"/>
        <v xml:space="preserve"> 2.3</v>
      </c>
      <c r="S556" t="str">
        <f t="shared" si="127"/>
        <v xml:space="preserve"> 2.3</v>
      </c>
      <c r="T556" t="str">
        <f t="shared" si="127"/>
        <v xml:space="preserve"> 2.3</v>
      </c>
      <c r="U556" t="str">
        <f t="shared" si="127"/>
        <v xml:space="preserve"> 2.3</v>
      </c>
      <c r="V556" t="str">
        <f t="shared" si="127"/>
        <v xml:space="preserve"> 2.3</v>
      </c>
      <c r="X556" t="e">
        <f>VLOOKUP(K556,$X$2:Y$31,2,FALSE())</f>
        <v>#N/A</v>
      </c>
      <c r="AB556" s="20">
        <f>MATCH("R",$J557:$J$1001,0)</f>
        <v>29</v>
      </c>
      <c r="AC556" s="20">
        <f>ROW()</f>
        <v>556</v>
      </c>
      <c r="AD556" s="24" t="e">
        <f t="shared" ca="1" si="122"/>
        <v>#N/A</v>
      </c>
      <c r="AE556" t="str">
        <f t="shared" ca="1" si="121"/>
        <v>E</v>
      </c>
    </row>
    <row r="557" spans="1:31">
      <c r="A557" t="s">
        <v>901</v>
      </c>
      <c r="J557" s="12" t="str">
        <f t="shared" si="126"/>
        <v/>
      </c>
      <c r="K557" t="str">
        <f t="shared" si="127"/>
        <v xml:space="preserve">    </v>
      </c>
      <c r="L557" t="str">
        <f t="shared" si="127"/>
        <v xml:space="preserve"> 299</v>
      </c>
      <c r="M557" t="str">
        <f t="shared" si="127"/>
        <v xml:space="preserve">  93</v>
      </c>
      <c r="N557" t="str">
        <f t="shared" si="127"/>
        <v xml:space="preserve"> 242</v>
      </c>
      <c r="O557" t="str">
        <f t="shared" si="127"/>
        <v xml:space="preserve"> 219</v>
      </c>
      <c r="P557" t="str">
        <f t="shared" si="127"/>
        <v xml:space="preserve"> 252</v>
      </c>
      <c r="Q557" t="str">
        <f t="shared" si="127"/>
        <v xml:space="preserve"> 299</v>
      </c>
      <c r="R557" t="str">
        <f t="shared" si="127"/>
        <v xml:space="preserve"> 299</v>
      </c>
      <c r="S557" t="str">
        <f t="shared" si="127"/>
        <v xml:space="preserve"> 299</v>
      </c>
      <c r="T557" t="str">
        <f t="shared" si="127"/>
        <v xml:space="preserve"> 299</v>
      </c>
      <c r="U557" t="str">
        <f t="shared" si="127"/>
        <v xml:space="preserve"> 299</v>
      </c>
      <c r="V557" t="str">
        <f t="shared" si="127"/>
        <v xml:space="preserve"> 299</v>
      </c>
      <c r="X557" t="e">
        <f>VLOOKUP(K557,$X$2:Y$31,2,FALSE())</f>
        <v>#N/A</v>
      </c>
      <c r="AB557" s="20">
        <f>MATCH("R",$J558:$J$1001,0)</f>
        <v>28</v>
      </c>
      <c r="AC557" s="20">
        <f>ROW()</f>
        <v>557</v>
      </c>
      <c r="AD557" s="24" t="e">
        <f t="shared" ca="1" si="122"/>
        <v>#N/A</v>
      </c>
      <c r="AE557" t="str">
        <f t="shared" ca="1" si="121"/>
        <v>E</v>
      </c>
    </row>
    <row r="558" spans="1:31">
      <c r="A558" t="s">
        <v>902</v>
      </c>
      <c r="J558" s="12" t="str">
        <f t="shared" si="126"/>
        <v/>
      </c>
      <c r="K558" t="str">
        <f t="shared" si="127"/>
        <v xml:space="preserve">    </v>
      </c>
      <c r="L558" t="str">
        <f t="shared" si="127"/>
        <v>0.50</v>
      </c>
      <c r="M558" t="str">
        <f t="shared" si="127"/>
        <v>1.00</v>
      </c>
      <c r="N558" t="str">
        <f t="shared" si="127"/>
        <v>0.94</v>
      </c>
      <c r="O558" t="str">
        <f t="shared" si="127"/>
        <v>0.99</v>
      </c>
      <c r="P558" t="str">
        <f t="shared" si="127"/>
        <v>0.69</v>
      </c>
      <c r="Q558" t="str">
        <f t="shared" si="127"/>
        <v>0.01</v>
      </c>
      <c r="R558" t="str">
        <f t="shared" si="127"/>
        <v>0.00</v>
      </c>
      <c r="S558" t="str">
        <f t="shared" si="127"/>
        <v>0.00</v>
      </c>
      <c r="T558" t="str">
        <f t="shared" si="127"/>
        <v>0.00</v>
      </c>
      <c r="U558" t="str">
        <f t="shared" si="127"/>
        <v>0.00</v>
      </c>
      <c r="V558" t="str">
        <f t="shared" si="127"/>
        <v>0.00</v>
      </c>
      <c r="X558" t="e">
        <f>VLOOKUP(K558,$X$2:Y$31,2,FALSE())</f>
        <v>#N/A</v>
      </c>
      <c r="AB558" s="20">
        <f>MATCH("R",$J559:$J$1001,0)</f>
        <v>27</v>
      </c>
      <c r="AC558" s="20">
        <f>ROW()</f>
        <v>558</v>
      </c>
      <c r="AD558" s="24" t="e">
        <f t="shared" ca="1" si="122"/>
        <v>#N/A</v>
      </c>
      <c r="AE558" t="str">
        <f t="shared" ca="1" si="121"/>
        <v>E</v>
      </c>
    </row>
    <row r="559" spans="1:31">
      <c r="A559" t="s">
        <v>903</v>
      </c>
      <c r="J559" s="12" t="str">
        <f t="shared" si="126"/>
        <v/>
      </c>
      <c r="K559" t="str">
        <f t="shared" si="127"/>
        <v xml:space="preserve">    </v>
      </c>
      <c r="L559" t="str">
        <f t="shared" si="127"/>
        <v xml:space="preserve"> 118</v>
      </c>
      <c r="M559" t="str">
        <f t="shared" si="127"/>
        <v xml:space="preserve"> 133</v>
      </c>
      <c r="N559" t="str">
        <f t="shared" si="127"/>
        <v xml:space="preserve"> 115</v>
      </c>
      <c r="O559" t="str">
        <f t="shared" si="127"/>
        <v xml:space="preserve"> 114</v>
      </c>
      <c r="P559" t="str">
        <f t="shared" si="127"/>
        <v xml:space="preserve"> 115</v>
      </c>
      <c r="Q559" t="str">
        <f t="shared" si="127"/>
        <v xml:space="preserve"> 137</v>
      </c>
      <c r="R559" t="str">
        <f t="shared" si="127"/>
        <v xml:space="preserve"> 185</v>
      </c>
      <c r="S559" t="str">
        <f t="shared" si="127"/>
        <v xml:space="preserve"> 186</v>
      </c>
      <c r="T559" t="str">
        <f t="shared" si="127"/>
        <v xml:space="preserve"> 188</v>
      </c>
      <c r="U559" t="str">
        <f t="shared" si="127"/>
        <v xml:space="preserve"> 189</v>
      </c>
      <c r="V559" t="str">
        <f t="shared" si="127"/>
        <v xml:space="preserve"> 190</v>
      </c>
      <c r="X559" t="e">
        <f>VLOOKUP(K559,$X$2:Y$31,2,FALSE())</f>
        <v>#N/A</v>
      </c>
      <c r="AB559" s="20">
        <f>MATCH("R",$J560:$J$1001,0)</f>
        <v>26</v>
      </c>
      <c r="AC559" s="20">
        <f>ROW()</f>
        <v>559</v>
      </c>
      <c r="AD559" s="24" t="e">
        <f t="shared" ca="1" si="122"/>
        <v>#N/A</v>
      </c>
      <c r="AE559" t="str">
        <f t="shared" ca="1" si="121"/>
        <v>E</v>
      </c>
    </row>
    <row r="560" spans="1:31">
      <c r="A560" t="s">
        <v>904</v>
      </c>
      <c r="J560" s="12" t="str">
        <f t="shared" si="126"/>
        <v/>
      </c>
      <c r="K560" t="str">
        <f t="shared" si="127"/>
        <v xml:space="preserve">    </v>
      </c>
      <c r="L560" t="str">
        <f t="shared" si="127"/>
        <v xml:space="preserve">  24</v>
      </c>
      <c r="M560" t="str">
        <f t="shared" si="127"/>
        <v xml:space="preserve">   0</v>
      </c>
      <c r="N560" t="str">
        <f t="shared" si="127"/>
        <v xml:space="preserve">  22</v>
      </c>
      <c r="O560" t="str">
        <f t="shared" si="127"/>
        <v xml:space="preserve">  25</v>
      </c>
      <c r="P560" t="str">
        <f t="shared" si="127"/>
        <v xml:space="preserve">  26</v>
      </c>
      <c r="Q560" t="str">
        <f t="shared" si="127"/>
        <v xml:space="preserve">   7</v>
      </c>
      <c r="R560" t="str">
        <f t="shared" si="127"/>
        <v xml:space="preserve"> -37</v>
      </c>
      <c r="S560" t="str">
        <f t="shared" si="127"/>
        <v xml:space="preserve"> -37</v>
      </c>
      <c r="T560" t="str">
        <f t="shared" si="127"/>
        <v xml:space="preserve"> -36</v>
      </c>
      <c r="U560" t="str">
        <f t="shared" si="127"/>
        <v xml:space="preserve"> -36</v>
      </c>
      <c r="V560" t="str">
        <f t="shared" si="127"/>
        <v xml:space="preserve"> -36</v>
      </c>
      <c r="X560" t="e">
        <f>VLOOKUP(K560,$X$2:Y$31,2,FALSE())</f>
        <v>#N/A</v>
      </c>
      <c r="AB560" s="20">
        <f>MATCH("R",$J561:$J$1001,0)</f>
        <v>25</v>
      </c>
      <c r="AC560" s="20">
        <f>ROW()</f>
        <v>560</v>
      </c>
      <c r="AD560" s="24" t="e">
        <f t="shared" ca="1" si="122"/>
        <v>#N/A</v>
      </c>
      <c r="AE560" t="str">
        <f t="shared" ca="1" si="121"/>
        <v>E</v>
      </c>
    </row>
    <row r="561" spans="1:31">
      <c r="A561" t="s">
        <v>905</v>
      </c>
      <c r="J561" s="12" t="str">
        <f t="shared" si="126"/>
        <v/>
      </c>
      <c r="K561" t="str">
        <f t="shared" si="127"/>
        <v xml:space="preserve">    </v>
      </c>
      <c r="L561" t="str">
        <f t="shared" si="127"/>
        <v xml:space="preserve"> -98</v>
      </c>
      <c r="M561" t="str">
        <f t="shared" si="127"/>
        <v>-113</v>
      </c>
      <c r="N561" t="str">
        <f t="shared" si="127"/>
        <v xml:space="preserve"> -95</v>
      </c>
      <c r="O561" t="str">
        <f t="shared" si="127"/>
        <v xml:space="preserve"> -94</v>
      </c>
      <c r="P561" t="str">
        <f t="shared" si="127"/>
        <v xml:space="preserve"> -95</v>
      </c>
      <c r="Q561" t="str">
        <f t="shared" si="127"/>
        <v>-117</v>
      </c>
      <c r="R561" t="str">
        <f t="shared" si="127"/>
        <v>-165</v>
      </c>
      <c r="S561" t="str">
        <f t="shared" si="127"/>
        <v>-166</v>
      </c>
      <c r="T561" t="str">
        <f t="shared" si="127"/>
        <v>-168</v>
      </c>
      <c r="U561" t="str">
        <f t="shared" si="127"/>
        <v>-169</v>
      </c>
      <c r="V561" t="str">
        <f t="shared" si="127"/>
        <v>-170</v>
      </c>
      <c r="X561" t="e">
        <f>VLOOKUP(K561,$X$2:Y$31,2,FALSE())</f>
        <v>#N/A</v>
      </c>
      <c r="AB561" s="20">
        <f>MATCH("R",$J562:$J$1001,0)</f>
        <v>24</v>
      </c>
      <c r="AC561" s="20">
        <f>ROW()</f>
        <v>561</v>
      </c>
      <c r="AD561" s="24" t="e">
        <f t="shared" ca="1" si="122"/>
        <v>#N/A</v>
      </c>
      <c r="AE561" t="str">
        <f t="shared" ca="1" si="121"/>
        <v>E</v>
      </c>
    </row>
    <row r="562" spans="1:31">
      <c r="A562" t="s">
        <v>260</v>
      </c>
      <c r="J562" s="12" t="str">
        <f t="shared" si="126"/>
        <v/>
      </c>
      <c r="K562" t="str">
        <f t="shared" si="127"/>
        <v xml:space="preserve">    </v>
      </c>
      <c r="L562" t="str">
        <f t="shared" si="127"/>
        <v>-156</v>
      </c>
      <c r="M562" t="str">
        <f t="shared" si="127"/>
        <v>-140</v>
      </c>
      <c r="N562" t="str">
        <f t="shared" si="127"/>
        <v>-148</v>
      </c>
      <c r="O562" t="str">
        <f t="shared" si="127"/>
        <v>-152</v>
      </c>
      <c r="P562" t="str">
        <f t="shared" si="127"/>
        <v>-156</v>
      </c>
      <c r="Q562" t="str">
        <f t="shared" si="127"/>
        <v>-159</v>
      </c>
      <c r="R562" t="str">
        <f t="shared" si="127"/>
        <v>-162</v>
      </c>
      <c r="S562" t="str">
        <f t="shared" si="127"/>
        <v>-165</v>
      </c>
      <c r="T562" t="str">
        <f t="shared" si="127"/>
        <v>-168</v>
      </c>
      <c r="U562" t="str">
        <f t="shared" si="127"/>
        <v>-170</v>
      </c>
      <c r="V562" t="str">
        <f t="shared" si="127"/>
        <v>-172</v>
      </c>
      <c r="X562" t="e">
        <f>VLOOKUP(K562,$X$2:Y$31,2,FALSE())</f>
        <v>#N/A</v>
      </c>
      <c r="AB562" s="20">
        <f>MATCH("R",$J563:$J$1001,0)</f>
        <v>23</v>
      </c>
      <c r="AC562" s="20">
        <f>ROW()</f>
        <v>562</v>
      </c>
      <c r="AD562" s="24" t="e">
        <f t="shared" ca="1" si="122"/>
        <v>#N/A</v>
      </c>
      <c r="AE562" t="str">
        <f t="shared" ca="1" si="121"/>
        <v>E</v>
      </c>
    </row>
    <row r="563" spans="1:31">
      <c r="A563" t="s">
        <v>906</v>
      </c>
      <c r="J563" s="12" t="str">
        <f t="shared" si="126"/>
        <v/>
      </c>
      <c r="K563" t="str">
        <f t="shared" si="127"/>
        <v xml:space="preserve">    </v>
      </c>
      <c r="L563" t="str">
        <f t="shared" si="127"/>
        <v xml:space="preserve">  58</v>
      </c>
      <c r="M563" t="str">
        <f t="shared" si="127"/>
        <v xml:space="preserve">  28</v>
      </c>
      <c r="N563" t="str">
        <f t="shared" si="127"/>
        <v xml:space="preserve">  54</v>
      </c>
      <c r="O563" t="str">
        <f t="shared" si="127"/>
        <v xml:space="preserve">  58</v>
      </c>
      <c r="P563" t="str">
        <f t="shared" si="127"/>
        <v xml:space="preserve">  60</v>
      </c>
      <c r="Q563" t="str">
        <f t="shared" si="127"/>
        <v xml:space="preserve">  42</v>
      </c>
      <c r="R563" t="str">
        <f t="shared" si="127"/>
        <v xml:space="preserve">  -3</v>
      </c>
      <c r="S563" t="str">
        <f t="shared" si="127"/>
        <v xml:space="preserve">  -1</v>
      </c>
      <c r="T563" t="str">
        <f t="shared" si="127"/>
        <v xml:space="preserve">   1</v>
      </c>
      <c r="U563" t="str">
        <f t="shared" si="127"/>
        <v xml:space="preserve">   2</v>
      </c>
      <c r="V563" t="str">
        <f t="shared" si="127"/>
        <v xml:space="preserve">   2</v>
      </c>
      <c r="X563" t="e">
        <f>VLOOKUP(K563,$X$2:Y$31,2,FALSE())</f>
        <v>#N/A</v>
      </c>
      <c r="AB563" s="20">
        <f>MATCH("R",$J564:$J$1001,0)</f>
        <v>22</v>
      </c>
      <c r="AC563" s="20">
        <f>ROW()</f>
        <v>563</v>
      </c>
      <c r="AD563" s="24" t="e">
        <f t="shared" ca="1" si="122"/>
        <v>#N/A</v>
      </c>
      <c r="AE563" t="str">
        <f t="shared" ca="1" si="121"/>
        <v>E</v>
      </c>
    </row>
    <row r="564" spans="1:31">
      <c r="A564" t="s">
        <v>907</v>
      </c>
      <c r="J564" s="12" t="str">
        <f t="shared" si="126"/>
        <v/>
      </c>
      <c r="K564" t="str">
        <f t="shared" si="127"/>
        <v xml:space="preserve">    </v>
      </c>
      <c r="L564" t="str">
        <f t="shared" si="127"/>
        <v xml:space="preserve">  31</v>
      </c>
      <c r="M564" t="str">
        <f t="shared" si="127"/>
        <v xml:space="preserve">  56</v>
      </c>
      <c r="N564" t="str">
        <f t="shared" si="127"/>
        <v xml:space="preserve">  32</v>
      </c>
      <c r="O564" t="str">
        <f t="shared" si="127"/>
        <v xml:space="preserve">  26</v>
      </c>
      <c r="P564" t="str">
        <f t="shared" si="127"/>
        <v xml:space="preserve">  26</v>
      </c>
      <c r="Q564" t="str">
        <f t="shared" si="127"/>
        <v xml:space="preserve">  57</v>
      </c>
      <c r="R564" t="str">
        <f t="shared" si="127"/>
        <v xml:space="preserve">  87</v>
      </c>
      <c r="S564" t="str">
        <f t="shared" si="127"/>
        <v xml:space="preserve">  85</v>
      </c>
      <c r="T564" t="str">
        <f t="shared" si="127"/>
        <v xml:space="preserve">  83</v>
      </c>
      <c r="U564" t="str">
        <f t="shared" si="127"/>
        <v xml:space="preserve">  82</v>
      </c>
      <c r="V564" t="str">
        <f t="shared" si="127"/>
        <v xml:space="preserve">  82</v>
      </c>
      <c r="X564" t="e">
        <f>VLOOKUP(K564,$X$2:Y$31,2,FALSE())</f>
        <v>#N/A</v>
      </c>
      <c r="AB564" s="20">
        <f>MATCH("R",$J565:$J$1001,0)</f>
        <v>21</v>
      </c>
      <c r="AC564" s="20">
        <f>ROW()</f>
        <v>564</v>
      </c>
      <c r="AD564" s="24" t="e">
        <f t="shared" ca="1" si="122"/>
        <v>#N/A</v>
      </c>
      <c r="AE564" t="str">
        <f t="shared" ca="1" si="121"/>
        <v>E</v>
      </c>
    </row>
    <row r="565" spans="1:31">
      <c r="A565" t="s">
        <v>305</v>
      </c>
      <c r="J565" s="12" t="str">
        <f t="shared" si="126"/>
        <v/>
      </c>
      <c r="K565" t="str">
        <f t="shared" ref="K565:V574" si="128">MID($A565,K$34,4)</f>
        <v xml:space="preserve">    </v>
      </c>
      <c r="L565" t="str">
        <f t="shared" si="128"/>
        <v>0.02</v>
      </c>
      <c r="M565" t="str">
        <f t="shared" si="128"/>
        <v>0.00</v>
      </c>
      <c r="N565" t="str">
        <f t="shared" si="128"/>
        <v>0.00</v>
      </c>
      <c r="O565" t="str">
        <f t="shared" si="128"/>
        <v>0.01</v>
      </c>
      <c r="P565" t="str">
        <f t="shared" si="128"/>
        <v>0.02</v>
      </c>
      <c r="Q565" t="str">
        <f t="shared" si="128"/>
        <v>0.01</v>
      </c>
      <c r="R565" t="str">
        <f t="shared" si="128"/>
        <v>0.00</v>
      </c>
      <c r="S565" t="str">
        <f t="shared" si="128"/>
        <v>0.00</v>
      </c>
      <c r="T565" t="str">
        <f t="shared" si="128"/>
        <v>0.00</v>
      </c>
      <c r="U565" t="str">
        <f t="shared" si="128"/>
        <v>0.00</v>
      </c>
      <c r="V565" t="str">
        <f t="shared" si="128"/>
        <v>0.00</v>
      </c>
      <c r="X565" t="e">
        <f>VLOOKUP(K565,$X$2:Y$31,2,FALSE())</f>
        <v>#N/A</v>
      </c>
      <c r="AB565" s="20">
        <f>MATCH("R",$J566:$J$1001,0)</f>
        <v>20</v>
      </c>
      <c r="AC565" s="20">
        <f>ROW()</f>
        <v>565</v>
      </c>
      <c r="AD565" s="24" t="e">
        <f t="shared" ca="1" si="122"/>
        <v>#N/A</v>
      </c>
      <c r="AE565" t="str">
        <f t="shared" ca="1" si="121"/>
        <v>E</v>
      </c>
    </row>
    <row r="566" spans="1:31">
      <c r="A566" t="s">
        <v>91</v>
      </c>
      <c r="J566" s="12" t="str">
        <f t="shared" si="126"/>
        <v/>
      </c>
      <c r="K566" t="str">
        <f t="shared" si="128"/>
        <v xml:space="preserve">    </v>
      </c>
      <c r="L566" t="str">
        <f t="shared" si="128"/>
        <v>0.00</v>
      </c>
      <c r="M566" t="str">
        <f t="shared" si="128"/>
        <v>0.00</v>
      </c>
      <c r="N566" t="str">
        <f t="shared" si="128"/>
        <v>0.00</v>
      </c>
      <c r="O566" t="str">
        <f t="shared" si="128"/>
        <v>0.00</v>
      </c>
      <c r="P566" t="str">
        <f t="shared" si="128"/>
        <v>0.00</v>
      </c>
      <c r="Q566" t="str">
        <f t="shared" si="128"/>
        <v>0.00</v>
      </c>
      <c r="R566" t="str">
        <f t="shared" si="128"/>
        <v>0.00</v>
      </c>
      <c r="S566" t="str">
        <f t="shared" si="128"/>
        <v>0.00</v>
      </c>
      <c r="T566" t="str">
        <f t="shared" si="128"/>
        <v>0.00</v>
      </c>
      <c r="U566" t="str">
        <f t="shared" si="128"/>
        <v>0.00</v>
      </c>
      <c r="V566" t="str">
        <f t="shared" si="128"/>
        <v>0.00</v>
      </c>
      <c r="X566" t="e">
        <f>VLOOKUP(K566,$X$2:Y$31,2,FALSE())</f>
        <v>#N/A</v>
      </c>
      <c r="AB566" s="20">
        <f>MATCH("R",$J567:$J$1001,0)</f>
        <v>19</v>
      </c>
      <c r="AC566" s="20">
        <f>ROW()</f>
        <v>566</v>
      </c>
      <c r="AD566" s="24" t="e">
        <f t="shared" ca="1" si="122"/>
        <v>#N/A</v>
      </c>
      <c r="AE566" t="str">
        <f t="shared" ca="1" si="121"/>
        <v>E</v>
      </c>
    </row>
    <row r="567" spans="1:31">
      <c r="A567" t="s">
        <v>908</v>
      </c>
      <c r="J567" s="12" t="str">
        <f t="shared" si="126"/>
        <v/>
      </c>
      <c r="K567" t="str">
        <f t="shared" si="128"/>
        <v xml:space="preserve">    </v>
      </c>
      <c r="L567" t="str">
        <f t="shared" si="128"/>
        <v>0.09</v>
      </c>
      <c r="M567" t="str">
        <f t="shared" si="128"/>
        <v>0.00</v>
      </c>
      <c r="N567" t="str">
        <f t="shared" si="128"/>
        <v>0.04</v>
      </c>
      <c r="O567" t="str">
        <f t="shared" si="128"/>
        <v>0.07</v>
      </c>
      <c r="P567" t="str">
        <f t="shared" si="128"/>
        <v>0.10</v>
      </c>
      <c r="Q567" t="str">
        <f t="shared" si="128"/>
        <v>0.04</v>
      </c>
      <c r="R567" t="str">
        <f t="shared" si="128"/>
        <v>0.00</v>
      </c>
      <c r="S567" t="str">
        <f t="shared" si="128"/>
        <v>0.00</v>
      </c>
      <c r="T567" t="str">
        <f t="shared" si="128"/>
        <v>0.00</v>
      </c>
      <c r="U567" t="str">
        <f t="shared" si="128"/>
        <v>0.00</v>
      </c>
      <c r="V567" t="str">
        <f t="shared" si="128"/>
        <v>0.00</v>
      </c>
      <c r="X567" t="e">
        <f>VLOOKUP(K567,$X$2:Y$31,2,FALSE())</f>
        <v>#N/A</v>
      </c>
      <c r="AB567" s="20">
        <f>MATCH("R",$J568:$J$1001,0)</f>
        <v>18</v>
      </c>
      <c r="AC567" s="20">
        <f>ROW()</f>
        <v>567</v>
      </c>
      <c r="AD567" s="24" t="e">
        <f t="shared" ca="1" si="122"/>
        <v>#N/A</v>
      </c>
      <c r="AE567" t="str">
        <f t="shared" ca="1" si="121"/>
        <v>E</v>
      </c>
    </row>
    <row r="568" spans="1:31">
      <c r="A568" t="s">
        <v>909</v>
      </c>
      <c r="J568" s="12" t="str">
        <f t="shared" si="126"/>
        <v/>
      </c>
      <c r="K568" t="str">
        <f t="shared" si="128"/>
        <v xml:space="preserve">    </v>
      </c>
      <c r="L568" t="str">
        <f t="shared" si="128"/>
        <v>13.6</v>
      </c>
      <c r="M568" t="str">
        <f t="shared" si="128"/>
        <v xml:space="preserve"> 4.9</v>
      </c>
      <c r="N568" t="str">
        <f t="shared" si="128"/>
        <v xml:space="preserve"> 7.8</v>
      </c>
      <c r="O568" t="str">
        <f t="shared" si="128"/>
        <v xml:space="preserve"> 5.7</v>
      </c>
      <c r="P568" t="str">
        <f t="shared" si="128"/>
        <v>10.0</v>
      </c>
      <c r="Q568" t="str">
        <f t="shared" si="128"/>
        <v>23.7</v>
      </c>
      <c r="R568" t="str">
        <f t="shared" si="128"/>
        <v xml:space="preserve"> 4.9</v>
      </c>
      <c r="S568" t="str">
        <f t="shared" si="128"/>
        <v xml:space="preserve"> 4.9</v>
      </c>
      <c r="T568" t="str">
        <f t="shared" si="128"/>
        <v xml:space="preserve"> 4.9</v>
      </c>
      <c r="U568" t="str">
        <f t="shared" si="128"/>
        <v xml:space="preserve"> 4.9</v>
      </c>
      <c r="V568" t="str">
        <f t="shared" si="128"/>
        <v xml:space="preserve"> 4.9</v>
      </c>
      <c r="X568" t="e">
        <f>VLOOKUP(K568,$X$2:Y$31,2,FALSE())</f>
        <v>#N/A</v>
      </c>
      <c r="AB568" s="20">
        <f>MATCH("R",$J569:$J$1001,0)</f>
        <v>17</v>
      </c>
      <c r="AC568" s="20">
        <f>ROW()</f>
        <v>568</v>
      </c>
      <c r="AD568" s="24" t="e">
        <f t="shared" ca="1" si="122"/>
        <v>#N/A</v>
      </c>
      <c r="AE568" t="str">
        <f t="shared" ca="1" si="121"/>
        <v>E</v>
      </c>
    </row>
    <row r="569" spans="1:31">
      <c r="A569" t="s">
        <v>910</v>
      </c>
      <c r="J569" s="12" t="str">
        <f t="shared" si="126"/>
        <v/>
      </c>
      <c r="K569" t="str">
        <f t="shared" si="128"/>
        <v xml:space="preserve">    </v>
      </c>
      <c r="L569" t="str">
        <f t="shared" si="128"/>
        <v xml:space="preserve"> 7.3</v>
      </c>
      <c r="M569" t="str">
        <f t="shared" si="128"/>
        <v xml:space="preserve"> 4.5</v>
      </c>
      <c r="N569" t="str">
        <f t="shared" si="128"/>
        <v xml:space="preserve"> 5.6</v>
      </c>
      <c r="O569" t="str">
        <f t="shared" si="128"/>
        <v xml:space="preserve"> 6.0</v>
      </c>
      <c r="P569" t="str">
        <f t="shared" si="128"/>
        <v xml:space="preserve"> 5.6</v>
      </c>
      <c r="Q569" t="str">
        <f t="shared" si="128"/>
        <v>17.4</v>
      </c>
      <c r="R569" t="str">
        <f t="shared" si="128"/>
        <v xml:space="preserve"> 4.5</v>
      </c>
      <c r="S569" t="str">
        <f t="shared" si="128"/>
        <v xml:space="preserve"> 4.5</v>
      </c>
      <c r="T569" t="str">
        <f t="shared" si="128"/>
        <v xml:space="preserve"> 4.5</v>
      </c>
      <c r="U569" t="str">
        <f t="shared" si="128"/>
        <v xml:space="preserve"> 4.5</v>
      </c>
      <c r="V569" t="str">
        <f t="shared" si="128"/>
        <v xml:space="preserve"> 4.5</v>
      </c>
      <c r="X569" t="e">
        <f>VLOOKUP(K569,$X$2:Y$31,2,FALSE())</f>
        <v>#N/A</v>
      </c>
      <c r="AB569" s="20">
        <f>MATCH("R",$J570:$J$1001,0)</f>
        <v>16</v>
      </c>
      <c r="AC569" s="20">
        <f>ROW()</f>
        <v>569</v>
      </c>
      <c r="AD569" s="24" t="e">
        <f t="shared" ca="1" si="122"/>
        <v>#N/A</v>
      </c>
      <c r="AE569" t="str">
        <f t="shared" ca="1" si="121"/>
        <v>E</v>
      </c>
    </row>
    <row r="570" spans="1:31">
      <c r="A570" t="s">
        <v>911</v>
      </c>
      <c r="J570" s="12" t="str">
        <f t="shared" si="126"/>
        <v/>
      </c>
      <c r="K570" t="str">
        <f t="shared" si="128"/>
        <v xml:space="preserve">    </v>
      </c>
      <c r="L570" t="str">
        <f t="shared" si="128"/>
        <v>16.6</v>
      </c>
      <c r="M570" t="str">
        <f t="shared" si="128"/>
        <v>10.9</v>
      </c>
      <c r="N570" t="str">
        <f t="shared" si="128"/>
        <v>12.4</v>
      </c>
      <c r="O570" t="str">
        <f t="shared" si="128"/>
        <v>11.2</v>
      </c>
      <c r="P570" t="str">
        <f t="shared" si="128"/>
        <v>13.9</v>
      </c>
      <c r="Q570" t="str">
        <f t="shared" si="128"/>
        <v>25.5</v>
      </c>
      <c r="R570" t="str">
        <f t="shared" si="128"/>
        <v>10.2</v>
      </c>
      <c r="S570" t="str">
        <f t="shared" si="128"/>
        <v>10.5</v>
      </c>
      <c r="T570" t="str">
        <f t="shared" si="128"/>
        <v>10.8</v>
      </c>
      <c r="U570" t="str">
        <f t="shared" si="128"/>
        <v>10.9</v>
      </c>
      <c r="V570" t="str">
        <f t="shared" si="128"/>
        <v>10.9</v>
      </c>
      <c r="X570" t="e">
        <f>VLOOKUP(K570,$X$2:Y$31,2,FALSE())</f>
        <v>#N/A</v>
      </c>
      <c r="AB570" s="20">
        <f>MATCH("R",$J571:$J$1001,0)</f>
        <v>15</v>
      </c>
      <c r="AC570" s="20">
        <f>ROW()</f>
        <v>570</v>
      </c>
      <c r="AD570" s="24" t="e">
        <f t="shared" ca="1" si="122"/>
        <v>#N/A</v>
      </c>
      <c r="AE570" t="str">
        <f t="shared" ca="1" si="121"/>
        <v>E</v>
      </c>
    </row>
    <row r="571" spans="1:31">
      <c r="A571" t="s">
        <v>912</v>
      </c>
      <c r="J571" s="12" t="str">
        <f t="shared" si="126"/>
        <v/>
      </c>
      <c r="K571" t="str">
        <f t="shared" si="128"/>
        <v xml:space="preserve">    </v>
      </c>
      <c r="L571" t="str">
        <f t="shared" si="128"/>
        <v xml:space="preserve"> 9.3</v>
      </c>
      <c r="M571" t="str">
        <f t="shared" si="128"/>
        <v xml:space="preserve"> 7.5</v>
      </c>
      <c r="N571" t="str">
        <f t="shared" si="128"/>
        <v xml:space="preserve"> 8.2</v>
      </c>
      <c r="O571" t="str">
        <f t="shared" si="128"/>
        <v xml:space="preserve"> 8.5</v>
      </c>
      <c r="P571" t="str">
        <f t="shared" si="128"/>
        <v xml:space="preserve"> 8.1</v>
      </c>
      <c r="Q571" t="str">
        <f t="shared" si="128"/>
        <v>18.3</v>
      </c>
      <c r="R571" t="str">
        <f t="shared" si="128"/>
        <v xml:space="preserve"> 6.6</v>
      </c>
      <c r="S571" t="str">
        <f t="shared" si="128"/>
        <v xml:space="preserve"> 6.9</v>
      </c>
      <c r="T571" t="str">
        <f t="shared" si="128"/>
        <v xml:space="preserve"> 7.3</v>
      </c>
      <c r="U571" t="str">
        <f t="shared" si="128"/>
        <v xml:space="preserve"> 7.4</v>
      </c>
      <c r="V571" t="str">
        <f t="shared" si="128"/>
        <v xml:space="preserve"> 7.4</v>
      </c>
      <c r="X571" t="e">
        <f>VLOOKUP(K571,$X$2:Y$31,2,FALSE())</f>
        <v>#N/A</v>
      </c>
      <c r="AB571" s="20">
        <f>MATCH("R",$J572:$J$1001,0)</f>
        <v>14</v>
      </c>
      <c r="AC571" s="20">
        <f>ROW()</f>
        <v>571</v>
      </c>
      <c r="AD571" s="24" t="e">
        <f t="shared" ca="1" si="122"/>
        <v>#N/A</v>
      </c>
      <c r="AE571" t="str">
        <f t="shared" ca="1" si="121"/>
        <v>E</v>
      </c>
    </row>
    <row r="572" spans="1:31">
      <c r="A572" t="s">
        <v>913</v>
      </c>
      <c r="J572" s="12" t="str">
        <f t="shared" si="126"/>
        <v/>
      </c>
      <c r="K572" t="str">
        <f t="shared" si="128"/>
        <v xml:space="preserve">    </v>
      </c>
      <c r="L572" t="str">
        <f t="shared" si="128"/>
        <v xml:space="preserve"> 3.2</v>
      </c>
      <c r="M572" t="str">
        <f t="shared" si="128"/>
        <v xml:space="preserve"> 0.3</v>
      </c>
      <c r="N572" t="str">
        <f t="shared" si="128"/>
        <v xml:space="preserve"> 3.5</v>
      </c>
      <c r="O572" t="str">
        <f t="shared" si="128"/>
        <v xml:space="preserve"> 3.1</v>
      </c>
      <c r="P572" t="str">
        <f t="shared" si="128"/>
        <v xml:space="preserve"> 3.1</v>
      </c>
      <c r="Q572" t="str">
        <f t="shared" si="128"/>
        <v xml:space="preserve"> 3.1</v>
      </c>
      <c r="R572" t="str">
        <f t="shared" si="128"/>
        <v xml:space="preserve"> 2.9</v>
      </c>
      <c r="S572" t="str">
        <f t="shared" si="128"/>
        <v xml:space="preserve"> 2.8</v>
      </c>
      <c r="T572" t="str">
        <f t="shared" si="128"/>
        <v xml:space="preserve"> 2.7</v>
      </c>
      <c r="U572" t="str">
        <f t="shared" si="128"/>
        <v xml:space="preserve"> 2.6</v>
      </c>
      <c r="V572" t="str">
        <f t="shared" si="128"/>
        <v xml:space="preserve"> 2.6</v>
      </c>
      <c r="X572" t="e">
        <f>VLOOKUP(K572,$X$2:Y$31,2,FALSE())</f>
        <v>#N/A</v>
      </c>
      <c r="AB572" s="20">
        <f>MATCH("R",$J573:$J$1001,0)</f>
        <v>13</v>
      </c>
      <c r="AC572" s="20">
        <f>ROW()</f>
        <v>572</v>
      </c>
      <c r="AD572" s="24" t="e">
        <f t="shared" ca="1" si="122"/>
        <v>#N/A</v>
      </c>
      <c r="AE572" t="str">
        <f t="shared" ca="1" si="121"/>
        <v>E</v>
      </c>
    </row>
    <row r="573" spans="1:31">
      <c r="A573" t="s">
        <v>914</v>
      </c>
      <c r="J573" s="12" t="str">
        <f t="shared" si="126"/>
        <v/>
      </c>
      <c r="K573" t="str">
        <f t="shared" si="128"/>
        <v xml:space="preserve">    </v>
      </c>
      <c r="L573" t="str">
        <f t="shared" si="128"/>
        <v xml:space="preserve"> 3.2</v>
      </c>
      <c r="M573" t="str">
        <f t="shared" si="128"/>
        <v xml:space="preserve"> 0.3</v>
      </c>
      <c r="N573" t="str">
        <f t="shared" si="128"/>
        <v xml:space="preserve"> 3.5</v>
      </c>
      <c r="O573" t="str">
        <f t="shared" si="128"/>
        <v xml:space="preserve"> 3.2</v>
      </c>
      <c r="P573" t="str">
        <f t="shared" si="128"/>
        <v xml:space="preserve"> 3.1</v>
      </c>
      <c r="Q573" t="str">
        <f t="shared" si="128"/>
        <v xml:space="preserve"> 3.1</v>
      </c>
      <c r="R573" t="str">
        <f t="shared" si="128"/>
        <v xml:space="preserve"> 2.9</v>
      </c>
      <c r="S573" t="str">
        <f t="shared" si="128"/>
        <v xml:space="preserve"> 2.8</v>
      </c>
      <c r="T573" t="str">
        <f t="shared" si="128"/>
        <v xml:space="preserve"> 2.7</v>
      </c>
      <c r="U573" t="str">
        <f t="shared" si="128"/>
        <v xml:space="preserve"> 2.7</v>
      </c>
      <c r="V573" t="str">
        <f t="shared" si="128"/>
        <v xml:space="preserve"> 2.6</v>
      </c>
      <c r="X573" t="e">
        <f>VLOOKUP(K573,$X$2:Y$31,2,FALSE())</f>
        <v>#N/A</v>
      </c>
      <c r="AB573" s="20">
        <f>MATCH("R",$J574:$J$1001,0)</f>
        <v>12</v>
      </c>
      <c r="AC573" s="20">
        <f>ROW()</f>
        <v>573</v>
      </c>
      <c r="AD573" s="24" t="e">
        <f t="shared" ca="1" si="122"/>
        <v>#N/A</v>
      </c>
      <c r="AE573" t="str">
        <f t="shared" ca="1" si="121"/>
        <v>E</v>
      </c>
    </row>
    <row r="574" spans="1:31">
      <c r="A574" t="s">
        <v>915</v>
      </c>
      <c r="J574" s="12" t="str">
        <f t="shared" si="126"/>
        <v/>
      </c>
      <c r="K574" t="str">
        <f t="shared" si="128"/>
        <v xml:space="preserve">    </v>
      </c>
      <c r="L574" t="str">
        <f t="shared" si="128"/>
        <v xml:space="preserve">  42</v>
      </c>
      <c r="M574" t="str">
        <f t="shared" si="128"/>
        <v xml:space="preserve">  17</v>
      </c>
      <c r="N574" t="str">
        <f t="shared" si="128"/>
        <v xml:space="preserve">  41</v>
      </c>
      <c r="O574" t="str">
        <f t="shared" si="128"/>
        <v xml:space="preserve">  47</v>
      </c>
      <c r="P574" t="str">
        <f t="shared" si="128"/>
        <v xml:space="preserve">  47</v>
      </c>
      <c r="Q574" t="str">
        <f t="shared" si="128"/>
        <v xml:space="preserve">  16</v>
      </c>
      <c r="R574" t="str">
        <f t="shared" si="128"/>
        <v xml:space="preserve"> -14</v>
      </c>
      <c r="S574" t="str">
        <f t="shared" si="128"/>
        <v xml:space="preserve"> -12</v>
      </c>
      <c r="T574" t="str">
        <f t="shared" si="128"/>
        <v xml:space="preserve"> -10</v>
      </c>
      <c r="U574" t="str">
        <f t="shared" si="128"/>
        <v xml:space="preserve">  -9</v>
      </c>
      <c r="V574" t="str">
        <f t="shared" si="128"/>
        <v xml:space="preserve">  -9</v>
      </c>
      <c r="X574" t="e">
        <f>VLOOKUP(K574,$X$2:Y$31,2,FALSE())</f>
        <v>#N/A</v>
      </c>
      <c r="AB574" s="20">
        <f>MATCH("R",$J575:$J$1001,0)</f>
        <v>11</v>
      </c>
      <c r="AC574" s="20">
        <f>ROW()</f>
        <v>574</v>
      </c>
      <c r="AD574" s="24" t="e">
        <f t="shared" ca="1" si="122"/>
        <v>#N/A</v>
      </c>
      <c r="AE574" t="str">
        <f t="shared" ca="1" si="121"/>
        <v>E</v>
      </c>
    </row>
    <row r="575" spans="1:31">
      <c r="A575" t="s">
        <v>112</v>
      </c>
      <c r="J575" s="12" t="str">
        <f t="shared" si="126"/>
        <v/>
      </c>
      <c r="K575" t="str">
        <f t="shared" ref="K575:V584" si="129">MID($A575,K$34,4)</f>
        <v xml:space="preserve">    </v>
      </c>
      <c r="L575" t="str">
        <f t="shared" si="129"/>
        <v xml:space="preserve">RSI </v>
      </c>
      <c r="M575" t="str">
        <f t="shared" si="129"/>
        <v>oeff</v>
      </c>
      <c r="N575" t="str">
        <f t="shared" si="129"/>
        <v>Dail</v>
      </c>
      <c r="O575" t="str">
        <f t="shared" si="129"/>
        <v xml:space="preserve">)   </v>
      </c>
      <c r="P575" t="str">
        <f t="shared" si="129"/>
        <v xml:space="preserve">    </v>
      </c>
      <c r="Q575" t="str">
        <f t="shared" si="129"/>
        <v>METH</v>
      </c>
      <c r="R575" t="str">
        <f t="shared" si="129"/>
        <v>D 30</v>
      </c>
      <c r="S575" t="str">
        <f t="shared" si="129"/>
        <v xml:space="preserve">  VO</v>
      </c>
      <c r="T575" t="str">
        <f t="shared" si="129"/>
        <v xml:space="preserve">CAP </v>
      </c>
      <c r="U575" t="str">
        <f t="shared" si="129"/>
        <v>6.12</v>
      </c>
      <c r="V575" t="str">
        <f t="shared" si="129"/>
        <v xml:space="preserve">7W  </v>
      </c>
      <c r="X575" t="e">
        <f>VLOOKUP(K575,$X$2:Y$31,2,FALSE())</f>
        <v>#N/A</v>
      </c>
      <c r="AB575" s="20">
        <f>MATCH("R",$J576:$J$1001,0)</f>
        <v>10</v>
      </c>
      <c r="AC575" s="20">
        <f>ROW()</f>
        <v>575</v>
      </c>
      <c r="AD575" s="24" t="e">
        <f t="shared" ca="1" si="122"/>
        <v>#N/A</v>
      </c>
      <c r="AE575" t="str">
        <f t="shared" ca="1" si="121"/>
        <v>E</v>
      </c>
    </row>
    <row r="576" spans="1:31">
      <c r="A576" t="s">
        <v>33</v>
      </c>
      <c r="J576" s="12" t="str">
        <f t="shared" si="126"/>
        <v/>
      </c>
      <c r="K576" t="str">
        <f t="shared" si="129"/>
        <v/>
      </c>
      <c r="L576" t="str">
        <f t="shared" si="129"/>
        <v/>
      </c>
      <c r="M576" t="str">
        <f t="shared" si="129"/>
        <v/>
      </c>
      <c r="N576" t="str">
        <f t="shared" si="129"/>
        <v/>
      </c>
      <c r="O576" t="str">
        <f t="shared" si="129"/>
        <v/>
      </c>
      <c r="P576" t="str">
        <f t="shared" si="129"/>
        <v/>
      </c>
      <c r="Q576" t="str">
        <f t="shared" si="129"/>
        <v/>
      </c>
      <c r="R576" t="str">
        <f t="shared" si="129"/>
        <v/>
      </c>
      <c r="S576" t="str">
        <f t="shared" si="129"/>
        <v/>
      </c>
      <c r="T576" t="str">
        <f t="shared" si="129"/>
        <v/>
      </c>
      <c r="U576" t="str">
        <f t="shared" si="129"/>
        <v/>
      </c>
      <c r="V576" t="str">
        <f t="shared" si="129"/>
        <v/>
      </c>
      <c r="X576" t="e">
        <f>VLOOKUP(K576,$X$2:Y$31,2,FALSE())</f>
        <v>#N/A</v>
      </c>
      <c r="AB576" s="20">
        <f>MATCH("R",$J577:$J$1001,0)</f>
        <v>9</v>
      </c>
      <c r="AC576" s="20">
        <f>ROW()</f>
        <v>576</v>
      </c>
      <c r="AD576" s="24" t="e">
        <f t="shared" ca="1" si="122"/>
        <v>#N/A</v>
      </c>
      <c r="AE576" t="str">
        <f t="shared" ca="1" si="121"/>
        <v>E</v>
      </c>
    </row>
    <row r="577" spans="1:31">
      <c r="A577" t="s">
        <v>2468</v>
      </c>
      <c r="J577" s="12" t="str">
        <f t="shared" si="126"/>
        <v/>
      </c>
      <c r="K577" t="str">
        <f t="shared" si="129"/>
        <v>Jan,</v>
      </c>
      <c r="L577" t="str">
        <f t="shared" si="129"/>
        <v>1 20</v>
      </c>
      <c r="M577" t="str">
        <f t="shared" si="129"/>
        <v xml:space="preserve">6   </v>
      </c>
      <c r="N577" t="str">
        <f t="shared" si="129"/>
        <v xml:space="preserve">    </v>
      </c>
      <c r="O577" t="str">
        <f t="shared" si="129"/>
        <v xml:space="preserve"> SSN</v>
      </c>
      <c r="P577" t="str">
        <f t="shared" si="129"/>
        <v xml:space="preserve">=   </v>
      </c>
      <c r="Q577" t="str">
        <f t="shared" si="129"/>
        <v xml:space="preserve">.   </v>
      </c>
      <c r="R577" t="str">
        <f t="shared" si="129"/>
        <v xml:space="preserve">    </v>
      </c>
      <c r="S577" t="str">
        <f t="shared" si="129"/>
        <v xml:space="preserve">    </v>
      </c>
      <c r="T577" t="str">
        <f t="shared" si="129"/>
        <v xml:space="preserve">  Mi</v>
      </c>
      <c r="U577" t="str">
        <f t="shared" si="129"/>
        <v>imum</v>
      </c>
      <c r="V577" t="str">
        <f t="shared" si="129"/>
        <v>Angl</v>
      </c>
      <c r="X577" t="e">
        <f>VLOOKUP(K577,$X$2:Y$31,2,FALSE())</f>
        <v>#N/A</v>
      </c>
      <c r="AB577" s="20">
        <f>MATCH("R",$J578:$J$1001,0)</f>
        <v>8</v>
      </c>
      <c r="AC577" s="20">
        <f>ROW()</f>
        <v>577</v>
      </c>
      <c r="AD577" s="24" t="e">
        <f t="shared" ca="1" si="122"/>
        <v>#N/A</v>
      </c>
      <c r="AE577" t="str">
        <f t="shared" ca="1" si="121"/>
        <v>E</v>
      </c>
    </row>
    <row r="578" spans="1:31">
      <c r="A578" t="s">
        <v>201</v>
      </c>
      <c r="J578" s="12" t="str">
        <f t="shared" si="126"/>
        <v/>
      </c>
      <c r="K578" t="str">
        <f t="shared" si="129"/>
        <v>HOME</v>
      </c>
      <c r="L578" t="str">
        <f t="shared" si="129"/>
        <v xml:space="preserve">    </v>
      </c>
      <c r="M578" t="str">
        <f t="shared" si="129"/>
        <v xml:space="preserve">    </v>
      </c>
      <c r="N578" t="str">
        <f t="shared" si="129"/>
        <v xml:space="preserve">    </v>
      </c>
      <c r="O578" t="str">
        <f t="shared" si="129"/>
        <v>AUST</v>
      </c>
      <c r="P578" t="str">
        <f t="shared" si="129"/>
        <v xml:space="preserve">N   </v>
      </c>
      <c r="Q578" t="str">
        <f t="shared" si="129"/>
        <v xml:space="preserve">    </v>
      </c>
      <c r="R578" t="str">
        <f t="shared" si="129"/>
        <v xml:space="preserve">    </v>
      </c>
      <c r="S578" t="str">
        <f t="shared" si="129"/>
        <v xml:space="preserve">  AZ</v>
      </c>
      <c r="T578" t="str">
        <f t="shared" si="129"/>
        <v>MUTH</v>
      </c>
      <c r="U578" t="str">
        <f t="shared" si="129"/>
        <v xml:space="preserve">    </v>
      </c>
      <c r="V578" t="str">
        <f t="shared" si="129"/>
        <v xml:space="preserve">    </v>
      </c>
      <c r="X578" t="e">
        <f>VLOOKUP(K578,$X$2:Y$31,2,FALSE())</f>
        <v>#N/A</v>
      </c>
      <c r="AB578" s="20">
        <f>MATCH("R",$J579:$J$1001,0)</f>
        <v>7</v>
      </c>
      <c r="AC578" s="20">
        <f>ROW()</f>
        <v>578</v>
      </c>
      <c r="AD578" s="24" t="e">
        <f t="shared" ca="1" si="122"/>
        <v>#N/A</v>
      </c>
      <c r="AE578" t="str">
        <f t="shared" ca="1" si="121"/>
        <v>E</v>
      </c>
    </row>
    <row r="579" spans="1:31">
      <c r="A579" t="s">
        <v>202</v>
      </c>
      <c r="J579" s="12" t="str">
        <f t="shared" si="126"/>
        <v/>
      </c>
      <c r="K579" t="str">
        <f t="shared" si="129"/>
        <v>32.9</v>
      </c>
      <c r="L579" t="str">
        <f t="shared" si="129"/>
        <v xml:space="preserve"> N  </v>
      </c>
      <c r="M579" t="str">
        <f t="shared" si="129"/>
        <v>96.6</v>
      </c>
      <c r="N579" t="str">
        <f t="shared" si="129"/>
        <v xml:space="preserve"> W -</v>
      </c>
      <c r="O579" t="str">
        <f t="shared" si="129"/>
        <v>30.2</v>
      </c>
      <c r="P579" t="str">
        <f t="shared" si="129"/>
        <v xml:space="preserve"> N  </v>
      </c>
      <c r="Q579" t="str">
        <f t="shared" si="129"/>
        <v>97.7</v>
      </c>
      <c r="R579" t="str">
        <f t="shared" si="129"/>
        <v xml:space="preserve"> W  </v>
      </c>
      <c r="S579" t="str">
        <f t="shared" si="129"/>
        <v xml:space="preserve"> 199</v>
      </c>
      <c r="T579" t="str">
        <f t="shared" si="129"/>
        <v xml:space="preserve">97  </v>
      </c>
      <c r="U579" t="str">
        <f t="shared" si="129"/>
        <v>19.3</v>
      </c>
      <c r="V579" t="str">
        <f t="shared" si="129"/>
        <v xml:space="preserve">    </v>
      </c>
      <c r="X579" t="e">
        <f>VLOOKUP(K579,$X$2:Y$31,2,FALSE())</f>
        <v>#N/A</v>
      </c>
      <c r="AB579" s="20">
        <f>MATCH("R",$J580:$J$1001,0)</f>
        <v>6</v>
      </c>
      <c r="AC579" s="20">
        <f>ROW()</f>
        <v>579</v>
      </c>
      <c r="AD579" s="24" t="e">
        <f t="shared" ca="1" si="122"/>
        <v>#N/A</v>
      </c>
      <c r="AE579" t="str">
        <f t="shared" ref="AE579:AE642" ca="1" si="130">IF(ISERROR(AD579),"E","OK")</f>
        <v>E</v>
      </c>
    </row>
    <row r="580" spans="1:31">
      <c r="A580" t="s">
        <v>203</v>
      </c>
      <c r="J580" s="12" t="str">
        <f t="shared" si="126"/>
        <v/>
      </c>
      <c r="K580" t="str">
        <f t="shared" si="129"/>
        <v>XMTR</v>
      </c>
      <c r="L580" t="str">
        <f t="shared" si="129"/>
        <v xml:space="preserve"> 2-3</v>
      </c>
      <c r="M580" t="str">
        <f t="shared" si="129"/>
        <v xml:space="preserve"> ION</v>
      </c>
      <c r="N580" t="str">
        <f t="shared" si="129"/>
        <v>AP #</v>
      </c>
      <c r="O580" t="str">
        <f t="shared" si="129"/>
        <v>3[sa</v>
      </c>
      <c r="P580" t="str">
        <f t="shared" si="129"/>
        <v>ples</v>
      </c>
      <c r="Q580" t="str">
        <f t="shared" si="129"/>
        <v>SAMP</v>
      </c>
      <c r="R580" t="str">
        <f t="shared" si="129"/>
        <v>E.23</v>
      </c>
      <c r="S580" t="str">
        <f t="shared" si="129"/>
        <v xml:space="preserve">   ]</v>
      </c>
      <c r="T580" t="str">
        <f t="shared" si="129"/>
        <v xml:space="preserve">Az= </v>
      </c>
      <c r="U580" t="str">
        <f t="shared" si="129"/>
        <v xml:space="preserve">0.0 </v>
      </c>
      <c r="V580" t="str">
        <f t="shared" si="129"/>
        <v>FFaz</v>
      </c>
      <c r="X580" t="e">
        <f>VLOOKUP(K580,$X$2:Y$31,2,FALSE())</f>
        <v>#N/A</v>
      </c>
      <c r="AB580" s="20">
        <f>MATCH("R",$J581:$J$1001,0)</f>
        <v>5</v>
      </c>
      <c r="AC580" s="20">
        <f>ROW()</f>
        <v>580</v>
      </c>
      <c r="AD580" s="24" t="e">
        <f t="shared" ref="AD580:AD643" ca="1" si="131">IF(VALUE(INDIRECT(ADDRESS(AD579,AA$2+1,1,TRUE())))=1,AD579+1,VALUE(INDIRECT(ADDRESS(AD579,AA$2+2,1,TRUE())))+VALUE((INDIRECT(ADDRESS(AD579,AA$2+1,1,TRUE())))))</f>
        <v>#N/A</v>
      </c>
      <c r="AE580" t="str">
        <f t="shared" ca="1" si="130"/>
        <v>E</v>
      </c>
    </row>
    <row r="581" spans="1:31">
      <c r="A581" t="s">
        <v>204</v>
      </c>
      <c r="J581" s="12" t="str">
        <f t="shared" si="126"/>
        <v/>
      </c>
      <c r="K581" t="str">
        <f t="shared" si="129"/>
        <v>RCVR</v>
      </c>
      <c r="L581" t="str">
        <f t="shared" si="129"/>
        <v xml:space="preserve"> 2-3</v>
      </c>
      <c r="M581" t="str">
        <f t="shared" si="129"/>
        <v xml:space="preserve"> ION</v>
      </c>
      <c r="N581" t="str">
        <f t="shared" si="129"/>
        <v>AP #</v>
      </c>
      <c r="O581" t="str">
        <f t="shared" si="129"/>
        <v>3[sa</v>
      </c>
      <c r="P581" t="str">
        <f t="shared" si="129"/>
        <v>ples</v>
      </c>
      <c r="Q581" t="str">
        <f t="shared" si="129"/>
        <v>SAMP</v>
      </c>
      <c r="R581" t="str">
        <f t="shared" si="129"/>
        <v>E.23</v>
      </c>
      <c r="S581" t="str">
        <f t="shared" si="129"/>
        <v xml:space="preserve">   ]</v>
      </c>
      <c r="T581" t="str">
        <f t="shared" si="129"/>
        <v xml:space="preserve">Az= </v>
      </c>
      <c r="U581" t="str">
        <f t="shared" si="129"/>
        <v xml:space="preserve">0.0 </v>
      </c>
      <c r="V581" t="str">
        <f t="shared" si="129"/>
        <v>FFaz</v>
      </c>
      <c r="X581" t="e">
        <f>VLOOKUP(K581,$X$2:Y$31,2,FALSE())</f>
        <v>#N/A</v>
      </c>
      <c r="AB581" s="20">
        <f>MATCH("R",$J582:$J$1001,0)</f>
        <v>4</v>
      </c>
      <c r="AC581" s="20">
        <f>ROW()</f>
        <v>581</v>
      </c>
      <c r="AD581" s="24" t="e">
        <f t="shared" ca="1" si="131"/>
        <v>#N/A</v>
      </c>
      <c r="AE581" t="str">
        <f t="shared" ca="1" si="130"/>
        <v>E</v>
      </c>
    </row>
    <row r="582" spans="1:31">
      <c r="A582" t="s">
        <v>89</v>
      </c>
      <c r="J582" s="12" t="str">
        <f t="shared" si="126"/>
        <v/>
      </c>
      <c r="K582" t="str">
        <f t="shared" si="129"/>
        <v>3 MH</v>
      </c>
      <c r="L582" t="str">
        <f t="shared" si="129"/>
        <v xml:space="preserve"> NOI</v>
      </c>
      <c r="M582" t="str">
        <f t="shared" si="129"/>
        <v xml:space="preserve">E = </v>
      </c>
      <c r="N582" t="str">
        <f t="shared" si="129"/>
        <v>145.</v>
      </c>
      <c r="O582" t="str">
        <f t="shared" si="129"/>
        <v xml:space="preserve"> dBW</v>
      </c>
      <c r="P582" t="str">
        <f t="shared" si="129"/>
        <v xml:space="preserve">    </v>
      </c>
      <c r="Q582" t="str">
        <f t="shared" si="129"/>
        <v xml:space="preserve">EQ. </v>
      </c>
      <c r="R582" t="str">
        <f t="shared" si="129"/>
        <v>EL =</v>
      </c>
      <c r="S582" t="str">
        <f t="shared" si="129"/>
        <v xml:space="preserve">90% </v>
      </c>
      <c r="T582" t="str">
        <f t="shared" si="129"/>
        <v xml:space="preserve">  RE</v>
      </c>
      <c r="U582" t="str">
        <f t="shared" si="129"/>
        <v>. SN</v>
      </c>
      <c r="V582" t="str">
        <f t="shared" si="129"/>
        <v xml:space="preserve"> = 7</v>
      </c>
      <c r="X582" t="e">
        <f>VLOOKUP(K582,$X$2:Y$31,2,FALSE())</f>
        <v>#N/A</v>
      </c>
      <c r="AB582" s="20">
        <f>MATCH("R",$J583:$J$1001,0)</f>
        <v>3</v>
      </c>
      <c r="AC582" s="20">
        <f>ROW()</f>
        <v>582</v>
      </c>
      <c r="AD582" s="24" t="e">
        <f t="shared" ca="1" si="131"/>
        <v>#N/A</v>
      </c>
      <c r="AE582" t="str">
        <f t="shared" ca="1" si="130"/>
        <v>E</v>
      </c>
    </row>
    <row r="583" spans="1:31">
      <c r="A583" t="s">
        <v>90</v>
      </c>
      <c r="J583" s="12" t="str">
        <f t="shared" si="126"/>
        <v/>
      </c>
      <c r="K583" t="str">
        <f t="shared" si="129"/>
        <v>MULT</v>
      </c>
      <c r="L583" t="str">
        <f t="shared" si="129"/>
        <v>PATH</v>
      </c>
      <c r="M583" t="str">
        <f t="shared" si="129"/>
        <v>POWE</v>
      </c>
      <c r="N583" t="str">
        <f t="shared" si="129"/>
        <v xml:space="preserve"> TOL</v>
      </c>
      <c r="O583" t="str">
        <f t="shared" si="129"/>
        <v>RANC</v>
      </c>
      <c r="P583" t="str">
        <f t="shared" si="129"/>
        <v xml:space="preserve"> =  </v>
      </c>
      <c r="Q583" t="str">
        <f t="shared" si="129"/>
        <v>.0 d</v>
      </c>
      <c r="R583" t="str">
        <f t="shared" si="129"/>
        <v xml:space="preserve">   M</v>
      </c>
      <c r="S583" t="str">
        <f t="shared" si="129"/>
        <v>LTIP</v>
      </c>
      <c r="T583" t="str">
        <f t="shared" si="129"/>
        <v>TH D</v>
      </c>
      <c r="U583" t="str">
        <f t="shared" si="129"/>
        <v xml:space="preserve">LAY </v>
      </c>
      <c r="V583" t="str">
        <f t="shared" si="129"/>
        <v>OLER</v>
      </c>
      <c r="X583" t="e">
        <f>VLOOKUP(K583,$X$2:Y$31,2,FALSE())</f>
        <v>#N/A</v>
      </c>
      <c r="AB583" s="20">
        <f>MATCH("R",$J584:$J$1001,0)</f>
        <v>2</v>
      </c>
      <c r="AC583" s="20">
        <f>ROW()</f>
        <v>583</v>
      </c>
      <c r="AD583" s="24" t="e">
        <f t="shared" ca="1" si="131"/>
        <v>#N/A</v>
      </c>
      <c r="AE583" t="str">
        <f t="shared" ca="1" si="130"/>
        <v>E</v>
      </c>
    </row>
    <row r="584" spans="1:31">
      <c r="A584" t="s">
        <v>33</v>
      </c>
      <c r="J584" s="12" t="str">
        <f t="shared" si="126"/>
        <v/>
      </c>
      <c r="K584" t="str">
        <f t="shared" si="129"/>
        <v/>
      </c>
      <c r="L584" t="str">
        <f t="shared" si="129"/>
        <v/>
      </c>
      <c r="M584" t="str">
        <f t="shared" si="129"/>
        <v/>
      </c>
      <c r="N584" t="str">
        <f t="shared" si="129"/>
        <v/>
      </c>
      <c r="O584" t="str">
        <f t="shared" si="129"/>
        <v/>
      </c>
      <c r="P584" t="str">
        <f t="shared" si="129"/>
        <v/>
      </c>
      <c r="Q584" t="str">
        <f t="shared" si="129"/>
        <v/>
      </c>
      <c r="R584" t="str">
        <f t="shared" si="129"/>
        <v/>
      </c>
      <c r="S584" t="str">
        <f t="shared" si="129"/>
        <v/>
      </c>
      <c r="T584" t="str">
        <f t="shared" si="129"/>
        <v/>
      </c>
      <c r="U584" t="str">
        <f t="shared" si="129"/>
        <v/>
      </c>
      <c r="V584" t="str">
        <f t="shared" si="129"/>
        <v/>
      </c>
      <c r="X584" t="e">
        <f>VLOOKUP(K584,$X$2:Y$31,2,FALSE())</f>
        <v>#N/A</v>
      </c>
      <c r="AB584" s="20">
        <f>MATCH("R",$J585:$J$1001,0)</f>
        <v>1</v>
      </c>
      <c r="AC584" s="20">
        <f>ROW()</f>
        <v>584</v>
      </c>
      <c r="AD584" s="24" t="e">
        <f t="shared" ca="1" si="131"/>
        <v>#N/A</v>
      </c>
      <c r="AE584" t="str">
        <f t="shared" ca="1" si="130"/>
        <v>E</v>
      </c>
    </row>
    <row r="585" spans="1:31">
      <c r="A585" t="s">
        <v>317</v>
      </c>
      <c r="J585" s="12" t="str">
        <f t="shared" si="126"/>
        <v>R</v>
      </c>
      <c r="K585" t="str">
        <f t="shared" ref="K585:V594" si="132">MID($A585,K$34,4)</f>
        <v>21.0</v>
      </c>
      <c r="L585" t="str">
        <f t="shared" si="132"/>
        <v xml:space="preserve"> 7.8</v>
      </c>
      <c r="M585" t="str">
        <f t="shared" si="132"/>
        <v xml:space="preserve"> 2.0</v>
      </c>
      <c r="N585" t="str">
        <f t="shared" si="132"/>
        <v xml:space="preserve"> 4.0</v>
      </c>
      <c r="O585" t="str">
        <f t="shared" si="132"/>
        <v xml:space="preserve"> 5.4</v>
      </c>
      <c r="P585" t="str">
        <f t="shared" si="132"/>
        <v xml:space="preserve"> 7.3</v>
      </c>
      <c r="Q585" t="str">
        <f t="shared" si="132"/>
        <v>10.2</v>
      </c>
      <c r="R585" t="str">
        <f t="shared" si="132"/>
        <v>14.4</v>
      </c>
      <c r="S585" t="str">
        <f t="shared" si="132"/>
        <v>18.2</v>
      </c>
      <c r="T585" t="str">
        <f t="shared" si="132"/>
        <v>21.5</v>
      </c>
      <c r="U585" t="str">
        <f t="shared" si="132"/>
        <v>25.0</v>
      </c>
      <c r="V585" t="str">
        <f t="shared" si="132"/>
        <v>29.0</v>
      </c>
      <c r="X585" t="str">
        <f>VLOOKUP(K585,$X$2:Y$31,2,FALSE())</f>
        <v>2100</v>
      </c>
      <c r="AB585" s="20">
        <f>MATCH("R",$J586:$J$1001,0)</f>
        <v>23</v>
      </c>
      <c r="AC585" s="20">
        <f>ROW()</f>
        <v>585</v>
      </c>
      <c r="AD585" s="24" t="e">
        <f t="shared" ca="1" si="131"/>
        <v>#N/A</v>
      </c>
      <c r="AE585" t="str">
        <f t="shared" ca="1" si="130"/>
        <v>E</v>
      </c>
    </row>
    <row r="586" spans="1:31">
      <c r="A586" t="s">
        <v>248</v>
      </c>
      <c r="J586" s="12" t="str">
        <f t="shared" si="126"/>
        <v/>
      </c>
      <c r="K586" t="str">
        <f t="shared" si="132"/>
        <v xml:space="preserve">    </v>
      </c>
      <c r="L586" t="str">
        <f t="shared" si="132"/>
        <v xml:space="preserve"> 1F2</v>
      </c>
      <c r="M586" t="str">
        <f t="shared" si="132"/>
        <v xml:space="preserve"> 1 E</v>
      </c>
      <c r="N586" t="str">
        <f t="shared" si="132"/>
        <v xml:space="preserve"> 1F1</v>
      </c>
      <c r="O586" t="str">
        <f t="shared" si="132"/>
        <v xml:space="preserve"> 1F2</v>
      </c>
      <c r="P586" t="str">
        <f t="shared" si="132"/>
        <v xml:space="preserve"> 1F2</v>
      </c>
      <c r="Q586" t="str">
        <f t="shared" si="132"/>
        <v xml:space="preserve"> 1F2</v>
      </c>
      <c r="R586" t="str">
        <f t="shared" si="132"/>
        <v xml:space="preserve"> 1F2</v>
      </c>
      <c r="S586" t="str">
        <f t="shared" si="132"/>
        <v xml:space="preserve"> 1F2</v>
      </c>
      <c r="T586" t="str">
        <f t="shared" si="132"/>
        <v xml:space="preserve"> 1F2</v>
      </c>
      <c r="U586" t="str">
        <f t="shared" si="132"/>
        <v xml:space="preserve"> 1F2</v>
      </c>
      <c r="V586" t="str">
        <f t="shared" si="132"/>
        <v xml:space="preserve"> 1F2</v>
      </c>
      <c r="X586" t="e">
        <f>VLOOKUP(K586,$X$2:Y$31,2,FALSE())</f>
        <v>#N/A</v>
      </c>
      <c r="AB586" s="20">
        <f>MATCH("R",$J587:$J$1001,0)</f>
        <v>22</v>
      </c>
      <c r="AC586" s="20">
        <f>ROW()</f>
        <v>586</v>
      </c>
      <c r="AD586" s="24" t="e">
        <f t="shared" ca="1" si="131"/>
        <v>#N/A</v>
      </c>
      <c r="AE586" t="str">
        <f t="shared" ca="1" si="130"/>
        <v>E</v>
      </c>
    </row>
    <row r="587" spans="1:31">
      <c r="A587" t="s">
        <v>916</v>
      </c>
      <c r="J587" s="12" t="str">
        <f t="shared" si="126"/>
        <v/>
      </c>
      <c r="K587" t="str">
        <f t="shared" si="132"/>
        <v xml:space="preserve">    </v>
      </c>
      <c r="L587" t="str">
        <f t="shared" si="132"/>
        <v>59.7</v>
      </c>
      <c r="M587" t="str">
        <f t="shared" si="132"/>
        <v>29.5</v>
      </c>
      <c r="N587" t="str">
        <f t="shared" si="132"/>
        <v>52.3</v>
      </c>
      <c r="O587" t="str">
        <f t="shared" si="132"/>
        <v>51.0</v>
      </c>
      <c r="P587" t="str">
        <f t="shared" si="132"/>
        <v>55.5</v>
      </c>
      <c r="Q587" t="str">
        <f t="shared" si="132"/>
        <v>59.4</v>
      </c>
      <c r="R587" t="str">
        <f t="shared" si="132"/>
        <v>59.4</v>
      </c>
      <c r="S587" t="str">
        <f t="shared" si="132"/>
        <v>59.4</v>
      </c>
      <c r="T587" t="str">
        <f t="shared" si="132"/>
        <v>59.4</v>
      </c>
      <c r="U587" t="str">
        <f t="shared" si="132"/>
        <v>59.4</v>
      </c>
      <c r="V587" t="str">
        <f t="shared" si="132"/>
        <v>59.4</v>
      </c>
      <c r="X587" t="e">
        <f>VLOOKUP(K587,$X$2:Y$31,2,FALSE())</f>
        <v>#N/A</v>
      </c>
      <c r="AB587" s="20">
        <f>MATCH("R",$J588:$J$1001,0)</f>
        <v>21</v>
      </c>
      <c r="AC587" s="20">
        <f>ROW()</f>
        <v>587</v>
      </c>
      <c r="AD587" s="24" t="e">
        <f t="shared" ca="1" si="131"/>
        <v>#N/A</v>
      </c>
      <c r="AE587" t="str">
        <f t="shared" ca="1" si="130"/>
        <v>E</v>
      </c>
    </row>
    <row r="588" spans="1:31">
      <c r="A588" t="s">
        <v>917</v>
      </c>
      <c r="J588" s="12" t="str">
        <f t="shared" si="126"/>
        <v/>
      </c>
      <c r="K588" t="str">
        <f t="shared" si="132"/>
        <v xml:space="preserve">    </v>
      </c>
      <c r="L588" t="str">
        <f t="shared" si="132"/>
        <v xml:space="preserve"> 2.2</v>
      </c>
      <c r="M588" t="str">
        <f t="shared" si="132"/>
        <v xml:space="preserve"> 1.3</v>
      </c>
      <c r="N588" t="str">
        <f t="shared" si="132"/>
        <v xml:space="preserve"> 1.8</v>
      </c>
      <c r="O588" t="str">
        <f t="shared" si="132"/>
        <v xml:space="preserve"> 1.8</v>
      </c>
      <c r="P588" t="str">
        <f t="shared" si="132"/>
        <v xml:space="preserve"> 2.0</v>
      </c>
      <c r="Q588" t="str">
        <f t="shared" si="132"/>
        <v xml:space="preserve"> 2.2</v>
      </c>
      <c r="R588" t="str">
        <f t="shared" si="132"/>
        <v xml:space="preserve"> 2.2</v>
      </c>
      <c r="S588" t="str">
        <f t="shared" si="132"/>
        <v xml:space="preserve"> 2.2</v>
      </c>
      <c r="T588" t="str">
        <f t="shared" si="132"/>
        <v xml:space="preserve"> 2.2</v>
      </c>
      <c r="U588" t="str">
        <f t="shared" si="132"/>
        <v xml:space="preserve"> 2.2</v>
      </c>
      <c r="V588" t="str">
        <f t="shared" si="132"/>
        <v xml:space="preserve"> 2.2</v>
      </c>
      <c r="X588" t="e">
        <f>VLOOKUP(K588,$X$2:Y$31,2,FALSE())</f>
        <v>#N/A</v>
      </c>
      <c r="AB588" s="20">
        <f>MATCH("R",$J589:$J$1001,0)</f>
        <v>20</v>
      </c>
      <c r="AC588" s="20">
        <f>ROW()</f>
        <v>588</v>
      </c>
      <c r="AD588" s="24" t="e">
        <f t="shared" ca="1" si="131"/>
        <v>#N/A</v>
      </c>
      <c r="AE588" t="str">
        <f t="shared" ca="1" si="130"/>
        <v>E</v>
      </c>
    </row>
    <row r="589" spans="1:31">
      <c r="A589" t="s">
        <v>918</v>
      </c>
      <c r="J589" s="12" t="str">
        <f t="shared" si="126"/>
        <v/>
      </c>
      <c r="K589" t="str">
        <f t="shared" si="132"/>
        <v xml:space="preserve">    </v>
      </c>
      <c r="L589" t="str">
        <f t="shared" si="132"/>
        <v xml:space="preserve"> 292</v>
      </c>
      <c r="M589" t="str">
        <f t="shared" si="132"/>
        <v xml:space="preserve">  95</v>
      </c>
      <c r="N589" t="str">
        <f t="shared" si="132"/>
        <v xml:space="preserve"> 218</v>
      </c>
      <c r="O589" t="str">
        <f t="shared" si="132"/>
        <v xml:space="preserve"> 209</v>
      </c>
      <c r="P589" t="str">
        <f t="shared" si="132"/>
        <v xml:space="preserve"> 246</v>
      </c>
      <c r="Q589" t="str">
        <f t="shared" si="132"/>
        <v xml:space="preserve"> 288</v>
      </c>
      <c r="R589" t="str">
        <f t="shared" si="132"/>
        <v xml:space="preserve"> 288</v>
      </c>
      <c r="S589" t="str">
        <f t="shared" si="132"/>
        <v xml:space="preserve"> 288</v>
      </c>
      <c r="T589" t="str">
        <f t="shared" si="132"/>
        <v xml:space="preserve"> 288</v>
      </c>
      <c r="U589" t="str">
        <f t="shared" si="132"/>
        <v xml:space="preserve"> 288</v>
      </c>
      <c r="V589" t="str">
        <f t="shared" si="132"/>
        <v xml:space="preserve"> 288</v>
      </c>
      <c r="X589" t="e">
        <f>VLOOKUP(K589,$X$2:Y$31,2,FALSE())</f>
        <v>#N/A</v>
      </c>
      <c r="AB589" s="20">
        <f>MATCH("R",$J590:$J$1001,0)</f>
        <v>19</v>
      </c>
      <c r="AC589" s="20">
        <f>ROW()</f>
        <v>589</v>
      </c>
      <c r="AD589" s="24" t="e">
        <f t="shared" ca="1" si="131"/>
        <v>#N/A</v>
      </c>
      <c r="AE589" t="str">
        <f t="shared" ca="1" si="130"/>
        <v>E</v>
      </c>
    </row>
    <row r="590" spans="1:31">
      <c r="A590" t="s">
        <v>919</v>
      </c>
      <c r="J590" s="12" t="str">
        <f t="shared" si="126"/>
        <v/>
      </c>
      <c r="K590" t="str">
        <f t="shared" si="132"/>
        <v xml:space="preserve">    </v>
      </c>
      <c r="L590" t="str">
        <f t="shared" si="132"/>
        <v>0.50</v>
      </c>
      <c r="M590" t="str">
        <f t="shared" si="132"/>
        <v>1.00</v>
      </c>
      <c r="N590" t="str">
        <f t="shared" si="132"/>
        <v>0.92</v>
      </c>
      <c r="O590" t="str">
        <f t="shared" si="132"/>
        <v>1.00</v>
      </c>
      <c r="P590" t="str">
        <f t="shared" si="132"/>
        <v>0.69</v>
      </c>
      <c r="Q590" t="str">
        <f t="shared" si="132"/>
        <v>0.00</v>
      </c>
      <c r="R590" t="str">
        <f t="shared" si="132"/>
        <v>0.00</v>
      </c>
      <c r="S590" t="str">
        <f t="shared" si="132"/>
        <v>0.00</v>
      </c>
      <c r="T590" t="str">
        <f t="shared" si="132"/>
        <v>0.00</v>
      </c>
      <c r="U590" t="str">
        <f t="shared" si="132"/>
        <v>0.00</v>
      </c>
      <c r="V590" t="str">
        <f t="shared" si="132"/>
        <v>0.00</v>
      </c>
      <c r="X590" t="e">
        <f>VLOOKUP(K590,$X$2:Y$31,2,FALSE())</f>
        <v>#N/A</v>
      </c>
      <c r="AB590" s="20">
        <f>MATCH("R",$J591:$J$1001,0)</f>
        <v>18</v>
      </c>
      <c r="AC590" s="20">
        <f>ROW()</f>
        <v>590</v>
      </c>
      <c r="AD590" s="24" t="e">
        <f t="shared" ca="1" si="131"/>
        <v>#N/A</v>
      </c>
      <c r="AE590" t="str">
        <f t="shared" ca="1" si="130"/>
        <v>E</v>
      </c>
    </row>
    <row r="591" spans="1:31">
      <c r="A591" t="s">
        <v>920</v>
      </c>
      <c r="J591" s="12" t="str">
        <f t="shared" si="126"/>
        <v/>
      </c>
      <c r="K591" t="str">
        <f t="shared" si="132"/>
        <v xml:space="preserve">    </v>
      </c>
      <c r="L591" t="str">
        <f t="shared" si="132"/>
        <v xml:space="preserve"> 114</v>
      </c>
      <c r="M591" t="str">
        <f t="shared" si="132"/>
        <v xml:space="preserve"> 121</v>
      </c>
      <c r="N591" t="str">
        <f t="shared" si="132"/>
        <v xml:space="preserve"> 111</v>
      </c>
      <c r="O591" t="str">
        <f t="shared" si="132"/>
        <v xml:space="preserve"> 111</v>
      </c>
      <c r="P591" t="str">
        <f t="shared" si="132"/>
        <v xml:space="preserve"> 113</v>
      </c>
      <c r="Q591" t="str">
        <f t="shared" si="132"/>
        <v xml:space="preserve"> 142</v>
      </c>
      <c r="R591" t="str">
        <f t="shared" si="132"/>
        <v xml:space="preserve"> 185</v>
      </c>
      <c r="S591" t="str">
        <f t="shared" si="132"/>
        <v xml:space="preserve"> 187</v>
      </c>
      <c r="T591" t="str">
        <f t="shared" si="132"/>
        <v xml:space="preserve"> 188</v>
      </c>
      <c r="U591" t="str">
        <f t="shared" si="132"/>
        <v xml:space="preserve"> 189</v>
      </c>
      <c r="V591" t="str">
        <f t="shared" si="132"/>
        <v xml:space="preserve"> 190</v>
      </c>
      <c r="X591" t="e">
        <f>VLOOKUP(K591,$X$2:Y$31,2,FALSE())</f>
        <v>#N/A</v>
      </c>
      <c r="AB591" s="20">
        <f>MATCH("R",$J592:$J$1001,0)</f>
        <v>17</v>
      </c>
      <c r="AC591" s="20">
        <f>ROW()</f>
        <v>591</v>
      </c>
      <c r="AD591" s="24" t="e">
        <f t="shared" ca="1" si="131"/>
        <v>#N/A</v>
      </c>
      <c r="AE591" t="str">
        <f t="shared" ca="1" si="130"/>
        <v>E</v>
      </c>
    </row>
    <row r="592" spans="1:31">
      <c r="A592" t="s">
        <v>921</v>
      </c>
      <c r="J592" s="12" t="str">
        <f t="shared" si="126"/>
        <v/>
      </c>
      <c r="K592" t="str">
        <f t="shared" si="132"/>
        <v xml:space="preserve">    </v>
      </c>
      <c r="L592" t="str">
        <f t="shared" si="132"/>
        <v xml:space="preserve">  28</v>
      </c>
      <c r="M592" t="str">
        <f t="shared" si="132"/>
        <v xml:space="preserve">  11</v>
      </c>
      <c r="N592" t="str">
        <f t="shared" si="132"/>
        <v xml:space="preserve">  25</v>
      </c>
      <c r="O592" t="str">
        <f t="shared" si="132"/>
        <v xml:space="preserve">  27</v>
      </c>
      <c r="P592" t="str">
        <f t="shared" si="132"/>
        <v xml:space="preserve">  28</v>
      </c>
      <c r="Q592" t="str">
        <f t="shared" si="132"/>
        <v xml:space="preserve">   3</v>
      </c>
      <c r="R592" t="str">
        <f t="shared" si="132"/>
        <v xml:space="preserve"> -37</v>
      </c>
      <c r="S592" t="str">
        <f t="shared" si="132"/>
        <v xml:space="preserve"> -37</v>
      </c>
      <c r="T592" t="str">
        <f t="shared" si="132"/>
        <v xml:space="preserve"> -37</v>
      </c>
      <c r="U592" t="str">
        <f t="shared" si="132"/>
        <v xml:space="preserve"> -37</v>
      </c>
      <c r="V592" t="str">
        <f t="shared" si="132"/>
        <v xml:space="preserve"> -36</v>
      </c>
      <c r="X592" t="e">
        <f>VLOOKUP(K592,$X$2:Y$31,2,FALSE())</f>
        <v>#N/A</v>
      </c>
      <c r="AB592" s="20">
        <f>MATCH("R",$J593:$J$1001,0)</f>
        <v>16</v>
      </c>
      <c r="AC592" s="20">
        <f>ROW()</f>
        <v>592</v>
      </c>
      <c r="AD592" s="24" t="e">
        <f t="shared" ca="1" si="131"/>
        <v>#N/A</v>
      </c>
      <c r="AE592" t="str">
        <f t="shared" ca="1" si="130"/>
        <v>E</v>
      </c>
    </row>
    <row r="593" spans="1:31">
      <c r="A593" t="s">
        <v>922</v>
      </c>
      <c r="J593" s="12" t="str">
        <f t="shared" si="126"/>
        <v/>
      </c>
      <c r="K593" t="str">
        <f t="shared" si="132"/>
        <v xml:space="preserve">    </v>
      </c>
      <c r="L593" t="str">
        <f t="shared" si="132"/>
        <v xml:space="preserve"> -94</v>
      </c>
      <c r="M593" t="str">
        <f t="shared" si="132"/>
        <v>-101</v>
      </c>
      <c r="N593" t="str">
        <f t="shared" si="132"/>
        <v xml:space="preserve"> -91</v>
      </c>
      <c r="O593" t="str">
        <f t="shared" si="132"/>
        <v xml:space="preserve"> -91</v>
      </c>
      <c r="P593" t="str">
        <f t="shared" si="132"/>
        <v xml:space="preserve"> -93</v>
      </c>
      <c r="Q593" t="str">
        <f t="shared" si="132"/>
        <v>-122</v>
      </c>
      <c r="R593" t="str">
        <f t="shared" si="132"/>
        <v>-165</v>
      </c>
      <c r="S593" t="str">
        <f t="shared" si="132"/>
        <v>-167</v>
      </c>
      <c r="T593" t="str">
        <f t="shared" si="132"/>
        <v>-168</v>
      </c>
      <c r="U593" t="str">
        <f t="shared" si="132"/>
        <v>-169</v>
      </c>
      <c r="V593" t="str">
        <f t="shared" si="132"/>
        <v>-170</v>
      </c>
      <c r="X593" t="e">
        <f>VLOOKUP(K593,$X$2:Y$31,2,FALSE())</f>
        <v>#N/A</v>
      </c>
      <c r="AB593" s="20">
        <f>MATCH("R",$J594:$J$1001,0)</f>
        <v>15</v>
      </c>
      <c r="AC593" s="20">
        <f>ROW()</f>
        <v>593</v>
      </c>
      <c r="AD593" s="24" t="e">
        <f t="shared" ca="1" si="131"/>
        <v>#N/A</v>
      </c>
      <c r="AE593" t="str">
        <f t="shared" ca="1" si="130"/>
        <v>E</v>
      </c>
    </row>
    <row r="594" spans="1:31">
      <c r="A594" t="s">
        <v>318</v>
      </c>
      <c r="J594" s="12" t="str">
        <f t="shared" si="126"/>
        <v/>
      </c>
      <c r="K594" t="str">
        <f t="shared" si="132"/>
        <v xml:space="preserve">    </v>
      </c>
      <c r="L594" t="str">
        <f t="shared" si="132"/>
        <v>-156</v>
      </c>
      <c r="M594" t="str">
        <f t="shared" si="132"/>
        <v>-140</v>
      </c>
      <c r="N594" t="str">
        <f t="shared" si="132"/>
        <v>-148</v>
      </c>
      <c r="O594" t="str">
        <f t="shared" si="132"/>
        <v>-152</v>
      </c>
      <c r="P594" t="str">
        <f t="shared" si="132"/>
        <v>-155</v>
      </c>
      <c r="Q594" t="str">
        <f t="shared" si="132"/>
        <v>-159</v>
      </c>
      <c r="R594" t="str">
        <f t="shared" si="132"/>
        <v>-161</v>
      </c>
      <c r="S594" t="str">
        <f t="shared" si="132"/>
        <v>-165</v>
      </c>
      <c r="T594" t="str">
        <f t="shared" si="132"/>
        <v>-168</v>
      </c>
      <c r="U594" t="str">
        <f t="shared" si="132"/>
        <v>-170</v>
      </c>
      <c r="V594" t="str">
        <f t="shared" si="132"/>
        <v>-172</v>
      </c>
      <c r="X594" t="e">
        <f>VLOOKUP(K594,$X$2:Y$31,2,FALSE())</f>
        <v>#N/A</v>
      </c>
      <c r="AB594" s="20">
        <f>MATCH("R",$J595:$J$1001,0)</f>
        <v>14</v>
      </c>
      <c r="AC594" s="20">
        <f>ROW()</f>
        <v>594</v>
      </c>
      <c r="AD594" s="24" t="e">
        <f t="shared" ca="1" si="131"/>
        <v>#N/A</v>
      </c>
      <c r="AE594" t="str">
        <f t="shared" ca="1" si="130"/>
        <v>E</v>
      </c>
    </row>
    <row r="595" spans="1:31">
      <c r="A595" t="s">
        <v>923</v>
      </c>
      <c r="J595" s="12" t="str">
        <f t="shared" si="126"/>
        <v/>
      </c>
      <c r="K595" t="str">
        <f t="shared" ref="K595:V604" si="133">MID($A595,K$34,4)</f>
        <v xml:space="preserve">    </v>
      </c>
      <c r="L595" t="str">
        <f t="shared" si="133"/>
        <v xml:space="preserve">  62</v>
      </c>
      <c r="M595" t="str">
        <f t="shared" si="133"/>
        <v xml:space="preserve">  39</v>
      </c>
      <c r="N595" t="str">
        <f t="shared" si="133"/>
        <v xml:space="preserve">  57</v>
      </c>
      <c r="O595" t="str">
        <f t="shared" si="133"/>
        <v xml:space="preserve">  61</v>
      </c>
      <c r="P595" t="str">
        <f t="shared" si="133"/>
        <v xml:space="preserve">  62</v>
      </c>
      <c r="Q595" t="str">
        <f t="shared" si="133"/>
        <v xml:space="preserve">  37</v>
      </c>
      <c r="R595" t="str">
        <f t="shared" si="133"/>
        <v xml:space="preserve">  -4</v>
      </c>
      <c r="S595" t="str">
        <f t="shared" si="133"/>
        <v xml:space="preserve">  -1</v>
      </c>
      <c r="T595" t="str">
        <f t="shared" si="133"/>
        <v xml:space="preserve">   0</v>
      </c>
      <c r="U595" t="str">
        <f t="shared" si="133"/>
        <v xml:space="preserve">   1</v>
      </c>
      <c r="V595" t="str">
        <f t="shared" si="133"/>
        <v xml:space="preserve">   2</v>
      </c>
      <c r="X595" t="e">
        <f>VLOOKUP(K595,$X$2:Y$31,2,FALSE())</f>
        <v>#N/A</v>
      </c>
      <c r="AB595" s="20">
        <f>MATCH("R",$J596:$J$1001,0)</f>
        <v>13</v>
      </c>
      <c r="AC595" s="20">
        <f>ROW()</f>
        <v>595</v>
      </c>
      <c r="AD595" s="24" t="e">
        <f t="shared" ca="1" si="131"/>
        <v>#N/A</v>
      </c>
      <c r="AE595" t="str">
        <f t="shared" ca="1" si="130"/>
        <v>E</v>
      </c>
    </row>
    <row r="596" spans="1:31">
      <c r="A596" t="s">
        <v>924</v>
      </c>
      <c r="J596" s="12" t="str">
        <f t="shared" si="126"/>
        <v/>
      </c>
      <c r="K596" t="str">
        <f t="shared" si="133"/>
        <v xml:space="preserve">    </v>
      </c>
      <c r="L596" t="str">
        <f t="shared" si="133"/>
        <v xml:space="preserve">  27</v>
      </c>
      <c r="M596" t="str">
        <f t="shared" si="133"/>
        <v xml:space="preserve">  45</v>
      </c>
      <c r="N596" t="str">
        <f t="shared" si="133"/>
        <v xml:space="preserve">  28</v>
      </c>
      <c r="O596" t="str">
        <f t="shared" si="133"/>
        <v xml:space="preserve">  23</v>
      </c>
      <c r="P596" t="str">
        <f t="shared" si="133"/>
        <v xml:space="preserve">  24</v>
      </c>
      <c r="Q596" t="str">
        <f t="shared" si="133"/>
        <v xml:space="preserve">  61</v>
      </c>
      <c r="R596" t="str">
        <f t="shared" si="133"/>
        <v xml:space="preserve">  87</v>
      </c>
      <c r="S596" t="str">
        <f t="shared" si="133"/>
        <v xml:space="preserve">  85</v>
      </c>
      <c r="T596" t="str">
        <f t="shared" si="133"/>
        <v xml:space="preserve">  83</v>
      </c>
      <c r="U596" t="str">
        <f t="shared" si="133"/>
        <v xml:space="preserve">  83</v>
      </c>
      <c r="V596" t="str">
        <f t="shared" si="133"/>
        <v xml:space="preserve">  82</v>
      </c>
      <c r="X596" t="e">
        <f>VLOOKUP(K596,$X$2:Y$31,2,FALSE())</f>
        <v>#N/A</v>
      </c>
      <c r="AB596" s="20">
        <f>MATCH("R",$J597:$J$1001,0)</f>
        <v>12</v>
      </c>
      <c r="AC596" s="20">
        <f>ROW()</f>
        <v>596</v>
      </c>
      <c r="AD596" s="24" t="e">
        <f t="shared" ca="1" si="131"/>
        <v>#N/A</v>
      </c>
      <c r="AE596" t="str">
        <f t="shared" ca="1" si="130"/>
        <v>E</v>
      </c>
    </row>
    <row r="597" spans="1:31">
      <c r="A597" t="s">
        <v>925</v>
      </c>
      <c r="J597" s="12" t="str">
        <f t="shared" si="126"/>
        <v/>
      </c>
      <c r="K597" t="str">
        <f t="shared" si="133"/>
        <v xml:space="preserve">    </v>
      </c>
      <c r="L597" t="str">
        <f t="shared" si="133"/>
        <v>0.08</v>
      </c>
      <c r="M597" t="str">
        <f t="shared" si="133"/>
        <v>0.00</v>
      </c>
      <c r="N597" t="str">
        <f t="shared" si="133"/>
        <v>0.01</v>
      </c>
      <c r="O597" t="str">
        <f t="shared" si="133"/>
        <v>0.03</v>
      </c>
      <c r="P597" t="str">
        <f t="shared" si="133"/>
        <v>0.04</v>
      </c>
      <c r="Q597" t="str">
        <f t="shared" si="133"/>
        <v>0.01</v>
      </c>
      <c r="R597" t="str">
        <f t="shared" si="133"/>
        <v>0.00</v>
      </c>
      <c r="S597" t="str">
        <f t="shared" si="133"/>
        <v>0.00</v>
      </c>
      <c r="T597" t="str">
        <f t="shared" si="133"/>
        <v>0.00</v>
      </c>
      <c r="U597" t="str">
        <f t="shared" si="133"/>
        <v>0.00</v>
      </c>
      <c r="V597" t="str">
        <f t="shared" si="133"/>
        <v>0.00</v>
      </c>
      <c r="X597" t="e">
        <f>VLOOKUP(K597,$X$2:Y$31,2,FALSE())</f>
        <v>#N/A</v>
      </c>
      <c r="AB597" s="20">
        <f>MATCH("R",$J598:$J$1001,0)</f>
        <v>11</v>
      </c>
      <c r="AC597" s="20">
        <f>ROW()</f>
        <v>597</v>
      </c>
      <c r="AD597" s="24" t="e">
        <f t="shared" ca="1" si="131"/>
        <v>#N/A</v>
      </c>
      <c r="AE597" t="str">
        <f t="shared" ca="1" si="130"/>
        <v>E</v>
      </c>
    </row>
    <row r="598" spans="1:31">
      <c r="A598" t="s">
        <v>91</v>
      </c>
      <c r="J598" s="12" t="str">
        <f t="shared" si="126"/>
        <v/>
      </c>
      <c r="K598" t="str">
        <f t="shared" si="133"/>
        <v xml:space="preserve">    </v>
      </c>
      <c r="L598" t="str">
        <f t="shared" si="133"/>
        <v>0.00</v>
      </c>
      <c r="M598" t="str">
        <f t="shared" si="133"/>
        <v>0.00</v>
      </c>
      <c r="N598" t="str">
        <f t="shared" si="133"/>
        <v>0.00</v>
      </c>
      <c r="O598" t="str">
        <f t="shared" si="133"/>
        <v>0.00</v>
      </c>
      <c r="P598" t="str">
        <f t="shared" si="133"/>
        <v>0.00</v>
      </c>
      <c r="Q598" t="str">
        <f t="shared" si="133"/>
        <v>0.00</v>
      </c>
      <c r="R598" t="str">
        <f t="shared" si="133"/>
        <v>0.00</v>
      </c>
      <c r="S598" t="str">
        <f t="shared" si="133"/>
        <v>0.00</v>
      </c>
      <c r="T598" t="str">
        <f t="shared" si="133"/>
        <v>0.00</v>
      </c>
      <c r="U598" t="str">
        <f t="shared" si="133"/>
        <v>0.00</v>
      </c>
      <c r="V598" t="str">
        <f t="shared" si="133"/>
        <v>0.00</v>
      </c>
      <c r="X598" t="e">
        <f>VLOOKUP(K598,$X$2:Y$31,2,FALSE())</f>
        <v>#N/A</v>
      </c>
      <c r="AB598" s="20">
        <f>MATCH("R",$J599:$J$1001,0)</f>
        <v>10</v>
      </c>
      <c r="AC598" s="20">
        <f>ROW()</f>
        <v>598</v>
      </c>
      <c r="AD598" s="24" t="e">
        <f t="shared" ca="1" si="131"/>
        <v>#N/A</v>
      </c>
      <c r="AE598" t="str">
        <f t="shared" ca="1" si="130"/>
        <v>E</v>
      </c>
    </row>
    <row r="599" spans="1:31">
      <c r="A599" t="s">
        <v>926</v>
      </c>
      <c r="J599" s="12" t="str">
        <f t="shared" si="126"/>
        <v/>
      </c>
      <c r="K599" t="str">
        <f t="shared" si="133"/>
        <v xml:space="preserve">    </v>
      </c>
      <c r="L599" t="str">
        <f t="shared" si="133"/>
        <v>0.10</v>
      </c>
      <c r="M599" t="str">
        <f t="shared" si="133"/>
        <v>0.01</v>
      </c>
      <c r="N599" t="str">
        <f t="shared" si="133"/>
        <v>0.06</v>
      </c>
      <c r="O599" t="str">
        <f t="shared" si="133"/>
        <v>0.09</v>
      </c>
      <c r="P599" t="str">
        <f t="shared" si="133"/>
        <v>0.11</v>
      </c>
      <c r="Q599" t="str">
        <f t="shared" si="133"/>
        <v>0.02</v>
      </c>
      <c r="R599" t="str">
        <f t="shared" si="133"/>
        <v>0.00</v>
      </c>
      <c r="S599" t="str">
        <f t="shared" si="133"/>
        <v>0.00</v>
      </c>
      <c r="T599" t="str">
        <f t="shared" si="133"/>
        <v>0.00</v>
      </c>
      <c r="U599" t="str">
        <f t="shared" si="133"/>
        <v>0.00</v>
      </c>
      <c r="V599" t="str">
        <f t="shared" si="133"/>
        <v>0.00</v>
      </c>
      <c r="X599" t="e">
        <f>VLOOKUP(K599,$X$2:Y$31,2,FALSE())</f>
        <v>#N/A</v>
      </c>
      <c r="AB599" s="20">
        <f>MATCH("R",$J600:$J$1001,0)</f>
        <v>9</v>
      </c>
      <c r="AC599" s="20">
        <f>ROW()</f>
        <v>599</v>
      </c>
      <c r="AD599" s="24" t="e">
        <f t="shared" ca="1" si="131"/>
        <v>#N/A</v>
      </c>
      <c r="AE599" t="str">
        <f t="shared" ca="1" si="130"/>
        <v>E</v>
      </c>
    </row>
    <row r="600" spans="1:31">
      <c r="A600" t="s">
        <v>927</v>
      </c>
      <c r="J600" s="12" t="str">
        <f t="shared" si="126"/>
        <v/>
      </c>
      <c r="K600" t="str">
        <f t="shared" si="133"/>
        <v xml:space="preserve">    </v>
      </c>
      <c r="L600" t="str">
        <f t="shared" si="133"/>
        <v>13.0</v>
      </c>
      <c r="M600" t="str">
        <f t="shared" si="133"/>
        <v xml:space="preserve"> 4.9</v>
      </c>
      <c r="N600" t="str">
        <f t="shared" si="133"/>
        <v xml:space="preserve"> 8.6</v>
      </c>
      <c r="O600" t="str">
        <f t="shared" si="133"/>
        <v xml:space="preserve"> 5.2</v>
      </c>
      <c r="P600" t="str">
        <f t="shared" si="133"/>
        <v xml:space="preserve"> 9.5</v>
      </c>
      <c r="Q600" t="str">
        <f t="shared" si="133"/>
        <v>23.1</v>
      </c>
      <c r="R600" t="str">
        <f t="shared" si="133"/>
        <v xml:space="preserve"> 4.9</v>
      </c>
      <c r="S600" t="str">
        <f t="shared" si="133"/>
        <v xml:space="preserve"> 4.9</v>
      </c>
      <c r="T600" t="str">
        <f t="shared" si="133"/>
        <v xml:space="preserve"> 4.9</v>
      </c>
      <c r="U600" t="str">
        <f t="shared" si="133"/>
        <v xml:space="preserve"> 4.9</v>
      </c>
      <c r="V600" t="str">
        <f t="shared" si="133"/>
        <v xml:space="preserve"> 4.9</v>
      </c>
      <c r="X600" t="e">
        <f>VLOOKUP(K600,$X$2:Y$31,2,FALSE())</f>
        <v>#N/A</v>
      </c>
      <c r="AB600" s="20">
        <f>MATCH("R",$J601:$J$1001,0)</f>
        <v>8</v>
      </c>
      <c r="AC600" s="20">
        <f>ROW()</f>
        <v>600</v>
      </c>
      <c r="AD600" s="24" t="e">
        <f t="shared" ca="1" si="131"/>
        <v>#N/A</v>
      </c>
      <c r="AE600" t="str">
        <f t="shared" ca="1" si="130"/>
        <v>E</v>
      </c>
    </row>
    <row r="601" spans="1:31">
      <c r="A601" t="s">
        <v>928</v>
      </c>
      <c r="J601" s="12" t="str">
        <f t="shared" si="126"/>
        <v/>
      </c>
      <c r="K601" t="str">
        <f t="shared" si="133"/>
        <v xml:space="preserve">    </v>
      </c>
      <c r="L601" t="str">
        <f t="shared" si="133"/>
        <v xml:space="preserve"> 7.5</v>
      </c>
      <c r="M601" t="str">
        <f t="shared" si="133"/>
        <v xml:space="preserve"> 4.4</v>
      </c>
      <c r="N601" t="str">
        <f t="shared" si="133"/>
        <v xml:space="preserve"> 5.6</v>
      </c>
      <c r="O601" t="str">
        <f t="shared" si="133"/>
        <v xml:space="preserve"> 5.4</v>
      </c>
      <c r="P601" t="str">
        <f t="shared" si="133"/>
        <v xml:space="preserve"> 5.5</v>
      </c>
      <c r="Q601" t="str">
        <f t="shared" si="133"/>
        <v>19.6</v>
      </c>
      <c r="R601" t="str">
        <f t="shared" si="133"/>
        <v xml:space="preserve"> 4.4</v>
      </c>
      <c r="S601" t="str">
        <f t="shared" si="133"/>
        <v xml:space="preserve"> 4.4</v>
      </c>
      <c r="T601" t="str">
        <f t="shared" si="133"/>
        <v xml:space="preserve"> 4.4</v>
      </c>
      <c r="U601" t="str">
        <f t="shared" si="133"/>
        <v xml:space="preserve"> 4.4</v>
      </c>
      <c r="V601" t="str">
        <f t="shared" si="133"/>
        <v xml:space="preserve"> 4.4</v>
      </c>
      <c r="X601" t="e">
        <f>VLOOKUP(K601,$X$2:Y$31,2,FALSE())</f>
        <v>#N/A</v>
      </c>
      <c r="AB601" s="20">
        <f>MATCH("R",$J602:$J$1001,0)</f>
        <v>7</v>
      </c>
      <c r="AC601" s="20">
        <f>ROW()</f>
        <v>601</v>
      </c>
      <c r="AD601" s="24" t="e">
        <f t="shared" ca="1" si="131"/>
        <v>#N/A</v>
      </c>
      <c r="AE601" t="str">
        <f t="shared" ca="1" si="130"/>
        <v>E</v>
      </c>
    </row>
    <row r="602" spans="1:31">
      <c r="A602" t="s">
        <v>929</v>
      </c>
      <c r="J602" s="12" t="str">
        <f t="shared" si="126"/>
        <v/>
      </c>
      <c r="K602" t="str">
        <f t="shared" si="133"/>
        <v xml:space="preserve">    </v>
      </c>
      <c r="L602" t="str">
        <f t="shared" si="133"/>
        <v>16.2</v>
      </c>
      <c r="M602" t="str">
        <f t="shared" si="133"/>
        <v>10.9</v>
      </c>
      <c r="N602" t="str">
        <f t="shared" si="133"/>
        <v>12.9</v>
      </c>
      <c r="O602" t="str">
        <f t="shared" si="133"/>
        <v>11.0</v>
      </c>
      <c r="P602" t="str">
        <f t="shared" si="133"/>
        <v>13.5</v>
      </c>
      <c r="Q602" t="str">
        <f t="shared" si="133"/>
        <v>24.9</v>
      </c>
      <c r="R602" t="str">
        <f t="shared" si="133"/>
        <v>10.1</v>
      </c>
      <c r="S602" t="str">
        <f t="shared" si="133"/>
        <v>10.4</v>
      </c>
      <c r="T602" t="str">
        <f t="shared" si="133"/>
        <v>10.7</v>
      </c>
      <c r="U602" t="str">
        <f t="shared" si="133"/>
        <v>10.8</v>
      </c>
      <c r="V602" t="str">
        <f t="shared" si="133"/>
        <v>10.8</v>
      </c>
      <c r="X602" t="e">
        <f>VLOOKUP(K602,$X$2:Y$31,2,FALSE())</f>
        <v>#N/A</v>
      </c>
      <c r="AB602" s="20">
        <f>MATCH("R",$J603:$J$1001,0)</f>
        <v>6</v>
      </c>
      <c r="AC602" s="20">
        <f>ROW()</f>
        <v>602</v>
      </c>
      <c r="AD602" s="24" t="e">
        <f t="shared" ca="1" si="131"/>
        <v>#N/A</v>
      </c>
      <c r="AE602" t="str">
        <f t="shared" ca="1" si="130"/>
        <v>E</v>
      </c>
    </row>
    <row r="603" spans="1:31">
      <c r="A603" t="s">
        <v>930</v>
      </c>
      <c r="J603" s="12" t="str">
        <f t="shared" si="126"/>
        <v/>
      </c>
      <c r="K603" t="str">
        <f t="shared" si="133"/>
        <v xml:space="preserve">    </v>
      </c>
      <c r="L603" t="str">
        <f t="shared" si="133"/>
        <v xml:space="preserve"> 9.4</v>
      </c>
      <c r="M603" t="str">
        <f t="shared" si="133"/>
        <v xml:space="preserve"> 7.5</v>
      </c>
      <c r="N603" t="str">
        <f t="shared" si="133"/>
        <v xml:space="preserve"> 8.2</v>
      </c>
      <c r="O603" t="str">
        <f t="shared" si="133"/>
        <v xml:space="preserve"> 8.1</v>
      </c>
      <c r="P603" t="str">
        <f t="shared" si="133"/>
        <v xml:space="preserve"> 8.0</v>
      </c>
      <c r="Q603" t="str">
        <f t="shared" si="133"/>
        <v>20.3</v>
      </c>
      <c r="R603" t="str">
        <f t="shared" si="133"/>
        <v xml:space="preserve"> 6.5</v>
      </c>
      <c r="S603" t="str">
        <f t="shared" si="133"/>
        <v xml:space="preserve"> 6.8</v>
      </c>
      <c r="T603" t="str">
        <f t="shared" si="133"/>
        <v xml:space="preserve"> 7.2</v>
      </c>
      <c r="U603" t="str">
        <f t="shared" si="133"/>
        <v xml:space="preserve"> 7.4</v>
      </c>
      <c r="V603" t="str">
        <f t="shared" si="133"/>
        <v xml:space="preserve"> 7.4</v>
      </c>
      <c r="X603" t="e">
        <f>VLOOKUP(K603,$X$2:Y$31,2,FALSE())</f>
        <v>#N/A</v>
      </c>
      <c r="AB603" s="20">
        <f>MATCH("R",$J604:$J$1001,0)</f>
        <v>5</v>
      </c>
      <c r="AC603" s="20">
        <f>ROW()</f>
        <v>603</v>
      </c>
      <c r="AD603" s="24" t="e">
        <f t="shared" ca="1" si="131"/>
        <v>#N/A</v>
      </c>
      <c r="AE603" t="str">
        <f t="shared" ca="1" si="130"/>
        <v>E</v>
      </c>
    </row>
    <row r="604" spans="1:31">
      <c r="A604" t="s">
        <v>931</v>
      </c>
      <c r="J604" s="12" t="str">
        <f t="shared" si="126"/>
        <v/>
      </c>
      <c r="K604" t="str">
        <f t="shared" si="133"/>
        <v xml:space="preserve">    </v>
      </c>
      <c r="L604" t="str">
        <f t="shared" si="133"/>
        <v xml:space="preserve"> 3.2</v>
      </c>
      <c r="M604" t="str">
        <f t="shared" si="133"/>
        <v xml:space="preserve"> 0.4</v>
      </c>
      <c r="N604" t="str">
        <f t="shared" si="133"/>
        <v xml:space="preserve"> 3.4</v>
      </c>
      <c r="O604" t="str">
        <f t="shared" si="133"/>
        <v xml:space="preserve"> 3.1</v>
      </c>
      <c r="P604" t="str">
        <f t="shared" si="133"/>
        <v xml:space="preserve"> 3.1</v>
      </c>
      <c r="Q604" t="str">
        <f t="shared" si="133"/>
        <v xml:space="preserve"> 3.0</v>
      </c>
      <c r="R604" t="str">
        <f t="shared" si="133"/>
        <v xml:space="preserve"> 2.8</v>
      </c>
      <c r="S604" t="str">
        <f t="shared" si="133"/>
        <v xml:space="preserve"> 2.7</v>
      </c>
      <c r="T604" t="str">
        <f t="shared" si="133"/>
        <v xml:space="preserve"> 2.7</v>
      </c>
      <c r="U604" t="str">
        <f t="shared" si="133"/>
        <v xml:space="preserve"> 2.6</v>
      </c>
      <c r="V604" t="str">
        <f t="shared" si="133"/>
        <v xml:space="preserve"> 2.6</v>
      </c>
      <c r="X604" t="e">
        <f>VLOOKUP(K604,$X$2:Y$31,2,FALSE())</f>
        <v>#N/A</v>
      </c>
      <c r="AB604" s="20">
        <f>MATCH("R",$J605:$J$1001,0)</f>
        <v>4</v>
      </c>
      <c r="AC604" s="20">
        <f>ROW()</f>
        <v>604</v>
      </c>
      <c r="AD604" s="24" t="e">
        <f t="shared" ca="1" si="131"/>
        <v>#N/A</v>
      </c>
      <c r="AE604" t="str">
        <f t="shared" ca="1" si="130"/>
        <v>E</v>
      </c>
    </row>
    <row r="605" spans="1:31">
      <c r="A605" t="s">
        <v>932</v>
      </c>
      <c r="J605" s="12" t="str">
        <f t="shared" si="126"/>
        <v/>
      </c>
      <c r="K605" t="str">
        <f t="shared" ref="K605:V614" si="134">MID($A605,K$34,4)</f>
        <v xml:space="preserve">    </v>
      </c>
      <c r="L605" t="str">
        <f t="shared" si="134"/>
        <v xml:space="preserve"> 3.2</v>
      </c>
      <c r="M605" t="str">
        <f t="shared" si="134"/>
        <v xml:space="preserve"> 0.4</v>
      </c>
      <c r="N605" t="str">
        <f t="shared" si="134"/>
        <v xml:space="preserve"> 3.4</v>
      </c>
      <c r="O605" t="str">
        <f t="shared" si="134"/>
        <v xml:space="preserve"> 3.1</v>
      </c>
      <c r="P605" t="str">
        <f t="shared" si="134"/>
        <v xml:space="preserve"> 3.1</v>
      </c>
      <c r="Q605" t="str">
        <f t="shared" si="134"/>
        <v xml:space="preserve"> 3.0</v>
      </c>
      <c r="R605" t="str">
        <f t="shared" si="134"/>
        <v xml:space="preserve"> 2.8</v>
      </c>
      <c r="S605" t="str">
        <f t="shared" si="134"/>
        <v xml:space="preserve"> 2.7</v>
      </c>
      <c r="T605" t="str">
        <f t="shared" si="134"/>
        <v xml:space="preserve"> 2.7</v>
      </c>
      <c r="U605" t="str">
        <f t="shared" si="134"/>
        <v xml:space="preserve"> 2.6</v>
      </c>
      <c r="V605" t="str">
        <f t="shared" si="134"/>
        <v xml:space="preserve"> 2.6</v>
      </c>
      <c r="X605" t="e">
        <f>VLOOKUP(K605,$X$2:Y$31,2,FALSE())</f>
        <v>#N/A</v>
      </c>
      <c r="AB605" s="20">
        <f>MATCH("R",$J606:$J$1001,0)</f>
        <v>3</v>
      </c>
      <c r="AC605" s="20">
        <f>ROW()</f>
        <v>605</v>
      </c>
      <c r="AD605" s="24" t="e">
        <f t="shared" ca="1" si="131"/>
        <v>#N/A</v>
      </c>
      <c r="AE605" t="str">
        <f t="shared" ca="1" si="130"/>
        <v>E</v>
      </c>
    </row>
    <row r="606" spans="1:31">
      <c r="A606" t="s">
        <v>933</v>
      </c>
      <c r="J606" s="12" t="str">
        <f t="shared" si="126"/>
        <v/>
      </c>
      <c r="K606" t="str">
        <f t="shared" si="134"/>
        <v xml:space="preserve">    </v>
      </c>
      <c r="L606" t="str">
        <f t="shared" si="134"/>
        <v xml:space="preserve">  46</v>
      </c>
      <c r="M606" t="str">
        <f t="shared" si="134"/>
        <v xml:space="preserve">  28</v>
      </c>
      <c r="N606" t="str">
        <f t="shared" si="134"/>
        <v xml:space="preserve">  45</v>
      </c>
      <c r="O606" t="str">
        <f t="shared" si="134"/>
        <v xml:space="preserve">  50</v>
      </c>
      <c r="P606" t="str">
        <f t="shared" si="134"/>
        <v xml:space="preserve">  49</v>
      </c>
      <c r="Q606" t="str">
        <f t="shared" si="134"/>
        <v xml:space="preserve">  12</v>
      </c>
      <c r="R606" t="str">
        <f t="shared" si="134"/>
        <v xml:space="preserve"> -14</v>
      </c>
      <c r="S606" t="str">
        <f t="shared" si="134"/>
        <v xml:space="preserve"> -12</v>
      </c>
      <c r="T606" t="str">
        <f t="shared" si="134"/>
        <v xml:space="preserve"> -10</v>
      </c>
      <c r="U606" t="str">
        <f t="shared" si="134"/>
        <v xml:space="preserve"> -10</v>
      </c>
      <c r="V606" t="str">
        <f t="shared" si="134"/>
        <v xml:space="preserve">  -9</v>
      </c>
      <c r="X606" t="e">
        <f>VLOOKUP(K606,$X$2:Y$31,2,FALSE())</f>
        <v>#N/A</v>
      </c>
      <c r="AB606" s="20">
        <f>MATCH("R",$J607:$J$1001,0)</f>
        <v>2</v>
      </c>
      <c r="AC606" s="20">
        <f>ROW()</f>
        <v>606</v>
      </c>
      <c r="AD606" s="24" t="e">
        <f t="shared" ca="1" si="131"/>
        <v>#N/A</v>
      </c>
      <c r="AE606" t="str">
        <f t="shared" ca="1" si="130"/>
        <v>E</v>
      </c>
    </row>
    <row r="607" spans="1:31">
      <c r="A607" t="s">
        <v>33</v>
      </c>
      <c r="J607" s="12" t="str">
        <f t="shared" si="126"/>
        <v/>
      </c>
      <c r="K607" t="str">
        <f t="shared" si="134"/>
        <v/>
      </c>
      <c r="L607" t="str">
        <f t="shared" si="134"/>
        <v/>
      </c>
      <c r="M607" t="str">
        <f t="shared" si="134"/>
        <v/>
      </c>
      <c r="N607" t="str">
        <f t="shared" si="134"/>
        <v/>
      </c>
      <c r="O607" t="str">
        <f t="shared" si="134"/>
        <v/>
      </c>
      <c r="P607" t="str">
        <f t="shared" si="134"/>
        <v/>
      </c>
      <c r="Q607" t="str">
        <f t="shared" si="134"/>
        <v/>
      </c>
      <c r="R607" t="str">
        <f t="shared" si="134"/>
        <v/>
      </c>
      <c r="S607" t="str">
        <f t="shared" si="134"/>
        <v/>
      </c>
      <c r="T607" t="str">
        <f t="shared" si="134"/>
        <v/>
      </c>
      <c r="U607" t="str">
        <f t="shared" si="134"/>
        <v/>
      </c>
      <c r="V607" t="str">
        <f t="shared" si="134"/>
        <v/>
      </c>
      <c r="X607" t="e">
        <f>VLOOKUP(K607,$X$2:Y$31,2,FALSE())</f>
        <v>#N/A</v>
      </c>
      <c r="AB607" s="20">
        <f>MATCH("R",$J608:$J$1001,0)</f>
        <v>1</v>
      </c>
      <c r="AC607" s="20">
        <f>ROW()</f>
        <v>607</v>
      </c>
      <c r="AD607" s="24" t="e">
        <f t="shared" ca="1" si="131"/>
        <v>#N/A</v>
      </c>
      <c r="AE607" t="str">
        <f t="shared" ca="1" si="130"/>
        <v>E</v>
      </c>
    </row>
    <row r="608" spans="1:31">
      <c r="A608" t="s">
        <v>934</v>
      </c>
      <c r="J608" s="12" t="str">
        <f t="shared" si="126"/>
        <v>R</v>
      </c>
      <c r="K608" t="str">
        <f t="shared" si="134"/>
        <v>22.0</v>
      </c>
      <c r="L608" t="str">
        <f t="shared" si="134"/>
        <v xml:space="preserve"> 7.1</v>
      </c>
      <c r="M608" t="str">
        <f t="shared" si="134"/>
        <v xml:space="preserve"> 2.0</v>
      </c>
      <c r="N608" t="str">
        <f t="shared" si="134"/>
        <v xml:space="preserve"> 4.0</v>
      </c>
      <c r="O608" t="str">
        <f t="shared" si="134"/>
        <v xml:space="preserve"> 5.4</v>
      </c>
      <c r="P608" t="str">
        <f t="shared" si="134"/>
        <v xml:space="preserve"> 7.3</v>
      </c>
      <c r="Q608" t="str">
        <f t="shared" si="134"/>
        <v>10.2</v>
      </c>
      <c r="R608" t="str">
        <f t="shared" si="134"/>
        <v>14.4</v>
      </c>
      <c r="S608" t="str">
        <f t="shared" si="134"/>
        <v>18.2</v>
      </c>
      <c r="T608" t="str">
        <f t="shared" si="134"/>
        <v>21.5</v>
      </c>
      <c r="U608" t="str">
        <f t="shared" si="134"/>
        <v>25.0</v>
      </c>
      <c r="V608" t="str">
        <f t="shared" si="134"/>
        <v>29.0</v>
      </c>
      <c r="X608" t="str">
        <f>VLOOKUP(K608,$X$2:Y$31,2,FALSE())</f>
        <v>2200</v>
      </c>
      <c r="AB608" s="20">
        <f>MATCH("R",$J609:$J$1001,0)</f>
        <v>32</v>
      </c>
      <c r="AC608" s="20">
        <f>ROW()</f>
        <v>608</v>
      </c>
      <c r="AD608" s="24" t="e">
        <f t="shared" ca="1" si="131"/>
        <v>#N/A</v>
      </c>
      <c r="AE608" t="str">
        <f t="shared" ca="1" si="130"/>
        <v>E</v>
      </c>
    </row>
    <row r="609" spans="1:31">
      <c r="A609" t="s">
        <v>241</v>
      </c>
      <c r="J609" s="12" t="str">
        <f t="shared" si="126"/>
        <v/>
      </c>
      <c r="K609" t="str">
        <f t="shared" si="134"/>
        <v xml:space="preserve">    </v>
      </c>
      <c r="L609" t="str">
        <f t="shared" si="134"/>
        <v xml:space="preserve"> 1F2</v>
      </c>
      <c r="M609" t="str">
        <f t="shared" si="134"/>
        <v xml:space="preserve"> 1 E</v>
      </c>
      <c r="N609" t="str">
        <f t="shared" si="134"/>
        <v xml:space="preserve"> 1F2</v>
      </c>
      <c r="O609" t="str">
        <f t="shared" si="134"/>
        <v xml:space="preserve"> 1F2</v>
      </c>
      <c r="P609" t="str">
        <f t="shared" si="134"/>
        <v xml:space="preserve"> 1F2</v>
      </c>
      <c r="Q609" t="str">
        <f t="shared" si="134"/>
        <v xml:space="preserve"> 1F2</v>
      </c>
      <c r="R609" t="str">
        <f t="shared" si="134"/>
        <v xml:space="preserve"> 1F2</v>
      </c>
      <c r="S609" t="str">
        <f t="shared" si="134"/>
        <v xml:space="preserve"> 1F2</v>
      </c>
      <c r="T609" t="str">
        <f t="shared" si="134"/>
        <v xml:space="preserve"> 1F2</v>
      </c>
      <c r="U609" t="str">
        <f t="shared" si="134"/>
        <v xml:space="preserve"> 1F2</v>
      </c>
      <c r="V609" t="str">
        <f t="shared" si="134"/>
        <v xml:space="preserve"> 1F2</v>
      </c>
      <c r="X609" t="e">
        <f>VLOOKUP(K609,$X$2:Y$31,2,FALSE())</f>
        <v>#N/A</v>
      </c>
      <c r="AB609" s="20">
        <f>MATCH("R",$J610:$J$1001,0)</f>
        <v>31</v>
      </c>
      <c r="AC609" s="20">
        <f>ROW()</f>
        <v>609</v>
      </c>
      <c r="AD609" s="24" t="e">
        <f t="shared" ca="1" si="131"/>
        <v>#N/A</v>
      </c>
      <c r="AE609" t="str">
        <f t="shared" ca="1" si="130"/>
        <v>E</v>
      </c>
    </row>
    <row r="610" spans="1:31">
      <c r="A610" t="s">
        <v>935</v>
      </c>
      <c r="J610" s="12" t="str">
        <f t="shared" ref="J610:J673" si="135">IF(ISERROR(X610),"","R")</f>
        <v/>
      </c>
      <c r="K610" t="str">
        <f t="shared" si="134"/>
        <v xml:space="preserve">    </v>
      </c>
      <c r="L610" t="str">
        <f t="shared" si="134"/>
        <v>59.7</v>
      </c>
      <c r="M610" t="str">
        <f t="shared" si="134"/>
        <v>30.1</v>
      </c>
      <c r="N610" t="str">
        <f t="shared" si="134"/>
        <v>51.3</v>
      </c>
      <c r="O610" t="str">
        <f t="shared" si="134"/>
        <v>51.9</v>
      </c>
      <c r="P610" t="str">
        <f t="shared" si="134"/>
        <v>59.7</v>
      </c>
      <c r="Q610" t="str">
        <f t="shared" si="134"/>
        <v>59.7</v>
      </c>
      <c r="R610" t="str">
        <f t="shared" si="134"/>
        <v>59.7</v>
      </c>
      <c r="S610" t="str">
        <f t="shared" si="134"/>
        <v>59.7</v>
      </c>
      <c r="T610" t="str">
        <f t="shared" si="134"/>
        <v>59.7</v>
      </c>
      <c r="U610" t="str">
        <f t="shared" si="134"/>
        <v>59.7</v>
      </c>
      <c r="V610" t="str">
        <f t="shared" si="134"/>
        <v>59.7</v>
      </c>
      <c r="X610" t="e">
        <f>VLOOKUP(K610,$X$2:Y$31,2,FALSE())</f>
        <v>#N/A</v>
      </c>
      <c r="AB610" s="20">
        <f>MATCH("R",$J611:$J$1001,0)</f>
        <v>30</v>
      </c>
      <c r="AC610" s="20">
        <f>ROW()</f>
        <v>610</v>
      </c>
      <c r="AD610" s="24" t="e">
        <f t="shared" ca="1" si="131"/>
        <v>#N/A</v>
      </c>
      <c r="AE610" t="str">
        <f t="shared" ca="1" si="130"/>
        <v>E</v>
      </c>
    </row>
    <row r="611" spans="1:31">
      <c r="A611" t="s">
        <v>261</v>
      </c>
      <c r="J611" s="12" t="str">
        <f t="shared" si="135"/>
        <v/>
      </c>
      <c r="K611" t="str">
        <f t="shared" si="134"/>
        <v xml:space="preserve">    </v>
      </c>
      <c r="L611" t="str">
        <f t="shared" si="134"/>
        <v xml:space="preserve"> 2.2</v>
      </c>
      <c r="M611" t="str">
        <f t="shared" si="134"/>
        <v xml:space="preserve"> 1.3</v>
      </c>
      <c r="N611" t="str">
        <f t="shared" si="134"/>
        <v xml:space="preserve"> 1.8</v>
      </c>
      <c r="O611" t="str">
        <f t="shared" si="134"/>
        <v xml:space="preserve"> 1.8</v>
      </c>
      <c r="P611" t="str">
        <f t="shared" si="134"/>
        <v xml:space="preserve"> 2.2</v>
      </c>
      <c r="Q611" t="str">
        <f t="shared" si="134"/>
        <v xml:space="preserve"> 2.2</v>
      </c>
      <c r="R611" t="str">
        <f t="shared" si="134"/>
        <v xml:space="preserve"> 2.2</v>
      </c>
      <c r="S611" t="str">
        <f t="shared" si="134"/>
        <v xml:space="preserve"> 2.2</v>
      </c>
      <c r="T611" t="str">
        <f t="shared" si="134"/>
        <v xml:space="preserve"> 2.2</v>
      </c>
      <c r="U611" t="str">
        <f t="shared" si="134"/>
        <v xml:space="preserve"> 2.2</v>
      </c>
      <c r="V611" t="str">
        <f t="shared" si="134"/>
        <v xml:space="preserve"> 2.2</v>
      </c>
      <c r="X611" t="e">
        <f>VLOOKUP(K611,$X$2:Y$31,2,FALSE())</f>
        <v>#N/A</v>
      </c>
      <c r="AB611" s="20">
        <f>MATCH("R",$J612:$J$1001,0)</f>
        <v>29</v>
      </c>
      <c r="AC611" s="20">
        <f>ROW()</f>
        <v>611</v>
      </c>
      <c r="AD611" s="24" t="e">
        <f t="shared" ca="1" si="131"/>
        <v>#N/A</v>
      </c>
      <c r="AE611" t="str">
        <f t="shared" ca="1" si="130"/>
        <v>E</v>
      </c>
    </row>
    <row r="612" spans="1:31">
      <c r="A612" t="s">
        <v>936</v>
      </c>
      <c r="J612" s="12" t="str">
        <f t="shared" si="135"/>
        <v/>
      </c>
      <c r="K612" t="str">
        <f t="shared" si="134"/>
        <v xml:space="preserve">    </v>
      </c>
      <c r="L612" t="str">
        <f t="shared" si="134"/>
        <v xml:space="preserve"> 291</v>
      </c>
      <c r="M612" t="str">
        <f t="shared" si="134"/>
        <v xml:space="preserve">  97</v>
      </c>
      <c r="N612" t="str">
        <f t="shared" si="134"/>
        <v xml:space="preserve"> 211</v>
      </c>
      <c r="O612" t="str">
        <f t="shared" si="134"/>
        <v xml:space="preserve"> 215</v>
      </c>
      <c r="P612" t="str">
        <f t="shared" si="134"/>
        <v xml:space="preserve"> 291</v>
      </c>
      <c r="Q612" t="str">
        <f t="shared" si="134"/>
        <v xml:space="preserve"> 291</v>
      </c>
      <c r="R612" t="str">
        <f t="shared" si="134"/>
        <v xml:space="preserve"> 291</v>
      </c>
      <c r="S612" t="str">
        <f t="shared" si="134"/>
        <v xml:space="preserve"> 291</v>
      </c>
      <c r="T612" t="str">
        <f t="shared" si="134"/>
        <v xml:space="preserve"> 291</v>
      </c>
      <c r="U612" t="str">
        <f t="shared" si="134"/>
        <v xml:space="preserve"> 291</v>
      </c>
      <c r="V612" t="str">
        <f t="shared" si="134"/>
        <v xml:space="preserve"> 291</v>
      </c>
      <c r="X612" t="e">
        <f>VLOOKUP(K612,$X$2:Y$31,2,FALSE())</f>
        <v>#N/A</v>
      </c>
      <c r="AB612" s="20">
        <f>MATCH("R",$J613:$J$1001,0)</f>
        <v>28</v>
      </c>
      <c r="AC612" s="20">
        <f>ROW()</f>
        <v>612</v>
      </c>
      <c r="AD612" s="24" t="e">
        <f t="shared" ca="1" si="131"/>
        <v>#N/A</v>
      </c>
      <c r="AE612" t="str">
        <f t="shared" ca="1" si="130"/>
        <v>E</v>
      </c>
    </row>
    <row r="613" spans="1:31">
      <c r="A613" t="s">
        <v>937</v>
      </c>
      <c r="J613" s="12" t="str">
        <f t="shared" si="135"/>
        <v/>
      </c>
      <c r="K613" t="str">
        <f t="shared" si="134"/>
        <v xml:space="preserve">    </v>
      </c>
      <c r="L613" t="str">
        <f t="shared" si="134"/>
        <v>0.50</v>
      </c>
      <c r="M613" t="str">
        <f t="shared" si="134"/>
        <v>1.00</v>
      </c>
      <c r="N613" t="str">
        <f t="shared" si="134"/>
        <v>1.00</v>
      </c>
      <c r="O613" t="str">
        <f t="shared" si="134"/>
        <v>0.98</v>
      </c>
      <c r="P613" t="str">
        <f t="shared" si="134"/>
        <v>0.41</v>
      </c>
      <c r="Q613" t="str">
        <f t="shared" si="134"/>
        <v>0.00</v>
      </c>
      <c r="R613" t="str">
        <f t="shared" si="134"/>
        <v>0.00</v>
      </c>
      <c r="S613" t="str">
        <f t="shared" si="134"/>
        <v>0.00</v>
      </c>
      <c r="T613" t="str">
        <f t="shared" si="134"/>
        <v>0.00</v>
      </c>
      <c r="U613" t="str">
        <f t="shared" si="134"/>
        <v>0.00</v>
      </c>
      <c r="V613" t="str">
        <f t="shared" si="134"/>
        <v>0.00</v>
      </c>
      <c r="X613" t="e">
        <f>VLOOKUP(K613,$X$2:Y$31,2,FALSE())</f>
        <v>#N/A</v>
      </c>
      <c r="AB613" s="20">
        <f>MATCH("R",$J614:$J$1001,0)</f>
        <v>27</v>
      </c>
      <c r="AC613" s="20">
        <f>ROW()</f>
        <v>613</v>
      </c>
      <c r="AD613" s="24" t="e">
        <f t="shared" ca="1" si="131"/>
        <v>#N/A</v>
      </c>
      <c r="AE613" t="str">
        <f t="shared" ca="1" si="130"/>
        <v>E</v>
      </c>
    </row>
    <row r="614" spans="1:31">
      <c r="A614" t="s">
        <v>938</v>
      </c>
      <c r="J614" s="12" t="str">
        <f t="shared" si="135"/>
        <v/>
      </c>
      <c r="K614" t="str">
        <f t="shared" si="134"/>
        <v xml:space="preserve">    </v>
      </c>
      <c r="L614" t="str">
        <f t="shared" si="134"/>
        <v xml:space="preserve"> 114</v>
      </c>
      <c r="M614" t="str">
        <f t="shared" si="134"/>
        <v xml:space="preserve"> 111</v>
      </c>
      <c r="N614" t="str">
        <f t="shared" si="134"/>
        <v xml:space="preserve"> 108</v>
      </c>
      <c r="O614" t="str">
        <f t="shared" si="134"/>
        <v xml:space="preserve"> 109</v>
      </c>
      <c r="P614" t="str">
        <f t="shared" si="134"/>
        <v xml:space="preserve"> 115</v>
      </c>
      <c r="Q614" t="str">
        <f t="shared" si="134"/>
        <v xml:space="preserve"> 155</v>
      </c>
      <c r="R614" t="str">
        <f t="shared" si="134"/>
        <v xml:space="preserve"> 185</v>
      </c>
      <c r="S614" t="str">
        <f t="shared" si="134"/>
        <v xml:space="preserve"> 187</v>
      </c>
      <c r="T614" t="str">
        <f t="shared" si="134"/>
        <v xml:space="preserve"> 189</v>
      </c>
      <c r="U614" t="str">
        <f t="shared" si="134"/>
        <v xml:space="preserve"> 190</v>
      </c>
      <c r="V614" t="str">
        <f t="shared" si="134"/>
        <v xml:space="preserve"> 191</v>
      </c>
      <c r="X614" t="e">
        <f>VLOOKUP(K614,$X$2:Y$31,2,FALSE())</f>
        <v>#N/A</v>
      </c>
      <c r="AB614" s="20">
        <f>MATCH("R",$J615:$J$1001,0)</f>
        <v>26</v>
      </c>
      <c r="AC614" s="20">
        <f>ROW()</f>
        <v>614</v>
      </c>
      <c r="AD614" s="24" t="e">
        <f t="shared" ca="1" si="131"/>
        <v>#N/A</v>
      </c>
      <c r="AE614" t="str">
        <f t="shared" ca="1" si="130"/>
        <v>E</v>
      </c>
    </row>
    <row r="615" spans="1:31">
      <c r="A615" t="s">
        <v>939</v>
      </c>
      <c r="J615" s="12" t="str">
        <f t="shared" si="135"/>
        <v/>
      </c>
      <c r="K615" t="str">
        <f t="shared" ref="K615:V624" si="136">MID($A615,K$34,4)</f>
        <v xml:space="preserve">    </v>
      </c>
      <c r="L615" t="str">
        <f t="shared" si="136"/>
        <v xml:space="preserve">  27</v>
      </c>
      <c r="M615" t="str">
        <f t="shared" si="136"/>
        <v xml:space="preserve">  22</v>
      </c>
      <c r="N615" t="str">
        <f t="shared" si="136"/>
        <v xml:space="preserve">  28</v>
      </c>
      <c r="O615" t="str">
        <f t="shared" si="136"/>
        <v xml:space="preserve">  30</v>
      </c>
      <c r="P615" t="str">
        <f t="shared" si="136"/>
        <v xml:space="preserve">  26</v>
      </c>
      <c r="Q615" t="str">
        <f t="shared" si="136"/>
        <v xml:space="preserve"> -11</v>
      </c>
      <c r="R615" t="str">
        <f t="shared" si="136"/>
        <v xml:space="preserve"> -38</v>
      </c>
      <c r="S615" t="str">
        <f t="shared" si="136"/>
        <v xml:space="preserve"> -38</v>
      </c>
      <c r="T615" t="str">
        <f t="shared" si="136"/>
        <v xml:space="preserve"> -38</v>
      </c>
      <c r="U615" t="str">
        <f t="shared" si="136"/>
        <v xml:space="preserve"> -38</v>
      </c>
      <c r="V615" t="str">
        <f t="shared" si="136"/>
        <v xml:space="preserve"> -37</v>
      </c>
      <c r="X615" t="e">
        <f>VLOOKUP(K615,$X$2:Y$31,2,FALSE())</f>
        <v>#N/A</v>
      </c>
      <c r="AB615" s="20">
        <f>MATCH("R",$J616:$J$1001,0)</f>
        <v>25</v>
      </c>
      <c r="AC615" s="20">
        <f>ROW()</f>
        <v>615</v>
      </c>
      <c r="AD615" s="24" t="e">
        <f t="shared" ca="1" si="131"/>
        <v>#N/A</v>
      </c>
      <c r="AE615" t="str">
        <f t="shared" ca="1" si="130"/>
        <v>E</v>
      </c>
    </row>
    <row r="616" spans="1:31">
      <c r="A616" t="s">
        <v>940</v>
      </c>
      <c r="J616" s="12" t="str">
        <f t="shared" si="135"/>
        <v/>
      </c>
      <c r="K616" t="str">
        <f t="shared" si="136"/>
        <v xml:space="preserve">    </v>
      </c>
      <c r="L616" t="str">
        <f t="shared" si="136"/>
        <v xml:space="preserve"> -94</v>
      </c>
      <c r="M616" t="str">
        <f t="shared" si="136"/>
        <v xml:space="preserve"> -91</v>
      </c>
      <c r="N616" t="str">
        <f t="shared" si="136"/>
        <v xml:space="preserve"> -88</v>
      </c>
      <c r="O616" t="str">
        <f t="shared" si="136"/>
        <v xml:space="preserve"> -89</v>
      </c>
      <c r="P616" t="str">
        <f t="shared" si="136"/>
        <v xml:space="preserve"> -95</v>
      </c>
      <c r="Q616" t="str">
        <f t="shared" si="136"/>
        <v>-135</v>
      </c>
      <c r="R616" t="str">
        <f t="shared" si="136"/>
        <v>-165</v>
      </c>
      <c r="S616" t="str">
        <f t="shared" si="136"/>
        <v>-167</v>
      </c>
      <c r="T616" t="str">
        <f t="shared" si="136"/>
        <v>-169</v>
      </c>
      <c r="U616" t="str">
        <f t="shared" si="136"/>
        <v>-170</v>
      </c>
      <c r="V616" t="str">
        <f t="shared" si="136"/>
        <v>-171</v>
      </c>
      <c r="X616" t="e">
        <f>VLOOKUP(K616,$X$2:Y$31,2,FALSE())</f>
        <v>#N/A</v>
      </c>
      <c r="AB616" s="20">
        <f>MATCH("R",$J617:$J$1001,0)</f>
        <v>24</v>
      </c>
      <c r="AC616" s="20">
        <f>ROW()</f>
        <v>616</v>
      </c>
      <c r="AD616" s="24" t="e">
        <f t="shared" ca="1" si="131"/>
        <v>#N/A</v>
      </c>
      <c r="AE616" t="str">
        <f t="shared" ca="1" si="130"/>
        <v>E</v>
      </c>
    </row>
    <row r="617" spans="1:31">
      <c r="A617" t="s">
        <v>262</v>
      </c>
      <c r="J617" s="12" t="str">
        <f t="shared" si="135"/>
        <v/>
      </c>
      <c r="K617" t="str">
        <f t="shared" si="136"/>
        <v xml:space="preserve">    </v>
      </c>
      <c r="L617" t="str">
        <f t="shared" si="136"/>
        <v>-155</v>
      </c>
      <c r="M617" t="str">
        <f t="shared" si="136"/>
        <v>-140</v>
      </c>
      <c r="N617" t="str">
        <f t="shared" si="136"/>
        <v>-148</v>
      </c>
      <c r="O617" t="str">
        <f t="shared" si="136"/>
        <v>-152</v>
      </c>
      <c r="P617" t="str">
        <f t="shared" si="136"/>
        <v>-155</v>
      </c>
      <c r="Q617" t="str">
        <f t="shared" si="136"/>
        <v>-158</v>
      </c>
      <c r="R617" t="str">
        <f t="shared" si="136"/>
        <v>-162</v>
      </c>
      <c r="S617" t="str">
        <f t="shared" si="136"/>
        <v>-166</v>
      </c>
      <c r="T617" t="str">
        <f t="shared" si="136"/>
        <v>-168</v>
      </c>
      <c r="U617" t="str">
        <f t="shared" si="136"/>
        <v>-170</v>
      </c>
      <c r="V617" t="str">
        <f t="shared" si="136"/>
        <v>-172</v>
      </c>
      <c r="X617" t="e">
        <f>VLOOKUP(K617,$X$2:Y$31,2,FALSE())</f>
        <v>#N/A</v>
      </c>
      <c r="AB617" s="20">
        <f>MATCH("R",$J618:$J$1001,0)</f>
        <v>23</v>
      </c>
      <c r="AC617" s="20">
        <f>ROW()</f>
        <v>617</v>
      </c>
      <c r="AD617" s="24" t="e">
        <f t="shared" ca="1" si="131"/>
        <v>#N/A</v>
      </c>
      <c r="AE617" t="str">
        <f t="shared" ca="1" si="130"/>
        <v>E</v>
      </c>
    </row>
    <row r="618" spans="1:31">
      <c r="A618" t="s">
        <v>941</v>
      </c>
      <c r="J618" s="12" t="str">
        <f t="shared" si="135"/>
        <v/>
      </c>
      <c r="K618" t="str">
        <f t="shared" si="136"/>
        <v xml:space="preserve">    </v>
      </c>
      <c r="L618" t="str">
        <f t="shared" si="136"/>
        <v xml:space="preserve">  61</v>
      </c>
      <c r="M618" t="str">
        <f t="shared" si="136"/>
        <v xml:space="preserve">  49</v>
      </c>
      <c r="N618" t="str">
        <f t="shared" si="136"/>
        <v xml:space="preserve">  61</v>
      </c>
      <c r="O618" t="str">
        <f t="shared" si="136"/>
        <v xml:space="preserve">  63</v>
      </c>
      <c r="P618" t="str">
        <f t="shared" si="136"/>
        <v xml:space="preserve">  60</v>
      </c>
      <c r="Q618" t="str">
        <f t="shared" si="136"/>
        <v xml:space="preserve">  23</v>
      </c>
      <c r="R618" t="str">
        <f t="shared" si="136"/>
        <v xml:space="preserve">  -4</v>
      </c>
      <c r="S618" t="str">
        <f t="shared" si="136"/>
        <v xml:space="preserve">  -2</v>
      </c>
      <c r="T618" t="str">
        <f t="shared" si="136"/>
        <v xml:space="preserve">   0</v>
      </c>
      <c r="U618" t="str">
        <f t="shared" si="136"/>
        <v xml:space="preserve">   0</v>
      </c>
      <c r="V618" t="str">
        <f t="shared" si="136"/>
        <v xml:space="preserve">   1</v>
      </c>
      <c r="X618" t="e">
        <f>VLOOKUP(K618,$X$2:Y$31,2,FALSE())</f>
        <v>#N/A</v>
      </c>
      <c r="AB618" s="20">
        <f>MATCH("R",$J619:$J$1001,0)</f>
        <v>22</v>
      </c>
      <c r="AC618" s="20">
        <f>ROW()</f>
        <v>618</v>
      </c>
      <c r="AD618" s="24" t="e">
        <f t="shared" ca="1" si="131"/>
        <v>#N/A</v>
      </c>
      <c r="AE618" t="str">
        <f t="shared" ca="1" si="130"/>
        <v>E</v>
      </c>
    </row>
    <row r="619" spans="1:31">
      <c r="A619" t="s">
        <v>942</v>
      </c>
      <c r="J619" s="12" t="str">
        <f t="shared" si="135"/>
        <v/>
      </c>
      <c r="K619" t="str">
        <f t="shared" si="136"/>
        <v xml:space="preserve">    </v>
      </c>
      <c r="L619" t="str">
        <f t="shared" si="136"/>
        <v xml:space="preserve">  29</v>
      </c>
      <c r="M619" t="str">
        <f t="shared" si="136"/>
        <v xml:space="preserve">  35</v>
      </c>
      <c r="N619" t="str">
        <f t="shared" si="136"/>
        <v xml:space="preserve">  24</v>
      </c>
      <c r="O619" t="str">
        <f t="shared" si="136"/>
        <v xml:space="preserve">  21</v>
      </c>
      <c r="P619" t="str">
        <f t="shared" si="136"/>
        <v xml:space="preserve">  31</v>
      </c>
      <c r="Q619" t="str">
        <f t="shared" si="136"/>
        <v xml:space="preserve">  75</v>
      </c>
      <c r="R619" t="str">
        <f t="shared" si="136"/>
        <v xml:space="preserve">  88</v>
      </c>
      <c r="S619" t="str">
        <f t="shared" si="136"/>
        <v xml:space="preserve">  86</v>
      </c>
      <c r="T619" t="str">
        <f t="shared" si="136"/>
        <v xml:space="preserve">  85</v>
      </c>
      <c r="U619" t="str">
        <f t="shared" si="136"/>
        <v xml:space="preserve">  84</v>
      </c>
      <c r="V619" t="str">
        <f t="shared" si="136"/>
        <v xml:space="preserve">  84</v>
      </c>
      <c r="X619" t="e">
        <f>VLOOKUP(K619,$X$2:Y$31,2,FALSE())</f>
        <v>#N/A</v>
      </c>
      <c r="AB619" s="20">
        <f>MATCH("R",$J620:$J$1001,0)</f>
        <v>21</v>
      </c>
      <c r="AC619" s="20">
        <f>ROW()</f>
        <v>619</v>
      </c>
      <c r="AD619" s="24" t="e">
        <f t="shared" ca="1" si="131"/>
        <v>#N/A</v>
      </c>
      <c r="AE619" t="str">
        <f t="shared" ca="1" si="130"/>
        <v>E</v>
      </c>
    </row>
    <row r="620" spans="1:31">
      <c r="A620" t="s">
        <v>943</v>
      </c>
      <c r="J620" s="12" t="str">
        <f t="shared" si="135"/>
        <v/>
      </c>
      <c r="K620" t="str">
        <f t="shared" si="136"/>
        <v xml:space="preserve">    </v>
      </c>
      <c r="L620" t="str">
        <f t="shared" si="136"/>
        <v>0.05</v>
      </c>
      <c r="M620" t="str">
        <f t="shared" si="136"/>
        <v>0.00</v>
      </c>
      <c r="N620" t="str">
        <f t="shared" si="136"/>
        <v>0.02</v>
      </c>
      <c r="O620" t="str">
        <f t="shared" si="136"/>
        <v>0.05</v>
      </c>
      <c r="P620" t="str">
        <f t="shared" si="136"/>
        <v>0.04</v>
      </c>
      <c r="Q620" t="str">
        <f t="shared" si="136"/>
        <v>0.00</v>
      </c>
      <c r="R620" t="str">
        <f t="shared" si="136"/>
        <v>0.00</v>
      </c>
      <c r="S620" t="str">
        <f t="shared" si="136"/>
        <v>0.00</v>
      </c>
      <c r="T620" t="str">
        <f t="shared" si="136"/>
        <v>0.00</v>
      </c>
      <c r="U620" t="str">
        <f t="shared" si="136"/>
        <v>0.00</v>
      </c>
      <c r="V620" t="str">
        <f t="shared" si="136"/>
        <v>0.00</v>
      </c>
      <c r="X620" t="e">
        <f>VLOOKUP(K620,$X$2:Y$31,2,FALSE())</f>
        <v>#N/A</v>
      </c>
      <c r="AB620" s="20">
        <f>MATCH("R",$J621:$J$1001,0)</f>
        <v>20</v>
      </c>
      <c r="AC620" s="20">
        <f>ROW()</f>
        <v>620</v>
      </c>
      <c r="AD620" s="24" t="e">
        <f t="shared" ca="1" si="131"/>
        <v>#N/A</v>
      </c>
      <c r="AE620" t="str">
        <f t="shared" ca="1" si="130"/>
        <v>E</v>
      </c>
    </row>
    <row r="621" spans="1:31">
      <c r="A621" t="s">
        <v>91</v>
      </c>
      <c r="J621" s="12" t="str">
        <f t="shared" si="135"/>
        <v/>
      </c>
      <c r="K621" t="str">
        <f t="shared" si="136"/>
        <v xml:space="preserve">    </v>
      </c>
      <c r="L621" t="str">
        <f t="shared" si="136"/>
        <v>0.00</v>
      </c>
      <c r="M621" t="str">
        <f t="shared" si="136"/>
        <v>0.00</v>
      </c>
      <c r="N621" t="str">
        <f t="shared" si="136"/>
        <v>0.00</v>
      </c>
      <c r="O621" t="str">
        <f t="shared" si="136"/>
        <v>0.00</v>
      </c>
      <c r="P621" t="str">
        <f t="shared" si="136"/>
        <v>0.00</v>
      </c>
      <c r="Q621" t="str">
        <f t="shared" si="136"/>
        <v>0.00</v>
      </c>
      <c r="R621" t="str">
        <f t="shared" si="136"/>
        <v>0.00</v>
      </c>
      <c r="S621" t="str">
        <f t="shared" si="136"/>
        <v>0.00</v>
      </c>
      <c r="T621" t="str">
        <f t="shared" si="136"/>
        <v>0.00</v>
      </c>
      <c r="U621" t="str">
        <f t="shared" si="136"/>
        <v>0.00</v>
      </c>
      <c r="V621" t="str">
        <f t="shared" si="136"/>
        <v>0.00</v>
      </c>
      <c r="X621" t="e">
        <f>VLOOKUP(K621,$X$2:Y$31,2,FALSE())</f>
        <v>#N/A</v>
      </c>
      <c r="AB621" s="20">
        <f>MATCH("R",$J622:$J$1001,0)</f>
        <v>19</v>
      </c>
      <c r="AC621" s="20">
        <f>ROW()</f>
        <v>621</v>
      </c>
      <c r="AD621" s="24" t="e">
        <f t="shared" ca="1" si="131"/>
        <v>#N/A</v>
      </c>
      <c r="AE621" t="str">
        <f t="shared" ca="1" si="130"/>
        <v>E</v>
      </c>
    </row>
    <row r="622" spans="1:31">
      <c r="A622" t="s">
        <v>944</v>
      </c>
      <c r="J622" s="12" t="str">
        <f t="shared" si="135"/>
        <v/>
      </c>
      <c r="K622" t="str">
        <f t="shared" si="136"/>
        <v xml:space="preserve">    </v>
      </c>
      <c r="L622" t="str">
        <f t="shared" si="136"/>
        <v>0.11</v>
      </c>
      <c r="M622" t="str">
        <f t="shared" si="136"/>
        <v>0.02</v>
      </c>
      <c r="N622" t="str">
        <f t="shared" si="136"/>
        <v>0.09</v>
      </c>
      <c r="O622" t="str">
        <f t="shared" si="136"/>
        <v>0.12</v>
      </c>
      <c r="P622" t="str">
        <f t="shared" si="136"/>
        <v>0.10</v>
      </c>
      <c r="Q622" t="str">
        <f t="shared" si="136"/>
        <v>0.01</v>
      </c>
      <c r="R622" t="str">
        <f t="shared" si="136"/>
        <v>0.00</v>
      </c>
      <c r="S622" t="str">
        <f t="shared" si="136"/>
        <v>0.00</v>
      </c>
      <c r="T622" t="str">
        <f t="shared" si="136"/>
        <v>0.00</v>
      </c>
      <c r="U622" t="str">
        <f t="shared" si="136"/>
        <v>0.00</v>
      </c>
      <c r="V622" t="str">
        <f t="shared" si="136"/>
        <v>0.00</v>
      </c>
      <c r="X622" t="e">
        <f>VLOOKUP(K622,$X$2:Y$31,2,FALSE())</f>
        <v>#N/A</v>
      </c>
      <c r="AB622" s="20">
        <f>MATCH("R",$J623:$J$1001,0)</f>
        <v>18</v>
      </c>
      <c r="AC622" s="20">
        <f>ROW()</f>
        <v>622</v>
      </c>
      <c r="AD622" s="24" t="e">
        <f t="shared" ca="1" si="131"/>
        <v>#N/A</v>
      </c>
      <c r="AE622" t="str">
        <f t="shared" ca="1" si="130"/>
        <v>E</v>
      </c>
    </row>
    <row r="623" spans="1:31">
      <c r="A623" t="s">
        <v>945</v>
      </c>
      <c r="J623" s="12" t="str">
        <f t="shared" si="135"/>
        <v/>
      </c>
      <c r="K623" t="str">
        <f t="shared" si="136"/>
        <v xml:space="preserve">    </v>
      </c>
      <c r="L623" t="str">
        <f t="shared" si="136"/>
        <v>14.2</v>
      </c>
      <c r="M623" t="str">
        <f t="shared" si="136"/>
        <v xml:space="preserve"> 6.3</v>
      </c>
      <c r="N623" t="str">
        <f t="shared" si="136"/>
        <v xml:space="preserve"> 6.2</v>
      </c>
      <c r="O623" t="str">
        <f t="shared" si="136"/>
        <v xml:space="preserve"> 6.8</v>
      </c>
      <c r="P623" t="str">
        <f t="shared" si="136"/>
        <v>15.3</v>
      </c>
      <c r="Q623" t="str">
        <f t="shared" si="136"/>
        <v>23.8</v>
      </c>
      <c r="R623" t="str">
        <f t="shared" si="136"/>
        <v xml:space="preserve"> 6.2</v>
      </c>
      <c r="S623" t="str">
        <f t="shared" si="136"/>
        <v xml:space="preserve"> 6.2</v>
      </c>
      <c r="T623" t="str">
        <f t="shared" si="136"/>
        <v xml:space="preserve"> 6.2</v>
      </c>
      <c r="U623" t="str">
        <f t="shared" si="136"/>
        <v xml:space="preserve"> 6.2</v>
      </c>
      <c r="V623" t="str">
        <f t="shared" si="136"/>
        <v xml:space="preserve"> 6.2</v>
      </c>
      <c r="X623" t="e">
        <f>VLOOKUP(K623,$X$2:Y$31,2,FALSE())</f>
        <v>#N/A</v>
      </c>
      <c r="AB623" s="20">
        <f>MATCH("R",$J624:$J$1001,0)</f>
        <v>17</v>
      </c>
      <c r="AC623" s="20">
        <f>ROW()</f>
        <v>623</v>
      </c>
      <c r="AD623" s="24" t="e">
        <f t="shared" ca="1" si="131"/>
        <v>#N/A</v>
      </c>
      <c r="AE623" t="str">
        <f t="shared" ca="1" si="130"/>
        <v>E</v>
      </c>
    </row>
    <row r="624" spans="1:31">
      <c r="A624" t="s">
        <v>946</v>
      </c>
      <c r="J624" s="12" t="str">
        <f t="shared" si="135"/>
        <v/>
      </c>
      <c r="K624" t="str">
        <f t="shared" si="136"/>
        <v xml:space="preserve">    </v>
      </c>
      <c r="L624" t="str">
        <f t="shared" si="136"/>
        <v xml:space="preserve"> 7.3</v>
      </c>
      <c r="M624" t="str">
        <f t="shared" si="136"/>
        <v xml:space="preserve"> 4.4</v>
      </c>
      <c r="N624" t="str">
        <f t="shared" si="136"/>
        <v xml:space="preserve"> 4.7</v>
      </c>
      <c r="O624" t="str">
        <f t="shared" si="136"/>
        <v xml:space="preserve"> 4.4</v>
      </c>
      <c r="P624" t="str">
        <f t="shared" si="136"/>
        <v xml:space="preserve"> 8.0</v>
      </c>
      <c r="Q624" t="str">
        <f t="shared" si="136"/>
        <v>22.4</v>
      </c>
      <c r="R624" t="str">
        <f t="shared" si="136"/>
        <v xml:space="preserve"> 4.3</v>
      </c>
      <c r="S624" t="str">
        <f t="shared" si="136"/>
        <v xml:space="preserve"> 4.3</v>
      </c>
      <c r="T624" t="str">
        <f t="shared" si="136"/>
        <v xml:space="preserve"> 4.3</v>
      </c>
      <c r="U624" t="str">
        <f t="shared" si="136"/>
        <v xml:space="preserve"> 4.3</v>
      </c>
      <c r="V624" t="str">
        <f t="shared" si="136"/>
        <v xml:space="preserve"> 4.3</v>
      </c>
      <c r="X624" t="e">
        <f>VLOOKUP(K624,$X$2:Y$31,2,FALSE())</f>
        <v>#N/A</v>
      </c>
      <c r="AB624" s="20">
        <f>MATCH("R",$J625:$J$1001,0)</f>
        <v>16</v>
      </c>
      <c r="AC624" s="20">
        <f>ROW()</f>
        <v>624</v>
      </c>
      <c r="AD624" s="24" t="e">
        <f t="shared" ca="1" si="131"/>
        <v>#N/A</v>
      </c>
      <c r="AE624" t="str">
        <f t="shared" ca="1" si="130"/>
        <v>E</v>
      </c>
    </row>
    <row r="625" spans="1:31">
      <c r="A625" t="s">
        <v>947</v>
      </c>
      <c r="J625" s="12" t="str">
        <f t="shared" si="135"/>
        <v/>
      </c>
      <c r="K625" t="str">
        <f t="shared" ref="K625:V634" si="137">MID($A625,K$34,4)</f>
        <v xml:space="preserve">    </v>
      </c>
      <c r="L625" t="str">
        <f t="shared" si="137"/>
        <v>17.1</v>
      </c>
      <c r="M625" t="str">
        <f t="shared" si="137"/>
        <v>11.6</v>
      </c>
      <c r="N625" t="str">
        <f t="shared" si="137"/>
        <v>11.5</v>
      </c>
      <c r="O625" t="str">
        <f t="shared" si="137"/>
        <v>11.8</v>
      </c>
      <c r="P625" t="str">
        <f t="shared" si="137"/>
        <v>18.0</v>
      </c>
      <c r="Q625" t="str">
        <f t="shared" si="137"/>
        <v>25.5</v>
      </c>
      <c r="R625" t="str">
        <f t="shared" si="137"/>
        <v>10.9</v>
      </c>
      <c r="S625" t="str">
        <f t="shared" si="137"/>
        <v>11.2</v>
      </c>
      <c r="T625" t="str">
        <f t="shared" si="137"/>
        <v>11.4</v>
      </c>
      <c r="U625" t="str">
        <f t="shared" si="137"/>
        <v>11.5</v>
      </c>
      <c r="V625" t="str">
        <f t="shared" si="137"/>
        <v>11.5</v>
      </c>
      <c r="X625" t="e">
        <f>VLOOKUP(K625,$X$2:Y$31,2,FALSE())</f>
        <v>#N/A</v>
      </c>
      <c r="AB625" s="20">
        <f>MATCH("R",$J626:$J$1001,0)</f>
        <v>15</v>
      </c>
      <c r="AC625" s="20">
        <f>ROW()</f>
        <v>625</v>
      </c>
      <c r="AD625" s="24" t="e">
        <f t="shared" ca="1" si="131"/>
        <v>#N/A</v>
      </c>
      <c r="AE625" t="str">
        <f t="shared" ca="1" si="130"/>
        <v>E</v>
      </c>
    </row>
    <row r="626" spans="1:31">
      <c r="A626" t="s">
        <v>948</v>
      </c>
      <c r="J626" s="12" t="str">
        <f t="shared" si="135"/>
        <v/>
      </c>
      <c r="K626" t="str">
        <f t="shared" si="137"/>
        <v xml:space="preserve">    </v>
      </c>
      <c r="L626" t="str">
        <f t="shared" si="137"/>
        <v xml:space="preserve"> 9.2</v>
      </c>
      <c r="M626" t="str">
        <f t="shared" si="137"/>
        <v xml:space="preserve"> 7.4</v>
      </c>
      <c r="N626" t="str">
        <f t="shared" si="137"/>
        <v xml:space="preserve"> 7.6</v>
      </c>
      <c r="O626" t="str">
        <f t="shared" si="137"/>
        <v xml:space="preserve"> 7.4</v>
      </c>
      <c r="P626" t="str">
        <f t="shared" si="137"/>
        <v xml:space="preserve"> 9.8</v>
      </c>
      <c r="Q626" t="str">
        <f t="shared" si="137"/>
        <v>23.0</v>
      </c>
      <c r="R626" t="str">
        <f t="shared" si="137"/>
        <v xml:space="preserve"> 6.5</v>
      </c>
      <c r="S626" t="str">
        <f t="shared" si="137"/>
        <v xml:space="preserve"> 6.8</v>
      </c>
      <c r="T626" t="str">
        <f t="shared" si="137"/>
        <v xml:space="preserve"> 7.2</v>
      </c>
      <c r="U626" t="str">
        <f t="shared" si="137"/>
        <v xml:space="preserve"> 7.3</v>
      </c>
      <c r="V626" t="str">
        <f t="shared" si="137"/>
        <v xml:space="preserve"> 7.3</v>
      </c>
      <c r="X626" t="e">
        <f>VLOOKUP(K626,$X$2:Y$31,2,FALSE())</f>
        <v>#N/A</v>
      </c>
      <c r="AB626" s="20">
        <f>MATCH("R",$J627:$J$1001,0)</f>
        <v>14</v>
      </c>
      <c r="AC626" s="20">
        <f>ROW()</f>
        <v>626</v>
      </c>
      <c r="AD626" s="24" t="e">
        <f t="shared" ca="1" si="131"/>
        <v>#N/A</v>
      </c>
      <c r="AE626" t="str">
        <f t="shared" ca="1" si="130"/>
        <v>E</v>
      </c>
    </row>
    <row r="627" spans="1:31">
      <c r="A627" t="s">
        <v>263</v>
      </c>
      <c r="J627" s="12" t="str">
        <f t="shared" si="135"/>
        <v/>
      </c>
      <c r="K627" t="str">
        <f t="shared" si="137"/>
        <v xml:space="preserve">    </v>
      </c>
      <c r="L627" t="str">
        <f t="shared" si="137"/>
        <v xml:space="preserve"> 3.3</v>
      </c>
      <c r="M627" t="str">
        <f t="shared" si="137"/>
        <v xml:space="preserve"> 0.5</v>
      </c>
      <c r="N627" t="str">
        <f t="shared" si="137"/>
        <v xml:space="preserve"> 3.3</v>
      </c>
      <c r="O627" t="str">
        <f t="shared" si="137"/>
        <v xml:space="preserve"> 3.1</v>
      </c>
      <c r="P627" t="str">
        <f t="shared" si="137"/>
        <v xml:space="preserve"> 3.3</v>
      </c>
      <c r="Q627" t="str">
        <f t="shared" si="137"/>
        <v xml:space="preserve"> 3.0</v>
      </c>
      <c r="R627" t="str">
        <f t="shared" si="137"/>
        <v xml:space="preserve"> 2.8</v>
      </c>
      <c r="S627" t="str">
        <f t="shared" si="137"/>
        <v xml:space="preserve"> 2.7</v>
      </c>
      <c r="T627" t="str">
        <f t="shared" si="137"/>
        <v xml:space="preserve"> 2.7</v>
      </c>
      <c r="U627" t="str">
        <f t="shared" si="137"/>
        <v xml:space="preserve"> 2.6</v>
      </c>
      <c r="V627" t="str">
        <f t="shared" si="137"/>
        <v xml:space="preserve"> 2.6</v>
      </c>
      <c r="X627" t="e">
        <f>VLOOKUP(K627,$X$2:Y$31,2,FALSE())</f>
        <v>#N/A</v>
      </c>
      <c r="AB627" s="20">
        <f>MATCH("R",$J628:$J$1001,0)</f>
        <v>13</v>
      </c>
      <c r="AC627" s="20">
        <f>ROW()</f>
        <v>627</v>
      </c>
      <c r="AD627" s="24" t="e">
        <f t="shared" ca="1" si="131"/>
        <v>#N/A</v>
      </c>
      <c r="AE627" t="str">
        <f t="shared" ca="1" si="130"/>
        <v>E</v>
      </c>
    </row>
    <row r="628" spans="1:31">
      <c r="A628" t="s">
        <v>949</v>
      </c>
      <c r="J628" s="12" t="str">
        <f t="shared" si="135"/>
        <v/>
      </c>
      <c r="K628" t="str">
        <f t="shared" si="137"/>
        <v xml:space="preserve">    </v>
      </c>
      <c r="L628" t="str">
        <f t="shared" si="137"/>
        <v xml:space="preserve"> 3.3</v>
      </c>
      <c r="M628" t="str">
        <f t="shared" si="137"/>
        <v xml:space="preserve"> 0.6</v>
      </c>
      <c r="N628" t="str">
        <f t="shared" si="137"/>
        <v xml:space="preserve"> 3.3</v>
      </c>
      <c r="O628" t="str">
        <f t="shared" si="137"/>
        <v xml:space="preserve"> 3.1</v>
      </c>
      <c r="P628" t="str">
        <f t="shared" si="137"/>
        <v xml:space="preserve"> 3.3</v>
      </c>
      <c r="Q628" t="str">
        <f t="shared" si="137"/>
        <v xml:space="preserve"> 3.0</v>
      </c>
      <c r="R628" t="str">
        <f t="shared" si="137"/>
        <v xml:space="preserve"> 2.8</v>
      </c>
      <c r="S628" t="str">
        <f t="shared" si="137"/>
        <v xml:space="preserve"> 2.7</v>
      </c>
      <c r="T628" t="str">
        <f t="shared" si="137"/>
        <v xml:space="preserve"> 2.7</v>
      </c>
      <c r="U628" t="str">
        <f t="shared" si="137"/>
        <v xml:space="preserve"> 2.6</v>
      </c>
      <c r="V628" t="str">
        <f t="shared" si="137"/>
        <v xml:space="preserve"> 2.6</v>
      </c>
      <c r="X628" t="e">
        <f>VLOOKUP(K628,$X$2:Y$31,2,FALSE())</f>
        <v>#N/A</v>
      </c>
      <c r="AB628" s="20">
        <f>MATCH("R",$J629:$J$1001,0)</f>
        <v>12</v>
      </c>
      <c r="AC628" s="20">
        <f>ROW()</f>
        <v>628</v>
      </c>
      <c r="AD628" s="24" t="e">
        <f t="shared" ca="1" si="131"/>
        <v>#N/A</v>
      </c>
      <c r="AE628" t="str">
        <f t="shared" ca="1" si="130"/>
        <v>E</v>
      </c>
    </row>
    <row r="629" spans="1:31">
      <c r="A629" t="s">
        <v>950</v>
      </c>
      <c r="J629" s="12" t="str">
        <f t="shared" si="135"/>
        <v/>
      </c>
      <c r="K629" t="str">
        <f t="shared" si="137"/>
        <v xml:space="preserve">    </v>
      </c>
      <c r="L629" t="str">
        <f t="shared" si="137"/>
        <v xml:space="preserve">  44</v>
      </c>
      <c r="M629" t="str">
        <f t="shared" si="137"/>
        <v xml:space="preserve">  38</v>
      </c>
      <c r="N629" t="str">
        <f t="shared" si="137"/>
        <v xml:space="preserve">  49</v>
      </c>
      <c r="O629" t="str">
        <f t="shared" si="137"/>
        <v xml:space="preserve">  52</v>
      </c>
      <c r="P629" t="str">
        <f t="shared" si="137"/>
        <v xml:space="preserve">  42</v>
      </c>
      <c r="Q629" t="str">
        <f t="shared" si="137"/>
        <v xml:space="preserve">  -2</v>
      </c>
      <c r="R629" t="str">
        <f t="shared" si="137"/>
        <v xml:space="preserve"> -15</v>
      </c>
      <c r="S629" t="str">
        <f t="shared" si="137"/>
        <v xml:space="preserve"> -13</v>
      </c>
      <c r="T629" t="str">
        <f t="shared" si="137"/>
        <v xml:space="preserve"> -12</v>
      </c>
      <c r="U629" t="str">
        <f t="shared" si="137"/>
        <v xml:space="preserve"> -11</v>
      </c>
      <c r="V629" t="str">
        <f t="shared" si="137"/>
        <v xml:space="preserve"> -11</v>
      </c>
      <c r="X629" t="e">
        <f>VLOOKUP(K629,$X$2:Y$31,2,FALSE())</f>
        <v>#N/A</v>
      </c>
      <c r="AB629" s="20">
        <f>MATCH("R",$J630:$J$1001,0)</f>
        <v>11</v>
      </c>
      <c r="AC629" s="20">
        <f>ROW()</f>
        <v>629</v>
      </c>
      <c r="AD629" s="24" t="e">
        <f t="shared" ca="1" si="131"/>
        <v>#N/A</v>
      </c>
      <c r="AE629" t="str">
        <f t="shared" ca="1" si="130"/>
        <v>E</v>
      </c>
    </row>
    <row r="630" spans="1:31">
      <c r="A630" t="s">
        <v>113</v>
      </c>
      <c r="J630" s="12" t="str">
        <f t="shared" si="135"/>
        <v/>
      </c>
      <c r="K630" t="str">
        <f t="shared" si="137"/>
        <v xml:space="preserve">    </v>
      </c>
      <c r="L630" t="str">
        <f t="shared" si="137"/>
        <v xml:space="preserve">RSI </v>
      </c>
      <c r="M630" t="str">
        <f t="shared" si="137"/>
        <v>oeff</v>
      </c>
      <c r="N630" t="str">
        <f t="shared" si="137"/>
        <v>Dail</v>
      </c>
      <c r="O630" t="str">
        <f t="shared" si="137"/>
        <v xml:space="preserve">)   </v>
      </c>
      <c r="P630" t="str">
        <f t="shared" si="137"/>
        <v xml:space="preserve">    </v>
      </c>
      <c r="Q630" t="str">
        <f t="shared" si="137"/>
        <v>METH</v>
      </c>
      <c r="R630" t="str">
        <f t="shared" si="137"/>
        <v>D 30</v>
      </c>
      <c r="S630" t="str">
        <f t="shared" si="137"/>
        <v xml:space="preserve">  VO</v>
      </c>
      <c r="T630" t="str">
        <f t="shared" si="137"/>
        <v xml:space="preserve">CAP </v>
      </c>
      <c r="U630" t="str">
        <f t="shared" si="137"/>
        <v>6.12</v>
      </c>
      <c r="V630" t="str">
        <f t="shared" si="137"/>
        <v xml:space="preserve">7W  </v>
      </c>
      <c r="X630" t="e">
        <f>VLOOKUP(K630,$X$2:Y$31,2,FALSE())</f>
        <v>#N/A</v>
      </c>
      <c r="AB630" s="20">
        <f>MATCH("R",$J631:$J$1001,0)</f>
        <v>10</v>
      </c>
      <c r="AC630" s="20">
        <f>ROW()</f>
        <v>630</v>
      </c>
      <c r="AD630" s="24" t="e">
        <f t="shared" ca="1" si="131"/>
        <v>#N/A</v>
      </c>
      <c r="AE630" t="str">
        <f t="shared" ca="1" si="130"/>
        <v>E</v>
      </c>
    </row>
    <row r="631" spans="1:31">
      <c r="A631" t="s">
        <v>33</v>
      </c>
      <c r="J631" s="12" t="str">
        <f t="shared" si="135"/>
        <v/>
      </c>
      <c r="K631" t="str">
        <f t="shared" si="137"/>
        <v/>
      </c>
      <c r="L631" t="str">
        <f t="shared" si="137"/>
        <v/>
      </c>
      <c r="M631" t="str">
        <f t="shared" si="137"/>
        <v/>
      </c>
      <c r="N631" t="str">
        <f t="shared" si="137"/>
        <v/>
      </c>
      <c r="O631" t="str">
        <f t="shared" si="137"/>
        <v/>
      </c>
      <c r="P631" t="str">
        <f t="shared" si="137"/>
        <v/>
      </c>
      <c r="Q631" t="str">
        <f t="shared" si="137"/>
        <v/>
      </c>
      <c r="R631" t="str">
        <f t="shared" si="137"/>
        <v/>
      </c>
      <c r="S631" t="str">
        <f t="shared" si="137"/>
        <v/>
      </c>
      <c r="T631" t="str">
        <f t="shared" si="137"/>
        <v/>
      </c>
      <c r="U631" t="str">
        <f t="shared" si="137"/>
        <v/>
      </c>
      <c r="V631" t="str">
        <f t="shared" si="137"/>
        <v/>
      </c>
      <c r="X631" t="e">
        <f>VLOOKUP(K631,$X$2:Y$31,2,FALSE())</f>
        <v>#N/A</v>
      </c>
      <c r="AB631" s="20">
        <f>MATCH("R",$J632:$J$1001,0)</f>
        <v>9</v>
      </c>
      <c r="AC631" s="20">
        <f>ROW()</f>
        <v>631</v>
      </c>
      <c r="AD631" s="24" t="e">
        <f t="shared" ca="1" si="131"/>
        <v>#N/A</v>
      </c>
      <c r="AE631" t="str">
        <f t="shared" ca="1" si="130"/>
        <v>E</v>
      </c>
    </row>
    <row r="632" spans="1:31">
      <c r="A632" t="s">
        <v>2468</v>
      </c>
      <c r="J632" s="12" t="str">
        <f t="shared" si="135"/>
        <v/>
      </c>
      <c r="K632" t="str">
        <f t="shared" si="137"/>
        <v>Jan,</v>
      </c>
      <c r="L632" t="str">
        <f t="shared" si="137"/>
        <v>1 20</v>
      </c>
      <c r="M632" t="str">
        <f t="shared" si="137"/>
        <v xml:space="preserve">6   </v>
      </c>
      <c r="N632" t="str">
        <f t="shared" si="137"/>
        <v xml:space="preserve">    </v>
      </c>
      <c r="O632" t="str">
        <f t="shared" si="137"/>
        <v xml:space="preserve"> SSN</v>
      </c>
      <c r="P632" t="str">
        <f t="shared" si="137"/>
        <v xml:space="preserve">=   </v>
      </c>
      <c r="Q632" t="str">
        <f t="shared" si="137"/>
        <v xml:space="preserve">.   </v>
      </c>
      <c r="R632" t="str">
        <f t="shared" si="137"/>
        <v xml:space="preserve">    </v>
      </c>
      <c r="S632" t="str">
        <f t="shared" si="137"/>
        <v xml:space="preserve">    </v>
      </c>
      <c r="T632" t="str">
        <f t="shared" si="137"/>
        <v xml:space="preserve">  Mi</v>
      </c>
      <c r="U632" t="str">
        <f t="shared" si="137"/>
        <v>imum</v>
      </c>
      <c r="V632" t="str">
        <f t="shared" si="137"/>
        <v>Angl</v>
      </c>
      <c r="X632" t="e">
        <f>VLOOKUP(K632,$X$2:Y$31,2,FALSE())</f>
        <v>#N/A</v>
      </c>
      <c r="AB632" s="20">
        <f>MATCH("R",$J633:$J$1001,0)</f>
        <v>8</v>
      </c>
      <c r="AC632" s="20">
        <f>ROW()</f>
        <v>632</v>
      </c>
      <c r="AD632" s="24" t="e">
        <f t="shared" ca="1" si="131"/>
        <v>#N/A</v>
      </c>
      <c r="AE632" t="str">
        <f t="shared" ca="1" si="130"/>
        <v>E</v>
      </c>
    </row>
    <row r="633" spans="1:31">
      <c r="A633" t="s">
        <v>201</v>
      </c>
      <c r="J633" s="12" t="str">
        <f t="shared" si="135"/>
        <v/>
      </c>
      <c r="K633" t="str">
        <f t="shared" si="137"/>
        <v>HOME</v>
      </c>
      <c r="L633" t="str">
        <f t="shared" si="137"/>
        <v xml:space="preserve">    </v>
      </c>
      <c r="M633" t="str">
        <f t="shared" si="137"/>
        <v xml:space="preserve">    </v>
      </c>
      <c r="N633" t="str">
        <f t="shared" si="137"/>
        <v xml:space="preserve">    </v>
      </c>
      <c r="O633" t="str">
        <f t="shared" si="137"/>
        <v>AUST</v>
      </c>
      <c r="P633" t="str">
        <f t="shared" si="137"/>
        <v xml:space="preserve">N   </v>
      </c>
      <c r="Q633" t="str">
        <f t="shared" si="137"/>
        <v xml:space="preserve">    </v>
      </c>
      <c r="R633" t="str">
        <f t="shared" si="137"/>
        <v xml:space="preserve">    </v>
      </c>
      <c r="S633" t="str">
        <f t="shared" si="137"/>
        <v xml:space="preserve">  AZ</v>
      </c>
      <c r="T633" t="str">
        <f t="shared" si="137"/>
        <v>MUTH</v>
      </c>
      <c r="U633" t="str">
        <f t="shared" si="137"/>
        <v xml:space="preserve">    </v>
      </c>
      <c r="V633" t="str">
        <f t="shared" si="137"/>
        <v xml:space="preserve">    </v>
      </c>
      <c r="X633" t="e">
        <f>VLOOKUP(K633,$X$2:Y$31,2,FALSE())</f>
        <v>#N/A</v>
      </c>
      <c r="AB633" s="20">
        <f>MATCH("R",$J634:$J$1001,0)</f>
        <v>7</v>
      </c>
      <c r="AC633" s="20">
        <f>ROW()</f>
        <v>633</v>
      </c>
      <c r="AD633" s="24" t="e">
        <f t="shared" ca="1" si="131"/>
        <v>#N/A</v>
      </c>
      <c r="AE633" t="str">
        <f t="shared" ca="1" si="130"/>
        <v>E</v>
      </c>
    </row>
    <row r="634" spans="1:31">
      <c r="A634" t="s">
        <v>202</v>
      </c>
      <c r="J634" s="12" t="str">
        <f t="shared" si="135"/>
        <v/>
      </c>
      <c r="K634" t="str">
        <f t="shared" si="137"/>
        <v>32.9</v>
      </c>
      <c r="L634" t="str">
        <f t="shared" si="137"/>
        <v xml:space="preserve"> N  </v>
      </c>
      <c r="M634" t="str">
        <f t="shared" si="137"/>
        <v>96.6</v>
      </c>
      <c r="N634" t="str">
        <f t="shared" si="137"/>
        <v xml:space="preserve"> W -</v>
      </c>
      <c r="O634" t="str">
        <f t="shared" si="137"/>
        <v>30.2</v>
      </c>
      <c r="P634" t="str">
        <f t="shared" si="137"/>
        <v xml:space="preserve"> N  </v>
      </c>
      <c r="Q634" t="str">
        <f t="shared" si="137"/>
        <v>97.7</v>
      </c>
      <c r="R634" t="str">
        <f t="shared" si="137"/>
        <v xml:space="preserve"> W  </v>
      </c>
      <c r="S634" t="str">
        <f t="shared" si="137"/>
        <v xml:space="preserve"> 199</v>
      </c>
      <c r="T634" t="str">
        <f t="shared" si="137"/>
        <v xml:space="preserve">97  </v>
      </c>
      <c r="U634" t="str">
        <f t="shared" si="137"/>
        <v>19.3</v>
      </c>
      <c r="V634" t="str">
        <f t="shared" si="137"/>
        <v xml:space="preserve">    </v>
      </c>
      <c r="X634" t="e">
        <f>VLOOKUP(K634,$X$2:Y$31,2,FALSE())</f>
        <v>#N/A</v>
      </c>
      <c r="AB634" s="20">
        <f>MATCH("R",$J635:$J$1001,0)</f>
        <v>6</v>
      </c>
      <c r="AC634" s="20">
        <f>ROW()</f>
        <v>634</v>
      </c>
      <c r="AD634" s="24" t="e">
        <f t="shared" ca="1" si="131"/>
        <v>#N/A</v>
      </c>
      <c r="AE634" t="str">
        <f t="shared" ca="1" si="130"/>
        <v>E</v>
      </c>
    </row>
    <row r="635" spans="1:31">
      <c r="A635" t="s">
        <v>203</v>
      </c>
      <c r="J635" s="12" t="str">
        <f t="shared" si="135"/>
        <v/>
      </c>
      <c r="K635" t="str">
        <f t="shared" ref="K635:V644" si="138">MID($A635,K$34,4)</f>
        <v>XMTR</v>
      </c>
      <c r="L635" t="str">
        <f t="shared" si="138"/>
        <v xml:space="preserve"> 2-3</v>
      </c>
      <c r="M635" t="str">
        <f t="shared" si="138"/>
        <v xml:space="preserve"> ION</v>
      </c>
      <c r="N635" t="str">
        <f t="shared" si="138"/>
        <v>AP #</v>
      </c>
      <c r="O635" t="str">
        <f t="shared" si="138"/>
        <v>3[sa</v>
      </c>
      <c r="P635" t="str">
        <f t="shared" si="138"/>
        <v>ples</v>
      </c>
      <c r="Q635" t="str">
        <f t="shared" si="138"/>
        <v>SAMP</v>
      </c>
      <c r="R635" t="str">
        <f t="shared" si="138"/>
        <v>E.23</v>
      </c>
      <c r="S635" t="str">
        <f t="shared" si="138"/>
        <v xml:space="preserve">   ]</v>
      </c>
      <c r="T635" t="str">
        <f t="shared" si="138"/>
        <v xml:space="preserve">Az= </v>
      </c>
      <c r="U635" t="str">
        <f t="shared" si="138"/>
        <v xml:space="preserve">0.0 </v>
      </c>
      <c r="V635" t="str">
        <f t="shared" si="138"/>
        <v>FFaz</v>
      </c>
      <c r="X635" t="e">
        <f>VLOOKUP(K635,$X$2:Y$31,2,FALSE())</f>
        <v>#N/A</v>
      </c>
      <c r="AB635" s="20">
        <f>MATCH("R",$J636:$J$1001,0)</f>
        <v>5</v>
      </c>
      <c r="AC635" s="20">
        <f>ROW()</f>
        <v>635</v>
      </c>
      <c r="AD635" s="24" t="e">
        <f t="shared" ca="1" si="131"/>
        <v>#N/A</v>
      </c>
      <c r="AE635" t="str">
        <f t="shared" ca="1" si="130"/>
        <v>E</v>
      </c>
    </row>
    <row r="636" spans="1:31">
      <c r="A636" t="s">
        <v>204</v>
      </c>
      <c r="J636" s="12" t="str">
        <f t="shared" si="135"/>
        <v/>
      </c>
      <c r="K636" t="str">
        <f t="shared" si="138"/>
        <v>RCVR</v>
      </c>
      <c r="L636" t="str">
        <f t="shared" si="138"/>
        <v xml:space="preserve"> 2-3</v>
      </c>
      <c r="M636" t="str">
        <f t="shared" si="138"/>
        <v xml:space="preserve"> ION</v>
      </c>
      <c r="N636" t="str">
        <f t="shared" si="138"/>
        <v>AP #</v>
      </c>
      <c r="O636" t="str">
        <f t="shared" si="138"/>
        <v>3[sa</v>
      </c>
      <c r="P636" t="str">
        <f t="shared" si="138"/>
        <v>ples</v>
      </c>
      <c r="Q636" t="str">
        <f t="shared" si="138"/>
        <v>SAMP</v>
      </c>
      <c r="R636" t="str">
        <f t="shared" si="138"/>
        <v>E.23</v>
      </c>
      <c r="S636" t="str">
        <f t="shared" si="138"/>
        <v xml:space="preserve">   ]</v>
      </c>
      <c r="T636" t="str">
        <f t="shared" si="138"/>
        <v xml:space="preserve">Az= </v>
      </c>
      <c r="U636" t="str">
        <f t="shared" si="138"/>
        <v xml:space="preserve">0.0 </v>
      </c>
      <c r="V636" t="str">
        <f t="shared" si="138"/>
        <v>FFaz</v>
      </c>
      <c r="X636" t="e">
        <f>VLOOKUP(K636,$X$2:Y$31,2,FALSE())</f>
        <v>#N/A</v>
      </c>
      <c r="AB636" s="20">
        <f>MATCH("R",$J637:$J$1001,0)</f>
        <v>4</v>
      </c>
      <c r="AC636" s="20">
        <f>ROW()</f>
        <v>636</v>
      </c>
      <c r="AD636" s="24" t="e">
        <f t="shared" ca="1" si="131"/>
        <v>#N/A</v>
      </c>
      <c r="AE636" t="str">
        <f t="shared" ca="1" si="130"/>
        <v>E</v>
      </c>
    </row>
    <row r="637" spans="1:31">
      <c r="A637" t="s">
        <v>89</v>
      </c>
      <c r="J637" s="12" t="str">
        <f t="shared" si="135"/>
        <v/>
      </c>
      <c r="K637" t="str">
        <f t="shared" si="138"/>
        <v>3 MH</v>
      </c>
      <c r="L637" t="str">
        <f t="shared" si="138"/>
        <v xml:space="preserve"> NOI</v>
      </c>
      <c r="M637" t="str">
        <f t="shared" si="138"/>
        <v xml:space="preserve">E = </v>
      </c>
      <c r="N637" t="str">
        <f t="shared" si="138"/>
        <v>145.</v>
      </c>
      <c r="O637" t="str">
        <f t="shared" si="138"/>
        <v xml:space="preserve"> dBW</v>
      </c>
      <c r="P637" t="str">
        <f t="shared" si="138"/>
        <v xml:space="preserve">    </v>
      </c>
      <c r="Q637" t="str">
        <f t="shared" si="138"/>
        <v xml:space="preserve">EQ. </v>
      </c>
      <c r="R637" t="str">
        <f t="shared" si="138"/>
        <v>EL =</v>
      </c>
      <c r="S637" t="str">
        <f t="shared" si="138"/>
        <v xml:space="preserve">90% </v>
      </c>
      <c r="T637" t="str">
        <f t="shared" si="138"/>
        <v xml:space="preserve">  RE</v>
      </c>
      <c r="U637" t="str">
        <f t="shared" si="138"/>
        <v>. SN</v>
      </c>
      <c r="V637" t="str">
        <f t="shared" si="138"/>
        <v xml:space="preserve"> = 7</v>
      </c>
      <c r="X637" t="e">
        <f>VLOOKUP(K637,$X$2:Y$31,2,FALSE())</f>
        <v>#N/A</v>
      </c>
      <c r="AB637" s="20">
        <f>MATCH("R",$J638:$J$1001,0)</f>
        <v>3</v>
      </c>
      <c r="AC637" s="20">
        <f>ROW()</f>
        <v>637</v>
      </c>
      <c r="AD637" s="24" t="e">
        <f t="shared" ca="1" si="131"/>
        <v>#N/A</v>
      </c>
      <c r="AE637" t="str">
        <f t="shared" ca="1" si="130"/>
        <v>E</v>
      </c>
    </row>
    <row r="638" spans="1:31">
      <c r="A638" t="s">
        <v>90</v>
      </c>
      <c r="J638" s="12" t="str">
        <f t="shared" si="135"/>
        <v/>
      </c>
      <c r="K638" t="str">
        <f t="shared" si="138"/>
        <v>MULT</v>
      </c>
      <c r="L638" t="str">
        <f t="shared" si="138"/>
        <v>PATH</v>
      </c>
      <c r="M638" t="str">
        <f t="shared" si="138"/>
        <v>POWE</v>
      </c>
      <c r="N638" t="str">
        <f t="shared" si="138"/>
        <v xml:space="preserve"> TOL</v>
      </c>
      <c r="O638" t="str">
        <f t="shared" si="138"/>
        <v>RANC</v>
      </c>
      <c r="P638" t="str">
        <f t="shared" si="138"/>
        <v xml:space="preserve"> =  </v>
      </c>
      <c r="Q638" t="str">
        <f t="shared" si="138"/>
        <v>.0 d</v>
      </c>
      <c r="R638" t="str">
        <f t="shared" si="138"/>
        <v xml:space="preserve">   M</v>
      </c>
      <c r="S638" t="str">
        <f t="shared" si="138"/>
        <v>LTIP</v>
      </c>
      <c r="T638" t="str">
        <f t="shared" si="138"/>
        <v>TH D</v>
      </c>
      <c r="U638" t="str">
        <f t="shared" si="138"/>
        <v xml:space="preserve">LAY </v>
      </c>
      <c r="V638" t="str">
        <f t="shared" si="138"/>
        <v>OLER</v>
      </c>
      <c r="X638" t="e">
        <f>VLOOKUP(K638,$X$2:Y$31,2,FALSE())</f>
        <v>#N/A</v>
      </c>
      <c r="AB638" s="20">
        <f>MATCH("R",$J639:$J$1001,0)</f>
        <v>2</v>
      </c>
      <c r="AC638" s="20">
        <f>ROW()</f>
        <v>638</v>
      </c>
      <c r="AD638" s="24" t="e">
        <f t="shared" ca="1" si="131"/>
        <v>#N/A</v>
      </c>
      <c r="AE638" t="str">
        <f t="shared" ca="1" si="130"/>
        <v>E</v>
      </c>
    </row>
    <row r="639" spans="1:31">
      <c r="A639" t="s">
        <v>33</v>
      </c>
      <c r="J639" s="12" t="str">
        <f t="shared" si="135"/>
        <v/>
      </c>
      <c r="K639" t="str">
        <f t="shared" si="138"/>
        <v/>
      </c>
      <c r="L639" t="str">
        <f t="shared" si="138"/>
        <v/>
      </c>
      <c r="M639" t="str">
        <f t="shared" si="138"/>
        <v/>
      </c>
      <c r="N639" t="str">
        <f t="shared" si="138"/>
        <v/>
      </c>
      <c r="O639" t="str">
        <f t="shared" si="138"/>
        <v/>
      </c>
      <c r="P639" t="str">
        <f t="shared" si="138"/>
        <v/>
      </c>
      <c r="Q639" t="str">
        <f t="shared" si="138"/>
        <v/>
      </c>
      <c r="R639" t="str">
        <f t="shared" si="138"/>
        <v/>
      </c>
      <c r="S639" t="str">
        <f t="shared" si="138"/>
        <v/>
      </c>
      <c r="T639" t="str">
        <f t="shared" si="138"/>
        <v/>
      </c>
      <c r="U639" t="str">
        <f t="shared" si="138"/>
        <v/>
      </c>
      <c r="V639" t="str">
        <f t="shared" si="138"/>
        <v/>
      </c>
      <c r="X639" t="e">
        <f>VLOOKUP(K639,$X$2:Y$31,2,FALSE())</f>
        <v>#N/A</v>
      </c>
      <c r="AB639" s="20">
        <f>MATCH("R",$J640:$J$1001,0)</f>
        <v>1</v>
      </c>
      <c r="AC639" s="20">
        <f>ROW()</f>
        <v>639</v>
      </c>
      <c r="AD639" s="24" t="e">
        <f t="shared" ca="1" si="131"/>
        <v>#N/A</v>
      </c>
      <c r="AE639" t="str">
        <f t="shared" ca="1" si="130"/>
        <v>E</v>
      </c>
    </row>
    <row r="640" spans="1:31">
      <c r="A640" t="s">
        <v>264</v>
      </c>
      <c r="J640" s="12" t="str">
        <f t="shared" si="135"/>
        <v>R</v>
      </c>
      <c r="K640" t="str">
        <f t="shared" si="138"/>
        <v>23.0</v>
      </c>
      <c r="L640" t="str">
        <f t="shared" si="138"/>
        <v xml:space="preserve"> 6.1</v>
      </c>
      <c r="M640" t="str">
        <f t="shared" si="138"/>
        <v xml:space="preserve"> 2.0</v>
      </c>
      <c r="N640" t="str">
        <f t="shared" si="138"/>
        <v xml:space="preserve"> 4.0</v>
      </c>
      <c r="O640" t="str">
        <f t="shared" si="138"/>
        <v xml:space="preserve"> 5.4</v>
      </c>
      <c r="P640" t="str">
        <f t="shared" si="138"/>
        <v xml:space="preserve"> 7.3</v>
      </c>
      <c r="Q640" t="str">
        <f t="shared" si="138"/>
        <v>10.2</v>
      </c>
      <c r="R640" t="str">
        <f t="shared" si="138"/>
        <v>14.4</v>
      </c>
      <c r="S640" t="str">
        <f t="shared" si="138"/>
        <v>18.2</v>
      </c>
      <c r="T640" t="str">
        <f t="shared" si="138"/>
        <v>21.5</v>
      </c>
      <c r="U640" t="str">
        <f t="shared" si="138"/>
        <v>25.0</v>
      </c>
      <c r="V640" t="str">
        <f t="shared" si="138"/>
        <v>29.0</v>
      </c>
      <c r="X640" t="str">
        <f>VLOOKUP(K640,$X$2:Y$31,2,FALSE())</f>
        <v>2300</v>
      </c>
      <c r="AB640" s="20">
        <f>MATCH("R",$J641:$J$1001,0)</f>
        <v>23</v>
      </c>
      <c r="AC640" s="20">
        <f>ROW()</f>
        <v>640</v>
      </c>
      <c r="AD640" s="24" t="e">
        <f t="shared" ca="1" si="131"/>
        <v>#N/A</v>
      </c>
      <c r="AE640" t="str">
        <f t="shared" ca="1" si="130"/>
        <v>E</v>
      </c>
    </row>
    <row r="641" spans="1:31">
      <c r="A641" t="s">
        <v>205</v>
      </c>
      <c r="J641" s="12" t="str">
        <f t="shared" si="135"/>
        <v/>
      </c>
      <c r="K641" t="str">
        <f t="shared" si="138"/>
        <v xml:space="preserve">    </v>
      </c>
      <c r="L641" t="str">
        <f t="shared" si="138"/>
        <v xml:space="preserve"> 1F2</v>
      </c>
      <c r="M641" t="str">
        <f t="shared" si="138"/>
        <v xml:space="preserve"> 1F2</v>
      </c>
      <c r="N641" t="str">
        <f t="shared" si="138"/>
        <v xml:space="preserve"> 1F2</v>
      </c>
      <c r="O641" t="str">
        <f t="shared" si="138"/>
        <v xml:space="preserve"> 1F2</v>
      </c>
      <c r="P641" t="str">
        <f t="shared" si="138"/>
        <v xml:space="preserve"> 1F2</v>
      </c>
      <c r="Q641" t="str">
        <f t="shared" si="138"/>
        <v xml:space="preserve"> 1F2</v>
      </c>
      <c r="R641" t="str">
        <f t="shared" si="138"/>
        <v xml:space="preserve"> 1F2</v>
      </c>
      <c r="S641" t="str">
        <f t="shared" si="138"/>
        <v xml:space="preserve"> 1F2</v>
      </c>
      <c r="T641" t="str">
        <f t="shared" si="138"/>
        <v xml:space="preserve"> 1F2</v>
      </c>
      <c r="U641" t="str">
        <f t="shared" si="138"/>
        <v xml:space="preserve"> 1F2</v>
      </c>
      <c r="V641" t="str">
        <f t="shared" si="138"/>
        <v xml:space="preserve"> 1F2</v>
      </c>
      <c r="X641" t="e">
        <f>VLOOKUP(K641,$X$2:Y$31,2,FALSE())</f>
        <v>#N/A</v>
      </c>
      <c r="AB641" s="20">
        <f>MATCH("R",$J642:$J$1001,0)</f>
        <v>22</v>
      </c>
      <c r="AC641" s="20">
        <f>ROW()</f>
        <v>641</v>
      </c>
      <c r="AD641" s="24" t="e">
        <f t="shared" ca="1" si="131"/>
        <v>#N/A</v>
      </c>
      <c r="AE641" t="str">
        <f t="shared" ca="1" si="130"/>
        <v>E</v>
      </c>
    </row>
    <row r="642" spans="1:31">
      <c r="A642" t="s">
        <v>951</v>
      </c>
      <c r="J642" s="12" t="str">
        <f t="shared" si="135"/>
        <v/>
      </c>
      <c r="K642" t="str">
        <f t="shared" si="138"/>
        <v xml:space="preserve">    </v>
      </c>
      <c r="L642" t="str">
        <f t="shared" si="138"/>
        <v>59.7</v>
      </c>
      <c r="M642" t="str">
        <f t="shared" si="138"/>
        <v>58.4</v>
      </c>
      <c r="N642" t="str">
        <f t="shared" si="138"/>
        <v>51.2</v>
      </c>
      <c r="O642" t="str">
        <f t="shared" si="138"/>
        <v>54.3</v>
      </c>
      <c r="P642" t="str">
        <f t="shared" si="138"/>
        <v>59.6</v>
      </c>
      <c r="Q642" t="str">
        <f t="shared" si="138"/>
        <v>59.6</v>
      </c>
      <c r="R642" t="str">
        <f t="shared" si="138"/>
        <v>59.6</v>
      </c>
      <c r="S642" t="str">
        <f t="shared" si="138"/>
        <v>59.6</v>
      </c>
      <c r="T642" t="str">
        <f t="shared" si="138"/>
        <v>59.6</v>
      </c>
      <c r="U642" t="str">
        <f t="shared" si="138"/>
        <v>59.6</v>
      </c>
      <c r="V642" t="str">
        <f t="shared" si="138"/>
        <v>59.6</v>
      </c>
      <c r="X642" t="e">
        <f>VLOOKUP(K642,$X$2:Y$31,2,FALSE())</f>
        <v>#N/A</v>
      </c>
      <c r="AB642" s="20">
        <f>MATCH("R",$J643:$J$1001,0)</f>
        <v>21</v>
      </c>
      <c r="AC642" s="20">
        <f>ROW()</f>
        <v>642</v>
      </c>
      <c r="AD642" s="24" t="e">
        <f t="shared" ca="1" si="131"/>
        <v>#N/A</v>
      </c>
      <c r="AE642" t="str">
        <f t="shared" ca="1" si="130"/>
        <v>E</v>
      </c>
    </row>
    <row r="643" spans="1:31">
      <c r="A643" t="s">
        <v>265</v>
      </c>
      <c r="J643" s="12" t="str">
        <f t="shared" si="135"/>
        <v/>
      </c>
      <c r="K643" t="str">
        <f t="shared" si="138"/>
        <v xml:space="preserve">    </v>
      </c>
      <c r="L643" t="str">
        <f t="shared" si="138"/>
        <v xml:space="preserve"> 2.2</v>
      </c>
      <c r="M643" t="str">
        <f t="shared" si="138"/>
        <v xml:space="preserve"> 2.2</v>
      </c>
      <c r="N643" t="str">
        <f t="shared" si="138"/>
        <v xml:space="preserve"> 1.8</v>
      </c>
      <c r="O643" t="str">
        <f t="shared" si="138"/>
        <v xml:space="preserve"> 1.9</v>
      </c>
      <c r="P643" t="str">
        <f t="shared" si="138"/>
        <v xml:space="preserve"> 2.2</v>
      </c>
      <c r="Q643" t="str">
        <f t="shared" si="138"/>
        <v xml:space="preserve"> 2.2</v>
      </c>
      <c r="R643" t="str">
        <f t="shared" si="138"/>
        <v xml:space="preserve"> 2.2</v>
      </c>
      <c r="S643" t="str">
        <f t="shared" si="138"/>
        <v xml:space="preserve"> 2.2</v>
      </c>
      <c r="T643" t="str">
        <f t="shared" si="138"/>
        <v xml:space="preserve"> 2.2</v>
      </c>
      <c r="U643" t="str">
        <f t="shared" si="138"/>
        <v xml:space="preserve"> 2.2</v>
      </c>
      <c r="V643" t="str">
        <f t="shared" si="138"/>
        <v xml:space="preserve"> 2.2</v>
      </c>
      <c r="X643" t="e">
        <f>VLOOKUP(K643,$X$2:Y$31,2,FALSE())</f>
        <v>#N/A</v>
      </c>
      <c r="AB643" s="20">
        <f>MATCH("R",$J644:$J$1001,0)</f>
        <v>20</v>
      </c>
      <c r="AC643" s="20">
        <f>ROW()</f>
        <v>643</v>
      </c>
      <c r="AD643" s="24" t="e">
        <f t="shared" ca="1" si="131"/>
        <v>#N/A</v>
      </c>
      <c r="AE643" t="str">
        <f t="shared" ref="AE643:AE706" ca="1" si="139">IF(ISERROR(AD643),"E","OK")</f>
        <v>E</v>
      </c>
    </row>
    <row r="644" spans="1:31">
      <c r="A644" t="s">
        <v>952</v>
      </c>
      <c r="J644" s="12" t="str">
        <f t="shared" si="135"/>
        <v/>
      </c>
      <c r="K644" t="str">
        <f t="shared" si="138"/>
        <v xml:space="preserve">    </v>
      </c>
      <c r="L644" t="str">
        <f t="shared" si="138"/>
        <v xml:space="preserve"> 292</v>
      </c>
      <c r="M644" t="str">
        <f t="shared" si="138"/>
        <v xml:space="preserve"> 277</v>
      </c>
      <c r="N644" t="str">
        <f t="shared" si="138"/>
        <v xml:space="preserve"> 210</v>
      </c>
      <c r="O644" t="str">
        <f t="shared" si="138"/>
        <v xml:space="preserve"> 236</v>
      </c>
      <c r="P644" t="str">
        <f t="shared" si="138"/>
        <v xml:space="preserve"> 290</v>
      </c>
      <c r="Q644" t="str">
        <f t="shared" si="138"/>
        <v xml:space="preserve"> 290</v>
      </c>
      <c r="R644" t="str">
        <f t="shared" si="138"/>
        <v xml:space="preserve"> 290</v>
      </c>
      <c r="S644" t="str">
        <f t="shared" si="138"/>
        <v xml:space="preserve"> 290</v>
      </c>
      <c r="T644" t="str">
        <f t="shared" si="138"/>
        <v xml:space="preserve"> 290</v>
      </c>
      <c r="U644" t="str">
        <f t="shared" si="138"/>
        <v xml:space="preserve"> 290</v>
      </c>
      <c r="V644" t="str">
        <f t="shared" si="138"/>
        <v xml:space="preserve"> 290</v>
      </c>
      <c r="X644" t="e">
        <f>VLOOKUP(K644,$X$2:Y$31,2,FALSE())</f>
        <v>#N/A</v>
      </c>
      <c r="AB644" s="20">
        <f>MATCH("R",$J645:$J$1001,0)</f>
        <v>19</v>
      </c>
      <c r="AC644" s="20">
        <f>ROW()</f>
        <v>644</v>
      </c>
      <c r="AD644" s="24" t="e">
        <f t="shared" ref="AD644:AD684" ca="1" si="140">IF(VALUE(INDIRECT(ADDRESS(AD643,AA$2+1,1,TRUE())))=1,AD643+1,VALUE(INDIRECT(ADDRESS(AD643,AA$2+2,1,TRUE())))+VALUE((INDIRECT(ADDRESS(AD643,AA$2+1,1,TRUE())))))</f>
        <v>#N/A</v>
      </c>
      <c r="AE644" t="str">
        <f t="shared" ca="1" si="139"/>
        <v>E</v>
      </c>
    </row>
    <row r="645" spans="1:31">
      <c r="A645" t="s">
        <v>953</v>
      </c>
      <c r="J645" s="12" t="str">
        <f t="shared" si="135"/>
        <v/>
      </c>
      <c r="K645" t="str">
        <f t="shared" ref="K645:V654" si="141">MID($A645,K$34,4)</f>
        <v xml:space="preserve">    </v>
      </c>
      <c r="L645" t="str">
        <f t="shared" si="141"/>
        <v>0.50</v>
      </c>
      <c r="M645" t="str">
        <f t="shared" si="141"/>
        <v>1.00</v>
      </c>
      <c r="N645" t="str">
        <f t="shared" si="141"/>
        <v>1.00</v>
      </c>
      <c r="O645" t="str">
        <f t="shared" si="141"/>
        <v>0.82</v>
      </c>
      <c r="P645" t="str">
        <f t="shared" si="141"/>
        <v>0.04</v>
      </c>
      <c r="Q645" t="str">
        <f t="shared" si="141"/>
        <v>0.00</v>
      </c>
      <c r="R645" t="str">
        <f t="shared" si="141"/>
        <v>0.00</v>
      </c>
      <c r="S645" t="str">
        <f t="shared" si="141"/>
        <v>0.00</v>
      </c>
      <c r="T645" t="str">
        <f t="shared" si="141"/>
        <v>0.00</v>
      </c>
      <c r="U645" t="str">
        <f t="shared" si="141"/>
        <v>0.00</v>
      </c>
      <c r="V645" t="str">
        <f t="shared" si="141"/>
        <v>0.00</v>
      </c>
      <c r="X645" t="e">
        <f>VLOOKUP(K645,$X$2:Y$31,2,FALSE())</f>
        <v>#N/A</v>
      </c>
      <c r="AB645" s="20">
        <f>MATCH("R",$J646:$J$1001,0)</f>
        <v>18</v>
      </c>
      <c r="AC645" s="20">
        <f>ROW()</f>
        <v>645</v>
      </c>
      <c r="AD645" s="24" t="e">
        <f t="shared" ca="1" si="140"/>
        <v>#N/A</v>
      </c>
      <c r="AE645" t="str">
        <f t="shared" ca="1" si="139"/>
        <v>E</v>
      </c>
    </row>
    <row r="646" spans="1:31">
      <c r="A646" t="s">
        <v>954</v>
      </c>
      <c r="J646" s="12" t="str">
        <f t="shared" si="135"/>
        <v/>
      </c>
      <c r="K646" t="str">
        <f t="shared" si="141"/>
        <v xml:space="preserve">    </v>
      </c>
      <c r="L646" t="str">
        <f t="shared" si="141"/>
        <v xml:space="preserve"> 110</v>
      </c>
      <c r="M646" t="str">
        <f t="shared" si="141"/>
        <v xml:space="preserve"> 101</v>
      </c>
      <c r="N646" t="str">
        <f t="shared" si="141"/>
        <v xml:space="preserve"> 104</v>
      </c>
      <c r="O646" t="str">
        <f t="shared" si="141"/>
        <v xml:space="preserve"> 107</v>
      </c>
      <c r="P646" t="str">
        <f t="shared" si="141"/>
        <v xml:space="preserve"> 125</v>
      </c>
      <c r="Q646" t="str">
        <f t="shared" si="141"/>
        <v xml:space="preserve"> 182</v>
      </c>
      <c r="R646" t="str">
        <f t="shared" si="141"/>
        <v xml:space="preserve"> 185</v>
      </c>
      <c r="S646" t="str">
        <f t="shared" si="141"/>
        <v xml:space="preserve"> 187</v>
      </c>
      <c r="T646" t="str">
        <f t="shared" si="141"/>
        <v xml:space="preserve"> 188</v>
      </c>
      <c r="U646" t="str">
        <f t="shared" si="141"/>
        <v xml:space="preserve"> 190</v>
      </c>
      <c r="V646" t="str">
        <f t="shared" si="141"/>
        <v xml:space="preserve"> 191</v>
      </c>
      <c r="X646" t="e">
        <f>VLOOKUP(K646,$X$2:Y$31,2,FALSE())</f>
        <v>#N/A</v>
      </c>
      <c r="AB646" s="20">
        <f>MATCH("R",$J647:$J$1001,0)</f>
        <v>17</v>
      </c>
      <c r="AC646" s="20">
        <f>ROW()</f>
        <v>646</v>
      </c>
      <c r="AD646" s="24" t="e">
        <f t="shared" ca="1" si="140"/>
        <v>#N/A</v>
      </c>
      <c r="AE646" t="str">
        <f t="shared" ca="1" si="139"/>
        <v>E</v>
      </c>
    </row>
    <row r="647" spans="1:31">
      <c r="A647" t="s">
        <v>955</v>
      </c>
      <c r="J647" s="12" t="str">
        <f t="shared" si="135"/>
        <v/>
      </c>
      <c r="K647" t="str">
        <f t="shared" si="141"/>
        <v xml:space="preserve">    </v>
      </c>
      <c r="L647" t="str">
        <f t="shared" si="141"/>
        <v xml:space="preserve">  29</v>
      </c>
      <c r="M647" t="str">
        <f t="shared" si="141"/>
        <v xml:space="preserve">  29</v>
      </c>
      <c r="N647" t="str">
        <f t="shared" si="141"/>
        <v xml:space="preserve">  31</v>
      </c>
      <c r="O647" t="str">
        <f t="shared" si="141"/>
        <v xml:space="preserve">  32</v>
      </c>
      <c r="P647" t="str">
        <f t="shared" si="141"/>
        <v xml:space="preserve">  16</v>
      </c>
      <c r="Q647" t="str">
        <f t="shared" si="141"/>
        <v xml:space="preserve"> -38</v>
      </c>
      <c r="R647" t="str">
        <f t="shared" si="141"/>
        <v xml:space="preserve"> -37</v>
      </c>
      <c r="S647" t="str">
        <f t="shared" si="141"/>
        <v xml:space="preserve"> -37</v>
      </c>
      <c r="T647" t="str">
        <f t="shared" si="141"/>
        <v xml:space="preserve"> -37</v>
      </c>
      <c r="U647" t="str">
        <f t="shared" si="141"/>
        <v xml:space="preserve"> -37</v>
      </c>
      <c r="V647" t="str">
        <f t="shared" si="141"/>
        <v xml:space="preserve"> -37</v>
      </c>
      <c r="X647" t="e">
        <f>VLOOKUP(K647,$X$2:Y$31,2,FALSE())</f>
        <v>#N/A</v>
      </c>
      <c r="AB647" s="20">
        <f>MATCH("R",$J648:$J$1001,0)</f>
        <v>16</v>
      </c>
      <c r="AC647" s="20">
        <f>ROW()</f>
        <v>647</v>
      </c>
      <c r="AD647" s="24" t="e">
        <f t="shared" ca="1" si="140"/>
        <v>#N/A</v>
      </c>
      <c r="AE647" t="str">
        <f t="shared" ca="1" si="139"/>
        <v>E</v>
      </c>
    </row>
    <row r="648" spans="1:31">
      <c r="A648" t="s">
        <v>956</v>
      </c>
      <c r="J648" s="12" t="str">
        <f t="shared" si="135"/>
        <v/>
      </c>
      <c r="K648" t="str">
        <f t="shared" si="141"/>
        <v xml:space="preserve">    </v>
      </c>
      <c r="L648" t="str">
        <f t="shared" si="141"/>
        <v xml:space="preserve"> -90</v>
      </c>
      <c r="M648" t="str">
        <f t="shared" si="141"/>
        <v xml:space="preserve"> -81</v>
      </c>
      <c r="N648" t="str">
        <f t="shared" si="141"/>
        <v xml:space="preserve"> -84</v>
      </c>
      <c r="O648" t="str">
        <f t="shared" si="141"/>
        <v xml:space="preserve"> -87</v>
      </c>
      <c r="P648" t="str">
        <f t="shared" si="141"/>
        <v>-105</v>
      </c>
      <c r="Q648" t="str">
        <f t="shared" si="141"/>
        <v>-162</v>
      </c>
      <c r="R648" t="str">
        <f t="shared" si="141"/>
        <v>-165</v>
      </c>
      <c r="S648" t="str">
        <f t="shared" si="141"/>
        <v>-167</v>
      </c>
      <c r="T648" t="str">
        <f t="shared" si="141"/>
        <v>-168</v>
      </c>
      <c r="U648" t="str">
        <f t="shared" si="141"/>
        <v>-170</v>
      </c>
      <c r="V648" t="str">
        <f t="shared" si="141"/>
        <v>-171</v>
      </c>
      <c r="X648" t="e">
        <f>VLOOKUP(K648,$X$2:Y$31,2,FALSE())</f>
        <v>#N/A</v>
      </c>
      <c r="AB648" s="20">
        <f>MATCH("R",$J649:$J$1001,0)</f>
        <v>15</v>
      </c>
      <c r="AC648" s="20">
        <f>ROW()</f>
        <v>648</v>
      </c>
      <c r="AD648" s="24" t="e">
        <f t="shared" ca="1" si="140"/>
        <v>#N/A</v>
      </c>
      <c r="AE648" t="str">
        <f t="shared" ca="1" si="139"/>
        <v>E</v>
      </c>
    </row>
    <row r="649" spans="1:31">
      <c r="A649" t="s">
        <v>266</v>
      </c>
      <c r="J649" s="12" t="str">
        <f t="shared" si="135"/>
        <v/>
      </c>
      <c r="K649" t="str">
        <f t="shared" si="141"/>
        <v xml:space="preserve">    </v>
      </c>
      <c r="L649" t="str">
        <f t="shared" si="141"/>
        <v>-153</v>
      </c>
      <c r="M649" t="str">
        <f t="shared" si="141"/>
        <v>-140</v>
      </c>
      <c r="N649" t="str">
        <f t="shared" si="141"/>
        <v>-148</v>
      </c>
      <c r="O649" t="str">
        <f t="shared" si="141"/>
        <v>-152</v>
      </c>
      <c r="P649" t="str">
        <f t="shared" si="141"/>
        <v>-155</v>
      </c>
      <c r="Q649" t="str">
        <f t="shared" si="141"/>
        <v>-158</v>
      </c>
      <c r="R649" t="str">
        <f t="shared" si="141"/>
        <v>-162</v>
      </c>
      <c r="S649" t="str">
        <f t="shared" si="141"/>
        <v>-166</v>
      </c>
      <c r="T649" t="str">
        <f t="shared" si="141"/>
        <v>-168</v>
      </c>
      <c r="U649" t="str">
        <f t="shared" si="141"/>
        <v>-170</v>
      </c>
      <c r="V649" t="str">
        <f t="shared" si="141"/>
        <v>-172</v>
      </c>
      <c r="X649" t="e">
        <f>VLOOKUP(K649,$X$2:Y$31,2,FALSE())</f>
        <v>#N/A</v>
      </c>
      <c r="AB649" s="20">
        <f>MATCH("R",$J650:$J$1001,0)</f>
        <v>14</v>
      </c>
      <c r="AC649" s="20">
        <f>ROW()</f>
        <v>649</v>
      </c>
      <c r="AD649" s="24" t="e">
        <f t="shared" ca="1" si="140"/>
        <v>#N/A</v>
      </c>
      <c r="AE649" t="str">
        <f t="shared" ca="1" si="139"/>
        <v>E</v>
      </c>
    </row>
    <row r="650" spans="1:31">
      <c r="A650" t="s">
        <v>957</v>
      </c>
      <c r="J650" s="12" t="str">
        <f t="shared" si="135"/>
        <v/>
      </c>
      <c r="K650" t="str">
        <f t="shared" si="141"/>
        <v xml:space="preserve">    </v>
      </c>
      <c r="L650" t="str">
        <f t="shared" si="141"/>
        <v xml:space="preserve">  62</v>
      </c>
      <c r="M650" t="str">
        <f t="shared" si="141"/>
        <v xml:space="preserve">  59</v>
      </c>
      <c r="N650" t="str">
        <f t="shared" si="141"/>
        <v xml:space="preserve">  64</v>
      </c>
      <c r="O650" t="str">
        <f t="shared" si="141"/>
        <v xml:space="preserve">  65</v>
      </c>
      <c r="P650" t="str">
        <f t="shared" si="141"/>
        <v xml:space="preserve">  49</v>
      </c>
      <c r="Q650" t="str">
        <f t="shared" si="141"/>
        <v xml:space="preserve">  -4</v>
      </c>
      <c r="R650" t="str">
        <f t="shared" si="141"/>
        <v xml:space="preserve">  -3</v>
      </c>
      <c r="S650" t="str">
        <f t="shared" si="141"/>
        <v xml:space="preserve">  -1</v>
      </c>
      <c r="T650" t="str">
        <f t="shared" si="141"/>
        <v xml:space="preserve">   0</v>
      </c>
      <c r="U650" t="str">
        <f t="shared" si="141"/>
        <v xml:space="preserve">   1</v>
      </c>
      <c r="V650" t="str">
        <f t="shared" si="141"/>
        <v xml:space="preserve">   1</v>
      </c>
      <c r="X650" t="e">
        <f>VLOOKUP(K650,$X$2:Y$31,2,FALSE())</f>
        <v>#N/A</v>
      </c>
      <c r="AB650" s="20">
        <f>MATCH("R",$J651:$J$1001,0)</f>
        <v>13</v>
      </c>
      <c r="AC650" s="20">
        <f>ROW()</f>
        <v>650</v>
      </c>
      <c r="AD650" s="24" t="e">
        <f t="shared" ca="1" si="140"/>
        <v>#N/A</v>
      </c>
      <c r="AE650" t="str">
        <f t="shared" ca="1" si="139"/>
        <v>E</v>
      </c>
    </row>
    <row r="651" spans="1:31">
      <c r="A651" t="s">
        <v>958</v>
      </c>
      <c r="J651" s="12" t="str">
        <f t="shared" si="135"/>
        <v/>
      </c>
      <c r="K651" t="str">
        <f t="shared" si="141"/>
        <v xml:space="preserve">    </v>
      </c>
      <c r="L651" t="str">
        <f t="shared" si="141"/>
        <v xml:space="preserve">  27</v>
      </c>
      <c r="M651" t="str">
        <f t="shared" si="141"/>
        <v xml:space="preserve">  26</v>
      </c>
      <c r="N651" t="str">
        <f t="shared" si="141"/>
        <v xml:space="preserve">  21</v>
      </c>
      <c r="O651" t="str">
        <f t="shared" si="141"/>
        <v xml:space="preserve">  21</v>
      </c>
      <c r="P651" t="str">
        <f t="shared" si="141"/>
        <v xml:space="preserve">  48</v>
      </c>
      <c r="Q651" t="str">
        <f t="shared" si="141"/>
        <v xml:space="preserve">  88</v>
      </c>
      <c r="R651" t="str">
        <f t="shared" si="141"/>
        <v xml:space="preserve">  87</v>
      </c>
      <c r="S651" t="str">
        <f t="shared" si="141"/>
        <v xml:space="preserve">  85</v>
      </c>
      <c r="T651" t="str">
        <f t="shared" si="141"/>
        <v xml:space="preserve">  84</v>
      </c>
      <c r="U651" t="str">
        <f t="shared" si="141"/>
        <v xml:space="preserve">  84</v>
      </c>
      <c r="V651" t="str">
        <f t="shared" si="141"/>
        <v xml:space="preserve">  83</v>
      </c>
      <c r="X651" t="e">
        <f>VLOOKUP(K651,$X$2:Y$31,2,FALSE())</f>
        <v>#N/A</v>
      </c>
      <c r="AB651" s="20">
        <f>MATCH("R",$J652:$J$1001,0)</f>
        <v>12</v>
      </c>
      <c r="AC651" s="20">
        <f>ROW()</f>
        <v>651</v>
      </c>
      <c r="AD651" s="24" t="e">
        <f t="shared" ca="1" si="140"/>
        <v>#N/A</v>
      </c>
      <c r="AE651" t="str">
        <f t="shared" ca="1" si="139"/>
        <v>E</v>
      </c>
    </row>
    <row r="652" spans="1:31">
      <c r="A652" t="s">
        <v>267</v>
      </c>
      <c r="J652" s="12" t="str">
        <f t="shared" si="135"/>
        <v/>
      </c>
      <c r="K652" t="str">
        <f t="shared" si="141"/>
        <v xml:space="preserve">    </v>
      </c>
      <c r="L652" t="str">
        <f t="shared" si="141"/>
        <v>0.07</v>
      </c>
      <c r="M652" t="str">
        <f t="shared" si="141"/>
        <v>0.01</v>
      </c>
      <c r="N652" t="str">
        <f t="shared" si="141"/>
        <v>0.05</v>
      </c>
      <c r="O652" t="str">
        <f t="shared" si="141"/>
        <v>0.07</v>
      </c>
      <c r="P652" t="str">
        <f t="shared" si="141"/>
        <v>0.03</v>
      </c>
      <c r="Q652" t="str">
        <f t="shared" si="141"/>
        <v>0.00</v>
      </c>
      <c r="R652" t="str">
        <f t="shared" si="141"/>
        <v>0.00</v>
      </c>
      <c r="S652" t="str">
        <f t="shared" si="141"/>
        <v>0.00</v>
      </c>
      <c r="T652" t="str">
        <f t="shared" si="141"/>
        <v>0.00</v>
      </c>
      <c r="U652" t="str">
        <f t="shared" si="141"/>
        <v>0.00</v>
      </c>
      <c r="V652" t="str">
        <f t="shared" si="141"/>
        <v>0.00</v>
      </c>
      <c r="X652" t="e">
        <f>VLOOKUP(K652,$X$2:Y$31,2,FALSE())</f>
        <v>#N/A</v>
      </c>
      <c r="AB652" s="20">
        <f>MATCH("R",$J653:$J$1001,0)</f>
        <v>11</v>
      </c>
      <c r="AC652" s="20">
        <f>ROW()</f>
        <v>652</v>
      </c>
      <c r="AD652" s="24" t="e">
        <f t="shared" ca="1" si="140"/>
        <v>#N/A</v>
      </c>
      <c r="AE652" t="str">
        <f t="shared" ca="1" si="139"/>
        <v>E</v>
      </c>
    </row>
    <row r="653" spans="1:31">
      <c r="A653" t="s">
        <v>91</v>
      </c>
      <c r="J653" s="12" t="str">
        <f t="shared" si="135"/>
        <v/>
      </c>
      <c r="K653" t="str">
        <f t="shared" si="141"/>
        <v xml:space="preserve">    </v>
      </c>
      <c r="L653" t="str">
        <f t="shared" si="141"/>
        <v>0.00</v>
      </c>
      <c r="M653" t="str">
        <f t="shared" si="141"/>
        <v>0.00</v>
      </c>
      <c r="N653" t="str">
        <f t="shared" si="141"/>
        <v>0.00</v>
      </c>
      <c r="O653" t="str">
        <f t="shared" si="141"/>
        <v>0.00</v>
      </c>
      <c r="P653" t="str">
        <f t="shared" si="141"/>
        <v>0.00</v>
      </c>
      <c r="Q653" t="str">
        <f t="shared" si="141"/>
        <v>0.00</v>
      </c>
      <c r="R653" t="str">
        <f t="shared" si="141"/>
        <v>0.00</v>
      </c>
      <c r="S653" t="str">
        <f t="shared" si="141"/>
        <v>0.00</v>
      </c>
      <c r="T653" t="str">
        <f t="shared" si="141"/>
        <v>0.00</v>
      </c>
      <c r="U653" t="str">
        <f t="shared" si="141"/>
        <v>0.00</v>
      </c>
      <c r="V653" t="str">
        <f t="shared" si="141"/>
        <v>0.00</v>
      </c>
      <c r="X653" t="e">
        <f>VLOOKUP(K653,$X$2:Y$31,2,FALSE())</f>
        <v>#N/A</v>
      </c>
      <c r="AB653" s="20">
        <f>MATCH("R",$J654:$J$1001,0)</f>
        <v>10</v>
      </c>
      <c r="AC653" s="20">
        <f>ROW()</f>
        <v>653</v>
      </c>
      <c r="AD653" s="24" t="e">
        <f t="shared" ca="1" si="140"/>
        <v>#N/A</v>
      </c>
      <c r="AE653" t="str">
        <f t="shared" ca="1" si="139"/>
        <v>E</v>
      </c>
    </row>
    <row r="654" spans="1:31">
      <c r="A654" t="s">
        <v>268</v>
      </c>
      <c r="J654" s="12" t="str">
        <f t="shared" si="135"/>
        <v/>
      </c>
      <c r="K654" t="str">
        <f t="shared" si="141"/>
        <v xml:space="preserve">    </v>
      </c>
      <c r="L654" t="str">
        <f t="shared" si="141"/>
        <v>0.10</v>
      </c>
      <c r="M654" t="str">
        <f t="shared" si="141"/>
        <v>0.05</v>
      </c>
      <c r="N654" t="str">
        <f t="shared" si="141"/>
        <v>0.12</v>
      </c>
      <c r="O654" t="str">
        <f t="shared" si="141"/>
        <v>0.13</v>
      </c>
      <c r="P654" t="str">
        <f t="shared" si="141"/>
        <v>0.06</v>
      </c>
      <c r="Q654" t="str">
        <f t="shared" si="141"/>
        <v>0.00</v>
      </c>
      <c r="R654" t="str">
        <f t="shared" si="141"/>
        <v>0.00</v>
      </c>
      <c r="S654" t="str">
        <f t="shared" si="141"/>
        <v>0.00</v>
      </c>
      <c r="T654" t="str">
        <f t="shared" si="141"/>
        <v>0.00</v>
      </c>
      <c r="U654" t="str">
        <f t="shared" si="141"/>
        <v>0.00</v>
      </c>
      <c r="V654" t="str">
        <f t="shared" si="141"/>
        <v>0.00</v>
      </c>
      <c r="X654" t="e">
        <f>VLOOKUP(K654,$X$2:Y$31,2,FALSE())</f>
        <v>#N/A</v>
      </c>
      <c r="AB654" s="20">
        <f>MATCH("R",$J655:$J$1001,0)</f>
        <v>9</v>
      </c>
      <c r="AC654" s="20">
        <f>ROW()</f>
        <v>654</v>
      </c>
      <c r="AD654" s="24" t="e">
        <f t="shared" ca="1" si="140"/>
        <v>#N/A</v>
      </c>
      <c r="AE654" t="str">
        <f t="shared" ca="1" si="139"/>
        <v>E</v>
      </c>
    </row>
    <row r="655" spans="1:31">
      <c r="A655" t="s">
        <v>959</v>
      </c>
      <c r="J655" s="12" t="str">
        <f t="shared" si="135"/>
        <v/>
      </c>
      <c r="K655" t="str">
        <f t="shared" ref="K655:V664" si="142">MID($A655,K$34,4)</f>
        <v xml:space="preserve">    </v>
      </c>
      <c r="L655" t="str">
        <f t="shared" si="142"/>
        <v>13.8</v>
      </c>
      <c r="M655" t="str">
        <f t="shared" si="142"/>
        <v xml:space="preserve"> 6.3</v>
      </c>
      <c r="N655" t="str">
        <f t="shared" si="142"/>
        <v xml:space="preserve"> 5.9</v>
      </c>
      <c r="O655" t="str">
        <f t="shared" si="142"/>
        <v xml:space="preserve"> 8.7</v>
      </c>
      <c r="P655" t="str">
        <f t="shared" si="142"/>
        <v>22.2</v>
      </c>
      <c r="Q655" t="str">
        <f t="shared" si="142"/>
        <v xml:space="preserve"> 5.7</v>
      </c>
      <c r="R655" t="str">
        <f t="shared" si="142"/>
        <v xml:space="preserve"> 5.7</v>
      </c>
      <c r="S655" t="str">
        <f t="shared" si="142"/>
        <v xml:space="preserve"> 5.7</v>
      </c>
      <c r="T655" t="str">
        <f t="shared" si="142"/>
        <v xml:space="preserve"> 5.7</v>
      </c>
      <c r="U655" t="str">
        <f t="shared" si="142"/>
        <v xml:space="preserve"> 5.7</v>
      </c>
      <c r="V655" t="str">
        <f t="shared" si="142"/>
        <v xml:space="preserve"> 5.7</v>
      </c>
      <c r="X655" t="e">
        <f>VLOOKUP(K655,$X$2:Y$31,2,FALSE())</f>
        <v>#N/A</v>
      </c>
      <c r="AB655" s="20">
        <f>MATCH("R",$J656:$J$1001,0)</f>
        <v>8</v>
      </c>
      <c r="AC655" s="20">
        <f>ROW()</f>
        <v>655</v>
      </c>
      <c r="AD655" s="24" t="e">
        <f t="shared" ca="1" si="140"/>
        <v>#N/A</v>
      </c>
      <c r="AE655" t="str">
        <f t="shared" ca="1" si="139"/>
        <v>E</v>
      </c>
    </row>
    <row r="656" spans="1:31">
      <c r="A656" t="s">
        <v>960</v>
      </c>
      <c r="J656" s="12" t="str">
        <f t="shared" si="135"/>
        <v/>
      </c>
      <c r="K656" t="str">
        <f t="shared" si="142"/>
        <v xml:space="preserve">    </v>
      </c>
      <c r="L656" t="str">
        <f t="shared" si="142"/>
        <v xml:space="preserve"> 7.1</v>
      </c>
      <c r="M656" t="str">
        <f t="shared" si="142"/>
        <v xml:space="preserve"> 5.1</v>
      </c>
      <c r="N656" t="str">
        <f t="shared" si="142"/>
        <v xml:space="preserve"> 4.2</v>
      </c>
      <c r="O656" t="str">
        <f t="shared" si="142"/>
        <v xml:space="preserve"> 4.7</v>
      </c>
      <c r="P656" t="str">
        <f t="shared" si="142"/>
        <v>14.5</v>
      </c>
      <c r="Q656" t="str">
        <f t="shared" si="142"/>
        <v>10.1</v>
      </c>
      <c r="R656" t="str">
        <f t="shared" si="142"/>
        <v xml:space="preserve"> 4.2</v>
      </c>
      <c r="S656" t="str">
        <f t="shared" si="142"/>
        <v xml:space="preserve"> 4.2</v>
      </c>
      <c r="T656" t="str">
        <f t="shared" si="142"/>
        <v xml:space="preserve"> 4.2</v>
      </c>
      <c r="U656" t="str">
        <f t="shared" si="142"/>
        <v xml:space="preserve"> 4.2</v>
      </c>
      <c r="V656" t="str">
        <f t="shared" si="142"/>
        <v xml:space="preserve"> 4.2</v>
      </c>
      <c r="X656" t="e">
        <f>VLOOKUP(K656,$X$2:Y$31,2,FALSE())</f>
        <v>#N/A</v>
      </c>
      <c r="AB656" s="20">
        <f>MATCH("R",$J657:$J$1001,0)</f>
        <v>7</v>
      </c>
      <c r="AC656" s="20">
        <f>ROW()</f>
        <v>656</v>
      </c>
      <c r="AD656" s="24" t="e">
        <f t="shared" ca="1" si="140"/>
        <v>#N/A</v>
      </c>
      <c r="AE656" t="str">
        <f t="shared" ca="1" si="139"/>
        <v>E</v>
      </c>
    </row>
    <row r="657" spans="1:31">
      <c r="A657" t="s">
        <v>961</v>
      </c>
      <c r="J657" s="12" t="str">
        <f t="shared" si="135"/>
        <v/>
      </c>
      <c r="K657" t="str">
        <f t="shared" si="142"/>
        <v xml:space="preserve">    </v>
      </c>
      <c r="L657" t="str">
        <f t="shared" si="142"/>
        <v>16.8</v>
      </c>
      <c r="M657" t="str">
        <f t="shared" si="142"/>
        <v>11.5</v>
      </c>
      <c r="N657" t="str">
        <f t="shared" si="142"/>
        <v>11.2</v>
      </c>
      <c r="O657" t="str">
        <f t="shared" si="142"/>
        <v>12.9</v>
      </c>
      <c r="P657" t="str">
        <f t="shared" si="142"/>
        <v>24.1</v>
      </c>
      <c r="Q657" t="str">
        <f t="shared" si="142"/>
        <v>10.7</v>
      </c>
      <c r="R657" t="str">
        <f t="shared" si="142"/>
        <v>10.7</v>
      </c>
      <c r="S657" t="str">
        <f t="shared" si="142"/>
        <v>11.0</v>
      </c>
      <c r="T657" t="str">
        <f t="shared" si="142"/>
        <v>11.2</v>
      </c>
      <c r="U657" t="str">
        <f t="shared" si="142"/>
        <v>11.2</v>
      </c>
      <c r="V657" t="str">
        <f t="shared" si="142"/>
        <v>11.2</v>
      </c>
      <c r="X657" t="e">
        <f>VLOOKUP(K657,$X$2:Y$31,2,FALSE())</f>
        <v>#N/A</v>
      </c>
      <c r="AB657" s="20">
        <f>MATCH("R",$J658:$J$1001,0)</f>
        <v>6</v>
      </c>
      <c r="AC657" s="20">
        <f>ROW()</f>
        <v>657</v>
      </c>
      <c r="AD657" s="24" t="e">
        <f t="shared" ca="1" si="140"/>
        <v>#N/A</v>
      </c>
      <c r="AE657" t="str">
        <f t="shared" ca="1" si="139"/>
        <v>E</v>
      </c>
    </row>
    <row r="658" spans="1:31">
      <c r="A658" t="s">
        <v>962</v>
      </c>
      <c r="J658" s="12" t="str">
        <f t="shared" si="135"/>
        <v/>
      </c>
      <c r="K658" t="str">
        <f t="shared" si="142"/>
        <v xml:space="preserve">    </v>
      </c>
      <c r="L658" t="str">
        <f t="shared" si="142"/>
        <v xml:space="preserve"> 9.1</v>
      </c>
      <c r="M658" t="str">
        <f t="shared" si="142"/>
        <v xml:space="preserve"> 7.8</v>
      </c>
      <c r="N658" t="str">
        <f t="shared" si="142"/>
        <v xml:space="preserve"> 7.2</v>
      </c>
      <c r="O658" t="str">
        <f t="shared" si="142"/>
        <v xml:space="preserve"> 7.4</v>
      </c>
      <c r="P658" t="str">
        <f t="shared" si="142"/>
        <v>15.5</v>
      </c>
      <c r="Q658" t="str">
        <f t="shared" si="142"/>
        <v>11.4</v>
      </c>
      <c r="R658" t="str">
        <f t="shared" si="142"/>
        <v xml:space="preserve"> 6.4</v>
      </c>
      <c r="S658" t="str">
        <f t="shared" si="142"/>
        <v xml:space="preserve"> 6.8</v>
      </c>
      <c r="T658" t="str">
        <f t="shared" si="142"/>
        <v xml:space="preserve"> 7.1</v>
      </c>
      <c r="U658" t="str">
        <f t="shared" si="142"/>
        <v xml:space="preserve"> 7.2</v>
      </c>
      <c r="V658" t="str">
        <f t="shared" si="142"/>
        <v xml:space="preserve"> 7.2</v>
      </c>
      <c r="X658" t="e">
        <f>VLOOKUP(K658,$X$2:Y$31,2,FALSE())</f>
        <v>#N/A</v>
      </c>
      <c r="AB658" s="20">
        <f>MATCH("R",$J659:$J$1001,0)</f>
        <v>5</v>
      </c>
      <c r="AC658" s="20">
        <f>ROW()</f>
        <v>658</v>
      </c>
      <c r="AD658" s="24" t="e">
        <f t="shared" ca="1" si="140"/>
        <v>#N/A</v>
      </c>
      <c r="AE658" t="str">
        <f t="shared" ca="1" si="139"/>
        <v>E</v>
      </c>
    </row>
    <row r="659" spans="1:31">
      <c r="A659" t="s">
        <v>963</v>
      </c>
      <c r="J659" s="12" t="str">
        <f t="shared" si="135"/>
        <v/>
      </c>
      <c r="K659" t="str">
        <f t="shared" si="142"/>
        <v xml:space="preserve">    </v>
      </c>
      <c r="L659" t="str">
        <f t="shared" si="142"/>
        <v xml:space="preserve"> 3.4</v>
      </c>
      <c r="M659" t="str">
        <f t="shared" si="142"/>
        <v xml:space="preserve"> 4.2</v>
      </c>
      <c r="N659" t="str">
        <f t="shared" si="142"/>
        <v xml:space="preserve"> 3.3</v>
      </c>
      <c r="O659" t="str">
        <f t="shared" si="142"/>
        <v xml:space="preserve"> 3.3</v>
      </c>
      <c r="P659" t="str">
        <f t="shared" si="142"/>
        <v xml:space="preserve"> 3.3</v>
      </c>
      <c r="Q659" t="str">
        <f t="shared" si="142"/>
        <v xml:space="preserve"> 3.0</v>
      </c>
      <c r="R659" t="str">
        <f t="shared" si="142"/>
        <v xml:space="preserve"> 2.8</v>
      </c>
      <c r="S659" t="str">
        <f t="shared" si="142"/>
        <v xml:space="preserve"> 2.7</v>
      </c>
      <c r="T659" t="str">
        <f t="shared" si="142"/>
        <v xml:space="preserve"> 2.7</v>
      </c>
      <c r="U659" t="str">
        <f t="shared" si="142"/>
        <v xml:space="preserve"> 2.6</v>
      </c>
      <c r="V659" t="str">
        <f t="shared" si="142"/>
        <v xml:space="preserve"> 2.6</v>
      </c>
      <c r="X659" t="e">
        <f>VLOOKUP(K659,$X$2:Y$31,2,FALSE())</f>
        <v>#N/A</v>
      </c>
      <c r="AB659" s="20">
        <f>MATCH("R",$J660:$J$1001,0)</f>
        <v>4</v>
      </c>
      <c r="AC659" s="20">
        <f>ROW()</f>
        <v>659</v>
      </c>
      <c r="AD659" s="24" t="e">
        <f t="shared" ca="1" si="140"/>
        <v>#N/A</v>
      </c>
      <c r="AE659" t="str">
        <f t="shared" ca="1" si="139"/>
        <v>E</v>
      </c>
    </row>
    <row r="660" spans="1:31">
      <c r="A660" t="s">
        <v>269</v>
      </c>
      <c r="J660" s="12" t="str">
        <f t="shared" si="135"/>
        <v/>
      </c>
      <c r="K660" t="str">
        <f t="shared" si="142"/>
        <v xml:space="preserve">    </v>
      </c>
      <c r="L660" t="str">
        <f t="shared" si="142"/>
        <v xml:space="preserve"> 3.4</v>
      </c>
      <c r="M660" t="str">
        <f t="shared" si="142"/>
        <v xml:space="preserve"> 4.2</v>
      </c>
      <c r="N660" t="str">
        <f t="shared" si="142"/>
        <v xml:space="preserve"> 3.3</v>
      </c>
      <c r="O660" t="str">
        <f t="shared" si="142"/>
        <v xml:space="preserve"> 3.3</v>
      </c>
      <c r="P660" t="str">
        <f t="shared" si="142"/>
        <v xml:space="preserve"> 3.3</v>
      </c>
      <c r="Q660" t="str">
        <f t="shared" si="142"/>
        <v xml:space="preserve"> 3.0</v>
      </c>
      <c r="R660" t="str">
        <f t="shared" si="142"/>
        <v xml:space="preserve"> 2.8</v>
      </c>
      <c r="S660" t="str">
        <f t="shared" si="142"/>
        <v xml:space="preserve"> 2.7</v>
      </c>
      <c r="T660" t="str">
        <f t="shared" si="142"/>
        <v xml:space="preserve"> 2.7</v>
      </c>
      <c r="U660" t="str">
        <f t="shared" si="142"/>
        <v xml:space="preserve"> 2.6</v>
      </c>
      <c r="V660" t="str">
        <f t="shared" si="142"/>
        <v xml:space="preserve"> 2.6</v>
      </c>
      <c r="X660" t="e">
        <f>VLOOKUP(K660,$X$2:Y$31,2,FALSE())</f>
        <v>#N/A</v>
      </c>
      <c r="AB660" s="20">
        <f>MATCH("R",$J661:$J$1001,0)</f>
        <v>3</v>
      </c>
      <c r="AC660" s="20">
        <f>ROW()</f>
        <v>660</v>
      </c>
      <c r="AD660" s="24" t="e">
        <f t="shared" ca="1" si="140"/>
        <v>#N/A</v>
      </c>
      <c r="AE660" t="str">
        <f t="shared" ca="1" si="139"/>
        <v>E</v>
      </c>
    </row>
    <row r="661" spans="1:31">
      <c r="A661" t="s">
        <v>964</v>
      </c>
      <c r="J661" s="12" t="str">
        <f t="shared" si="135"/>
        <v/>
      </c>
      <c r="K661" t="str">
        <f t="shared" si="142"/>
        <v xml:space="preserve">    </v>
      </c>
      <c r="L661" t="str">
        <f t="shared" si="142"/>
        <v xml:space="preserve">  46</v>
      </c>
      <c r="M661" t="str">
        <f t="shared" si="142"/>
        <v xml:space="preserve">  47</v>
      </c>
      <c r="N661" t="str">
        <f t="shared" si="142"/>
        <v xml:space="preserve">  52</v>
      </c>
      <c r="O661" t="str">
        <f t="shared" si="142"/>
        <v xml:space="preserve">  52</v>
      </c>
      <c r="P661" t="str">
        <f t="shared" si="142"/>
        <v xml:space="preserve">  25</v>
      </c>
      <c r="Q661" t="str">
        <f t="shared" si="142"/>
        <v xml:space="preserve"> -15</v>
      </c>
      <c r="R661" t="str">
        <f t="shared" si="142"/>
        <v xml:space="preserve"> -14</v>
      </c>
      <c r="S661" t="str">
        <f t="shared" si="142"/>
        <v xml:space="preserve"> -12</v>
      </c>
      <c r="T661" t="str">
        <f t="shared" si="142"/>
        <v xml:space="preserve"> -11</v>
      </c>
      <c r="U661" t="str">
        <f t="shared" si="142"/>
        <v xml:space="preserve"> -11</v>
      </c>
      <c r="V661" t="str">
        <f t="shared" si="142"/>
        <v xml:space="preserve"> -10</v>
      </c>
      <c r="X661" t="e">
        <f>VLOOKUP(K661,$X$2:Y$31,2,FALSE())</f>
        <v>#N/A</v>
      </c>
      <c r="AB661" s="20">
        <f>MATCH("R",$J662:$J$1001,0)</f>
        <v>2</v>
      </c>
      <c r="AC661" s="20">
        <f>ROW()</f>
        <v>661</v>
      </c>
      <c r="AD661" s="24" t="e">
        <f t="shared" ca="1" si="140"/>
        <v>#N/A</v>
      </c>
      <c r="AE661" t="str">
        <f t="shared" ca="1" si="139"/>
        <v>E</v>
      </c>
    </row>
    <row r="662" spans="1:31">
      <c r="A662" t="s">
        <v>33</v>
      </c>
      <c r="J662" s="12" t="str">
        <f t="shared" si="135"/>
        <v/>
      </c>
      <c r="K662" t="str">
        <f t="shared" si="142"/>
        <v/>
      </c>
      <c r="L662" t="str">
        <f t="shared" si="142"/>
        <v/>
      </c>
      <c r="M662" t="str">
        <f t="shared" si="142"/>
        <v/>
      </c>
      <c r="N662" t="str">
        <f t="shared" si="142"/>
        <v/>
      </c>
      <c r="O662" t="str">
        <f t="shared" si="142"/>
        <v/>
      </c>
      <c r="P662" t="str">
        <f t="shared" si="142"/>
        <v/>
      </c>
      <c r="Q662" t="str">
        <f t="shared" si="142"/>
        <v/>
      </c>
      <c r="R662" t="str">
        <f t="shared" si="142"/>
        <v/>
      </c>
      <c r="S662" t="str">
        <f t="shared" si="142"/>
        <v/>
      </c>
      <c r="T662" t="str">
        <f t="shared" si="142"/>
        <v/>
      </c>
      <c r="U662" t="str">
        <f t="shared" si="142"/>
        <v/>
      </c>
      <c r="V662" t="str">
        <f t="shared" si="142"/>
        <v/>
      </c>
      <c r="X662" t="e">
        <f>VLOOKUP(K662,$X$2:Y$31,2,FALSE())</f>
        <v>#N/A</v>
      </c>
      <c r="AB662" s="20">
        <f>MATCH("R",$J663:$J$1001,0)</f>
        <v>1</v>
      </c>
      <c r="AC662" s="20">
        <f>ROW()</f>
        <v>662</v>
      </c>
      <c r="AD662" s="24" t="e">
        <f t="shared" ca="1" si="140"/>
        <v>#N/A</v>
      </c>
      <c r="AE662" t="str">
        <f t="shared" ca="1" si="139"/>
        <v>E</v>
      </c>
    </row>
    <row r="663" spans="1:31">
      <c r="A663" t="s">
        <v>965</v>
      </c>
      <c r="J663" s="12" t="str">
        <f t="shared" si="135"/>
        <v>R</v>
      </c>
      <c r="K663" t="str">
        <f t="shared" si="142"/>
        <v>24.0</v>
      </c>
      <c r="L663" t="str">
        <f t="shared" si="142"/>
        <v xml:space="preserve"> 4.9</v>
      </c>
      <c r="M663" t="str">
        <f t="shared" si="142"/>
        <v xml:space="preserve"> 2.0</v>
      </c>
      <c r="N663" t="str">
        <f t="shared" si="142"/>
        <v xml:space="preserve"> 4.0</v>
      </c>
      <c r="O663" t="str">
        <f t="shared" si="142"/>
        <v xml:space="preserve"> 5.4</v>
      </c>
      <c r="P663" t="str">
        <f t="shared" si="142"/>
        <v xml:space="preserve"> 7.3</v>
      </c>
      <c r="Q663" t="str">
        <f t="shared" si="142"/>
        <v>10.2</v>
      </c>
      <c r="R663" t="str">
        <f t="shared" si="142"/>
        <v>14.4</v>
      </c>
      <c r="S663" t="str">
        <f t="shared" si="142"/>
        <v>18.2</v>
      </c>
      <c r="T663" t="str">
        <f t="shared" si="142"/>
        <v>21.5</v>
      </c>
      <c r="U663" t="str">
        <f t="shared" si="142"/>
        <v>25.0</v>
      </c>
      <c r="V663" t="str">
        <f t="shared" si="142"/>
        <v>29.0</v>
      </c>
      <c r="X663" t="str">
        <f>VLOOKUP(K663,$X$2:Y$31,2,FALSE())</f>
        <v>2400</v>
      </c>
      <c r="AB663" s="20">
        <f>MATCH("R",$J664:$J$1001,0)</f>
        <v>32</v>
      </c>
      <c r="AC663" s="20">
        <f>ROW()</f>
        <v>663</v>
      </c>
      <c r="AD663" s="24" t="e">
        <f t="shared" ca="1" si="140"/>
        <v>#N/A</v>
      </c>
      <c r="AE663" t="str">
        <f t="shared" ca="1" si="139"/>
        <v>E</v>
      </c>
    </row>
    <row r="664" spans="1:31">
      <c r="A664" t="s">
        <v>205</v>
      </c>
      <c r="J664" s="12" t="str">
        <f t="shared" si="135"/>
        <v/>
      </c>
      <c r="K664" t="str">
        <f t="shared" si="142"/>
        <v xml:space="preserve">    </v>
      </c>
      <c r="L664" t="str">
        <f t="shared" si="142"/>
        <v xml:space="preserve"> 1F2</v>
      </c>
      <c r="M664" t="str">
        <f t="shared" si="142"/>
        <v xml:space="preserve"> 1F2</v>
      </c>
      <c r="N664" t="str">
        <f t="shared" si="142"/>
        <v xml:space="preserve"> 1F2</v>
      </c>
      <c r="O664" t="str">
        <f t="shared" si="142"/>
        <v xml:space="preserve"> 1F2</v>
      </c>
      <c r="P664" t="str">
        <f t="shared" si="142"/>
        <v xml:space="preserve"> 1F2</v>
      </c>
      <c r="Q664" t="str">
        <f t="shared" si="142"/>
        <v xml:space="preserve"> 1F2</v>
      </c>
      <c r="R664" t="str">
        <f t="shared" si="142"/>
        <v xml:space="preserve"> 1F2</v>
      </c>
      <c r="S664" t="str">
        <f t="shared" si="142"/>
        <v xml:space="preserve"> 1F2</v>
      </c>
      <c r="T664" t="str">
        <f t="shared" si="142"/>
        <v xml:space="preserve"> 1F2</v>
      </c>
      <c r="U664" t="str">
        <f t="shared" si="142"/>
        <v xml:space="preserve"> 1F2</v>
      </c>
      <c r="V664" t="str">
        <f t="shared" si="142"/>
        <v xml:space="preserve"> 1F2</v>
      </c>
      <c r="X664" t="e">
        <f>VLOOKUP(K664,$X$2:Y$31,2,FALSE())</f>
        <v>#N/A</v>
      </c>
      <c r="AB664" s="20">
        <f>MATCH("R",$J665:$J$1001,0)</f>
        <v>31</v>
      </c>
      <c r="AC664" s="20">
        <f>ROW()</f>
        <v>664</v>
      </c>
      <c r="AD664" s="24" t="e">
        <f t="shared" ca="1" si="140"/>
        <v>#N/A</v>
      </c>
      <c r="AE664" t="str">
        <f t="shared" ca="1" si="139"/>
        <v>E</v>
      </c>
    </row>
    <row r="665" spans="1:31">
      <c r="A665" t="s">
        <v>966</v>
      </c>
      <c r="J665" s="12" t="str">
        <f t="shared" si="135"/>
        <v/>
      </c>
      <c r="K665" t="str">
        <f t="shared" ref="K665:V674" si="143">MID($A665,K$34,4)</f>
        <v xml:space="preserve">    </v>
      </c>
      <c r="L665" t="str">
        <f t="shared" si="143"/>
        <v>60.0</v>
      </c>
      <c r="M665" t="str">
        <f t="shared" si="143"/>
        <v>53.1</v>
      </c>
      <c r="N665" t="str">
        <f t="shared" si="143"/>
        <v>53.6</v>
      </c>
      <c r="O665" t="str">
        <f t="shared" si="143"/>
        <v>59.9</v>
      </c>
      <c r="P665" t="str">
        <f t="shared" si="143"/>
        <v>59.9</v>
      </c>
      <c r="Q665" t="str">
        <f t="shared" si="143"/>
        <v>59.9</v>
      </c>
      <c r="R665" t="str">
        <f t="shared" si="143"/>
        <v>59.9</v>
      </c>
      <c r="S665" t="str">
        <f t="shared" si="143"/>
        <v>59.9</v>
      </c>
      <c r="T665" t="str">
        <f t="shared" si="143"/>
        <v>59.9</v>
      </c>
      <c r="U665" t="str">
        <f t="shared" si="143"/>
        <v>59.9</v>
      </c>
      <c r="V665" t="str">
        <f t="shared" si="143"/>
        <v>59.9</v>
      </c>
      <c r="X665" t="e">
        <f>VLOOKUP(K665,$X$2:Y$31,2,FALSE())</f>
        <v>#N/A</v>
      </c>
      <c r="AB665" s="20">
        <f>MATCH("R",$J666:$J$1001,0)</f>
        <v>30</v>
      </c>
      <c r="AC665" s="20">
        <f>ROW()</f>
        <v>665</v>
      </c>
      <c r="AD665" s="24" t="e">
        <f t="shared" ca="1" si="140"/>
        <v>#N/A</v>
      </c>
      <c r="AE665" t="str">
        <f t="shared" ca="1" si="139"/>
        <v>E</v>
      </c>
    </row>
    <row r="666" spans="1:31">
      <c r="A666" t="s">
        <v>967</v>
      </c>
      <c r="J666" s="12" t="str">
        <f t="shared" si="135"/>
        <v/>
      </c>
      <c r="K666" t="str">
        <f t="shared" si="143"/>
        <v xml:space="preserve">    </v>
      </c>
      <c r="L666" t="str">
        <f t="shared" si="143"/>
        <v xml:space="preserve"> 2.3</v>
      </c>
      <c r="M666" t="str">
        <f t="shared" si="143"/>
        <v xml:space="preserve"> 1.9</v>
      </c>
      <c r="N666" t="str">
        <f t="shared" si="143"/>
        <v xml:space="preserve"> 1.9</v>
      </c>
      <c r="O666" t="str">
        <f t="shared" si="143"/>
        <v xml:space="preserve"> 2.3</v>
      </c>
      <c r="P666" t="str">
        <f t="shared" si="143"/>
        <v xml:space="preserve"> 2.3</v>
      </c>
      <c r="Q666" t="str">
        <f t="shared" si="143"/>
        <v xml:space="preserve"> 2.3</v>
      </c>
      <c r="R666" t="str">
        <f t="shared" si="143"/>
        <v xml:space="preserve"> 2.3</v>
      </c>
      <c r="S666" t="str">
        <f t="shared" si="143"/>
        <v xml:space="preserve"> 2.3</v>
      </c>
      <c r="T666" t="str">
        <f t="shared" si="143"/>
        <v xml:space="preserve"> 2.3</v>
      </c>
      <c r="U666" t="str">
        <f t="shared" si="143"/>
        <v xml:space="preserve"> 2.3</v>
      </c>
      <c r="V666" t="str">
        <f t="shared" si="143"/>
        <v xml:space="preserve"> 2.3</v>
      </c>
      <c r="X666" t="e">
        <f>VLOOKUP(K666,$X$2:Y$31,2,FALSE())</f>
        <v>#N/A</v>
      </c>
      <c r="AB666" s="20">
        <f>MATCH("R",$J667:$J$1001,0)</f>
        <v>29</v>
      </c>
      <c r="AC666" s="20">
        <f>ROW()</f>
        <v>666</v>
      </c>
      <c r="AD666" s="24" t="e">
        <f t="shared" ca="1" si="140"/>
        <v>#N/A</v>
      </c>
      <c r="AE666" t="str">
        <f t="shared" ca="1" si="139"/>
        <v>E</v>
      </c>
    </row>
    <row r="667" spans="1:31">
      <c r="A667" t="s">
        <v>968</v>
      </c>
      <c r="J667" s="12" t="str">
        <f t="shared" si="135"/>
        <v/>
      </c>
      <c r="K667" t="str">
        <f t="shared" si="143"/>
        <v xml:space="preserve">    </v>
      </c>
      <c r="L667" t="str">
        <f t="shared" si="143"/>
        <v xml:space="preserve"> 295</v>
      </c>
      <c r="M667" t="str">
        <f t="shared" si="143"/>
        <v xml:space="preserve"> 225</v>
      </c>
      <c r="N667" t="str">
        <f t="shared" si="143"/>
        <v xml:space="preserve"> 229</v>
      </c>
      <c r="O667" t="str">
        <f t="shared" si="143"/>
        <v xml:space="preserve"> 294</v>
      </c>
      <c r="P667" t="str">
        <f t="shared" si="143"/>
        <v xml:space="preserve"> 294</v>
      </c>
      <c r="Q667" t="str">
        <f t="shared" si="143"/>
        <v xml:space="preserve"> 294</v>
      </c>
      <c r="R667" t="str">
        <f t="shared" si="143"/>
        <v xml:space="preserve"> 294</v>
      </c>
      <c r="S667" t="str">
        <f t="shared" si="143"/>
        <v xml:space="preserve"> 294</v>
      </c>
      <c r="T667" t="str">
        <f t="shared" si="143"/>
        <v xml:space="preserve"> 294</v>
      </c>
      <c r="U667" t="str">
        <f t="shared" si="143"/>
        <v xml:space="preserve"> 294</v>
      </c>
      <c r="V667" t="str">
        <f t="shared" si="143"/>
        <v xml:space="preserve"> 294</v>
      </c>
      <c r="X667" t="e">
        <f>VLOOKUP(K667,$X$2:Y$31,2,FALSE())</f>
        <v>#N/A</v>
      </c>
      <c r="AB667" s="20">
        <f>MATCH("R",$J668:$J$1001,0)</f>
        <v>28</v>
      </c>
      <c r="AC667" s="20">
        <f>ROW()</f>
        <v>667</v>
      </c>
      <c r="AD667" s="24" t="e">
        <f t="shared" ca="1" si="140"/>
        <v>#N/A</v>
      </c>
      <c r="AE667" t="str">
        <f t="shared" ca="1" si="139"/>
        <v>E</v>
      </c>
    </row>
    <row r="668" spans="1:31">
      <c r="A668" t="s">
        <v>969</v>
      </c>
      <c r="J668" s="12" t="str">
        <f t="shared" si="135"/>
        <v/>
      </c>
      <c r="K668" t="str">
        <f t="shared" si="143"/>
        <v xml:space="preserve">    </v>
      </c>
      <c r="L668" t="str">
        <f t="shared" si="143"/>
        <v>0.50</v>
      </c>
      <c r="M668" t="str">
        <f t="shared" si="143"/>
        <v>1.00</v>
      </c>
      <c r="N668" t="str">
        <f t="shared" si="143"/>
        <v>0.94</v>
      </c>
      <c r="O668" t="str">
        <f t="shared" si="143"/>
        <v>0.18</v>
      </c>
      <c r="P668" t="str">
        <f t="shared" si="143"/>
        <v>0.00</v>
      </c>
      <c r="Q668" t="str">
        <f t="shared" si="143"/>
        <v>0.00</v>
      </c>
      <c r="R668" t="str">
        <f t="shared" si="143"/>
        <v>0.00</v>
      </c>
      <c r="S668" t="str">
        <f t="shared" si="143"/>
        <v>0.00</v>
      </c>
      <c r="T668" t="str">
        <f t="shared" si="143"/>
        <v>0.00</v>
      </c>
      <c r="U668" t="str">
        <f t="shared" si="143"/>
        <v>0.00</v>
      </c>
      <c r="V668" t="str">
        <f t="shared" si="143"/>
        <v>0.00</v>
      </c>
      <c r="X668" t="e">
        <f>VLOOKUP(K668,$X$2:Y$31,2,FALSE())</f>
        <v>#N/A</v>
      </c>
      <c r="AB668" s="20">
        <f>MATCH("R",$J669:$J$1001,0)</f>
        <v>27</v>
      </c>
      <c r="AC668" s="20">
        <f>ROW()</f>
        <v>668</v>
      </c>
      <c r="AD668" s="24" t="e">
        <f t="shared" ca="1" si="140"/>
        <v>#N/A</v>
      </c>
      <c r="AE668" t="str">
        <f t="shared" ca="1" si="139"/>
        <v>E</v>
      </c>
    </row>
    <row r="669" spans="1:31">
      <c r="A669" t="s">
        <v>970</v>
      </c>
      <c r="J669" s="12" t="str">
        <f t="shared" si="135"/>
        <v/>
      </c>
      <c r="K669" t="str">
        <f t="shared" si="143"/>
        <v xml:space="preserve">    </v>
      </c>
      <c r="L669" t="str">
        <f t="shared" si="143"/>
        <v xml:space="preserve"> 106</v>
      </c>
      <c r="M669" t="str">
        <f t="shared" si="143"/>
        <v xml:space="preserve">  97</v>
      </c>
      <c r="N669" t="str">
        <f t="shared" si="143"/>
        <v xml:space="preserve"> 102</v>
      </c>
      <c r="O669" t="str">
        <f t="shared" si="143"/>
        <v xml:space="preserve"> 114</v>
      </c>
      <c r="P669" t="str">
        <f t="shared" si="143"/>
        <v xml:space="preserve"> 161</v>
      </c>
      <c r="Q669" t="str">
        <f t="shared" si="143"/>
        <v xml:space="preserve"> 181</v>
      </c>
      <c r="R669" t="str">
        <f t="shared" si="143"/>
        <v xml:space="preserve"> 184</v>
      </c>
      <c r="S669" t="str">
        <f t="shared" si="143"/>
        <v xml:space="preserve"> 186</v>
      </c>
      <c r="T669" t="str">
        <f t="shared" si="143"/>
        <v xml:space="preserve"> 188</v>
      </c>
      <c r="U669" t="str">
        <f t="shared" si="143"/>
        <v xml:space="preserve"> 189</v>
      </c>
      <c r="V669" t="str">
        <f t="shared" si="143"/>
        <v xml:space="preserve"> 190</v>
      </c>
      <c r="X669" t="e">
        <f>VLOOKUP(K669,$X$2:Y$31,2,FALSE())</f>
        <v>#N/A</v>
      </c>
      <c r="AB669" s="20">
        <f>MATCH("R",$J670:$J$1001,0)</f>
        <v>26</v>
      </c>
      <c r="AC669" s="20">
        <f>ROW()</f>
        <v>669</v>
      </c>
      <c r="AD669" s="24" t="e">
        <f t="shared" ca="1" si="140"/>
        <v>#N/A</v>
      </c>
      <c r="AE669" t="str">
        <f t="shared" ca="1" si="139"/>
        <v>E</v>
      </c>
    </row>
    <row r="670" spans="1:31">
      <c r="A670" t="s">
        <v>971</v>
      </c>
      <c r="J670" s="12" t="str">
        <f t="shared" si="135"/>
        <v/>
      </c>
      <c r="K670" t="str">
        <f t="shared" si="143"/>
        <v xml:space="preserve">    </v>
      </c>
      <c r="L670" t="str">
        <f t="shared" si="143"/>
        <v xml:space="preserve">  31</v>
      </c>
      <c r="M670" t="str">
        <f t="shared" si="143"/>
        <v xml:space="preserve">  32</v>
      </c>
      <c r="N670" t="str">
        <f t="shared" si="143"/>
        <v xml:space="preserve">  33</v>
      </c>
      <c r="O670" t="str">
        <f t="shared" si="143"/>
        <v xml:space="preserve">  24</v>
      </c>
      <c r="P670" t="str">
        <f t="shared" si="143"/>
        <v xml:space="preserve"> -20</v>
      </c>
      <c r="Q670" t="str">
        <f t="shared" si="143"/>
        <v xml:space="preserve"> -37</v>
      </c>
      <c r="R670" t="str">
        <f t="shared" si="143"/>
        <v xml:space="preserve"> -37</v>
      </c>
      <c r="S670" t="str">
        <f t="shared" si="143"/>
        <v xml:space="preserve"> -36</v>
      </c>
      <c r="T670" t="str">
        <f t="shared" si="143"/>
        <v xml:space="preserve"> -36</v>
      </c>
      <c r="U670" t="str">
        <f t="shared" si="143"/>
        <v xml:space="preserve"> -37</v>
      </c>
      <c r="V670" t="str">
        <f t="shared" si="143"/>
        <v xml:space="preserve"> -37</v>
      </c>
      <c r="X670" t="e">
        <f>VLOOKUP(K670,$X$2:Y$31,2,FALSE())</f>
        <v>#N/A</v>
      </c>
      <c r="AB670" s="20">
        <f>MATCH("R",$J671:$J$1001,0)</f>
        <v>25</v>
      </c>
      <c r="AC670" s="20">
        <f>ROW()</f>
        <v>670</v>
      </c>
      <c r="AD670" s="24" t="e">
        <f t="shared" ca="1" si="140"/>
        <v>#N/A</v>
      </c>
      <c r="AE670" t="str">
        <f t="shared" ca="1" si="139"/>
        <v>E</v>
      </c>
    </row>
    <row r="671" spans="1:31">
      <c r="A671" t="s">
        <v>972</v>
      </c>
      <c r="J671" s="12" t="str">
        <f t="shared" si="135"/>
        <v/>
      </c>
      <c r="K671" t="str">
        <f t="shared" si="143"/>
        <v xml:space="preserve">    </v>
      </c>
      <c r="L671" t="str">
        <f t="shared" si="143"/>
        <v xml:space="preserve"> -86</v>
      </c>
      <c r="M671" t="str">
        <f t="shared" si="143"/>
        <v xml:space="preserve"> -77</v>
      </c>
      <c r="N671" t="str">
        <f t="shared" si="143"/>
        <v xml:space="preserve"> -82</v>
      </c>
      <c r="O671" t="str">
        <f t="shared" si="143"/>
        <v xml:space="preserve"> -94</v>
      </c>
      <c r="P671" t="str">
        <f t="shared" si="143"/>
        <v>-141</v>
      </c>
      <c r="Q671" t="str">
        <f t="shared" si="143"/>
        <v>-161</v>
      </c>
      <c r="R671" t="str">
        <f t="shared" si="143"/>
        <v>-164</v>
      </c>
      <c r="S671" t="str">
        <f t="shared" si="143"/>
        <v>-166</v>
      </c>
      <c r="T671" t="str">
        <f t="shared" si="143"/>
        <v>-168</v>
      </c>
      <c r="U671" t="str">
        <f t="shared" si="143"/>
        <v>-169</v>
      </c>
      <c r="V671" t="str">
        <f t="shared" si="143"/>
        <v>-170</v>
      </c>
      <c r="X671" t="e">
        <f>VLOOKUP(K671,$X$2:Y$31,2,FALSE())</f>
        <v>#N/A</v>
      </c>
      <c r="AB671" s="20">
        <f>MATCH("R",$J672:$J$1001,0)</f>
        <v>24</v>
      </c>
      <c r="AC671" s="20">
        <f>ROW()</f>
        <v>671</v>
      </c>
      <c r="AD671" s="24" t="e">
        <f t="shared" ca="1" si="140"/>
        <v>#N/A</v>
      </c>
      <c r="AE671" t="str">
        <f t="shared" ca="1" si="139"/>
        <v>E</v>
      </c>
    </row>
    <row r="672" spans="1:31">
      <c r="A672" t="s">
        <v>270</v>
      </c>
      <c r="J672" s="12" t="str">
        <f t="shared" si="135"/>
        <v/>
      </c>
      <c r="K672" t="str">
        <f t="shared" si="143"/>
        <v xml:space="preserve">    </v>
      </c>
      <c r="L672" t="str">
        <f t="shared" si="143"/>
        <v>-150</v>
      </c>
      <c r="M672" t="str">
        <f t="shared" si="143"/>
        <v>-139</v>
      </c>
      <c r="N672" t="str">
        <f t="shared" si="143"/>
        <v>-147</v>
      </c>
      <c r="O672" t="str">
        <f t="shared" si="143"/>
        <v>-151</v>
      </c>
      <c r="P672" t="str">
        <f t="shared" si="143"/>
        <v>-154</v>
      </c>
      <c r="Q672" t="str">
        <f t="shared" si="143"/>
        <v>-158</v>
      </c>
      <c r="R672" t="str">
        <f t="shared" si="143"/>
        <v>-162</v>
      </c>
      <c r="S672" t="str">
        <f t="shared" si="143"/>
        <v>-166</v>
      </c>
      <c r="T672" t="str">
        <f t="shared" si="143"/>
        <v>-168</v>
      </c>
      <c r="U672" t="str">
        <f t="shared" si="143"/>
        <v>-170</v>
      </c>
      <c r="V672" t="str">
        <f t="shared" si="143"/>
        <v>-172</v>
      </c>
      <c r="X672" t="e">
        <f>VLOOKUP(K672,$X$2:Y$31,2,FALSE())</f>
        <v>#N/A</v>
      </c>
      <c r="AB672" s="20">
        <f>MATCH("R",$J673:$J$1001,0)</f>
        <v>23</v>
      </c>
      <c r="AC672" s="20">
        <f>ROW()</f>
        <v>672</v>
      </c>
      <c r="AD672" s="24" t="e">
        <f t="shared" ca="1" si="140"/>
        <v>#N/A</v>
      </c>
      <c r="AE672" t="str">
        <f t="shared" ca="1" si="139"/>
        <v>E</v>
      </c>
    </row>
    <row r="673" spans="1:31">
      <c r="A673" t="s">
        <v>973</v>
      </c>
      <c r="J673" s="12" t="str">
        <f t="shared" si="135"/>
        <v/>
      </c>
      <c r="K673" t="str">
        <f t="shared" si="143"/>
        <v xml:space="preserve">    </v>
      </c>
      <c r="L673" t="str">
        <f t="shared" si="143"/>
        <v xml:space="preserve">  64</v>
      </c>
      <c r="M673" t="str">
        <f t="shared" si="143"/>
        <v xml:space="preserve">  62</v>
      </c>
      <c r="N673" t="str">
        <f t="shared" si="143"/>
        <v xml:space="preserve">  65</v>
      </c>
      <c r="O673" t="str">
        <f t="shared" si="143"/>
        <v xml:space="preserve">  56</v>
      </c>
      <c r="P673" t="str">
        <f t="shared" si="143"/>
        <v xml:space="preserve">  13</v>
      </c>
      <c r="Q673" t="str">
        <f t="shared" si="143"/>
        <v xml:space="preserve">  -3</v>
      </c>
      <c r="R673" t="str">
        <f t="shared" si="143"/>
        <v xml:space="preserve">  -2</v>
      </c>
      <c r="S673" t="str">
        <f t="shared" si="143"/>
        <v xml:space="preserve">   0</v>
      </c>
      <c r="T673" t="str">
        <f t="shared" si="143"/>
        <v xml:space="preserve">   1</v>
      </c>
      <c r="U673" t="str">
        <f t="shared" si="143"/>
        <v xml:space="preserve">   1</v>
      </c>
      <c r="V673" t="str">
        <f t="shared" si="143"/>
        <v xml:space="preserve">   2</v>
      </c>
      <c r="X673" t="e">
        <f>VLOOKUP(K673,$X$2:Y$31,2,FALSE())</f>
        <v>#N/A</v>
      </c>
      <c r="AB673" s="20">
        <f>MATCH("R",$J674:$J$1001,0)</f>
        <v>22</v>
      </c>
      <c r="AC673" s="20">
        <f>ROW()</f>
        <v>673</v>
      </c>
      <c r="AD673" s="24" t="e">
        <f t="shared" ca="1" si="140"/>
        <v>#N/A</v>
      </c>
      <c r="AE673" t="str">
        <f t="shared" ca="1" si="139"/>
        <v>E</v>
      </c>
    </row>
    <row r="674" spans="1:31">
      <c r="A674" t="s">
        <v>974</v>
      </c>
      <c r="J674" s="12" t="str">
        <f t="shared" ref="J674:J684" si="144">IF(ISERROR(X674),"","R")</f>
        <v/>
      </c>
      <c r="K674" t="str">
        <f t="shared" si="143"/>
        <v xml:space="preserve">    </v>
      </c>
      <c r="L674" t="str">
        <f t="shared" si="143"/>
        <v xml:space="preserve">  25</v>
      </c>
      <c r="M674" t="str">
        <f t="shared" si="143"/>
        <v xml:space="preserve">  22</v>
      </c>
      <c r="N674" t="str">
        <f t="shared" si="143"/>
        <v xml:space="preserve">  19</v>
      </c>
      <c r="O674" t="str">
        <f t="shared" si="143"/>
        <v xml:space="preserve">  36</v>
      </c>
      <c r="P674" t="str">
        <f t="shared" si="143"/>
        <v xml:space="preserve">  77</v>
      </c>
      <c r="Q674" t="str">
        <f t="shared" si="143"/>
        <v xml:space="preserve">  87</v>
      </c>
      <c r="R674" t="str">
        <f t="shared" si="143"/>
        <v xml:space="preserve">  85</v>
      </c>
      <c r="S674" t="str">
        <f t="shared" si="143"/>
        <v xml:space="preserve">  84</v>
      </c>
      <c r="T674" t="str">
        <f t="shared" si="143"/>
        <v xml:space="preserve">  83</v>
      </c>
      <c r="U674" t="str">
        <f t="shared" si="143"/>
        <v xml:space="preserve">  82</v>
      </c>
      <c r="V674" t="str">
        <f t="shared" si="143"/>
        <v xml:space="preserve">  82</v>
      </c>
      <c r="X674" t="e">
        <f>VLOOKUP(K674,$X$2:Y$31,2,FALSE())</f>
        <v>#N/A</v>
      </c>
      <c r="AB674" s="20">
        <f>MATCH("R",$J675:$J$1001,0)</f>
        <v>21</v>
      </c>
      <c r="AC674" s="20">
        <f>ROW()</f>
        <v>674</v>
      </c>
      <c r="AD674" s="24" t="e">
        <f t="shared" ca="1" si="140"/>
        <v>#N/A</v>
      </c>
      <c r="AE674" t="str">
        <f t="shared" ca="1" si="139"/>
        <v>E</v>
      </c>
    </row>
    <row r="675" spans="1:31">
      <c r="A675" t="s">
        <v>975</v>
      </c>
      <c r="J675" s="12" t="str">
        <f t="shared" si="144"/>
        <v/>
      </c>
      <c r="K675" t="str">
        <f t="shared" ref="K675:V684" si="145">MID($A675,K$34,4)</f>
        <v xml:space="preserve">    </v>
      </c>
      <c r="L675" t="str">
        <f t="shared" si="145"/>
        <v>0.09</v>
      </c>
      <c r="M675" t="str">
        <f t="shared" si="145"/>
        <v>0.03</v>
      </c>
      <c r="N675" t="str">
        <f t="shared" si="145"/>
        <v>0.07</v>
      </c>
      <c r="O675" t="str">
        <f t="shared" si="145"/>
        <v>0.03</v>
      </c>
      <c r="P675" t="str">
        <f t="shared" si="145"/>
        <v>0.00</v>
      </c>
      <c r="Q675" t="str">
        <f t="shared" si="145"/>
        <v>0.00</v>
      </c>
      <c r="R675" t="str">
        <f t="shared" si="145"/>
        <v>0.00</v>
      </c>
      <c r="S675" t="str">
        <f t="shared" si="145"/>
        <v>0.00</v>
      </c>
      <c r="T675" t="str">
        <f t="shared" si="145"/>
        <v>0.00</v>
      </c>
      <c r="U675" t="str">
        <f t="shared" si="145"/>
        <v>0.00</v>
      </c>
      <c r="V675" t="str">
        <f t="shared" si="145"/>
        <v>0.00</v>
      </c>
      <c r="X675" t="e">
        <f>VLOOKUP(K675,$X$2:Y$31,2,FALSE())</f>
        <v>#N/A</v>
      </c>
      <c r="AB675" s="20">
        <f>MATCH("R",$J676:$J$1001,0)</f>
        <v>20</v>
      </c>
      <c r="AC675" s="20">
        <f>ROW()</f>
        <v>675</v>
      </c>
      <c r="AD675" s="24" t="e">
        <f t="shared" ca="1" si="140"/>
        <v>#N/A</v>
      </c>
      <c r="AE675" t="str">
        <f t="shared" ca="1" si="139"/>
        <v>E</v>
      </c>
    </row>
    <row r="676" spans="1:31">
      <c r="A676" t="s">
        <v>91</v>
      </c>
      <c r="J676" s="12" t="str">
        <f t="shared" si="144"/>
        <v/>
      </c>
      <c r="K676" t="str">
        <f t="shared" si="145"/>
        <v xml:space="preserve">    </v>
      </c>
      <c r="L676" t="str">
        <f t="shared" si="145"/>
        <v>0.00</v>
      </c>
      <c r="M676" t="str">
        <f t="shared" si="145"/>
        <v>0.00</v>
      </c>
      <c r="N676" t="str">
        <f t="shared" si="145"/>
        <v>0.00</v>
      </c>
      <c r="O676" t="str">
        <f t="shared" si="145"/>
        <v>0.00</v>
      </c>
      <c r="P676" t="str">
        <f t="shared" si="145"/>
        <v>0.00</v>
      </c>
      <c r="Q676" t="str">
        <f t="shared" si="145"/>
        <v>0.00</v>
      </c>
      <c r="R676" t="str">
        <f t="shared" si="145"/>
        <v>0.00</v>
      </c>
      <c r="S676" t="str">
        <f t="shared" si="145"/>
        <v>0.00</v>
      </c>
      <c r="T676" t="str">
        <f t="shared" si="145"/>
        <v>0.00</v>
      </c>
      <c r="U676" t="str">
        <f t="shared" si="145"/>
        <v>0.00</v>
      </c>
      <c r="V676" t="str">
        <f t="shared" si="145"/>
        <v>0.00</v>
      </c>
      <c r="X676" t="e">
        <f>VLOOKUP(K676,$X$2:Y$31,2,FALSE())</f>
        <v>#N/A</v>
      </c>
      <c r="AB676" s="20">
        <f>MATCH("R",$J677:$J$1001,0)</f>
        <v>19</v>
      </c>
      <c r="AC676" s="20">
        <f>ROW()</f>
        <v>676</v>
      </c>
      <c r="AD676" s="24" t="e">
        <f t="shared" ca="1" si="140"/>
        <v>#N/A</v>
      </c>
      <c r="AE676" t="str">
        <f t="shared" ca="1" si="139"/>
        <v>E</v>
      </c>
    </row>
    <row r="677" spans="1:31">
      <c r="A677" t="s">
        <v>976</v>
      </c>
      <c r="J677" s="12" t="str">
        <f t="shared" si="144"/>
        <v/>
      </c>
      <c r="K677" t="str">
        <f t="shared" si="145"/>
        <v xml:space="preserve">    </v>
      </c>
      <c r="L677" t="str">
        <f t="shared" si="145"/>
        <v>0.10</v>
      </c>
      <c r="M677" t="str">
        <f t="shared" si="145"/>
        <v>0.09</v>
      </c>
      <c r="N677" t="str">
        <f t="shared" si="145"/>
        <v>0.13</v>
      </c>
      <c r="O677" t="str">
        <f t="shared" si="145"/>
        <v>0.08</v>
      </c>
      <c r="P677" t="str">
        <f t="shared" si="145"/>
        <v>0.00</v>
      </c>
      <c r="Q677" t="str">
        <f t="shared" si="145"/>
        <v>0.00</v>
      </c>
      <c r="R677" t="str">
        <f t="shared" si="145"/>
        <v>0.00</v>
      </c>
      <c r="S677" t="str">
        <f t="shared" si="145"/>
        <v>0.00</v>
      </c>
      <c r="T677" t="str">
        <f t="shared" si="145"/>
        <v>0.00</v>
      </c>
      <c r="U677" t="str">
        <f t="shared" si="145"/>
        <v>0.00</v>
      </c>
      <c r="V677" t="str">
        <f t="shared" si="145"/>
        <v>0.00</v>
      </c>
      <c r="X677" t="e">
        <f>VLOOKUP(K677,$X$2:Y$31,2,FALSE())</f>
        <v>#N/A</v>
      </c>
      <c r="AB677" s="20">
        <f>MATCH("R",$J678:$J$1001,0)</f>
        <v>18</v>
      </c>
      <c r="AC677" s="20">
        <f>ROW()</f>
        <v>677</v>
      </c>
      <c r="AD677" s="24" t="e">
        <f t="shared" ca="1" si="140"/>
        <v>#N/A</v>
      </c>
      <c r="AE677" t="str">
        <f t="shared" ca="1" si="139"/>
        <v>E</v>
      </c>
    </row>
    <row r="678" spans="1:31">
      <c r="A678" t="s">
        <v>977</v>
      </c>
      <c r="J678" s="12" t="str">
        <f t="shared" si="144"/>
        <v/>
      </c>
      <c r="K678" t="str">
        <f t="shared" si="145"/>
        <v xml:space="preserve">    </v>
      </c>
      <c r="L678" t="str">
        <f t="shared" si="145"/>
        <v>12.9</v>
      </c>
      <c r="M678" t="str">
        <f t="shared" si="145"/>
        <v xml:space="preserve"> 5.1</v>
      </c>
      <c r="N678" t="str">
        <f t="shared" si="145"/>
        <v xml:space="preserve"> 6.3</v>
      </c>
      <c r="O678" t="str">
        <f t="shared" si="145"/>
        <v>17.6</v>
      </c>
      <c r="P678" t="str">
        <f t="shared" si="145"/>
        <v>15.0</v>
      </c>
      <c r="Q678" t="str">
        <f t="shared" si="145"/>
        <v xml:space="preserve"> 4.9</v>
      </c>
      <c r="R678" t="str">
        <f t="shared" si="145"/>
        <v xml:space="preserve"> 4.9</v>
      </c>
      <c r="S678" t="str">
        <f t="shared" si="145"/>
        <v xml:space="preserve"> 4.9</v>
      </c>
      <c r="T678" t="str">
        <f t="shared" si="145"/>
        <v xml:space="preserve"> 4.9</v>
      </c>
      <c r="U678" t="str">
        <f t="shared" si="145"/>
        <v xml:space="preserve"> 4.9</v>
      </c>
      <c r="V678" t="str">
        <f t="shared" si="145"/>
        <v xml:space="preserve"> 4.9</v>
      </c>
      <c r="X678" t="e">
        <f>VLOOKUP(K678,$X$2:Y$31,2,FALSE())</f>
        <v>#N/A</v>
      </c>
      <c r="AB678" s="20">
        <f>MATCH("R",$J679:$J$1001,0)</f>
        <v>17</v>
      </c>
      <c r="AC678" s="20">
        <f>ROW()</f>
        <v>678</v>
      </c>
      <c r="AD678" s="24" t="e">
        <f t="shared" ca="1" si="140"/>
        <v>#N/A</v>
      </c>
      <c r="AE678" t="str">
        <f t="shared" ca="1" si="139"/>
        <v>E</v>
      </c>
    </row>
    <row r="679" spans="1:31">
      <c r="A679" t="s">
        <v>978</v>
      </c>
      <c r="J679" s="12" t="str">
        <f t="shared" si="144"/>
        <v/>
      </c>
      <c r="K679" t="str">
        <f t="shared" si="145"/>
        <v xml:space="preserve">    </v>
      </c>
      <c r="L679" t="str">
        <f t="shared" si="145"/>
        <v xml:space="preserve"> 6.7</v>
      </c>
      <c r="M679" t="str">
        <f t="shared" si="145"/>
        <v xml:space="preserve"> 4.6</v>
      </c>
      <c r="N679" t="str">
        <f t="shared" si="145"/>
        <v xml:space="preserve"> 4.0</v>
      </c>
      <c r="O679" t="str">
        <f t="shared" si="145"/>
        <v>10.1</v>
      </c>
      <c r="P679" t="str">
        <f t="shared" si="145"/>
        <v>21.9</v>
      </c>
      <c r="Q679" t="str">
        <f t="shared" si="145"/>
        <v xml:space="preserve"> 3.8</v>
      </c>
      <c r="R679" t="str">
        <f t="shared" si="145"/>
        <v xml:space="preserve"> 3.8</v>
      </c>
      <c r="S679" t="str">
        <f t="shared" si="145"/>
        <v xml:space="preserve"> 3.8</v>
      </c>
      <c r="T679" t="str">
        <f t="shared" si="145"/>
        <v xml:space="preserve"> 3.8</v>
      </c>
      <c r="U679" t="str">
        <f t="shared" si="145"/>
        <v xml:space="preserve"> 3.8</v>
      </c>
      <c r="V679" t="str">
        <f t="shared" si="145"/>
        <v xml:space="preserve"> 3.8</v>
      </c>
      <c r="X679" t="e">
        <f>VLOOKUP(K679,$X$2:Y$31,2,FALSE())</f>
        <v>#N/A</v>
      </c>
      <c r="AB679" s="20">
        <f>MATCH("R",$J680:$J$1001,0)</f>
        <v>16</v>
      </c>
      <c r="AC679" s="20">
        <f>ROW()</f>
        <v>679</v>
      </c>
      <c r="AD679" s="24" t="e">
        <f t="shared" ca="1" si="140"/>
        <v>#N/A</v>
      </c>
      <c r="AE679" t="str">
        <f t="shared" ca="1" si="139"/>
        <v>E</v>
      </c>
    </row>
    <row r="680" spans="1:31">
      <c r="A680" t="s">
        <v>979</v>
      </c>
      <c r="J680" s="12" t="str">
        <f t="shared" si="144"/>
        <v/>
      </c>
      <c r="K680" t="str">
        <f t="shared" si="145"/>
        <v xml:space="preserve">    </v>
      </c>
      <c r="L680" t="str">
        <f t="shared" si="145"/>
        <v>15.9</v>
      </c>
      <c r="M680" t="str">
        <f t="shared" si="145"/>
        <v>10.7</v>
      </c>
      <c r="N680" t="str">
        <f t="shared" si="145"/>
        <v>11.3</v>
      </c>
      <c r="O680" t="str">
        <f t="shared" si="145"/>
        <v>19.9</v>
      </c>
      <c r="P680" t="str">
        <f t="shared" si="145"/>
        <v>17.5</v>
      </c>
      <c r="Q680" t="str">
        <f t="shared" si="145"/>
        <v>10.2</v>
      </c>
      <c r="R680" t="str">
        <f t="shared" si="145"/>
        <v>10.3</v>
      </c>
      <c r="S680" t="str">
        <f t="shared" si="145"/>
        <v>10.6</v>
      </c>
      <c r="T680" t="str">
        <f t="shared" si="145"/>
        <v>10.8</v>
      </c>
      <c r="U680" t="str">
        <f t="shared" si="145"/>
        <v>10.8</v>
      </c>
      <c r="V680" t="str">
        <f t="shared" si="145"/>
        <v>10.8</v>
      </c>
      <c r="X680" t="e">
        <f>VLOOKUP(K680,$X$2:Y$31,2,FALSE())</f>
        <v>#N/A</v>
      </c>
      <c r="AB680" s="20">
        <f>MATCH("R",$J681:$J$1001,0)</f>
        <v>15</v>
      </c>
      <c r="AC680" s="20">
        <f>ROW()</f>
        <v>680</v>
      </c>
      <c r="AD680" s="24" t="e">
        <f t="shared" ca="1" si="140"/>
        <v>#N/A</v>
      </c>
      <c r="AE680" t="str">
        <f t="shared" ca="1" si="139"/>
        <v>E</v>
      </c>
    </row>
    <row r="681" spans="1:31">
      <c r="A681" t="s">
        <v>980</v>
      </c>
      <c r="J681" s="12" t="str">
        <f t="shared" si="144"/>
        <v/>
      </c>
      <c r="K681" t="str">
        <f t="shared" si="145"/>
        <v xml:space="preserve">    </v>
      </c>
      <c r="L681" t="str">
        <f t="shared" si="145"/>
        <v xml:space="preserve"> 8.9</v>
      </c>
      <c r="M681" t="str">
        <f t="shared" si="145"/>
        <v xml:space="preserve"> 7.6</v>
      </c>
      <c r="N681" t="str">
        <f t="shared" si="145"/>
        <v xml:space="preserve"> 7.1</v>
      </c>
      <c r="O681" t="str">
        <f t="shared" si="145"/>
        <v>11.6</v>
      </c>
      <c r="P681" t="str">
        <f t="shared" si="145"/>
        <v>22.6</v>
      </c>
      <c r="Q681" t="str">
        <f t="shared" si="145"/>
        <v xml:space="preserve"> 6.4</v>
      </c>
      <c r="R681" t="str">
        <f t="shared" si="145"/>
        <v xml:space="preserve"> 6.2</v>
      </c>
      <c r="S681" t="str">
        <f t="shared" si="145"/>
        <v xml:space="preserve"> 6.6</v>
      </c>
      <c r="T681" t="str">
        <f t="shared" si="145"/>
        <v xml:space="preserve"> 6.9</v>
      </c>
      <c r="U681" t="str">
        <f t="shared" si="145"/>
        <v xml:space="preserve"> 7.0</v>
      </c>
      <c r="V681" t="str">
        <f t="shared" si="145"/>
        <v xml:space="preserve"> 7.0</v>
      </c>
      <c r="X681" t="e">
        <f>VLOOKUP(K681,$X$2:Y$31,2,FALSE())</f>
        <v>#N/A</v>
      </c>
      <c r="AB681" s="20">
        <f>MATCH("R",$J682:$J$1001,0)</f>
        <v>14</v>
      </c>
      <c r="AC681" s="20">
        <f>ROW()</f>
        <v>681</v>
      </c>
      <c r="AD681" s="24" t="e">
        <f t="shared" ca="1" si="140"/>
        <v>#N/A</v>
      </c>
      <c r="AE681" t="str">
        <f t="shared" ca="1" si="139"/>
        <v>E</v>
      </c>
    </row>
    <row r="682" spans="1:31">
      <c r="A682" t="s">
        <v>271</v>
      </c>
      <c r="J682" s="12" t="str">
        <f t="shared" si="144"/>
        <v/>
      </c>
      <c r="K682" t="str">
        <f t="shared" si="145"/>
        <v xml:space="preserve">    </v>
      </c>
      <c r="L682" t="str">
        <f t="shared" si="145"/>
        <v xml:space="preserve"> 3.6</v>
      </c>
      <c r="M682" t="str">
        <f t="shared" si="145"/>
        <v xml:space="preserve"> 3.8</v>
      </c>
      <c r="N682" t="str">
        <f t="shared" si="145"/>
        <v xml:space="preserve"> 3.4</v>
      </c>
      <c r="O682" t="str">
        <f t="shared" si="145"/>
        <v xml:space="preserve"> 3.5</v>
      </c>
      <c r="P682" t="str">
        <f t="shared" si="145"/>
        <v xml:space="preserve"> 3.3</v>
      </c>
      <c r="Q682" t="str">
        <f t="shared" si="145"/>
        <v xml:space="preserve"> 3.0</v>
      </c>
      <c r="R682" t="str">
        <f t="shared" si="145"/>
        <v xml:space="preserve"> 2.8</v>
      </c>
      <c r="S682" t="str">
        <f t="shared" si="145"/>
        <v xml:space="preserve"> 2.7</v>
      </c>
      <c r="T682" t="str">
        <f t="shared" si="145"/>
        <v xml:space="preserve"> 2.7</v>
      </c>
      <c r="U682" t="str">
        <f t="shared" si="145"/>
        <v xml:space="preserve"> 2.6</v>
      </c>
      <c r="V682" t="str">
        <f t="shared" si="145"/>
        <v xml:space="preserve"> 2.6</v>
      </c>
      <c r="X682" t="e">
        <f>VLOOKUP(K682,$X$2:Y$31,2,FALSE())</f>
        <v>#N/A</v>
      </c>
      <c r="AB682" s="20">
        <f>MATCH("R",$J683:$J$1001,0)</f>
        <v>13</v>
      </c>
      <c r="AC682" s="20">
        <f>ROW()</f>
        <v>682</v>
      </c>
      <c r="AD682" s="24" t="e">
        <f t="shared" ca="1" si="140"/>
        <v>#N/A</v>
      </c>
      <c r="AE682" t="str">
        <f t="shared" ca="1" si="139"/>
        <v>E</v>
      </c>
    </row>
    <row r="683" spans="1:31">
      <c r="A683" t="s">
        <v>981</v>
      </c>
      <c r="J683" s="12" t="str">
        <f t="shared" si="144"/>
        <v/>
      </c>
      <c r="K683" t="str">
        <f t="shared" si="145"/>
        <v xml:space="preserve">    </v>
      </c>
      <c r="L683" t="str">
        <f t="shared" si="145"/>
        <v xml:space="preserve"> 3.6</v>
      </c>
      <c r="M683" t="str">
        <f t="shared" si="145"/>
        <v xml:space="preserve"> 3.9</v>
      </c>
      <c r="N683" t="str">
        <f t="shared" si="145"/>
        <v xml:space="preserve"> 3.5</v>
      </c>
      <c r="O683" t="str">
        <f t="shared" si="145"/>
        <v xml:space="preserve"> 3.5</v>
      </c>
      <c r="P683" t="str">
        <f t="shared" si="145"/>
        <v xml:space="preserve"> 3.3</v>
      </c>
      <c r="Q683" t="str">
        <f t="shared" si="145"/>
        <v xml:space="preserve"> 3.0</v>
      </c>
      <c r="R683" t="str">
        <f t="shared" si="145"/>
        <v xml:space="preserve"> 2.9</v>
      </c>
      <c r="S683" t="str">
        <f t="shared" si="145"/>
        <v xml:space="preserve"> 2.8</v>
      </c>
      <c r="T683" t="str">
        <f t="shared" si="145"/>
        <v xml:space="preserve"> 2.7</v>
      </c>
      <c r="U683" t="str">
        <f t="shared" si="145"/>
        <v xml:space="preserve"> 2.6</v>
      </c>
      <c r="V683" t="str">
        <f t="shared" si="145"/>
        <v xml:space="preserve"> 2.6</v>
      </c>
      <c r="X683" t="e">
        <f>VLOOKUP(K683,$X$2:Y$31,2,FALSE())</f>
        <v>#N/A</v>
      </c>
      <c r="AB683" s="20">
        <f>MATCH("R",$J684:$J$1001,0)</f>
        <v>12</v>
      </c>
      <c r="AC683" s="20">
        <f>ROW()</f>
        <v>683</v>
      </c>
      <c r="AD683" s="24" t="e">
        <f t="shared" ca="1" si="140"/>
        <v>#N/A</v>
      </c>
      <c r="AE683" t="str">
        <f t="shared" ca="1" si="139"/>
        <v>E</v>
      </c>
    </row>
    <row r="684" spans="1:31">
      <c r="A684" t="s">
        <v>982</v>
      </c>
      <c r="J684" s="12" t="str">
        <f t="shared" si="144"/>
        <v/>
      </c>
      <c r="K684" t="str">
        <f t="shared" si="145"/>
        <v xml:space="preserve">    </v>
      </c>
      <c r="L684" t="str">
        <f t="shared" si="145"/>
        <v xml:space="preserve">  48</v>
      </c>
      <c r="M684" t="str">
        <f t="shared" si="145"/>
        <v xml:space="preserve">  51</v>
      </c>
      <c r="N684" t="str">
        <f t="shared" si="145"/>
        <v xml:space="preserve">  54</v>
      </c>
      <c r="O684" t="str">
        <f t="shared" si="145"/>
        <v xml:space="preserve">  37</v>
      </c>
      <c r="P684" t="str">
        <f t="shared" si="145"/>
        <v xml:space="preserve">  -4</v>
      </c>
      <c r="Q684" t="str">
        <f t="shared" si="145"/>
        <v xml:space="preserve"> -14</v>
      </c>
      <c r="R684" t="str">
        <f t="shared" si="145"/>
        <v xml:space="preserve"> -12</v>
      </c>
      <c r="S684" t="str">
        <f t="shared" si="145"/>
        <v xml:space="preserve"> -11</v>
      </c>
      <c r="T684" t="str">
        <f t="shared" si="145"/>
        <v xml:space="preserve"> -10</v>
      </c>
      <c r="U684" t="str">
        <f t="shared" si="145"/>
        <v xml:space="preserve">  -9</v>
      </c>
      <c r="V684" t="str">
        <f t="shared" si="145"/>
        <v xml:space="preserve">  -9</v>
      </c>
      <c r="X684" t="e">
        <f>VLOOKUP(K684,$X$2:Y$31,2,FALSE())</f>
        <v>#N/A</v>
      </c>
      <c r="AB684" s="20">
        <f>MATCH("R",$J685:$J$1001,0)</f>
        <v>11</v>
      </c>
      <c r="AC684" s="20">
        <f>ROW()</f>
        <v>684</v>
      </c>
      <c r="AD684" s="24" t="e">
        <f t="shared" ca="1" si="140"/>
        <v>#N/A</v>
      </c>
      <c r="AE684" t="str">
        <f t="shared" ca="1" si="139"/>
        <v>E</v>
      </c>
    </row>
    <row r="685" spans="1:31">
      <c r="A685" t="s">
        <v>114</v>
      </c>
      <c r="J685" s="12" t="str">
        <f>IF(K685&gt;0,"R","")</f>
        <v/>
      </c>
    </row>
    <row r="686" spans="1:31">
      <c r="A686" s="12" t="s">
        <v>33</v>
      </c>
      <c r="J686" s="12" t="str">
        <f t="shared" ref="J686:J749" si="146">IF(ISERROR(X686),"","R")</f>
        <v/>
      </c>
      <c r="K686" t="str">
        <f t="shared" ref="K686:V707" si="147">MID($A686,K$34,4)</f>
        <v/>
      </c>
      <c r="L686" t="str">
        <f t="shared" si="147"/>
        <v/>
      </c>
      <c r="M686" t="str">
        <f t="shared" si="147"/>
        <v/>
      </c>
      <c r="N686" t="str">
        <f t="shared" si="147"/>
        <v/>
      </c>
      <c r="O686" t="str">
        <f t="shared" si="147"/>
        <v/>
      </c>
      <c r="P686" t="str">
        <f t="shared" si="147"/>
        <v/>
      </c>
      <c r="Q686" t="str">
        <f t="shared" si="147"/>
        <v/>
      </c>
      <c r="R686" t="str">
        <f t="shared" si="147"/>
        <v/>
      </c>
      <c r="S686" t="str">
        <f t="shared" si="147"/>
        <v/>
      </c>
      <c r="T686" t="str">
        <f t="shared" si="147"/>
        <v/>
      </c>
      <c r="U686" t="str">
        <f t="shared" si="147"/>
        <v/>
      </c>
      <c r="V686" t="str">
        <f t="shared" si="147"/>
        <v/>
      </c>
      <c r="X686" t="e">
        <f>VLOOKUP(K686,$X$2:Y$31,2,FALSE())</f>
        <v>#N/A</v>
      </c>
      <c r="AB686" s="20">
        <f>MATCH("R",$J687:$J$1001,0)</f>
        <v>9</v>
      </c>
      <c r="AC686" s="20">
        <f>ROW()</f>
        <v>686</v>
      </c>
      <c r="AD686" s="24" t="e">
        <f t="shared" ref="AD686:AD749" ca="1" si="148">IF(VALUE(INDIRECT(ADDRESS(AD685,AA$2+1,1,TRUE())))=1,AD685+1,VALUE(INDIRECT(ADDRESS(AD685,AA$2+2,1,TRUE())))+VALUE((INDIRECT(ADDRESS(AD685,AA$2+1,1,TRUE())))))</f>
        <v>#VALUE!</v>
      </c>
      <c r="AE686" t="str">
        <f t="shared" ca="1" si="139"/>
        <v>E</v>
      </c>
    </row>
    <row r="687" spans="1:31">
      <c r="A687" s="12" t="s">
        <v>2469</v>
      </c>
      <c r="J687" s="12" t="str">
        <f t="shared" si="146"/>
        <v/>
      </c>
      <c r="K687" t="str">
        <f t="shared" si="147"/>
        <v>Jan,</v>
      </c>
      <c r="L687" t="str">
        <f t="shared" si="147"/>
        <v>1 20</v>
      </c>
      <c r="M687" t="str">
        <f t="shared" si="147"/>
        <v xml:space="preserve">6   </v>
      </c>
      <c r="N687" t="str">
        <f t="shared" si="147"/>
        <v xml:space="preserve">    </v>
      </c>
      <c r="O687" t="str">
        <f t="shared" si="147"/>
        <v xml:space="preserve"> SSN</v>
      </c>
      <c r="P687" t="str">
        <f t="shared" si="147"/>
        <v>=  2</v>
      </c>
      <c r="Q687" t="str">
        <f t="shared" si="147"/>
        <v xml:space="preserve">.   </v>
      </c>
      <c r="R687" t="str">
        <f t="shared" si="147"/>
        <v xml:space="preserve">    </v>
      </c>
      <c r="S687" t="str">
        <f t="shared" si="147"/>
        <v xml:space="preserve">    </v>
      </c>
      <c r="T687" t="str">
        <f t="shared" si="147"/>
        <v xml:space="preserve">  Mi</v>
      </c>
      <c r="U687" t="str">
        <f t="shared" si="147"/>
        <v>imum</v>
      </c>
      <c r="V687" t="str">
        <f t="shared" si="147"/>
        <v>Angl</v>
      </c>
      <c r="X687" t="e">
        <f>VLOOKUP(K687,$X$2:Y$31,2,FALSE())</f>
        <v>#N/A</v>
      </c>
      <c r="AB687" s="20">
        <f>MATCH("R",$J688:$J$1001,0)</f>
        <v>8</v>
      </c>
      <c r="AC687" s="20">
        <f>ROW()</f>
        <v>687</v>
      </c>
      <c r="AD687" s="24" t="e">
        <f t="shared" ca="1" si="148"/>
        <v>#VALUE!</v>
      </c>
      <c r="AE687" t="str">
        <f t="shared" ca="1" si="139"/>
        <v>E</v>
      </c>
    </row>
    <row r="688" spans="1:31">
      <c r="A688" s="12" t="s">
        <v>201</v>
      </c>
      <c r="J688" s="12" t="str">
        <f t="shared" si="146"/>
        <v/>
      </c>
      <c r="K688" t="str">
        <f t="shared" si="147"/>
        <v>HOME</v>
      </c>
      <c r="L688" t="str">
        <f t="shared" si="147"/>
        <v xml:space="preserve">    </v>
      </c>
      <c r="M688" t="str">
        <f t="shared" si="147"/>
        <v xml:space="preserve">    </v>
      </c>
      <c r="N688" t="str">
        <f t="shared" si="147"/>
        <v xml:space="preserve">    </v>
      </c>
      <c r="O688" t="str">
        <f t="shared" si="147"/>
        <v>AUST</v>
      </c>
      <c r="P688" t="str">
        <f t="shared" si="147"/>
        <v xml:space="preserve">N   </v>
      </c>
      <c r="Q688" t="str">
        <f t="shared" si="147"/>
        <v xml:space="preserve">    </v>
      </c>
      <c r="R688" t="str">
        <f t="shared" si="147"/>
        <v xml:space="preserve">    </v>
      </c>
      <c r="S688" t="str">
        <f t="shared" si="147"/>
        <v xml:space="preserve">  AZ</v>
      </c>
      <c r="T688" t="str">
        <f t="shared" si="147"/>
        <v>MUTH</v>
      </c>
      <c r="U688" t="str">
        <f t="shared" si="147"/>
        <v xml:space="preserve">    </v>
      </c>
      <c r="V688" t="str">
        <f t="shared" si="147"/>
        <v xml:space="preserve">    </v>
      </c>
      <c r="X688" t="e">
        <f>VLOOKUP(K688,$X$2:Y$31,2,FALSE())</f>
        <v>#N/A</v>
      </c>
      <c r="AB688" s="20">
        <f>MATCH("R",$J689:$J$1001,0)</f>
        <v>7</v>
      </c>
      <c r="AC688" s="20">
        <f>ROW()</f>
        <v>688</v>
      </c>
      <c r="AD688" s="24" t="e">
        <f t="shared" ca="1" si="148"/>
        <v>#VALUE!</v>
      </c>
      <c r="AE688" t="str">
        <f t="shared" ca="1" si="139"/>
        <v>E</v>
      </c>
    </row>
    <row r="689" spans="1:31">
      <c r="A689" s="12" t="s">
        <v>202</v>
      </c>
      <c r="J689" s="12" t="str">
        <f t="shared" si="146"/>
        <v/>
      </c>
      <c r="K689" t="str">
        <f t="shared" si="147"/>
        <v>32.9</v>
      </c>
      <c r="L689" t="str">
        <f t="shared" si="147"/>
        <v xml:space="preserve"> N  </v>
      </c>
      <c r="M689" t="str">
        <f t="shared" si="147"/>
        <v>96.6</v>
      </c>
      <c r="N689" t="str">
        <f t="shared" si="147"/>
        <v xml:space="preserve"> W -</v>
      </c>
      <c r="O689" t="str">
        <f t="shared" si="147"/>
        <v>30.2</v>
      </c>
      <c r="P689" t="str">
        <f t="shared" si="147"/>
        <v xml:space="preserve"> N  </v>
      </c>
      <c r="Q689" t="str">
        <f t="shared" si="147"/>
        <v>97.7</v>
      </c>
      <c r="R689" t="str">
        <f t="shared" si="147"/>
        <v xml:space="preserve"> W  </v>
      </c>
      <c r="S689" t="str">
        <f t="shared" si="147"/>
        <v xml:space="preserve"> 199</v>
      </c>
      <c r="T689" t="str">
        <f t="shared" si="147"/>
        <v xml:space="preserve">97  </v>
      </c>
      <c r="U689" t="str">
        <f t="shared" si="147"/>
        <v>19.3</v>
      </c>
      <c r="V689" t="str">
        <f t="shared" si="147"/>
        <v xml:space="preserve">    </v>
      </c>
      <c r="X689" t="e">
        <f>VLOOKUP(K689,$X$2:Y$31,2,FALSE())</f>
        <v>#N/A</v>
      </c>
      <c r="AB689" s="20">
        <f>MATCH("R",$J690:$J$1001,0)</f>
        <v>6</v>
      </c>
      <c r="AC689" s="20">
        <f>ROW()</f>
        <v>689</v>
      </c>
      <c r="AD689" s="24" t="e">
        <f t="shared" ca="1" si="148"/>
        <v>#VALUE!</v>
      </c>
      <c r="AE689" t="str">
        <f t="shared" ca="1" si="139"/>
        <v>E</v>
      </c>
    </row>
    <row r="690" spans="1:31">
      <c r="A690" s="12" t="s">
        <v>203</v>
      </c>
      <c r="J690" s="12" t="str">
        <f t="shared" si="146"/>
        <v/>
      </c>
      <c r="K690" t="str">
        <f t="shared" si="147"/>
        <v>XMTR</v>
      </c>
      <c r="L690" t="str">
        <f t="shared" si="147"/>
        <v xml:space="preserve"> 2-3</v>
      </c>
      <c r="M690" t="str">
        <f t="shared" si="147"/>
        <v xml:space="preserve"> ION</v>
      </c>
      <c r="N690" t="str">
        <f t="shared" si="147"/>
        <v>AP #</v>
      </c>
      <c r="O690" t="str">
        <f t="shared" si="147"/>
        <v>3[sa</v>
      </c>
      <c r="P690" t="str">
        <f t="shared" si="147"/>
        <v>ples</v>
      </c>
      <c r="Q690" t="str">
        <f t="shared" si="147"/>
        <v>SAMP</v>
      </c>
      <c r="R690" t="str">
        <f t="shared" si="147"/>
        <v>E.23</v>
      </c>
      <c r="S690" t="str">
        <f t="shared" si="147"/>
        <v xml:space="preserve">   ]</v>
      </c>
      <c r="T690" t="str">
        <f t="shared" si="147"/>
        <v xml:space="preserve">Az= </v>
      </c>
      <c r="U690" t="str">
        <f t="shared" si="147"/>
        <v xml:space="preserve">0.0 </v>
      </c>
      <c r="V690" t="str">
        <f t="shared" si="147"/>
        <v>FFaz</v>
      </c>
      <c r="X690" t="e">
        <f>VLOOKUP(K690,$X$2:Y$31,2,FALSE())</f>
        <v>#N/A</v>
      </c>
      <c r="AB690" s="20">
        <f>MATCH("R",$J691:$J$1001,0)</f>
        <v>5</v>
      </c>
      <c r="AC690" s="20">
        <f>ROW()</f>
        <v>690</v>
      </c>
      <c r="AD690" s="24" t="e">
        <f t="shared" ca="1" si="148"/>
        <v>#VALUE!</v>
      </c>
      <c r="AE690" t="str">
        <f t="shared" ca="1" si="139"/>
        <v>E</v>
      </c>
    </row>
    <row r="691" spans="1:31">
      <c r="A691" s="12" t="s">
        <v>204</v>
      </c>
      <c r="J691" s="12" t="str">
        <f t="shared" si="146"/>
        <v/>
      </c>
      <c r="K691" t="str">
        <f t="shared" si="147"/>
        <v>RCVR</v>
      </c>
      <c r="L691" t="str">
        <f t="shared" si="147"/>
        <v xml:space="preserve"> 2-3</v>
      </c>
      <c r="M691" t="str">
        <f t="shared" si="147"/>
        <v xml:space="preserve"> ION</v>
      </c>
      <c r="N691" t="str">
        <f t="shared" si="147"/>
        <v>AP #</v>
      </c>
      <c r="O691" t="str">
        <f t="shared" si="147"/>
        <v>3[sa</v>
      </c>
      <c r="P691" t="str">
        <f t="shared" si="147"/>
        <v>ples</v>
      </c>
      <c r="Q691" t="str">
        <f t="shared" si="147"/>
        <v>SAMP</v>
      </c>
      <c r="R691" t="str">
        <f t="shared" si="147"/>
        <v>E.23</v>
      </c>
      <c r="S691" t="str">
        <f t="shared" si="147"/>
        <v xml:space="preserve">   ]</v>
      </c>
      <c r="T691" t="str">
        <f t="shared" si="147"/>
        <v xml:space="preserve">Az= </v>
      </c>
      <c r="U691" t="str">
        <f t="shared" si="147"/>
        <v xml:space="preserve">0.0 </v>
      </c>
      <c r="V691" t="str">
        <f t="shared" si="147"/>
        <v>FFaz</v>
      </c>
      <c r="X691" t="e">
        <f>VLOOKUP(K691,$X$2:Y$31,2,FALSE())</f>
        <v>#N/A</v>
      </c>
      <c r="AB691" s="20">
        <f>MATCH("R",$J692:$J$1001,0)</f>
        <v>4</v>
      </c>
      <c r="AC691" s="20">
        <f>ROW()</f>
        <v>691</v>
      </c>
      <c r="AD691" s="24" t="e">
        <f t="shared" ca="1" si="148"/>
        <v>#VALUE!</v>
      </c>
      <c r="AE691" t="str">
        <f t="shared" ca="1" si="139"/>
        <v>E</v>
      </c>
    </row>
    <row r="692" spans="1:31">
      <c r="A692" s="12" t="s">
        <v>89</v>
      </c>
      <c r="J692" s="12" t="str">
        <f t="shared" si="146"/>
        <v/>
      </c>
      <c r="K692" t="str">
        <f t="shared" si="147"/>
        <v>3 MH</v>
      </c>
      <c r="L692" t="str">
        <f t="shared" si="147"/>
        <v xml:space="preserve"> NOI</v>
      </c>
      <c r="M692" t="str">
        <f t="shared" si="147"/>
        <v xml:space="preserve">E = </v>
      </c>
      <c r="N692" t="str">
        <f t="shared" si="147"/>
        <v>145.</v>
      </c>
      <c r="O692" t="str">
        <f t="shared" si="147"/>
        <v xml:space="preserve"> dBW</v>
      </c>
      <c r="P692" t="str">
        <f t="shared" si="147"/>
        <v xml:space="preserve">    </v>
      </c>
      <c r="Q692" t="str">
        <f t="shared" si="147"/>
        <v xml:space="preserve">EQ. </v>
      </c>
      <c r="R692" t="str">
        <f t="shared" si="147"/>
        <v>EL =</v>
      </c>
      <c r="S692" t="str">
        <f t="shared" si="147"/>
        <v xml:space="preserve">90% </v>
      </c>
      <c r="T692" t="str">
        <f t="shared" si="147"/>
        <v xml:space="preserve">  RE</v>
      </c>
      <c r="U692" t="str">
        <f t="shared" si="147"/>
        <v>. SN</v>
      </c>
      <c r="V692" t="str">
        <f t="shared" si="147"/>
        <v xml:space="preserve"> = 7</v>
      </c>
      <c r="X692" t="e">
        <f>VLOOKUP(K692,$X$2:Y$31,2,FALSE())</f>
        <v>#N/A</v>
      </c>
      <c r="AB692" s="20">
        <f>MATCH("R",$J693:$J$1001,0)</f>
        <v>3</v>
      </c>
      <c r="AC692" s="20">
        <f>ROW()</f>
        <v>692</v>
      </c>
      <c r="AD692" s="24" t="e">
        <f t="shared" ca="1" si="148"/>
        <v>#VALUE!</v>
      </c>
      <c r="AE692" t="str">
        <f t="shared" ca="1" si="139"/>
        <v>E</v>
      </c>
    </row>
    <row r="693" spans="1:31">
      <c r="A693" s="12" t="s">
        <v>90</v>
      </c>
      <c r="J693" s="12" t="str">
        <f t="shared" si="146"/>
        <v/>
      </c>
      <c r="K693" t="str">
        <f t="shared" si="147"/>
        <v>MULT</v>
      </c>
      <c r="L693" t="str">
        <f t="shared" si="147"/>
        <v>PATH</v>
      </c>
      <c r="M693" t="str">
        <f t="shared" si="147"/>
        <v>POWE</v>
      </c>
      <c r="N693" t="str">
        <f t="shared" si="147"/>
        <v xml:space="preserve"> TOL</v>
      </c>
      <c r="O693" t="str">
        <f t="shared" si="147"/>
        <v>RANC</v>
      </c>
      <c r="P693" t="str">
        <f t="shared" si="147"/>
        <v xml:space="preserve"> =  </v>
      </c>
      <c r="Q693" t="str">
        <f t="shared" si="147"/>
        <v>.0 d</v>
      </c>
      <c r="R693" t="str">
        <f t="shared" si="147"/>
        <v xml:space="preserve">   M</v>
      </c>
      <c r="S693" t="str">
        <f t="shared" si="147"/>
        <v>LTIP</v>
      </c>
      <c r="T693" t="str">
        <f t="shared" si="147"/>
        <v>TH D</v>
      </c>
      <c r="U693" t="str">
        <f t="shared" si="147"/>
        <v xml:space="preserve">LAY </v>
      </c>
      <c r="V693" t="str">
        <f t="shared" si="147"/>
        <v>OLER</v>
      </c>
      <c r="X693" t="e">
        <f>VLOOKUP(K693,$X$2:Y$31,2,FALSE())</f>
        <v>#N/A</v>
      </c>
      <c r="AB693" s="20">
        <f>MATCH("R",$J694:$J$1001,0)</f>
        <v>2</v>
      </c>
      <c r="AC693" s="20">
        <f>ROW()</f>
        <v>693</v>
      </c>
      <c r="AD693" s="24" t="e">
        <f t="shared" ca="1" si="148"/>
        <v>#VALUE!</v>
      </c>
      <c r="AE693" t="str">
        <f t="shared" ca="1" si="139"/>
        <v>E</v>
      </c>
    </row>
    <row r="694" spans="1:31">
      <c r="A694" s="12" t="s">
        <v>33</v>
      </c>
      <c r="J694" s="12" t="str">
        <f t="shared" si="146"/>
        <v/>
      </c>
      <c r="K694" t="str">
        <f t="shared" si="147"/>
        <v/>
      </c>
      <c r="L694" t="str">
        <f t="shared" si="147"/>
        <v/>
      </c>
      <c r="M694" t="str">
        <f t="shared" si="147"/>
        <v/>
      </c>
      <c r="N694" t="str">
        <f t="shared" si="147"/>
        <v/>
      </c>
      <c r="O694" t="str">
        <f t="shared" si="147"/>
        <v/>
      </c>
      <c r="P694" t="str">
        <f t="shared" si="147"/>
        <v/>
      </c>
      <c r="Q694" t="str">
        <f t="shared" si="147"/>
        <v/>
      </c>
      <c r="R694" t="str">
        <f t="shared" si="147"/>
        <v/>
      </c>
      <c r="S694" t="str">
        <f t="shared" si="147"/>
        <v/>
      </c>
      <c r="T694" t="str">
        <f t="shared" si="147"/>
        <v/>
      </c>
      <c r="U694" t="str">
        <f t="shared" si="147"/>
        <v/>
      </c>
      <c r="V694" t="str">
        <f t="shared" si="147"/>
        <v/>
      </c>
      <c r="X694" t="e">
        <f>VLOOKUP(K694,$X$2:Y$31,2,FALSE())</f>
        <v>#N/A</v>
      </c>
      <c r="AB694" s="20">
        <f>MATCH("R",$J695:$J$1001,0)</f>
        <v>1</v>
      </c>
      <c r="AC694" s="20">
        <f>ROW()</f>
        <v>694</v>
      </c>
      <c r="AD694" s="24" t="e">
        <f t="shared" ca="1" si="148"/>
        <v>#VALUE!</v>
      </c>
      <c r="AE694" t="str">
        <f t="shared" ca="1" si="139"/>
        <v>E</v>
      </c>
    </row>
    <row r="695" spans="1:31">
      <c r="A695" s="12" t="s">
        <v>983</v>
      </c>
      <c r="J695" s="12" t="str">
        <f t="shared" si="146"/>
        <v>R</v>
      </c>
      <c r="K695" t="str">
        <f t="shared" si="147"/>
        <v xml:space="preserve"> 1.0</v>
      </c>
      <c r="L695" t="str">
        <f t="shared" si="147"/>
        <v xml:space="preserve"> 4.4</v>
      </c>
      <c r="M695" t="str">
        <f t="shared" si="147"/>
        <v xml:space="preserve"> 2.0</v>
      </c>
      <c r="N695" t="str">
        <f t="shared" si="147"/>
        <v xml:space="preserve"> 4.0</v>
      </c>
      <c r="O695" t="str">
        <f t="shared" si="147"/>
        <v xml:space="preserve"> 5.4</v>
      </c>
      <c r="P695" t="str">
        <f t="shared" si="147"/>
        <v xml:space="preserve"> 7.3</v>
      </c>
      <c r="Q695" t="str">
        <f t="shared" si="147"/>
        <v>10.2</v>
      </c>
      <c r="R695" t="str">
        <f t="shared" si="147"/>
        <v>14.4</v>
      </c>
      <c r="S695" t="str">
        <f t="shared" si="147"/>
        <v>18.2</v>
      </c>
      <c r="T695" t="str">
        <f t="shared" si="147"/>
        <v>21.5</v>
      </c>
      <c r="U695" t="str">
        <f t="shared" si="147"/>
        <v>25.0</v>
      </c>
      <c r="V695" t="str">
        <f t="shared" si="147"/>
        <v>29.0</v>
      </c>
      <c r="X695" t="str">
        <f>VLOOKUP(K695,$X$2:Y$31,2,FALSE())</f>
        <v>0100</v>
      </c>
      <c r="AB695" s="20">
        <f>MATCH("R",$J696:$J$1001,0)</f>
        <v>23</v>
      </c>
      <c r="AC695" s="20">
        <f>ROW()</f>
        <v>695</v>
      </c>
      <c r="AD695" s="24" t="e">
        <f t="shared" ca="1" si="148"/>
        <v>#VALUE!</v>
      </c>
      <c r="AE695" t="str">
        <f t="shared" ca="1" si="139"/>
        <v>E</v>
      </c>
    </row>
    <row r="696" spans="1:31">
      <c r="A696" s="12" t="s">
        <v>205</v>
      </c>
      <c r="J696" s="12" t="str">
        <f t="shared" si="146"/>
        <v/>
      </c>
      <c r="K696" t="str">
        <f t="shared" si="147"/>
        <v xml:space="preserve">    </v>
      </c>
      <c r="L696" t="str">
        <f t="shared" si="147"/>
        <v xml:space="preserve"> 1F2</v>
      </c>
      <c r="M696" t="str">
        <f t="shared" si="147"/>
        <v xml:space="preserve"> 1F2</v>
      </c>
      <c r="N696" t="str">
        <f t="shared" si="147"/>
        <v xml:space="preserve"> 1F2</v>
      </c>
      <c r="O696" t="str">
        <f t="shared" si="147"/>
        <v xml:space="preserve"> 1F2</v>
      </c>
      <c r="P696" t="str">
        <f t="shared" si="147"/>
        <v xml:space="preserve"> 1F2</v>
      </c>
      <c r="Q696" t="str">
        <f t="shared" si="147"/>
        <v xml:space="preserve"> 1F2</v>
      </c>
      <c r="R696" t="str">
        <f t="shared" si="147"/>
        <v xml:space="preserve"> 1F2</v>
      </c>
      <c r="S696" t="str">
        <f t="shared" si="147"/>
        <v xml:space="preserve"> 1F2</v>
      </c>
      <c r="T696" t="str">
        <f t="shared" si="147"/>
        <v xml:space="preserve"> 1F2</v>
      </c>
      <c r="U696" t="str">
        <f t="shared" si="147"/>
        <v xml:space="preserve"> 1F2</v>
      </c>
      <c r="V696" t="str">
        <f t="shared" si="147"/>
        <v xml:space="preserve"> 1F2</v>
      </c>
      <c r="X696" t="e">
        <f>VLOOKUP(K696,$X$2:Y$31,2,FALSE())</f>
        <v>#N/A</v>
      </c>
      <c r="AB696" s="20">
        <f>MATCH("R",$J697:$J$1001,0)</f>
        <v>22</v>
      </c>
      <c r="AC696" s="20">
        <f>ROW()</f>
        <v>696</v>
      </c>
      <c r="AD696" s="24" t="e">
        <f t="shared" ca="1" si="148"/>
        <v>#VALUE!</v>
      </c>
      <c r="AE696" t="str">
        <f t="shared" ca="1" si="139"/>
        <v>E</v>
      </c>
    </row>
    <row r="697" spans="1:31">
      <c r="A697" s="12" t="s">
        <v>984</v>
      </c>
      <c r="J697" s="12" t="str">
        <f t="shared" si="146"/>
        <v/>
      </c>
      <c r="K697" t="str">
        <f t="shared" si="147"/>
        <v xml:space="preserve">    </v>
      </c>
      <c r="L697" t="str">
        <f t="shared" si="147"/>
        <v>61.1</v>
      </c>
      <c r="M697" t="str">
        <f t="shared" si="147"/>
        <v>52.6</v>
      </c>
      <c r="N697" t="str">
        <f t="shared" si="147"/>
        <v>57.1</v>
      </c>
      <c r="O697" t="str">
        <f t="shared" si="147"/>
        <v>61.1</v>
      </c>
      <c r="P697" t="str">
        <f t="shared" si="147"/>
        <v>61.1</v>
      </c>
      <c r="Q697" t="str">
        <f t="shared" si="147"/>
        <v>61.1</v>
      </c>
      <c r="R697" t="str">
        <f t="shared" si="147"/>
        <v>61.1</v>
      </c>
      <c r="S697" t="str">
        <f t="shared" si="147"/>
        <v>61.1</v>
      </c>
      <c r="T697" t="str">
        <f t="shared" si="147"/>
        <v>61.1</v>
      </c>
      <c r="U697" t="str">
        <f t="shared" si="147"/>
        <v>61.1</v>
      </c>
      <c r="V697" t="str">
        <f t="shared" si="147"/>
        <v>61.1</v>
      </c>
      <c r="X697" t="e">
        <f>VLOOKUP(K697,$X$2:Y$31,2,FALSE())</f>
        <v>#N/A</v>
      </c>
      <c r="AB697" s="20">
        <f>MATCH("R",$J698:$J$1001,0)</f>
        <v>21</v>
      </c>
      <c r="AC697" s="20">
        <f>ROW()</f>
        <v>697</v>
      </c>
      <c r="AD697" s="24" t="e">
        <f t="shared" ca="1" si="148"/>
        <v>#VALUE!</v>
      </c>
      <c r="AE697" t="str">
        <f t="shared" ca="1" si="139"/>
        <v>E</v>
      </c>
    </row>
    <row r="698" spans="1:31">
      <c r="A698" s="12" t="s">
        <v>206</v>
      </c>
      <c r="J698" s="12" t="str">
        <f t="shared" si="146"/>
        <v/>
      </c>
      <c r="K698" t="str">
        <f t="shared" si="147"/>
        <v xml:space="preserve">    </v>
      </c>
      <c r="L698" t="str">
        <f t="shared" si="147"/>
        <v xml:space="preserve"> 2.3</v>
      </c>
      <c r="M698" t="str">
        <f t="shared" si="147"/>
        <v xml:space="preserve"> 1.8</v>
      </c>
      <c r="N698" t="str">
        <f t="shared" si="147"/>
        <v xml:space="preserve"> 2.1</v>
      </c>
      <c r="O698" t="str">
        <f t="shared" si="147"/>
        <v xml:space="preserve"> 2.3</v>
      </c>
      <c r="P698" t="str">
        <f t="shared" si="147"/>
        <v xml:space="preserve"> 2.3</v>
      </c>
      <c r="Q698" t="str">
        <f t="shared" si="147"/>
        <v xml:space="preserve"> 2.3</v>
      </c>
      <c r="R698" t="str">
        <f t="shared" si="147"/>
        <v xml:space="preserve"> 2.3</v>
      </c>
      <c r="S698" t="str">
        <f t="shared" si="147"/>
        <v xml:space="preserve"> 2.3</v>
      </c>
      <c r="T698" t="str">
        <f t="shared" si="147"/>
        <v xml:space="preserve"> 2.3</v>
      </c>
      <c r="U698" t="str">
        <f t="shared" si="147"/>
        <v xml:space="preserve"> 2.3</v>
      </c>
      <c r="V698" t="str">
        <f t="shared" si="147"/>
        <v xml:space="preserve"> 2.3</v>
      </c>
      <c r="X698" t="e">
        <f>VLOOKUP(K698,$X$2:Y$31,2,FALSE())</f>
        <v>#N/A</v>
      </c>
      <c r="AB698" s="20">
        <f>MATCH("R",$J699:$J$1001,0)</f>
        <v>20</v>
      </c>
      <c r="AC698" s="20">
        <f>ROW()</f>
        <v>698</v>
      </c>
      <c r="AD698" s="24" t="e">
        <f t="shared" ca="1" si="148"/>
        <v>#VALUE!</v>
      </c>
      <c r="AE698" t="str">
        <f t="shared" ca="1" si="139"/>
        <v>E</v>
      </c>
    </row>
    <row r="699" spans="1:31">
      <c r="A699" s="12" t="s">
        <v>985</v>
      </c>
      <c r="J699" s="12" t="str">
        <f t="shared" si="146"/>
        <v/>
      </c>
      <c r="K699" t="str">
        <f t="shared" si="147"/>
        <v xml:space="preserve">    </v>
      </c>
      <c r="L699" t="str">
        <f t="shared" si="147"/>
        <v xml:space="preserve"> 309</v>
      </c>
      <c r="M699" t="str">
        <f t="shared" si="147"/>
        <v xml:space="preserve"> 221</v>
      </c>
      <c r="N699" t="str">
        <f t="shared" si="147"/>
        <v xml:space="preserve"> 263</v>
      </c>
      <c r="O699" t="str">
        <f t="shared" si="147"/>
        <v xml:space="preserve"> 309</v>
      </c>
      <c r="P699" t="str">
        <f t="shared" si="147"/>
        <v xml:space="preserve"> 309</v>
      </c>
      <c r="Q699" t="str">
        <f t="shared" si="147"/>
        <v xml:space="preserve"> 309</v>
      </c>
      <c r="R699" t="str">
        <f t="shared" si="147"/>
        <v xml:space="preserve"> 309</v>
      </c>
      <c r="S699" t="str">
        <f t="shared" si="147"/>
        <v xml:space="preserve"> 309</v>
      </c>
      <c r="T699" t="str">
        <f t="shared" si="147"/>
        <v xml:space="preserve"> 309</v>
      </c>
      <c r="U699" t="str">
        <f t="shared" si="147"/>
        <v xml:space="preserve"> 309</v>
      </c>
      <c r="V699" t="str">
        <f t="shared" si="147"/>
        <v xml:space="preserve"> 309</v>
      </c>
      <c r="X699" t="e">
        <f>VLOOKUP(K699,$X$2:Y$31,2,FALSE())</f>
        <v>#N/A</v>
      </c>
      <c r="AB699" s="20">
        <f>MATCH("R",$J700:$J$1001,0)</f>
        <v>19</v>
      </c>
      <c r="AC699" s="20">
        <f>ROW()</f>
        <v>699</v>
      </c>
      <c r="AD699" s="24" t="e">
        <f t="shared" ca="1" si="148"/>
        <v>#VALUE!</v>
      </c>
      <c r="AE699" t="str">
        <f t="shared" ca="1" si="139"/>
        <v>E</v>
      </c>
    </row>
    <row r="700" spans="1:31">
      <c r="A700" s="12" t="s">
        <v>986</v>
      </c>
      <c r="J700" s="12" t="str">
        <f t="shared" si="146"/>
        <v/>
      </c>
      <c r="K700" t="str">
        <f t="shared" si="147"/>
        <v xml:space="preserve">    </v>
      </c>
      <c r="L700" t="str">
        <f t="shared" si="147"/>
        <v>0.50</v>
      </c>
      <c r="M700" t="str">
        <f t="shared" si="147"/>
        <v>1.00</v>
      </c>
      <c r="N700" t="str">
        <f t="shared" si="147"/>
        <v>0.68</v>
      </c>
      <c r="O700" t="str">
        <f t="shared" si="147"/>
        <v>0.14</v>
      </c>
      <c r="P700" t="str">
        <f t="shared" si="147"/>
        <v>0.00</v>
      </c>
      <c r="Q700" t="str">
        <f t="shared" si="147"/>
        <v>0.00</v>
      </c>
      <c r="R700" t="str">
        <f t="shared" si="147"/>
        <v>0.00</v>
      </c>
      <c r="S700" t="str">
        <f t="shared" si="147"/>
        <v>0.00</v>
      </c>
      <c r="T700" t="str">
        <f t="shared" si="147"/>
        <v>0.00</v>
      </c>
      <c r="U700" t="str">
        <f t="shared" si="147"/>
        <v>0.00</v>
      </c>
      <c r="V700" t="str">
        <f t="shared" si="147"/>
        <v>0.00</v>
      </c>
      <c r="X700" t="e">
        <f>VLOOKUP(K700,$X$2:Y$31,2,FALSE())</f>
        <v>#N/A</v>
      </c>
      <c r="AB700" s="20">
        <f>MATCH("R",$J701:$J$1001,0)</f>
        <v>18</v>
      </c>
      <c r="AC700" s="20">
        <f>ROW()</f>
        <v>700</v>
      </c>
      <c r="AD700" s="24" t="e">
        <f t="shared" ca="1" si="148"/>
        <v>#VALUE!</v>
      </c>
      <c r="AE700" t="str">
        <f t="shared" ca="1" si="139"/>
        <v>E</v>
      </c>
    </row>
    <row r="701" spans="1:31">
      <c r="A701" s="12" t="s">
        <v>987</v>
      </c>
      <c r="J701" s="12" t="str">
        <f t="shared" si="146"/>
        <v/>
      </c>
      <c r="K701" t="str">
        <f t="shared" si="147"/>
        <v xml:space="preserve">    </v>
      </c>
      <c r="L701" t="str">
        <f t="shared" si="147"/>
        <v xml:space="preserve"> 108</v>
      </c>
      <c r="M701" t="str">
        <f t="shared" si="147"/>
        <v xml:space="preserve">  97</v>
      </c>
      <c r="N701" t="str">
        <f t="shared" si="147"/>
        <v xml:space="preserve"> 104</v>
      </c>
      <c r="O701" t="str">
        <f t="shared" si="147"/>
        <v xml:space="preserve"> 116</v>
      </c>
      <c r="P701" t="str">
        <f t="shared" si="147"/>
        <v xml:space="preserve"> 142</v>
      </c>
      <c r="Q701" t="str">
        <f t="shared" si="147"/>
        <v xml:space="preserve"> 181</v>
      </c>
      <c r="R701" t="str">
        <f t="shared" si="147"/>
        <v xml:space="preserve"> 184</v>
      </c>
      <c r="S701" t="str">
        <f t="shared" si="147"/>
        <v xml:space="preserve"> 186</v>
      </c>
      <c r="T701" t="str">
        <f t="shared" si="147"/>
        <v xml:space="preserve"> 187</v>
      </c>
      <c r="U701" t="str">
        <f t="shared" si="147"/>
        <v xml:space="preserve"> 189</v>
      </c>
      <c r="V701" t="str">
        <f t="shared" si="147"/>
        <v xml:space="preserve"> 190</v>
      </c>
      <c r="X701" t="e">
        <f>VLOOKUP(K701,$X$2:Y$31,2,FALSE())</f>
        <v>#N/A</v>
      </c>
      <c r="AB701" s="20">
        <f>MATCH("R",$J702:$J$1001,0)</f>
        <v>17</v>
      </c>
      <c r="AC701" s="20">
        <f>ROW()</f>
        <v>701</v>
      </c>
      <c r="AD701" s="24" t="e">
        <f t="shared" ca="1" si="148"/>
        <v>#VALUE!</v>
      </c>
      <c r="AE701" t="str">
        <f t="shared" ca="1" si="139"/>
        <v>E</v>
      </c>
    </row>
    <row r="702" spans="1:31">
      <c r="A702" s="12" t="s">
        <v>988</v>
      </c>
      <c r="J702" s="12" t="str">
        <f t="shared" si="146"/>
        <v/>
      </c>
      <c r="K702" t="str">
        <f t="shared" si="147"/>
        <v xml:space="preserve">    </v>
      </c>
      <c r="L702" t="str">
        <f t="shared" si="147"/>
        <v xml:space="preserve">  29</v>
      </c>
      <c r="M702" t="str">
        <f t="shared" si="147"/>
        <v xml:space="preserve">  32</v>
      </c>
      <c r="N702" t="str">
        <f t="shared" si="147"/>
        <v xml:space="preserve">  31</v>
      </c>
      <c r="O702" t="str">
        <f t="shared" si="147"/>
        <v xml:space="preserve">  22</v>
      </c>
      <c r="P702" t="str">
        <f t="shared" si="147"/>
        <v xml:space="preserve">   0</v>
      </c>
      <c r="Q702" t="str">
        <f t="shared" si="147"/>
        <v xml:space="preserve"> -36</v>
      </c>
      <c r="R702" t="str">
        <f t="shared" si="147"/>
        <v xml:space="preserve"> -36</v>
      </c>
      <c r="S702" t="str">
        <f t="shared" si="147"/>
        <v xml:space="preserve"> -36</v>
      </c>
      <c r="T702" t="str">
        <f t="shared" si="147"/>
        <v xml:space="preserve"> -36</v>
      </c>
      <c r="U702" t="str">
        <f t="shared" si="147"/>
        <v xml:space="preserve"> -36</v>
      </c>
      <c r="V702" t="str">
        <f t="shared" si="147"/>
        <v xml:space="preserve"> -36</v>
      </c>
      <c r="X702" t="e">
        <f>VLOOKUP(K702,$X$2:Y$31,2,FALSE())</f>
        <v>#N/A</v>
      </c>
      <c r="AB702" s="20">
        <f>MATCH("R",$J703:$J$1001,0)</f>
        <v>16</v>
      </c>
      <c r="AC702" s="20">
        <f>ROW()</f>
        <v>702</v>
      </c>
      <c r="AD702" s="24" t="e">
        <f t="shared" ca="1" si="148"/>
        <v>#VALUE!</v>
      </c>
      <c r="AE702" t="str">
        <f t="shared" ca="1" si="139"/>
        <v>E</v>
      </c>
    </row>
    <row r="703" spans="1:31">
      <c r="A703" s="12" t="s">
        <v>989</v>
      </c>
      <c r="J703" s="12" t="str">
        <f t="shared" si="146"/>
        <v/>
      </c>
      <c r="K703" t="str">
        <f t="shared" si="147"/>
        <v xml:space="preserve">    </v>
      </c>
      <c r="L703" t="str">
        <f t="shared" si="147"/>
        <v xml:space="preserve"> -88</v>
      </c>
      <c r="M703" t="str">
        <f t="shared" si="147"/>
        <v xml:space="preserve"> -77</v>
      </c>
      <c r="N703" t="str">
        <f t="shared" si="147"/>
        <v xml:space="preserve"> -84</v>
      </c>
      <c r="O703" t="str">
        <f t="shared" si="147"/>
        <v xml:space="preserve"> -96</v>
      </c>
      <c r="P703" t="str">
        <f t="shared" si="147"/>
        <v>-122</v>
      </c>
      <c r="Q703" t="str">
        <f t="shared" si="147"/>
        <v>-161</v>
      </c>
      <c r="R703" t="str">
        <f t="shared" si="147"/>
        <v>-164</v>
      </c>
      <c r="S703" t="str">
        <f t="shared" si="147"/>
        <v>-166</v>
      </c>
      <c r="T703" t="str">
        <f t="shared" si="147"/>
        <v>-167</v>
      </c>
      <c r="U703" t="str">
        <f t="shared" si="147"/>
        <v>-169</v>
      </c>
      <c r="V703" t="str">
        <f t="shared" si="147"/>
        <v>-170</v>
      </c>
      <c r="X703" t="e">
        <f>VLOOKUP(K703,$X$2:Y$31,2,FALSE())</f>
        <v>#N/A</v>
      </c>
      <c r="AB703" s="20">
        <f>MATCH("R",$J704:$J$1001,0)</f>
        <v>15</v>
      </c>
      <c r="AC703" s="20">
        <f>ROW()</f>
        <v>703</v>
      </c>
      <c r="AD703" s="24" t="e">
        <f t="shared" ca="1" si="148"/>
        <v>#VALUE!</v>
      </c>
      <c r="AE703" t="str">
        <f t="shared" ca="1" si="139"/>
        <v>E</v>
      </c>
    </row>
    <row r="704" spans="1:31">
      <c r="A704" s="12" t="s">
        <v>207</v>
      </c>
      <c r="J704" s="12" t="str">
        <f t="shared" si="146"/>
        <v/>
      </c>
      <c r="K704" t="str">
        <f t="shared" si="147"/>
        <v xml:space="preserve">    </v>
      </c>
      <c r="L704" t="str">
        <f t="shared" si="147"/>
        <v>-147</v>
      </c>
      <c r="M704" t="str">
        <f t="shared" si="147"/>
        <v>-139</v>
      </c>
      <c r="N704" t="str">
        <f t="shared" si="147"/>
        <v>-146</v>
      </c>
      <c r="O704" t="str">
        <f t="shared" si="147"/>
        <v>-150</v>
      </c>
      <c r="P704" t="str">
        <f t="shared" si="147"/>
        <v>-153</v>
      </c>
      <c r="Q704" t="str">
        <f t="shared" si="147"/>
        <v>-157</v>
      </c>
      <c r="R704" t="str">
        <f t="shared" si="147"/>
        <v>-163</v>
      </c>
      <c r="S704" t="str">
        <f t="shared" si="147"/>
        <v>-166</v>
      </c>
      <c r="T704" t="str">
        <f t="shared" si="147"/>
        <v>-168</v>
      </c>
      <c r="U704" t="str">
        <f t="shared" si="147"/>
        <v>-170</v>
      </c>
      <c r="V704" t="str">
        <f t="shared" si="147"/>
        <v>-172</v>
      </c>
      <c r="X704" t="e">
        <f>VLOOKUP(K704,$X$2:Y$31,2,FALSE())</f>
        <v>#N/A</v>
      </c>
      <c r="AB704" s="20">
        <f>MATCH("R",$J705:$J$1001,0)</f>
        <v>14</v>
      </c>
      <c r="AC704" s="20">
        <f>ROW()</f>
        <v>704</v>
      </c>
      <c r="AD704" s="24" t="e">
        <f t="shared" ca="1" si="148"/>
        <v>#VALUE!</v>
      </c>
      <c r="AE704" t="str">
        <f t="shared" ca="1" si="139"/>
        <v>E</v>
      </c>
    </row>
    <row r="705" spans="1:31">
      <c r="A705" s="12" t="s">
        <v>990</v>
      </c>
      <c r="J705" s="12" t="str">
        <f t="shared" si="146"/>
        <v/>
      </c>
      <c r="K705" t="str">
        <f t="shared" si="147"/>
        <v xml:space="preserve">    </v>
      </c>
      <c r="L705" t="str">
        <f t="shared" si="147"/>
        <v xml:space="preserve">  60</v>
      </c>
      <c r="M705" t="str">
        <f t="shared" si="147"/>
        <v xml:space="preserve">  61</v>
      </c>
      <c r="N705" t="str">
        <f t="shared" si="147"/>
        <v xml:space="preserve">  62</v>
      </c>
      <c r="O705" t="str">
        <f t="shared" si="147"/>
        <v xml:space="preserve">  54</v>
      </c>
      <c r="P705" t="str">
        <f t="shared" si="147"/>
        <v xml:space="preserve">  32</v>
      </c>
      <c r="Q705" t="str">
        <f t="shared" si="147"/>
        <v xml:space="preserve">  -3</v>
      </c>
      <c r="R705" t="str">
        <f t="shared" si="147"/>
        <v xml:space="preserve">  -1</v>
      </c>
      <c r="S705" t="str">
        <f t="shared" si="147"/>
        <v xml:space="preserve">   0</v>
      </c>
      <c r="T705" t="str">
        <f t="shared" si="147"/>
        <v xml:space="preserve">   1</v>
      </c>
      <c r="U705" t="str">
        <f t="shared" si="147"/>
        <v xml:space="preserve">   2</v>
      </c>
      <c r="V705" t="str">
        <f t="shared" si="147"/>
        <v xml:space="preserve">   2</v>
      </c>
      <c r="X705" t="e">
        <f>VLOOKUP(K705,$X$2:Y$31,2,FALSE())</f>
        <v>#N/A</v>
      </c>
      <c r="AB705" s="20">
        <f>MATCH("R",$J706:$J$1001,0)</f>
        <v>13</v>
      </c>
      <c r="AC705" s="20">
        <f>ROW()</f>
        <v>705</v>
      </c>
      <c r="AD705" s="24" t="e">
        <f t="shared" ca="1" si="148"/>
        <v>#VALUE!</v>
      </c>
      <c r="AE705" t="str">
        <f t="shared" ca="1" si="139"/>
        <v>E</v>
      </c>
    </row>
    <row r="706" spans="1:31">
      <c r="A706" s="12" t="s">
        <v>991</v>
      </c>
      <c r="J706" s="12" t="str">
        <f t="shared" si="146"/>
        <v/>
      </c>
      <c r="K706" t="str">
        <f t="shared" si="147"/>
        <v xml:space="preserve">    </v>
      </c>
      <c r="L706" t="str">
        <f t="shared" si="147"/>
        <v xml:space="preserve">  28</v>
      </c>
      <c r="M706" t="str">
        <f t="shared" si="147"/>
        <v xml:space="preserve">  23</v>
      </c>
      <c r="N706" t="str">
        <f t="shared" si="147"/>
        <v xml:space="preserve">  25</v>
      </c>
      <c r="O706" t="str">
        <f t="shared" si="147"/>
        <v xml:space="preserve">  37</v>
      </c>
      <c r="P706" t="str">
        <f t="shared" si="147"/>
        <v xml:space="preserve">  63</v>
      </c>
      <c r="Q706" t="str">
        <f t="shared" si="147"/>
        <v xml:space="preserve">  87</v>
      </c>
      <c r="R706" t="str">
        <f t="shared" si="147"/>
        <v xml:space="preserve">  85</v>
      </c>
      <c r="S706" t="str">
        <f t="shared" si="147"/>
        <v xml:space="preserve">  84</v>
      </c>
      <c r="T706" t="str">
        <f t="shared" si="147"/>
        <v xml:space="preserve">  83</v>
      </c>
      <c r="U706" t="str">
        <f t="shared" si="147"/>
        <v xml:space="preserve">  83</v>
      </c>
      <c r="V706" t="str">
        <f t="shared" si="147"/>
        <v xml:space="preserve">  82</v>
      </c>
      <c r="X706" t="e">
        <f>VLOOKUP(K706,$X$2:Y$31,2,FALSE())</f>
        <v>#N/A</v>
      </c>
      <c r="AB706" s="20">
        <f>MATCH("R",$J707:$J$1001,0)</f>
        <v>12</v>
      </c>
      <c r="AC706" s="20">
        <f>ROW()</f>
        <v>706</v>
      </c>
      <c r="AD706" s="24" t="e">
        <f t="shared" ca="1" si="148"/>
        <v>#VALUE!</v>
      </c>
      <c r="AE706" t="str">
        <f t="shared" ca="1" si="139"/>
        <v>E</v>
      </c>
    </row>
    <row r="707" spans="1:31">
      <c r="A707" s="12" t="s">
        <v>992</v>
      </c>
      <c r="J707" s="12" t="str">
        <f t="shared" si="146"/>
        <v/>
      </c>
      <c r="K707" t="str">
        <f t="shared" si="147"/>
        <v xml:space="preserve">    </v>
      </c>
      <c r="L707" t="str">
        <f t="shared" si="147"/>
        <v>0.04</v>
      </c>
      <c r="M707" t="str">
        <f t="shared" si="147"/>
        <v>0.04</v>
      </c>
      <c r="N707" t="str">
        <f t="shared" ref="K707:V728" si="149">MID($A707,N$34,4)</f>
        <v>0.05</v>
      </c>
      <c r="O707" t="str">
        <f t="shared" si="149"/>
        <v>0.03</v>
      </c>
      <c r="P707" t="str">
        <f t="shared" si="149"/>
        <v>0.01</v>
      </c>
      <c r="Q707" t="str">
        <f t="shared" si="149"/>
        <v>0.00</v>
      </c>
      <c r="R707" t="str">
        <f t="shared" si="149"/>
        <v>0.00</v>
      </c>
      <c r="S707" t="str">
        <f t="shared" si="149"/>
        <v>0.00</v>
      </c>
      <c r="T707" t="str">
        <f t="shared" si="149"/>
        <v>0.00</v>
      </c>
      <c r="U707" t="str">
        <f t="shared" si="149"/>
        <v>0.00</v>
      </c>
      <c r="V707" t="str">
        <f t="shared" si="149"/>
        <v>0.00</v>
      </c>
      <c r="X707" t="e">
        <f>VLOOKUP(K707,$X$2:Y$31,2,FALSE())</f>
        <v>#N/A</v>
      </c>
      <c r="AB707" s="20">
        <f>MATCH("R",$J708:$J$1001,0)</f>
        <v>11</v>
      </c>
      <c r="AC707" s="20">
        <f>ROW()</f>
        <v>707</v>
      </c>
      <c r="AD707" s="24" t="e">
        <f t="shared" ca="1" si="148"/>
        <v>#VALUE!</v>
      </c>
      <c r="AE707" t="str">
        <f t="shared" ref="AE707:AE770" ca="1" si="150">IF(ISERROR(AD707),"E","OK")</f>
        <v>E</v>
      </c>
    </row>
    <row r="708" spans="1:31">
      <c r="A708" s="12" t="s">
        <v>91</v>
      </c>
      <c r="J708" s="12" t="str">
        <f t="shared" si="146"/>
        <v/>
      </c>
      <c r="K708" t="str">
        <f t="shared" si="149"/>
        <v xml:space="preserve">    </v>
      </c>
      <c r="L708" t="str">
        <f t="shared" si="149"/>
        <v>0.00</v>
      </c>
      <c r="M708" t="str">
        <f t="shared" si="149"/>
        <v>0.00</v>
      </c>
      <c r="N708" t="str">
        <f t="shared" si="149"/>
        <v>0.00</v>
      </c>
      <c r="O708" t="str">
        <f t="shared" si="149"/>
        <v>0.00</v>
      </c>
      <c r="P708" t="str">
        <f t="shared" si="149"/>
        <v>0.00</v>
      </c>
      <c r="Q708" t="str">
        <f t="shared" si="149"/>
        <v>0.00</v>
      </c>
      <c r="R708" t="str">
        <f t="shared" si="149"/>
        <v>0.00</v>
      </c>
      <c r="S708" t="str">
        <f t="shared" si="149"/>
        <v>0.00</v>
      </c>
      <c r="T708" t="str">
        <f t="shared" si="149"/>
        <v>0.00</v>
      </c>
      <c r="U708" t="str">
        <f t="shared" si="149"/>
        <v>0.00</v>
      </c>
      <c r="V708" t="str">
        <f t="shared" si="149"/>
        <v>0.00</v>
      </c>
      <c r="X708" t="e">
        <f>VLOOKUP(K708,$X$2:Y$31,2,FALSE())</f>
        <v>#N/A</v>
      </c>
      <c r="AB708" s="20">
        <f>MATCH("R",$J709:$J$1001,0)</f>
        <v>10</v>
      </c>
      <c r="AC708" s="20">
        <f>ROW()</f>
        <v>708</v>
      </c>
      <c r="AD708" s="24" t="e">
        <f t="shared" ca="1" si="148"/>
        <v>#VALUE!</v>
      </c>
      <c r="AE708" t="str">
        <f t="shared" ca="1" si="150"/>
        <v>E</v>
      </c>
    </row>
    <row r="709" spans="1:31">
      <c r="A709" s="12" t="s">
        <v>285</v>
      </c>
      <c r="J709" s="12" t="str">
        <f t="shared" si="146"/>
        <v/>
      </c>
      <c r="K709" t="str">
        <f t="shared" si="149"/>
        <v xml:space="preserve">    </v>
      </c>
      <c r="L709" t="str">
        <f t="shared" si="149"/>
        <v>0.08</v>
      </c>
      <c r="M709" t="str">
        <f t="shared" si="149"/>
        <v>0.08</v>
      </c>
      <c r="N709" t="str">
        <f t="shared" si="149"/>
        <v>0.10</v>
      </c>
      <c r="O709" t="str">
        <f t="shared" si="149"/>
        <v>0.06</v>
      </c>
      <c r="P709" t="str">
        <f t="shared" si="149"/>
        <v>0.01</v>
      </c>
      <c r="Q709" t="str">
        <f t="shared" si="149"/>
        <v>0.00</v>
      </c>
      <c r="R709" t="str">
        <f t="shared" si="149"/>
        <v>0.00</v>
      </c>
      <c r="S709" t="str">
        <f t="shared" si="149"/>
        <v>0.00</v>
      </c>
      <c r="T709" t="str">
        <f t="shared" si="149"/>
        <v>0.00</v>
      </c>
      <c r="U709" t="str">
        <f t="shared" si="149"/>
        <v>0.00</v>
      </c>
      <c r="V709" t="str">
        <f t="shared" si="149"/>
        <v>0.00</v>
      </c>
      <c r="X709" t="e">
        <f>VLOOKUP(K709,$X$2:Y$31,2,FALSE())</f>
        <v>#N/A</v>
      </c>
      <c r="AB709" s="20">
        <f>MATCH("R",$J710:$J$1001,0)</f>
        <v>9</v>
      </c>
      <c r="AC709" s="20">
        <f>ROW()</f>
        <v>709</v>
      </c>
      <c r="AD709" s="24" t="e">
        <f t="shared" ca="1" si="148"/>
        <v>#VALUE!</v>
      </c>
      <c r="AE709" t="str">
        <f t="shared" ca="1" si="150"/>
        <v>E</v>
      </c>
    </row>
    <row r="710" spans="1:31">
      <c r="A710" s="12" t="s">
        <v>993</v>
      </c>
      <c r="J710" s="12" t="str">
        <f t="shared" si="146"/>
        <v/>
      </c>
      <c r="K710" t="str">
        <f t="shared" si="149"/>
        <v xml:space="preserve">    </v>
      </c>
      <c r="L710" t="str">
        <f t="shared" si="149"/>
        <v>11.6</v>
      </c>
      <c r="M710" t="str">
        <f t="shared" si="149"/>
        <v xml:space="preserve"> 6.1</v>
      </c>
      <c r="N710" t="str">
        <f t="shared" si="149"/>
        <v>10.3</v>
      </c>
      <c r="O710" t="str">
        <f t="shared" si="149"/>
        <v>16.0</v>
      </c>
      <c r="P710" t="str">
        <f t="shared" si="149"/>
        <v>20.1</v>
      </c>
      <c r="Q710" t="str">
        <f t="shared" si="149"/>
        <v xml:space="preserve"> 5.9</v>
      </c>
      <c r="R710" t="str">
        <f t="shared" si="149"/>
        <v xml:space="preserve"> 5.9</v>
      </c>
      <c r="S710" t="str">
        <f t="shared" si="149"/>
        <v xml:space="preserve"> 5.9</v>
      </c>
      <c r="T710" t="str">
        <f t="shared" si="149"/>
        <v xml:space="preserve"> 5.9</v>
      </c>
      <c r="U710" t="str">
        <f t="shared" si="149"/>
        <v xml:space="preserve"> 5.9</v>
      </c>
      <c r="V710" t="str">
        <f t="shared" si="149"/>
        <v xml:space="preserve"> 5.9</v>
      </c>
      <c r="X710" t="e">
        <f>VLOOKUP(K710,$X$2:Y$31,2,FALSE())</f>
        <v>#N/A</v>
      </c>
      <c r="AB710" s="20">
        <f>MATCH("R",$J711:$J$1001,0)</f>
        <v>8</v>
      </c>
      <c r="AC710" s="20">
        <f>ROW()</f>
        <v>710</v>
      </c>
      <c r="AD710" s="24" t="e">
        <f t="shared" ca="1" si="148"/>
        <v>#VALUE!</v>
      </c>
      <c r="AE710" t="str">
        <f t="shared" ca="1" si="150"/>
        <v>E</v>
      </c>
    </row>
    <row r="711" spans="1:31">
      <c r="A711" s="12" t="s">
        <v>994</v>
      </c>
      <c r="J711" s="12" t="str">
        <f t="shared" si="146"/>
        <v/>
      </c>
      <c r="K711" t="str">
        <f t="shared" si="149"/>
        <v xml:space="preserve">    </v>
      </c>
      <c r="L711" t="str">
        <f t="shared" si="149"/>
        <v xml:space="preserve"> 7.0</v>
      </c>
      <c r="M711" t="str">
        <f t="shared" si="149"/>
        <v xml:space="preserve"> 3.9</v>
      </c>
      <c r="N711" t="str">
        <f t="shared" si="149"/>
        <v xml:space="preserve"> 5.3</v>
      </c>
      <c r="O711" t="str">
        <f t="shared" si="149"/>
        <v>11.1</v>
      </c>
      <c r="P711" t="str">
        <f t="shared" si="149"/>
        <v>20.3</v>
      </c>
      <c r="Q711" t="str">
        <f t="shared" si="149"/>
        <v xml:space="preserve"> 5.7</v>
      </c>
      <c r="R711" t="str">
        <f t="shared" si="149"/>
        <v xml:space="preserve"> 3.9</v>
      </c>
      <c r="S711" t="str">
        <f t="shared" si="149"/>
        <v xml:space="preserve"> 3.9</v>
      </c>
      <c r="T711" t="str">
        <f t="shared" si="149"/>
        <v xml:space="preserve"> 3.9</v>
      </c>
      <c r="U711" t="str">
        <f t="shared" si="149"/>
        <v xml:space="preserve"> 3.9</v>
      </c>
      <c r="V711" t="str">
        <f t="shared" si="149"/>
        <v xml:space="preserve"> 3.9</v>
      </c>
      <c r="X711" t="e">
        <f>VLOOKUP(K711,$X$2:Y$31,2,FALSE())</f>
        <v>#N/A</v>
      </c>
      <c r="AB711" s="20">
        <f>MATCH("R",$J712:$J$1001,0)</f>
        <v>7</v>
      </c>
      <c r="AC711" s="20">
        <f>ROW()</f>
        <v>711</v>
      </c>
      <c r="AD711" s="24" t="e">
        <f t="shared" ca="1" si="148"/>
        <v>#VALUE!</v>
      </c>
      <c r="AE711" t="str">
        <f t="shared" ca="1" si="150"/>
        <v>E</v>
      </c>
    </row>
    <row r="712" spans="1:31">
      <c r="A712" s="12" t="s">
        <v>995</v>
      </c>
      <c r="J712" s="12" t="str">
        <f t="shared" si="146"/>
        <v/>
      </c>
      <c r="K712" t="str">
        <f t="shared" si="149"/>
        <v xml:space="preserve">    </v>
      </c>
      <c r="L712" t="str">
        <f t="shared" si="149"/>
        <v>14.7</v>
      </c>
      <c r="M712" t="str">
        <f t="shared" si="149"/>
        <v>11.5</v>
      </c>
      <c r="N712" t="str">
        <f t="shared" si="149"/>
        <v>13.8</v>
      </c>
      <c r="O712" t="str">
        <f t="shared" si="149"/>
        <v>18.3</v>
      </c>
      <c r="P712" t="str">
        <f t="shared" si="149"/>
        <v>22.0</v>
      </c>
      <c r="Q712" t="str">
        <f t="shared" si="149"/>
        <v>10.7</v>
      </c>
      <c r="R712" t="str">
        <f t="shared" si="149"/>
        <v>11.0</v>
      </c>
      <c r="S712" t="str">
        <f t="shared" si="149"/>
        <v>11.2</v>
      </c>
      <c r="T712" t="str">
        <f t="shared" si="149"/>
        <v>11.3</v>
      </c>
      <c r="U712" t="str">
        <f t="shared" si="149"/>
        <v>11.3</v>
      </c>
      <c r="V712" t="str">
        <f t="shared" si="149"/>
        <v>11.3</v>
      </c>
      <c r="X712" t="e">
        <f>VLOOKUP(K712,$X$2:Y$31,2,FALSE())</f>
        <v>#N/A</v>
      </c>
      <c r="AB712" s="20">
        <f>MATCH("R",$J713:$J$1001,0)</f>
        <v>6</v>
      </c>
      <c r="AC712" s="20">
        <f>ROW()</f>
        <v>712</v>
      </c>
      <c r="AD712" s="24" t="e">
        <f t="shared" ca="1" si="148"/>
        <v>#VALUE!</v>
      </c>
      <c r="AE712" t="str">
        <f t="shared" ca="1" si="150"/>
        <v>E</v>
      </c>
    </row>
    <row r="713" spans="1:31">
      <c r="A713" s="12" t="s">
        <v>996</v>
      </c>
      <c r="J713" s="12" t="str">
        <f t="shared" si="146"/>
        <v/>
      </c>
      <c r="K713" t="str">
        <f t="shared" si="149"/>
        <v xml:space="preserve">    </v>
      </c>
      <c r="L713" t="str">
        <f t="shared" si="149"/>
        <v xml:space="preserve"> 9.6</v>
      </c>
      <c r="M713" t="str">
        <f t="shared" si="149"/>
        <v xml:space="preserve"> 8.3</v>
      </c>
      <c r="N713" t="str">
        <f t="shared" si="149"/>
        <v xml:space="preserve"> 8.5</v>
      </c>
      <c r="O713" t="str">
        <f t="shared" si="149"/>
        <v>12.7</v>
      </c>
      <c r="P713" t="str">
        <f t="shared" si="149"/>
        <v>21.1</v>
      </c>
      <c r="Q713" t="str">
        <f t="shared" si="149"/>
        <v xml:space="preserve"> 7.7</v>
      </c>
      <c r="R713" t="str">
        <f t="shared" si="149"/>
        <v xml:space="preserve"> 6.4</v>
      </c>
      <c r="S713" t="str">
        <f t="shared" si="149"/>
        <v xml:space="preserve"> 6.8</v>
      </c>
      <c r="T713" t="str">
        <f t="shared" si="149"/>
        <v xml:space="preserve"> 7.0</v>
      </c>
      <c r="U713" t="str">
        <f t="shared" si="149"/>
        <v xml:space="preserve"> 7.0</v>
      </c>
      <c r="V713" t="str">
        <f t="shared" si="149"/>
        <v xml:space="preserve"> 7.1</v>
      </c>
      <c r="X713" t="e">
        <f>VLOOKUP(K713,$X$2:Y$31,2,FALSE())</f>
        <v>#N/A</v>
      </c>
      <c r="AB713" s="20">
        <f>MATCH("R",$J714:$J$1001,0)</f>
        <v>5</v>
      </c>
      <c r="AC713" s="20">
        <f>ROW()</f>
        <v>713</v>
      </c>
      <c r="AD713" s="24" t="e">
        <f t="shared" ca="1" si="148"/>
        <v>#VALUE!</v>
      </c>
      <c r="AE713" t="str">
        <f t="shared" ca="1" si="150"/>
        <v>E</v>
      </c>
    </row>
    <row r="714" spans="1:31">
      <c r="A714" s="12" t="s">
        <v>272</v>
      </c>
      <c r="J714" s="12" t="str">
        <f t="shared" si="146"/>
        <v/>
      </c>
      <c r="K714" t="str">
        <f t="shared" si="149"/>
        <v xml:space="preserve">    </v>
      </c>
      <c r="L714" t="str">
        <f t="shared" si="149"/>
        <v xml:space="preserve"> 3.7</v>
      </c>
      <c r="M714" t="str">
        <f t="shared" si="149"/>
        <v xml:space="preserve"> 3.8</v>
      </c>
      <c r="N714" t="str">
        <f t="shared" si="149"/>
        <v xml:space="preserve"> 3.6</v>
      </c>
      <c r="O714" t="str">
        <f t="shared" si="149"/>
        <v xml:space="preserve"> 3.6</v>
      </c>
      <c r="P714" t="str">
        <f t="shared" si="149"/>
        <v xml:space="preserve"> 3.3</v>
      </c>
      <c r="Q714" t="str">
        <f t="shared" si="149"/>
        <v xml:space="preserve"> 3.1</v>
      </c>
      <c r="R714" t="str">
        <f t="shared" si="149"/>
        <v xml:space="preserve"> 2.9</v>
      </c>
      <c r="S714" t="str">
        <f t="shared" si="149"/>
        <v xml:space="preserve"> 2.8</v>
      </c>
      <c r="T714" t="str">
        <f t="shared" si="149"/>
        <v xml:space="preserve"> 2.7</v>
      </c>
      <c r="U714" t="str">
        <f t="shared" si="149"/>
        <v xml:space="preserve"> 2.7</v>
      </c>
      <c r="V714" t="str">
        <f t="shared" si="149"/>
        <v xml:space="preserve"> 2.6</v>
      </c>
      <c r="X714" t="e">
        <f>VLOOKUP(K714,$X$2:Y$31,2,FALSE())</f>
        <v>#N/A</v>
      </c>
      <c r="AB714" s="20">
        <f>MATCH("R",$J715:$J$1001,0)</f>
        <v>4</v>
      </c>
      <c r="AC714" s="20">
        <f>ROW()</f>
        <v>714</v>
      </c>
      <c r="AD714" s="24" t="e">
        <f t="shared" ca="1" si="148"/>
        <v>#VALUE!</v>
      </c>
      <c r="AE714" t="str">
        <f t="shared" ca="1" si="150"/>
        <v>E</v>
      </c>
    </row>
    <row r="715" spans="1:31">
      <c r="A715" s="12" t="s">
        <v>273</v>
      </c>
      <c r="J715" s="12" t="str">
        <f t="shared" si="146"/>
        <v/>
      </c>
      <c r="K715" t="str">
        <f t="shared" si="149"/>
        <v xml:space="preserve">    </v>
      </c>
      <c r="L715" t="str">
        <f t="shared" si="149"/>
        <v xml:space="preserve"> 3.7</v>
      </c>
      <c r="M715" t="str">
        <f t="shared" si="149"/>
        <v xml:space="preserve"> 3.8</v>
      </c>
      <c r="N715" t="str">
        <f t="shared" si="149"/>
        <v xml:space="preserve"> 3.6</v>
      </c>
      <c r="O715" t="str">
        <f t="shared" si="149"/>
        <v xml:space="preserve"> 3.6</v>
      </c>
      <c r="P715" t="str">
        <f t="shared" si="149"/>
        <v xml:space="preserve"> 3.3</v>
      </c>
      <c r="Q715" t="str">
        <f t="shared" si="149"/>
        <v xml:space="preserve"> 3.1</v>
      </c>
      <c r="R715" t="str">
        <f t="shared" si="149"/>
        <v xml:space="preserve"> 2.9</v>
      </c>
      <c r="S715" t="str">
        <f t="shared" si="149"/>
        <v xml:space="preserve"> 2.8</v>
      </c>
      <c r="T715" t="str">
        <f t="shared" si="149"/>
        <v xml:space="preserve"> 2.7</v>
      </c>
      <c r="U715" t="str">
        <f t="shared" si="149"/>
        <v xml:space="preserve"> 2.7</v>
      </c>
      <c r="V715" t="str">
        <f t="shared" si="149"/>
        <v xml:space="preserve"> 2.6</v>
      </c>
      <c r="X715" t="e">
        <f>VLOOKUP(K715,$X$2:Y$31,2,FALSE())</f>
        <v>#N/A</v>
      </c>
      <c r="AB715" s="20">
        <f>MATCH("R",$J716:$J$1001,0)</f>
        <v>3</v>
      </c>
      <c r="AC715" s="20">
        <f>ROW()</f>
        <v>715</v>
      </c>
      <c r="AD715" s="24" t="e">
        <f t="shared" ca="1" si="148"/>
        <v>#VALUE!</v>
      </c>
      <c r="AE715" t="str">
        <f t="shared" ca="1" si="150"/>
        <v>E</v>
      </c>
    </row>
    <row r="716" spans="1:31">
      <c r="A716" s="12" t="s">
        <v>997</v>
      </c>
      <c r="J716" s="12" t="str">
        <f t="shared" si="146"/>
        <v/>
      </c>
      <c r="K716" t="str">
        <f t="shared" si="149"/>
        <v xml:space="preserve">    </v>
      </c>
      <c r="L716" t="str">
        <f t="shared" si="149"/>
        <v xml:space="preserve">  45</v>
      </c>
      <c r="M716" t="str">
        <f t="shared" si="149"/>
        <v xml:space="preserve">  50</v>
      </c>
      <c r="N716" t="str">
        <f t="shared" si="149"/>
        <v xml:space="preserve">  48</v>
      </c>
      <c r="O716" t="str">
        <f t="shared" si="149"/>
        <v xml:space="preserve">  36</v>
      </c>
      <c r="P716" t="str">
        <f t="shared" si="149"/>
        <v xml:space="preserve">  10</v>
      </c>
      <c r="Q716" t="str">
        <f t="shared" si="149"/>
        <v xml:space="preserve"> -14</v>
      </c>
      <c r="R716" t="str">
        <f t="shared" si="149"/>
        <v xml:space="preserve"> -12</v>
      </c>
      <c r="S716" t="str">
        <f t="shared" si="149"/>
        <v xml:space="preserve"> -11</v>
      </c>
      <c r="T716" t="str">
        <f t="shared" si="149"/>
        <v xml:space="preserve"> -10</v>
      </c>
      <c r="U716" t="str">
        <f t="shared" si="149"/>
        <v xml:space="preserve"> -10</v>
      </c>
      <c r="V716" t="str">
        <f t="shared" si="149"/>
        <v xml:space="preserve">  -9</v>
      </c>
      <c r="X716" t="e">
        <f>VLOOKUP(K716,$X$2:Y$31,2,FALSE())</f>
        <v>#N/A</v>
      </c>
      <c r="AB716" s="20">
        <f>MATCH("R",$J717:$J$1001,0)</f>
        <v>2</v>
      </c>
      <c r="AC716" s="20">
        <f>ROW()</f>
        <v>716</v>
      </c>
      <c r="AD716" s="24" t="e">
        <f t="shared" ca="1" si="148"/>
        <v>#VALUE!</v>
      </c>
      <c r="AE716" t="str">
        <f t="shared" ca="1" si="150"/>
        <v>E</v>
      </c>
    </row>
    <row r="717" spans="1:31">
      <c r="A717" s="12" t="s">
        <v>33</v>
      </c>
      <c r="J717" s="12" t="str">
        <f t="shared" si="146"/>
        <v/>
      </c>
      <c r="K717" t="str">
        <f t="shared" si="149"/>
        <v/>
      </c>
      <c r="L717" t="str">
        <f t="shared" si="149"/>
        <v/>
      </c>
      <c r="M717" t="str">
        <f t="shared" si="149"/>
        <v/>
      </c>
      <c r="N717" t="str">
        <f t="shared" si="149"/>
        <v/>
      </c>
      <c r="O717" t="str">
        <f t="shared" si="149"/>
        <v/>
      </c>
      <c r="P717" t="str">
        <f t="shared" si="149"/>
        <v/>
      </c>
      <c r="Q717" t="str">
        <f t="shared" si="149"/>
        <v/>
      </c>
      <c r="R717" t="str">
        <f t="shared" si="149"/>
        <v/>
      </c>
      <c r="S717" t="str">
        <f t="shared" si="149"/>
        <v/>
      </c>
      <c r="T717" t="str">
        <f t="shared" si="149"/>
        <v/>
      </c>
      <c r="U717" t="str">
        <f t="shared" si="149"/>
        <v/>
      </c>
      <c r="V717" t="str">
        <f t="shared" si="149"/>
        <v/>
      </c>
      <c r="X717" t="e">
        <f>VLOOKUP(K717,$X$2:Y$31,2,FALSE())</f>
        <v>#N/A</v>
      </c>
      <c r="AB717" s="20">
        <f>MATCH("R",$J718:$J$1001,0)</f>
        <v>1</v>
      </c>
      <c r="AC717" s="20">
        <f>ROW()</f>
        <v>717</v>
      </c>
      <c r="AD717" s="24" t="e">
        <f t="shared" ca="1" si="148"/>
        <v>#VALUE!</v>
      </c>
      <c r="AE717" t="str">
        <f t="shared" ca="1" si="150"/>
        <v>E</v>
      </c>
    </row>
    <row r="718" spans="1:31">
      <c r="A718" s="12" t="s">
        <v>998</v>
      </c>
      <c r="J718" s="12" t="str">
        <f t="shared" si="146"/>
        <v>R</v>
      </c>
      <c r="K718" t="str">
        <f t="shared" si="149"/>
        <v xml:space="preserve"> 2.0</v>
      </c>
      <c r="L718" t="str">
        <f t="shared" si="149"/>
        <v xml:space="preserve"> 3.6</v>
      </c>
      <c r="M718" t="str">
        <f t="shared" si="149"/>
        <v xml:space="preserve"> 2.0</v>
      </c>
      <c r="N718" t="str">
        <f t="shared" si="149"/>
        <v xml:space="preserve"> 4.0</v>
      </c>
      <c r="O718" t="str">
        <f t="shared" si="149"/>
        <v xml:space="preserve"> 5.4</v>
      </c>
      <c r="P718" t="str">
        <f t="shared" si="149"/>
        <v xml:space="preserve"> 7.3</v>
      </c>
      <c r="Q718" t="str">
        <f t="shared" si="149"/>
        <v>10.2</v>
      </c>
      <c r="R718" t="str">
        <f t="shared" si="149"/>
        <v>14.4</v>
      </c>
      <c r="S718" t="str">
        <f t="shared" si="149"/>
        <v>18.2</v>
      </c>
      <c r="T718" t="str">
        <f t="shared" si="149"/>
        <v>21.5</v>
      </c>
      <c r="U718" t="str">
        <f t="shared" si="149"/>
        <v>25.0</v>
      </c>
      <c r="V718" t="str">
        <f t="shared" si="149"/>
        <v>29.0</v>
      </c>
      <c r="X718" t="str">
        <f>VLOOKUP(K718,$X$2:Y$31,2,FALSE())</f>
        <v>0200</v>
      </c>
      <c r="AB718" s="20">
        <f>MATCH("R",$J719:$J$1001,0)</f>
        <v>32</v>
      </c>
      <c r="AC718" s="20">
        <f>ROW()</f>
        <v>718</v>
      </c>
      <c r="AD718" s="24" t="e">
        <f t="shared" ca="1" si="148"/>
        <v>#VALUE!</v>
      </c>
      <c r="AE718" t="str">
        <f t="shared" ca="1" si="150"/>
        <v>E</v>
      </c>
    </row>
    <row r="719" spans="1:31">
      <c r="A719" s="12" t="s">
        <v>205</v>
      </c>
      <c r="J719" s="12" t="str">
        <f t="shared" si="146"/>
        <v/>
      </c>
      <c r="K719" t="str">
        <f t="shared" si="149"/>
        <v xml:space="preserve">    </v>
      </c>
      <c r="L719" t="str">
        <f t="shared" si="149"/>
        <v xml:space="preserve"> 1F2</v>
      </c>
      <c r="M719" t="str">
        <f t="shared" si="149"/>
        <v xml:space="preserve"> 1F2</v>
      </c>
      <c r="N719" t="str">
        <f t="shared" si="149"/>
        <v xml:space="preserve"> 1F2</v>
      </c>
      <c r="O719" t="str">
        <f t="shared" si="149"/>
        <v xml:space="preserve"> 1F2</v>
      </c>
      <c r="P719" t="str">
        <f t="shared" si="149"/>
        <v xml:space="preserve"> 1F2</v>
      </c>
      <c r="Q719" t="str">
        <f t="shared" si="149"/>
        <v xml:space="preserve"> 1F2</v>
      </c>
      <c r="R719" t="str">
        <f t="shared" si="149"/>
        <v xml:space="preserve"> 1F2</v>
      </c>
      <c r="S719" t="str">
        <f t="shared" si="149"/>
        <v xml:space="preserve"> 1F2</v>
      </c>
      <c r="T719" t="str">
        <f t="shared" si="149"/>
        <v xml:space="preserve"> 1F2</v>
      </c>
      <c r="U719" t="str">
        <f t="shared" si="149"/>
        <v xml:space="preserve"> 1F2</v>
      </c>
      <c r="V719" t="str">
        <f t="shared" si="149"/>
        <v xml:space="preserve"> 1F2</v>
      </c>
      <c r="X719" t="e">
        <f>VLOOKUP(K719,$X$2:Y$31,2,FALSE())</f>
        <v>#N/A</v>
      </c>
      <c r="AB719" s="20">
        <f>MATCH("R",$J720:$J$1001,0)</f>
        <v>31</v>
      </c>
      <c r="AC719" s="20">
        <f>ROW()</f>
        <v>719</v>
      </c>
      <c r="AD719" s="24" t="e">
        <f t="shared" ca="1" si="148"/>
        <v>#VALUE!</v>
      </c>
      <c r="AE719" t="str">
        <f t="shared" ca="1" si="150"/>
        <v>E</v>
      </c>
    </row>
    <row r="720" spans="1:31">
      <c r="A720" s="12" t="s">
        <v>999</v>
      </c>
      <c r="J720" s="12" t="str">
        <f t="shared" si="146"/>
        <v/>
      </c>
      <c r="K720" t="str">
        <f t="shared" si="149"/>
        <v xml:space="preserve">    </v>
      </c>
      <c r="L720" t="str">
        <f t="shared" si="149"/>
        <v>61.8</v>
      </c>
      <c r="M720" t="str">
        <f t="shared" si="149"/>
        <v>53.6</v>
      </c>
      <c r="N720" t="str">
        <f t="shared" si="149"/>
        <v>61.8</v>
      </c>
      <c r="O720" t="str">
        <f t="shared" si="149"/>
        <v>61.8</v>
      </c>
      <c r="P720" t="str">
        <f t="shared" si="149"/>
        <v>61.8</v>
      </c>
      <c r="Q720" t="str">
        <f t="shared" si="149"/>
        <v>61.8</v>
      </c>
      <c r="R720" t="str">
        <f t="shared" si="149"/>
        <v>61.8</v>
      </c>
      <c r="S720" t="str">
        <f t="shared" si="149"/>
        <v>61.8</v>
      </c>
      <c r="T720" t="str">
        <f t="shared" si="149"/>
        <v>61.8</v>
      </c>
      <c r="U720" t="str">
        <f t="shared" si="149"/>
        <v>61.8</v>
      </c>
      <c r="V720" t="str">
        <f t="shared" si="149"/>
        <v>61.8</v>
      </c>
      <c r="X720" t="e">
        <f>VLOOKUP(K720,$X$2:Y$31,2,FALSE())</f>
        <v>#N/A</v>
      </c>
      <c r="AB720" s="20">
        <f>MATCH("R",$J721:$J$1001,0)</f>
        <v>30</v>
      </c>
      <c r="AC720" s="20">
        <f>ROW()</f>
        <v>720</v>
      </c>
      <c r="AD720" s="24" t="e">
        <f t="shared" ca="1" si="148"/>
        <v>#VALUE!</v>
      </c>
      <c r="AE720" t="str">
        <f t="shared" ca="1" si="150"/>
        <v>E</v>
      </c>
    </row>
    <row r="721" spans="1:31">
      <c r="A721" s="12" t="s">
        <v>208</v>
      </c>
      <c r="J721" s="12" t="str">
        <f t="shared" si="146"/>
        <v/>
      </c>
      <c r="K721" t="str">
        <f t="shared" si="149"/>
        <v xml:space="preserve">    </v>
      </c>
      <c r="L721" t="str">
        <f t="shared" si="149"/>
        <v xml:space="preserve"> 2.4</v>
      </c>
      <c r="M721" t="str">
        <f t="shared" si="149"/>
        <v xml:space="preserve"> 1.9</v>
      </c>
      <c r="N721" t="str">
        <f t="shared" si="149"/>
        <v xml:space="preserve"> 2.4</v>
      </c>
      <c r="O721" t="str">
        <f t="shared" si="149"/>
        <v xml:space="preserve"> 2.4</v>
      </c>
      <c r="P721" t="str">
        <f t="shared" si="149"/>
        <v xml:space="preserve"> 2.4</v>
      </c>
      <c r="Q721" t="str">
        <f t="shared" si="149"/>
        <v xml:space="preserve"> 2.4</v>
      </c>
      <c r="R721" t="str">
        <f t="shared" si="149"/>
        <v xml:space="preserve"> 2.4</v>
      </c>
      <c r="S721" t="str">
        <f t="shared" si="149"/>
        <v xml:space="preserve"> 2.4</v>
      </c>
      <c r="T721" t="str">
        <f t="shared" si="149"/>
        <v xml:space="preserve"> 2.4</v>
      </c>
      <c r="U721" t="str">
        <f t="shared" si="149"/>
        <v xml:space="preserve"> 2.4</v>
      </c>
      <c r="V721" t="str">
        <f t="shared" si="149"/>
        <v xml:space="preserve"> 2.4</v>
      </c>
      <c r="X721" t="e">
        <f>VLOOKUP(K721,$X$2:Y$31,2,FALSE())</f>
        <v>#N/A</v>
      </c>
      <c r="AB721" s="20">
        <f>MATCH("R",$J722:$J$1001,0)</f>
        <v>29</v>
      </c>
      <c r="AC721" s="20">
        <f>ROW()</f>
        <v>721</v>
      </c>
      <c r="AD721" s="24" t="e">
        <f t="shared" ca="1" si="148"/>
        <v>#VALUE!</v>
      </c>
      <c r="AE721" t="str">
        <f t="shared" ca="1" si="150"/>
        <v>E</v>
      </c>
    </row>
    <row r="722" spans="1:31">
      <c r="A722" s="12" t="s">
        <v>1000</v>
      </c>
      <c r="J722" s="12" t="str">
        <f t="shared" si="146"/>
        <v/>
      </c>
      <c r="K722" t="str">
        <f t="shared" si="149"/>
        <v xml:space="preserve">    </v>
      </c>
      <c r="L722" t="str">
        <f t="shared" si="149"/>
        <v xml:space="preserve"> 318</v>
      </c>
      <c r="M722" t="str">
        <f t="shared" si="149"/>
        <v xml:space="preserve"> 229</v>
      </c>
      <c r="N722" t="str">
        <f t="shared" si="149"/>
        <v xml:space="preserve"> 318</v>
      </c>
      <c r="O722" t="str">
        <f t="shared" si="149"/>
        <v xml:space="preserve"> 318</v>
      </c>
      <c r="P722" t="str">
        <f t="shared" si="149"/>
        <v xml:space="preserve"> 318</v>
      </c>
      <c r="Q722" t="str">
        <f t="shared" si="149"/>
        <v xml:space="preserve"> 318</v>
      </c>
      <c r="R722" t="str">
        <f t="shared" si="149"/>
        <v xml:space="preserve"> 318</v>
      </c>
      <c r="S722" t="str">
        <f t="shared" si="149"/>
        <v xml:space="preserve"> 318</v>
      </c>
      <c r="T722" t="str">
        <f t="shared" si="149"/>
        <v xml:space="preserve"> 318</v>
      </c>
      <c r="U722" t="str">
        <f t="shared" si="149"/>
        <v xml:space="preserve"> 318</v>
      </c>
      <c r="V722" t="str">
        <f t="shared" si="149"/>
        <v xml:space="preserve"> 318</v>
      </c>
      <c r="X722" t="e">
        <f>VLOOKUP(K722,$X$2:Y$31,2,FALSE())</f>
        <v>#N/A</v>
      </c>
      <c r="AB722" s="20">
        <f>MATCH("R",$J723:$J$1001,0)</f>
        <v>28</v>
      </c>
      <c r="AC722" s="20">
        <f>ROW()</f>
        <v>722</v>
      </c>
      <c r="AD722" s="24" t="e">
        <f t="shared" ca="1" si="148"/>
        <v>#VALUE!</v>
      </c>
      <c r="AE722" t="str">
        <f t="shared" ca="1" si="150"/>
        <v>E</v>
      </c>
    </row>
    <row r="723" spans="1:31">
      <c r="A723" s="12" t="s">
        <v>212</v>
      </c>
      <c r="J723" s="12" t="str">
        <f t="shared" si="146"/>
        <v/>
      </c>
      <c r="K723" t="str">
        <f t="shared" si="149"/>
        <v xml:space="preserve">    </v>
      </c>
      <c r="L723" t="str">
        <f t="shared" si="149"/>
        <v>0.50</v>
      </c>
      <c r="M723" t="str">
        <f t="shared" si="149"/>
        <v>1.00</v>
      </c>
      <c r="N723" t="str">
        <f t="shared" si="149"/>
        <v>0.32</v>
      </c>
      <c r="O723" t="str">
        <f t="shared" si="149"/>
        <v>0.01</v>
      </c>
      <c r="P723" t="str">
        <f t="shared" si="149"/>
        <v>0.00</v>
      </c>
      <c r="Q723" t="str">
        <f t="shared" si="149"/>
        <v>0.00</v>
      </c>
      <c r="R723" t="str">
        <f t="shared" si="149"/>
        <v>0.00</v>
      </c>
      <c r="S723" t="str">
        <f t="shared" si="149"/>
        <v>0.00</v>
      </c>
      <c r="T723" t="str">
        <f t="shared" si="149"/>
        <v>0.00</v>
      </c>
      <c r="U723" t="str">
        <f t="shared" si="149"/>
        <v>0.00</v>
      </c>
      <c r="V723" t="str">
        <f t="shared" si="149"/>
        <v>0.00</v>
      </c>
      <c r="X723" t="e">
        <f>VLOOKUP(K723,$X$2:Y$31,2,FALSE())</f>
        <v>#N/A</v>
      </c>
      <c r="AB723" s="20">
        <f>MATCH("R",$J724:$J$1001,0)</f>
        <v>27</v>
      </c>
      <c r="AC723" s="20">
        <f>ROW()</f>
        <v>723</v>
      </c>
      <c r="AD723" s="24" t="e">
        <f t="shared" ca="1" si="148"/>
        <v>#VALUE!</v>
      </c>
      <c r="AE723" t="str">
        <f t="shared" ca="1" si="150"/>
        <v>E</v>
      </c>
    </row>
    <row r="724" spans="1:31">
      <c r="A724" s="12" t="s">
        <v>1001</v>
      </c>
      <c r="J724" s="12" t="str">
        <f t="shared" si="146"/>
        <v/>
      </c>
      <c r="K724" t="str">
        <f t="shared" si="149"/>
        <v xml:space="preserve">    </v>
      </c>
      <c r="L724" t="str">
        <f t="shared" si="149"/>
        <v xml:space="preserve"> 106</v>
      </c>
      <c r="M724" t="str">
        <f t="shared" si="149"/>
        <v xml:space="preserve">  97</v>
      </c>
      <c r="N724" t="str">
        <f t="shared" si="149"/>
        <v xml:space="preserve"> 109</v>
      </c>
      <c r="O724" t="str">
        <f t="shared" si="149"/>
        <v xml:space="preserve"> 127</v>
      </c>
      <c r="P724" t="str">
        <f t="shared" si="149"/>
        <v xml:space="preserve"> 169</v>
      </c>
      <c r="Q724" t="str">
        <f t="shared" si="149"/>
        <v xml:space="preserve"> 180</v>
      </c>
      <c r="R724" t="str">
        <f t="shared" si="149"/>
        <v xml:space="preserve"> 183</v>
      </c>
      <c r="S724" t="str">
        <f t="shared" si="149"/>
        <v xml:space="preserve"> 185</v>
      </c>
      <c r="T724" t="str">
        <f t="shared" si="149"/>
        <v xml:space="preserve"> 187</v>
      </c>
      <c r="U724" t="str">
        <f t="shared" si="149"/>
        <v xml:space="preserve"> 188</v>
      </c>
      <c r="V724" t="str">
        <f t="shared" si="149"/>
        <v xml:space="preserve"> 190</v>
      </c>
      <c r="X724" t="e">
        <f>VLOOKUP(K724,$X$2:Y$31,2,FALSE())</f>
        <v>#N/A</v>
      </c>
      <c r="AB724" s="20">
        <f>MATCH("R",$J725:$J$1001,0)</f>
        <v>26</v>
      </c>
      <c r="AC724" s="20">
        <f>ROW()</f>
        <v>724</v>
      </c>
      <c r="AD724" s="24" t="e">
        <f t="shared" ca="1" si="148"/>
        <v>#VALUE!</v>
      </c>
      <c r="AE724" t="str">
        <f t="shared" ca="1" si="150"/>
        <v>E</v>
      </c>
    </row>
    <row r="725" spans="1:31">
      <c r="A725" s="12" t="s">
        <v>1002</v>
      </c>
      <c r="J725" s="12" t="str">
        <f t="shared" si="146"/>
        <v/>
      </c>
      <c r="K725" t="str">
        <f t="shared" si="149"/>
        <v xml:space="preserve">    </v>
      </c>
      <c r="L725" t="str">
        <f t="shared" si="149"/>
        <v xml:space="preserve">  29</v>
      </c>
      <c r="M725" t="str">
        <f t="shared" si="149"/>
        <v xml:space="preserve">  33</v>
      </c>
      <c r="N725" t="str">
        <f t="shared" si="149"/>
        <v xml:space="preserve">  26</v>
      </c>
      <c r="O725" t="str">
        <f t="shared" si="149"/>
        <v xml:space="preserve">  11</v>
      </c>
      <c r="P725" t="str">
        <f t="shared" si="149"/>
        <v xml:space="preserve"> -28</v>
      </c>
      <c r="Q725" t="str">
        <f t="shared" si="149"/>
        <v xml:space="preserve"> -36</v>
      </c>
      <c r="R725" t="str">
        <f t="shared" si="149"/>
        <v xml:space="preserve"> -36</v>
      </c>
      <c r="S725" t="str">
        <f t="shared" si="149"/>
        <v xml:space="preserve"> -36</v>
      </c>
      <c r="T725" t="str">
        <f t="shared" si="149"/>
        <v xml:space="preserve"> -36</v>
      </c>
      <c r="U725" t="str">
        <f t="shared" si="149"/>
        <v xml:space="preserve"> -36</v>
      </c>
      <c r="V725" t="str">
        <f t="shared" si="149"/>
        <v xml:space="preserve"> -36</v>
      </c>
      <c r="X725" t="e">
        <f>VLOOKUP(K725,$X$2:Y$31,2,FALSE())</f>
        <v>#N/A</v>
      </c>
      <c r="AB725" s="20">
        <f>MATCH("R",$J726:$J$1001,0)</f>
        <v>25</v>
      </c>
      <c r="AC725" s="20">
        <f>ROW()</f>
        <v>725</v>
      </c>
      <c r="AD725" s="24" t="e">
        <f t="shared" ca="1" si="148"/>
        <v>#VALUE!</v>
      </c>
      <c r="AE725" t="str">
        <f t="shared" ca="1" si="150"/>
        <v>E</v>
      </c>
    </row>
    <row r="726" spans="1:31">
      <c r="A726" s="12" t="s">
        <v>1003</v>
      </c>
      <c r="J726" s="12" t="str">
        <f t="shared" si="146"/>
        <v/>
      </c>
      <c r="K726" t="str">
        <f t="shared" si="149"/>
        <v xml:space="preserve">    </v>
      </c>
      <c r="L726" t="str">
        <f t="shared" si="149"/>
        <v xml:space="preserve"> -86</v>
      </c>
      <c r="M726" t="str">
        <f t="shared" si="149"/>
        <v xml:space="preserve"> -77</v>
      </c>
      <c r="N726" t="str">
        <f t="shared" si="149"/>
        <v xml:space="preserve"> -89</v>
      </c>
      <c r="O726" t="str">
        <f t="shared" si="149"/>
        <v>-107</v>
      </c>
      <c r="P726" t="str">
        <f t="shared" si="149"/>
        <v>-149</v>
      </c>
      <c r="Q726" t="str">
        <f t="shared" si="149"/>
        <v>-160</v>
      </c>
      <c r="R726" t="str">
        <f t="shared" si="149"/>
        <v>-163</v>
      </c>
      <c r="S726" t="str">
        <f t="shared" si="149"/>
        <v>-165</v>
      </c>
      <c r="T726" t="str">
        <f t="shared" si="149"/>
        <v>-167</v>
      </c>
      <c r="U726" t="str">
        <f t="shared" si="149"/>
        <v>-168</v>
      </c>
      <c r="V726" t="str">
        <f t="shared" si="149"/>
        <v>-170</v>
      </c>
      <c r="X726" t="e">
        <f>VLOOKUP(K726,$X$2:Y$31,2,FALSE())</f>
        <v>#N/A</v>
      </c>
      <c r="AB726" s="20">
        <f>MATCH("R",$J727:$J$1001,0)</f>
        <v>24</v>
      </c>
      <c r="AC726" s="20">
        <f>ROW()</f>
        <v>726</v>
      </c>
      <c r="AD726" s="24" t="e">
        <f t="shared" ca="1" si="148"/>
        <v>#VALUE!</v>
      </c>
      <c r="AE726" t="str">
        <f t="shared" ca="1" si="150"/>
        <v>E</v>
      </c>
    </row>
    <row r="727" spans="1:31">
      <c r="A727" s="12" t="s">
        <v>209</v>
      </c>
      <c r="J727" s="12" t="str">
        <f t="shared" si="146"/>
        <v/>
      </c>
      <c r="K727" t="str">
        <f t="shared" si="149"/>
        <v xml:space="preserve">    </v>
      </c>
      <c r="L727" t="str">
        <f t="shared" si="149"/>
        <v>-145</v>
      </c>
      <c r="M727" t="str">
        <f t="shared" si="149"/>
        <v>-138</v>
      </c>
      <c r="N727" t="str">
        <f t="shared" si="149"/>
        <v>-146</v>
      </c>
      <c r="O727" t="str">
        <f t="shared" si="149"/>
        <v>-149</v>
      </c>
      <c r="P727" t="str">
        <f t="shared" si="149"/>
        <v>-153</v>
      </c>
      <c r="Q727" t="str">
        <f t="shared" si="149"/>
        <v>-158</v>
      </c>
      <c r="R727" t="str">
        <f t="shared" si="149"/>
        <v>-163</v>
      </c>
      <c r="S727" t="str">
        <f t="shared" si="149"/>
        <v>-166</v>
      </c>
      <c r="T727" t="str">
        <f t="shared" si="149"/>
        <v>-169</v>
      </c>
      <c r="U727" t="str">
        <f t="shared" si="149"/>
        <v>-170</v>
      </c>
      <c r="V727" t="str">
        <f t="shared" si="149"/>
        <v>-172</v>
      </c>
      <c r="X727" t="e">
        <f>VLOOKUP(K727,$X$2:Y$31,2,FALSE())</f>
        <v>#N/A</v>
      </c>
      <c r="AB727" s="20">
        <f>MATCH("R",$J728:$J$1001,0)</f>
        <v>23</v>
      </c>
      <c r="AC727" s="20">
        <f>ROW()</f>
        <v>727</v>
      </c>
      <c r="AD727" s="24" t="e">
        <f t="shared" ca="1" si="148"/>
        <v>#VALUE!</v>
      </c>
      <c r="AE727" t="str">
        <f t="shared" ca="1" si="150"/>
        <v>E</v>
      </c>
    </row>
    <row r="728" spans="1:31">
      <c r="A728" s="12" t="s">
        <v>1004</v>
      </c>
      <c r="J728" s="12" t="str">
        <f t="shared" si="146"/>
        <v/>
      </c>
      <c r="K728" t="str">
        <f t="shared" si="149"/>
        <v xml:space="preserve">    </v>
      </c>
      <c r="L728" t="str">
        <f t="shared" si="149"/>
        <v xml:space="preserve">  59</v>
      </c>
      <c r="M728" t="str">
        <f t="shared" si="149"/>
        <v xml:space="preserve">  61</v>
      </c>
      <c r="N728" t="str">
        <f t="shared" si="149"/>
        <v xml:space="preserve">  57</v>
      </c>
      <c r="O728" t="str">
        <f t="shared" si="149"/>
        <v xml:space="preserve">  42</v>
      </c>
      <c r="P728" t="str">
        <f t="shared" si="149"/>
        <v xml:space="preserve">   4</v>
      </c>
      <c r="Q728" t="str">
        <f t="shared" ref="K728:V743" si="151">MID($A728,Q$34,4)</f>
        <v xml:space="preserve">  -2</v>
      </c>
      <c r="R728" t="str">
        <f t="shared" si="151"/>
        <v xml:space="preserve">   0</v>
      </c>
      <c r="S728" t="str">
        <f t="shared" si="151"/>
        <v xml:space="preserve">   1</v>
      </c>
      <c r="T728" t="str">
        <f t="shared" si="151"/>
        <v xml:space="preserve">   2</v>
      </c>
      <c r="U728" t="str">
        <f t="shared" si="151"/>
        <v xml:space="preserve">   2</v>
      </c>
      <c r="V728" t="str">
        <f t="shared" si="151"/>
        <v xml:space="preserve">   3</v>
      </c>
      <c r="X728" t="e">
        <f>VLOOKUP(K728,$X$2:Y$31,2,FALSE())</f>
        <v>#N/A</v>
      </c>
      <c r="AB728" s="20">
        <f>MATCH("R",$J729:$J$1001,0)</f>
        <v>22</v>
      </c>
      <c r="AC728" s="20">
        <f>ROW()</f>
        <v>728</v>
      </c>
      <c r="AD728" s="24" t="e">
        <f t="shared" ca="1" si="148"/>
        <v>#VALUE!</v>
      </c>
      <c r="AE728" t="str">
        <f t="shared" ca="1" si="150"/>
        <v>E</v>
      </c>
    </row>
    <row r="729" spans="1:31">
      <c r="A729" s="12" t="s">
        <v>1005</v>
      </c>
      <c r="J729" s="12" t="str">
        <f t="shared" si="146"/>
        <v/>
      </c>
      <c r="K729" t="str">
        <f t="shared" si="151"/>
        <v xml:space="preserve">    </v>
      </c>
      <c r="L729" t="str">
        <f t="shared" si="151"/>
        <v xml:space="preserve">  29</v>
      </c>
      <c r="M729" t="str">
        <f t="shared" si="151"/>
        <v xml:space="preserve">  23</v>
      </c>
      <c r="N729" t="str">
        <f t="shared" si="151"/>
        <v xml:space="preserve">  32</v>
      </c>
      <c r="O729" t="str">
        <f t="shared" si="151"/>
        <v xml:space="preserve">  52</v>
      </c>
      <c r="P729" t="str">
        <f t="shared" si="151"/>
        <v xml:space="preserve">  83</v>
      </c>
      <c r="Q729" t="str">
        <f t="shared" si="151"/>
        <v xml:space="preserve">  86</v>
      </c>
      <c r="R729" t="str">
        <f t="shared" si="151"/>
        <v xml:space="preserve">  84</v>
      </c>
      <c r="S729" t="str">
        <f t="shared" si="151"/>
        <v xml:space="preserve">  83</v>
      </c>
      <c r="T729" t="str">
        <f t="shared" si="151"/>
        <v xml:space="preserve">  82</v>
      </c>
      <c r="U729" t="str">
        <f t="shared" si="151"/>
        <v xml:space="preserve">  82</v>
      </c>
      <c r="V729" t="str">
        <f t="shared" si="151"/>
        <v xml:space="preserve">  81</v>
      </c>
      <c r="X729" t="e">
        <f>VLOOKUP(K729,$X$2:Y$31,2,FALSE())</f>
        <v>#N/A</v>
      </c>
      <c r="AB729" s="20">
        <f>MATCH("R",$J730:$J$1001,0)</f>
        <v>21</v>
      </c>
      <c r="AC729" s="20">
        <f>ROW()</f>
        <v>729</v>
      </c>
      <c r="AD729" s="24" t="e">
        <f t="shared" ca="1" si="148"/>
        <v>#VALUE!</v>
      </c>
      <c r="AE729" t="str">
        <f t="shared" ca="1" si="150"/>
        <v>E</v>
      </c>
    </row>
    <row r="730" spans="1:31">
      <c r="A730" s="12" t="s">
        <v>1006</v>
      </c>
      <c r="J730" s="12" t="str">
        <f t="shared" si="146"/>
        <v/>
      </c>
      <c r="K730" t="str">
        <f t="shared" si="151"/>
        <v xml:space="preserve">    </v>
      </c>
      <c r="L730" t="str">
        <f t="shared" si="151"/>
        <v>0.02</v>
      </c>
      <c r="M730" t="str">
        <f t="shared" si="151"/>
        <v>0.03</v>
      </c>
      <c r="N730" t="str">
        <f t="shared" si="151"/>
        <v>0.02</v>
      </c>
      <c r="O730" t="str">
        <f t="shared" si="151"/>
        <v>0.01</v>
      </c>
      <c r="P730" t="str">
        <f t="shared" si="151"/>
        <v>0.00</v>
      </c>
      <c r="Q730" t="str">
        <f t="shared" si="151"/>
        <v>0.00</v>
      </c>
      <c r="R730" t="str">
        <f t="shared" si="151"/>
        <v>0.00</v>
      </c>
      <c r="S730" t="str">
        <f t="shared" si="151"/>
        <v>0.00</v>
      </c>
      <c r="T730" t="str">
        <f t="shared" si="151"/>
        <v>0.00</v>
      </c>
      <c r="U730" t="str">
        <f t="shared" si="151"/>
        <v>0.00</v>
      </c>
      <c r="V730" t="str">
        <f t="shared" si="151"/>
        <v>0.00</v>
      </c>
      <c r="X730" t="e">
        <f>VLOOKUP(K730,$X$2:Y$31,2,FALSE())</f>
        <v>#N/A</v>
      </c>
      <c r="AB730" s="20">
        <f>MATCH("R",$J731:$J$1001,0)</f>
        <v>20</v>
      </c>
      <c r="AC730" s="20">
        <f>ROW()</f>
        <v>730</v>
      </c>
      <c r="AD730" s="24" t="e">
        <f t="shared" ca="1" si="148"/>
        <v>#VALUE!</v>
      </c>
      <c r="AE730" t="str">
        <f t="shared" ca="1" si="150"/>
        <v>E</v>
      </c>
    </row>
    <row r="731" spans="1:31">
      <c r="A731" s="12" t="s">
        <v>91</v>
      </c>
      <c r="J731" s="12" t="str">
        <f t="shared" si="146"/>
        <v/>
      </c>
      <c r="K731" t="str">
        <f t="shared" si="151"/>
        <v xml:space="preserve">    </v>
      </c>
      <c r="L731" t="str">
        <f t="shared" si="151"/>
        <v>0.00</v>
      </c>
      <c r="M731" t="str">
        <f t="shared" si="151"/>
        <v>0.00</v>
      </c>
      <c r="N731" t="str">
        <f t="shared" si="151"/>
        <v>0.00</v>
      </c>
      <c r="O731" t="str">
        <f t="shared" si="151"/>
        <v>0.00</v>
      </c>
      <c r="P731" t="str">
        <f t="shared" si="151"/>
        <v>0.00</v>
      </c>
      <c r="Q731" t="str">
        <f t="shared" si="151"/>
        <v>0.00</v>
      </c>
      <c r="R731" t="str">
        <f t="shared" si="151"/>
        <v>0.00</v>
      </c>
      <c r="S731" t="str">
        <f t="shared" si="151"/>
        <v>0.00</v>
      </c>
      <c r="T731" t="str">
        <f t="shared" si="151"/>
        <v>0.00</v>
      </c>
      <c r="U731" t="str">
        <f t="shared" si="151"/>
        <v>0.00</v>
      </c>
      <c r="V731" t="str">
        <f t="shared" si="151"/>
        <v>0.00</v>
      </c>
      <c r="X731" t="e">
        <f>VLOOKUP(K731,$X$2:Y$31,2,FALSE())</f>
        <v>#N/A</v>
      </c>
      <c r="AB731" s="20">
        <f>MATCH("R",$J732:$J$1001,0)</f>
        <v>19</v>
      </c>
      <c r="AC731" s="20">
        <f>ROW()</f>
        <v>731</v>
      </c>
      <c r="AD731" s="24" t="e">
        <f t="shared" ca="1" si="148"/>
        <v>#VALUE!</v>
      </c>
      <c r="AE731" t="str">
        <f t="shared" ca="1" si="150"/>
        <v>E</v>
      </c>
    </row>
    <row r="732" spans="1:31">
      <c r="A732" s="12" t="s">
        <v>1007</v>
      </c>
      <c r="J732" s="12" t="str">
        <f t="shared" si="146"/>
        <v/>
      </c>
      <c r="K732" t="str">
        <f t="shared" si="151"/>
        <v xml:space="preserve">    </v>
      </c>
      <c r="L732" t="str">
        <f t="shared" si="151"/>
        <v>0.09</v>
      </c>
      <c r="M732" t="str">
        <f t="shared" si="151"/>
        <v>0.10</v>
      </c>
      <c r="N732" t="str">
        <f t="shared" si="151"/>
        <v>0.08</v>
      </c>
      <c r="O732" t="str">
        <f t="shared" si="151"/>
        <v>0.03</v>
      </c>
      <c r="P732" t="str">
        <f t="shared" si="151"/>
        <v>0.00</v>
      </c>
      <c r="Q732" t="str">
        <f t="shared" si="151"/>
        <v>0.00</v>
      </c>
      <c r="R732" t="str">
        <f t="shared" si="151"/>
        <v>0.00</v>
      </c>
      <c r="S732" t="str">
        <f t="shared" si="151"/>
        <v>0.00</v>
      </c>
      <c r="T732" t="str">
        <f t="shared" si="151"/>
        <v>0.00</v>
      </c>
      <c r="U732" t="str">
        <f t="shared" si="151"/>
        <v>0.00</v>
      </c>
      <c r="V732" t="str">
        <f t="shared" si="151"/>
        <v>0.00</v>
      </c>
      <c r="X732" t="e">
        <f>VLOOKUP(K732,$X$2:Y$31,2,FALSE())</f>
        <v>#N/A</v>
      </c>
      <c r="AB732" s="20">
        <f>MATCH("R",$J733:$J$1001,0)</f>
        <v>18</v>
      </c>
      <c r="AC732" s="20">
        <f>ROW()</f>
        <v>732</v>
      </c>
      <c r="AD732" s="24" t="e">
        <f t="shared" ca="1" si="148"/>
        <v>#VALUE!</v>
      </c>
      <c r="AE732" t="str">
        <f t="shared" ca="1" si="150"/>
        <v>E</v>
      </c>
    </row>
    <row r="733" spans="1:31">
      <c r="A733" s="12" t="s">
        <v>1008</v>
      </c>
      <c r="J733" s="12" t="str">
        <f t="shared" si="146"/>
        <v/>
      </c>
      <c r="K733" t="str">
        <f t="shared" si="151"/>
        <v xml:space="preserve">    </v>
      </c>
      <c r="L733" t="str">
        <f t="shared" si="151"/>
        <v>11.2</v>
      </c>
      <c r="M733" t="str">
        <f t="shared" si="151"/>
        <v xml:space="preserve"> 5.9</v>
      </c>
      <c r="N733" t="str">
        <f t="shared" si="151"/>
        <v>13.0</v>
      </c>
      <c r="O733" t="str">
        <f t="shared" si="151"/>
        <v>19.1</v>
      </c>
      <c r="P733" t="str">
        <f t="shared" si="151"/>
        <v>10.2</v>
      </c>
      <c r="Q733" t="str">
        <f t="shared" si="151"/>
        <v xml:space="preserve"> 5.6</v>
      </c>
      <c r="R733" t="str">
        <f t="shared" si="151"/>
        <v xml:space="preserve"> 5.6</v>
      </c>
      <c r="S733" t="str">
        <f t="shared" si="151"/>
        <v xml:space="preserve"> 5.6</v>
      </c>
      <c r="T733" t="str">
        <f t="shared" si="151"/>
        <v xml:space="preserve"> 5.6</v>
      </c>
      <c r="U733" t="str">
        <f t="shared" si="151"/>
        <v xml:space="preserve"> 5.6</v>
      </c>
      <c r="V733" t="str">
        <f t="shared" si="151"/>
        <v xml:space="preserve"> 5.6</v>
      </c>
      <c r="X733" t="e">
        <f>VLOOKUP(K733,$X$2:Y$31,2,FALSE())</f>
        <v>#N/A</v>
      </c>
      <c r="AB733" s="20">
        <f>MATCH("R",$J734:$J$1001,0)</f>
        <v>17</v>
      </c>
      <c r="AC733" s="20">
        <f>ROW()</f>
        <v>733</v>
      </c>
      <c r="AD733" s="24" t="e">
        <f t="shared" ca="1" si="148"/>
        <v>#VALUE!</v>
      </c>
      <c r="AE733" t="str">
        <f t="shared" ca="1" si="150"/>
        <v>E</v>
      </c>
    </row>
    <row r="734" spans="1:31">
      <c r="A734" s="12" t="s">
        <v>1009</v>
      </c>
      <c r="J734" s="12" t="str">
        <f t="shared" si="146"/>
        <v/>
      </c>
      <c r="K734" t="str">
        <f t="shared" si="151"/>
        <v xml:space="preserve">    </v>
      </c>
      <c r="L734" t="str">
        <f t="shared" si="151"/>
        <v xml:space="preserve"> 6.6</v>
      </c>
      <c r="M734" t="str">
        <f t="shared" si="151"/>
        <v xml:space="preserve"> 3.5</v>
      </c>
      <c r="N734" t="str">
        <f t="shared" si="151"/>
        <v xml:space="preserve"> 8.3</v>
      </c>
      <c r="O734" t="str">
        <f t="shared" si="151"/>
        <v>16.2</v>
      </c>
      <c r="P734" t="str">
        <f t="shared" si="151"/>
        <v>21.1</v>
      </c>
      <c r="Q734" t="str">
        <f t="shared" si="151"/>
        <v xml:space="preserve"> 3.5</v>
      </c>
      <c r="R734" t="str">
        <f t="shared" si="151"/>
        <v xml:space="preserve"> 3.5</v>
      </c>
      <c r="S734" t="str">
        <f t="shared" si="151"/>
        <v xml:space="preserve"> 3.5</v>
      </c>
      <c r="T734" t="str">
        <f t="shared" si="151"/>
        <v xml:space="preserve"> 3.5</v>
      </c>
      <c r="U734" t="str">
        <f t="shared" si="151"/>
        <v xml:space="preserve"> 3.5</v>
      </c>
      <c r="V734" t="str">
        <f t="shared" si="151"/>
        <v xml:space="preserve"> 3.5</v>
      </c>
      <c r="X734" t="e">
        <f>VLOOKUP(K734,$X$2:Y$31,2,FALSE())</f>
        <v>#N/A</v>
      </c>
      <c r="AB734" s="20">
        <f>MATCH("R",$J735:$J$1001,0)</f>
        <v>16</v>
      </c>
      <c r="AC734" s="20">
        <f>ROW()</f>
        <v>734</v>
      </c>
      <c r="AD734" s="24" t="e">
        <f t="shared" ca="1" si="148"/>
        <v>#VALUE!</v>
      </c>
      <c r="AE734" t="str">
        <f t="shared" ca="1" si="150"/>
        <v>E</v>
      </c>
    </row>
    <row r="735" spans="1:31">
      <c r="A735" s="12" t="s">
        <v>1010</v>
      </c>
      <c r="J735" s="12" t="str">
        <f t="shared" si="146"/>
        <v/>
      </c>
      <c r="K735" t="str">
        <f t="shared" si="151"/>
        <v xml:space="preserve">    </v>
      </c>
      <c r="L735" t="str">
        <f t="shared" si="151"/>
        <v>14.3</v>
      </c>
      <c r="M735" t="str">
        <f t="shared" si="151"/>
        <v>11.1</v>
      </c>
      <c r="N735" t="str">
        <f t="shared" si="151"/>
        <v>15.7</v>
      </c>
      <c r="O735" t="str">
        <f t="shared" si="151"/>
        <v>21.0</v>
      </c>
      <c r="P735" t="str">
        <f t="shared" si="151"/>
        <v>13.4</v>
      </c>
      <c r="Q735" t="str">
        <f t="shared" si="151"/>
        <v>10.5</v>
      </c>
      <c r="R735" t="str">
        <f t="shared" si="151"/>
        <v>10.9</v>
      </c>
      <c r="S735" t="str">
        <f t="shared" si="151"/>
        <v>11.1</v>
      </c>
      <c r="T735" t="str">
        <f t="shared" si="151"/>
        <v>11.1</v>
      </c>
      <c r="U735" t="str">
        <f t="shared" si="151"/>
        <v>11.1</v>
      </c>
      <c r="V735" t="str">
        <f t="shared" si="151"/>
        <v>11.1</v>
      </c>
      <c r="X735" t="e">
        <f>VLOOKUP(K735,$X$2:Y$31,2,FALSE())</f>
        <v>#N/A</v>
      </c>
      <c r="AB735" s="20">
        <f>MATCH("R",$J736:$J$1001,0)</f>
        <v>15</v>
      </c>
      <c r="AC735" s="20">
        <f>ROW()</f>
        <v>735</v>
      </c>
      <c r="AD735" s="24" t="e">
        <f t="shared" ca="1" si="148"/>
        <v>#VALUE!</v>
      </c>
      <c r="AE735" t="str">
        <f t="shared" ca="1" si="150"/>
        <v>E</v>
      </c>
    </row>
    <row r="736" spans="1:31">
      <c r="A736" s="12" t="s">
        <v>1011</v>
      </c>
      <c r="J736" s="12" t="str">
        <f t="shared" si="146"/>
        <v/>
      </c>
      <c r="K736" t="str">
        <f t="shared" si="151"/>
        <v xml:space="preserve">    </v>
      </c>
      <c r="L736" t="str">
        <f t="shared" si="151"/>
        <v xml:space="preserve"> 9.3</v>
      </c>
      <c r="M736" t="str">
        <f t="shared" si="151"/>
        <v xml:space="preserve"> 7.9</v>
      </c>
      <c r="N736" t="str">
        <f t="shared" si="151"/>
        <v>10.5</v>
      </c>
      <c r="O736" t="str">
        <f t="shared" si="151"/>
        <v>17.3</v>
      </c>
      <c r="P736" t="str">
        <f t="shared" si="151"/>
        <v>21.8</v>
      </c>
      <c r="Q736" t="str">
        <f t="shared" si="151"/>
        <v xml:space="preserve"> 6.1</v>
      </c>
      <c r="R736" t="str">
        <f t="shared" si="151"/>
        <v xml:space="preserve"> 6.3</v>
      </c>
      <c r="S736" t="str">
        <f t="shared" si="151"/>
        <v xml:space="preserve"> 6.7</v>
      </c>
      <c r="T736" t="str">
        <f t="shared" si="151"/>
        <v xml:space="preserve"> 6.8</v>
      </c>
      <c r="U736" t="str">
        <f t="shared" si="151"/>
        <v xml:space="preserve"> 6.9</v>
      </c>
      <c r="V736" t="str">
        <f t="shared" si="151"/>
        <v xml:space="preserve"> 6.9</v>
      </c>
      <c r="X736" t="e">
        <f>VLOOKUP(K736,$X$2:Y$31,2,FALSE())</f>
        <v>#N/A</v>
      </c>
      <c r="AB736" s="20">
        <f>MATCH("R",$J737:$J$1001,0)</f>
        <v>14</v>
      </c>
      <c r="AC736" s="20">
        <f>ROW()</f>
        <v>736</v>
      </c>
      <c r="AD736" s="24" t="e">
        <f t="shared" ca="1" si="148"/>
        <v>#VALUE!</v>
      </c>
      <c r="AE736" t="str">
        <f t="shared" ca="1" si="150"/>
        <v>E</v>
      </c>
    </row>
    <row r="737" spans="1:31">
      <c r="A737" s="12" t="s">
        <v>1012</v>
      </c>
      <c r="J737" s="12" t="str">
        <f t="shared" si="146"/>
        <v/>
      </c>
      <c r="K737" t="str">
        <f t="shared" si="151"/>
        <v xml:space="preserve">    </v>
      </c>
      <c r="L737" t="str">
        <f t="shared" si="151"/>
        <v xml:space="preserve"> 3.9</v>
      </c>
      <c r="M737" t="str">
        <f t="shared" si="151"/>
        <v xml:space="preserve"> 3.9</v>
      </c>
      <c r="N737" t="str">
        <f t="shared" si="151"/>
        <v xml:space="preserve"> 3.8</v>
      </c>
      <c r="O737" t="str">
        <f t="shared" si="151"/>
        <v xml:space="preserve"> 3.6</v>
      </c>
      <c r="P737" t="str">
        <f t="shared" si="151"/>
        <v xml:space="preserve"> 3.3</v>
      </c>
      <c r="Q737" t="str">
        <f t="shared" si="151"/>
        <v xml:space="preserve"> 3.1</v>
      </c>
      <c r="R737" t="str">
        <f t="shared" si="151"/>
        <v xml:space="preserve"> 2.9</v>
      </c>
      <c r="S737" t="str">
        <f t="shared" si="151"/>
        <v xml:space="preserve"> 2.8</v>
      </c>
      <c r="T737" t="str">
        <f t="shared" si="151"/>
        <v xml:space="preserve"> 2.7</v>
      </c>
      <c r="U737" t="str">
        <f t="shared" si="151"/>
        <v xml:space="preserve"> 2.7</v>
      </c>
      <c r="V737" t="str">
        <f t="shared" si="151"/>
        <v xml:space="preserve"> 2.7</v>
      </c>
      <c r="X737" t="e">
        <f>VLOOKUP(K737,$X$2:Y$31,2,FALSE())</f>
        <v>#N/A</v>
      </c>
      <c r="AB737" s="20">
        <f>MATCH("R",$J738:$J$1001,0)</f>
        <v>13</v>
      </c>
      <c r="AC737" s="20">
        <f>ROW()</f>
        <v>737</v>
      </c>
      <c r="AD737" s="24" t="e">
        <f t="shared" ca="1" si="148"/>
        <v>#VALUE!</v>
      </c>
      <c r="AE737" t="str">
        <f t="shared" ca="1" si="150"/>
        <v>E</v>
      </c>
    </row>
    <row r="738" spans="1:31">
      <c r="A738" s="12" t="s">
        <v>1013</v>
      </c>
      <c r="J738" s="12" t="str">
        <f t="shared" si="146"/>
        <v/>
      </c>
      <c r="K738" t="str">
        <f t="shared" si="151"/>
        <v xml:space="preserve">    </v>
      </c>
      <c r="L738" t="str">
        <f t="shared" si="151"/>
        <v xml:space="preserve"> 3.9</v>
      </c>
      <c r="M738" t="str">
        <f t="shared" si="151"/>
        <v xml:space="preserve"> 3.9</v>
      </c>
      <c r="N738" t="str">
        <f t="shared" si="151"/>
        <v xml:space="preserve"> 3.8</v>
      </c>
      <c r="O738" t="str">
        <f t="shared" si="151"/>
        <v xml:space="preserve"> 3.6</v>
      </c>
      <c r="P738" t="str">
        <f t="shared" si="151"/>
        <v xml:space="preserve"> 3.3</v>
      </c>
      <c r="Q738" t="str">
        <f t="shared" si="151"/>
        <v xml:space="preserve"> 3.1</v>
      </c>
      <c r="R738" t="str">
        <f t="shared" si="151"/>
        <v xml:space="preserve"> 2.9</v>
      </c>
      <c r="S738" t="str">
        <f t="shared" si="151"/>
        <v xml:space="preserve"> 2.8</v>
      </c>
      <c r="T738" t="str">
        <f t="shared" si="151"/>
        <v xml:space="preserve"> 2.7</v>
      </c>
      <c r="U738" t="str">
        <f t="shared" si="151"/>
        <v xml:space="preserve"> 2.7</v>
      </c>
      <c r="V738" t="str">
        <f t="shared" si="151"/>
        <v xml:space="preserve"> 2.7</v>
      </c>
      <c r="X738" t="e">
        <f>VLOOKUP(K738,$X$2:Y$31,2,FALSE())</f>
        <v>#N/A</v>
      </c>
      <c r="AB738" s="20">
        <f>MATCH("R",$J739:$J$1001,0)</f>
        <v>12</v>
      </c>
      <c r="AC738" s="20">
        <f>ROW()</f>
        <v>738</v>
      </c>
      <c r="AD738" s="24" t="e">
        <f t="shared" ca="1" si="148"/>
        <v>#VALUE!</v>
      </c>
      <c r="AE738" t="str">
        <f t="shared" ca="1" si="150"/>
        <v>E</v>
      </c>
    </row>
    <row r="739" spans="1:31">
      <c r="A739" s="12" t="s">
        <v>1014</v>
      </c>
      <c r="J739" s="12" t="str">
        <f t="shared" si="146"/>
        <v/>
      </c>
      <c r="K739" t="str">
        <f t="shared" si="151"/>
        <v xml:space="preserve">    </v>
      </c>
      <c r="L739" t="str">
        <f t="shared" si="151"/>
        <v xml:space="preserve">  44</v>
      </c>
      <c r="M739" t="str">
        <f t="shared" si="151"/>
        <v xml:space="preserve">  50</v>
      </c>
      <c r="N739" t="str">
        <f t="shared" si="151"/>
        <v xml:space="preserve">  41</v>
      </c>
      <c r="O739" t="str">
        <f t="shared" si="151"/>
        <v xml:space="preserve">  21</v>
      </c>
      <c r="P739" t="str">
        <f t="shared" si="151"/>
        <v xml:space="preserve"> -10</v>
      </c>
      <c r="Q739" t="str">
        <f t="shared" si="151"/>
        <v xml:space="preserve"> -13</v>
      </c>
      <c r="R739" t="str">
        <f t="shared" si="151"/>
        <v xml:space="preserve"> -11</v>
      </c>
      <c r="S739" t="str">
        <f t="shared" si="151"/>
        <v xml:space="preserve"> -10</v>
      </c>
      <c r="T739" t="str">
        <f t="shared" si="151"/>
        <v xml:space="preserve">  -9</v>
      </c>
      <c r="U739" t="str">
        <f t="shared" si="151"/>
        <v xml:space="preserve">  -9</v>
      </c>
      <c r="V739" t="str">
        <f t="shared" si="151"/>
        <v xml:space="preserve">  -8</v>
      </c>
      <c r="X739" t="e">
        <f>VLOOKUP(K739,$X$2:Y$31,2,FALSE())</f>
        <v>#N/A</v>
      </c>
      <c r="AB739" s="20">
        <f>MATCH("R",$J740:$J$1001,0)</f>
        <v>11</v>
      </c>
      <c r="AC739" s="20">
        <f>ROW()</f>
        <v>739</v>
      </c>
      <c r="AD739" s="24" t="e">
        <f t="shared" ca="1" si="148"/>
        <v>#VALUE!</v>
      </c>
      <c r="AE739" t="str">
        <f t="shared" ca="1" si="150"/>
        <v>E</v>
      </c>
    </row>
    <row r="740" spans="1:31">
      <c r="A740" s="12" t="s">
        <v>115</v>
      </c>
      <c r="J740" s="12" t="str">
        <f t="shared" si="146"/>
        <v/>
      </c>
      <c r="K740" t="str">
        <f t="shared" si="151"/>
        <v xml:space="preserve">    </v>
      </c>
      <c r="L740" t="str">
        <f t="shared" si="151"/>
        <v xml:space="preserve">RSI </v>
      </c>
      <c r="M740" t="str">
        <f t="shared" si="151"/>
        <v>oeff</v>
      </c>
      <c r="N740" t="str">
        <f t="shared" si="151"/>
        <v>Dail</v>
      </c>
      <c r="O740" t="str">
        <f t="shared" si="151"/>
        <v xml:space="preserve">)   </v>
      </c>
      <c r="P740" t="str">
        <f t="shared" si="151"/>
        <v xml:space="preserve">    </v>
      </c>
      <c r="Q740" t="str">
        <f t="shared" si="151"/>
        <v>METH</v>
      </c>
      <c r="R740" t="str">
        <f t="shared" si="151"/>
        <v>D 30</v>
      </c>
      <c r="S740" t="str">
        <f t="shared" si="151"/>
        <v xml:space="preserve">  VO</v>
      </c>
      <c r="T740" t="str">
        <f t="shared" si="151"/>
        <v xml:space="preserve">CAP </v>
      </c>
      <c r="U740" t="str">
        <f t="shared" si="151"/>
        <v>6.12</v>
      </c>
      <c r="V740" t="str">
        <f t="shared" si="151"/>
        <v xml:space="preserve">7W  </v>
      </c>
      <c r="X740" t="e">
        <f>VLOOKUP(K740,$X$2:Y$31,2,FALSE())</f>
        <v>#N/A</v>
      </c>
      <c r="AB740" s="20">
        <f>MATCH("R",$J741:$J$1001,0)</f>
        <v>10</v>
      </c>
      <c r="AC740" s="20">
        <f>ROW()</f>
        <v>740</v>
      </c>
      <c r="AD740" s="24" t="e">
        <f t="shared" ca="1" si="148"/>
        <v>#VALUE!</v>
      </c>
      <c r="AE740" t="str">
        <f t="shared" ca="1" si="150"/>
        <v>E</v>
      </c>
    </row>
    <row r="741" spans="1:31">
      <c r="A741" s="12" t="s">
        <v>33</v>
      </c>
      <c r="J741" s="12" t="str">
        <f t="shared" si="146"/>
        <v/>
      </c>
      <c r="K741" t="str">
        <f t="shared" si="151"/>
        <v/>
      </c>
      <c r="L741" t="str">
        <f t="shared" si="151"/>
        <v/>
      </c>
      <c r="M741" t="str">
        <f t="shared" si="151"/>
        <v/>
      </c>
      <c r="N741" t="str">
        <f t="shared" si="151"/>
        <v/>
      </c>
      <c r="O741" t="str">
        <f t="shared" si="151"/>
        <v/>
      </c>
      <c r="P741" t="str">
        <f t="shared" si="151"/>
        <v/>
      </c>
      <c r="Q741" t="str">
        <f t="shared" si="151"/>
        <v/>
      </c>
      <c r="R741" t="str">
        <f t="shared" si="151"/>
        <v/>
      </c>
      <c r="S741" t="str">
        <f t="shared" si="151"/>
        <v/>
      </c>
      <c r="T741" t="str">
        <f t="shared" si="151"/>
        <v/>
      </c>
      <c r="U741" t="str">
        <f t="shared" si="151"/>
        <v/>
      </c>
      <c r="V741" t="str">
        <f t="shared" si="151"/>
        <v/>
      </c>
      <c r="X741" t="e">
        <f>VLOOKUP(K741,$X$2:Y$31,2,FALSE())</f>
        <v>#N/A</v>
      </c>
      <c r="AB741" s="20">
        <f>MATCH("R",$J742:$J$1001,0)</f>
        <v>9</v>
      </c>
      <c r="AC741" s="20">
        <f>ROW()</f>
        <v>741</v>
      </c>
      <c r="AD741" s="24" t="e">
        <f t="shared" ca="1" si="148"/>
        <v>#VALUE!</v>
      </c>
      <c r="AE741" t="str">
        <f t="shared" ca="1" si="150"/>
        <v>E</v>
      </c>
    </row>
    <row r="742" spans="1:31">
      <c r="A742" s="12" t="s">
        <v>2469</v>
      </c>
      <c r="J742" s="12" t="str">
        <f t="shared" si="146"/>
        <v/>
      </c>
      <c r="K742" t="str">
        <f t="shared" si="151"/>
        <v>Jan,</v>
      </c>
      <c r="L742" t="str">
        <f t="shared" si="151"/>
        <v>1 20</v>
      </c>
      <c r="M742" t="str">
        <f t="shared" si="151"/>
        <v xml:space="preserve">6   </v>
      </c>
      <c r="N742" t="str">
        <f t="shared" si="151"/>
        <v xml:space="preserve">    </v>
      </c>
      <c r="O742" t="str">
        <f t="shared" si="151"/>
        <v xml:space="preserve"> SSN</v>
      </c>
      <c r="P742" t="str">
        <f t="shared" si="151"/>
        <v>=  2</v>
      </c>
      <c r="Q742" t="str">
        <f t="shared" si="151"/>
        <v xml:space="preserve">.   </v>
      </c>
      <c r="R742" t="str">
        <f t="shared" si="151"/>
        <v xml:space="preserve">    </v>
      </c>
      <c r="S742" t="str">
        <f t="shared" si="151"/>
        <v xml:space="preserve">    </v>
      </c>
      <c r="T742" t="str">
        <f t="shared" si="151"/>
        <v xml:space="preserve">  Mi</v>
      </c>
      <c r="U742" t="str">
        <f t="shared" si="151"/>
        <v>imum</v>
      </c>
      <c r="V742" t="str">
        <f t="shared" si="151"/>
        <v>Angl</v>
      </c>
      <c r="X742" t="e">
        <f>VLOOKUP(K742,$X$2:Y$31,2,FALSE())</f>
        <v>#N/A</v>
      </c>
      <c r="AB742" s="20">
        <f>MATCH("R",$J743:$J$1001,0)</f>
        <v>8</v>
      </c>
      <c r="AC742" s="20">
        <f>ROW()</f>
        <v>742</v>
      </c>
      <c r="AD742" s="24" t="e">
        <f t="shared" ca="1" si="148"/>
        <v>#VALUE!</v>
      </c>
      <c r="AE742" t="str">
        <f t="shared" ca="1" si="150"/>
        <v>E</v>
      </c>
    </row>
    <row r="743" spans="1:31">
      <c r="A743" s="12" t="s">
        <v>201</v>
      </c>
      <c r="J743" s="12" t="str">
        <f t="shared" si="146"/>
        <v/>
      </c>
      <c r="K743" t="str">
        <f t="shared" si="151"/>
        <v>HOME</v>
      </c>
      <c r="L743" t="str">
        <f t="shared" si="151"/>
        <v xml:space="preserve">    </v>
      </c>
      <c r="M743" t="str">
        <f t="shared" si="151"/>
        <v xml:space="preserve">    </v>
      </c>
      <c r="N743" t="str">
        <f t="shared" si="151"/>
        <v xml:space="preserve">    </v>
      </c>
      <c r="O743" t="str">
        <f t="shared" si="151"/>
        <v>AUST</v>
      </c>
      <c r="P743" t="str">
        <f t="shared" si="151"/>
        <v xml:space="preserve">N   </v>
      </c>
      <c r="Q743" t="str">
        <f t="shared" si="151"/>
        <v xml:space="preserve">    </v>
      </c>
      <c r="R743" t="str">
        <f t="shared" si="151"/>
        <v xml:space="preserve">    </v>
      </c>
      <c r="S743" t="str">
        <f t="shared" si="151"/>
        <v xml:space="preserve">  AZ</v>
      </c>
      <c r="T743" t="str">
        <f t="shared" si="151"/>
        <v>MUTH</v>
      </c>
      <c r="U743" t="str">
        <f t="shared" si="151"/>
        <v xml:space="preserve">    </v>
      </c>
      <c r="V743" t="str">
        <f t="shared" si="151"/>
        <v xml:space="preserve">    </v>
      </c>
      <c r="X743" t="e">
        <f>VLOOKUP(K743,$X$2:Y$31,2,FALSE())</f>
        <v>#N/A</v>
      </c>
      <c r="AB743" s="20">
        <f>MATCH("R",$J744:$J$1001,0)</f>
        <v>7</v>
      </c>
      <c r="AC743" s="20">
        <f>ROW()</f>
        <v>743</v>
      </c>
      <c r="AD743" s="24" t="e">
        <f t="shared" ca="1" si="148"/>
        <v>#VALUE!</v>
      </c>
      <c r="AE743" t="str">
        <f t="shared" ca="1" si="150"/>
        <v>E</v>
      </c>
    </row>
    <row r="744" spans="1:31">
      <c r="A744" s="12" t="s">
        <v>202</v>
      </c>
      <c r="J744" s="12" t="str">
        <f t="shared" si="146"/>
        <v/>
      </c>
      <c r="K744" t="str">
        <f t="shared" ref="K744:V765" si="152">MID($A744,K$34,4)</f>
        <v>32.9</v>
      </c>
      <c r="L744" t="str">
        <f t="shared" si="152"/>
        <v xml:space="preserve"> N  </v>
      </c>
      <c r="M744" t="str">
        <f t="shared" si="152"/>
        <v>96.6</v>
      </c>
      <c r="N744" t="str">
        <f t="shared" si="152"/>
        <v xml:space="preserve"> W -</v>
      </c>
      <c r="O744" t="str">
        <f t="shared" si="152"/>
        <v>30.2</v>
      </c>
      <c r="P744" t="str">
        <f t="shared" si="152"/>
        <v xml:space="preserve"> N  </v>
      </c>
      <c r="Q744" t="str">
        <f t="shared" si="152"/>
        <v>97.7</v>
      </c>
      <c r="R744" t="str">
        <f t="shared" si="152"/>
        <v xml:space="preserve"> W  </v>
      </c>
      <c r="S744" t="str">
        <f t="shared" si="152"/>
        <v xml:space="preserve"> 199</v>
      </c>
      <c r="T744" t="str">
        <f t="shared" si="152"/>
        <v xml:space="preserve">97  </v>
      </c>
      <c r="U744" t="str">
        <f t="shared" si="152"/>
        <v>19.3</v>
      </c>
      <c r="V744" t="str">
        <f t="shared" si="152"/>
        <v xml:space="preserve">    </v>
      </c>
      <c r="X744" t="e">
        <f>VLOOKUP(K744,$X$2:Y$31,2,FALSE())</f>
        <v>#N/A</v>
      </c>
      <c r="AB744" s="20">
        <f>MATCH("R",$J745:$J$1001,0)</f>
        <v>6</v>
      </c>
      <c r="AC744" s="20">
        <f>ROW()</f>
        <v>744</v>
      </c>
      <c r="AD744" s="24" t="e">
        <f t="shared" ca="1" si="148"/>
        <v>#VALUE!</v>
      </c>
      <c r="AE744" t="str">
        <f t="shared" ca="1" si="150"/>
        <v>E</v>
      </c>
    </row>
    <row r="745" spans="1:31">
      <c r="A745" s="12" t="s">
        <v>203</v>
      </c>
      <c r="J745" s="12" t="str">
        <f t="shared" si="146"/>
        <v/>
      </c>
      <c r="K745" t="str">
        <f t="shared" si="152"/>
        <v>XMTR</v>
      </c>
      <c r="L745" t="str">
        <f t="shared" si="152"/>
        <v xml:space="preserve"> 2-3</v>
      </c>
      <c r="M745" t="str">
        <f t="shared" si="152"/>
        <v xml:space="preserve"> ION</v>
      </c>
      <c r="N745" t="str">
        <f t="shared" si="152"/>
        <v>AP #</v>
      </c>
      <c r="O745" t="str">
        <f t="shared" si="152"/>
        <v>3[sa</v>
      </c>
      <c r="P745" t="str">
        <f t="shared" si="152"/>
        <v>ples</v>
      </c>
      <c r="Q745" t="str">
        <f t="shared" si="152"/>
        <v>SAMP</v>
      </c>
      <c r="R745" t="str">
        <f t="shared" si="152"/>
        <v>E.23</v>
      </c>
      <c r="S745" t="str">
        <f t="shared" si="152"/>
        <v xml:space="preserve">   ]</v>
      </c>
      <c r="T745" t="str">
        <f t="shared" si="152"/>
        <v xml:space="preserve">Az= </v>
      </c>
      <c r="U745" t="str">
        <f t="shared" si="152"/>
        <v xml:space="preserve">0.0 </v>
      </c>
      <c r="V745" t="str">
        <f t="shared" si="152"/>
        <v>FFaz</v>
      </c>
      <c r="X745" t="e">
        <f>VLOOKUP(K745,$X$2:Y$31,2,FALSE())</f>
        <v>#N/A</v>
      </c>
      <c r="AB745" s="20">
        <f>MATCH("R",$J746:$J$1001,0)</f>
        <v>5</v>
      </c>
      <c r="AC745" s="20">
        <f>ROW()</f>
        <v>745</v>
      </c>
      <c r="AD745" s="24" t="e">
        <f t="shared" ca="1" si="148"/>
        <v>#VALUE!</v>
      </c>
      <c r="AE745" t="str">
        <f t="shared" ca="1" si="150"/>
        <v>E</v>
      </c>
    </row>
    <row r="746" spans="1:31">
      <c r="A746" s="12" t="s">
        <v>204</v>
      </c>
      <c r="J746" s="12" t="str">
        <f t="shared" si="146"/>
        <v/>
      </c>
      <c r="K746" t="str">
        <f t="shared" si="152"/>
        <v>RCVR</v>
      </c>
      <c r="L746" t="str">
        <f t="shared" si="152"/>
        <v xml:space="preserve"> 2-3</v>
      </c>
      <c r="M746" t="str">
        <f t="shared" si="152"/>
        <v xml:space="preserve"> ION</v>
      </c>
      <c r="N746" t="str">
        <f t="shared" si="152"/>
        <v>AP #</v>
      </c>
      <c r="O746" t="str">
        <f t="shared" si="152"/>
        <v>3[sa</v>
      </c>
      <c r="P746" t="str">
        <f t="shared" si="152"/>
        <v>ples</v>
      </c>
      <c r="Q746" t="str">
        <f t="shared" si="152"/>
        <v>SAMP</v>
      </c>
      <c r="R746" t="str">
        <f t="shared" si="152"/>
        <v>E.23</v>
      </c>
      <c r="S746" t="str">
        <f t="shared" si="152"/>
        <v xml:space="preserve">   ]</v>
      </c>
      <c r="T746" t="str">
        <f t="shared" si="152"/>
        <v xml:space="preserve">Az= </v>
      </c>
      <c r="U746" t="str">
        <f t="shared" si="152"/>
        <v xml:space="preserve">0.0 </v>
      </c>
      <c r="V746" t="str">
        <f t="shared" si="152"/>
        <v>FFaz</v>
      </c>
      <c r="X746" t="e">
        <f>VLOOKUP(K746,$X$2:Y$31,2,FALSE())</f>
        <v>#N/A</v>
      </c>
      <c r="AB746" s="20">
        <f>MATCH("R",$J747:$J$1001,0)</f>
        <v>4</v>
      </c>
      <c r="AC746" s="20">
        <f>ROW()</f>
        <v>746</v>
      </c>
      <c r="AD746" s="24" t="e">
        <f t="shared" ca="1" si="148"/>
        <v>#VALUE!</v>
      </c>
      <c r="AE746" t="str">
        <f t="shared" ca="1" si="150"/>
        <v>E</v>
      </c>
    </row>
    <row r="747" spans="1:31">
      <c r="A747" s="12" t="s">
        <v>89</v>
      </c>
      <c r="J747" s="12" t="str">
        <f t="shared" si="146"/>
        <v/>
      </c>
      <c r="K747" t="str">
        <f t="shared" si="152"/>
        <v>3 MH</v>
      </c>
      <c r="L747" t="str">
        <f t="shared" si="152"/>
        <v xml:space="preserve"> NOI</v>
      </c>
      <c r="M747" t="str">
        <f t="shared" si="152"/>
        <v xml:space="preserve">E = </v>
      </c>
      <c r="N747" t="str">
        <f t="shared" si="152"/>
        <v>145.</v>
      </c>
      <c r="O747" t="str">
        <f t="shared" si="152"/>
        <v xml:space="preserve"> dBW</v>
      </c>
      <c r="P747" t="str">
        <f t="shared" si="152"/>
        <v xml:space="preserve">    </v>
      </c>
      <c r="Q747" t="str">
        <f t="shared" si="152"/>
        <v xml:space="preserve">EQ. </v>
      </c>
      <c r="R747" t="str">
        <f t="shared" si="152"/>
        <v>EL =</v>
      </c>
      <c r="S747" t="str">
        <f t="shared" si="152"/>
        <v xml:space="preserve">90% </v>
      </c>
      <c r="T747" t="str">
        <f t="shared" si="152"/>
        <v xml:space="preserve">  RE</v>
      </c>
      <c r="U747" t="str">
        <f t="shared" si="152"/>
        <v>. SN</v>
      </c>
      <c r="V747" t="str">
        <f t="shared" si="152"/>
        <v xml:space="preserve"> = 7</v>
      </c>
      <c r="X747" t="e">
        <f>VLOOKUP(K747,$X$2:Y$31,2,FALSE())</f>
        <v>#N/A</v>
      </c>
      <c r="AB747" s="20">
        <f>MATCH("R",$J748:$J$1001,0)</f>
        <v>3</v>
      </c>
      <c r="AC747" s="20">
        <f>ROW()</f>
        <v>747</v>
      </c>
      <c r="AD747" s="24" t="e">
        <f t="shared" ca="1" si="148"/>
        <v>#VALUE!</v>
      </c>
      <c r="AE747" t="str">
        <f t="shared" ca="1" si="150"/>
        <v>E</v>
      </c>
    </row>
    <row r="748" spans="1:31">
      <c r="A748" s="12" t="s">
        <v>90</v>
      </c>
      <c r="J748" s="12" t="str">
        <f t="shared" si="146"/>
        <v/>
      </c>
      <c r="K748" t="str">
        <f t="shared" si="152"/>
        <v>MULT</v>
      </c>
      <c r="L748" t="str">
        <f t="shared" si="152"/>
        <v>PATH</v>
      </c>
      <c r="M748" t="str">
        <f t="shared" si="152"/>
        <v>POWE</v>
      </c>
      <c r="N748" t="str">
        <f t="shared" si="152"/>
        <v xml:space="preserve"> TOL</v>
      </c>
      <c r="O748" t="str">
        <f t="shared" si="152"/>
        <v>RANC</v>
      </c>
      <c r="P748" t="str">
        <f t="shared" si="152"/>
        <v xml:space="preserve"> =  </v>
      </c>
      <c r="Q748" t="str">
        <f t="shared" si="152"/>
        <v>.0 d</v>
      </c>
      <c r="R748" t="str">
        <f t="shared" si="152"/>
        <v xml:space="preserve">   M</v>
      </c>
      <c r="S748" t="str">
        <f t="shared" si="152"/>
        <v>LTIP</v>
      </c>
      <c r="T748" t="str">
        <f t="shared" si="152"/>
        <v>TH D</v>
      </c>
      <c r="U748" t="str">
        <f t="shared" si="152"/>
        <v xml:space="preserve">LAY </v>
      </c>
      <c r="V748" t="str">
        <f t="shared" si="152"/>
        <v>OLER</v>
      </c>
      <c r="X748" t="e">
        <f>VLOOKUP(K748,$X$2:Y$31,2,FALSE())</f>
        <v>#N/A</v>
      </c>
      <c r="AB748" s="20">
        <f>MATCH("R",$J749:$J$1001,0)</f>
        <v>2</v>
      </c>
      <c r="AC748" s="20">
        <f>ROW()</f>
        <v>748</v>
      </c>
      <c r="AD748" s="24" t="e">
        <f t="shared" ca="1" si="148"/>
        <v>#VALUE!</v>
      </c>
      <c r="AE748" t="str">
        <f t="shared" ca="1" si="150"/>
        <v>E</v>
      </c>
    </row>
    <row r="749" spans="1:31">
      <c r="A749" s="12" t="s">
        <v>33</v>
      </c>
      <c r="J749" s="12" t="str">
        <f t="shared" si="146"/>
        <v/>
      </c>
      <c r="K749" t="str">
        <f t="shared" si="152"/>
        <v/>
      </c>
      <c r="L749" t="str">
        <f t="shared" si="152"/>
        <v/>
      </c>
      <c r="M749" t="str">
        <f t="shared" si="152"/>
        <v/>
      </c>
      <c r="N749" t="str">
        <f t="shared" si="152"/>
        <v/>
      </c>
      <c r="O749" t="str">
        <f t="shared" si="152"/>
        <v/>
      </c>
      <c r="P749" t="str">
        <f t="shared" si="152"/>
        <v/>
      </c>
      <c r="Q749" t="str">
        <f t="shared" si="152"/>
        <v/>
      </c>
      <c r="R749" t="str">
        <f t="shared" si="152"/>
        <v/>
      </c>
      <c r="S749" t="str">
        <f t="shared" si="152"/>
        <v/>
      </c>
      <c r="T749" t="str">
        <f t="shared" si="152"/>
        <v/>
      </c>
      <c r="U749" t="str">
        <f t="shared" si="152"/>
        <v/>
      </c>
      <c r="V749" t="str">
        <f t="shared" si="152"/>
        <v/>
      </c>
      <c r="X749" t="e">
        <f>VLOOKUP(K749,$X$2:Y$31,2,FALSE())</f>
        <v>#N/A</v>
      </c>
      <c r="AB749" s="20">
        <f>MATCH("R",$J750:$J$1001,0)</f>
        <v>1</v>
      </c>
      <c r="AC749" s="20">
        <f>ROW()</f>
        <v>749</v>
      </c>
      <c r="AD749" s="24" t="e">
        <f t="shared" ca="1" si="148"/>
        <v>#VALUE!</v>
      </c>
      <c r="AE749" t="str">
        <f t="shared" ca="1" si="150"/>
        <v>E</v>
      </c>
    </row>
    <row r="750" spans="1:31">
      <c r="A750" s="12" t="s">
        <v>1015</v>
      </c>
      <c r="J750" s="12" t="str">
        <f t="shared" ref="J750:J813" si="153">IF(ISERROR(X750),"","R")</f>
        <v>R</v>
      </c>
      <c r="K750" t="str">
        <f t="shared" si="152"/>
        <v xml:space="preserve"> 3.0</v>
      </c>
      <c r="L750" t="str">
        <f t="shared" si="152"/>
        <v xml:space="preserve"> 3.2</v>
      </c>
      <c r="M750" t="str">
        <f t="shared" si="152"/>
        <v xml:space="preserve"> 2.0</v>
      </c>
      <c r="N750" t="str">
        <f t="shared" si="152"/>
        <v xml:space="preserve"> 4.0</v>
      </c>
      <c r="O750" t="str">
        <f t="shared" si="152"/>
        <v xml:space="preserve"> 5.4</v>
      </c>
      <c r="P750" t="str">
        <f t="shared" si="152"/>
        <v xml:space="preserve"> 7.3</v>
      </c>
      <c r="Q750" t="str">
        <f t="shared" si="152"/>
        <v>10.2</v>
      </c>
      <c r="R750" t="str">
        <f t="shared" si="152"/>
        <v>14.4</v>
      </c>
      <c r="S750" t="str">
        <f t="shared" si="152"/>
        <v>18.2</v>
      </c>
      <c r="T750" t="str">
        <f t="shared" si="152"/>
        <v>21.5</v>
      </c>
      <c r="U750" t="str">
        <f t="shared" si="152"/>
        <v>25.0</v>
      </c>
      <c r="V750" t="str">
        <f t="shared" si="152"/>
        <v>29.0</v>
      </c>
      <c r="X750" t="str">
        <f>VLOOKUP(K750,$X$2:Y$31,2,FALSE())</f>
        <v>0300</v>
      </c>
      <c r="AB750" s="20">
        <f>MATCH("R",$J751:$J$1001,0)</f>
        <v>23</v>
      </c>
      <c r="AC750" s="20">
        <f>ROW()</f>
        <v>750</v>
      </c>
      <c r="AD750" s="24" t="e">
        <f t="shared" ref="AD750:AD813" ca="1" si="154">IF(VALUE(INDIRECT(ADDRESS(AD749,AA$2+1,1,TRUE())))=1,AD749+1,VALUE(INDIRECT(ADDRESS(AD749,AA$2+2,1,TRUE())))+VALUE((INDIRECT(ADDRESS(AD749,AA$2+1,1,TRUE())))))</f>
        <v>#VALUE!</v>
      </c>
      <c r="AE750" t="str">
        <f t="shared" ca="1" si="150"/>
        <v>E</v>
      </c>
    </row>
    <row r="751" spans="1:31">
      <c r="A751" s="12" t="s">
        <v>205</v>
      </c>
      <c r="J751" s="12" t="str">
        <f t="shared" si="153"/>
        <v/>
      </c>
      <c r="K751" t="str">
        <f t="shared" si="152"/>
        <v xml:space="preserve">    </v>
      </c>
      <c r="L751" t="str">
        <f t="shared" si="152"/>
        <v xml:space="preserve"> 1F2</v>
      </c>
      <c r="M751" t="str">
        <f t="shared" si="152"/>
        <v xml:space="preserve"> 1F2</v>
      </c>
      <c r="N751" t="str">
        <f t="shared" si="152"/>
        <v xml:space="preserve"> 1F2</v>
      </c>
      <c r="O751" t="str">
        <f t="shared" si="152"/>
        <v xml:space="preserve"> 1F2</v>
      </c>
      <c r="P751" t="str">
        <f t="shared" si="152"/>
        <v xml:space="preserve"> 1F2</v>
      </c>
      <c r="Q751" t="str">
        <f t="shared" si="152"/>
        <v xml:space="preserve"> 1F2</v>
      </c>
      <c r="R751" t="str">
        <f t="shared" si="152"/>
        <v xml:space="preserve"> 1F2</v>
      </c>
      <c r="S751" t="str">
        <f t="shared" si="152"/>
        <v xml:space="preserve"> 1F2</v>
      </c>
      <c r="T751" t="str">
        <f t="shared" si="152"/>
        <v xml:space="preserve"> 1F2</v>
      </c>
      <c r="U751" t="str">
        <f t="shared" si="152"/>
        <v xml:space="preserve"> 1F2</v>
      </c>
      <c r="V751" t="str">
        <f t="shared" si="152"/>
        <v xml:space="preserve"> 1F2</v>
      </c>
      <c r="X751" t="e">
        <f>VLOOKUP(K751,$X$2:Y$31,2,FALSE())</f>
        <v>#N/A</v>
      </c>
      <c r="AB751" s="20">
        <f>MATCH("R",$J752:$J$1001,0)</f>
        <v>22</v>
      </c>
      <c r="AC751" s="20">
        <f>ROW()</f>
        <v>751</v>
      </c>
      <c r="AD751" s="24" t="e">
        <f t="shared" ca="1" si="154"/>
        <v>#VALUE!</v>
      </c>
      <c r="AE751" t="str">
        <f t="shared" ca="1" si="150"/>
        <v>E</v>
      </c>
    </row>
    <row r="752" spans="1:31">
      <c r="A752" s="12" t="s">
        <v>1016</v>
      </c>
      <c r="J752" s="12" t="str">
        <f t="shared" si="153"/>
        <v/>
      </c>
      <c r="K752" t="str">
        <f t="shared" si="152"/>
        <v xml:space="preserve">    </v>
      </c>
      <c r="L752" t="str">
        <f t="shared" si="152"/>
        <v>62.8</v>
      </c>
      <c r="M752" t="str">
        <f t="shared" si="152"/>
        <v>55.2</v>
      </c>
      <c r="N752" t="str">
        <f t="shared" si="152"/>
        <v>62.8</v>
      </c>
      <c r="O752" t="str">
        <f t="shared" si="152"/>
        <v>62.8</v>
      </c>
      <c r="P752" t="str">
        <f t="shared" si="152"/>
        <v>62.8</v>
      </c>
      <c r="Q752" t="str">
        <f t="shared" si="152"/>
        <v>62.8</v>
      </c>
      <c r="R752" t="str">
        <f t="shared" si="152"/>
        <v>62.8</v>
      </c>
      <c r="S752" t="str">
        <f t="shared" si="152"/>
        <v>62.8</v>
      </c>
      <c r="T752" t="str">
        <f t="shared" si="152"/>
        <v>62.8</v>
      </c>
      <c r="U752" t="str">
        <f t="shared" si="152"/>
        <v>62.8</v>
      </c>
      <c r="V752" t="str">
        <f t="shared" si="152"/>
        <v>62.8</v>
      </c>
      <c r="X752" t="e">
        <f>VLOOKUP(K752,$X$2:Y$31,2,FALSE())</f>
        <v>#N/A</v>
      </c>
      <c r="AB752" s="20">
        <f>MATCH("R",$J753:$J$1001,0)</f>
        <v>21</v>
      </c>
      <c r="AC752" s="20">
        <f>ROW()</f>
        <v>752</v>
      </c>
      <c r="AD752" s="24" t="e">
        <f t="shared" ca="1" si="154"/>
        <v>#VALUE!</v>
      </c>
      <c r="AE752" t="str">
        <f t="shared" ca="1" si="150"/>
        <v>E</v>
      </c>
    </row>
    <row r="753" spans="1:31">
      <c r="A753" s="12" t="s">
        <v>211</v>
      </c>
      <c r="J753" s="12" t="str">
        <f t="shared" si="153"/>
        <v/>
      </c>
      <c r="K753" t="str">
        <f t="shared" si="152"/>
        <v xml:space="preserve">    </v>
      </c>
      <c r="L753" t="str">
        <f t="shared" si="152"/>
        <v xml:space="preserve"> 2.5</v>
      </c>
      <c r="M753" t="str">
        <f t="shared" si="152"/>
        <v xml:space="preserve"> 2.0</v>
      </c>
      <c r="N753" t="str">
        <f t="shared" si="152"/>
        <v xml:space="preserve"> 2.5</v>
      </c>
      <c r="O753" t="str">
        <f t="shared" si="152"/>
        <v xml:space="preserve"> 2.5</v>
      </c>
      <c r="P753" t="str">
        <f t="shared" si="152"/>
        <v xml:space="preserve"> 2.5</v>
      </c>
      <c r="Q753" t="str">
        <f t="shared" si="152"/>
        <v xml:space="preserve"> 2.5</v>
      </c>
      <c r="R753" t="str">
        <f t="shared" si="152"/>
        <v xml:space="preserve"> 2.5</v>
      </c>
      <c r="S753" t="str">
        <f t="shared" si="152"/>
        <v xml:space="preserve"> 2.5</v>
      </c>
      <c r="T753" t="str">
        <f t="shared" si="152"/>
        <v xml:space="preserve"> 2.5</v>
      </c>
      <c r="U753" t="str">
        <f t="shared" si="152"/>
        <v xml:space="preserve"> 2.5</v>
      </c>
      <c r="V753" t="str">
        <f t="shared" si="152"/>
        <v xml:space="preserve"> 2.5</v>
      </c>
      <c r="X753" t="e">
        <f>VLOOKUP(K753,$X$2:Y$31,2,FALSE())</f>
        <v>#N/A</v>
      </c>
      <c r="AB753" s="20">
        <f>MATCH("R",$J754:$J$1001,0)</f>
        <v>20</v>
      </c>
      <c r="AC753" s="20">
        <f>ROW()</f>
        <v>753</v>
      </c>
      <c r="AD753" s="24" t="e">
        <f t="shared" ca="1" si="154"/>
        <v>#VALUE!</v>
      </c>
      <c r="AE753" t="str">
        <f t="shared" ca="1" si="150"/>
        <v>E</v>
      </c>
    </row>
    <row r="754" spans="1:31">
      <c r="A754" s="12" t="s">
        <v>1017</v>
      </c>
      <c r="J754" s="12" t="str">
        <f t="shared" si="153"/>
        <v/>
      </c>
      <c r="K754" t="str">
        <f t="shared" si="152"/>
        <v xml:space="preserve">    </v>
      </c>
      <c r="L754" t="str">
        <f t="shared" si="152"/>
        <v xml:space="preserve"> 333</v>
      </c>
      <c r="M754" t="str">
        <f t="shared" si="152"/>
        <v xml:space="preserve"> 244</v>
      </c>
      <c r="N754" t="str">
        <f t="shared" si="152"/>
        <v xml:space="preserve"> 333</v>
      </c>
      <c r="O754" t="str">
        <f t="shared" si="152"/>
        <v xml:space="preserve"> 333</v>
      </c>
      <c r="P754" t="str">
        <f t="shared" si="152"/>
        <v xml:space="preserve"> 333</v>
      </c>
      <c r="Q754" t="str">
        <f t="shared" si="152"/>
        <v xml:space="preserve"> 333</v>
      </c>
      <c r="R754" t="str">
        <f t="shared" si="152"/>
        <v xml:space="preserve"> 333</v>
      </c>
      <c r="S754" t="str">
        <f t="shared" si="152"/>
        <v xml:space="preserve"> 333</v>
      </c>
      <c r="T754" t="str">
        <f t="shared" si="152"/>
        <v xml:space="preserve"> 333</v>
      </c>
      <c r="U754" t="str">
        <f t="shared" si="152"/>
        <v xml:space="preserve"> 333</v>
      </c>
      <c r="V754" t="str">
        <f t="shared" si="152"/>
        <v xml:space="preserve"> 333</v>
      </c>
      <c r="X754" t="e">
        <f>VLOOKUP(K754,$X$2:Y$31,2,FALSE())</f>
        <v>#N/A</v>
      </c>
      <c r="AB754" s="20">
        <f>MATCH("R",$J755:$J$1001,0)</f>
        <v>19</v>
      </c>
      <c r="AC754" s="20">
        <f>ROW()</f>
        <v>754</v>
      </c>
      <c r="AD754" s="24" t="e">
        <f t="shared" ca="1" si="154"/>
        <v>#VALUE!</v>
      </c>
      <c r="AE754" t="str">
        <f t="shared" ca="1" si="150"/>
        <v>E</v>
      </c>
    </row>
    <row r="755" spans="1:31">
      <c r="A755" s="12" t="s">
        <v>1018</v>
      </c>
      <c r="J755" s="12" t="str">
        <f t="shared" si="153"/>
        <v/>
      </c>
      <c r="K755" t="str">
        <f t="shared" si="152"/>
        <v xml:space="preserve">    </v>
      </c>
      <c r="L755" t="str">
        <f t="shared" si="152"/>
        <v>0.50</v>
      </c>
      <c r="M755" t="str">
        <f t="shared" si="152"/>
        <v>0.99</v>
      </c>
      <c r="N755" t="str">
        <f t="shared" si="152"/>
        <v>0.12</v>
      </c>
      <c r="O755" t="str">
        <f t="shared" si="152"/>
        <v>0.00</v>
      </c>
      <c r="P755" t="str">
        <f t="shared" si="152"/>
        <v>0.00</v>
      </c>
      <c r="Q755" t="str">
        <f t="shared" si="152"/>
        <v>0.00</v>
      </c>
      <c r="R755" t="str">
        <f t="shared" si="152"/>
        <v>0.00</v>
      </c>
      <c r="S755" t="str">
        <f t="shared" si="152"/>
        <v>0.00</v>
      </c>
      <c r="T755" t="str">
        <f t="shared" si="152"/>
        <v>0.00</v>
      </c>
      <c r="U755" t="str">
        <f t="shared" si="152"/>
        <v>0.00</v>
      </c>
      <c r="V755" t="str">
        <f t="shared" si="152"/>
        <v>0.00</v>
      </c>
      <c r="X755" t="e">
        <f>VLOOKUP(K755,$X$2:Y$31,2,FALSE())</f>
        <v>#N/A</v>
      </c>
      <c r="AB755" s="20">
        <f>MATCH("R",$J756:$J$1001,0)</f>
        <v>18</v>
      </c>
      <c r="AC755" s="20">
        <f>ROW()</f>
        <v>755</v>
      </c>
      <c r="AD755" s="24" t="e">
        <f t="shared" ca="1" si="154"/>
        <v>#VALUE!</v>
      </c>
      <c r="AE755" t="str">
        <f t="shared" ca="1" si="150"/>
        <v>E</v>
      </c>
    </row>
    <row r="756" spans="1:31">
      <c r="A756" s="12" t="s">
        <v>1019</v>
      </c>
      <c r="J756" s="12" t="str">
        <f t="shared" si="153"/>
        <v/>
      </c>
      <c r="K756" t="str">
        <f t="shared" si="152"/>
        <v xml:space="preserve">    </v>
      </c>
      <c r="L756" t="str">
        <f t="shared" si="152"/>
        <v xml:space="preserve"> 105</v>
      </c>
      <c r="M756" t="str">
        <f t="shared" si="152"/>
        <v xml:space="preserve">  96</v>
      </c>
      <c r="N756" t="str">
        <f t="shared" si="152"/>
        <v xml:space="preserve"> 113</v>
      </c>
      <c r="O756" t="str">
        <f t="shared" si="152"/>
        <v xml:space="preserve"> 139</v>
      </c>
      <c r="P756" t="str">
        <f t="shared" si="152"/>
        <v xml:space="preserve"> 176</v>
      </c>
      <c r="Q756" t="str">
        <f t="shared" si="152"/>
        <v xml:space="preserve"> 179</v>
      </c>
      <c r="R756" t="str">
        <f t="shared" si="152"/>
        <v xml:space="preserve"> 183</v>
      </c>
      <c r="S756" t="str">
        <f t="shared" si="152"/>
        <v xml:space="preserve"> 185</v>
      </c>
      <c r="T756" t="str">
        <f t="shared" si="152"/>
        <v xml:space="preserve"> 186</v>
      </c>
      <c r="U756" t="str">
        <f t="shared" si="152"/>
        <v xml:space="preserve"> 188</v>
      </c>
      <c r="V756" t="str">
        <f t="shared" si="152"/>
        <v xml:space="preserve"> 189</v>
      </c>
      <c r="X756" t="e">
        <f>VLOOKUP(K756,$X$2:Y$31,2,FALSE())</f>
        <v>#N/A</v>
      </c>
      <c r="AB756" s="20">
        <f>MATCH("R",$J757:$J$1001,0)</f>
        <v>17</v>
      </c>
      <c r="AC756" s="20">
        <f>ROW()</f>
        <v>756</v>
      </c>
      <c r="AD756" s="24" t="e">
        <f t="shared" ca="1" si="154"/>
        <v>#VALUE!</v>
      </c>
      <c r="AE756" t="str">
        <f t="shared" ca="1" si="150"/>
        <v>E</v>
      </c>
    </row>
    <row r="757" spans="1:31">
      <c r="A757" s="12" t="s">
        <v>1020</v>
      </c>
      <c r="J757" s="12" t="str">
        <f t="shared" si="153"/>
        <v/>
      </c>
      <c r="K757" t="str">
        <f t="shared" si="152"/>
        <v xml:space="preserve">    </v>
      </c>
      <c r="L757" t="str">
        <f t="shared" si="152"/>
        <v xml:space="preserve">  29</v>
      </c>
      <c r="M757" t="str">
        <f t="shared" si="152"/>
        <v xml:space="preserve">  33</v>
      </c>
      <c r="N757" t="str">
        <f t="shared" si="152"/>
        <v xml:space="preserve">  22</v>
      </c>
      <c r="O757" t="str">
        <f t="shared" si="152"/>
        <v xml:space="preserve">  -1</v>
      </c>
      <c r="P757" t="str">
        <f t="shared" si="152"/>
        <v xml:space="preserve"> -35</v>
      </c>
      <c r="Q757" t="str">
        <f t="shared" si="152"/>
        <v xml:space="preserve"> -35</v>
      </c>
      <c r="R757" t="str">
        <f t="shared" si="152"/>
        <v xml:space="preserve"> -35</v>
      </c>
      <c r="S757" t="str">
        <f t="shared" si="152"/>
        <v xml:space="preserve"> -35</v>
      </c>
      <c r="T757" t="str">
        <f t="shared" si="152"/>
        <v xml:space="preserve"> -35</v>
      </c>
      <c r="U757" t="str">
        <f t="shared" si="152"/>
        <v xml:space="preserve"> -35</v>
      </c>
      <c r="V757" t="str">
        <f t="shared" si="152"/>
        <v xml:space="preserve"> -35</v>
      </c>
      <c r="X757" t="e">
        <f>VLOOKUP(K757,$X$2:Y$31,2,FALSE())</f>
        <v>#N/A</v>
      </c>
      <c r="AB757" s="20">
        <f>MATCH("R",$J758:$J$1001,0)</f>
        <v>16</v>
      </c>
      <c r="AC757" s="20">
        <f>ROW()</f>
        <v>757</v>
      </c>
      <c r="AD757" s="24" t="e">
        <f t="shared" ca="1" si="154"/>
        <v>#VALUE!</v>
      </c>
      <c r="AE757" t="str">
        <f t="shared" ca="1" si="150"/>
        <v>E</v>
      </c>
    </row>
    <row r="758" spans="1:31">
      <c r="A758" s="12" t="s">
        <v>1021</v>
      </c>
      <c r="J758" s="12" t="str">
        <f t="shared" si="153"/>
        <v/>
      </c>
      <c r="K758" t="str">
        <f t="shared" si="152"/>
        <v xml:space="preserve">    </v>
      </c>
      <c r="L758" t="str">
        <f t="shared" si="152"/>
        <v xml:space="preserve"> -85</v>
      </c>
      <c r="M758" t="str">
        <f t="shared" si="152"/>
        <v xml:space="preserve"> -76</v>
      </c>
      <c r="N758" t="str">
        <f t="shared" si="152"/>
        <v xml:space="preserve"> -93</v>
      </c>
      <c r="O758" t="str">
        <f t="shared" si="152"/>
        <v>-119</v>
      </c>
      <c r="P758" t="str">
        <f t="shared" si="152"/>
        <v>-156</v>
      </c>
      <c r="Q758" t="str">
        <f t="shared" si="152"/>
        <v>-159</v>
      </c>
      <c r="R758" t="str">
        <f t="shared" si="152"/>
        <v>-163</v>
      </c>
      <c r="S758" t="str">
        <f t="shared" si="152"/>
        <v>-165</v>
      </c>
      <c r="T758" t="str">
        <f t="shared" si="152"/>
        <v>-166</v>
      </c>
      <c r="U758" t="str">
        <f t="shared" si="152"/>
        <v>-168</v>
      </c>
      <c r="V758" t="str">
        <f t="shared" si="152"/>
        <v>-169</v>
      </c>
      <c r="X758" t="e">
        <f>VLOOKUP(K758,$X$2:Y$31,2,FALSE())</f>
        <v>#N/A</v>
      </c>
      <c r="AB758" s="20">
        <f>MATCH("R",$J759:$J$1001,0)</f>
        <v>15</v>
      </c>
      <c r="AC758" s="20">
        <f>ROW()</f>
        <v>758</v>
      </c>
      <c r="AD758" s="24" t="e">
        <f t="shared" ca="1" si="154"/>
        <v>#VALUE!</v>
      </c>
      <c r="AE758" t="str">
        <f t="shared" ca="1" si="150"/>
        <v>E</v>
      </c>
    </row>
    <row r="759" spans="1:31">
      <c r="A759" s="12" t="s">
        <v>1022</v>
      </c>
      <c r="J759" s="12" t="str">
        <f t="shared" si="153"/>
        <v/>
      </c>
      <c r="K759" t="str">
        <f t="shared" si="152"/>
        <v xml:space="preserve">    </v>
      </c>
      <c r="L759" t="str">
        <f t="shared" si="152"/>
        <v>-142</v>
      </c>
      <c r="M759" t="str">
        <f t="shared" si="152"/>
        <v>-137</v>
      </c>
      <c r="N759" t="str">
        <f t="shared" si="152"/>
        <v>-145</v>
      </c>
      <c r="O759" t="str">
        <f t="shared" si="152"/>
        <v>-149</v>
      </c>
      <c r="P759" t="str">
        <f t="shared" si="152"/>
        <v>-153</v>
      </c>
      <c r="Q759" t="str">
        <f t="shared" si="152"/>
        <v>-158</v>
      </c>
      <c r="R759" t="str">
        <f t="shared" si="152"/>
        <v>-163</v>
      </c>
      <c r="S759" t="str">
        <f t="shared" si="152"/>
        <v>-166</v>
      </c>
      <c r="T759" t="str">
        <f t="shared" si="152"/>
        <v>-169</v>
      </c>
      <c r="U759" t="str">
        <f t="shared" si="152"/>
        <v>-170</v>
      </c>
      <c r="V759" t="str">
        <f t="shared" si="152"/>
        <v>-172</v>
      </c>
      <c r="X759" t="e">
        <f>VLOOKUP(K759,$X$2:Y$31,2,FALSE())</f>
        <v>#N/A</v>
      </c>
      <c r="AB759" s="20">
        <f>MATCH("R",$J760:$J$1001,0)</f>
        <v>14</v>
      </c>
      <c r="AC759" s="20">
        <f>ROW()</f>
        <v>759</v>
      </c>
      <c r="AD759" s="24" t="e">
        <f t="shared" ca="1" si="154"/>
        <v>#VALUE!</v>
      </c>
      <c r="AE759" t="str">
        <f t="shared" ca="1" si="150"/>
        <v>E</v>
      </c>
    </row>
    <row r="760" spans="1:31">
      <c r="A760" s="12" t="s">
        <v>1023</v>
      </c>
      <c r="J760" s="12" t="str">
        <f t="shared" si="153"/>
        <v/>
      </c>
      <c r="K760" t="str">
        <f t="shared" si="152"/>
        <v xml:space="preserve">    </v>
      </c>
      <c r="L760" t="str">
        <f t="shared" si="152"/>
        <v xml:space="preserve">  58</v>
      </c>
      <c r="M760" t="str">
        <f t="shared" si="152"/>
        <v xml:space="preserve">  61</v>
      </c>
      <c r="N760" t="str">
        <f t="shared" si="152"/>
        <v xml:space="preserve">  52</v>
      </c>
      <c r="O760" t="str">
        <f t="shared" si="152"/>
        <v xml:space="preserve">  30</v>
      </c>
      <c r="P760" t="str">
        <f t="shared" si="152"/>
        <v xml:space="preserve">  -4</v>
      </c>
      <c r="Q760" t="str">
        <f t="shared" si="152"/>
        <v xml:space="preserve">  -2</v>
      </c>
      <c r="R760" t="str">
        <f t="shared" si="152"/>
        <v xml:space="preserve">   1</v>
      </c>
      <c r="S760" t="str">
        <f t="shared" si="152"/>
        <v xml:space="preserve">   2</v>
      </c>
      <c r="T760" t="str">
        <f t="shared" si="152"/>
        <v xml:space="preserve">   2</v>
      </c>
      <c r="U760" t="str">
        <f t="shared" si="152"/>
        <v xml:space="preserve">   3</v>
      </c>
      <c r="V760" t="str">
        <f t="shared" si="152"/>
        <v xml:space="preserve">   3</v>
      </c>
      <c r="X760" t="e">
        <f>VLOOKUP(K760,$X$2:Y$31,2,FALSE())</f>
        <v>#N/A</v>
      </c>
      <c r="AB760" s="20">
        <f>MATCH("R",$J761:$J$1001,0)</f>
        <v>13</v>
      </c>
      <c r="AC760" s="20">
        <f>ROW()</f>
        <v>760</v>
      </c>
      <c r="AD760" s="24" t="e">
        <f t="shared" ca="1" si="154"/>
        <v>#VALUE!</v>
      </c>
      <c r="AE760" t="str">
        <f t="shared" ca="1" si="150"/>
        <v>E</v>
      </c>
    </row>
    <row r="761" spans="1:31">
      <c r="A761" s="12" t="s">
        <v>1024</v>
      </c>
      <c r="J761" s="12" t="str">
        <f t="shared" si="153"/>
        <v/>
      </c>
      <c r="K761" t="str">
        <f t="shared" si="152"/>
        <v xml:space="preserve">    </v>
      </c>
      <c r="L761" t="str">
        <f t="shared" si="152"/>
        <v xml:space="preserve">  29</v>
      </c>
      <c r="M761" t="str">
        <f t="shared" si="152"/>
        <v xml:space="preserve">  23</v>
      </c>
      <c r="N761" t="str">
        <f t="shared" si="152"/>
        <v xml:space="preserve">  39</v>
      </c>
      <c r="O761" t="str">
        <f t="shared" si="152"/>
        <v xml:space="preserve">  64</v>
      </c>
      <c r="P761" t="str">
        <f t="shared" si="152"/>
        <v xml:space="preserve">  87</v>
      </c>
      <c r="Q761" t="str">
        <f t="shared" si="152"/>
        <v xml:space="preserve">  85</v>
      </c>
      <c r="R761" t="str">
        <f t="shared" si="152"/>
        <v xml:space="preserve">  83</v>
      </c>
      <c r="S761" t="str">
        <f t="shared" si="152"/>
        <v xml:space="preserve">  82</v>
      </c>
      <c r="T761" t="str">
        <f t="shared" si="152"/>
        <v xml:space="preserve">  82</v>
      </c>
      <c r="U761" t="str">
        <f t="shared" si="152"/>
        <v xml:space="preserve">  81</v>
      </c>
      <c r="V761" t="str">
        <f t="shared" si="152"/>
        <v xml:space="preserve">  81</v>
      </c>
      <c r="X761" t="e">
        <f>VLOOKUP(K761,$X$2:Y$31,2,FALSE())</f>
        <v>#N/A</v>
      </c>
      <c r="AB761" s="20">
        <f>MATCH("R",$J762:$J$1001,0)</f>
        <v>12</v>
      </c>
      <c r="AC761" s="20">
        <f>ROW()</f>
        <v>761</v>
      </c>
      <c r="AD761" s="24" t="e">
        <f t="shared" ca="1" si="154"/>
        <v>#VALUE!</v>
      </c>
      <c r="AE761" t="str">
        <f t="shared" ca="1" si="150"/>
        <v>E</v>
      </c>
    </row>
    <row r="762" spans="1:31">
      <c r="A762" s="12" t="s">
        <v>611</v>
      </c>
      <c r="J762" s="12" t="str">
        <f t="shared" si="153"/>
        <v/>
      </c>
      <c r="K762" t="str">
        <f t="shared" si="152"/>
        <v xml:space="preserve">    </v>
      </c>
      <c r="L762" t="str">
        <f t="shared" si="152"/>
        <v>0.01</v>
      </c>
      <c r="M762" t="str">
        <f t="shared" si="152"/>
        <v>0.02</v>
      </c>
      <c r="N762" t="str">
        <f t="shared" si="152"/>
        <v>0.01</v>
      </c>
      <c r="O762" t="str">
        <f t="shared" si="152"/>
        <v>0.00</v>
      </c>
      <c r="P762" t="str">
        <f t="shared" si="152"/>
        <v>0.00</v>
      </c>
      <c r="Q762" t="str">
        <f t="shared" si="152"/>
        <v>0.00</v>
      </c>
      <c r="R762" t="str">
        <f t="shared" si="152"/>
        <v>0.00</v>
      </c>
      <c r="S762" t="str">
        <f t="shared" si="152"/>
        <v>0.00</v>
      </c>
      <c r="T762" t="str">
        <f t="shared" si="152"/>
        <v>0.00</v>
      </c>
      <c r="U762" t="str">
        <f t="shared" si="152"/>
        <v>0.00</v>
      </c>
      <c r="V762" t="str">
        <f t="shared" si="152"/>
        <v>0.00</v>
      </c>
      <c r="X762" t="e">
        <f>VLOOKUP(K762,$X$2:Y$31,2,FALSE())</f>
        <v>#N/A</v>
      </c>
      <c r="AB762" s="20">
        <f>MATCH("R",$J763:$J$1001,0)</f>
        <v>11</v>
      </c>
      <c r="AC762" s="20">
        <f>ROW()</f>
        <v>762</v>
      </c>
      <c r="AD762" s="24" t="e">
        <f t="shared" ca="1" si="154"/>
        <v>#VALUE!</v>
      </c>
      <c r="AE762" t="str">
        <f t="shared" ca="1" si="150"/>
        <v>E</v>
      </c>
    </row>
    <row r="763" spans="1:31">
      <c r="A763" s="12" t="s">
        <v>91</v>
      </c>
      <c r="J763" s="12" t="str">
        <f t="shared" si="153"/>
        <v/>
      </c>
      <c r="K763" t="str">
        <f t="shared" si="152"/>
        <v xml:space="preserve">    </v>
      </c>
      <c r="L763" t="str">
        <f t="shared" si="152"/>
        <v>0.00</v>
      </c>
      <c r="M763" t="str">
        <f t="shared" si="152"/>
        <v>0.00</v>
      </c>
      <c r="N763" t="str">
        <f t="shared" si="152"/>
        <v>0.00</v>
      </c>
      <c r="O763" t="str">
        <f t="shared" si="152"/>
        <v>0.00</v>
      </c>
      <c r="P763" t="str">
        <f t="shared" si="152"/>
        <v>0.00</v>
      </c>
      <c r="Q763" t="str">
        <f t="shared" si="152"/>
        <v>0.00</v>
      </c>
      <c r="R763" t="str">
        <f t="shared" si="152"/>
        <v>0.00</v>
      </c>
      <c r="S763" t="str">
        <f t="shared" si="152"/>
        <v>0.00</v>
      </c>
      <c r="T763" t="str">
        <f t="shared" si="152"/>
        <v>0.00</v>
      </c>
      <c r="U763" t="str">
        <f t="shared" si="152"/>
        <v>0.00</v>
      </c>
      <c r="V763" t="str">
        <f t="shared" si="152"/>
        <v>0.00</v>
      </c>
      <c r="X763" t="e">
        <f>VLOOKUP(K763,$X$2:Y$31,2,FALSE())</f>
        <v>#N/A</v>
      </c>
      <c r="AB763" s="20">
        <f>MATCH("R",$J764:$J$1001,0)</f>
        <v>10</v>
      </c>
      <c r="AC763" s="20">
        <f>ROW()</f>
        <v>763</v>
      </c>
      <c r="AD763" s="24" t="e">
        <f t="shared" ca="1" si="154"/>
        <v>#VALUE!</v>
      </c>
      <c r="AE763" t="str">
        <f t="shared" ca="1" si="150"/>
        <v>E</v>
      </c>
    </row>
    <row r="764" spans="1:31">
      <c r="A764" s="12" t="s">
        <v>1025</v>
      </c>
      <c r="J764" s="12" t="str">
        <f t="shared" si="153"/>
        <v/>
      </c>
      <c r="K764" t="str">
        <f t="shared" si="152"/>
        <v xml:space="preserve">    </v>
      </c>
      <c r="L764" t="str">
        <f t="shared" si="152"/>
        <v>0.08</v>
      </c>
      <c r="M764" t="str">
        <f t="shared" si="152"/>
        <v>0.09</v>
      </c>
      <c r="N764" t="str">
        <f t="shared" si="152"/>
        <v>0.06</v>
      </c>
      <c r="O764" t="str">
        <f t="shared" si="152"/>
        <v>0.01</v>
      </c>
      <c r="P764" t="str">
        <f t="shared" si="152"/>
        <v>0.00</v>
      </c>
      <c r="Q764" t="str">
        <f t="shared" si="152"/>
        <v>0.00</v>
      </c>
      <c r="R764" t="str">
        <f t="shared" si="152"/>
        <v>0.00</v>
      </c>
      <c r="S764" t="str">
        <f t="shared" si="152"/>
        <v>0.00</v>
      </c>
      <c r="T764" t="str">
        <f t="shared" si="152"/>
        <v>0.00</v>
      </c>
      <c r="U764" t="str">
        <f t="shared" si="152"/>
        <v>0.00</v>
      </c>
      <c r="V764" t="str">
        <f t="shared" si="152"/>
        <v>0.00</v>
      </c>
      <c r="X764" t="e">
        <f>VLOOKUP(K764,$X$2:Y$31,2,FALSE())</f>
        <v>#N/A</v>
      </c>
      <c r="AB764" s="20">
        <f>MATCH("R",$J765:$J$1001,0)</f>
        <v>9</v>
      </c>
      <c r="AC764" s="20">
        <f>ROW()</f>
        <v>764</v>
      </c>
      <c r="AD764" s="24" t="e">
        <f t="shared" ca="1" si="154"/>
        <v>#VALUE!</v>
      </c>
      <c r="AE764" t="str">
        <f t="shared" ca="1" si="150"/>
        <v>E</v>
      </c>
    </row>
    <row r="765" spans="1:31">
      <c r="A765" s="12" t="s">
        <v>1026</v>
      </c>
      <c r="J765" s="12" t="str">
        <f t="shared" si="153"/>
        <v/>
      </c>
      <c r="K765" t="str">
        <f t="shared" si="152"/>
        <v xml:space="preserve">    </v>
      </c>
      <c r="L765" t="str">
        <f t="shared" si="152"/>
        <v>10.8</v>
      </c>
      <c r="M765" t="str">
        <f t="shared" si="152"/>
        <v xml:space="preserve"> 6.0</v>
      </c>
      <c r="N765" t="str">
        <f t="shared" ref="K765:V786" si="155">MID($A765,N$34,4)</f>
        <v>15.4</v>
      </c>
      <c r="O765" t="str">
        <f t="shared" si="155"/>
        <v>19.2</v>
      </c>
      <c r="P765" t="str">
        <f t="shared" si="155"/>
        <v xml:space="preserve"> 5.3</v>
      </c>
      <c r="Q765" t="str">
        <f t="shared" si="155"/>
        <v xml:space="preserve"> 5.3</v>
      </c>
      <c r="R765" t="str">
        <f t="shared" si="155"/>
        <v xml:space="preserve"> 5.3</v>
      </c>
      <c r="S765" t="str">
        <f t="shared" si="155"/>
        <v xml:space="preserve"> 5.3</v>
      </c>
      <c r="T765" t="str">
        <f t="shared" si="155"/>
        <v xml:space="preserve"> 5.3</v>
      </c>
      <c r="U765" t="str">
        <f t="shared" si="155"/>
        <v xml:space="preserve"> 5.3</v>
      </c>
      <c r="V765" t="str">
        <f t="shared" si="155"/>
        <v xml:space="preserve"> 5.3</v>
      </c>
      <c r="X765" t="e">
        <f>VLOOKUP(K765,$X$2:Y$31,2,FALSE())</f>
        <v>#N/A</v>
      </c>
      <c r="AB765" s="20">
        <f>MATCH("R",$J766:$J$1001,0)</f>
        <v>8</v>
      </c>
      <c r="AC765" s="20">
        <f>ROW()</f>
        <v>765</v>
      </c>
      <c r="AD765" s="24" t="e">
        <f t="shared" ca="1" si="154"/>
        <v>#VALUE!</v>
      </c>
      <c r="AE765" t="str">
        <f t="shared" ca="1" si="150"/>
        <v>E</v>
      </c>
    </row>
    <row r="766" spans="1:31">
      <c r="A766" s="12" t="s">
        <v>1027</v>
      </c>
      <c r="J766" s="12" t="str">
        <f t="shared" si="153"/>
        <v/>
      </c>
      <c r="K766" t="str">
        <f t="shared" si="155"/>
        <v xml:space="preserve">    </v>
      </c>
      <c r="L766" t="str">
        <f t="shared" si="155"/>
        <v xml:space="preserve"> 6.2</v>
      </c>
      <c r="M766" t="str">
        <f t="shared" si="155"/>
        <v xml:space="preserve"> 3.2</v>
      </c>
      <c r="N766" t="str">
        <f t="shared" si="155"/>
        <v>10.5</v>
      </c>
      <c r="O766" t="str">
        <f t="shared" si="155"/>
        <v>19.6</v>
      </c>
      <c r="P766" t="str">
        <f t="shared" si="155"/>
        <v xml:space="preserve"> 8.2</v>
      </c>
      <c r="Q766" t="str">
        <f t="shared" si="155"/>
        <v xml:space="preserve"> 3.1</v>
      </c>
      <c r="R766" t="str">
        <f t="shared" si="155"/>
        <v xml:space="preserve"> 3.1</v>
      </c>
      <c r="S766" t="str">
        <f t="shared" si="155"/>
        <v xml:space="preserve"> 3.1</v>
      </c>
      <c r="T766" t="str">
        <f t="shared" si="155"/>
        <v xml:space="preserve"> 3.1</v>
      </c>
      <c r="U766" t="str">
        <f t="shared" si="155"/>
        <v xml:space="preserve"> 3.1</v>
      </c>
      <c r="V766" t="str">
        <f t="shared" si="155"/>
        <v xml:space="preserve"> 3.1</v>
      </c>
      <c r="X766" t="e">
        <f>VLOOKUP(K766,$X$2:Y$31,2,FALSE())</f>
        <v>#N/A</v>
      </c>
      <c r="AB766" s="20">
        <f>MATCH("R",$J767:$J$1001,0)</f>
        <v>7</v>
      </c>
      <c r="AC766" s="20">
        <f>ROW()</f>
        <v>766</v>
      </c>
      <c r="AD766" s="24" t="e">
        <f t="shared" ca="1" si="154"/>
        <v>#VALUE!</v>
      </c>
      <c r="AE766" t="str">
        <f t="shared" ca="1" si="150"/>
        <v>E</v>
      </c>
    </row>
    <row r="767" spans="1:31">
      <c r="A767" s="12" t="s">
        <v>1028</v>
      </c>
      <c r="J767" s="12" t="str">
        <f t="shared" si="153"/>
        <v/>
      </c>
      <c r="K767" t="str">
        <f t="shared" si="155"/>
        <v xml:space="preserve">    </v>
      </c>
      <c r="L767" t="str">
        <f t="shared" si="155"/>
        <v>13.9</v>
      </c>
      <c r="M767" t="str">
        <f t="shared" si="155"/>
        <v>10.9</v>
      </c>
      <c r="N767" t="str">
        <f t="shared" si="155"/>
        <v>17.7</v>
      </c>
      <c r="O767" t="str">
        <f t="shared" si="155"/>
        <v>21.0</v>
      </c>
      <c r="P767" t="str">
        <f t="shared" si="155"/>
        <v>10.1</v>
      </c>
      <c r="Q767" t="str">
        <f t="shared" si="155"/>
        <v>10.4</v>
      </c>
      <c r="R767" t="str">
        <f t="shared" si="155"/>
        <v>10.8</v>
      </c>
      <c r="S767" t="str">
        <f t="shared" si="155"/>
        <v>11.0</v>
      </c>
      <c r="T767" t="str">
        <f t="shared" si="155"/>
        <v>11.0</v>
      </c>
      <c r="U767" t="str">
        <f t="shared" si="155"/>
        <v>11.0</v>
      </c>
      <c r="V767" t="str">
        <f t="shared" si="155"/>
        <v>11.0</v>
      </c>
      <c r="X767" t="e">
        <f>VLOOKUP(K767,$X$2:Y$31,2,FALSE())</f>
        <v>#N/A</v>
      </c>
      <c r="AB767" s="20">
        <f>MATCH("R",$J768:$J$1001,0)</f>
        <v>6</v>
      </c>
      <c r="AC767" s="20">
        <f>ROW()</f>
        <v>767</v>
      </c>
      <c r="AD767" s="24" t="e">
        <f t="shared" ca="1" si="154"/>
        <v>#VALUE!</v>
      </c>
      <c r="AE767" t="str">
        <f t="shared" ca="1" si="150"/>
        <v>E</v>
      </c>
    </row>
    <row r="768" spans="1:31">
      <c r="A768" s="12" t="s">
        <v>1029</v>
      </c>
      <c r="J768" s="12" t="str">
        <f t="shared" si="153"/>
        <v/>
      </c>
      <c r="K768" t="str">
        <f t="shared" si="155"/>
        <v xml:space="preserve">    </v>
      </c>
      <c r="L768" t="str">
        <f t="shared" si="155"/>
        <v xml:space="preserve"> 8.9</v>
      </c>
      <c r="M768" t="str">
        <f t="shared" si="155"/>
        <v xml:space="preserve"> 7.4</v>
      </c>
      <c r="N768" t="str">
        <f t="shared" si="155"/>
        <v>12.1</v>
      </c>
      <c r="O768" t="str">
        <f t="shared" si="155"/>
        <v>20.4</v>
      </c>
      <c r="P768" t="str">
        <f t="shared" si="155"/>
        <v xml:space="preserve"> 9.7</v>
      </c>
      <c r="Q768" t="str">
        <f t="shared" si="155"/>
        <v xml:space="preserve"> 5.8</v>
      </c>
      <c r="R768" t="str">
        <f t="shared" si="155"/>
        <v xml:space="preserve"> 6.2</v>
      </c>
      <c r="S768" t="str">
        <f t="shared" si="155"/>
        <v xml:space="preserve"> 6.6</v>
      </c>
      <c r="T768" t="str">
        <f t="shared" si="155"/>
        <v xml:space="preserve"> 6.7</v>
      </c>
      <c r="U768" t="str">
        <f t="shared" si="155"/>
        <v xml:space="preserve"> 6.7</v>
      </c>
      <c r="V768" t="str">
        <f t="shared" si="155"/>
        <v xml:space="preserve"> 6.7</v>
      </c>
      <c r="X768" t="e">
        <f>VLOOKUP(K768,$X$2:Y$31,2,FALSE())</f>
        <v>#N/A</v>
      </c>
      <c r="AB768" s="20">
        <f>MATCH("R",$J769:$J$1001,0)</f>
        <v>5</v>
      </c>
      <c r="AC768" s="20">
        <f>ROW()</f>
        <v>768</v>
      </c>
      <c r="AD768" s="24" t="e">
        <f t="shared" ca="1" si="154"/>
        <v>#VALUE!</v>
      </c>
      <c r="AE768" t="str">
        <f t="shared" ca="1" si="150"/>
        <v>E</v>
      </c>
    </row>
    <row r="769" spans="1:31">
      <c r="A769" s="12" t="s">
        <v>710</v>
      </c>
      <c r="J769" s="12" t="str">
        <f t="shared" si="153"/>
        <v/>
      </c>
      <c r="K769" t="str">
        <f t="shared" si="155"/>
        <v xml:space="preserve">    </v>
      </c>
      <c r="L769" t="str">
        <f t="shared" si="155"/>
        <v xml:space="preserve"> 4.0</v>
      </c>
      <c r="M769" t="str">
        <f t="shared" si="155"/>
        <v xml:space="preserve"> 4.0</v>
      </c>
      <c r="N769" t="str">
        <f t="shared" si="155"/>
        <v xml:space="preserve"> 3.9</v>
      </c>
      <c r="O769" t="str">
        <f t="shared" si="155"/>
        <v xml:space="preserve"> 3.6</v>
      </c>
      <c r="P769" t="str">
        <f t="shared" si="155"/>
        <v xml:space="preserve"> 3.4</v>
      </c>
      <c r="Q769" t="str">
        <f t="shared" si="155"/>
        <v xml:space="preserve"> 3.1</v>
      </c>
      <c r="R769" t="str">
        <f t="shared" si="155"/>
        <v xml:space="preserve"> 2.9</v>
      </c>
      <c r="S769" t="str">
        <f t="shared" si="155"/>
        <v xml:space="preserve"> 2.8</v>
      </c>
      <c r="T769" t="str">
        <f t="shared" si="155"/>
        <v xml:space="preserve"> 2.8</v>
      </c>
      <c r="U769" t="str">
        <f t="shared" si="155"/>
        <v xml:space="preserve"> 2.7</v>
      </c>
      <c r="V769" t="str">
        <f t="shared" si="155"/>
        <v xml:space="preserve"> 2.7</v>
      </c>
      <c r="X769" t="e">
        <f>VLOOKUP(K769,$X$2:Y$31,2,FALSE())</f>
        <v>#N/A</v>
      </c>
      <c r="AB769" s="20">
        <f>MATCH("R",$J770:$J$1001,0)</f>
        <v>4</v>
      </c>
      <c r="AC769" s="20">
        <f>ROW()</f>
        <v>769</v>
      </c>
      <c r="AD769" s="24" t="e">
        <f t="shared" ca="1" si="154"/>
        <v>#VALUE!</v>
      </c>
      <c r="AE769" t="str">
        <f t="shared" ca="1" si="150"/>
        <v>E</v>
      </c>
    </row>
    <row r="770" spans="1:31">
      <c r="A770" s="12" t="s">
        <v>711</v>
      </c>
      <c r="J770" s="12" t="str">
        <f t="shared" si="153"/>
        <v/>
      </c>
      <c r="K770" t="str">
        <f t="shared" si="155"/>
        <v xml:space="preserve">    </v>
      </c>
      <c r="L770" t="str">
        <f t="shared" si="155"/>
        <v xml:space="preserve"> 4.0</v>
      </c>
      <c r="M770" t="str">
        <f t="shared" si="155"/>
        <v xml:space="preserve"> 4.0</v>
      </c>
      <c r="N770" t="str">
        <f t="shared" si="155"/>
        <v xml:space="preserve"> 3.9</v>
      </c>
      <c r="O770" t="str">
        <f t="shared" si="155"/>
        <v xml:space="preserve"> 3.6</v>
      </c>
      <c r="P770" t="str">
        <f t="shared" si="155"/>
        <v xml:space="preserve"> 3.4</v>
      </c>
      <c r="Q770" t="str">
        <f t="shared" si="155"/>
        <v xml:space="preserve"> 3.1</v>
      </c>
      <c r="R770" t="str">
        <f t="shared" si="155"/>
        <v xml:space="preserve"> 2.9</v>
      </c>
      <c r="S770" t="str">
        <f t="shared" si="155"/>
        <v xml:space="preserve"> 2.8</v>
      </c>
      <c r="T770" t="str">
        <f t="shared" si="155"/>
        <v xml:space="preserve"> 2.8</v>
      </c>
      <c r="U770" t="str">
        <f t="shared" si="155"/>
        <v xml:space="preserve"> 2.7</v>
      </c>
      <c r="V770" t="str">
        <f t="shared" si="155"/>
        <v xml:space="preserve"> 2.7</v>
      </c>
      <c r="X770" t="e">
        <f>VLOOKUP(K770,$X$2:Y$31,2,FALSE())</f>
        <v>#N/A</v>
      </c>
      <c r="AB770" s="20">
        <f>MATCH("R",$J771:$J$1001,0)</f>
        <v>3</v>
      </c>
      <c r="AC770" s="20">
        <f>ROW()</f>
        <v>770</v>
      </c>
      <c r="AD770" s="24" t="e">
        <f t="shared" ca="1" si="154"/>
        <v>#VALUE!</v>
      </c>
      <c r="AE770" t="str">
        <f t="shared" ca="1" si="150"/>
        <v>E</v>
      </c>
    </row>
    <row r="771" spans="1:31">
      <c r="A771" s="12" t="s">
        <v>1030</v>
      </c>
      <c r="J771" s="12" t="str">
        <f t="shared" si="153"/>
        <v/>
      </c>
      <c r="K771" t="str">
        <f t="shared" si="155"/>
        <v xml:space="preserve">    </v>
      </c>
      <c r="L771" t="str">
        <f t="shared" si="155"/>
        <v xml:space="preserve">  44</v>
      </c>
      <c r="M771" t="str">
        <f t="shared" si="155"/>
        <v xml:space="preserve">  50</v>
      </c>
      <c r="N771" t="str">
        <f t="shared" si="155"/>
        <v xml:space="preserve">  34</v>
      </c>
      <c r="O771" t="str">
        <f t="shared" si="155"/>
        <v xml:space="preserve">   9</v>
      </c>
      <c r="P771" t="str">
        <f t="shared" si="155"/>
        <v xml:space="preserve"> -14</v>
      </c>
      <c r="Q771" t="str">
        <f t="shared" si="155"/>
        <v xml:space="preserve"> -12</v>
      </c>
      <c r="R771" t="str">
        <f t="shared" si="155"/>
        <v xml:space="preserve"> -10</v>
      </c>
      <c r="S771" t="str">
        <f t="shared" si="155"/>
        <v xml:space="preserve">  -9</v>
      </c>
      <c r="T771" t="str">
        <f t="shared" si="155"/>
        <v xml:space="preserve">  -9</v>
      </c>
      <c r="U771" t="str">
        <f t="shared" si="155"/>
        <v xml:space="preserve">  -8</v>
      </c>
      <c r="V771" t="str">
        <f t="shared" si="155"/>
        <v xml:space="preserve">  -8</v>
      </c>
      <c r="X771" t="e">
        <f>VLOOKUP(K771,$X$2:Y$31,2,FALSE())</f>
        <v>#N/A</v>
      </c>
      <c r="AB771" s="20">
        <f>MATCH("R",$J772:$J$1001,0)</f>
        <v>2</v>
      </c>
      <c r="AC771" s="20">
        <f>ROW()</f>
        <v>771</v>
      </c>
      <c r="AD771" s="24" t="e">
        <f t="shared" ca="1" si="154"/>
        <v>#VALUE!</v>
      </c>
      <c r="AE771" t="str">
        <f t="shared" ref="AE771:AE834" ca="1" si="156">IF(ISERROR(AD771),"E","OK")</f>
        <v>E</v>
      </c>
    </row>
    <row r="772" spans="1:31">
      <c r="A772" s="12" t="s">
        <v>33</v>
      </c>
      <c r="J772" s="12" t="str">
        <f t="shared" si="153"/>
        <v/>
      </c>
      <c r="K772" t="str">
        <f t="shared" si="155"/>
        <v/>
      </c>
      <c r="L772" t="str">
        <f t="shared" si="155"/>
        <v/>
      </c>
      <c r="M772" t="str">
        <f t="shared" si="155"/>
        <v/>
      </c>
      <c r="N772" t="str">
        <f t="shared" si="155"/>
        <v/>
      </c>
      <c r="O772" t="str">
        <f t="shared" si="155"/>
        <v/>
      </c>
      <c r="P772" t="str">
        <f t="shared" si="155"/>
        <v/>
      </c>
      <c r="Q772" t="str">
        <f t="shared" si="155"/>
        <v/>
      </c>
      <c r="R772" t="str">
        <f t="shared" si="155"/>
        <v/>
      </c>
      <c r="S772" t="str">
        <f t="shared" si="155"/>
        <v/>
      </c>
      <c r="T772" t="str">
        <f t="shared" si="155"/>
        <v/>
      </c>
      <c r="U772" t="str">
        <f t="shared" si="155"/>
        <v/>
      </c>
      <c r="V772" t="str">
        <f t="shared" si="155"/>
        <v/>
      </c>
      <c r="X772" t="e">
        <f>VLOOKUP(K772,$X$2:Y$31,2,FALSE())</f>
        <v>#N/A</v>
      </c>
      <c r="AB772" s="20">
        <f>MATCH("R",$J773:$J$1001,0)</f>
        <v>1</v>
      </c>
      <c r="AC772" s="20">
        <f>ROW()</f>
        <v>772</v>
      </c>
      <c r="AD772" s="24" t="e">
        <f t="shared" ca="1" si="154"/>
        <v>#VALUE!</v>
      </c>
      <c r="AE772" t="str">
        <f t="shared" ca="1" si="156"/>
        <v>E</v>
      </c>
    </row>
    <row r="773" spans="1:31">
      <c r="A773" s="12" t="s">
        <v>1031</v>
      </c>
      <c r="J773" s="12" t="str">
        <f t="shared" si="153"/>
        <v>R</v>
      </c>
      <c r="K773" t="str">
        <f t="shared" si="155"/>
        <v xml:space="preserve"> 4.0</v>
      </c>
      <c r="L773" t="str">
        <f t="shared" si="155"/>
        <v xml:space="preserve"> 3.1</v>
      </c>
      <c r="M773" t="str">
        <f t="shared" si="155"/>
        <v xml:space="preserve"> 2.0</v>
      </c>
      <c r="N773" t="str">
        <f t="shared" si="155"/>
        <v xml:space="preserve"> 4.0</v>
      </c>
      <c r="O773" t="str">
        <f t="shared" si="155"/>
        <v xml:space="preserve"> 5.4</v>
      </c>
      <c r="P773" t="str">
        <f t="shared" si="155"/>
        <v xml:space="preserve"> 7.3</v>
      </c>
      <c r="Q773" t="str">
        <f t="shared" si="155"/>
        <v>10.2</v>
      </c>
      <c r="R773" t="str">
        <f t="shared" si="155"/>
        <v>14.4</v>
      </c>
      <c r="S773" t="str">
        <f t="shared" si="155"/>
        <v>18.2</v>
      </c>
      <c r="T773" t="str">
        <f t="shared" si="155"/>
        <v>21.5</v>
      </c>
      <c r="U773" t="str">
        <f t="shared" si="155"/>
        <v>25.0</v>
      </c>
      <c r="V773" t="str">
        <f t="shared" si="155"/>
        <v>29.0</v>
      </c>
      <c r="X773" t="str">
        <f>VLOOKUP(K773,$X$2:Y$31,2,FALSE())</f>
        <v>0400</v>
      </c>
      <c r="AB773" s="20">
        <f>MATCH("R",$J774:$J$1001,0)</f>
        <v>32</v>
      </c>
      <c r="AC773" s="20">
        <f>ROW()</f>
        <v>773</v>
      </c>
      <c r="AD773" s="24" t="e">
        <f t="shared" ca="1" si="154"/>
        <v>#VALUE!</v>
      </c>
      <c r="AE773" t="str">
        <f t="shared" ca="1" si="156"/>
        <v>E</v>
      </c>
    </row>
    <row r="774" spans="1:31">
      <c r="A774" s="12" t="s">
        <v>205</v>
      </c>
      <c r="J774" s="12" t="str">
        <f t="shared" si="153"/>
        <v/>
      </c>
      <c r="K774" t="str">
        <f t="shared" si="155"/>
        <v xml:space="preserve">    </v>
      </c>
      <c r="L774" t="str">
        <f t="shared" si="155"/>
        <v xml:space="preserve"> 1F2</v>
      </c>
      <c r="M774" t="str">
        <f t="shared" si="155"/>
        <v xml:space="preserve"> 1F2</v>
      </c>
      <c r="N774" t="str">
        <f t="shared" si="155"/>
        <v xml:space="preserve"> 1F2</v>
      </c>
      <c r="O774" t="str">
        <f t="shared" si="155"/>
        <v xml:space="preserve"> 1F2</v>
      </c>
      <c r="P774" t="str">
        <f t="shared" si="155"/>
        <v xml:space="preserve"> 1F2</v>
      </c>
      <c r="Q774" t="str">
        <f t="shared" si="155"/>
        <v xml:space="preserve"> 1F2</v>
      </c>
      <c r="R774" t="str">
        <f t="shared" si="155"/>
        <v xml:space="preserve"> 1F2</v>
      </c>
      <c r="S774" t="str">
        <f t="shared" si="155"/>
        <v xml:space="preserve"> 1F2</v>
      </c>
      <c r="T774" t="str">
        <f t="shared" si="155"/>
        <v xml:space="preserve"> 1F2</v>
      </c>
      <c r="U774" t="str">
        <f t="shared" si="155"/>
        <v xml:space="preserve"> 1F2</v>
      </c>
      <c r="V774" t="str">
        <f t="shared" si="155"/>
        <v xml:space="preserve"> 1F2</v>
      </c>
      <c r="X774" t="e">
        <f>VLOOKUP(K774,$X$2:Y$31,2,FALSE())</f>
        <v>#N/A</v>
      </c>
      <c r="AB774" s="20">
        <f>MATCH("R",$J775:$J$1001,0)</f>
        <v>31</v>
      </c>
      <c r="AC774" s="20">
        <f>ROW()</f>
        <v>774</v>
      </c>
      <c r="AD774" s="24" t="e">
        <f t="shared" ca="1" si="154"/>
        <v>#VALUE!</v>
      </c>
      <c r="AE774" t="str">
        <f t="shared" ca="1" si="156"/>
        <v>E</v>
      </c>
    </row>
    <row r="775" spans="1:31">
      <c r="A775" s="12" t="s">
        <v>1032</v>
      </c>
      <c r="J775" s="12" t="str">
        <f t="shared" si="153"/>
        <v/>
      </c>
      <c r="K775" t="str">
        <f t="shared" si="155"/>
        <v xml:space="preserve">    </v>
      </c>
      <c r="L775" t="str">
        <f t="shared" si="155"/>
        <v>63.7</v>
      </c>
      <c r="M775" t="str">
        <f t="shared" si="155"/>
        <v>56.7</v>
      </c>
      <c r="N775" t="str">
        <f t="shared" si="155"/>
        <v>63.7</v>
      </c>
      <c r="O775" t="str">
        <f t="shared" si="155"/>
        <v>63.7</v>
      </c>
      <c r="P775" t="str">
        <f t="shared" si="155"/>
        <v>63.7</v>
      </c>
      <c r="Q775" t="str">
        <f t="shared" si="155"/>
        <v>63.7</v>
      </c>
      <c r="R775" t="str">
        <f t="shared" si="155"/>
        <v>63.7</v>
      </c>
      <c r="S775" t="str">
        <f t="shared" si="155"/>
        <v>63.7</v>
      </c>
      <c r="T775" t="str">
        <f t="shared" si="155"/>
        <v>63.7</v>
      </c>
      <c r="U775" t="str">
        <f t="shared" si="155"/>
        <v>63.7</v>
      </c>
      <c r="V775" t="str">
        <f t="shared" si="155"/>
        <v>63.7</v>
      </c>
      <c r="X775" t="e">
        <f>VLOOKUP(K775,$X$2:Y$31,2,FALSE())</f>
        <v>#N/A</v>
      </c>
      <c r="AB775" s="20">
        <f>MATCH("R",$J776:$J$1001,0)</f>
        <v>30</v>
      </c>
      <c r="AC775" s="20">
        <f>ROW()</f>
        <v>775</v>
      </c>
      <c r="AD775" s="24" t="e">
        <f t="shared" ca="1" si="154"/>
        <v>#VALUE!</v>
      </c>
      <c r="AE775" t="str">
        <f t="shared" ca="1" si="156"/>
        <v>E</v>
      </c>
    </row>
    <row r="776" spans="1:31">
      <c r="A776" s="12" t="s">
        <v>218</v>
      </c>
      <c r="J776" s="12" t="str">
        <f t="shared" si="153"/>
        <v/>
      </c>
      <c r="K776" t="str">
        <f t="shared" si="155"/>
        <v xml:space="preserve">    </v>
      </c>
      <c r="L776" t="str">
        <f t="shared" si="155"/>
        <v xml:space="preserve"> 2.6</v>
      </c>
      <c r="M776" t="str">
        <f t="shared" si="155"/>
        <v xml:space="preserve"> 2.0</v>
      </c>
      <c r="N776" t="str">
        <f t="shared" si="155"/>
        <v xml:space="preserve"> 2.6</v>
      </c>
      <c r="O776" t="str">
        <f t="shared" si="155"/>
        <v xml:space="preserve"> 2.6</v>
      </c>
      <c r="P776" t="str">
        <f t="shared" si="155"/>
        <v xml:space="preserve"> 2.6</v>
      </c>
      <c r="Q776" t="str">
        <f t="shared" si="155"/>
        <v xml:space="preserve"> 2.6</v>
      </c>
      <c r="R776" t="str">
        <f t="shared" si="155"/>
        <v xml:space="preserve"> 2.6</v>
      </c>
      <c r="S776" t="str">
        <f t="shared" si="155"/>
        <v xml:space="preserve"> 2.6</v>
      </c>
      <c r="T776" t="str">
        <f t="shared" si="155"/>
        <v xml:space="preserve"> 2.6</v>
      </c>
      <c r="U776" t="str">
        <f t="shared" si="155"/>
        <v xml:space="preserve"> 2.6</v>
      </c>
      <c r="V776" t="str">
        <f t="shared" si="155"/>
        <v xml:space="preserve"> 2.6</v>
      </c>
      <c r="X776" t="e">
        <f>VLOOKUP(K776,$X$2:Y$31,2,FALSE())</f>
        <v>#N/A</v>
      </c>
      <c r="AB776" s="20">
        <f>MATCH("R",$J777:$J$1001,0)</f>
        <v>29</v>
      </c>
      <c r="AC776" s="20">
        <f>ROW()</f>
        <v>776</v>
      </c>
      <c r="AD776" s="24" t="e">
        <f t="shared" ca="1" si="154"/>
        <v>#VALUE!</v>
      </c>
      <c r="AE776" t="str">
        <f t="shared" ca="1" si="156"/>
        <v>E</v>
      </c>
    </row>
    <row r="777" spans="1:31">
      <c r="A777" s="12" t="s">
        <v>1033</v>
      </c>
      <c r="J777" s="12" t="str">
        <f t="shared" si="153"/>
        <v/>
      </c>
      <c r="K777" t="str">
        <f t="shared" si="155"/>
        <v xml:space="preserve">    </v>
      </c>
      <c r="L777" t="str">
        <f t="shared" si="155"/>
        <v xml:space="preserve"> 348</v>
      </c>
      <c r="M777" t="str">
        <f t="shared" si="155"/>
        <v xml:space="preserve"> 258</v>
      </c>
      <c r="N777" t="str">
        <f t="shared" si="155"/>
        <v xml:space="preserve"> 348</v>
      </c>
      <c r="O777" t="str">
        <f t="shared" si="155"/>
        <v xml:space="preserve"> 348</v>
      </c>
      <c r="P777" t="str">
        <f t="shared" si="155"/>
        <v xml:space="preserve"> 348</v>
      </c>
      <c r="Q777" t="str">
        <f t="shared" si="155"/>
        <v xml:space="preserve"> 348</v>
      </c>
      <c r="R777" t="str">
        <f t="shared" si="155"/>
        <v xml:space="preserve"> 348</v>
      </c>
      <c r="S777" t="str">
        <f t="shared" si="155"/>
        <v xml:space="preserve"> 348</v>
      </c>
      <c r="T777" t="str">
        <f t="shared" si="155"/>
        <v xml:space="preserve"> 348</v>
      </c>
      <c r="U777" t="str">
        <f t="shared" si="155"/>
        <v xml:space="preserve"> 348</v>
      </c>
      <c r="V777" t="str">
        <f t="shared" si="155"/>
        <v xml:space="preserve"> 348</v>
      </c>
      <c r="X777" t="e">
        <f>VLOOKUP(K777,$X$2:Y$31,2,FALSE())</f>
        <v>#N/A</v>
      </c>
      <c r="AB777" s="20">
        <f>MATCH("R",$J778:$J$1001,0)</f>
        <v>28</v>
      </c>
      <c r="AC777" s="20">
        <f>ROW()</f>
        <v>777</v>
      </c>
      <c r="AD777" s="24" t="e">
        <f t="shared" ca="1" si="154"/>
        <v>#VALUE!</v>
      </c>
      <c r="AE777" t="str">
        <f t="shared" ca="1" si="156"/>
        <v>E</v>
      </c>
    </row>
    <row r="778" spans="1:31">
      <c r="A778" s="12" t="s">
        <v>1034</v>
      </c>
      <c r="J778" s="12" t="str">
        <f t="shared" si="153"/>
        <v/>
      </c>
      <c r="K778" t="str">
        <f t="shared" si="155"/>
        <v xml:space="preserve">    </v>
      </c>
      <c r="L778" t="str">
        <f t="shared" si="155"/>
        <v>0.50</v>
      </c>
      <c r="M778" t="str">
        <f t="shared" si="155"/>
        <v>0.98</v>
      </c>
      <c r="N778" t="str">
        <f t="shared" si="155"/>
        <v>0.08</v>
      </c>
      <c r="O778" t="str">
        <f t="shared" si="155"/>
        <v>0.00</v>
      </c>
      <c r="P778" t="str">
        <f t="shared" si="155"/>
        <v>0.00</v>
      </c>
      <c r="Q778" t="str">
        <f t="shared" si="155"/>
        <v>0.00</v>
      </c>
      <c r="R778" t="str">
        <f t="shared" si="155"/>
        <v>0.00</v>
      </c>
      <c r="S778" t="str">
        <f t="shared" si="155"/>
        <v>0.00</v>
      </c>
      <c r="T778" t="str">
        <f t="shared" si="155"/>
        <v>0.00</v>
      </c>
      <c r="U778" t="str">
        <f t="shared" si="155"/>
        <v>0.00</v>
      </c>
      <c r="V778" t="str">
        <f t="shared" si="155"/>
        <v>0.00</v>
      </c>
      <c r="X778" t="e">
        <f>VLOOKUP(K778,$X$2:Y$31,2,FALSE())</f>
        <v>#N/A</v>
      </c>
      <c r="AB778" s="20">
        <f>MATCH("R",$J779:$J$1001,0)</f>
        <v>27</v>
      </c>
      <c r="AC778" s="20">
        <f>ROW()</f>
        <v>778</v>
      </c>
      <c r="AD778" s="24" t="e">
        <f t="shared" ca="1" si="154"/>
        <v>#VALUE!</v>
      </c>
      <c r="AE778" t="str">
        <f t="shared" ca="1" si="156"/>
        <v>E</v>
      </c>
    </row>
    <row r="779" spans="1:31">
      <c r="A779" s="12" t="s">
        <v>1035</v>
      </c>
      <c r="J779" s="12" t="str">
        <f t="shared" si="153"/>
        <v/>
      </c>
      <c r="K779" t="str">
        <f t="shared" si="155"/>
        <v xml:space="preserve">    </v>
      </c>
      <c r="L779" t="str">
        <f t="shared" si="155"/>
        <v xml:space="preserve"> 104</v>
      </c>
      <c r="M779" t="str">
        <f t="shared" si="155"/>
        <v xml:space="preserve">  96</v>
      </c>
      <c r="N779" t="str">
        <f t="shared" si="155"/>
        <v xml:space="preserve"> 115</v>
      </c>
      <c r="O779" t="str">
        <f t="shared" si="155"/>
        <v xml:space="preserve"> 144</v>
      </c>
      <c r="P779" t="str">
        <f t="shared" si="155"/>
        <v xml:space="preserve"> 176</v>
      </c>
      <c r="Q779" t="str">
        <f t="shared" si="155"/>
        <v xml:space="preserve"> 179</v>
      </c>
      <c r="R779" t="str">
        <f t="shared" si="155"/>
        <v xml:space="preserve"> 182</v>
      </c>
      <c r="S779" t="str">
        <f t="shared" si="155"/>
        <v xml:space="preserve"> 184</v>
      </c>
      <c r="T779" t="str">
        <f t="shared" si="155"/>
        <v xml:space="preserve"> 186</v>
      </c>
      <c r="U779" t="str">
        <f t="shared" si="155"/>
        <v xml:space="preserve"> 187</v>
      </c>
      <c r="V779" t="str">
        <f t="shared" si="155"/>
        <v xml:space="preserve"> 189</v>
      </c>
      <c r="X779" t="e">
        <f>VLOOKUP(K779,$X$2:Y$31,2,FALSE())</f>
        <v>#N/A</v>
      </c>
      <c r="AB779" s="20">
        <f>MATCH("R",$J780:$J$1001,0)</f>
        <v>26</v>
      </c>
      <c r="AC779" s="20">
        <f>ROW()</f>
        <v>779</v>
      </c>
      <c r="AD779" s="24" t="e">
        <f t="shared" ca="1" si="154"/>
        <v>#VALUE!</v>
      </c>
      <c r="AE779" t="str">
        <f t="shared" ca="1" si="156"/>
        <v>E</v>
      </c>
    </row>
    <row r="780" spans="1:31">
      <c r="A780" s="12" t="s">
        <v>1036</v>
      </c>
      <c r="J780" s="12" t="str">
        <f t="shared" si="153"/>
        <v/>
      </c>
      <c r="K780" t="str">
        <f t="shared" si="155"/>
        <v xml:space="preserve">    </v>
      </c>
      <c r="L780" t="str">
        <f t="shared" si="155"/>
        <v xml:space="preserve">  28</v>
      </c>
      <c r="M780" t="str">
        <f t="shared" si="155"/>
        <v xml:space="preserve">  33</v>
      </c>
      <c r="N780" t="str">
        <f t="shared" si="155"/>
        <v xml:space="preserve">  20</v>
      </c>
      <c r="O780" t="str">
        <f t="shared" si="155"/>
        <v xml:space="preserve">  -5</v>
      </c>
      <c r="P780" t="str">
        <f t="shared" si="155"/>
        <v xml:space="preserve"> -35</v>
      </c>
      <c r="Q780" t="str">
        <f t="shared" si="155"/>
        <v xml:space="preserve"> -35</v>
      </c>
      <c r="R780" t="str">
        <f t="shared" si="155"/>
        <v xml:space="preserve"> -35</v>
      </c>
      <c r="S780" t="str">
        <f t="shared" si="155"/>
        <v xml:space="preserve"> -35</v>
      </c>
      <c r="T780" t="str">
        <f t="shared" si="155"/>
        <v xml:space="preserve"> -35</v>
      </c>
      <c r="U780" t="str">
        <f t="shared" si="155"/>
        <v xml:space="preserve"> -35</v>
      </c>
      <c r="V780" t="str">
        <f t="shared" si="155"/>
        <v xml:space="preserve"> -35</v>
      </c>
      <c r="X780" t="e">
        <f>VLOOKUP(K780,$X$2:Y$31,2,FALSE())</f>
        <v>#N/A</v>
      </c>
      <c r="AB780" s="20">
        <f>MATCH("R",$J781:$J$1001,0)</f>
        <v>25</v>
      </c>
      <c r="AC780" s="20">
        <f>ROW()</f>
        <v>780</v>
      </c>
      <c r="AD780" s="24" t="e">
        <f t="shared" ca="1" si="154"/>
        <v>#VALUE!</v>
      </c>
      <c r="AE780" t="str">
        <f t="shared" ca="1" si="156"/>
        <v>E</v>
      </c>
    </row>
    <row r="781" spans="1:31">
      <c r="A781" s="12" t="s">
        <v>1037</v>
      </c>
      <c r="J781" s="12" t="str">
        <f t="shared" si="153"/>
        <v/>
      </c>
      <c r="K781" t="str">
        <f t="shared" si="155"/>
        <v xml:space="preserve">    </v>
      </c>
      <c r="L781" t="str">
        <f t="shared" si="155"/>
        <v xml:space="preserve"> -84</v>
      </c>
      <c r="M781" t="str">
        <f t="shared" si="155"/>
        <v xml:space="preserve"> -76</v>
      </c>
      <c r="N781" t="str">
        <f t="shared" si="155"/>
        <v xml:space="preserve"> -95</v>
      </c>
      <c r="O781" t="str">
        <f t="shared" si="155"/>
        <v>-124</v>
      </c>
      <c r="P781" t="str">
        <f t="shared" si="155"/>
        <v>-156</v>
      </c>
      <c r="Q781" t="str">
        <f t="shared" si="155"/>
        <v>-159</v>
      </c>
      <c r="R781" t="str">
        <f t="shared" si="155"/>
        <v>-162</v>
      </c>
      <c r="S781" t="str">
        <f t="shared" si="155"/>
        <v>-164</v>
      </c>
      <c r="T781" t="str">
        <f t="shared" si="155"/>
        <v>-166</v>
      </c>
      <c r="U781" t="str">
        <f t="shared" si="155"/>
        <v>-167</v>
      </c>
      <c r="V781" t="str">
        <f t="shared" si="155"/>
        <v>-169</v>
      </c>
      <c r="X781" t="e">
        <f>VLOOKUP(K781,$X$2:Y$31,2,FALSE())</f>
        <v>#N/A</v>
      </c>
      <c r="AB781" s="20">
        <f>MATCH("R",$J782:$J$1001,0)</f>
        <v>24</v>
      </c>
      <c r="AC781" s="20">
        <f>ROW()</f>
        <v>781</v>
      </c>
      <c r="AD781" s="24" t="e">
        <f t="shared" ca="1" si="154"/>
        <v>#VALUE!</v>
      </c>
      <c r="AE781" t="str">
        <f t="shared" ca="1" si="156"/>
        <v>E</v>
      </c>
    </row>
    <row r="782" spans="1:31">
      <c r="A782" s="12" t="s">
        <v>1038</v>
      </c>
      <c r="J782" s="12" t="str">
        <f t="shared" si="153"/>
        <v/>
      </c>
      <c r="K782" t="str">
        <f t="shared" si="155"/>
        <v xml:space="preserve">    </v>
      </c>
      <c r="L782" t="str">
        <f t="shared" si="155"/>
        <v>-141</v>
      </c>
      <c r="M782" t="str">
        <f t="shared" si="155"/>
        <v>-136</v>
      </c>
      <c r="N782" t="str">
        <f t="shared" si="155"/>
        <v>-144</v>
      </c>
      <c r="O782" t="str">
        <f t="shared" si="155"/>
        <v>-148</v>
      </c>
      <c r="P782" t="str">
        <f t="shared" si="155"/>
        <v>-153</v>
      </c>
      <c r="Q782" t="str">
        <f t="shared" si="155"/>
        <v>-158</v>
      </c>
      <c r="R782" t="str">
        <f t="shared" si="155"/>
        <v>-163</v>
      </c>
      <c r="S782" t="str">
        <f t="shared" si="155"/>
        <v>-167</v>
      </c>
      <c r="T782" t="str">
        <f t="shared" si="155"/>
        <v>-169</v>
      </c>
      <c r="U782" t="str">
        <f t="shared" si="155"/>
        <v>-170</v>
      </c>
      <c r="V782" t="str">
        <f t="shared" si="155"/>
        <v>-172</v>
      </c>
      <c r="X782" t="e">
        <f>VLOOKUP(K782,$X$2:Y$31,2,FALSE())</f>
        <v>#N/A</v>
      </c>
      <c r="AB782" s="20">
        <f>MATCH("R",$J783:$J$1001,0)</f>
        <v>23</v>
      </c>
      <c r="AC782" s="20">
        <f>ROW()</f>
        <v>782</v>
      </c>
      <c r="AD782" s="24" t="e">
        <f t="shared" ca="1" si="154"/>
        <v>#VALUE!</v>
      </c>
      <c r="AE782" t="str">
        <f t="shared" ca="1" si="156"/>
        <v>E</v>
      </c>
    </row>
    <row r="783" spans="1:31">
      <c r="A783" s="12" t="s">
        <v>1039</v>
      </c>
      <c r="J783" s="12" t="str">
        <f t="shared" si="153"/>
        <v/>
      </c>
      <c r="K783" t="str">
        <f t="shared" si="155"/>
        <v xml:space="preserve">    </v>
      </c>
      <c r="L783" t="str">
        <f t="shared" si="155"/>
        <v xml:space="preserve">  57</v>
      </c>
      <c r="M783" t="str">
        <f t="shared" si="155"/>
        <v xml:space="preserve">  60</v>
      </c>
      <c r="N783" t="str">
        <f t="shared" si="155"/>
        <v xml:space="preserve">  49</v>
      </c>
      <c r="O783" t="str">
        <f t="shared" si="155"/>
        <v xml:space="preserve">  25</v>
      </c>
      <c r="P783" t="str">
        <f t="shared" si="155"/>
        <v xml:space="preserve">  -3</v>
      </c>
      <c r="Q783" t="str">
        <f t="shared" si="155"/>
        <v xml:space="preserve">  -1</v>
      </c>
      <c r="R783" t="str">
        <f t="shared" si="155"/>
        <v xml:space="preserve">   1</v>
      </c>
      <c r="S783" t="str">
        <f t="shared" si="155"/>
        <v xml:space="preserve">   2</v>
      </c>
      <c r="T783" t="str">
        <f t="shared" si="155"/>
        <v xml:space="preserve">   3</v>
      </c>
      <c r="U783" t="str">
        <f t="shared" si="155"/>
        <v xml:space="preserve">   3</v>
      </c>
      <c r="V783" t="str">
        <f t="shared" si="155"/>
        <v xml:space="preserve">   4</v>
      </c>
      <c r="X783" t="e">
        <f>VLOOKUP(K783,$X$2:Y$31,2,FALSE())</f>
        <v>#N/A</v>
      </c>
      <c r="AB783" s="20">
        <f>MATCH("R",$J784:$J$1001,0)</f>
        <v>22</v>
      </c>
      <c r="AC783" s="20">
        <f>ROW()</f>
        <v>783</v>
      </c>
      <c r="AD783" s="24" t="e">
        <f t="shared" ca="1" si="154"/>
        <v>#VALUE!</v>
      </c>
      <c r="AE783" t="str">
        <f t="shared" ca="1" si="156"/>
        <v>E</v>
      </c>
    </row>
    <row r="784" spans="1:31">
      <c r="A784" s="12" t="s">
        <v>1040</v>
      </c>
      <c r="J784" s="12" t="str">
        <f t="shared" si="153"/>
        <v/>
      </c>
      <c r="K784" t="str">
        <f t="shared" si="155"/>
        <v xml:space="preserve">    </v>
      </c>
      <c r="L784" t="str">
        <f t="shared" si="155"/>
        <v xml:space="preserve">  31</v>
      </c>
      <c r="M784" t="str">
        <f t="shared" si="155"/>
        <v xml:space="preserve">  25</v>
      </c>
      <c r="N784" t="str">
        <f t="shared" si="155"/>
        <v xml:space="preserve">  44</v>
      </c>
      <c r="O784" t="str">
        <f t="shared" si="155"/>
        <v xml:space="preserve">  71</v>
      </c>
      <c r="P784" t="str">
        <f t="shared" si="155"/>
        <v xml:space="preserve">  87</v>
      </c>
      <c r="Q784" t="str">
        <f t="shared" si="155"/>
        <v xml:space="preserve">  85</v>
      </c>
      <c r="R784" t="str">
        <f t="shared" si="155"/>
        <v xml:space="preserve">  84</v>
      </c>
      <c r="S784" t="str">
        <f t="shared" si="155"/>
        <v xml:space="preserve">  83</v>
      </c>
      <c r="T784" t="str">
        <f t="shared" si="155"/>
        <v xml:space="preserve">  82</v>
      </c>
      <c r="U784" t="str">
        <f t="shared" si="155"/>
        <v xml:space="preserve">  82</v>
      </c>
      <c r="V784" t="str">
        <f t="shared" si="155"/>
        <v xml:space="preserve">  81</v>
      </c>
      <c r="X784" t="e">
        <f>VLOOKUP(K784,$X$2:Y$31,2,FALSE())</f>
        <v>#N/A</v>
      </c>
      <c r="AB784" s="20">
        <f>MATCH("R",$J785:$J$1001,0)</f>
        <v>21</v>
      </c>
      <c r="AC784" s="20">
        <f>ROW()</f>
        <v>784</v>
      </c>
      <c r="AD784" s="24" t="e">
        <f t="shared" ca="1" si="154"/>
        <v>#VALUE!</v>
      </c>
      <c r="AE784" t="str">
        <f t="shared" ca="1" si="156"/>
        <v>E</v>
      </c>
    </row>
    <row r="785" spans="1:31">
      <c r="A785" s="12" t="s">
        <v>631</v>
      </c>
      <c r="J785" s="12" t="str">
        <f t="shared" si="153"/>
        <v/>
      </c>
      <c r="K785" t="str">
        <f t="shared" si="155"/>
        <v xml:space="preserve">    </v>
      </c>
      <c r="L785" t="str">
        <f t="shared" si="155"/>
        <v>0.01</v>
      </c>
      <c r="M785" t="str">
        <f t="shared" si="155"/>
        <v>0.01</v>
      </c>
      <c r="N785" t="str">
        <f t="shared" si="155"/>
        <v>0.01</v>
      </c>
      <c r="O785" t="str">
        <f t="shared" si="155"/>
        <v>0.00</v>
      </c>
      <c r="P785" t="str">
        <f t="shared" si="155"/>
        <v>0.00</v>
      </c>
      <c r="Q785" t="str">
        <f t="shared" si="155"/>
        <v>0.00</v>
      </c>
      <c r="R785" t="str">
        <f t="shared" si="155"/>
        <v>0.00</v>
      </c>
      <c r="S785" t="str">
        <f t="shared" si="155"/>
        <v>0.00</v>
      </c>
      <c r="T785" t="str">
        <f t="shared" si="155"/>
        <v>0.00</v>
      </c>
      <c r="U785" t="str">
        <f t="shared" si="155"/>
        <v>0.00</v>
      </c>
      <c r="V785" t="str">
        <f t="shared" si="155"/>
        <v>0.00</v>
      </c>
      <c r="X785" t="e">
        <f>VLOOKUP(K785,$X$2:Y$31,2,FALSE())</f>
        <v>#N/A</v>
      </c>
      <c r="AB785" s="20">
        <f>MATCH("R",$J786:$J$1001,0)</f>
        <v>20</v>
      </c>
      <c r="AC785" s="20">
        <f>ROW()</f>
        <v>785</v>
      </c>
      <c r="AD785" s="24" t="e">
        <f t="shared" ca="1" si="154"/>
        <v>#VALUE!</v>
      </c>
      <c r="AE785" t="str">
        <f t="shared" ca="1" si="156"/>
        <v>E</v>
      </c>
    </row>
    <row r="786" spans="1:31">
      <c r="A786" s="12" t="s">
        <v>91</v>
      </c>
      <c r="J786" s="12" t="str">
        <f t="shared" si="153"/>
        <v/>
      </c>
      <c r="K786" t="str">
        <f t="shared" si="155"/>
        <v xml:space="preserve">    </v>
      </c>
      <c r="L786" t="str">
        <f t="shared" si="155"/>
        <v>0.00</v>
      </c>
      <c r="M786" t="str">
        <f t="shared" si="155"/>
        <v>0.00</v>
      </c>
      <c r="N786" t="str">
        <f t="shared" si="155"/>
        <v>0.00</v>
      </c>
      <c r="O786" t="str">
        <f t="shared" si="155"/>
        <v>0.00</v>
      </c>
      <c r="P786" t="str">
        <f t="shared" si="155"/>
        <v>0.00</v>
      </c>
      <c r="Q786" t="str">
        <f t="shared" ref="K786:V807" si="157">MID($A786,Q$34,4)</f>
        <v>0.00</v>
      </c>
      <c r="R786" t="str">
        <f t="shared" si="157"/>
        <v>0.00</v>
      </c>
      <c r="S786" t="str">
        <f t="shared" si="157"/>
        <v>0.00</v>
      </c>
      <c r="T786" t="str">
        <f t="shared" si="157"/>
        <v>0.00</v>
      </c>
      <c r="U786" t="str">
        <f t="shared" si="157"/>
        <v>0.00</v>
      </c>
      <c r="V786" t="str">
        <f t="shared" si="157"/>
        <v>0.00</v>
      </c>
      <c r="X786" t="e">
        <f>VLOOKUP(K786,$X$2:Y$31,2,FALSE())</f>
        <v>#N/A</v>
      </c>
      <c r="AB786" s="20">
        <f>MATCH("R",$J787:$J$1001,0)</f>
        <v>19</v>
      </c>
      <c r="AC786" s="20">
        <f>ROW()</f>
        <v>786</v>
      </c>
      <c r="AD786" s="24" t="e">
        <f t="shared" ca="1" si="154"/>
        <v>#VALUE!</v>
      </c>
      <c r="AE786" t="str">
        <f t="shared" ca="1" si="156"/>
        <v>E</v>
      </c>
    </row>
    <row r="787" spans="1:31">
      <c r="A787" s="12" t="s">
        <v>1041</v>
      </c>
      <c r="J787" s="12" t="str">
        <f t="shared" si="153"/>
        <v/>
      </c>
      <c r="K787" t="str">
        <f t="shared" si="157"/>
        <v xml:space="preserve">    </v>
      </c>
      <c r="L787" t="str">
        <f t="shared" si="157"/>
        <v>0.07</v>
      </c>
      <c r="M787" t="str">
        <f t="shared" si="157"/>
        <v>0.08</v>
      </c>
      <c r="N787" t="str">
        <f t="shared" si="157"/>
        <v>0.05</v>
      </c>
      <c r="O787" t="str">
        <f t="shared" si="157"/>
        <v>0.01</v>
      </c>
      <c r="P787" t="str">
        <f t="shared" si="157"/>
        <v>0.00</v>
      </c>
      <c r="Q787" t="str">
        <f t="shared" si="157"/>
        <v>0.00</v>
      </c>
      <c r="R787" t="str">
        <f t="shared" si="157"/>
        <v>0.00</v>
      </c>
      <c r="S787" t="str">
        <f t="shared" si="157"/>
        <v>0.00</v>
      </c>
      <c r="T787" t="str">
        <f t="shared" si="157"/>
        <v>0.00</v>
      </c>
      <c r="U787" t="str">
        <f t="shared" si="157"/>
        <v>0.00</v>
      </c>
      <c r="V787" t="str">
        <f t="shared" si="157"/>
        <v>0.00</v>
      </c>
      <c r="X787" t="e">
        <f>VLOOKUP(K787,$X$2:Y$31,2,FALSE())</f>
        <v>#N/A</v>
      </c>
      <c r="AB787" s="20">
        <f>MATCH("R",$J788:$J$1001,0)</f>
        <v>18</v>
      </c>
      <c r="AC787" s="20">
        <f>ROW()</f>
        <v>787</v>
      </c>
      <c r="AD787" s="24" t="e">
        <f t="shared" ca="1" si="154"/>
        <v>#VALUE!</v>
      </c>
      <c r="AE787" t="str">
        <f t="shared" ca="1" si="156"/>
        <v>E</v>
      </c>
    </row>
    <row r="788" spans="1:31">
      <c r="A788" s="12" t="s">
        <v>1042</v>
      </c>
      <c r="J788" s="12" t="str">
        <f t="shared" si="153"/>
        <v/>
      </c>
      <c r="K788" t="str">
        <f t="shared" si="157"/>
        <v xml:space="preserve">    </v>
      </c>
      <c r="L788" t="str">
        <f t="shared" si="157"/>
        <v>12.5</v>
      </c>
      <c r="M788" t="str">
        <f t="shared" si="157"/>
        <v xml:space="preserve"> 7.9</v>
      </c>
      <c r="N788" t="str">
        <f t="shared" si="157"/>
        <v>18.0</v>
      </c>
      <c r="O788" t="str">
        <f t="shared" si="157"/>
        <v>20.6</v>
      </c>
      <c r="P788" t="str">
        <f t="shared" si="157"/>
        <v xml:space="preserve"> 6.9</v>
      </c>
      <c r="Q788" t="str">
        <f t="shared" si="157"/>
        <v xml:space="preserve"> 6.9</v>
      </c>
      <c r="R788" t="str">
        <f t="shared" si="157"/>
        <v xml:space="preserve"> 6.9</v>
      </c>
      <c r="S788" t="str">
        <f t="shared" si="157"/>
        <v xml:space="preserve"> 6.9</v>
      </c>
      <c r="T788" t="str">
        <f t="shared" si="157"/>
        <v xml:space="preserve"> 6.9</v>
      </c>
      <c r="U788" t="str">
        <f t="shared" si="157"/>
        <v xml:space="preserve"> 6.9</v>
      </c>
      <c r="V788" t="str">
        <f t="shared" si="157"/>
        <v xml:space="preserve"> 6.9</v>
      </c>
      <c r="X788" t="e">
        <f>VLOOKUP(K788,$X$2:Y$31,2,FALSE())</f>
        <v>#N/A</v>
      </c>
      <c r="AB788" s="20">
        <f>MATCH("R",$J789:$J$1001,0)</f>
        <v>17</v>
      </c>
      <c r="AC788" s="20">
        <f>ROW()</f>
        <v>788</v>
      </c>
      <c r="AD788" s="24" t="e">
        <f t="shared" ca="1" si="154"/>
        <v>#VALUE!</v>
      </c>
      <c r="AE788" t="str">
        <f t="shared" ca="1" si="156"/>
        <v>E</v>
      </c>
    </row>
    <row r="789" spans="1:31">
      <c r="A789" s="12" t="s">
        <v>1043</v>
      </c>
      <c r="J789" s="12" t="str">
        <f t="shared" si="153"/>
        <v/>
      </c>
      <c r="K789" t="str">
        <f t="shared" si="157"/>
        <v xml:space="preserve">    </v>
      </c>
      <c r="L789" t="str">
        <f t="shared" si="157"/>
        <v xml:space="preserve"> 6.1</v>
      </c>
      <c r="M789" t="str">
        <f t="shared" si="157"/>
        <v xml:space="preserve"> 3.1</v>
      </c>
      <c r="N789" t="str">
        <f t="shared" si="157"/>
        <v>11.3</v>
      </c>
      <c r="O789" t="str">
        <f t="shared" si="157"/>
        <v>20.1</v>
      </c>
      <c r="P789" t="str">
        <f t="shared" si="157"/>
        <v xml:space="preserve"> 3.0</v>
      </c>
      <c r="Q789" t="str">
        <f t="shared" si="157"/>
        <v xml:space="preserve"> 3.0</v>
      </c>
      <c r="R789" t="str">
        <f t="shared" si="157"/>
        <v xml:space="preserve"> 3.0</v>
      </c>
      <c r="S789" t="str">
        <f t="shared" si="157"/>
        <v xml:space="preserve"> 3.0</v>
      </c>
      <c r="T789" t="str">
        <f t="shared" si="157"/>
        <v xml:space="preserve"> 3.0</v>
      </c>
      <c r="U789" t="str">
        <f t="shared" si="157"/>
        <v xml:space="preserve"> 3.0</v>
      </c>
      <c r="V789" t="str">
        <f t="shared" si="157"/>
        <v xml:space="preserve"> 3.0</v>
      </c>
      <c r="X789" t="e">
        <f>VLOOKUP(K789,$X$2:Y$31,2,FALSE())</f>
        <v>#N/A</v>
      </c>
      <c r="AB789" s="20">
        <f>MATCH("R",$J790:$J$1001,0)</f>
        <v>16</v>
      </c>
      <c r="AC789" s="20">
        <f>ROW()</f>
        <v>789</v>
      </c>
      <c r="AD789" s="24" t="e">
        <f t="shared" ca="1" si="154"/>
        <v>#VALUE!</v>
      </c>
      <c r="AE789" t="str">
        <f t="shared" ca="1" si="156"/>
        <v>E</v>
      </c>
    </row>
    <row r="790" spans="1:31">
      <c r="A790" s="12" t="s">
        <v>1044</v>
      </c>
      <c r="J790" s="12" t="str">
        <f t="shared" si="153"/>
        <v/>
      </c>
      <c r="K790" t="str">
        <f t="shared" si="157"/>
        <v xml:space="preserve">    </v>
      </c>
      <c r="L790" t="str">
        <f t="shared" si="157"/>
        <v>15.1</v>
      </c>
      <c r="M790" t="str">
        <f t="shared" si="157"/>
        <v>11.8</v>
      </c>
      <c r="N790" t="str">
        <f t="shared" si="157"/>
        <v>19.8</v>
      </c>
      <c r="O790" t="str">
        <f t="shared" si="157"/>
        <v>22.2</v>
      </c>
      <c r="P790" t="str">
        <f t="shared" si="157"/>
        <v>11.0</v>
      </c>
      <c r="Q790" t="str">
        <f t="shared" si="157"/>
        <v>11.4</v>
      </c>
      <c r="R790" t="str">
        <f t="shared" si="157"/>
        <v>11.8</v>
      </c>
      <c r="S790" t="str">
        <f t="shared" si="157"/>
        <v>11.9</v>
      </c>
      <c r="T790" t="str">
        <f t="shared" si="157"/>
        <v>11.9</v>
      </c>
      <c r="U790" t="str">
        <f t="shared" si="157"/>
        <v>11.9</v>
      </c>
      <c r="V790" t="str">
        <f t="shared" si="157"/>
        <v>11.9</v>
      </c>
      <c r="X790" t="e">
        <f>VLOOKUP(K790,$X$2:Y$31,2,FALSE())</f>
        <v>#N/A</v>
      </c>
      <c r="AB790" s="20">
        <f>MATCH("R",$J791:$J$1001,0)</f>
        <v>15</v>
      </c>
      <c r="AC790" s="20">
        <f>ROW()</f>
        <v>790</v>
      </c>
      <c r="AD790" s="24" t="e">
        <f t="shared" ca="1" si="154"/>
        <v>#VALUE!</v>
      </c>
      <c r="AE790" t="str">
        <f t="shared" ca="1" si="156"/>
        <v>E</v>
      </c>
    </row>
    <row r="791" spans="1:31">
      <c r="A791" s="12" t="s">
        <v>1045</v>
      </c>
      <c r="J791" s="12" t="str">
        <f t="shared" si="153"/>
        <v/>
      </c>
      <c r="K791" t="str">
        <f t="shared" si="157"/>
        <v xml:space="preserve">    </v>
      </c>
      <c r="L791" t="str">
        <f t="shared" si="157"/>
        <v xml:space="preserve"> 8.6</v>
      </c>
      <c r="M791" t="str">
        <f t="shared" si="157"/>
        <v xml:space="preserve"> 7.1</v>
      </c>
      <c r="N791" t="str">
        <f t="shared" si="157"/>
        <v>12.7</v>
      </c>
      <c r="O791" t="str">
        <f t="shared" si="157"/>
        <v>20.8</v>
      </c>
      <c r="P791" t="str">
        <f t="shared" si="157"/>
        <v xml:space="preserve"> 5.8</v>
      </c>
      <c r="Q791" t="str">
        <f t="shared" si="157"/>
        <v xml:space="preserve"> 5.7</v>
      </c>
      <c r="R791" t="str">
        <f t="shared" si="157"/>
        <v xml:space="preserve"> 6.3</v>
      </c>
      <c r="S791" t="str">
        <f t="shared" si="157"/>
        <v xml:space="preserve"> 6.6</v>
      </c>
      <c r="T791" t="str">
        <f t="shared" si="157"/>
        <v xml:space="preserve"> 6.6</v>
      </c>
      <c r="U791" t="str">
        <f t="shared" si="157"/>
        <v xml:space="preserve"> 6.6</v>
      </c>
      <c r="V791" t="str">
        <f t="shared" si="157"/>
        <v xml:space="preserve"> 6.6</v>
      </c>
      <c r="X791" t="e">
        <f>VLOOKUP(K791,$X$2:Y$31,2,FALSE())</f>
        <v>#N/A</v>
      </c>
      <c r="AB791" s="20">
        <f>MATCH("R",$J792:$J$1001,0)</f>
        <v>14</v>
      </c>
      <c r="AC791" s="20">
        <f>ROW()</f>
        <v>791</v>
      </c>
      <c r="AD791" s="24" t="e">
        <f t="shared" ca="1" si="154"/>
        <v>#VALUE!</v>
      </c>
      <c r="AE791" t="str">
        <f t="shared" ca="1" si="156"/>
        <v>E</v>
      </c>
    </row>
    <row r="792" spans="1:31">
      <c r="A792" s="12" t="s">
        <v>692</v>
      </c>
      <c r="J792" s="12" t="str">
        <f t="shared" si="153"/>
        <v/>
      </c>
      <c r="K792" t="str">
        <f t="shared" si="157"/>
        <v xml:space="preserve">    </v>
      </c>
      <c r="L792" t="str">
        <f t="shared" si="157"/>
        <v xml:space="preserve"> 4.1</v>
      </c>
      <c r="M792" t="str">
        <f t="shared" si="157"/>
        <v xml:space="preserve"> 4.1</v>
      </c>
      <c r="N792" t="str">
        <f t="shared" si="157"/>
        <v xml:space="preserve"> 3.9</v>
      </c>
      <c r="O792" t="str">
        <f t="shared" si="157"/>
        <v xml:space="preserve"> 3.6</v>
      </c>
      <c r="P792" t="str">
        <f t="shared" si="157"/>
        <v xml:space="preserve"> 3.4</v>
      </c>
      <c r="Q792" t="str">
        <f t="shared" si="157"/>
        <v xml:space="preserve"> 3.2</v>
      </c>
      <c r="R792" t="str">
        <f t="shared" si="157"/>
        <v xml:space="preserve"> 3.0</v>
      </c>
      <c r="S792" t="str">
        <f t="shared" si="157"/>
        <v xml:space="preserve"> 2.9</v>
      </c>
      <c r="T792" t="str">
        <f t="shared" si="157"/>
        <v xml:space="preserve"> 2.8</v>
      </c>
      <c r="U792" t="str">
        <f t="shared" si="157"/>
        <v xml:space="preserve"> 2.7</v>
      </c>
      <c r="V792" t="str">
        <f t="shared" si="157"/>
        <v xml:space="preserve"> 2.7</v>
      </c>
      <c r="X792" t="e">
        <f>VLOOKUP(K792,$X$2:Y$31,2,FALSE())</f>
        <v>#N/A</v>
      </c>
      <c r="AB792" s="20">
        <f>MATCH("R",$J793:$J$1001,0)</f>
        <v>13</v>
      </c>
      <c r="AC792" s="20">
        <f>ROW()</f>
        <v>792</v>
      </c>
      <c r="AD792" s="24" t="e">
        <f t="shared" ca="1" si="154"/>
        <v>#VALUE!</v>
      </c>
      <c r="AE792" t="str">
        <f t="shared" ca="1" si="156"/>
        <v>E</v>
      </c>
    </row>
    <row r="793" spans="1:31">
      <c r="A793" s="12" t="s">
        <v>693</v>
      </c>
      <c r="J793" s="12" t="str">
        <f t="shared" si="153"/>
        <v/>
      </c>
      <c r="K793" t="str">
        <f t="shared" si="157"/>
        <v xml:space="preserve">    </v>
      </c>
      <c r="L793" t="str">
        <f t="shared" si="157"/>
        <v xml:space="preserve"> 4.1</v>
      </c>
      <c r="M793" t="str">
        <f t="shared" si="157"/>
        <v xml:space="preserve"> 4.1</v>
      </c>
      <c r="N793" t="str">
        <f t="shared" si="157"/>
        <v xml:space="preserve"> 3.9</v>
      </c>
      <c r="O793" t="str">
        <f t="shared" si="157"/>
        <v xml:space="preserve"> 3.6</v>
      </c>
      <c r="P793" t="str">
        <f t="shared" si="157"/>
        <v xml:space="preserve"> 3.4</v>
      </c>
      <c r="Q793" t="str">
        <f t="shared" si="157"/>
        <v xml:space="preserve"> 3.2</v>
      </c>
      <c r="R793" t="str">
        <f t="shared" si="157"/>
        <v xml:space="preserve"> 3.0</v>
      </c>
      <c r="S793" t="str">
        <f t="shared" si="157"/>
        <v xml:space="preserve"> 2.9</v>
      </c>
      <c r="T793" t="str">
        <f t="shared" si="157"/>
        <v xml:space="preserve"> 2.8</v>
      </c>
      <c r="U793" t="str">
        <f t="shared" si="157"/>
        <v xml:space="preserve"> 2.7</v>
      </c>
      <c r="V793" t="str">
        <f t="shared" si="157"/>
        <v xml:space="preserve"> 2.7</v>
      </c>
      <c r="X793" t="e">
        <f>VLOOKUP(K793,$X$2:Y$31,2,FALSE())</f>
        <v>#N/A</v>
      </c>
      <c r="AB793" s="20">
        <f>MATCH("R",$J794:$J$1001,0)</f>
        <v>12</v>
      </c>
      <c r="AC793" s="20">
        <f>ROW()</f>
        <v>793</v>
      </c>
      <c r="AD793" s="24" t="e">
        <f t="shared" ca="1" si="154"/>
        <v>#VALUE!</v>
      </c>
      <c r="AE793" t="str">
        <f t="shared" ca="1" si="156"/>
        <v>E</v>
      </c>
    </row>
    <row r="794" spans="1:31">
      <c r="A794" s="12" t="s">
        <v>1046</v>
      </c>
      <c r="J794" s="12" t="str">
        <f t="shared" si="153"/>
        <v/>
      </c>
      <c r="K794" t="str">
        <f t="shared" si="157"/>
        <v xml:space="preserve">    </v>
      </c>
      <c r="L794" t="str">
        <f t="shared" si="157"/>
        <v xml:space="preserve">  42</v>
      </c>
      <c r="M794" t="str">
        <f t="shared" si="157"/>
        <v xml:space="preserve">  48</v>
      </c>
      <c r="N794" t="str">
        <f t="shared" si="157"/>
        <v xml:space="preserve">  29</v>
      </c>
      <c r="O794" t="str">
        <f t="shared" si="157"/>
        <v xml:space="preserve">   2</v>
      </c>
      <c r="P794" t="str">
        <f t="shared" si="157"/>
        <v xml:space="preserve"> -14</v>
      </c>
      <c r="Q794" t="str">
        <f t="shared" si="157"/>
        <v xml:space="preserve"> -12</v>
      </c>
      <c r="R794" t="str">
        <f t="shared" si="157"/>
        <v xml:space="preserve"> -11</v>
      </c>
      <c r="S794" t="str">
        <f t="shared" si="157"/>
        <v xml:space="preserve"> -10</v>
      </c>
      <c r="T794" t="str">
        <f t="shared" si="157"/>
        <v xml:space="preserve">  -9</v>
      </c>
      <c r="U794" t="str">
        <f t="shared" si="157"/>
        <v xml:space="preserve">  -9</v>
      </c>
      <c r="V794" t="str">
        <f t="shared" si="157"/>
        <v xml:space="preserve">  -8</v>
      </c>
      <c r="X794" t="e">
        <f>VLOOKUP(K794,$X$2:Y$31,2,FALSE())</f>
        <v>#N/A</v>
      </c>
      <c r="AB794" s="20">
        <f>MATCH("R",$J795:$J$1001,0)</f>
        <v>11</v>
      </c>
      <c r="AC794" s="20">
        <f>ROW()</f>
        <v>794</v>
      </c>
      <c r="AD794" s="24" t="e">
        <f t="shared" ca="1" si="154"/>
        <v>#VALUE!</v>
      </c>
      <c r="AE794" t="str">
        <f t="shared" ca="1" si="156"/>
        <v>E</v>
      </c>
    </row>
    <row r="795" spans="1:31">
      <c r="A795" s="12" t="s">
        <v>116</v>
      </c>
      <c r="J795" s="12" t="str">
        <f t="shared" si="153"/>
        <v/>
      </c>
      <c r="K795" t="str">
        <f t="shared" si="157"/>
        <v xml:space="preserve">    </v>
      </c>
      <c r="L795" t="str">
        <f t="shared" si="157"/>
        <v xml:space="preserve">RSI </v>
      </c>
      <c r="M795" t="str">
        <f t="shared" si="157"/>
        <v>oeff</v>
      </c>
      <c r="N795" t="str">
        <f t="shared" si="157"/>
        <v>Dail</v>
      </c>
      <c r="O795" t="str">
        <f t="shared" si="157"/>
        <v xml:space="preserve">)   </v>
      </c>
      <c r="P795" t="str">
        <f t="shared" si="157"/>
        <v xml:space="preserve">    </v>
      </c>
      <c r="Q795" t="str">
        <f t="shared" si="157"/>
        <v>METH</v>
      </c>
      <c r="R795" t="str">
        <f t="shared" si="157"/>
        <v>D 30</v>
      </c>
      <c r="S795" t="str">
        <f t="shared" si="157"/>
        <v xml:space="preserve">  VO</v>
      </c>
      <c r="T795" t="str">
        <f t="shared" si="157"/>
        <v xml:space="preserve">CAP </v>
      </c>
      <c r="U795" t="str">
        <f t="shared" si="157"/>
        <v>6.12</v>
      </c>
      <c r="V795" t="str">
        <f t="shared" si="157"/>
        <v xml:space="preserve">7W  </v>
      </c>
      <c r="X795" t="e">
        <f>VLOOKUP(K795,$X$2:Y$31,2,FALSE())</f>
        <v>#N/A</v>
      </c>
      <c r="AB795" s="20">
        <f>MATCH("R",$J796:$J$1001,0)</f>
        <v>10</v>
      </c>
      <c r="AC795" s="20">
        <f>ROW()</f>
        <v>795</v>
      </c>
      <c r="AD795" s="24" t="e">
        <f t="shared" ca="1" si="154"/>
        <v>#VALUE!</v>
      </c>
      <c r="AE795" t="str">
        <f t="shared" ca="1" si="156"/>
        <v>E</v>
      </c>
    </row>
    <row r="796" spans="1:31">
      <c r="A796" s="12" t="s">
        <v>33</v>
      </c>
      <c r="J796" s="12" t="str">
        <f t="shared" si="153"/>
        <v/>
      </c>
      <c r="K796" t="str">
        <f t="shared" si="157"/>
        <v/>
      </c>
      <c r="L796" t="str">
        <f t="shared" si="157"/>
        <v/>
      </c>
      <c r="M796" t="str">
        <f t="shared" si="157"/>
        <v/>
      </c>
      <c r="N796" t="str">
        <f t="shared" si="157"/>
        <v/>
      </c>
      <c r="O796" t="str">
        <f t="shared" si="157"/>
        <v/>
      </c>
      <c r="P796" t="str">
        <f t="shared" si="157"/>
        <v/>
      </c>
      <c r="Q796" t="str">
        <f t="shared" si="157"/>
        <v/>
      </c>
      <c r="R796" t="str">
        <f t="shared" si="157"/>
        <v/>
      </c>
      <c r="S796" t="str">
        <f t="shared" si="157"/>
        <v/>
      </c>
      <c r="T796" t="str">
        <f t="shared" si="157"/>
        <v/>
      </c>
      <c r="U796" t="str">
        <f t="shared" si="157"/>
        <v/>
      </c>
      <c r="V796" t="str">
        <f t="shared" si="157"/>
        <v/>
      </c>
      <c r="X796" t="e">
        <f>VLOOKUP(K796,$X$2:Y$31,2,FALSE())</f>
        <v>#N/A</v>
      </c>
      <c r="AB796" s="20">
        <f>MATCH("R",$J797:$J$1001,0)</f>
        <v>9</v>
      </c>
      <c r="AC796" s="20">
        <f>ROW()</f>
        <v>796</v>
      </c>
      <c r="AD796" s="24" t="e">
        <f t="shared" ca="1" si="154"/>
        <v>#VALUE!</v>
      </c>
      <c r="AE796" t="str">
        <f t="shared" ca="1" si="156"/>
        <v>E</v>
      </c>
    </row>
    <row r="797" spans="1:31">
      <c r="A797" s="12" t="s">
        <v>2469</v>
      </c>
      <c r="J797" s="12" t="str">
        <f t="shared" si="153"/>
        <v/>
      </c>
      <c r="K797" t="str">
        <f t="shared" si="157"/>
        <v>Jan,</v>
      </c>
      <c r="L797" t="str">
        <f t="shared" si="157"/>
        <v>1 20</v>
      </c>
      <c r="M797" t="str">
        <f t="shared" si="157"/>
        <v xml:space="preserve">6   </v>
      </c>
      <c r="N797" t="str">
        <f t="shared" si="157"/>
        <v xml:space="preserve">    </v>
      </c>
      <c r="O797" t="str">
        <f t="shared" si="157"/>
        <v xml:space="preserve"> SSN</v>
      </c>
      <c r="P797" t="str">
        <f t="shared" si="157"/>
        <v>=  2</v>
      </c>
      <c r="Q797" t="str">
        <f t="shared" si="157"/>
        <v xml:space="preserve">.   </v>
      </c>
      <c r="R797" t="str">
        <f t="shared" si="157"/>
        <v xml:space="preserve">    </v>
      </c>
      <c r="S797" t="str">
        <f t="shared" si="157"/>
        <v xml:space="preserve">    </v>
      </c>
      <c r="T797" t="str">
        <f t="shared" si="157"/>
        <v xml:space="preserve">  Mi</v>
      </c>
      <c r="U797" t="str">
        <f t="shared" si="157"/>
        <v>imum</v>
      </c>
      <c r="V797" t="str">
        <f t="shared" si="157"/>
        <v>Angl</v>
      </c>
      <c r="X797" t="e">
        <f>VLOOKUP(K797,$X$2:Y$31,2,FALSE())</f>
        <v>#N/A</v>
      </c>
      <c r="AB797" s="20">
        <f>MATCH("R",$J798:$J$1001,0)</f>
        <v>8</v>
      </c>
      <c r="AC797" s="20">
        <f>ROW()</f>
        <v>797</v>
      </c>
      <c r="AD797" s="24" t="e">
        <f t="shared" ca="1" si="154"/>
        <v>#VALUE!</v>
      </c>
      <c r="AE797" t="str">
        <f t="shared" ca="1" si="156"/>
        <v>E</v>
      </c>
    </row>
    <row r="798" spans="1:31">
      <c r="A798" s="12" t="s">
        <v>201</v>
      </c>
      <c r="J798" s="12" t="str">
        <f t="shared" si="153"/>
        <v/>
      </c>
      <c r="K798" t="str">
        <f t="shared" si="157"/>
        <v>HOME</v>
      </c>
      <c r="L798" t="str">
        <f t="shared" si="157"/>
        <v xml:space="preserve">    </v>
      </c>
      <c r="M798" t="str">
        <f t="shared" si="157"/>
        <v xml:space="preserve">    </v>
      </c>
      <c r="N798" t="str">
        <f t="shared" si="157"/>
        <v xml:space="preserve">    </v>
      </c>
      <c r="O798" t="str">
        <f t="shared" si="157"/>
        <v>AUST</v>
      </c>
      <c r="P798" t="str">
        <f t="shared" si="157"/>
        <v xml:space="preserve">N   </v>
      </c>
      <c r="Q798" t="str">
        <f t="shared" si="157"/>
        <v xml:space="preserve">    </v>
      </c>
      <c r="R798" t="str">
        <f t="shared" si="157"/>
        <v xml:space="preserve">    </v>
      </c>
      <c r="S798" t="str">
        <f t="shared" si="157"/>
        <v xml:space="preserve">  AZ</v>
      </c>
      <c r="T798" t="str">
        <f t="shared" si="157"/>
        <v>MUTH</v>
      </c>
      <c r="U798" t="str">
        <f t="shared" si="157"/>
        <v xml:space="preserve">    </v>
      </c>
      <c r="V798" t="str">
        <f t="shared" si="157"/>
        <v xml:space="preserve">    </v>
      </c>
      <c r="X798" t="e">
        <f>VLOOKUP(K798,$X$2:Y$31,2,FALSE())</f>
        <v>#N/A</v>
      </c>
      <c r="AB798" s="20">
        <f>MATCH("R",$J799:$J$1001,0)</f>
        <v>7</v>
      </c>
      <c r="AC798" s="20">
        <f>ROW()</f>
        <v>798</v>
      </c>
      <c r="AD798" s="24" t="e">
        <f t="shared" ca="1" si="154"/>
        <v>#VALUE!</v>
      </c>
      <c r="AE798" t="str">
        <f t="shared" ca="1" si="156"/>
        <v>E</v>
      </c>
    </row>
    <row r="799" spans="1:31">
      <c r="A799" s="12" t="s">
        <v>202</v>
      </c>
      <c r="J799" s="12" t="str">
        <f t="shared" si="153"/>
        <v/>
      </c>
      <c r="K799" t="str">
        <f t="shared" si="157"/>
        <v>32.9</v>
      </c>
      <c r="L799" t="str">
        <f t="shared" si="157"/>
        <v xml:space="preserve"> N  </v>
      </c>
      <c r="M799" t="str">
        <f t="shared" si="157"/>
        <v>96.6</v>
      </c>
      <c r="N799" t="str">
        <f t="shared" si="157"/>
        <v xml:space="preserve"> W -</v>
      </c>
      <c r="O799" t="str">
        <f t="shared" si="157"/>
        <v>30.2</v>
      </c>
      <c r="P799" t="str">
        <f t="shared" si="157"/>
        <v xml:space="preserve"> N  </v>
      </c>
      <c r="Q799" t="str">
        <f t="shared" si="157"/>
        <v>97.7</v>
      </c>
      <c r="R799" t="str">
        <f t="shared" si="157"/>
        <v xml:space="preserve"> W  </v>
      </c>
      <c r="S799" t="str">
        <f t="shared" si="157"/>
        <v xml:space="preserve"> 199</v>
      </c>
      <c r="T799" t="str">
        <f t="shared" si="157"/>
        <v xml:space="preserve">97  </v>
      </c>
      <c r="U799" t="str">
        <f t="shared" si="157"/>
        <v>19.3</v>
      </c>
      <c r="V799" t="str">
        <f t="shared" si="157"/>
        <v xml:space="preserve">    </v>
      </c>
      <c r="X799" t="e">
        <f>VLOOKUP(K799,$X$2:Y$31,2,FALSE())</f>
        <v>#N/A</v>
      </c>
      <c r="AB799" s="20">
        <f>MATCH("R",$J800:$J$1001,0)</f>
        <v>6</v>
      </c>
      <c r="AC799" s="20">
        <f>ROW()</f>
        <v>799</v>
      </c>
      <c r="AD799" s="24" t="e">
        <f t="shared" ca="1" si="154"/>
        <v>#VALUE!</v>
      </c>
      <c r="AE799" t="str">
        <f t="shared" ca="1" si="156"/>
        <v>E</v>
      </c>
    </row>
    <row r="800" spans="1:31">
      <c r="A800" s="12" t="s">
        <v>203</v>
      </c>
      <c r="J800" s="12" t="str">
        <f t="shared" si="153"/>
        <v/>
      </c>
      <c r="K800" t="str">
        <f t="shared" si="157"/>
        <v>XMTR</v>
      </c>
      <c r="L800" t="str">
        <f t="shared" si="157"/>
        <v xml:space="preserve"> 2-3</v>
      </c>
      <c r="M800" t="str">
        <f t="shared" si="157"/>
        <v xml:space="preserve"> ION</v>
      </c>
      <c r="N800" t="str">
        <f t="shared" si="157"/>
        <v>AP #</v>
      </c>
      <c r="O800" t="str">
        <f t="shared" si="157"/>
        <v>3[sa</v>
      </c>
      <c r="P800" t="str">
        <f t="shared" si="157"/>
        <v>ples</v>
      </c>
      <c r="Q800" t="str">
        <f t="shared" si="157"/>
        <v>SAMP</v>
      </c>
      <c r="R800" t="str">
        <f t="shared" si="157"/>
        <v>E.23</v>
      </c>
      <c r="S800" t="str">
        <f t="shared" si="157"/>
        <v xml:space="preserve">   ]</v>
      </c>
      <c r="T800" t="str">
        <f t="shared" si="157"/>
        <v xml:space="preserve">Az= </v>
      </c>
      <c r="U800" t="str">
        <f t="shared" si="157"/>
        <v xml:space="preserve">0.0 </v>
      </c>
      <c r="V800" t="str">
        <f t="shared" si="157"/>
        <v>FFaz</v>
      </c>
      <c r="X800" t="e">
        <f>VLOOKUP(K800,$X$2:Y$31,2,FALSE())</f>
        <v>#N/A</v>
      </c>
      <c r="AB800" s="20">
        <f>MATCH("R",$J801:$J$1001,0)</f>
        <v>5</v>
      </c>
      <c r="AC800" s="20">
        <f>ROW()</f>
        <v>800</v>
      </c>
      <c r="AD800" s="24" t="e">
        <f t="shared" ca="1" si="154"/>
        <v>#VALUE!</v>
      </c>
      <c r="AE800" t="str">
        <f t="shared" ca="1" si="156"/>
        <v>E</v>
      </c>
    </row>
    <row r="801" spans="1:31">
      <c r="A801" s="12" t="s">
        <v>204</v>
      </c>
      <c r="J801" s="12" t="str">
        <f t="shared" si="153"/>
        <v/>
      </c>
      <c r="K801" t="str">
        <f t="shared" si="157"/>
        <v>RCVR</v>
      </c>
      <c r="L801" t="str">
        <f t="shared" si="157"/>
        <v xml:space="preserve"> 2-3</v>
      </c>
      <c r="M801" t="str">
        <f t="shared" si="157"/>
        <v xml:space="preserve"> ION</v>
      </c>
      <c r="N801" t="str">
        <f t="shared" si="157"/>
        <v>AP #</v>
      </c>
      <c r="O801" t="str">
        <f t="shared" si="157"/>
        <v>3[sa</v>
      </c>
      <c r="P801" t="str">
        <f t="shared" si="157"/>
        <v>ples</v>
      </c>
      <c r="Q801" t="str">
        <f t="shared" si="157"/>
        <v>SAMP</v>
      </c>
      <c r="R801" t="str">
        <f t="shared" si="157"/>
        <v>E.23</v>
      </c>
      <c r="S801" t="str">
        <f t="shared" si="157"/>
        <v xml:space="preserve">   ]</v>
      </c>
      <c r="T801" t="str">
        <f t="shared" si="157"/>
        <v xml:space="preserve">Az= </v>
      </c>
      <c r="U801" t="str">
        <f t="shared" si="157"/>
        <v xml:space="preserve">0.0 </v>
      </c>
      <c r="V801" t="str">
        <f t="shared" si="157"/>
        <v>FFaz</v>
      </c>
      <c r="X801" t="e">
        <f>VLOOKUP(K801,$X$2:Y$31,2,FALSE())</f>
        <v>#N/A</v>
      </c>
      <c r="AB801" s="20">
        <f>MATCH("R",$J802:$J$1001,0)</f>
        <v>4</v>
      </c>
      <c r="AC801" s="20">
        <f>ROW()</f>
        <v>801</v>
      </c>
      <c r="AD801" s="24" t="e">
        <f t="shared" ca="1" si="154"/>
        <v>#VALUE!</v>
      </c>
      <c r="AE801" t="str">
        <f t="shared" ca="1" si="156"/>
        <v>E</v>
      </c>
    </row>
    <row r="802" spans="1:31">
      <c r="A802" s="12" t="s">
        <v>89</v>
      </c>
      <c r="J802" s="12" t="str">
        <f t="shared" si="153"/>
        <v/>
      </c>
      <c r="K802" t="str">
        <f t="shared" si="157"/>
        <v>3 MH</v>
      </c>
      <c r="L802" t="str">
        <f t="shared" si="157"/>
        <v xml:space="preserve"> NOI</v>
      </c>
      <c r="M802" t="str">
        <f t="shared" si="157"/>
        <v xml:space="preserve">E = </v>
      </c>
      <c r="N802" t="str">
        <f t="shared" si="157"/>
        <v>145.</v>
      </c>
      <c r="O802" t="str">
        <f t="shared" si="157"/>
        <v xml:space="preserve"> dBW</v>
      </c>
      <c r="P802" t="str">
        <f t="shared" si="157"/>
        <v xml:space="preserve">    </v>
      </c>
      <c r="Q802" t="str">
        <f t="shared" si="157"/>
        <v xml:space="preserve">EQ. </v>
      </c>
      <c r="R802" t="str">
        <f t="shared" si="157"/>
        <v>EL =</v>
      </c>
      <c r="S802" t="str">
        <f t="shared" si="157"/>
        <v xml:space="preserve">90% </v>
      </c>
      <c r="T802" t="str">
        <f t="shared" si="157"/>
        <v xml:space="preserve">  RE</v>
      </c>
      <c r="U802" t="str">
        <f t="shared" si="157"/>
        <v>. SN</v>
      </c>
      <c r="V802" t="str">
        <f t="shared" si="157"/>
        <v xml:space="preserve"> = 7</v>
      </c>
      <c r="X802" t="e">
        <f>VLOOKUP(K802,$X$2:Y$31,2,FALSE())</f>
        <v>#N/A</v>
      </c>
      <c r="AB802" s="20">
        <f>MATCH("R",$J803:$J$1001,0)</f>
        <v>3</v>
      </c>
      <c r="AC802" s="20">
        <f>ROW()</f>
        <v>802</v>
      </c>
      <c r="AD802" s="24" t="e">
        <f t="shared" ca="1" si="154"/>
        <v>#VALUE!</v>
      </c>
      <c r="AE802" t="str">
        <f t="shared" ca="1" si="156"/>
        <v>E</v>
      </c>
    </row>
    <row r="803" spans="1:31">
      <c r="A803" s="12" t="s">
        <v>90</v>
      </c>
      <c r="J803" s="12" t="str">
        <f t="shared" si="153"/>
        <v/>
      </c>
      <c r="K803" t="str">
        <f t="shared" si="157"/>
        <v>MULT</v>
      </c>
      <c r="L803" t="str">
        <f t="shared" si="157"/>
        <v>PATH</v>
      </c>
      <c r="M803" t="str">
        <f t="shared" si="157"/>
        <v>POWE</v>
      </c>
      <c r="N803" t="str">
        <f t="shared" si="157"/>
        <v xml:space="preserve"> TOL</v>
      </c>
      <c r="O803" t="str">
        <f t="shared" si="157"/>
        <v>RANC</v>
      </c>
      <c r="P803" t="str">
        <f t="shared" si="157"/>
        <v xml:space="preserve"> =  </v>
      </c>
      <c r="Q803" t="str">
        <f t="shared" si="157"/>
        <v>.0 d</v>
      </c>
      <c r="R803" t="str">
        <f t="shared" si="157"/>
        <v xml:space="preserve">   M</v>
      </c>
      <c r="S803" t="str">
        <f t="shared" si="157"/>
        <v>LTIP</v>
      </c>
      <c r="T803" t="str">
        <f t="shared" si="157"/>
        <v>TH D</v>
      </c>
      <c r="U803" t="str">
        <f t="shared" si="157"/>
        <v xml:space="preserve">LAY </v>
      </c>
      <c r="V803" t="str">
        <f t="shared" si="157"/>
        <v>OLER</v>
      </c>
      <c r="X803" t="e">
        <f>VLOOKUP(K803,$X$2:Y$31,2,FALSE())</f>
        <v>#N/A</v>
      </c>
      <c r="AB803" s="20">
        <f>MATCH("R",$J804:$J$1001,0)</f>
        <v>2</v>
      </c>
      <c r="AC803" s="20">
        <f>ROW()</f>
        <v>803</v>
      </c>
      <c r="AD803" s="24" t="e">
        <f t="shared" ca="1" si="154"/>
        <v>#VALUE!</v>
      </c>
      <c r="AE803" t="str">
        <f t="shared" ca="1" si="156"/>
        <v>E</v>
      </c>
    </row>
    <row r="804" spans="1:31">
      <c r="A804" s="12" t="s">
        <v>33</v>
      </c>
      <c r="J804" s="12" t="str">
        <f t="shared" si="153"/>
        <v/>
      </c>
      <c r="K804" t="str">
        <f t="shared" si="157"/>
        <v/>
      </c>
      <c r="L804" t="str">
        <f t="shared" si="157"/>
        <v/>
      </c>
      <c r="M804" t="str">
        <f t="shared" si="157"/>
        <v/>
      </c>
      <c r="N804" t="str">
        <f t="shared" si="157"/>
        <v/>
      </c>
      <c r="O804" t="str">
        <f t="shared" si="157"/>
        <v/>
      </c>
      <c r="P804" t="str">
        <f t="shared" si="157"/>
        <v/>
      </c>
      <c r="Q804" t="str">
        <f t="shared" si="157"/>
        <v/>
      </c>
      <c r="R804" t="str">
        <f t="shared" si="157"/>
        <v/>
      </c>
      <c r="S804" t="str">
        <f t="shared" si="157"/>
        <v/>
      </c>
      <c r="T804" t="str">
        <f t="shared" si="157"/>
        <v/>
      </c>
      <c r="U804" t="str">
        <f t="shared" si="157"/>
        <v/>
      </c>
      <c r="V804" t="str">
        <f t="shared" si="157"/>
        <v/>
      </c>
      <c r="X804" t="e">
        <f>VLOOKUP(K804,$X$2:Y$31,2,FALSE())</f>
        <v>#N/A</v>
      </c>
      <c r="AB804" s="20">
        <f>MATCH("R",$J805:$J$1001,0)</f>
        <v>1</v>
      </c>
      <c r="AC804" s="20">
        <f>ROW()</f>
        <v>804</v>
      </c>
      <c r="AD804" s="24" t="e">
        <f t="shared" ca="1" si="154"/>
        <v>#VALUE!</v>
      </c>
      <c r="AE804" t="str">
        <f t="shared" ca="1" si="156"/>
        <v>E</v>
      </c>
    </row>
    <row r="805" spans="1:31">
      <c r="A805" s="12" t="s">
        <v>1047</v>
      </c>
      <c r="J805" s="12" t="str">
        <f t="shared" si="153"/>
        <v>R</v>
      </c>
      <c r="K805" t="str">
        <f t="shared" si="157"/>
        <v xml:space="preserve"> 5.0</v>
      </c>
      <c r="L805" t="str">
        <f t="shared" si="157"/>
        <v xml:space="preserve"> 3.1</v>
      </c>
      <c r="M805" t="str">
        <f t="shared" si="157"/>
        <v xml:space="preserve"> 2.0</v>
      </c>
      <c r="N805" t="str">
        <f t="shared" si="157"/>
        <v xml:space="preserve"> 4.0</v>
      </c>
      <c r="O805" t="str">
        <f t="shared" si="157"/>
        <v xml:space="preserve"> 5.4</v>
      </c>
      <c r="P805" t="str">
        <f t="shared" si="157"/>
        <v xml:space="preserve"> 7.3</v>
      </c>
      <c r="Q805" t="str">
        <f t="shared" si="157"/>
        <v>10.2</v>
      </c>
      <c r="R805" t="str">
        <f t="shared" si="157"/>
        <v>14.4</v>
      </c>
      <c r="S805" t="str">
        <f t="shared" si="157"/>
        <v>18.2</v>
      </c>
      <c r="T805" t="str">
        <f t="shared" si="157"/>
        <v>21.5</v>
      </c>
      <c r="U805" t="str">
        <f t="shared" si="157"/>
        <v>25.0</v>
      </c>
      <c r="V805" t="str">
        <f t="shared" si="157"/>
        <v>29.0</v>
      </c>
      <c r="X805" t="str">
        <f>VLOOKUP(K805,$X$2:Y$31,2,FALSE())</f>
        <v>0500</v>
      </c>
      <c r="AB805" s="20">
        <f>MATCH("R",$J806:$J$1001,0)</f>
        <v>23</v>
      </c>
      <c r="AC805" s="20">
        <f>ROW()</f>
        <v>805</v>
      </c>
      <c r="AD805" s="24" t="e">
        <f t="shared" ca="1" si="154"/>
        <v>#VALUE!</v>
      </c>
      <c r="AE805" t="str">
        <f t="shared" ca="1" si="156"/>
        <v>E</v>
      </c>
    </row>
    <row r="806" spans="1:31">
      <c r="A806" s="12" t="s">
        <v>205</v>
      </c>
      <c r="J806" s="12" t="str">
        <f t="shared" si="153"/>
        <v/>
      </c>
      <c r="K806" t="str">
        <f t="shared" si="157"/>
        <v xml:space="preserve">    </v>
      </c>
      <c r="L806" t="str">
        <f t="shared" si="157"/>
        <v xml:space="preserve"> 1F2</v>
      </c>
      <c r="M806" t="str">
        <f t="shared" si="157"/>
        <v xml:space="preserve"> 1F2</v>
      </c>
      <c r="N806" t="str">
        <f t="shared" si="157"/>
        <v xml:space="preserve"> 1F2</v>
      </c>
      <c r="O806" t="str">
        <f t="shared" si="157"/>
        <v xml:space="preserve"> 1F2</v>
      </c>
      <c r="P806" t="str">
        <f t="shared" si="157"/>
        <v xml:space="preserve"> 1F2</v>
      </c>
      <c r="Q806" t="str">
        <f t="shared" si="157"/>
        <v xml:space="preserve"> 1F2</v>
      </c>
      <c r="R806" t="str">
        <f t="shared" si="157"/>
        <v xml:space="preserve"> 1F2</v>
      </c>
      <c r="S806" t="str">
        <f t="shared" si="157"/>
        <v xml:space="preserve"> 1F2</v>
      </c>
      <c r="T806" t="str">
        <f t="shared" si="157"/>
        <v xml:space="preserve"> 1F2</v>
      </c>
      <c r="U806" t="str">
        <f t="shared" si="157"/>
        <v xml:space="preserve"> 1F2</v>
      </c>
      <c r="V806" t="str">
        <f t="shared" si="157"/>
        <v xml:space="preserve"> 1F2</v>
      </c>
      <c r="X806" t="e">
        <f>VLOOKUP(K806,$X$2:Y$31,2,FALSE())</f>
        <v>#N/A</v>
      </c>
      <c r="AB806" s="20">
        <f>MATCH("R",$J807:$J$1001,0)</f>
        <v>22</v>
      </c>
      <c r="AC806" s="20">
        <f>ROW()</f>
        <v>806</v>
      </c>
      <c r="AD806" s="24" t="e">
        <f t="shared" ca="1" si="154"/>
        <v>#VALUE!</v>
      </c>
      <c r="AE806" t="str">
        <f t="shared" ca="1" si="156"/>
        <v>E</v>
      </c>
    </row>
    <row r="807" spans="1:31">
      <c r="A807" s="12" t="s">
        <v>1048</v>
      </c>
      <c r="J807" s="12" t="str">
        <f t="shared" si="153"/>
        <v/>
      </c>
      <c r="K807" t="str">
        <f t="shared" si="157"/>
        <v xml:space="preserve">    </v>
      </c>
      <c r="L807" t="str">
        <f t="shared" si="157"/>
        <v>64.4</v>
      </c>
      <c r="M807" t="str">
        <f t="shared" si="157"/>
        <v>57.5</v>
      </c>
      <c r="N807" t="str">
        <f t="shared" si="157"/>
        <v>64.4</v>
      </c>
      <c r="O807" t="str">
        <f t="shared" si="157"/>
        <v>64.4</v>
      </c>
      <c r="P807" t="str">
        <f t="shared" si="157"/>
        <v>64.4</v>
      </c>
      <c r="Q807" t="str">
        <f t="shared" si="157"/>
        <v>64.4</v>
      </c>
      <c r="R807" t="str">
        <f t="shared" si="157"/>
        <v>64.4</v>
      </c>
      <c r="S807" t="str">
        <f t="shared" si="157"/>
        <v>64.4</v>
      </c>
      <c r="T807" t="str">
        <f t="shared" ref="K807:V828" si="158">MID($A807,T$34,4)</f>
        <v>64.4</v>
      </c>
      <c r="U807" t="str">
        <f t="shared" si="158"/>
        <v>64.4</v>
      </c>
      <c r="V807" t="str">
        <f t="shared" si="158"/>
        <v>64.4</v>
      </c>
      <c r="X807" t="e">
        <f>VLOOKUP(K807,$X$2:Y$31,2,FALSE())</f>
        <v>#N/A</v>
      </c>
      <c r="AB807" s="20">
        <f>MATCH("R",$J808:$J$1001,0)</f>
        <v>21</v>
      </c>
      <c r="AC807" s="20">
        <f>ROW()</f>
        <v>807</v>
      </c>
      <c r="AD807" s="24" t="e">
        <f t="shared" ca="1" si="154"/>
        <v>#VALUE!</v>
      </c>
      <c r="AE807" t="str">
        <f t="shared" ca="1" si="156"/>
        <v>E</v>
      </c>
    </row>
    <row r="808" spans="1:31">
      <c r="A808" s="12" t="s">
        <v>642</v>
      </c>
      <c r="J808" s="12" t="str">
        <f t="shared" si="153"/>
        <v/>
      </c>
      <c r="K808" t="str">
        <f t="shared" si="158"/>
        <v xml:space="preserve">    </v>
      </c>
      <c r="L808" t="str">
        <f t="shared" si="158"/>
        <v xml:space="preserve"> 2.6</v>
      </c>
      <c r="M808" t="str">
        <f t="shared" si="158"/>
        <v xml:space="preserve"> 2.1</v>
      </c>
      <c r="N808" t="str">
        <f t="shared" si="158"/>
        <v xml:space="preserve"> 2.6</v>
      </c>
      <c r="O808" t="str">
        <f t="shared" si="158"/>
        <v xml:space="preserve"> 2.6</v>
      </c>
      <c r="P808" t="str">
        <f t="shared" si="158"/>
        <v xml:space="preserve"> 2.6</v>
      </c>
      <c r="Q808" t="str">
        <f t="shared" si="158"/>
        <v xml:space="preserve"> 2.6</v>
      </c>
      <c r="R808" t="str">
        <f t="shared" si="158"/>
        <v xml:space="preserve"> 2.6</v>
      </c>
      <c r="S808" t="str">
        <f t="shared" si="158"/>
        <v xml:space="preserve"> 2.6</v>
      </c>
      <c r="T808" t="str">
        <f t="shared" si="158"/>
        <v xml:space="preserve"> 2.6</v>
      </c>
      <c r="U808" t="str">
        <f t="shared" si="158"/>
        <v xml:space="preserve"> 2.6</v>
      </c>
      <c r="V808" t="str">
        <f t="shared" si="158"/>
        <v xml:space="preserve"> 2.6</v>
      </c>
      <c r="X808" t="e">
        <f>VLOOKUP(K808,$X$2:Y$31,2,FALSE())</f>
        <v>#N/A</v>
      </c>
      <c r="AB808" s="20">
        <f>MATCH("R",$J809:$J$1001,0)</f>
        <v>20</v>
      </c>
      <c r="AC808" s="20">
        <f>ROW()</f>
        <v>808</v>
      </c>
      <c r="AD808" s="24" t="e">
        <f t="shared" ca="1" si="154"/>
        <v>#VALUE!</v>
      </c>
      <c r="AE808" t="str">
        <f t="shared" ca="1" si="156"/>
        <v>E</v>
      </c>
    </row>
    <row r="809" spans="1:31">
      <c r="A809" s="12" t="s">
        <v>1049</v>
      </c>
      <c r="J809" s="12" t="str">
        <f t="shared" si="153"/>
        <v/>
      </c>
      <c r="K809" t="str">
        <f t="shared" si="158"/>
        <v xml:space="preserve">    </v>
      </c>
      <c r="L809" t="str">
        <f t="shared" si="158"/>
        <v xml:space="preserve"> 358</v>
      </c>
      <c r="M809" t="str">
        <f t="shared" si="158"/>
        <v xml:space="preserve"> 266</v>
      </c>
      <c r="N809" t="str">
        <f t="shared" si="158"/>
        <v xml:space="preserve"> 358</v>
      </c>
      <c r="O809" t="str">
        <f t="shared" si="158"/>
        <v xml:space="preserve"> 358</v>
      </c>
      <c r="P809" t="str">
        <f t="shared" si="158"/>
        <v xml:space="preserve"> 358</v>
      </c>
      <c r="Q809" t="str">
        <f t="shared" si="158"/>
        <v xml:space="preserve"> 358</v>
      </c>
      <c r="R809" t="str">
        <f t="shared" si="158"/>
        <v xml:space="preserve"> 358</v>
      </c>
      <c r="S809" t="str">
        <f t="shared" si="158"/>
        <v xml:space="preserve"> 358</v>
      </c>
      <c r="T809" t="str">
        <f t="shared" si="158"/>
        <v xml:space="preserve"> 358</v>
      </c>
      <c r="U809" t="str">
        <f t="shared" si="158"/>
        <v xml:space="preserve"> 358</v>
      </c>
      <c r="V809" t="str">
        <f t="shared" si="158"/>
        <v xml:space="preserve"> 358</v>
      </c>
      <c r="X809" t="e">
        <f>VLOOKUP(K809,$X$2:Y$31,2,FALSE())</f>
        <v>#N/A</v>
      </c>
      <c r="AB809" s="20">
        <f>MATCH("R",$J810:$J$1001,0)</f>
        <v>19</v>
      </c>
      <c r="AC809" s="20">
        <f>ROW()</f>
        <v>809</v>
      </c>
      <c r="AD809" s="24" t="e">
        <f t="shared" ca="1" si="154"/>
        <v>#VALUE!</v>
      </c>
      <c r="AE809" t="str">
        <f t="shared" ca="1" si="156"/>
        <v>E</v>
      </c>
    </row>
    <row r="810" spans="1:31">
      <c r="A810" s="12" t="s">
        <v>1050</v>
      </c>
      <c r="J810" s="12" t="str">
        <f t="shared" si="153"/>
        <v/>
      </c>
      <c r="K810" t="str">
        <f t="shared" si="158"/>
        <v xml:space="preserve">    </v>
      </c>
      <c r="L810" t="str">
        <f t="shared" si="158"/>
        <v>0.50</v>
      </c>
      <c r="M810" t="str">
        <f t="shared" si="158"/>
        <v>0.99</v>
      </c>
      <c r="N810" t="str">
        <f t="shared" si="158"/>
        <v>0.09</v>
      </c>
      <c r="O810" t="str">
        <f t="shared" si="158"/>
        <v>0.00</v>
      </c>
      <c r="P810" t="str">
        <f t="shared" si="158"/>
        <v>0.00</v>
      </c>
      <c r="Q810" t="str">
        <f t="shared" si="158"/>
        <v>0.00</v>
      </c>
      <c r="R810" t="str">
        <f t="shared" si="158"/>
        <v>0.00</v>
      </c>
      <c r="S810" t="str">
        <f t="shared" si="158"/>
        <v>0.00</v>
      </c>
      <c r="T810" t="str">
        <f t="shared" si="158"/>
        <v>0.00</v>
      </c>
      <c r="U810" t="str">
        <f t="shared" si="158"/>
        <v>0.00</v>
      </c>
      <c r="V810" t="str">
        <f t="shared" si="158"/>
        <v>0.00</v>
      </c>
      <c r="X810" t="e">
        <f>VLOOKUP(K810,$X$2:Y$31,2,FALSE())</f>
        <v>#N/A</v>
      </c>
      <c r="AB810" s="20">
        <f>MATCH("R",$J811:$J$1001,0)</f>
        <v>18</v>
      </c>
      <c r="AC810" s="20">
        <f>ROW()</f>
        <v>810</v>
      </c>
      <c r="AD810" s="24" t="e">
        <f t="shared" ca="1" si="154"/>
        <v>#VALUE!</v>
      </c>
      <c r="AE810" t="str">
        <f t="shared" ca="1" si="156"/>
        <v>E</v>
      </c>
    </row>
    <row r="811" spans="1:31">
      <c r="A811" s="12" t="s">
        <v>1051</v>
      </c>
      <c r="J811" s="12" t="str">
        <f t="shared" si="153"/>
        <v/>
      </c>
      <c r="K811" t="str">
        <f t="shared" si="158"/>
        <v xml:space="preserve">    </v>
      </c>
      <c r="L811" t="str">
        <f t="shared" si="158"/>
        <v xml:space="preserve"> 104</v>
      </c>
      <c r="M811" t="str">
        <f t="shared" si="158"/>
        <v xml:space="preserve">  96</v>
      </c>
      <c r="N811" t="str">
        <f t="shared" si="158"/>
        <v xml:space="preserve"> 115</v>
      </c>
      <c r="O811" t="str">
        <f t="shared" si="158"/>
        <v xml:space="preserve"> 142</v>
      </c>
      <c r="P811" t="str">
        <f t="shared" si="158"/>
        <v xml:space="preserve"> 175</v>
      </c>
      <c r="Q811" t="str">
        <f t="shared" si="158"/>
        <v xml:space="preserve"> 179</v>
      </c>
      <c r="R811" t="str">
        <f t="shared" si="158"/>
        <v xml:space="preserve"> 182</v>
      </c>
      <c r="S811" t="str">
        <f t="shared" si="158"/>
        <v xml:space="preserve"> 184</v>
      </c>
      <c r="T811" t="str">
        <f t="shared" si="158"/>
        <v xml:space="preserve"> 185</v>
      </c>
      <c r="U811" t="str">
        <f t="shared" si="158"/>
        <v xml:space="preserve"> 187</v>
      </c>
      <c r="V811" t="str">
        <f t="shared" si="158"/>
        <v xml:space="preserve"> 188</v>
      </c>
      <c r="X811" t="e">
        <f>VLOOKUP(K811,$X$2:Y$31,2,FALSE())</f>
        <v>#N/A</v>
      </c>
      <c r="AB811" s="20">
        <f>MATCH("R",$J812:$J$1001,0)</f>
        <v>17</v>
      </c>
      <c r="AC811" s="20">
        <f>ROW()</f>
        <v>811</v>
      </c>
      <c r="AD811" s="24" t="e">
        <f t="shared" ca="1" si="154"/>
        <v>#VALUE!</v>
      </c>
      <c r="AE811" t="str">
        <f t="shared" ca="1" si="156"/>
        <v>E</v>
      </c>
    </row>
    <row r="812" spans="1:31">
      <c r="A812" s="12" t="s">
        <v>1052</v>
      </c>
      <c r="J812" s="12" t="str">
        <f t="shared" si="153"/>
        <v/>
      </c>
      <c r="K812" t="str">
        <f t="shared" si="158"/>
        <v xml:space="preserve">    </v>
      </c>
      <c r="L812" t="str">
        <f t="shared" si="158"/>
        <v xml:space="preserve">  29</v>
      </c>
      <c r="M812" t="str">
        <f t="shared" si="158"/>
        <v xml:space="preserve">  33</v>
      </c>
      <c r="N812" t="str">
        <f t="shared" si="158"/>
        <v xml:space="preserve">  21</v>
      </c>
      <c r="O812" t="str">
        <f t="shared" si="158"/>
        <v xml:space="preserve">  -4</v>
      </c>
      <c r="P812" t="str">
        <f t="shared" si="158"/>
        <v xml:space="preserve"> -34</v>
      </c>
      <c r="Q812" t="str">
        <f t="shared" si="158"/>
        <v xml:space="preserve"> -34</v>
      </c>
      <c r="R812" t="str">
        <f t="shared" si="158"/>
        <v xml:space="preserve"> -34</v>
      </c>
      <c r="S812" t="str">
        <f t="shared" si="158"/>
        <v xml:space="preserve"> -34</v>
      </c>
      <c r="T812" t="str">
        <f t="shared" si="158"/>
        <v xml:space="preserve"> -34</v>
      </c>
      <c r="U812" t="str">
        <f t="shared" si="158"/>
        <v xml:space="preserve"> -34</v>
      </c>
      <c r="V812" t="str">
        <f t="shared" si="158"/>
        <v xml:space="preserve"> -34</v>
      </c>
      <c r="X812" t="e">
        <f>VLOOKUP(K812,$X$2:Y$31,2,FALSE())</f>
        <v>#N/A</v>
      </c>
      <c r="AB812" s="20">
        <f>MATCH("R",$J813:$J$1001,0)</f>
        <v>16</v>
      </c>
      <c r="AC812" s="20">
        <f>ROW()</f>
        <v>812</v>
      </c>
      <c r="AD812" s="24" t="e">
        <f t="shared" ca="1" si="154"/>
        <v>#VALUE!</v>
      </c>
      <c r="AE812" t="str">
        <f t="shared" ca="1" si="156"/>
        <v>E</v>
      </c>
    </row>
    <row r="813" spans="1:31">
      <c r="A813" s="12" t="s">
        <v>1053</v>
      </c>
      <c r="J813" s="12" t="str">
        <f t="shared" si="153"/>
        <v/>
      </c>
      <c r="K813" t="str">
        <f t="shared" si="158"/>
        <v xml:space="preserve">    </v>
      </c>
      <c r="L813" t="str">
        <f t="shared" si="158"/>
        <v xml:space="preserve"> -84</v>
      </c>
      <c r="M813" t="str">
        <f t="shared" si="158"/>
        <v xml:space="preserve"> -76</v>
      </c>
      <c r="N813" t="str">
        <f t="shared" si="158"/>
        <v xml:space="preserve"> -95</v>
      </c>
      <c r="O813" t="str">
        <f t="shared" si="158"/>
        <v>-122</v>
      </c>
      <c r="P813" t="str">
        <f t="shared" si="158"/>
        <v>-155</v>
      </c>
      <c r="Q813" t="str">
        <f t="shared" si="158"/>
        <v>-159</v>
      </c>
      <c r="R813" t="str">
        <f t="shared" si="158"/>
        <v>-162</v>
      </c>
      <c r="S813" t="str">
        <f t="shared" si="158"/>
        <v>-164</v>
      </c>
      <c r="T813" t="str">
        <f t="shared" si="158"/>
        <v>-165</v>
      </c>
      <c r="U813" t="str">
        <f t="shared" si="158"/>
        <v>-167</v>
      </c>
      <c r="V813" t="str">
        <f t="shared" si="158"/>
        <v>-168</v>
      </c>
      <c r="X813" t="e">
        <f>VLOOKUP(K813,$X$2:Y$31,2,FALSE())</f>
        <v>#N/A</v>
      </c>
      <c r="AB813" s="20">
        <f>MATCH("R",$J814:$J$1001,0)</f>
        <v>15</v>
      </c>
      <c r="AC813" s="20">
        <f>ROW()</f>
        <v>813</v>
      </c>
      <c r="AD813" s="24" t="e">
        <f t="shared" ca="1" si="154"/>
        <v>#VALUE!</v>
      </c>
      <c r="AE813" t="str">
        <f t="shared" ca="1" si="156"/>
        <v>E</v>
      </c>
    </row>
    <row r="814" spans="1:31">
      <c r="A814" s="12" t="s">
        <v>1054</v>
      </c>
      <c r="J814" s="12" t="str">
        <f t="shared" ref="J814:J877" si="159">IF(ISERROR(X814),"","R")</f>
        <v/>
      </c>
      <c r="K814" t="str">
        <f t="shared" si="158"/>
        <v xml:space="preserve">    </v>
      </c>
      <c r="L814" t="str">
        <f t="shared" si="158"/>
        <v>-141</v>
      </c>
      <c r="M814" t="str">
        <f t="shared" si="158"/>
        <v>-136</v>
      </c>
      <c r="N814" t="str">
        <f t="shared" si="158"/>
        <v>-144</v>
      </c>
      <c r="O814" t="str">
        <f t="shared" si="158"/>
        <v>-148</v>
      </c>
      <c r="P814" t="str">
        <f t="shared" si="158"/>
        <v>-153</v>
      </c>
      <c r="Q814" t="str">
        <f t="shared" si="158"/>
        <v>-158</v>
      </c>
      <c r="R814" t="str">
        <f t="shared" si="158"/>
        <v>-164</v>
      </c>
      <c r="S814" t="str">
        <f t="shared" si="158"/>
        <v>-167</v>
      </c>
      <c r="T814" t="str">
        <f t="shared" si="158"/>
        <v>-169</v>
      </c>
      <c r="U814" t="str">
        <f t="shared" si="158"/>
        <v>-170</v>
      </c>
      <c r="V814" t="str">
        <f t="shared" si="158"/>
        <v>-172</v>
      </c>
      <c r="X814" t="e">
        <f>VLOOKUP(K814,$X$2:Y$31,2,FALSE())</f>
        <v>#N/A</v>
      </c>
      <c r="AB814" s="20">
        <f>MATCH("R",$J815:$J$1001,0)</f>
        <v>14</v>
      </c>
      <c r="AC814" s="20">
        <f>ROW()</f>
        <v>814</v>
      </c>
      <c r="AD814" s="24" t="e">
        <f t="shared" ref="AD814:AD877" ca="1" si="160">IF(VALUE(INDIRECT(ADDRESS(AD813,AA$2+1,1,TRUE())))=1,AD813+1,VALUE(INDIRECT(ADDRESS(AD813,AA$2+2,1,TRUE())))+VALUE((INDIRECT(ADDRESS(AD813,AA$2+1,1,TRUE())))))</f>
        <v>#VALUE!</v>
      </c>
      <c r="AE814" t="str">
        <f t="shared" ca="1" si="156"/>
        <v>E</v>
      </c>
    </row>
    <row r="815" spans="1:31">
      <c r="A815" s="12" t="s">
        <v>1055</v>
      </c>
      <c r="J815" s="12" t="str">
        <f t="shared" si="159"/>
        <v/>
      </c>
      <c r="K815" t="str">
        <f t="shared" si="158"/>
        <v xml:space="preserve">    </v>
      </c>
      <c r="L815" t="str">
        <f t="shared" si="158"/>
        <v xml:space="preserve">  57</v>
      </c>
      <c r="M815" t="str">
        <f t="shared" si="158"/>
        <v xml:space="preserve">  59</v>
      </c>
      <c r="N815" t="str">
        <f t="shared" si="158"/>
        <v xml:space="preserve">  50</v>
      </c>
      <c r="O815" t="str">
        <f t="shared" si="158"/>
        <v xml:space="preserve">  26</v>
      </c>
      <c r="P815" t="str">
        <f t="shared" si="158"/>
        <v xml:space="preserve">  -3</v>
      </c>
      <c r="Q815" t="str">
        <f t="shared" si="158"/>
        <v xml:space="preserve">   0</v>
      </c>
      <c r="R815" t="str">
        <f t="shared" si="158"/>
        <v xml:space="preserve">   2</v>
      </c>
      <c r="S815" t="str">
        <f t="shared" si="158"/>
        <v xml:space="preserve">   3</v>
      </c>
      <c r="T815" t="str">
        <f t="shared" si="158"/>
        <v xml:space="preserve">   3</v>
      </c>
      <c r="U815" t="str">
        <f t="shared" si="158"/>
        <v xml:space="preserve">   4</v>
      </c>
      <c r="V815" t="str">
        <f t="shared" si="158"/>
        <v xml:space="preserve">   4</v>
      </c>
      <c r="X815" t="e">
        <f>VLOOKUP(K815,$X$2:Y$31,2,FALSE())</f>
        <v>#N/A</v>
      </c>
      <c r="AB815" s="20">
        <f>MATCH("R",$J816:$J$1001,0)</f>
        <v>13</v>
      </c>
      <c r="AC815" s="20">
        <f>ROW()</f>
        <v>815</v>
      </c>
      <c r="AD815" s="24" t="e">
        <f t="shared" ca="1" si="160"/>
        <v>#VALUE!</v>
      </c>
      <c r="AE815" t="str">
        <f t="shared" ca="1" si="156"/>
        <v>E</v>
      </c>
    </row>
    <row r="816" spans="1:31">
      <c r="A816" s="12" t="s">
        <v>1056</v>
      </c>
      <c r="J816" s="12" t="str">
        <f t="shared" si="159"/>
        <v/>
      </c>
      <c r="K816" t="str">
        <f t="shared" si="158"/>
        <v xml:space="preserve">    </v>
      </c>
      <c r="L816" t="str">
        <f t="shared" si="158"/>
        <v xml:space="preserve">  31</v>
      </c>
      <c r="M816" t="str">
        <f t="shared" si="158"/>
        <v xml:space="preserve">  25</v>
      </c>
      <c r="N816" t="str">
        <f t="shared" si="158"/>
        <v xml:space="preserve">  42</v>
      </c>
      <c r="O816" t="str">
        <f t="shared" si="158"/>
        <v xml:space="preserve">  68</v>
      </c>
      <c r="P816" t="str">
        <f t="shared" si="158"/>
        <v xml:space="preserve">  87</v>
      </c>
      <c r="Q816" t="str">
        <f t="shared" si="158"/>
        <v xml:space="preserve">  85</v>
      </c>
      <c r="R816" t="str">
        <f t="shared" si="158"/>
        <v xml:space="preserve">  83</v>
      </c>
      <c r="S816" t="str">
        <f t="shared" si="158"/>
        <v xml:space="preserve">  82</v>
      </c>
      <c r="T816" t="str">
        <f t="shared" si="158"/>
        <v xml:space="preserve">  82</v>
      </c>
      <c r="U816" t="str">
        <f t="shared" si="158"/>
        <v xml:space="preserve">  81</v>
      </c>
      <c r="V816" t="str">
        <f t="shared" si="158"/>
        <v xml:space="preserve">  81</v>
      </c>
      <c r="X816" t="e">
        <f>VLOOKUP(K816,$X$2:Y$31,2,FALSE())</f>
        <v>#N/A</v>
      </c>
      <c r="AB816" s="20">
        <f>MATCH("R",$J817:$J$1001,0)</f>
        <v>12</v>
      </c>
      <c r="AC816" s="20">
        <f>ROW()</f>
        <v>816</v>
      </c>
      <c r="AD816" s="24" t="e">
        <f t="shared" ca="1" si="160"/>
        <v>#VALUE!</v>
      </c>
      <c r="AE816" t="str">
        <f t="shared" ca="1" si="156"/>
        <v>E</v>
      </c>
    </row>
    <row r="817" spans="1:31">
      <c r="A817" s="12" t="s">
        <v>686</v>
      </c>
      <c r="J817" s="12" t="str">
        <f t="shared" si="159"/>
        <v/>
      </c>
      <c r="K817" t="str">
        <f t="shared" si="158"/>
        <v xml:space="preserve">    </v>
      </c>
      <c r="L817" t="str">
        <f t="shared" si="158"/>
        <v>0.01</v>
      </c>
      <c r="M817" t="str">
        <f t="shared" si="158"/>
        <v>0.00</v>
      </c>
      <c r="N817" t="str">
        <f t="shared" si="158"/>
        <v>0.01</v>
      </c>
      <c r="O817" t="str">
        <f t="shared" si="158"/>
        <v>0.00</v>
      </c>
      <c r="P817" t="str">
        <f t="shared" si="158"/>
        <v>0.00</v>
      </c>
      <c r="Q817" t="str">
        <f t="shared" si="158"/>
        <v>0.00</v>
      </c>
      <c r="R817" t="str">
        <f t="shared" si="158"/>
        <v>0.00</v>
      </c>
      <c r="S817" t="str">
        <f t="shared" si="158"/>
        <v>0.00</v>
      </c>
      <c r="T817" t="str">
        <f t="shared" si="158"/>
        <v>0.00</v>
      </c>
      <c r="U817" t="str">
        <f t="shared" si="158"/>
        <v>0.00</v>
      </c>
      <c r="V817" t="str">
        <f t="shared" si="158"/>
        <v>0.00</v>
      </c>
      <c r="X817" t="e">
        <f>VLOOKUP(K817,$X$2:Y$31,2,FALSE())</f>
        <v>#N/A</v>
      </c>
      <c r="AB817" s="20">
        <f>MATCH("R",$J818:$J$1001,0)</f>
        <v>11</v>
      </c>
      <c r="AC817" s="20">
        <f>ROW()</f>
        <v>817</v>
      </c>
      <c r="AD817" s="24" t="e">
        <f t="shared" ca="1" si="160"/>
        <v>#VALUE!</v>
      </c>
      <c r="AE817" t="str">
        <f t="shared" ca="1" si="156"/>
        <v>E</v>
      </c>
    </row>
    <row r="818" spans="1:31">
      <c r="A818" s="12" t="s">
        <v>91</v>
      </c>
      <c r="J818" s="12" t="str">
        <f t="shared" si="159"/>
        <v/>
      </c>
      <c r="K818" t="str">
        <f t="shared" si="158"/>
        <v xml:space="preserve">    </v>
      </c>
      <c r="L818" t="str">
        <f t="shared" si="158"/>
        <v>0.00</v>
      </c>
      <c r="M818" t="str">
        <f t="shared" si="158"/>
        <v>0.00</v>
      </c>
      <c r="N818" t="str">
        <f t="shared" si="158"/>
        <v>0.00</v>
      </c>
      <c r="O818" t="str">
        <f t="shared" si="158"/>
        <v>0.00</v>
      </c>
      <c r="P818" t="str">
        <f t="shared" si="158"/>
        <v>0.00</v>
      </c>
      <c r="Q818" t="str">
        <f t="shared" si="158"/>
        <v>0.00</v>
      </c>
      <c r="R818" t="str">
        <f t="shared" si="158"/>
        <v>0.00</v>
      </c>
      <c r="S818" t="str">
        <f t="shared" si="158"/>
        <v>0.00</v>
      </c>
      <c r="T818" t="str">
        <f t="shared" si="158"/>
        <v>0.00</v>
      </c>
      <c r="U818" t="str">
        <f t="shared" si="158"/>
        <v>0.00</v>
      </c>
      <c r="V818" t="str">
        <f t="shared" si="158"/>
        <v>0.00</v>
      </c>
      <c r="X818" t="e">
        <f>VLOOKUP(K818,$X$2:Y$31,2,FALSE())</f>
        <v>#N/A</v>
      </c>
      <c r="AB818" s="20">
        <f>MATCH("R",$J819:$J$1001,0)</f>
        <v>10</v>
      </c>
      <c r="AC818" s="20">
        <f>ROW()</f>
        <v>818</v>
      </c>
      <c r="AD818" s="24" t="e">
        <f t="shared" ca="1" si="160"/>
        <v>#VALUE!</v>
      </c>
      <c r="AE818" t="str">
        <f t="shared" ca="1" si="156"/>
        <v>E</v>
      </c>
    </row>
    <row r="819" spans="1:31">
      <c r="A819" s="12" t="s">
        <v>1041</v>
      </c>
      <c r="J819" s="12" t="str">
        <f t="shared" si="159"/>
        <v/>
      </c>
      <c r="K819" t="str">
        <f t="shared" si="158"/>
        <v xml:space="preserve">    </v>
      </c>
      <c r="L819" t="str">
        <f t="shared" si="158"/>
        <v>0.07</v>
      </c>
      <c r="M819" t="str">
        <f t="shared" si="158"/>
        <v>0.08</v>
      </c>
      <c r="N819" t="str">
        <f t="shared" si="158"/>
        <v>0.05</v>
      </c>
      <c r="O819" t="str">
        <f t="shared" si="158"/>
        <v>0.01</v>
      </c>
      <c r="P819" t="str">
        <f t="shared" si="158"/>
        <v>0.00</v>
      </c>
      <c r="Q819" t="str">
        <f t="shared" si="158"/>
        <v>0.00</v>
      </c>
      <c r="R819" t="str">
        <f t="shared" si="158"/>
        <v>0.00</v>
      </c>
      <c r="S819" t="str">
        <f t="shared" si="158"/>
        <v>0.00</v>
      </c>
      <c r="T819" t="str">
        <f t="shared" si="158"/>
        <v>0.00</v>
      </c>
      <c r="U819" t="str">
        <f t="shared" si="158"/>
        <v>0.00</v>
      </c>
      <c r="V819" t="str">
        <f t="shared" si="158"/>
        <v>0.00</v>
      </c>
      <c r="X819" t="e">
        <f>VLOOKUP(K819,$X$2:Y$31,2,FALSE())</f>
        <v>#N/A</v>
      </c>
      <c r="AB819" s="20">
        <f>MATCH("R",$J820:$J$1001,0)</f>
        <v>9</v>
      </c>
      <c r="AC819" s="20">
        <f>ROW()</f>
        <v>819</v>
      </c>
      <c r="AD819" s="24" t="e">
        <f t="shared" ca="1" si="160"/>
        <v>#VALUE!</v>
      </c>
      <c r="AE819" t="str">
        <f t="shared" ca="1" si="156"/>
        <v>E</v>
      </c>
    </row>
    <row r="820" spans="1:31">
      <c r="A820" s="12" t="s">
        <v>1057</v>
      </c>
      <c r="J820" s="12" t="str">
        <f t="shared" si="159"/>
        <v/>
      </c>
      <c r="K820" t="str">
        <f t="shared" si="158"/>
        <v xml:space="preserve">    </v>
      </c>
      <c r="L820" t="str">
        <f t="shared" si="158"/>
        <v>12.0</v>
      </c>
      <c r="M820" t="str">
        <f t="shared" si="158"/>
        <v xml:space="preserve"> 8.0</v>
      </c>
      <c r="N820" t="str">
        <f t="shared" si="158"/>
        <v>16.5</v>
      </c>
      <c r="O820" t="str">
        <f t="shared" si="158"/>
        <v>19.3</v>
      </c>
      <c r="P820" t="str">
        <f t="shared" si="158"/>
        <v xml:space="preserve"> 7.5</v>
      </c>
      <c r="Q820" t="str">
        <f t="shared" si="158"/>
        <v xml:space="preserve"> 7.5</v>
      </c>
      <c r="R820" t="str">
        <f t="shared" si="158"/>
        <v xml:space="preserve"> 7.5</v>
      </c>
      <c r="S820" t="str">
        <f t="shared" si="158"/>
        <v xml:space="preserve"> 7.5</v>
      </c>
      <c r="T820" t="str">
        <f t="shared" si="158"/>
        <v xml:space="preserve"> 7.5</v>
      </c>
      <c r="U820" t="str">
        <f t="shared" si="158"/>
        <v xml:space="preserve"> 7.5</v>
      </c>
      <c r="V820" t="str">
        <f t="shared" si="158"/>
        <v xml:space="preserve"> 7.5</v>
      </c>
      <c r="X820" t="e">
        <f>VLOOKUP(K820,$X$2:Y$31,2,FALSE())</f>
        <v>#N/A</v>
      </c>
      <c r="AB820" s="20">
        <f>MATCH("R",$J821:$J$1001,0)</f>
        <v>8</v>
      </c>
      <c r="AC820" s="20">
        <f>ROW()</f>
        <v>820</v>
      </c>
      <c r="AD820" s="24" t="e">
        <f t="shared" ca="1" si="160"/>
        <v>#VALUE!</v>
      </c>
      <c r="AE820" t="str">
        <f t="shared" ca="1" si="156"/>
        <v>E</v>
      </c>
    </row>
    <row r="821" spans="1:31">
      <c r="A821" s="12" t="s">
        <v>1058</v>
      </c>
      <c r="J821" s="12" t="str">
        <f t="shared" si="159"/>
        <v/>
      </c>
      <c r="K821" t="str">
        <f t="shared" si="158"/>
        <v xml:space="preserve">    </v>
      </c>
      <c r="L821" t="str">
        <f t="shared" si="158"/>
        <v xml:space="preserve"> 5.7</v>
      </c>
      <c r="M821" t="str">
        <f t="shared" si="158"/>
        <v xml:space="preserve"> 2.6</v>
      </c>
      <c r="N821" t="str">
        <f t="shared" si="158"/>
        <v>10.5</v>
      </c>
      <c r="O821" t="str">
        <f t="shared" si="158"/>
        <v>19.4</v>
      </c>
      <c r="P821" t="str">
        <f t="shared" si="158"/>
        <v xml:space="preserve"> 3.3</v>
      </c>
      <c r="Q821" t="str">
        <f t="shared" si="158"/>
        <v xml:space="preserve"> 2.6</v>
      </c>
      <c r="R821" t="str">
        <f t="shared" si="158"/>
        <v xml:space="preserve"> 2.6</v>
      </c>
      <c r="S821" t="str">
        <f t="shared" si="158"/>
        <v xml:space="preserve"> 2.6</v>
      </c>
      <c r="T821" t="str">
        <f t="shared" si="158"/>
        <v xml:space="preserve"> 2.6</v>
      </c>
      <c r="U821" t="str">
        <f t="shared" si="158"/>
        <v xml:space="preserve"> 2.6</v>
      </c>
      <c r="V821" t="str">
        <f t="shared" si="158"/>
        <v xml:space="preserve"> 2.6</v>
      </c>
      <c r="X821" t="e">
        <f>VLOOKUP(K821,$X$2:Y$31,2,FALSE())</f>
        <v>#N/A</v>
      </c>
      <c r="AB821" s="20">
        <f>MATCH("R",$J822:$J$1001,0)</f>
        <v>7</v>
      </c>
      <c r="AC821" s="20">
        <f>ROW()</f>
        <v>821</v>
      </c>
      <c r="AD821" s="24" t="e">
        <f t="shared" ca="1" si="160"/>
        <v>#VALUE!</v>
      </c>
      <c r="AE821" t="str">
        <f t="shared" ca="1" si="156"/>
        <v>E</v>
      </c>
    </row>
    <row r="822" spans="1:31">
      <c r="A822" s="12" t="s">
        <v>1059</v>
      </c>
      <c r="J822" s="12" t="str">
        <f t="shared" si="159"/>
        <v/>
      </c>
      <c r="K822" t="str">
        <f t="shared" si="158"/>
        <v xml:space="preserve">    </v>
      </c>
      <c r="L822" t="str">
        <f t="shared" si="158"/>
        <v>14.6</v>
      </c>
      <c r="M822" t="str">
        <f t="shared" si="158"/>
        <v>11.7</v>
      </c>
      <c r="N822" t="str">
        <f t="shared" si="158"/>
        <v>18.5</v>
      </c>
      <c r="O822" t="str">
        <f t="shared" si="158"/>
        <v>21.0</v>
      </c>
      <c r="P822" t="str">
        <f t="shared" si="158"/>
        <v>11.4</v>
      </c>
      <c r="Q822" t="str">
        <f t="shared" si="158"/>
        <v>11.8</v>
      </c>
      <c r="R822" t="str">
        <f t="shared" si="158"/>
        <v>12.1</v>
      </c>
      <c r="S822" t="str">
        <f t="shared" si="158"/>
        <v>12.2</v>
      </c>
      <c r="T822" t="str">
        <f t="shared" si="158"/>
        <v>12.2</v>
      </c>
      <c r="U822" t="str">
        <f t="shared" si="158"/>
        <v>12.2</v>
      </c>
      <c r="V822" t="str">
        <f t="shared" si="158"/>
        <v>12.2</v>
      </c>
      <c r="X822" t="e">
        <f>VLOOKUP(K822,$X$2:Y$31,2,FALSE())</f>
        <v>#N/A</v>
      </c>
      <c r="AB822" s="20">
        <f>MATCH("R",$J823:$J$1001,0)</f>
        <v>6</v>
      </c>
      <c r="AC822" s="20">
        <f>ROW()</f>
        <v>822</v>
      </c>
      <c r="AD822" s="24" t="e">
        <f t="shared" ca="1" si="160"/>
        <v>#VALUE!</v>
      </c>
      <c r="AE822" t="str">
        <f t="shared" ca="1" si="156"/>
        <v>E</v>
      </c>
    </row>
    <row r="823" spans="1:31">
      <c r="A823" s="12" t="s">
        <v>1060</v>
      </c>
      <c r="J823" s="12" t="str">
        <f t="shared" si="159"/>
        <v/>
      </c>
      <c r="K823" t="str">
        <f t="shared" si="158"/>
        <v xml:space="preserve">    </v>
      </c>
      <c r="L823" t="str">
        <f t="shared" si="158"/>
        <v xml:space="preserve"> 8.2</v>
      </c>
      <c r="M823" t="str">
        <f t="shared" si="158"/>
        <v xml:space="preserve"> 6.6</v>
      </c>
      <c r="N823" t="str">
        <f t="shared" si="158"/>
        <v>11.9</v>
      </c>
      <c r="O823" t="str">
        <f t="shared" si="158"/>
        <v>20.1</v>
      </c>
      <c r="P823" t="str">
        <f t="shared" si="158"/>
        <v xml:space="preserve"> 5.8</v>
      </c>
      <c r="Q823" t="str">
        <f t="shared" si="158"/>
        <v xml:space="preserve"> 5.6</v>
      </c>
      <c r="R823" t="str">
        <f t="shared" si="158"/>
        <v xml:space="preserve"> 6.2</v>
      </c>
      <c r="S823" t="str">
        <f t="shared" si="158"/>
        <v xml:space="preserve"> 6.4</v>
      </c>
      <c r="T823" t="str">
        <f t="shared" si="158"/>
        <v xml:space="preserve"> 6.4</v>
      </c>
      <c r="U823" t="str">
        <f t="shared" si="158"/>
        <v xml:space="preserve"> 6.4</v>
      </c>
      <c r="V823" t="str">
        <f t="shared" si="158"/>
        <v xml:space="preserve"> 6.4</v>
      </c>
      <c r="X823" t="e">
        <f>VLOOKUP(K823,$X$2:Y$31,2,FALSE())</f>
        <v>#N/A</v>
      </c>
      <c r="AB823" s="20">
        <f>MATCH("R",$J824:$J$1001,0)</f>
        <v>5</v>
      </c>
      <c r="AC823" s="20">
        <f>ROW()</f>
        <v>823</v>
      </c>
      <c r="AD823" s="24" t="e">
        <f t="shared" ca="1" si="160"/>
        <v>#VALUE!</v>
      </c>
      <c r="AE823" t="str">
        <f t="shared" ca="1" si="156"/>
        <v>E</v>
      </c>
    </row>
    <row r="824" spans="1:31">
      <c r="A824" s="12" t="s">
        <v>1061</v>
      </c>
      <c r="J824" s="12" t="str">
        <f t="shared" si="159"/>
        <v/>
      </c>
      <c r="K824" t="str">
        <f t="shared" si="158"/>
        <v xml:space="preserve">    </v>
      </c>
      <c r="L824" t="str">
        <f t="shared" si="158"/>
        <v xml:space="preserve"> 4.1</v>
      </c>
      <c r="M824" t="str">
        <f t="shared" si="158"/>
        <v xml:space="preserve"> 4.1</v>
      </c>
      <c r="N824" t="str">
        <f t="shared" si="158"/>
        <v xml:space="preserve"> 3.9</v>
      </c>
      <c r="O824" t="str">
        <f t="shared" si="158"/>
        <v xml:space="preserve"> 3.7</v>
      </c>
      <c r="P824" t="str">
        <f t="shared" si="158"/>
        <v xml:space="preserve"> 3.4</v>
      </c>
      <c r="Q824" t="str">
        <f t="shared" si="158"/>
        <v xml:space="preserve"> 3.2</v>
      </c>
      <c r="R824" t="str">
        <f t="shared" si="158"/>
        <v xml:space="preserve"> 3.0</v>
      </c>
      <c r="S824" t="str">
        <f t="shared" si="158"/>
        <v xml:space="preserve"> 2.9</v>
      </c>
      <c r="T824" t="str">
        <f t="shared" si="158"/>
        <v xml:space="preserve"> 2.8</v>
      </c>
      <c r="U824" t="str">
        <f t="shared" si="158"/>
        <v xml:space="preserve"> 2.8</v>
      </c>
      <c r="V824" t="str">
        <f t="shared" si="158"/>
        <v xml:space="preserve"> 2.7</v>
      </c>
      <c r="X824" t="e">
        <f>VLOOKUP(K824,$X$2:Y$31,2,FALSE())</f>
        <v>#N/A</v>
      </c>
      <c r="AB824" s="20">
        <f>MATCH("R",$J825:$J$1001,0)</f>
        <v>4</v>
      </c>
      <c r="AC824" s="20">
        <f>ROW()</f>
        <v>824</v>
      </c>
      <c r="AD824" s="24" t="e">
        <f t="shared" ca="1" si="160"/>
        <v>#VALUE!</v>
      </c>
      <c r="AE824" t="str">
        <f t="shared" ca="1" si="156"/>
        <v>E</v>
      </c>
    </row>
    <row r="825" spans="1:31">
      <c r="A825" s="12" t="s">
        <v>674</v>
      </c>
      <c r="J825" s="12" t="str">
        <f t="shared" si="159"/>
        <v/>
      </c>
      <c r="K825" t="str">
        <f t="shared" si="158"/>
        <v xml:space="preserve">    </v>
      </c>
      <c r="L825" t="str">
        <f t="shared" si="158"/>
        <v xml:space="preserve"> 4.1</v>
      </c>
      <c r="M825" t="str">
        <f t="shared" si="158"/>
        <v xml:space="preserve"> 4.1</v>
      </c>
      <c r="N825" t="str">
        <f t="shared" si="158"/>
        <v xml:space="preserve"> 3.9</v>
      </c>
      <c r="O825" t="str">
        <f t="shared" si="158"/>
        <v xml:space="preserve"> 3.7</v>
      </c>
      <c r="P825" t="str">
        <f t="shared" si="158"/>
        <v xml:space="preserve"> 3.4</v>
      </c>
      <c r="Q825" t="str">
        <f t="shared" si="158"/>
        <v xml:space="preserve"> 3.2</v>
      </c>
      <c r="R825" t="str">
        <f t="shared" si="158"/>
        <v xml:space="preserve"> 3.0</v>
      </c>
      <c r="S825" t="str">
        <f t="shared" si="158"/>
        <v xml:space="preserve"> 2.9</v>
      </c>
      <c r="T825" t="str">
        <f t="shared" si="158"/>
        <v xml:space="preserve"> 2.8</v>
      </c>
      <c r="U825" t="str">
        <f t="shared" si="158"/>
        <v xml:space="preserve"> 2.8</v>
      </c>
      <c r="V825" t="str">
        <f t="shared" si="158"/>
        <v xml:space="preserve"> 2.7</v>
      </c>
      <c r="X825" t="e">
        <f>VLOOKUP(K825,$X$2:Y$31,2,FALSE())</f>
        <v>#N/A</v>
      </c>
      <c r="AB825" s="20">
        <f>MATCH("R",$J826:$J$1001,0)</f>
        <v>3</v>
      </c>
      <c r="AC825" s="20">
        <f>ROW()</f>
        <v>825</v>
      </c>
      <c r="AD825" s="24" t="e">
        <f t="shared" ca="1" si="160"/>
        <v>#VALUE!</v>
      </c>
      <c r="AE825" t="str">
        <f t="shared" ca="1" si="156"/>
        <v>E</v>
      </c>
    </row>
    <row r="826" spans="1:31">
      <c r="A826" s="12" t="s">
        <v>1062</v>
      </c>
      <c r="J826" s="12" t="str">
        <f t="shared" si="159"/>
        <v/>
      </c>
      <c r="K826" t="str">
        <f t="shared" si="158"/>
        <v xml:space="preserve">    </v>
      </c>
      <c r="L826" t="str">
        <f t="shared" si="158"/>
        <v xml:space="preserve">  42</v>
      </c>
      <c r="M826" t="str">
        <f t="shared" si="158"/>
        <v xml:space="preserve">  48</v>
      </c>
      <c r="N826" t="str">
        <f t="shared" si="158"/>
        <v xml:space="preserve">  31</v>
      </c>
      <c r="O826" t="str">
        <f t="shared" si="158"/>
        <v xml:space="preserve">   5</v>
      </c>
      <c r="P826" t="str">
        <f t="shared" si="158"/>
        <v xml:space="preserve"> -14</v>
      </c>
      <c r="Q826" t="str">
        <f t="shared" si="158"/>
        <v xml:space="preserve"> -12</v>
      </c>
      <c r="R826" t="str">
        <f t="shared" si="158"/>
        <v xml:space="preserve"> -10</v>
      </c>
      <c r="S826" t="str">
        <f t="shared" si="158"/>
        <v xml:space="preserve">  -9</v>
      </c>
      <c r="T826" t="str">
        <f t="shared" si="158"/>
        <v xml:space="preserve">  -9</v>
      </c>
      <c r="U826" t="str">
        <f t="shared" si="158"/>
        <v xml:space="preserve">  -8</v>
      </c>
      <c r="V826" t="str">
        <f t="shared" si="158"/>
        <v xml:space="preserve">  -8</v>
      </c>
      <c r="X826" t="e">
        <f>VLOOKUP(K826,$X$2:Y$31,2,FALSE())</f>
        <v>#N/A</v>
      </c>
      <c r="AB826" s="20">
        <f>MATCH("R",$J827:$J$1001,0)</f>
        <v>2</v>
      </c>
      <c r="AC826" s="20">
        <f>ROW()</f>
        <v>826</v>
      </c>
      <c r="AD826" s="24" t="e">
        <f t="shared" ca="1" si="160"/>
        <v>#VALUE!</v>
      </c>
      <c r="AE826" t="str">
        <f t="shared" ca="1" si="156"/>
        <v>E</v>
      </c>
    </row>
    <row r="827" spans="1:31">
      <c r="A827" s="12" t="s">
        <v>33</v>
      </c>
      <c r="J827" s="12" t="str">
        <f t="shared" si="159"/>
        <v/>
      </c>
      <c r="K827" t="str">
        <f t="shared" si="158"/>
        <v/>
      </c>
      <c r="L827" t="str">
        <f t="shared" si="158"/>
        <v/>
      </c>
      <c r="M827" t="str">
        <f t="shared" si="158"/>
        <v/>
      </c>
      <c r="N827" t="str">
        <f t="shared" si="158"/>
        <v/>
      </c>
      <c r="O827" t="str">
        <f t="shared" si="158"/>
        <v/>
      </c>
      <c r="P827" t="str">
        <f t="shared" si="158"/>
        <v/>
      </c>
      <c r="Q827" t="str">
        <f t="shared" si="158"/>
        <v/>
      </c>
      <c r="R827" t="str">
        <f t="shared" si="158"/>
        <v/>
      </c>
      <c r="S827" t="str">
        <f t="shared" si="158"/>
        <v/>
      </c>
      <c r="T827" t="str">
        <f t="shared" si="158"/>
        <v/>
      </c>
      <c r="U827" t="str">
        <f t="shared" si="158"/>
        <v/>
      </c>
      <c r="V827" t="str">
        <f t="shared" si="158"/>
        <v/>
      </c>
      <c r="X827" t="e">
        <f>VLOOKUP(K827,$X$2:Y$31,2,FALSE())</f>
        <v>#N/A</v>
      </c>
      <c r="AB827" s="20">
        <f>MATCH("R",$J828:$J$1001,0)</f>
        <v>1</v>
      </c>
      <c r="AC827" s="20">
        <f>ROW()</f>
        <v>827</v>
      </c>
      <c r="AD827" s="24" t="e">
        <f t="shared" ca="1" si="160"/>
        <v>#VALUE!</v>
      </c>
      <c r="AE827" t="str">
        <f t="shared" ca="1" si="156"/>
        <v>E</v>
      </c>
    </row>
    <row r="828" spans="1:31">
      <c r="A828" s="12" t="s">
        <v>1063</v>
      </c>
      <c r="J828" s="12" t="str">
        <f t="shared" si="159"/>
        <v>R</v>
      </c>
      <c r="K828" t="str">
        <f t="shared" si="158"/>
        <v xml:space="preserve"> 6.0</v>
      </c>
      <c r="L828" t="str">
        <f t="shared" si="158"/>
        <v xml:space="preserve"> 3.2</v>
      </c>
      <c r="M828" t="str">
        <f t="shared" si="158"/>
        <v xml:space="preserve"> 2.0</v>
      </c>
      <c r="N828" t="str">
        <f t="shared" si="158"/>
        <v xml:space="preserve"> 4.0</v>
      </c>
      <c r="O828" t="str">
        <f t="shared" si="158"/>
        <v xml:space="preserve"> 5.4</v>
      </c>
      <c r="P828" t="str">
        <f t="shared" si="158"/>
        <v xml:space="preserve"> 7.3</v>
      </c>
      <c r="Q828" t="str">
        <f t="shared" si="158"/>
        <v>10.2</v>
      </c>
      <c r="R828" t="str">
        <f t="shared" si="158"/>
        <v>14.4</v>
      </c>
      <c r="S828" t="str">
        <f t="shared" si="158"/>
        <v>18.2</v>
      </c>
      <c r="T828" t="str">
        <f t="shared" si="158"/>
        <v>21.5</v>
      </c>
      <c r="U828" t="str">
        <f t="shared" si="158"/>
        <v>25.0</v>
      </c>
      <c r="V828" t="str">
        <f t="shared" si="158"/>
        <v>29.0</v>
      </c>
      <c r="X828" t="str">
        <f>VLOOKUP(K828,$X$2:Y$31,2,FALSE())</f>
        <v>0600</v>
      </c>
      <c r="AB828" s="20">
        <f>MATCH("R",$J829:$J$1001,0)</f>
        <v>32</v>
      </c>
      <c r="AC828" s="20">
        <f>ROW()</f>
        <v>828</v>
      </c>
      <c r="AD828" s="24" t="e">
        <f t="shared" ca="1" si="160"/>
        <v>#VALUE!</v>
      </c>
      <c r="AE828" t="str">
        <f t="shared" ca="1" si="156"/>
        <v>E</v>
      </c>
    </row>
    <row r="829" spans="1:31">
      <c r="A829" s="12" t="s">
        <v>205</v>
      </c>
      <c r="J829" s="12" t="str">
        <f t="shared" si="159"/>
        <v/>
      </c>
      <c r="K829" t="str">
        <f t="shared" ref="K829:V850" si="161">MID($A829,K$34,4)</f>
        <v xml:space="preserve">    </v>
      </c>
      <c r="L829" t="str">
        <f t="shared" si="161"/>
        <v xml:space="preserve"> 1F2</v>
      </c>
      <c r="M829" t="str">
        <f t="shared" si="161"/>
        <v xml:space="preserve"> 1F2</v>
      </c>
      <c r="N829" t="str">
        <f t="shared" si="161"/>
        <v xml:space="preserve"> 1F2</v>
      </c>
      <c r="O829" t="str">
        <f t="shared" si="161"/>
        <v xml:space="preserve"> 1F2</v>
      </c>
      <c r="P829" t="str">
        <f t="shared" si="161"/>
        <v xml:space="preserve"> 1F2</v>
      </c>
      <c r="Q829" t="str">
        <f t="shared" si="161"/>
        <v xml:space="preserve"> 1F2</v>
      </c>
      <c r="R829" t="str">
        <f t="shared" si="161"/>
        <v xml:space="preserve"> 1F2</v>
      </c>
      <c r="S829" t="str">
        <f t="shared" si="161"/>
        <v xml:space="preserve"> 1F2</v>
      </c>
      <c r="T829" t="str">
        <f t="shared" si="161"/>
        <v xml:space="preserve"> 1F2</v>
      </c>
      <c r="U829" t="str">
        <f t="shared" si="161"/>
        <v xml:space="preserve"> 1F2</v>
      </c>
      <c r="V829" t="str">
        <f t="shared" si="161"/>
        <v xml:space="preserve"> 1F2</v>
      </c>
      <c r="X829" t="e">
        <f>VLOOKUP(K829,$X$2:Y$31,2,FALSE())</f>
        <v>#N/A</v>
      </c>
      <c r="AB829" s="20">
        <f>MATCH("R",$J830:$J$1001,0)</f>
        <v>31</v>
      </c>
      <c r="AC829" s="20">
        <f>ROW()</f>
        <v>829</v>
      </c>
      <c r="AD829" s="24" t="e">
        <f t="shared" ca="1" si="160"/>
        <v>#VALUE!</v>
      </c>
      <c r="AE829" t="str">
        <f t="shared" ca="1" si="156"/>
        <v>E</v>
      </c>
    </row>
    <row r="830" spans="1:31">
      <c r="A830" s="12" t="s">
        <v>1064</v>
      </c>
      <c r="J830" s="12" t="str">
        <f t="shared" si="159"/>
        <v/>
      </c>
      <c r="K830" t="str">
        <f t="shared" si="161"/>
        <v xml:space="preserve">    </v>
      </c>
      <c r="L830" t="str">
        <f t="shared" si="161"/>
        <v>64.4</v>
      </c>
      <c r="M830" t="str">
        <f t="shared" si="161"/>
        <v>57.4</v>
      </c>
      <c r="N830" t="str">
        <f t="shared" si="161"/>
        <v>64.4</v>
      </c>
      <c r="O830" t="str">
        <f t="shared" si="161"/>
        <v>64.4</v>
      </c>
      <c r="P830" t="str">
        <f t="shared" si="161"/>
        <v>64.4</v>
      </c>
      <c r="Q830" t="str">
        <f t="shared" si="161"/>
        <v>64.4</v>
      </c>
      <c r="R830" t="str">
        <f t="shared" si="161"/>
        <v>64.4</v>
      </c>
      <c r="S830" t="str">
        <f t="shared" si="161"/>
        <v>64.4</v>
      </c>
      <c r="T830" t="str">
        <f t="shared" si="161"/>
        <v>64.4</v>
      </c>
      <c r="U830" t="str">
        <f t="shared" si="161"/>
        <v>64.4</v>
      </c>
      <c r="V830" t="str">
        <f t="shared" si="161"/>
        <v>64.4</v>
      </c>
      <c r="X830" t="e">
        <f>VLOOKUP(K830,$X$2:Y$31,2,FALSE())</f>
        <v>#N/A</v>
      </c>
      <c r="AB830" s="20">
        <f>MATCH("R",$J831:$J$1001,0)</f>
        <v>30</v>
      </c>
      <c r="AC830" s="20">
        <f>ROW()</f>
        <v>830</v>
      </c>
      <c r="AD830" s="24" t="e">
        <f t="shared" ca="1" si="160"/>
        <v>#VALUE!</v>
      </c>
      <c r="AE830" t="str">
        <f t="shared" ca="1" si="156"/>
        <v>E</v>
      </c>
    </row>
    <row r="831" spans="1:31">
      <c r="A831" s="12" t="s">
        <v>642</v>
      </c>
      <c r="J831" s="12" t="str">
        <f t="shared" si="159"/>
        <v/>
      </c>
      <c r="K831" t="str">
        <f t="shared" si="161"/>
        <v xml:space="preserve">    </v>
      </c>
      <c r="L831" t="str">
        <f t="shared" si="161"/>
        <v xml:space="preserve"> 2.6</v>
      </c>
      <c r="M831" t="str">
        <f t="shared" si="161"/>
        <v xml:space="preserve"> 2.1</v>
      </c>
      <c r="N831" t="str">
        <f t="shared" si="161"/>
        <v xml:space="preserve"> 2.6</v>
      </c>
      <c r="O831" t="str">
        <f t="shared" si="161"/>
        <v xml:space="preserve"> 2.6</v>
      </c>
      <c r="P831" t="str">
        <f t="shared" si="161"/>
        <v xml:space="preserve"> 2.6</v>
      </c>
      <c r="Q831" t="str">
        <f t="shared" si="161"/>
        <v xml:space="preserve"> 2.6</v>
      </c>
      <c r="R831" t="str">
        <f t="shared" si="161"/>
        <v xml:space="preserve"> 2.6</v>
      </c>
      <c r="S831" t="str">
        <f t="shared" si="161"/>
        <v xml:space="preserve"> 2.6</v>
      </c>
      <c r="T831" t="str">
        <f t="shared" si="161"/>
        <v xml:space="preserve"> 2.6</v>
      </c>
      <c r="U831" t="str">
        <f t="shared" si="161"/>
        <v xml:space="preserve"> 2.6</v>
      </c>
      <c r="V831" t="str">
        <f t="shared" si="161"/>
        <v xml:space="preserve"> 2.6</v>
      </c>
      <c r="X831" t="e">
        <f>VLOOKUP(K831,$X$2:Y$31,2,FALSE())</f>
        <v>#N/A</v>
      </c>
      <c r="AB831" s="20">
        <f>MATCH("R",$J832:$J$1001,0)</f>
        <v>29</v>
      </c>
      <c r="AC831" s="20">
        <f>ROW()</f>
        <v>831</v>
      </c>
      <c r="AD831" s="24" t="e">
        <f t="shared" ca="1" si="160"/>
        <v>#VALUE!</v>
      </c>
      <c r="AE831" t="str">
        <f t="shared" ca="1" si="156"/>
        <v>E</v>
      </c>
    </row>
    <row r="832" spans="1:31">
      <c r="A832" s="12" t="s">
        <v>1049</v>
      </c>
      <c r="J832" s="12" t="str">
        <f t="shared" si="159"/>
        <v/>
      </c>
      <c r="K832" t="str">
        <f t="shared" si="161"/>
        <v xml:space="preserve">    </v>
      </c>
      <c r="L832" t="str">
        <f t="shared" si="161"/>
        <v xml:space="preserve"> 358</v>
      </c>
      <c r="M832" t="str">
        <f t="shared" si="161"/>
        <v xml:space="preserve"> 266</v>
      </c>
      <c r="N832" t="str">
        <f t="shared" si="161"/>
        <v xml:space="preserve"> 358</v>
      </c>
      <c r="O832" t="str">
        <f t="shared" si="161"/>
        <v xml:space="preserve"> 358</v>
      </c>
      <c r="P832" t="str">
        <f t="shared" si="161"/>
        <v xml:space="preserve"> 358</v>
      </c>
      <c r="Q832" t="str">
        <f t="shared" si="161"/>
        <v xml:space="preserve"> 358</v>
      </c>
      <c r="R832" t="str">
        <f t="shared" si="161"/>
        <v xml:space="preserve"> 358</v>
      </c>
      <c r="S832" t="str">
        <f t="shared" si="161"/>
        <v xml:space="preserve"> 358</v>
      </c>
      <c r="T832" t="str">
        <f t="shared" si="161"/>
        <v xml:space="preserve"> 358</v>
      </c>
      <c r="U832" t="str">
        <f t="shared" si="161"/>
        <v xml:space="preserve"> 358</v>
      </c>
      <c r="V832" t="str">
        <f t="shared" si="161"/>
        <v xml:space="preserve"> 358</v>
      </c>
      <c r="X832" t="e">
        <f>VLOOKUP(K832,$X$2:Y$31,2,FALSE())</f>
        <v>#N/A</v>
      </c>
      <c r="AB832" s="20">
        <f>MATCH("R",$J833:$J$1001,0)</f>
        <v>28</v>
      </c>
      <c r="AC832" s="20">
        <f>ROW()</f>
        <v>832</v>
      </c>
      <c r="AD832" s="24" t="e">
        <f t="shared" ca="1" si="160"/>
        <v>#VALUE!</v>
      </c>
      <c r="AE832" t="str">
        <f t="shared" ca="1" si="156"/>
        <v>E</v>
      </c>
    </row>
    <row r="833" spans="1:31">
      <c r="A833" s="12" t="s">
        <v>679</v>
      </c>
      <c r="J833" s="12" t="str">
        <f t="shared" si="159"/>
        <v/>
      </c>
      <c r="K833" t="str">
        <f t="shared" si="161"/>
        <v xml:space="preserve">    </v>
      </c>
      <c r="L833" t="str">
        <f t="shared" si="161"/>
        <v>0.50</v>
      </c>
      <c r="M833" t="str">
        <f t="shared" si="161"/>
        <v>0.99</v>
      </c>
      <c r="N833" t="str">
        <f t="shared" si="161"/>
        <v>0.11</v>
      </c>
      <c r="O833" t="str">
        <f t="shared" si="161"/>
        <v>0.00</v>
      </c>
      <c r="P833" t="str">
        <f t="shared" si="161"/>
        <v>0.00</v>
      </c>
      <c r="Q833" t="str">
        <f t="shared" si="161"/>
        <v>0.00</v>
      </c>
      <c r="R833" t="str">
        <f t="shared" si="161"/>
        <v>0.00</v>
      </c>
      <c r="S833" t="str">
        <f t="shared" si="161"/>
        <v>0.00</v>
      </c>
      <c r="T833" t="str">
        <f t="shared" si="161"/>
        <v>0.00</v>
      </c>
      <c r="U833" t="str">
        <f t="shared" si="161"/>
        <v>0.00</v>
      </c>
      <c r="V833" t="str">
        <f t="shared" si="161"/>
        <v>0.00</v>
      </c>
      <c r="X833" t="e">
        <f>VLOOKUP(K833,$X$2:Y$31,2,FALSE())</f>
        <v>#N/A</v>
      </c>
      <c r="AB833" s="20">
        <f>MATCH("R",$J834:$J$1001,0)</f>
        <v>27</v>
      </c>
      <c r="AC833" s="20">
        <f>ROW()</f>
        <v>833</v>
      </c>
      <c r="AD833" s="24" t="e">
        <f t="shared" ca="1" si="160"/>
        <v>#VALUE!</v>
      </c>
      <c r="AE833" t="str">
        <f t="shared" ca="1" si="156"/>
        <v>E</v>
      </c>
    </row>
    <row r="834" spans="1:31">
      <c r="A834" s="12" t="s">
        <v>1065</v>
      </c>
      <c r="J834" s="12" t="str">
        <f t="shared" si="159"/>
        <v/>
      </c>
      <c r="K834" t="str">
        <f t="shared" si="161"/>
        <v xml:space="preserve">    </v>
      </c>
      <c r="L834" t="str">
        <f t="shared" si="161"/>
        <v xml:space="preserve"> 105</v>
      </c>
      <c r="M834" t="str">
        <f t="shared" si="161"/>
        <v xml:space="preserve">  96</v>
      </c>
      <c r="N834" t="str">
        <f t="shared" si="161"/>
        <v xml:space="preserve"> 113</v>
      </c>
      <c r="O834" t="str">
        <f t="shared" si="161"/>
        <v xml:space="preserve"> 139</v>
      </c>
      <c r="P834" t="str">
        <f t="shared" si="161"/>
        <v xml:space="preserve"> 176</v>
      </c>
      <c r="Q834" t="str">
        <f t="shared" si="161"/>
        <v xml:space="preserve"> 179</v>
      </c>
      <c r="R834" t="str">
        <f t="shared" si="161"/>
        <v xml:space="preserve"> 182</v>
      </c>
      <c r="S834" t="str">
        <f t="shared" si="161"/>
        <v xml:space="preserve"> 184</v>
      </c>
      <c r="T834" t="str">
        <f t="shared" si="161"/>
        <v xml:space="preserve"> 185</v>
      </c>
      <c r="U834" t="str">
        <f t="shared" si="161"/>
        <v xml:space="preserve"> 187</v>
      </c>
      <c r="V834" t="str">
        <f t="shared" si="161"/>
        <v xml:space="preserve"> 188</v>
      </c>
      <c r="X834" t="e">
        <f>VLOOKUP(K834,$X$2:Y$31,2,FALSE())</f>
        <v>#N/A</v>
      </c>
      <c r="AB834" s="20">
        <f>MATCH("R",$J835:$J$1001,0)</f>
        <v>26</v>
      </c>
      <c r="AC834" s="20">
        <f>ROW()</f>
        <v>834</v>
      </c>
      <c r="AD834" s="24" t="e">
        <f t="shared" ca="1" si="160"/>
        <v>#VALUE!</v>
      </c>
      <c r="AE834" t="str">
        <f t="shared" ca="1" si="156"/>
        <v>E</v>
      </c>
    </row>
    <row r="835" spans="1:31">
      <c r="A835" s="12" t="s">
        <v>1066</v>
      </c>
      <c r="J835" s="12" t="str">
        <f t="shared" si="159"/>
        <v/>
      </c>
      <c r="K835" t="str">
        <f t="shared" si="161"/>
        <v xml:space="preserve">    </v>
      </c>
      <c r="L835" t="str">
        <f t="shared" si="161"/>
        <v xml:space="preserve">  29</v>
      </c>
      <c r="M835" t="str">
        <f t="shared" si="161"/>
        <v xml:space="preserve">  33</v>
      </c>
      <c r="N835" t="str">
        <f t="shared" si="161"/>
        <v xml:space="preserve">  22</v>
      </c>
      <c r="O835" t="str">
        <f t="shared" si="161"/>
        <v xml:space="preserve">  -1</v>
      </c>
      <c r="P835" t="str">
        <f t="shared" si="161"/>
        <v xml:space="preserve"> -35</v>
      </c>
      <c r="Q835" t="str">
        <f t="shared" si="161"/>
        <v xml:space="preserve"> -34</v>
      </c>
      <c r="R835" t="str">
        <f t="shared" si="161"/>
        <v xml:space="preserve"> -34</v>
      </c>
      <c r="S835" t="str">
        <f t="shared" si="161"/>
        <v xml:space="preserve"> -34</v>
      </c>
      <c r="T835" t="str">
        <f t="shared" si="161"/>
        <v xml:space="preserve"> -34</v>
      </c>
      <c r="U835" t="str">
        <f t="shared" si="161"/>
        <v xml:space="preserve"> -34</v>
      </c>
      <c r="V835" t="str">
        <f t="shared" si="161"/>
        <v xml:space="preserve"> -34</v>
      </c>
      <c r="X835" t="e">
        <f>VLOOKUP(K835,$X$2:Y$31,2,FALSE())</f>
        <v>#N/A</v>
      </c>
      <c r="AB835" s="20">
        <f>MATCH("R",$J836:$J$1001,0)</f>
        <v>25</v>
      </c>
      <c r="AC835" s="20">
        <f>ROW()</f>
        <v>835</v>
      </c>
      <c r="AD835" s="24" t="e">
        <f t="shared" ca="1" si="160"/>
        <v>#VALUE!</v>
      </c>
      <c r="AE835" t="str">
        <f t="shared" ref="AE835:AE898" ca="1" si="162">IF(ISERROR(AD835),"E","OK")</f>
        <v>E</v>
      </c>
    </row>
    <row r="836" spans="1:31">
      <c r="A836" s="12" t="s">
        <v>1067</v>
      </c>
      <c r="J836" s="12" t="str">
        <f t="shared" si="159"/>
        <v/>
      </c>
      <c r="K836" t="str">
        <f t="shared" si="161"/>
        <v xml:space="preserve">    </v>
      </c>
      <c r="L836" t="str">
        <f t="shared" si="161"/>
        <v xml:space="preserve"> -85</v>
      </c>
      <c r="M836" t="str">
        <f t="shared" si="161"/>
        <v xml:space="preserve"> -76</v>
      </c>
      <c r="N836" t="str">
        <f t="shared" si="161"/>
        <v xml:space="preserve"> -93</v>
      </c>
      <c r="O836" t="str">
        <f t="shared" si="161"/>
        <v>-119</v>
      </c>
      <c r="P836" t="str">
        <f t="shared" si="161"/>
        <v>-156</v>
      </c>
      <c r="Q836" t="str">
        <f t="shared" si="161"/>
        <v>-159</v>
      </c>
      <c r="R836" t="str">
        <f t="shared" si="161"/>
        <v>-162</v>
      </c>
      <c r="S836" t="str">
        <f t="shared" si="161"/>
        <v>-164</v>
      </c>
      <c r="T836" t="str">
        <f t="shared" si="161"/>
        <v>-165</v>
      </c>
      <c r="U836" t="str">
        <f t="shared" si="161"/>
        <v>-167</v>
      </c>
      <c r="V836" t="str">
        <f t="shared" si="161"/>
        <v>-168</v>
      </c>
      <c r="X836" t="e">
        <f>VLOOKUP(K836,$X$2:Y$31,2,FALSE())</f>
        <v>#N/A</v>
      </c>
      <c r="AB836" s="20">
        <f>MATCH("R",$J837:$J$1001,0)</f>
        <v>24</v>
      </c>
      <c r="AC836" s="20">
        <f>ROW()</f>
        <v>836</v>
      </c>
      <c r="AD836" s="24" t="e">
        <f t="shared" ca="1" si="160"/>
        <v>#VALUE!</v>
      </c>
      <c r="AE836" t="str">
        <f t="shared" ca="1" si="162"/>
        <v>E</v>
      </c>
    </row>
    <row r="837" spans="1:31">
      <c r="A837" s="12" t="s">
        <v>666</v>
      </c>
      <c r="J837" s="12" t="str">
        <f t="shared" si="159"/>
        <v/>
      </c>
      <c r="K837" t="str">
        <f t="shared" si="161"/>
        <v xml:space="preserve">    </v>
      </c>
      <c r="L837" t="str">
        <f t="shared" si="161"/>
        <v>-141</v>
      </c>
      <c r="M837" t="str">
        <f t="shared" si="161"/>
        <v>-136</v>
      </c>
      <c r="N837" t="str">
        <f t="shared" si="161"/>
        <v>-144</v>
      </c>
      <c r="O837" t="str">
        <f t="shared" si="161"/>
        <v>-149</v>
      </c>
      <c r="P837" t="str">
        <f t="shared" si="161"/>
        <v>-153</v>
      </c>
      <c r="Q837" t="str">
        <f t="shared" si="161"/>
        <v>-159</v>
      </c>
      <c r="R837" t="str">
        <f t="shared" si="161"/>
        <v>-164</v>
      </c>
      <c r="S837" t="str">
        <f t="shared" si="161"/>
        <v>-167</v>
      </c>
      <c r="T837" t="str">
        <f t="shared" si="161"/>
        <v>-169</v>
      </c>
      <c r="U837" t="str">
        <f t="shared" si="161"/>
        <v>-170</v>
      </c>
      <c r="V837" t="str">
        <f t="shared" si="161"/>
        <v>-172</v>
      </c>
      <c r="X837" t="e">
        <f>VLOOKUP(K837,$X$2:Y$31,2,FALSE())</f>
        <v>#N/A</v>
      </c>
      <c r="AB837" s="20">
        <f>MATCH("R",$J838:$J$1001,0)</f>
        <v>23</v>
      </c>
      <c r="AC837" s="20">
        <f>ROW()</f>
        <v>837</v>
      </c>
      <c r="AD837" s="24" t="e">
        <f t="shared" ca="1" si="160"/>
        <v>#VALUE!</v>
      </c>
      <c r="AE837" t="str">
        <f t="shared" ca="1" si="162"/>
        <v>E</v>
      </c>
    </row>
    <row r="838" spans="1:31">
      <c r="A838" s="12" t="s">
        <v>1068</v>
      </c>
      <c r="J838" s="12" t="str">
        <f t="shared" si="159"/>
        <v/>
      </c>
      <c r="K838" t="str">
        <f t="shared" si="161"/>
        <v xml:space="preserve">    </v>
      </c>
      <c r="L838" t="str">
        <f t="shared" si="161"/>
        <v xml:space="preserve">  57</v>
      </c>
      <c r="M838" t="str">
        <f t="shared" si="161"/>
        <v xml:space="preserve">  59</v>
      </c>
      <c r="N838" t="str">
        <f t="shared" si="161"/>
        <v xml:space="preserve">  51</v>
      </c>
      <c r="O838" t="str">
        <f t="shared" si="161"/>
        <v xml:space="preserve">  29</v>
      </c>
      <c r="P838" t="str">
        <f t="shared" si="161"/>
        <v xml:space="preserve">  -2</v>
      </c>
      <c r="Q838" t="str">
        <f t="shared" si="161"/>
        <v xml:space="preserve">   0</v>
      </c>
      <c r="R838" t="str">
        <f t="shared" si="161"/>
        <v xml:space="preserve">   2</v>
      </c>
      <c r="S838" t="str">
        <f t="shared" si="161"/>
        <v xml:space="preserve">   3</v>
      </c>
      <c r="T838" t="str">
        <f t="shared" si="161"/>
        <v xml:space="preserve">   3</v>
      </c>
      <c r="U838" t="str">
        <f t="shared" si="161"/>
        <v xml:space="preserve">   4</v>
      </c>
      <c r="V838" t="str">
        <f t="shared" si="161"/>
        <v xml:space="preserve">   4</v>
      </c>
      <c r="X838" t="e">
        <f>VLOOKUP(K838,$X$2:Y$31,2,FALSE())</f>
        <v>#N/A</v>
      </c>
      <c r="AB838" s="20">
        <f>MATCH("R",$J839:$J$1001,0)</f>
        <v>22</v>
      </c>
      <c r="AC838" s="20">
        <f>ROW()</f>
        <v>838</v>
      </c>
      <c r="AD838" s="24" t="e">
        <f t="shared" ca="1" si="160"/>
        <v>#VALUE!</v>
      </c>
      <c r="AE838" t="str">
        <f t="shared" ca="1" si="162"/>
        <v>E</v>
      </c>
    </row>
    <row r="839" spans="1:31">
      <c r="A839" s="12" t="s">
        <v>1069</v>
      </c>
      <c r="J839" s="12" t="str">
        <f t="shared" si="159"/>
        <v/>
      </c>
      <c r="K839" t="str">
        <f t="shared" si="161"/>
        <v xml:space="preserve">    </v>
      </c>
      <c r="L839" t="str">
        <f t="shared" si="161"/>
        <v xml:space="preserve">  31</v>
      </c>
      <c r="M839" t="str">
        <f t="shared" si="161"/>
        <v xml:space="preserve">  25</v>
      </c>
      <c r="N839" t="str">
        <f t="shared" si="161"/>
        <v xml:space="preserve">  40</v>
      </c>
      <c r="O839" t="str">
        <f t="shared" si="161"/>
        <v xml:space="preserve">  65</v>
      </c>
      <c r="P839" t="str">
        <f t="shared" si="161"/>
        <v xml:space="preserve">  87</v>
      </c>
      <c r="Q839" t="str">
        <f t="shared" si="161"/>
        <v xml:space="preserve">  85</v>
      </c>
      <c r="R839" t="str">
        <f t="shared" si="161"/>
        <v xml:space="preserve">  83</v>
      </c>
      <c r="S839" t="str">
        <f t="shared" si="161"/>
        <v xml:space="preserve">  83</v>
      </c>
      <c r="T839" t="str">
        <f t="shared" si="161"/>
        <v xml:space="preserve">  82</v>
      </c>
      <c r="U839" t="str">
        <f t="shared" si="161"/>
        <v xml:space="preserve">  82</v>
      </c>
      <c r="V839" t="str">
        <f t="shared" si="161"/>
        <v xml:space="preserve">  81</v>
      </c>
      <c r="X839" t="e">
        <f>VLOOKUP(K839,$X$2:Y$31,2,FALSE())</f>
        <v>#N/A</v>
      </c>
      <c r="AB839" s="20">
        <f>MATCH("R",$J840:$J$1001,0)</f>
        <v>21</v>
      </c>
      <c r="AC839" s="20">
        <f>ROW()</f>
        <v>839</v>
      </c>
      <c r="AD839" s="24" t="e">
        <f t="shared" ca="1" si="160"/>
        <v>#VALUE!</v>
      </c>
      <c r="AE839" t="str">
        <f t="shared" ca="1" si="162"/>
        <v>E</v>
      </c>
    </row>
    <row r="840" spans="1:31">
      <c r="A840" s="12" t="s">
        <v>686</v>
      </c>
      <c r="J840" s="12" t="str">
        <f t="shared" si="159"/>
        <v/>
      </c>
      <c r="K840" t="str">
        <f t="shared" si="161"/>
        <v xml:space="preserve">    </v>
      </c>
      <c r="L840" t="str">
        <f t="shared" si="161"/>
        <v>0.01</v>
      </c>
      <c r="M840" t="str">
        <f t="shared" si="161"/>
        <v>0.00</v>
      </c>
      <c r="N840" t="str">
        <f t="shared" si="161"/>
        <v>0.01</v>
      </c>
      <c r="O840" t="str">
        <f t="shared" si="161"/>
        <v>0.00</v>
      </c>
      <c r="P840" t="str">
        <f t="shared" si="161"/>
        <v>0.00</v>
      </c>
      <c r="Q840" t="str">
        <f t="shared" si="161"/>
        <v>0.00</v>
      </c>
      <c r="R840" t="str">
        <f t="shared" si="161"/>
        <v>0.00</v>
      </c>
      <c r="S840" t="str">
        <f t="shared" si="161"/>
        <v>0.00</v>
      </c>
      <c r="T840" t="str">
        <f t="shared" si="161"/>
        <v>0.00</v>
      </c>
      <c r="U840" t="str">
        <f t="shared" si="161"/>
        <v>0.00</v>
      </c>
      <c r="V840" t="str">
        <f t="shared" si="161"/>
        <v>0.00</v>
      </c>
      <c r="X840" t="e">
        <f>VLOOKUP(K840,$X$2:Y$31,2,FALSE())</f>
        <v>#N/A</v>
      </c>
      <c r="AB840" s="20">
        <f>MATCH("R",$J841:$J$1001,0)</f>
        <v>20</v>
      </c>
      <c r="AC840" s="20">
        <f>ROW()</f>
        <v>840</v>
      </c>
      <c r="AD840" s="24" t="e">
        <f t="shared" ca="1" si="160"/>
        <v>#VALUE!</v>
      </c>
      <c r="AE840" t="str">
        <f t="shared" ca="1" si="162"/>
        <v>E</v>
      </c>
    </row>
    <row r="841" spans="1:31">
      <c r="A841" s="12" t="s">
        <v>91</v>
      </c>
      <c r="J841" s="12" t="str">
        <f t="shared" si="159"/>
        <v/>
      </c>
      <c r="K841" t="str">
        <f t="shared" si="161"/>
        <v xml:space="preserve">    </v>
      </c>
      <c r="L841" t="str">
        <f t="shared" si="161"/>
        <v>0.00</v>
      </c>
      <c r="M841" t="str">
        <f t="shared" si="161"/>
        <v>0.00</v>
      </c>
      <c r="N841" t="str">
        <f t="shared" si="161"/>
        <v>0.00</v>
      </c>
      <c r="O841" t="str">
        <f t="shared" si="161"/>
        <v>0.00</v>
      </c>
      <c r="P841" t="str">
        <f t="shared" si="161"/>
        <v>0.00</v>
      </c>
      <c r="Q841" t="str">
        <f t="shared" si="161"/>
        <v>0.00</v>
      </c>
      <c r="R841" t="str">
        <f t="shared" si="161"/>
        <v>0.00</v>
      </c>
      <c r="S841" t="str">
        <f t="shared" si="161"/>
        <v>0.00</v>
      </c>
      <c r="T841" t="str">
        <f t="shared" si="161"/>
        <v>0.00</v>
      </c>
      <c r="U841" t="str">
        <f t="shared" si="161"/>
        <v>0.00</v>
      </c>
      <c r="V841" t="str">
        <f t="shared" si="161"/>
        <v>0.00</v>
      </c>
      <c r="X841" t="e">
        <f>VLOOKUP(K841,$X$2:Y$31,2,FALSE())</f>
        <v>#N/A</v>
      </c>
      <c r="AB841" s="20">
        <f>MATCH("R",$J842:$J$1001,0)</f>
        <v>19</v>
      </c>
      <c r="AC841" s="20">
        <f>ROW()</f>
        <v>841</v>
      </c>
      <c r="AD841" s="24" t="e">
        <f t="shared" ca="1" si="160"/>
        <v>#VALUE!</v>
      </c>
      <c r="AE841" t="str">
        <f t="shared" ca="1" si="162"/>
        <v>E</v>
      </c>
    </row>
    <row r="842" spans="1:31">
      <c r="A842" s="12" t="s">
        <v>1041</v>
      </c>
      <c r="J842" s="12" t="str">
        <f t="shared" si="159"/>
        <v/>
      </c>
      <c r="K842" t="str">
        <f t="shared" si="161"/>
        <v xml:space="preserve">    </v>
      </c>
      <c r="L842" t="str">
        <f t="shared" si="161"/>
        <v>0.07</v>
      </c>
      <c r="M842" t="str">
        <f t="shared" si="161"/>
        <v>0.08</v>
      </c>
      <c r="N842" t="str">
        <f t="shared" si="161"/>
        <v>0.05</v>
      </c>
      <c r="O842" t="str">
        <f t="shared" si="161"/>
        <v>0.01</v>
      </c>
      <c r="P842" t="str">
        <f t="shared" si="161"/>
        <v>0.00</v>
      </c>
      <c r="Q842" t="str">
        <f t="shared" si="161"/>
        <v>0.00</v>
      </c>
      <c r="R842" t="str">
        <f t="shared" si="161"/>
        <v>0.00</v>
      </c>
      <c r="S842" t="str">
        <f t="shared" si="161"/>
        <v>0.00</v>
      </c>
      <c r="T842" t="str">
        <f t="shared" si="161"/>
        <v>0.00</v>
      </c>
      <c r="U842" t="str">
        <f t="shared" si="161"/>
        <v>0.00</v>
      </c>
      <c r="V842" t="str">
        <f t="shared" si="161"/>
        <v>0.00</v>
      </c>
      <c r="X842" t="e">
        <f>VLOOKUP(K842,$X$2:Y$31,2,FALSE())</f>
        <v>#N/A</v>
      </c>
      <c r="AB842" s="20">
        <f>MATCH("R",$J843:$J$1001,0)</f>
        <v>18</v>
      </c>
      <c r="AC842" s="20">
        <f>ROW()</f>
        <v>842</v>
      </c>
      <c r="AD842" s="24" t="e">
        <f t="shared" ca="1" si="160"/>
        <v>#VALUE!</v>
      </c>
      <c r="AE842" t="str">
        <f t="shared" ca="1" si="162"/>
        <v>E</v>
      </c>
    </row>
    <row r="843" spans="1:31">
      <c r="A843" s="12" t="s">
        <v>1070</v>
      </c>
      <c r="J843" s="12" t="str">
        <f t="shared" si="159"/>
        <v/>
      </c>
      <c r="K843" t="str">
        <f t="shared" si="161"/>
        <v xml:space="preserve">    </v>
      </c>
      <c r="L843" t="str">
        <f t="shared" si="161"/>
        <v>12.0</v>
      </c>
      <c r="M843" t="str">
        <f t="shared" si="161"/>
        <v xml:space="preserve"> 7.9</v>
      </c>
      <c r="N843" t="str">
        <f t="shared" si="161"/>
        <v>16.1</v>
      </c>
      <c r="O843" t="str">
        <f t="shared" si="161"/>
        <v>19.4</v>
      </c>
      <c r="P843" t="str">
        <f t="shared" si="161"/>
        <v xml:space="preserve"> 7.5</v>
      </c>
      <c r="Q843" t="str">
        <f t="shared" si="161"/>
        <v xml:space="preserve"> 7.5</v>
      </c>
      <c r="R843" t="str">
        <f t="shared" si="161"/>
        <v xml:space="preserve"> 7.5</v>
      </c>
      <c r="S843" t="str">
        <f t="shared" si="161"/>
        <v xml:space="preserve"> 7.5</v>
      </c>
      <c r="T843" t="str">
        <f t="shared" si="161"/>
        <v xml:space="preserve"> 7.5</v>
      </c>
      <c r="U843" t="str">
        <f t="shared" si="161"/>
        <v xml:space="preserve"> 7.5</v>
      </c>
      <c r="V843" t="str">
        <f t="shared" si="161"/>
        <v xml:space="preserve"> 7.5</v>
      </c>
      <c r="X843" t="e">
        <f>VLOOKUP(K843,$X$2:Y$31,2,FALSE())</f>
        <v>#N/A</v>
      </c>
      <c r="AB843" s="20">
        <f>MATCH("R",$J844:$J$1001,0)</f>
        <v>17</v>
      </c>
      <c r="AC843" s="20">
        <f>ROW()</f>
        <v>843</v>
      </c>
      <c r="AD843" s="24" t="e">
        <f t="shared" ca="1" si="160"/>
        <v>#VALUE!</v>
      </c>
      <c r="AE843" t="str">
        <f t="shared" ca="1" si="162"/>
        <v>E</v>
      </c>
    </row>
    <row r="844" spans="1:31">
      <c r="A844" s="12" t="s">
        <v>1071</v>
      </c>
      <c r="J844" s="12" t="str">
        <f t="shared" si="159"/>
        <v/>
      </c>
      <c r="K844" t="str">
        <f t="shared" si="161"/>
        <v xml:space="preserve">    </v>
      </c>
      <c r="L844" t="str">
        <f t="shared" si="161"/>
        <v xml:space="preserve"> 5.8</v>
      </c>
      <c r="M844" t="str">
        <f t="shared" si="161"/>
        <v xml:space="preserve"> 2.7</v>
      </c>
      <c r="N844" t="str">
        <f t="shared" si="161"/>
        <v>10.1</v>
      </c>
      <c r="O844" t="str">
        <f t="shared" si="161"/>
        <v>19.1</v>
      </c>
      <c r="P844" t="str">
        <f t="shared" si="161"/>
        <v xml:space="preserve"> 6.6</v>
      </c>
      <c r="Q844" t="str">
        <f t="shared" si="161"/>
        <v xml:space="preserve"> 2.7</v>
      </c>
      <c r="R844" t="str">
        <f t="shared" si="161"/>
        <v xml:space="preserve"> 2.7</v>
      </c>
      <c r="S844" t="str">
        <f t="shared" si="161"/>
        <v xml:space="preserve"> 2.7</v>
      </c>
      <c r="T844" t="str">
        <f t="shared" si="161"/>
        <v xml:space="preserve"> 2.7</v>
      </c>
      <c r="U844" t="str">
        <f t="shared" si="161"/>
        <v xml:space="preserve"> 2.7</v>
      </c>
      <c r="V844" t="str">
        <f t="shared" si="161"/>
        <v xml:space="preserve"> 2.7</v>
      </c>
      <c r="X844" t="e">
        <f>VLOOKUP(K844,$X$2:Y$31,2,FALSE())</f>
        <v>#N/A</v>
      </c>
      <c r="AB844" s="20">
        <f>MATCH("R",$J845:$J$1001,0)</f>
        <v>16</v>
      </c>
      <c r="AC844" s="20">
        <f>ROW()</f>
        <v>844</v>
      </c>
      <c r="AD844" s="24" t="e">
        <f t="shared" ca="1" si="160"/>
        <v>#VALUE!</v>
      </c>
      <c r="AE844" t="str">
        <f t="shared" ca="1" si="162"/>
        <v>E</v>
      </c>
    </row>
    <row r="845" spans="1:31">
      <c r="A845" s="12" t="s">
        <v>1072</v>
      </c>
      <c r="J845" s="12" t="str">
        <f t="shared" si="159"/>
        <v/>
      </c>
      <c r="K845" t="str">
        <f t="shared" si="161"/>
        <v xml:space="preserve">    </v>
      </c>
      <c r="L845" t="str">
        <f t="shared" si="161"/>
        <v>14.6</v>
      </c>
      <c r="M845" t="str">
        <f t="shared" si="161"/>
        <v>11.7</v>
      </c>
      <c r="N845" t="str">
        <f t="shared" si="161"/>
        <v>18.1</v>
      </c>
      <c r="O845" t="str">
        <f t="shared" si="161"/>
        <v>21.1</v>
      </c>
      <c r="P845" t="str">
        <f t="shared" si="161"/>
        <v>11.6</v>
      </c>
      <c r="Q845" t="str">
        <f t="shared" si="161"/>
        <v>12.0</v>
      </c>
      <c r="R845" t="str">
        <f t="shared" si="161"/>
        <v>12.2</v>
      </c>
      <c r="S845" t="str">
        <f t="shared" si="161"/>
        <v>12.2</v>
      </c>
      <c r="T845" t="str">
        <f t="shared" si="161"/>
        <v>12.2</v>
      </c>
      <c r="U845" t="str">
        <f t="shared" si="161"/>
        <v>12.2</v>
      </c>
      <c r="V845" t="str">
        <f t="shared" si="161"/>
        <v>12.2</v>
      </c>
      <c r="X845" t="e">
        <f>VLOOKUP(K845,$X$2:Y$31,2,FALSE())</f>
        <v>#N/A</v>
      </c>
      <c r="AB845" s="20">
        <f>MATCH("R",$J846:$J$1001,0)</f>
        <v>15</v>
      </c>
      <c r="AC845" s="20">
        <f>ROW()</f>
        <v>845</v>
      </c>
      <c r="AD845" s="24" t="e">
        <f t="shared" ca="1" si="160"/>
        <v>#VALUE!</v>
      </c>
      <c r="AE845" t="str">
        <f t="shared" ca="1" si="162"/>
        <v>E</v>
      </c>
    </row>
    <row r="846" spans="1:31">
      <c r="A846" s="12" t="s">
        <v>1073</v>
      </c>
      <c r="J846" s="12" t="str">
        <f t="shared" si="159"/>
        <v/>
      </c>
      <c r="K846" t="str">
        <f t="shared" si="161"/>
        <v xml:space="preserve">    </v>
      </c>
      <c r="L846" t="str">
        <f t="shared" si="161"/>
        <v xml:space="preserve"> 8.1</v>
      </c>
      <c r="M846" t="str">
        <f t="shared" si="161"/>
        <v xml:space="preserve"> 6.6</v>
      </c>
      <c r="N846" t="str">
        <f t="shared" si="161"/>
        <v>11.4</v>
      </c>
      <c r="O846" t="str">
        <f t="shared" si="161"/>
        <v>19.7</v>
      </c>
      <c r="P846" t="str">
        <f t="shared" si="161"/>
        <v xml:space="preserve"> 8.1</v>
      </c>
      <c r="Q846" t="str">
        <f t="shared" si="161"/>
        <v xml:space="preserve"> 5.9</v>
      </c>
      <c r="R846" t="str">
        <f t="shared" si="161"/>
        <v xml:space="preserve"> 6.4</v>
      </c>
      <c r="S846" t="str">
        <f t="shared" si="161"/>
        <v xml:space="preserve"> 6.5</v>
      </c>
      <c r="T846" t="str">
        <f t="shared" si="161"/>
        <v xml:space="preserve"> 6.5</v>
      </c>
      <c r="U846" t="str">
        <f t="shared" si="161"/>
        <v xml:space="preserve"> 6.5</v>
      </c>
      <c r="V846" t="str">
        <f t="shared" si="161"/>
        <v xml:space="preserve"> 6.5</v>
      </c>
      <c r="X846" t="e">
        <f>VLOOKUP(K846,$X$2:Y$31,2,FALSE())</f>
        <v>#N/A</v>
      </c>
      <c r="AB846" s="20">
        <f>MATCH("R",$J847:$J$1001,0)</f>
        <v>14</v>
      </c>
      <c r="AC846" s="20">
        <f>ROW()</f>
        <v>846</v>
      </c>
      <c r="AD846" s="24" t="e">
        <f t="shared" ca="1" si="160"/>
        <v>#VALUE!</v>
      </c>
      <c r="AE846" t="str">
        <f t="shared" ca="1" si="162"/>
        <v>E</v>
      </c>
    </row>
    <row r="847" spans="1:31">
      <c r="A847" s="12" t="s">
        <v>1061</v>
      </c>
      <c r="J847" s="12" t="str">
        <f t="shared" si="159"/>
        <v/>
      </c>
      <c r="K847" t="str">
        <f t="shared" si="161"/>
        <v xml:space="preserve">    </v>
      </c>
      <c r="L847" t="str">
        <f t="shared" si="161"/>
        <v xml:space="preserve"> 4.1</v>
      </c>
      <c r="M847" t="str">
        <f t="shared" si="161"/>
        <v xml:space="preserve"> 4.1</v>
      </c>
      <c r="N847" t="str">
        <f t="shared" si="161"/>
        <v xml:space="preserve"> 3.9</v>
      </c>
      <c r="O847" t="str">
        <f t="shared" si="161"/>
        <v xml:space="preserve"> 3.7</v>
      </c>
      <c r="P847" t="str">
        <f t="shared" si="161"/>
        <v xml:space="preserve"> 3.4</v>
      </c>
      <c r="Q847" t="str">
        <f t="shared" si="161"/>
        <v xml:space="preserve"> 3.2</v>
      </c>
      <c r="R847" t="str">
        <f t="shared" si="161"/>
        <v xml:space="preserve"> 3.0</v>
      </c>
      <c r="S847" t="str">
        <f t="shared" si="161"/>
        <v xml:space="preserve"> 2.9</v>
      </c>
      <c r="T847" t="str">
        <f t="shared" si="161"/>
        <v xml:space="preserve"> 2.8</v>
      </c>
      <c r="U847" t="str">
        <f t="shared" si="161"/>
        <v xml:space="preserve"> 2.8</v>
      </c>
      <c r="V847" t="str">
        <f t="shared" si="161"/>
        <v xml:space="preserve"> 2.7</v>
      </c>
      <c r="X847" t="e">
        <f>VLOOKUP(K847,$X$2:Y$31,2,FALSE())</f>
        <v>#N/A</v>
      </c>
      <c r="AB847" s="20">
        <f>MATCH("R",$J848:$J$1001,0)</f>
        <v>13</v>
      </c>
      <c r="AC847" s="20">
        <f>ROW()</f>
        <v>847</v>
      </c>
      <c r="AD847" s="24" t="e">
        <f t="shared" ca="1" si="160"/>
        <v>#VALUE!</v>
      </c>
      <c r="AE847" t="str">
        <f t="shared" ca="1" si="162"/>
        <v>E</v>
      </c>
    </row>
    <row r="848" spans="1:31">
      <c r="A848" s="12" t="s">
        <v>674</v>
      </c>
      <c r="J848" s="12" t="str">
        <f t="shared" si="159"/>
        <v/>
      </c>
      <c r="K848" t="str">
        <f t="shared" si="161"/>
        <v xml:space="preserve">    </v>
      </c>
      <c r="L848" t="str">
        <f t="shared" si="161"/>
        <v xml:space="preserve"> 4.1</v>
      </c>
      <c r="M848" t="str">
        <f t="shared" si="161"/>
        <v xml:space="preserve"> 4.1</v>
      </c>
      <c r="N848" t="str">
        <f t="shared" si="161"/>
        <v xml:space="preserve"> 3.9</v>
      </c>
      <c r="O848" t="str">
        <f t="shared" si="161"/>
        <v xml:space="preserve"> 3.7</v>
      </c>
      <c r="P848" t="str">
        <f t="shared" si="161"/>
        <v xml:space="preserve"> 3.4</v>
      </c>
      <c r="Q848" t="str">
        <f t="shared" si="161"/>
        <v xml:space="preserve"> 3.2</v>
      </c>
      <c r="R848" t="str">
        <f t="shared" si="161"/>
        <v xml:space="preserve"> 3.0</v>
      </c>
      <c r="S848" t="str">
        <f t="shared" si="161"/>
        <v xml:space="preserve"> 2.9</v>
      </c>
      <c r="T848" t="str">
        <f t="shared" si="161"/>
        <v xml:space="preserve"> 2.8</v>
      </c>
      <c r="U848" t="str">
        <f t="shared" si="161"/>
        <v xml:space="preserve"> 2.8</v>
      </c>
      <c r="V848" t="str">
        <f t="shared" si="161"/>
        <v xml:space="preserve"> 2.7</v>
      </c>
      <c r="X848" t="e">
        <f>VLOOKUP(K848,$X$2:Y$31,2,FALSE())</f>
        <v>#N/A</v>
      </c>
      <c r="AB848" s="20">
        <f>MATCH("R",$J849:$J$1001,0)</f>
        <v>12</v>
      </c>
      <c r="AC848" s="20">
        <f>ROW()</f>
        <v>848</v>
      </c>
      <c r="AD848" s="24" t="e">
        <f t="shared" ca="1" si="160"/>
        <v>#VALUE!</v>
      </c>
      <c r="AE848" t="str">
        <f t="shared" ca="1" si="162"/>
        <v>E</v>
      </c>
    </row>
    <row r="849" spans="1:31">
      <c r="A849" s="12" t="s">
        <v>1074</v>
      </c>
      <c r="J849" s="12" t="str">
        <f t="shared" si="159"/>
        <v/>
      </c>
      <c r="K849" t="str">
        <f t="shared" si="161"/>
        <v xml:space="preserve">    </v>
      </c>
      <c r="L849" t="str">
        <f t="shared" si="161"/>
        <v xml:space="preserve">  42</v>
      </c>
      <c r="M849" t="str">
        <f t="shared" si="161"/>
        <v xml:space="preserve">  48</v>
      </c>
      <c r="N849" t="str">
        <f t="shared" si="161"/>
        <v xml:space="preserve">  33</v>
      </c>
      <c r="O849" t="str">
        <f t="shared" si="161"/>
        <v xml:space="preserve">   8</v>
      </c>
      <c r="P849" t="str">
        <f t="shared" si="161"/>
        <v xml:space="preserve"> -14</v>
      </c>
      <c r="Q849" t="str">
        <f t="shared" si="161"/>
        <v xml:space="preserve"> -12</v>
      </c>
      <c r="R849" t="str">
        <f t="shared" si="161"/>
        <v xml:space="preserve"> -10</v>
      </c>
      <c r="S849" t="str">
        <f t="shared" si="161"/>
        <v xml:space="preserve"> -10</v>
      </c>
      <c r="T849" t="str">
        <f t="shared" si="161"/>
        <v xml:space="preserve">  -9</v>
      </c>
      <c r="U849" t="str">
        <f t="shared" si="161"/>
        <v xml:space="preserve">  -9</v>
      </c>
      <c r="V849" t="str">
        <f t="shared" si="161"/>
        <v xml:space="preserve">  -8</v>
      </c>
      <c r="X849" t="e">
        <f>VLOOKUP(K849,$X$2:Y$31,2,FALSE())</f>
        <v>#N/A</v>
      </c>
      <c r="AB849" s="20">
        <f>MATCH("R",$J850:$J$1001,0)</f>
        <v>11</v>
      </c>
      <c r="AC849" s="20">
        <f>ROW()</f>
        <v>849</v>
      </c>
      <c r="AD849" s="24" t="e">
        <f t="shared" ca="1" si="160"/>
        <v>#VALUE!</v>
      </c>
      <c r="AE849" t="str">
        <f t="shared" ca="1" si="162"/>
        <v>E</v>
      </c>
    </row>
    <row r="850" spans="1:31">
      <c r="A850" s="12" t="s">
        <v>117</v>
      </c>
      <c r="J850" s="12" t="str">
        <f t="shared" si="159"/>
        <v/>
      </c>
      <c r="K850" t="str">
        <f t="shared" si="161"/>
        <v xml:space="preserve">    </v>
      </c>
      <c r="L850" t="str">
        <f t="shared" si="161"/>
        <v xml:space="preserve">RSI </v>
      </c>
      <c r="M850" t="str">
        <f t="shared" si="161"/>
        <v>oeff</v>
      </c>
      <c r="N850" t="str">
        <f t="shared" ref="K850:V871" si="163">MID($A850,N$34,4)</f>
        <v>Dail</v>
      </c>
      <c r="O850" t="str">
        <f t="shared" si="163"/>
        <v xml:space="preserve">)   </v>
      </c>
      <c r="P850" t="str">
        <f t="shared" si="163"/>
        <v xml:space="preserve">    </v>
      </c>
      <c r="Q850" t="str">
        <f t="shared" si="163"/>
        <v>METH</v>
      </c>
      <c r="R850" t="str">
        <f t="shared" si="163"/>
        <v>D 30</v>
      </c>
      <c r="S850" t="str">
        <f t="shared" si="163"/>
        <v xml:space="preserve">  VO</v>
      </c>
      <c r="T850" t="str">
        <f t="shared" si="163"/>
        <v xml:space="preserve">CAP </v>
      </c>
      <c r="U850" t="str">
        <f t="shared" si="163"/>
        <v>6.12</v>
      </c>
      <c r="V850" t="str">
        <f t="shared" si="163"/>
        <v xml:space="preserve">7W  </v>
      </c>
      <c r="X850" t="e">
        <f>VLOOKUP(K850,$X$2:Y$31,2,FALSE())</f>
        <v>#N/A</v>
      </c>
      <c r="AB850" s="20">
        <f>MATCH("R",$J851:$J$1001,0)</f>
        <v>10</v>
      </c>
      <c r="AC850" s="20">
        <f>ROW()</f>
        <v>850</v>
      </c>
      <c r="AD850" s="24" t="e">
        <f t="shared" ca="1" si="160"/>
        <v>#VALUE!</v>
      </c>
      <c r="AE850" t="str">
        <f t="shared" ca="1" si="162"/>
        <v>E</v>
      </c>
    </row>
    <row r="851" spans="1:31">
      <c r="A851" s="12" t="s">
        <v>33</v>
      </c>
      <c r="J851" s="12" t="str">
        <f t="shared" si="159"/>
        <v/>
      </c>
      <c r="K851" t="str">
        <f t="shared" si="163"/>
        <v/>
      </c>
      <c r="L851" t="str">
        <f t="shared" si="163"/>
        <v/>
      </c>
      <c r="M851" t="str">
        <f t="shared" si="163"/>
        <v/>
      </c>
      <c r="N851" t="str">
        <f t="shared" si="163"/>
        <v/>
      </c>
      <c r="O851" t="str">
        <f t="shared" si="163"/>
        <v/>
      </c>
      <c r="P851" t="str">
        <f t="shared" si="163"/>
        <v/>
      </c>
      <c r="Q851" t="str">
        <f t="shared" si="163"/>
        <v/>
      </c>
      <c r="R851" t="str">
        <f t="shared" si="163"/>
        <v/>
      </c>
      <c r="S851" t="str">
        <f t="shared" si="163"/>
        <v/>
      </c>
      <c r="T851" t="str">
        <f t="shared" si="163"/>
        <v/>
      </c>
      <c r="U851" t="str">
        <f t="shared" si="163"/>
        <v/>
      </c>
      <c r="V851" t="str">
        <f t="shared" si="163"/>
        <v/>
      </c>
      <c r="X851" t="e">
        <f>VLOOKUP(K851,$X$2:Y$31,2,FALSE())</f>
        <v>#N/A</v>
      </c>
      <c r="AB851" s="20">
        <f>MATCH("R",$J852:$J$1001,0)</f>
        <v>9</v>
      </c>
      <c r="AC851" s="20">
        <f>ROW()</f>
        <v>851</v>
      </c>
      <c r="AD851" s="24" t="e">
        <f t="shared" ca="1" si="160"/>
        <v>#VALUE!</v>
      </c>
      <c r="AE851" t="str">
        <f t="shared" ca="1" si="162"/>
        <v>E</v>
      </c>
    </row>
    <row r="852" spans="1:31">
      <c r="A852" s="12" t="s">
        <v>2469</v>
      </c>
      <c r="J852" s="12" t="str">
        <f t="shared" si="159"/>
        <v/>
      </c>
      <c r="K852" t="str">
        <f t="shared" si="163"/>
        <v>Jan,</v>
      </c>
      <c r="L852" t="str">
        <f t="shared" si="163"/>
        <v>1 20</v>
      </c>
      <c r="M852" t="str">
        <f t="shared" si="163"/>
        <v xml:space="preserve">6   </v>
      </c>
      <c r="N852" t="str">
        <f t="shared" si="163"/>
        <v xml:space="preserve">    </v>
      </c>
      <c r="O852" t="str">
        <f t="shared" si="163"/>
        <v xml:space="preserve"> SSN</v>
      </c>
      <c r="P852" t="str">
        <f t="shared" si="163"/>
        <v>=  2</v>
      </c>
      <c r="Q852" t="str">
        <f t="shared" si="163"/>
        <v xml:space="preserve">.   </v>
      </c>
      <c r="R852" t="str">
        <f t="shared" si="163"/>
        <v xml:space="preserve">    </v>
      </c>
      <c r="S852" t="str">
        <f t="shared" si="163"/>
        <v xml:space="preserve">    </v>
      </c>
      <c r="T852" t="str">
        <f t="shared" si="163"/>
        <v xml:space="preserve">  Mi</v>
      </c>
      <c r="U852" t="str">
        <f t="shared" si="163"/>
        <v>imum</v>
      </c>
      <c r="V852" t="str">
        <f t="shared" si="163"/>
        <v>Angl</v>
      </c>
      <c r="X852" t="e">
        <f>VLOOKUP(K852,$X$2:Y$31,2,FALSE())</f>
        <v>#N/A</v>
      </c>
      <c r="AB852" s="20">
        <f>MATCH("R",$J853:$J$1001,0)</f>
        <v>8</v>
      </c>
      <c r="AC852" s="20">
        <f>ROW()</f>
        <v>852</v>
      </c>
      <c r="AD852" s="24" t="e">
        <f t="shared" ca="1" si="160"/>
        <v>#VALUE!</v>
      </c>
      <c r="AE852" t="str">
        <f t="shared" ca="1" si="162"/>
        <v>E</v>
      </c>
    </row>
    <row r="853" spans="1:31">
      <c r="A853" s="12" t="s">
        <v>201</v>
      </c>
      <c r="J853" s="12" t="str">
        <f t="shared" si="159"/>
        <v/>
      </c>
      <c r="K853" t="str">
        <f t="shared" si="163"/>
        <v>HOME</v>
      </c>
      <c r="L853" t="str">
        <f t="shared" si="163"/>
        <v xml:space="preserve">    </v>
      </c>
      <c r="M853" t="str">
        <f t="shared" si="163"/>
        <v xml:space="preserve">    </v>
      </c>
      <c r="N853" t="str">
        <f t="shared" si="163"/>
        <v xml:space="preserve">    </v>
      </c>
      <c r="O853" t="str">
        <f t="shared" si="163"/>
        <v>AUST</v>
      </c>
      <c r="P853" t="str">
        <f t="shared" si="163"/>
        <v xml:space="preserve">N   </v>
      </c>
      <c r="Q853" t="str">
        <f t="shared" si="163"/>
        <v xml:space="preserve">    </v>
      </c>
      <c r="R853" t="str">
        <f t="shared" si="163"/>
        <v xml:space="preserve">    </v>
      </c>
      <c r="S853" t="str">
        <f t="shared" si="163"/>
        <v xml:space="preserve">  AZ</v>
      </c>
      <c r="T853" t="str">
        <f t="shared" si="163"/>
        <v>MUTH</v>
      </c>
      <c r="U853" t="str">
        <f t="shared" si="163"/>
        <v xml:space="preserve">    </v>
      </c>
      <c r="V853" t="str">
        <f t="shared" si="163"/>
        <v xml:space="preserve">    </v>
      </c>
      <c r="X853" t="e">
        <f>VLOOKUP(K853,$X$2:Y$31,2,FALSE())</f>
        <v>#N/A</v>
      </c>
      <c r="AB853" s="20">
        <f>MATCH("R",$J854:$J$1001,0)</f>
        <v>7</v>
      </c>
      <c r="AC853" s="20">
        <f>ROW()</f>
        <v>853</v>
      </c>
      <c r="AD853" s="24" t="e">
        <f t="shared" ca="1" si="160"/>
        <v>#VALUE!</v>
      </c>
      <c r="AE853" t="str">
        <f t="shared" ca="1" si="162"/>
        <v>E</v>
      </c>
    </row>
    <row r="854" spans="1:31">
      <c r="A854" s="12" t="s">
        <v>202</v>
      </c>
      <c r="J854" s="12" t="str">
        <f t="shared" si="159"/>
        <v/>
      </c>
      <c r="K854" t="str">
        <f t="shared" si="163"/>
        <v>32.9</v>
      </c>
      <c r="L854" t="str">
        <f t="shared" si="163"/>
        <v xml:space="preserve"> N  </v>
      </c>
      <c r="M854" t="str">
        <f t="shared" si="163"/>
        <v>96.6</v>
      </c>
      <c r="N854" t="str">
        <f t="shared" si="163"/>
        <v xml:space="preserve"> W -</v>
      </c>
      <c r="O854" t="str">
        <f t="shared" si="163"/>
        <v>30.2</v>
      </c>
      <c r="P854" t="str">
        <f t="shared" si="163"/>
        <v xml:space="preserve"> N  </v>
      </c>
      <c r="Q854" t="str">
        <f t="shared" si="163"/>
        <v>97.7</v>
      </c>
      <c r="R854" t="str">
        <f t="shared" si="163"/>
        <v xml:space="preserve"> W  </v>
      </c>
      <c r="S854" t="str">
        <f t="shared" si="163"/>
        <v xml:space="preserve"> 199</v>
      </c>
      <c r="T854" t="str">
        <f t="shared" si="163"/>
        <v xml:space="preserve">97  </v>
      </c>
      <c r="U854" t="str">
        <f t="shared" si="163"/>
        <v>19.3</v>
      </c>
      <c r="V854" t="str">
        <f t="shared" si="163"/>
        <v xml:space="preserve">    </v>
      </c>
      <c r="X854" t="e">
        <f>VLOOKUP(K854,$X$2:Y$31,2,FALSE())</f>
        <v>#N/A</v>
      </c>
      <c r="AB854" s="20">
        <f>MATCH("R",$J855:$J$1001,0)</f>
        <v>6</v>
      </c>
      <c r="AC854" s="20">
        <f>ROW()</f>
        <v>854</v>
      </c>
      <c r="AD854" s="24" t="e">
        <f t="shared" ca="1" si="160"/>
        <v>#VALUE!</v>
      </c>
      <c r="AE854" t="str">
        <f t="shared" ca="1" si="162"/>
        <v>E</v>
      </c>
    </row>
    <row r="855" spans="1:31">
      <c r="A855" s="12" t="s">
        <v>203</v>
      </c>
      <c r="J855" s="12" t="str">
        <f t="shared" si="159"/>
        <v/>
      </c>
      <c r="K855" t="str">
        <f t="shared" si="163"/>
        <v>XMTR</v>
      </c>
      <c r="L855" t="str">
        <f t="shared" si="163"/>
        <v xml:space="preserve"> 2-3</v>
      </c>
      <c r="M855" t="str">
        <f t="shared" si="163"/>
        <v xml:space="preserve"> ION</v>
      </c>
      <c r="N855" t="str">
        <f t="shared" si="163"/>
        <v>AP #</v>
      </c>
      <c r="O855" t="str">
        <f t="shared" si="163"/>
        <v>3[sa</v>
      </c>
      <c r="P855" t="str">
        <f t="shared" si="163"/>
        <v>ples</v>
      </c>
      <c r="Q855" t="str">
        <f t="shared" si="163"/>
        <v>SAMP</v>
      </c>
      <c r="R855" t="str">
        <f t="shared" si="163"/>
        <v>E.23</v>
      </c>
      <c r="S855" t="str">
        <f t="shared" si="163"/>
        <v xml:space="preserve">   ]</v>
      </c>
      <c r="T855" t="str">
        <f t="shared" si="163"/>
        <v xml:space="preserve">Az= </v>
      </c>
      <c r="U855" t="str">
        <f t="shared" si="163"/>
        <v xml:space="preserve">0.0 </v>
      </c>
      <c r="V855" t="str">
        <f t="shared" si="163"/>
        <v>FFaz</v>
      </c>
      <c r="X855" t="e">
        <f>VLOOKUP(K855,$X$2:Y$31,2,FALSE())</f>
        <v>#N/A</v>
      </c>
      <c r="AB855" s="20">
        <f>MATCH("R",$J856:$J$1001,0)</f>
        <v>5</v>
      </c>
      <c r="AC855" s="20">
        <f>ROW()</f>
        <v>855</v>
      </c>
      <c r="AD855" s="24" t="e">
        <f t="shared" ca="1" si="160"/>
        <v>#VALUE!</v>
      </c>
      <c r="AE855" t="str">
        <f t="shared" ca="1" si="162"/>
        <v>E</v>
      </c>
    </row>
    <row r="856" spans="1:31">
      <c r="A856" s="12" t="s">
        <v>204</v>
      </c>
      <c r="J856" s="12" t="str">
        <f t="shared" si="159"/>
        <v/>
      </c>
      <c r="K856" t="str">
        <f t="shared" si="163"/>
        <v>RCVR</v>
      </c>
      <c r="L856" t="str">
        <f t="shared" si="163"/>
        <v xml:space="preserve"> 2-3</v>
      </c>
      <c r="M856" t="str">
        <f t="shared" si="163"/>
        <v xml:space="preserve"> ION</v>
      </c>
      <c r="N856" t="str">
        <f t="shared" si="163"/>
        <v>AP #</v>
      </c>
      <c r="O856" t="str">
        <f t="shared" si="163"/>
        <v>3[sa</v>
      </c>
      <c r="P856" t="str">
        <f t="shared" si="163"/>
        <v>ples</v>
      </c>
      <c r="Q856" t="str">
        <f t="shared" si="163"/>
        <v>SAMP</v>
      </c>
      <c r="R856" t="str">
        <f t="shared" si="163"/>
        <v>E.23</v>
      </c>
      <c r="S856" t="str">
        <f t="shared" si="163"/>
        <v xml:space="preserve">   ]</v>
      </c>
      <c r="T856" t="str">
        <f t="shared" si="163"/>
        <v xml:space="preserve">Az= </v>
      </c>
      <c r="U856" t="str">
        <f t="shared" si="163"/>
        <v xml:space="preserve">0.0 </v>
      </c>
      <c r="V856" t="str">
        <f t="shared" si="163"/>
        <v>FFaz</v>
      </c>
      <c r="X856" t="e">
        <f>VLOOKUP(K856,$X$2:Y$31,2,FALSE())</f>
        <v>#N/A</v>
      </c>
      <c r="AB856" s="20">
        <f>MATCH("R",$J857:$J$1001,0)</f>
        <v>4</v>
      </c>
      <c r="AC856" s="20">
        <f>ROW()</f>
        <v>856</v>
      </c>
      <c r="AD856" s="24" t="e">
        <f t="shared" ca="1" si="160"/>
        <v>#VALUE!</v>
      </c>
      <c r="AE856" t="str">
        <f t="shared" ca="1" si="162"/>
        <v>E</v>
      </c>
    </row>
    <row r="857" spans="1:31">
      <c r="A857" s="12" t="s">
        <v>89</v>
      </c>
      <c r="J857" s="12" t="str">
        <f t="shared" si="159"/>
        <v/>
      </c>
      <c r="K857" t="str">
        <f t="shared" si="163"/>
        <v>3 MH</v>
      </c>
      <c r="L857" t="str">
        <f t="shared" si="163"/>
        <v xml:space="preserve"> NOI</v>
      </c>
      <c r="M857" t="str">
        <f t="shared" si="163"/>
        <v xml:space="preserve">E = </v>
      </c>
      <c r="N857" t="str">
        <f t="shared" si="163"/>
        <v>145.</v>
      </c>
      <c r="O857" t="str">
        <f t="shared" si="163"/>
        <v xml:space="preserve"> dBW</v>
      </c>
      <c r="P857" t="str">
        <f t="shared" si="163"/>
        <v xml:space="preserve">    </v>
      </c>
      <c r="Q857" t="str">
        <f t="shared" si="163"/>
        <v xml:space="preserve">EQ. </v>
      </c>
      <c r="R857" t="str">
        <f t="shared" si="163"/>
        <v>EL =</v>
      </c>
      <c r="S857" t="str">
        <f t="shared" si="163"/>
        <v xml:space="preserve">90% </v>
      </c>
      <c r="T857" t="str">
        <f t="shared" si="163"/>
        <v xml:space="preserve">  RE</v>
      </c>
      <c r="U857" t="str">
        <f t="shared" si="163"/>
        <v>. SN</v>
      </c>
      <c r="V857" t="str">
        <f t="shared" si="163"/>
        <v xml:space="preserve"> = 7</v>
      </c>
      <c r="X857" t="e">
        <f>VLOOKUP(K857,$X$2:Y$31,2,FALSE())</f>
        <v>#N/A</v>
      </c>
      <c r="AB857" s="20">
        <f>MATCH("R",$J858:$J$1001,0)</f>
        <v>3</v>
      </c>
      <c r="AC857" s="20">
        <f>ROW()</f>
        <v>857</v>
      </c>
      <c r="AD857" s="24" t="e">
        <f t="shared" ca="1" si="160"/>
        <v>#VALUE!</v>
      </c>
      <c r="AE857" t="str">
        <f t="shared" ca="1" si="162"/>
        <v>E</v>
      </c>
    </row>
    <row r="858" spans="1:31">
      <c r="A858" s="12" t="s">
        <v>90</v>
      </c>
      <c r="J858" s="12" t="str">
        <f t="shared" si="159"/>
        <v/>
      </c>
      <c r="K858" t="str">
        <f t="shared" si="163"/>
        <v>MULT</v>
      </c>
      <c r="L858" t="str">
        <f t="shared" si="163"/>
        <v>PATH</v>
      </c>
      <c r="M858" t="str">
        <f t="shared" si="163"/>
        <v>POWE</v>
      </c>
      <c r="N858" t="str">
        <f t="shared" si="163"/>
        <v xml:space="preserve"> TOL</v>
      </c>
      <c r="O858" t="str">
        <f t="shared" si="163"/>
        <v>RANC</v>
      </c>
      <c r="P858" t="str">
        <f t="shared" si="163"/>
        <v xml:space="preserve"> =  </v>
      </c>
      <c r="Q858" t="str">
        <f t="shared" si="163"/>
        <v>.0 d</v>
      </c>
      <c r="R858" t="str">
        <f t="shared" si="163"/>
        <v xml:space="preserve">   M</v>
      </c>
      <c r="S858" t="str">
        <f t="shared" si="163"/>
        <v>LTIP</v>
      </c>
      <c r="T858" t="str">
        <f t="shared" si="163"/>
        <v>TH D</v>
      </c>
      <c r="U858" t="str">
        <f t="shared" si="163"/>
        <v xml:space="preserve">LAY </v>
      </c>
      <c r="V858" t="str">
        <f t="shared" si="163"/>
        <v>OLER</v>
      </c>
      <c r="X858" t="e">
        <f>VLOOKUP(K858,$X$2:Y$31,2,FALSE())</f>
        <v>#N/A</v>
      </c>
      <c r="AB858" s="20">
        <f>MATCH("R",$J859:$J$1001,0)</f>
        <v>2</v>
      </c>
      <c r="AC858" s="20">
        <f>ROW()</f>
        <v>858</v>
      </c>
      <c r="AD858" s="24" t="e">
        <f t="shared" ca="1" si="160"/>
        <v>#VALUE!</v>
      </c>
      <c r="AE858" t="str">
        <f t="shared" ca="1" si="162"/>
        <v>E</v>
      </c>
    </row>
    <row r="859" spans="1:31">
      <c r="A859" s="12" t="s">
        <v>33</v>
      </c>
      <c r="J859" s="12" t="str">
        <f t="shared" si="159"/>
        <v/>
      </c>
      <c r="K859" t="str">
        <f t="shared" si="163"/>
        <v/>
      </c>
      <c r="L859" t="str">
        <f t="shared" si="163"/>
        <v/>
      </c>
      <c r="M859" t="str">
        <f t="shared" si="163"/>
        <v/>
      </c>
      <c r="N859" t="str">
        <f t="shared" si="163"/>
        <v/>
      </c>
      <c r="O859" t="str">
        <f t="shared" si="163"/>
        <v/>
      </c>
      <c r="P859" t="str">
        <f t="shared" si="163"/>
        <v/>
      </c>
      <c r="Q859" t="str">
        <f t="shared" si="163"/>
        <v/>
      </c>
      <c r="R859" t="str">
        <f t="shared" si="163"/>
        <v/>
      </c>
      <c r="S859" t="str">
        <f t="shared" si="163"/>
        <v/>
      </c>
      <c r="T859" t="str">
        <f t="shared" si="163"/>
        <v/>
      </c>
      <c r="U859" t="str">
        <f t="shared" si="163"/>
        <v/>
      </c>
      <c r="V859" t="str">
        <f t="shared" si="163"/>
        <v/>
      </c>
      <c r="X859" t="e">
        <f>VLOOKUP(K859,$X$2:Y$31,2,FALSE())</f>
        <v>#N/A</v>
      </c>
      <c r="AB859" s="20">
        <f>MATCH("R",$J860:$J$1001,0)</f>
        <v>1</v>
      </c>
      <c r="AC859" s="20">
        <f>ROW()</f>
        <v>859</v>
      </c>
      <c r="AD859" s="24" t="e">
        <f t="shared" ca="1" si="160"/>
        <v>#VALUE!</v>
      </c>
      <c r="AE859" t="str">
        <f t="shared" ca="1" si="162"/>
        <v>E</v>
      </c>
    </row>
    <row r="860" spans="1:31">
      <c r="A860" s="12" t="s">
        <v>1075</v>
      </c>
      <c r="J860" s="12" t="str">
        <f t="shared" si="159"/>
        <v>R</v>
      </c>
      <c r="K860" t="str">
        <f t="shared" si="163"/>
        <v xml:space="preserve"> 7.0</v>
      </c>
      <c r="L860" t="str">
        <f t="shared" si="163"/>
        <v xml:space="preserve"> 3.3</v>
      </c>
      <c r="M860" t="str">
        <f t="shared" si="163"/>
        <v xml:space="preserve"> 2.0</v>
      </c>
      <c r="N860" t="str">
        <f t="shared" si="163"/>
        <v xml:space="preserve"> 4.0</v>
      </c>
      <c r="O860" t="str">
        <f t="shared" si="163"/>
        <v xml:space="preserve"> 5.4</v>
      </c>
      <c r="P860" t="str">
        <f t="shared" si="163"/>
        <v xml:space="preserve"> 7.3</v>
      </c>
      <c r="Q860" t="str">
        <f t="shared" si="163"/>
        <v>10.2</v>
      </c>
      <c r="R860" t="str">
        <f t="shared" si="163"/>
        <v>14.4</v>
      </c>
      <c r="S860" t="str">
        <f t="shared" si="163"/>
        <v>18.2</v>
      </c>
      <c r="T860" t="str">
        <f t="shared" si="163"/>
        <v>21.5</v>
      </c>
      <c r="U860" t="str">
        <f t="shared" si="163"/>
        <v>25.0</v>
      </c>
      <c r="V860" t="str">
        <f t="shared" si="163"/>
        <v>29.0</v>
      </c>
      <c r="X860" t="str">
        <f>VLOOKUP(K860,$X$2:Y$31,2,FALSE())</f>
        <v>0700</v>
      </c>
      <c r="AB860" s="20">
        <f>MATCH("R",$J861:$J$1001,0)</f>
        <v>23</v>
      </c>
      <c r="AC860" s="20">
        <f>ROW()</f>
        <v>860</v>
      </c>
      <c r="AD860" s="24" t="e">
        <f t="shared" ca="1" si="160"/>
        <v>#VALUE!</v>
      </c>
      <c r="AE860" t="str">
        <f t="shared" ca="1" si="162"/>
        <v>E</v>
      </c>
    </row>
    <row r="861" spans="1:31">
      <c r="A861" s="12" t="s">
        <v>205</v>
      </c>
      <c r="J861" s="12" t="str">
        <f t="shared" si="159"/>
        <v/>
      </c>
      <c r="K861" t="str">
        <f t="shared" si="163"/>
        <v xml:space="preserve">    </v>
      </c>
      <c r="L861" t="str">
        <f t="shared" si="163"/>
        <v xml:space="preserve"> 1F2</v>
      </c>
      <c r="M861" t="str">
        <f t="shared" si="163"/>
        <v xml:space="preserve"> 1F2</v>
      </c>
      <c r="N861" t="str">
        <f t="shared" si="163"/>
        <v xml:space="preserve"> 1F2</v>
      </c>
      <c r="O861" t="str">
        <f t="shared" si="163"/>
        <v xml:space="preserve"> 1F2</v>
      </c>
      <c r="P861" t="str">
        <f t="shared" si="163"/>
        <v xml:space="preserve"> 1F2</v>
      </c>
      <c r="Q861" t="str">
        <f t="shared" si="163"/>
        <v xml:space="preserve"> 1F2</v>
      </c>
      <c r="R861" t="str">
        <f t="shared" si="163"/>
        <v xml:space="preserve"> 1F2</v>
      </c>
      <c r="S861" t="str">
        <f t="shared" si="163"/>
        <v xml:space="preserve"> 1F2</v>
      </c>
      <c r="T861" t="str">
        <f t="shared" si="163"/>
        <v xml:space="preserve"> 1F2</v>
      </c>
      <c r="U861" t="str">
        <f t="shared" si="163"/>
        <v xml:space="preserve"> 1F2</v>
      </c>
      <c r="V861" t="str">
        <f t="shared" si="163"/>
        <v xml:space="preserve"> 1F2</v>
      </c>
      <c r="X861" t="e">
        <f>VLOOKUP(K861,$X$2:Y$31,2,FALSE())</f>
        <v>#N/A</v>
      </c>
      <c r="AB861" s="20">
        <f>MATCH("R",$J862:$J$1001,0)</f>
        <v>22</v>
      </c>
      <c r="AC861" s="20">
        <f>ROW()</f>
        <v>861</v>
      </c>
      <c r="AD861" s="24" t="e">
        <f t="shared" ca="1" si="160"/>
        <v>#VALUE!</v>
      </c>
      <c r="AE861" t="str">
        <f t="shared" ca="1" si="162"/>
        <v>E</v>
      </c>
    </row>
    <row r="862" spans="1:31">
      <c r="A862" s="12" t="s">
        <v>1076</v>
      </c>
      <c r="J862" s="12" t="str">
        <f t="shared" si="159"/>
        <v/>
      </c>
      <c r="K862" t="str">
        <f t="shared" si="163"/>
        <v xml:space="preserve">    </v>
      </c>
      <c r="L862" t="str">
        <f t="shared" si="163"/>
        <v>63.8</v>
      </c>
      <c r="M862" t="str">
        <f t="shared" si="163"/>
        <v>56.6</v>
      </c>
      <c r="N862" t="str">
        <f t="shared" si="163"/>
        <v>63.8</v>
      </c>
      <c r="O862" t="str">
        <f t="shared" si="163"/>
        <v>63.8</v>
      </c>
      <c r="P862" t="str">
        <f t="shared" si="163"/>
        <v>63.8</v>
      </c>
      <c r="Q862" t="str">
        <f t="shared" si="163"/>
        <v>63.8</v>
      </c>
      <c r="R862" t="str">
        <f t="shared" si="163"/>
        <v>63.8</v>
      </c>
      <c r="S862" t="str">
        <f t="shared" si="163"/>
        <v>63.8</v>
      </c>
      <c r="T862" t="str">
        <f t="shared" si="163"/>
        <v>63.8</v>
      </c>
      <c r="U862" t="str">
        <f t="shared" si="163"/>
        <v>63.8</v>
      </c>
      <c r="V862" t="str">
        <f t="shared" si="163"/>
        <v>63.8</v>
      </c>
      <c r="X862" t="e">
        <f>VLOOKUP(K862,$X$2:Y$31,2,FALSE())</f>
        <v>#N/A</v>
      </c>
      <c r="AB862" s="20">
        <f>MATCH("R",$J863:$J$1001,0)</f>
        <v>21</v>
      </c>
      <c r="AC862" s="20">
        <f>ROW()</f>
        <v>862</v>
      </c>
      <c r="AD862" s="24" t="e">
        <f t="shared" ca="1" si="160"/>
        <v>#VALUE!</v>
      </c>
      <c r="AE862" t="str">
        <f t="shared" ca="1" si="162"/>
        <v>E</v>
      </c>
    </row>
    <row r="863" spans="1:31">
      <c r="A863" s="12" t="s">
        <v>218</v>
      </c>
      <c r="J863" s="12" t="str">
        <f t="shared" si="159"/>
        <v/>
      </c>
      <c r="K863" t="str">
        <f t="shared" si="163"/>
        <v xml:space="preserve">    </v>
      </c>
      <c r="L863" t="str">
        <f t="shared" si="163"/>
        <v xml:space="preserve"> 2.6</v>
      </c>
      <c r="M863" t="str">
        <f t="shared" si="163"/>
        <v xml:space="preserve"> 2.0</v>
      </c>
      <c r="N863" t="str">
        <f t="shared" si="163"/>
        <v xml:space="preserve"> 2.6</v>
      </c>
      <c r="O863" t="str">
        <f t="shared" si="163"/>
        <v xml:space="preserve"> 2.6</v>
      </c>
      <c r="P863" t="str">
        <f t="shared" si="163"/>
        <v xml:space="preserve"> 2.6</v>
      </c>
      <c r="Q863" t="str">
        <f t="shared" si="163"/>
        <v xml:space="preserve"> 2.6</v>
      </c>
      <c r="R863" t="str">
        <f t="shared" si="163"/>
        <v xml:space="preserve"> 2.6</v>
      </c>
      <c r="S863" t="str">
        <f t="shared" si="163"/>
        <v xml:space="preserve"> 2.6</v>
      </c>
      <c r="T863" t="str">
        <f t="shared" si="163"/>
        <v xml:space="preserve"> 2.6</v>
      </c>
      <c r="U863" t="str">
        <f t="shared" si="163"/>
        <v xml:space="preserve"> 2.6</v>
      </c>
      <c r="V863" t="str">
        <f t="shared" si="163"/>
        <v xml:space="preserve"> 2.6</v>
      </c>
      <c r="X863" t="e">
        <f>VLOOKUP(K863,$X$2:Y$31,2,FALSE())</f>
        <v>#N/A</v>
      </c>
      <c r="AB863" s="20">
        <f>MATCH("R",$J864:$J$1001,0)</f>
        <v>20</v>
      </c>
      <c r="AC863" s="20">
        <f>ROW()</f>
        <v>863</v>
      </c>
      <c r="AD863" s="24" t="e">
        <f t="shared" ca="1" si="160"/>
        <v>#VALUE!</v>
      </c>
      <c r="AE863" t="str">
        <f t="shared" ca="1" si="162"/>
        <v>E</v>
      </c>
    </row>
    <row r="864" spans="1:31">
      <c r="A864" s="12" t="s">
        <v>1077</v>
      </c>
      <c r="J864" s="12" t="str">
        <f t="shared" si="159"/>
        <v/>
      </c>
      <c r="K864" t="str">
        <f t="shared" si="163"/>
        <v xml:space="preserve">    </v>
      </c>
      <c r="L864" t="str">
        <f t="shared" si="163"/>
        <v xml:space="preserve"> 349</v>
      </c>
      <c r="M864" t="str">
        <f t="shared" si="163"/>
        <v xml:space="preserve"> 257</v>
      </c>
      <c r="N864" t="str">
        <f t="shared" si="163"/>
        <v xml:space="preserve"> 349</v>
      </c>
      <c r="O864" t="str">
        <f t="shared" si="163"/>
        <v xml:space="preserve"> 349</v>
      </c>
      <c r="P864" t="str">
        <f t="shared" si="163"/>
        <v xml:space="preserve"> 349</v>
      </c>
      <c r="Q864" t="str">
        <f t="shared" si="163"/>
        <v xml:space="preserve"> 349</v>
      </c>
      <c r="R864" t="str">
        <f t="shared" si="163"/>
        <v xml:space="preserve"> 349</v>
      </c>
      <c r="S864" t="str">
        <f t="shared" si="163"/>
        <v xml:space="preserve"> 349</v>
      </c>
      <c r="T864" t="str">
        <f t="shared" si="163"/>
        <v xml:space="preserve"> 349</v>
      </c>
      <c r="U864" t="str">
        <f t="shared" si="163"/>
        <v xml:space="preserve"> 349</v>
      </c>
      <c r="V864" t="str">
        <f t="shared" si="163"/>
        <v xml:space="preserve"> 349</v>
      </c>
      <c r="X864" t="e">
        <f>VLOOKUP(K864,$X$2:Y$31,2,FALSE())</f>
        <v>#N/A</v>
      </c>
      <c r="AB864" s="20">
        <f>MATCH("R",$J865:$J$1001,0)</f>
        <v>19</v>
      </c>
      <c r="AC864" s="20">
        <f>ROW()</f>
        <v>864</v>
      </c>
      <c r="AD864" s="24" t="e">
        <f t="shared" ca="1" si="160"/>
        <v>#VALUE!</v>
      </c>
      <c r="AE864" t="str">
        <f t="shared" ca="1" si="162"/>
        <v>E</v>
      </c>
    </row>
    <row r="865" spans="1:31">
      <c r="A865" s="12" t="s">
        <v>1078</v>
      </c>
      <c r="J865" s="12" t="str">
        <f t="shared" si="159"/>
        <v/>
      </c>
      <c r="K865" t="str">
        <f t="shared" si="163"/>
        <v xml:space="preserve">    </v>
      </c>
      <c r="L865" t="str">
        <f t="shared" si="163"/>
        <v>0.50</v>
      </c>
      <c r="M865" t="str">
        <f t="shared" si="163"/>
        <v>1.00</v>
      </c>
      <c r="N865" t="str">
        <f t="shared" si="163"/>
        <v>0.17</v>
      </c>
      <c r="O865" t="str">
        <f t="shared" si="163"/>
        <v>0.00</v>
      </c>
      <c r="P865" t="str">
        <f t="shared" si="163"/>
        <v>0.00</v>
      </c>
      <c r="Q865" t="str">
        <f t="shared" si="163"/>
        <v>0.00</v>
      </c>
      <c r="R865" t="str">
        <f t="shared" si="163"/>
        <v>0.00</v>
      </c>
      <c r="S865" t="str">
        <f t="shared" si="163"/>
        <v>0.00</v>
      </c>
      <c r="T865" t="str">
        <f t="shared" si="163"/>
        <v>0.00</v>
      </c>
      <c r="U865" t="str">
        <f t="shared" si="163"/>
        <v>0.00</v>
      </c>
      <c r="V865" t="str">
        <f t="shared" si="163"/>
        <v>0.00</v>
      </c>
      <c r="X865" t="e">
        <f>VLOOKUP(K865,$X$2:Y$31,2,FALSE())</f>
        <v>#N/A</v>
      </c>
      <c r="AB865" s="20">
        <f>MATCH("R",$J866:$J$1001,0)</f>
        <v>18</v>
      </c>
      <c r="AC865" s="20">
        <f>ROW()</f>
        <v>865</v>
      </c>
      <c r="AD865" s="24" t="e">
        <f t="shared" ca="1" si="160"/>
        <v>#VALUE!</v>
      </c>
      <c r="AE865" t="str">
        <f t="shared" ca="1" si="162"/>
        <v>E</v>
      </c>
    </row>
    <row r="866" spans="1:31">
      <c r="A866" s="12" t="s">
        <v>1079</v>
      </c>
      <c r="J866" s="12" t="str">
        <f t="shared" si="159"/>
        <v/>
      </c>
      <c r="K866" t="str">
        <f t="shared" si="163"/>
        <v xml:space="preserve">    </v>
      </c>
      <c r="L866" t="str">
        <f t="shared" si="163"/>
        <v xml:space="preserve"> 105</v>
      </c>
      <c r="M866" t="str">
        <f t="shared" si="163"/>
        <v xml:space="preserve">  96</v>
      </c>
      <c r="N866" t="str">
        <f t="shared" si="163"/>
        <v xml:space="preserve"> 112</v>
      </c>
      <c r="O866" t="str">
        <f t="shared" si="163"/>
        <v xml:space="preserve"> 135</v>
      </c>
      <c r="P866" t="str">
        <f t="shared" si="163"/>
        <v xml:space="preserve"> 176</v>
      </c>
      <c r="Q866" t="str">
        <f t="shared" si="163"/>
        <v xml:space="preserve"> 179</v>
      </c>
      <c r="R866" t="str">
        <f t="shared" si="163"/>
        <v xml:space="preserve"> 182</v>
      </c>
      <c r="S866" t="str">
        <f t="shared" si="163"/>
        <v xml:space="preserve"> 184</v>
      </c>
      <c r="T866" t="str">
        <f t="shared" si="163"/>
        <v xml:space="preserve"> 186</v>
      </c>
      <c r="U866" t="str">
        <f t="shared" si="163"/>
        <v xml:space="preserve"> 187</v>
      </c>
      <c r="V866" t="str">
        <f t="shared" si="163"/>
        <v xml:space="preserve"> 188</v>
      </c>
      <c r="X866" t="e">
        <f>VLOOKUP(K866,$X$2:Y$31,2,FALSE())</f>
        <v>#N/A</v>
      </c>
      <c r="AB866" s="20">
        <f>MATCH("R",$J867:$J$1001,0)</f>
        <v>17</v>
      </c>
      <c r="AC866" s="20">
        <f>ROW()</f>
        <v>866</v>
      </c>
      <c r="AD866" s="24" t="e">
        <f t="shared" ca="1" si="160"/>
        <v>#VALUE!</v>
      </c>
      <c r="AE866" t="str">
        <f t="shared" ca="1" si="162"/>
        <v>E</v>
      </c>
    </row>
    <row r="867" spans="1:31">
      <c r="A867" s="12" t="s">
        <v>1080</v>
      </c>
      <c r="J867" s="12" t="str">
        <f t="shared" si="159"/>
        <v/>
      </c>
      <c r="K867" t="str">
        <f t="shared" si="163"/>
        <v xml:space="preserve">    </v>
      </c>
      <c r="L867" t="str">
        <f t="shared" si="163"/>
        <v xml:space="preserve">  29</v>
      </c>
      <c r="M867" t="str">
        <f t="shared" si="163"/>
        <v xml:space="preserve">  33</v>
      </c>
      <c r="N867" t="str">
        <f t="shared" si="163"/>
        <v xml:space="preserve">  24</v>
      </c>
      <c r="O867" t="str">
        <f t="shared" si="163"/>
        <v xml:space="preserve">   3</v>
      </c>
      <c r="P867" t="str">
        <f t="shared" si="163"/>
        <v xml:space="preserve"> -35</v>
      </c>
      <c r="Q867" t="str">
        <f t="shared" si="163"/>
        <v xml:space="preserve"> -35</v>
      </c>
      <c r="R867" t="str">
        <f t="shared" si="163"/>
        <v xml:space="preserve"> -35</v>
      </c>
      <c r="S867" t="str">
        <f t="shared" si="163"/>
        <v xml:space="preserve"> -35</v>
      </c>
      <c r="T867" t="str">
        <f t="shared" si="163"/>
        <v xml:space="preserve"> -35</v>
      </c>
      <c r="U867" t="str">
        <f t="shared" si="163"/>
        <v xml:space="preserve"> -35</v>
      </c>
      <c r="V867" t="str">
        <f t="shared" si="163"/>
        <v xml:space="preserve"> -35</v>
      </c>
      <c r="X867" t="e">
        <f>VLOOKUP(K867,$X$2:Y$31,2,FALSE())</f>
        <v>#N/A</v>
      </c>
      <c r="AB867" s="20">
        <f>MATCH("R",$J868:$J$1001,0)</f>
        <v>16</v>
      </c>
      <c r="AC867" s="20">
        <f>ROW()</f>
        <v>867</v>
      </c>
      <c r="AD867" s="24" t="e">
        <f t="shared" ca="1" si="160"/>
        <v>#VALUE!</v>
      </c>
      <c r="AE867" t="str">
        <f t="shared" ca="1" si="162"/>
        <v>E</v>
      </c>
    </row>
    <row r="868" spans="1:31">
      <c r="A868" s="12" t="s">
        <v>1081</v>
      </c>
      <c r="J868" s="12" t="str">
        <f t="shared" si="159"/>
        <v/>
      </c>
      <c r="K868" t="str">
        <f t="shared" si="163"/>
        <v xml:space="preserve">    </v>
      </c>
      <c r="L868" t="str">
        <f t="shared" si="163"/>
        <v xml:space="preserve"> -85</v>
      </c>
      <c r="M868" t="str">
        <f t="shared" si="163"/>
        <v xml:space="preserve"> -76</v>
      </c>
      <c r="N868" t="str">
        <f t="shared" si="163"/>
        <v xml:space="preserve"> -92</v>
      </c>
      <c r="O868" t="str">
        <f t="shared" si="163"/>
        <v>-115</v>
      </c>
      <c r="P868" t="str">
        <f t="shared" si="163"/>
        <v>-156</v>
      </c>
      <c r="Q868" t="str">
        <f t="shared" si="163"/>
        <v>-159</v>
      </c>
      <c r="R868" t="str">
        <f t="shared" si="163"/>
        <v>-162</v>
      </c>
      <c r="S868" t="str">
        <f t="shared" si="163"/>
        <v>-164</v>
      </c>
      <c r="T868" t="str">
        <f t="shared" si="163"/>
        <v>-166</v>
      </c>
      <c r="U868" t="str">
        <f t="shared" si="163"/>
        <v>-167</v>
      </c>
      <c r="V868" t="str">
        <f t="shared" si="163"/>
        <v>-168</v>
      </c>
      <c r="X868" t="e">
        <f>VLOOKUP(K868,$X$2:Y$31,2,FALSE())</f>
        <v>#N/A</v>
      </c>
      <c r="AB868" s="20">
        <f>MATCH("R",$J869:$J$1001,0)</f>
        <v>15</v>
      </c>
      <c r="AC868" s="20">
        <f>ROW()</f>
        <v>868</v>
      </c>
      <c r="AD868" s="24" t="e">
        <f t="shared" ca="1" si="160"/>
        <v>#VALUE!</v>
      </c>
      <c r="AE868" t="str">
        <f t="shared" ca="1" si="162"/>
        <v>E</v>
      </c>
    </row>
    <row r="869" spans="1:31">
      <c r="A869" s="12" t="s">
        <v>1082</v>
      </c>
      <c r="J869" s="12" t="str">
        <f t="shared" si="159"/>
        <v/>
      </c>
      <c r="K869" t="str">
        <f t="shared" si="163"/>
        <v xml:space="preserve">    </v>
      </c>
      <c r="L869" t="str">
        <f t="shared" si="163"/>
        <v>-142</v>
      </c>
      <c r="M869" t="str">
        <f t="shared" si="163"/>
        <v>-136</v>
      </c>
      <c r="N869" t="str">
        <f t="shared" si="163"/>
        <v>-144</v>
      </c>
      <c r="O869" t="str">
        <f t="shared" si="163"/>
        <v>-149</v>
      </c>
      <c r="P869" t="str">
        <f t="shared" si="163"/>
        <v>-154</v>
      </c>
      <c r="Q869" t="str">
        <f t="shared" si="163"/>
        <v>-159</v>
      </c>
      <c r="R869" t="str">
        <f t="shared" si="163"/>
        <v>-164</v>
      </c>
      <c r="S869" t="str">
        <f t="shared" si="163"/>
        <v>-167</v>
      </c>
      <c r="T869" t="str">
        <f t="shared" si="163"/>
        <v>-169</v>
      </c>
      <c r="U869" t="str">
        <f t="shared" si="163"/>
        <v>-170</v>
      </c>
      <c r="V869" t="str">
        <f t="shared" si="163"/>
        <v>-172</v>
      </c>
      <c r="X869" t="e">
        <f>VLOOKUP(K869,$X$2:Y$31,2,FALSE())</f>
        <v>#N/A</v>
      </c>
      <c r="AB869" s="20">
        <f>MATCH("R",$J870:$J$1001,0)</f>
        <v>14</v>
      </c>
      <c r="AC869" s="20">
        <f>ROW()</f>
        <v>869</v>
      </c>
      <c r="AD869" s="24" t="e">
        <f t="shared" ca="1" si="160"/>
        <v>#VALUE!</v>
      </c>
      <c r="AE869" t="str">
        <f t="shared" ca="1" si="162"/>
        <v>E</v>
      </c>
    </row>
    <row r="870" spans="1:31">
      <c r="A870" s="12" t="s">
        <v>1083</v>
      </c>
      <c r="J870" s="12" t="str">
        <f t="shared" si="159"/>
        <v/>
      </c>
      <c r="K870" t="str">
        <f t="shared" si="163"/>
        <v xml:space="preserve">    </v>
      </c>
      <c r="L870" t="str">
        <f t="shared" si="163"/>
        <v xml:space="preserve">  57</v>
      </c>
      <c r="M870" t="str">
        <f t="shared" si="163"/>
        <v xml:space="preserve">  59</v>
      </c>
      <c r="N870" t="str">
        <f t="shared" si="163"/>
        <v xml:space="preserve">  53</v>
      </c>
      <c r="O870" t="str">
        <f t="shared" si="163"/>
        <v xml:space="preserve">  34</v>
      </c>
      <c r="P870" t="str">
        <f t="shared" si="163"/>
        <v xml:space="preserve">  -2</v>
      </c>
      <c r="Q870" t="str">
        <f t="shared" si="163"/>
        <v xml:space="preserve">   0</v>
      </c>
      <c r="R870" t="str">
        <f t="shared" si="163"/>
        <v xml:space="preserve">   2</v>
      </c>
      <c r="S870" t="str">
        <f t="shared" si="163"/>
        <v xml:space="preserve">   2</v>
      </c>
      <c r="T870" t="str">
        <f t="shared" si="163"/>
        <v xml:space="preserve">   3</v>
      </c>
      <c r="U870" t="str">
        <f t="shared" si="163"/>
        <v xml:space="preserve">   3</v>
      </c>
      <c r="V870" t="str">
        <f t="shared" si="163"/>
        <v xml:space="preserve">   4</v>
      </c>
      <c r="X870" t="e">
        <f>VLOOKUP(K870,$X$2:Y$31,2,FALSE())</f>
        <v>#N/A</v>
      </c>
      <c r="AB870" s="20">
        <f>MATCH("R",$J871:$J$1001,0)</f>
        <v>13</v>
      </c>
      <c r="AC870" s="20">
        <f>ROW()</f>
        <v>870</v>
      </c>
      <c r="AD870" s="24" t="e">
        <f t="shared" ca="1" si="160"/>
        <v>#VALUE!</v>
      </c>
      <c r="AE870" t="str">
        <f t="shared" ca="1" si="162"/>
        <v>E</v>
      </c>
    </row>
    <row r="871" spans="1:31">
      <c r="A871" s="12" t="s">
        <v>1084</v>
      </c>
      <c r="J871" s="12" t="str">
        <f t="shared" si="159"/>
        <v/>
      </c>
      <c r="K871" t="str">
        <f t="shared" si="163"/>
        <v xml:space="preserve">    </v>
      </c>
      <c r="L871" t="str">
        <f t="shared" si="163"/>
        <v xml:space="preserve">  31</v>
      </c>
      <c r="M871" t="str">
        <f t="shared" si="163"/>
        <v xml:space="preserve">  25</v>
      </c>
      <c r="N871" t="str">
        <f t="shared" si="163"/>
        <v xml:space="preserve">  38</v>
      </c>
      <c r="O871" t="str">
        <f t="shared" si="163"/>
        <v xml:space="preserve">  61</v>
      </c>
      <c r="P871" t="str">
        <f t="shared" si="163"/>
        <v xml:space="preserve">  87</v>
      </c>
      <c r="Q871" t="str">
        <f t="shared" ref="K871:V892" si="164">MID($A871,Q$34,4)</f>
        <v xml:space="preserve">  85</v>
      </c>
      <c r="R871" t="str">
        <f t="shared" si="164"/>
        <v xml:space="preserve">  84</v>
      </c>
      <c r="S871" t="str">
        <f t="shared" si="164"/>
        <v xml:space="preserve">  83</v>
      </c>
      <c r="T871" t="str">
        <f t="shared" si="164"/>
        <v xml:space="preserve">  82</v>
      </c>
      <c r="U871" t="str">
        <f t="shared" si="164"/>
        <v xml:space="preserve">  82</v>
      </c>
      <c r="V871" t="str">
        <f t="shared" si="164"/>
        <v xml:space="preserve">  81</v>
      </c>
      <c r="X871" t="e">
        <f>VLOOKUP(K871,$X$2:Y$31,2,FALSE())</f>
        <v>#N/A</v>
      </c>
      <c r="AB871" s="20">
        <f>MATCH("R",$J872:$J$1001,0)</f>
        <v>12</v>
      </c>
      <c r="AC871" s="20">
        <f>ROW()</f>
        <v>871</v>
      </c>
      <c r="AD871" s="24" t="e">
        <f t="shared" ca="1" si="160"/>
        <v>#VALUE!</v>
      </c>
      <c r="AE871" t="str">
        <f t="shared" ca="1" si="162"/>
        <v>E</v>
      </c>
    </row>
    <row r="872" spans="1:31">
      <c r="A872" s="12" t="s">
        <v>686</v>
      </c>
      <c r="J872" s="12" t="str">
        <f t="shared" si="159"/>
        <v/>
      </c>
      <c r="K872" t="str">
        <f t="shared" si="164"/>
        <v xml:space="preserve">    </v>
      </c>
      <c r="L872" t="str">
        <f t="shared" si="164"/>
        <v>0.01</v>
      </c>
      <c r="M872" t="str">
        <f t="shared" si="164"/>
        <v>0.00</v>
      </c>
      <c r="N872" t="str">
        <f t="shared" si="164"/>
        <v>0.01</v>
      </c>
      <c r="O872" t="str">
        <f t="shared" si="164"/>
        <v>0.00</v>
      </c>
      <c r="P872" t="str">
        <f t="shared" si="164"/>
        <v>0.00</v>
      </c>
      <c r="Q872" t="str">
        <f t="shared" si="164"/>
        <v>0.00</v>
      </c>
      <c r="R872" t="str">
        <f t="shared" si="164"/>
        <v>0.00</v>
      </c>
      <c r="S872" t="str">
        <f t="shared" si="164"/>
        <v>0.00</v>
      </c>
      <c r="T872" t="str">
        <f t="shared" si="164"/>
        <v>0.00</v>
      </c>
      <c r="U872" t="str">
        <f t="shared" si="164"/>
        <v>0.00</v>
      </c>
      <c r="V872" t="str">
        <f t="shared" si="164"/>
        <v>0.00</v>
      </c>
      <c r="X872" t="e">
        <f>VLOOKUP(K872,$X$2:Y$31,2,FALSE())</f>
        <v>#N/A</v>
      </c>
      <c r="AB872" s="20">
        <f>MATCH("R",$J873:$J$1001,0)</f>
        <v>11</v>
      </c>
      <c r="AC872" s="20">
        <f>ROW()</f>
        <v>872</v>
      </c>
      <c r="AD872" s="24" t="e">
        <f t="shared" ca="1" si="160"/>
        <v>#VALUE!</v>
      </c>
      <c r="AE872" t="str">
        <f t="shared" ca="1" si="162"/>
        <v>E</v>
      </c>
    </row>
    <row r="873" spans="1:31">
      <c r="A873" s="12" t="s">
        <v>91</v>
      </c>
      <c r="J873" s="12" t="str">
        <f t="shared" si="159"/>
        <v/>
      </c>
      <c r="K873" t="str">
        <f t="shared" si="164"/>
        <v xml:space="preserve">    </v>
      </c>
      <c r="L873" t="str">
        <f t="shared" si="164"/>
        <v>0.00</v>
      </c>
      <c r="M873" t="str">
        <f t="shared" si="164"/>
        <v>0.00</v>
      </c>
      <c r="N873" t="str">
        <f t="shared" si="164"/>
        <v>0.00</v>
      </c>
      <c r="O873" t="str">
        <f t="shared" si="164"/>
        <v>0.00</v>
      </c>
      <c r="P873" t="str">
        <f t="shared" si="164"/>
        <v>0.00</v>
      </c>
      <c r="Q873" t="str">
        <f t="shared" si="164"/>
        <v>0.00</v>
      </c>
      <c r="R873" t="str">
        <f t="shared" si="164"/>
        <v>0.00</v>
      </c>
      <c r="S873" t="str">
        <f t="shared" si="164"/>
        <v>0.00</v>
      </c>
      <c r="T873" t="str">
        <f t="shared" si="164"/>
        <v>0.00</v>
      </c>
      <c r="U873" t="str">
        <f t="shared" si="164"/>
        <v>0.00</v>
      </c>
      <c r="V873" t="str">
        <f t="shared" si="164"/>
        <v>0.00</v>
      </c>
      <c r="X873" t="e">
        <f>VLOOKUP(K873,$X$2:Y$31,2,FALSE())</f>
        <v>#N/A</v>
      </c>
      <c r="AB873" s="20">
        <f>MATCH("R",$J874:$J$1001,0)</f>
        <v>10</v>
      </c>
      <c r="AC873" s="20">
        <f>ROW()</f>
        <v>873</v>
      </c>
      <c r="AD873" s="24" t="e">
        <f t="shared" ca="1" si="160"/>
        <v>#VALUE!</v>
      </c>
      <c r="AE873" t="str">
        <f t="shared" ca="1" si="162"/>
        <v>E</v>
      </c>
    </row>
    <row r="874" spans="1:31">
      <c r="A874" s="12" t="s">
        <v>705</v>
      </c>
      <c r="J874" s="12" t="str">
        <f t="shared" si="159"/>
        <v/>
      </c>
      <c r="K874" t="str">
        <f t="shared" si="164"/>
        <v xml:space="preserve">    </v>
      </c>
      <c r="L874" t="str">
        <f t="shared" si="164"/>
        <v>0.08</v>
      </c>
      <c r="M874" t="str">
        <f t="shared" si="164"/>
        <v>0.08</v>
      </c>
      <c r="N874" t="str">
        <f t="shared" si="164"/>
        <v>0.06</v>
      </c>
      <c r="O874" t="str">
        <f t="shared" si="164"/>
        <v>0.02</v>
      </c>
      <c r="P874" t="str">
        <f t="shared" si="164"/>
        <v>0.00</v>
      </c>
      <c r="Q874" t="str">
        <f t="shared" si="164"/>
        <v>0.00</v>
      </c>
      <c r="R874" t="str">
        <f t="shared" si="164"/>
        <v>0.00</v>
      </c>
      <c r="S874" t="str">
        <f t="shared" si="164"/>
        <v>0.00</v>
      </c>
      <c r="T874" t="str">
        <f t="shared" si="164"/>
        <v>0.00</v>
      </c>
      <c r="U874" t="str">
        <f t="shared" si="164"/>
        <v>0.00</v>
      </c>
      <c r="V874" t="str">
        <f t="shared" si="164"/>
        <v>0.00</v>
      </c>
      <c r="X874" t="e">
        <f>VLOOKUP(K874,$X$2:Y$31,2,FALSE())</f>
        <v>#N/A</v>
      </c>
      <c r="AB874" s="20">
        <f>MATCH("R",$J875:$J$1001,0)</f>
        <v>9</v>
      </c>
      <c r="AC874" s="20">
        <f>ROW()</f>
        <v>874</v>
      </c>
      <c r="AD874" s="24" t="e">
        <f t="shared" ca="1" si="160"/>
        <v>#VALUE!</v>
      </c>
      <c r="AE874" t="str">
        <f t="shared" ca="1" si="162"/>
        <v>E</v>
      </c>
    </row>
    <row r="875" spans="1:31">
      <c r="A875" s="12" t="s">
        <v>1085</v>
      </c>
      <c r="J875" s="12" t="str">
        <f t="shared" si="159"/>
        <v/>
      </c>
      <c r="K875" t="str">
        <f t="shared" si="164"/>
        <v xml:space="preserve">    </v>
      </c>
      <c r="L875" t="str">
        <f t="shared" si="164"/>
        <v>12.1</v>
      </c>
      <c r="M875" t="str">
        <f t="shared" si="164"/>
        <v xml:space="preserve"> 7.9</v>
      </c>
      <c r="N875" t="str">
        <f t="shared" si="164"/>
        <v>15.3</v>
      </c>
      <c r="O875" t="str">
        <f t="shared" si="164"/>
        <v>19.5</v>
      </c>
      <c r="P875" t="str">
        <f t="shared" si="164"/>
        <v xml:space="preserve"> 7.6</v>
      </c>
      <c r="Q875" t="str">
        <f t="shared" si="164"/>
        <v xml:space="preserve"> 7.6</v>
      </c>
      <c r="R875" t="str">
        <f t="shared" si="164"/>
        <v xml:space="preserve"> 7.6</v>
      </c>
      <c r="S875" t="str">
        <f t="shared" si="164"/>
        <v xml:space="preserve"> 7.6</v>
      </c>
      <c r="T875" t="str">
        <f t="shared" si="164"/>
        <v xml:space="preserve"> 7.6</v>
      </c>
      <c r="U875" t="str">
        <f t="shared" si="164"/>
        <v xml:space="preserve"> 7.6</v>
      </c>
      <c r="V875" t="str">
        <f t="shared" si="164"/>
        <v xml:space="preserve"> 7.6</v>
      </c>
      <c r="X875" t="e">
        <f>VLOOKUP(K875,$X$2:Y$31,2,FALSE())</f>
        <v>#N/A</v>
      </c>
      <c r="AB875" s="20">
        <f>MATCH("R",$J876:$J$1001,0)</f>
        <v>8</v>
      </c>
      <c r="AC875" s="20">
        <f>ROW()</f>
        <v>875</v>
      </c>
      <c r="AD875" s="24" t="e">
        <f t="shared" ca="1" si="160"/>
        <v>#VALUE!</v>
      </c>
      <c r="AE875" t="str">
        <f t="shared" ca="1" si="162"/>
        <v>E</v>
      </c>
    </row>
    <row r="876" spans="1:31">
      <c r="A876" s="12" t="s">
        <v>1086</v>
      </c>
      <c r="J876" s="12" t="str">
        <f t="shared" si="159"/>
        <v/>
      </c>
      <c r="K876" t="str">
        <f t="shared" si="164"/>
        <v xml:space="preserve">    </v>
      </c>
      <c r="L876" t="str">
        <f t="shared" si="164"/>
        <v xml:space="preserve"> 6.0</v>
      </c>
      <c r="M876" t="str">
        <f t="shared" si="164"/>
        <v xml:space="preserve"> 2.9</v>
      </c>
      <c r="N876" t="str">
        <f t="shared" si="164"/>
        <v xml:space="preserve"> 9.6</v>
      </c>
      <c r="O876" t="str">
        <f t="shared" si="164"/>
        <v>18.3</v>
      </c>
      <c r="P876" t="str">
        <f t="shared" si="164"/>
        <v>12.6</v>
      </c>
      <c r="Q876" t="str">
        <f t="shared" si="164"/>
        <v xml:space="preserve"> 2.9</v>
      </c>
      <c r="R876" t="str">
        <f t="shared" si="164"/>
        <v xml:space="preserve"> 2.9</v>
      </c>
      <c r="S876" t="str">
        <f t="shared" si="164"/>
        <v xml:space="preserve"> 2.9</v>
      </c>
      <c r="T876" t="str">
        <f t="shared" si="164"/>
        <v xml:space="preserve"> 2.9</v>
      </c>
      <c r="U876" t="str">
        <f t="shared" si="164"/>
        <v xml:space="preserve"> 2.9</v>
      </c>
      <c r="V876" t="str">
        <f t="shared" si="164"/>
        <v xml:space="preserve"> 2.9</v>
      </c>
      <c r="X876" t="e">
        <f>VLOOKUP(K876,$X$2:Y$31,2,FALSE())</f>
        <v>#N/A</v>
      </c>
      <c r="AB876" s="20">
        <f>MATCH("R",$J877:$J$1001,0)</f>
        <v>7</v>
      </c>
      <c r="AC876" s="20">
        <f>ROW()</f>
        <v>876</v>
      </c>
      <c r="AD876" s="24" t="e">
        <f t="shared" ca="1" si="160"/>
        <v>#VALUE!</v>
      </c>
      <c r="AE876" t="str">
        <f t="shared" ca="1" si="162"/>
        <v>E</v>
      </c>
    </row>
    <row r="877" spans="1:31">
      <c r="A877" s="12" t="s">
        <v>1087</v>
      </c>
      <c r="J877" s="12" t="str">
        <f t="shared" si="159"/>
        <v/>
      </c>
      <c r="K877" t="str">
        <f t="shared" si="164"/>
        <v xml:space="preserve">    </v>
      </c>
      <c r="L877" t="str">
        <f t="shared" si="164"/>
        <v>14.7</v>
      </c>
      <c r="M877" t="str">
        <f t="shared" si="164"/>
        <v>11.6</v>
      </c>
      <c r="N877" t="str">
        <f t="shared" si="164"/>
        <v>17.4</v>
      </c>
      <c r="O877" t="str">
        <f t="shared" si="164"/>
        <v>21.3</v>
      </c>
      <c r="P877" t="str">
        <f t="shared" si="164"/>
        <v>11.7</v>
      </c>
      <c r="Q877" t="str">
        <f t="shared" si="164"/>
        <v>12.1</v>
      </c>
      <c r="R877" t="str">
        <f t="shared" si="164"/>
        <v>12.3</v>
      </c>
      <c r="S877" t="str">
        <f t="shared" si="164"/>
        <v>12.3</v>
      </c>
      <c r="T877" t="str">
        <f t="shared" si="164"/>
        <v>12.3</v>
      </c>
      <c r="U877" t="str">
        <f t="shared" si="164"/>
        <v>12.3</v>
      </c>
      <c r="V877" t="str">
        <f t="shared" si="164"/>
        <v>12.3</v>
      </c>
      <c r="X877" t="e">
        <f>VLOOKUP(K877,$X$2:Y$31,2,FALSE())</f>
        <v>#N/A</v>
      </c>
      <c r="AB877" s="20">
        <f>MATCH("R",$J878:$J$1001,0)</f>
        <v>6</v>
      </c>
      <c r="AC877" s="20">
        <f>ROW()</f>
        <v>877</v>
      </c>
      <c r="AD877" s="24" t="e">
        <f t="shared" ca="1" si="160"/>
        <v>#VALUE!</v>
      </c>
      <c r="AE877" t="str">
        <f t="shared" ca="1" si="162"/>
        <v>E</v>
      </c>
    </row>
    <row r="878" spans="1:31">
      <c r="A878" s="12" t="s">
        <v>1088</v>
      </c>
      <c r="J878" s="12" t="str">
        <f t="shared" ref="J878:J941" si="165">IF(ISERROR(X878),"","R")</f>
        <v/>
      </c>
      <c r="K878" t="str">
        <f t="shared" si="164"/>
        <v xml:space="preserve">    </v>
      </c>
      <c r="L878" t="str">
        <f t="shared" si="164"/>
        <v xml:space="preserve"> 8.1</v>
      </c>
      <c r="M878" t="str">
        <f t="shared" si="164"/>
        <v xml:space="preserve"> 6.6</v>
      </c>
      <c r="N878" t="str">
        <f t="shared" si="164"/>
        <v>10.8</v>
      </c>
      <c r="O878" t="str">
        <f t="shared" si="164"/>
        <v>18.9</v>
      </c>
      <c r="P878" t="str">
        <f t="shared" si="164"/>
        <v>13.5</v>
      </c>
      <c r="Q878" t="str">
        <f t="shared" si="164"/>
        <v xml:space="preserve"> 6.1</v>
      </c>
      <c r="R878" t="str">
        <f t="shared" si="164"/>
        <v xml:space="preserve"> 6.5</v>
      </c>
      <c r="S878" t="str">
        <f t="shared" si="164"/>
        <v xml:space="preserve"> 6.6</v>
      </c>
      <c r="T878" t="str">
        <f t="shared" si="164"/>
        <v xml:space="preserve"> 6.6</v>
      </c>
      <c r="U878" t="str">
        <f t="shared" si="164"/>
        <v xml:space="preserve"> 6.6</v>
      </c>
      <c r="V878" t="str">
        <f t="shared" si="164"/>
        <v xml:space="preserve"> 6.6</v>
      </c>
      <c r="X878" t="e">
        <f>VLOOKUP(K878,$X$2:Y$31,2,FALSE())</f>
        <v>#N/A</v>
      </c>
      <c r="AB878" s="20">
        <f>MATCH("R",$J879:$J$1001,0)</f>
        <v>5</v>
      </c>
      <c r="AC878" s="20">
        <f>ROW()</f>
        <v>878</v>
      </c>
      <c r="AD878" s="24" t="e">
        <f t="shared" ref="AD878:AD941" ca="1" si="166">IF(VALUE(INDIRECT(ADDRESS(AD877,AA$2+1,1,TRUE())))=1,AD877+1,VALUE(INDIRECT(ADDRESS(AD877,AA$2+2,1,TRUE())))+VALUE((INDIRECT(ADDRESS(AD877,AA$2+1,1,TRUE())))))</f>
        <v>#VALUE!</v>
      </c>
      <c r="AE878" t="str">
        <f t="shared" ca="1" si="162"/>
        <v>E</v>
      </c>
    </row>
    <row r="879" spans="1:31">
      <c r="A879" s="12" t="s">
        <v>1089</v>
      </c>
      <c r="J879" s="12" t="str">
        <f t="shared" si="165"/>
        <v/>
      </c>
      <c r="K879" t="str">
        <f t="shared" si="164"/>
        <v xml:space="preserve">    </v>
      </c>
      <c r="L879" t="str">
        <f t="shared" si="164"/>
        <v xml:space="preserve"> 4.0</v>
      </c>
      <c r="M879" t="str">
        <f t="shared" si="164"/>
        <v xml:space="preserve"> 4.1</v>
      </c>
      <c r="N879" t="str">
        <f t="shared" si="164"/>
        <v xml:space="preserve"> 3.9</v>
      </c>
      <c r="O879" t="str">
        <f t="shared" si="164"/>
        <v xml:space="preserve"> 3.6</v>
      </c>
      <c r="P879" t="str">
        <f t="shared" si="164"/>
        <v xml:space="preserve"> 3.4</v>
      </c>
      <c r="Q879" t="str">
        <f t="shared" si="164"/>
        <v xml:space="preserve"> 3.2</v>
      </c>
      <c r="R879" t="str">
        <f t="shared" si="164"/>
        <v xml:space="preserve"> 3.0</v>
      </c>
      <c r="S879" t="str">
        <f t="shared" si="164"/>
        <v xml:space="preserve"> 2.9</v>
      </c>
      <c r="T879" t="str">
        <f t="shared" si="164"/>
        <v xml:space="preserve"> 2.8</v>
      </c>
      <c r="U879" t="str">
        <f t="shared" si="164"/>
        <v xml:space="preserve"> 2.7</v>
      </c>
      <c r="V879" t="str">
        <f t="shared" si="164"/>
        <v xml:space="preserve"> 2.7</v>
      </c>
      <c r="X879" t="e">
        <f>VLOOKUP(K879,$X$2:Y$31,2,FALSE())</f>
        <v>#N/A</v>
      </c>
      <c r="AB879" s="20">
        <f>MATCH("R",$J880:$J$1001,0)</f>
        <v>4</v>
      </c>
      <c r="AC879" s="20">
        <f>ROW()</f>
        <v>879</v>
      </c>
      <c r="AD879" s="24" t="e">
        <f t="shared" ca="1" si="166"/>
        <v>#VALUE!</v>
      </c>
      <c r="AE879" t="str">
        <f t="shared" ca="1" si="162"/>
        <v>E</v>
      </c>
    </row>
    <row r="880" spans="1:31">
      <c r="A880" s="12" t="s">
        <v>287</v>
      </c>
      <c r="J880" s="12" t="str">
        <f t="shared" si="165"/>
        <v/>
      </c>
      <c r="K880" t="str">
        <f t="shared" si="164"/>
        <v xml:space="preserve">    </v>
      </c>
      <c r="L880" t="str">
        <f t="shared" si="164"/>
        <v xml:space="preserve"> 4.0</v>
      </c>
      <c r="M880" t="str">
        <f t="shared" si="164"/>
        <v xml:space="preserve"> 4.1</v>
      </c>
      <c r="N880" t="str">
        <f t="shared" si="164"/>
        <v xml:space="preserve"> 3.9</v>
      </c>
      <c r="O880" t="str">
        <f t="shared" si="164"/>
        <v xml:space="preserve"> 3.6</v>
      </c>
      <c r="P880" t="str">
        <f t="shared" si="164"/>
        <v xml:space="preserve"> 3.4</v>
      </c>
      <c r="Q880" t="str">
        <f t="shared" si="164"/>
        <v xml:space="preserve"> 3.2</v>
      </c>
      <c r="R880" t="str">
        <f t="shared" si="164"/>
        <v xml:space="preserve"> 3.0</v>
      </c>
      <c r="S880" t="str">
        <f t="shared" si="164"/>
        <v xml:space="preserve"> 2.9</v>
      </c>
      <c r="T880" t="str">
        <f t="shared" si="164"/>
        <v xml:space="preserve"> 2.8</v>
      </c>
      <c r="U880" t="str">
        <f t="shared" si="164"/>
        <v xml:space="preserve"> 2.8</v>
      </c>
      <c r="V880" t="str">
        <f t="shared" si="164"/>
        <v xml:space="preserve"> 2.7</v>
      </c>
      <c r="X880" t="e">
        <f>VLOOKUP(K880,$X$2:Y$31,2,FALSE())</f>
        <v>#N/A</v>
      </c>
      <c r="AB880" s="20">
        <f>MATCH("R",$J881:$J$1001,0)</f>
        <v>3</v>
      </c>
      <c r="AC880" s="20">
        <f>ROW()</f>
        <v>880</v>
      </c>
      <c r="AD880" s="24" t="e">
        <f t="shared" ca="1" si="166"/>
        <v>#VALUE!</v>
      </c>
      <c r="AE880" t="str">
        <f t="shared" ca="1" si="162"/>
        <v>E</v>
      </c>
    </row>
    <row r="881" spans="1:31">
      <c r="A881" s="12" t="s">
        <v>1090</v>
      </c>
      <c r="J881" s="12" t="str">
        <f t="shared" si="165"/>
        <v/>
      </c>
      <c r="K881" t="str">
        <f t="shared" si="164"/>
        <v xml:space="preserve">    </v>
      </c>
      <c r="L881" t="str">
        <f t="shared" si="164"/>
        <v xml:space="preserve">  42</v>
      </c>
      <c r="M881" t="str">
        <f t="shared" si="164"/>
        <v xml:space="preserve">  48</v>
      </c>
      <c r="N881" t="str">
        <f t="shared" si="164"/>
        <v xml:space="preserve">  35</v>
      </c>
      <c r="O881" t="str">
        <f t="shared" si="164"/>
        <v xml:space="preserve">  12</v>
      </c>
      <c r="P881" t="str">
        <f t="shared" si="164"/>
        <v xml:space="preserve"> -14</v>
      </c>
      <c r="Q881" t="str">
        <f t="shared" si="164"/>
        <v xml:space="preserve"> -12</v>
      </c>
      <c r="R881" t="str">
        <f t="shared" si="164"/>
        <v xml:space="preserve"> -11</v>
      </c>
      <c r="S881" t="str">
        <f t="shared" si="164"/>
        <v xml:space="preserve"> -10</v>
      </c>
      <c r="T881" t="str">
        <f t="shared" si="164"/>
        <v xml:space="preserve">  -9</v>
      </c>
      <c r="U881" t="str">
        <f t="shared" si="164"/>
        <v xml:space="preserve">  -9</v>
      </c>
      <c r="V881" t="str">
        <f t="shared" si="164"/>
        <v xml:space="preserve">  -8</v>
      </c>
      <c r="X881" t="e">
        <f>VLOOKUP(K881,$X$2:Y$31,2,FALSE())</f>
        <v>#N/A</v>
      </c>
      <c r="AB881" s="20">
        <f>MATCH("R",$J882:$J$1001,0)</f>
        <v>2</v>
      </c>
      <c r="AC881" s="20">
        <f>ROW()</f>
        <v>881</v>
      </c>
      <c r="AD881" s="24" t="e">
        <f t="shared" ca="1" si="166"/>
        <v>#VALUE!</v>
      </c>
      <c r="AE881" t="str">
        <f t="shared" ca="1" si="162"/>
        <v>E</v>
      </c>
    </row>
    <row r="882" spans="1:31">
      <c r="A882" s="12" t="s">
        <v>33</v>
      </c>
      <c r="J882" s="12" t="str">
        <f t="shared" si="165"/>
        <v/>
      </c>
      <c r="K882" t="str">
        <f t="shared" si="164"/>
        <v/>
      </c>
      <c r="L882" t="str">
        <f t="shared" si="164"/>
        <v/>
      </c>
      <c r="M882" t="str">
        <f t="shared" si="164"/>
        <v/>
      </c>
      <c r="N882" t="str">
        <f t="shared" si="164"/>
        <v/>
      </c>
      <c r="O882" t="str">
        <f t="shared" si="164"/>
        <v/>
      </c>
      <c r="P882" t="str">
        <f t="shared" si="164"/>
        <v/>
      </c>
      <c r="Q882" t="str">
        <f t="shared" si="164"/>
        <v/>
      </c>
      <c r="R882" t="str">
        <f t="shared" si="164"/>
        <v/>
      </c>
      <c r="S882" t="str">
        <f t="shared" si="164"/>
        <v/>
      </c>
      <c r="T882" t="str">
        <f t="shared" si="164"/>
        <v/>
      </c>
      <c r="U882" t="str">
        <f t="shared" si="164"/>
        <v/>
      </c>
      <c r="V882" t="str">
        <f t="shared" si="164"/>
        <v/>
      </c>
      <c r="X882" t="e">
        <f>VLOOKUP(K882,$X$2:Y$31,2,FALSE())</f>
        <v>#N/A</v>
      </c>
      <c r="AB882" s="20">
        <f>MATCH("R",$J883:$J$1001,0)</f>
        <v>1</v>
      </c>
      <c r="AC882" s="20">
        <f>ROW()</f>
        <v>882</v>
      </c>
      <c r="AD882" s="24" t="e">
        <f t="shared" ca="1" si="166"/>
        <v>#VALUE!</v>
      </c>
      <c r="AE882" t="str">
        <f t="shared" ca="1" si="162"/>
        <v>E</v>
      </c>
    </row>
    <row r="883" spans="1:31">
      <c r="A883" s="12" t="s">
        <v>1091</v>
      </c>
      <c r="J883" s="12" t="str">
        <f t="shared" si="165"/>
        <v>R</v>
      </c>
      <c r="K883" t="str">
        <f t="shared" si="164"/>
        <v xml:space="preserve"> 8.0</v>
      </c>
      <c r="L883" t="str">
        <f t="shared" si="164"/>
        <v xml:space="preserve"> 3.5</v>
      </c>
      <c r="M883" t="str">
        <f t="shared" si="164"/>
        <v xml:space="preserve"> 2.0</v>
      </c>
      <c r="N883" t="str">
        <f t="shared" si="164"/>
        <v xml:space="preserve"> 4.0</v>
      </c>
      <c r="O883" t="str">
        <f t="shared" si="164"/>
        <v xml:space="preserve"> 5.4</v>
      </c>
      <c r="P883" t="str">
        <f t="shared" si="164"/>
        <v xml:space="preserve"> 7.3</v>
      </c>
      <c r="Q883" t="str">
        <f t="shared" si="164"/>
        <v>10.2</v>
      </c>
      <c r="R883" t="str">
        <f t="shared" si="164"/>
        <v>14.4</v>
      </c>
      <c r="S883" t="str">
        <f t="shared" si="164"/>
        <v>18.2</v>
      </c>
      <c r="T883" t="str">
        <f t="shared" si="164"/>
        <v>21.5</v>
      </c>
      <c r="U883" t="str">
        <f t="shared" si="164"/>
        <v>25.0</v>
      </c>
      <c r="V883" t="str">
        <f t="shared" si="164"/>
        <v>29.0</v>
      </c>
      <c r="X883" t="str">
        <f>VLOOKUP(K883,$X$2:Y$31,2,FALSE())</f>
        <v>0800</v>
      </c>
      <c r="AB883" s="20">
        <f>MATCH("R",$J884:$J$1001,0)</f>
        <v>32</v>
      </c>
      <c r="AC883" s="20">
        <f>ROW()</f>
        <v>883</v>
      </c>
      <c r="AD883" s="24" t="e">
        <f t="shared" ca="1" si="166"/>
        <v>#VALUE!</v>
      </c>
      <c r="AE883" t="str">
        <f t="shared" ca="1" si="162"/>
        <v>E</v>
      </c>
    </row>
    <row r="884" spans="1:31">
      <c r="A884" s="12" t="s">
        <v>205</v>
      </c>
      <c r="J884" s="12" t="str">
        <f t="shared" si="165"/>
        <v/>
      </c>
      <c r="K884" t="str">
        <f t="shared" si="164"/>
        <v xml:space="preserve">    </v>
      </c>
      <c r="L884" t="str">
        <f t="shared" si="164"/>
        <v xml:space="preserve"> 1F2</v>
      </c>
      <c r="M884" t="str">
        <f t="shared" si="164"/>
        <v xml:space="preserve"> 1F2</v>
      </c>
      <c r="N884" t="str">
        <f t="shared" si="164"/>
        <v xml:space="preserve"> 1F2</v>
      </c>
      <c r="O884" t="str">
        <f t="shared" si="164"/>
        <v xml:space="preserve"> 1F2</v>
      </c>
      <c r="P884" t="str">
        <f t="shared" si="164"/>
        <v xml:space="preserve"> 1F2</v>
      </c>
      <c r="Q884" t="str">
        <f t="shared" si="164"/>
        <v xml:space="preserve"> 1F2</v>
      </c>
      <c r="R884" t="str">
        <f t="shared" si="164"/>
        <v xml:space="preserve"> 1F2</v>
      </c>
      <c r="S884" t="str">
        <f t="shared" si="164"/>
        <v xml:space="preserve"> 1F2</v>
      </c>
      <c r="T884" t="str">
        <f t="shared" si="164"/>
        <v xml:space="preserve"> 1F2</v>
      </c>
      <c r="U884" t="str">
        <f t="shared" si="164"/>
        <v xml:space="preserve"> 1F2</v>
      </c>
      <c r="V884" t="str">
        <f t="shared" si="164"/>
        <v xml:space="preserve"> 1F2</v>
      </c>
      <c r="X884" t="e">
        <f>VLOOKUP(K884,$X$2:Y$31,2,FALSE())</f>
        <v>#N/A</v>
      </c>
      <c r="AB884" s="20">
        <f>MATCH("R",$J885:$J$1001,0)</f>
        <v>31</v>
      </c>
      <c r="AC884" s="20">
        <f>ROW()</f>
        <v>884</v>
      </c>
      <c r="AD884" s="24" t="e">
        <f t="shared" ca="1" si="166"/>
        <v>#VALUE!</v>
      </c>
      <c r="AE884" t="str">
        <f t="shared" ca="1" si="162"/>
        <v>E</v>
      </c>
    </row>
    <row r="885" spans="1:31">
      <c r="A885" s="12" t="s">
        <v>1092</v>
      </c>
      <c r="J885" s="12" t="str">
        <f t="shared" si="165"/>
        <v/>
      </c>
      <c r="K885" t="str">
        <f t="shared" si="164"/>
        <v xml:space="preserve">    </v>
      </c>
      <c r="L885" t="str">
        <f t="shared" si="164"/>
        <v>63.1</v>
      </c>
      <c r="M885" t="str">
        <f t="shared" si="164"/>
        <v>55.5</v>
      </c>
      <c r="N885" t="str">
        <f t="shared" si="164"/>
        <v>63.1</v>
      </c>
      <c r="O885" t="str">
        <f t="shared" si="164"/>
        <v>63.1</v>
      </c>
      <c r="P885" t="str">
        <f t="shared" si="164"/>
        <v>63.1</v>
      </c>
      <c r="Q885" t="str">
        <f t="shared" si="164"/>
        <v>63.1</v>
      </c>
      <c r="R885" t="str">
        <f t="shared" si="164"/>
        <v>63.1</v>
      </c>
      <c r="S885" t="str">
        <f t="shared" si="164"/>
        <v>63.1</v>
      </c>
      <c r="T885" t="str">
        <f t="shared" si="164"/>
        <v>63.1</v>
      </c>
      <c r="U885" t="str">
        <f t="shared" si="164"/>
        <v>63.1</v>
      </c>
      <c r="V885" t="str">
        <f t="shared" si="164"/>
        <v>63.1</v>
      </c>
      <c r="X885" t="e">
        <f>VLOOKUP(K885,$X$2:Y$31,2,FALSE())</f>
        <v>#N/A</v>
      </c>
      <c r="AB885" s="20">
        <f>MATCH("R",$J886:$J$1001,0)</f>
        <v>30</v>
      </c>
      <c r="AC885" s="20">
        <f>ROW()</f>
        <v>885</v>
      </c>
      <c r="AD885" s="24" t="e">
        <f t="shared" ca="1" si="166"/>
        <v>#VALUE!</v>
      </c>
      <c r="AE885" t="str">
        <f t="shared" ca="1" si="162"/>
        <v>E</v>
      </c>
    </row>
    <row r="886" spans="1:31">
      <c r="A886" s="12" t="s">
        <v>211</v>
      </c>
      <c r="J886" s="12" t="str">
        <f t="shared" si="165"/>
        <v/>
      </c>
      <c r="K886" t="str">
        <f t="shared" si="164"/>
        <v xml:space="preserve">    </v>
      </c>
      <c r="L886" t="str">
        <f t="shared" si="164"/>
        <v xml:space="preserve"> 2.5</v>
      </c>
      <c r="M886" t="str">
        <f t="shared" si="164"/>
        <v xml:space="preserve"> 2.0</v>
      </c>
      <c r="N886" t="str">
        <f t="shared" si="164"/>
        <v xml:space="preserve"> 2.5</v>
      </c>
      <c r="O886" t="str">
        <f t="shared" si="164"/>
        <v xml:space="preserve"> 2.5</v>
      </c>
      <c r="P886" t="str">
        <f t="shared" si="164"/>
        <v xml:space="preserve"> 2.5</v>
      </c>
      <c r="Q886" t="str">
        <f t="shared" si="164"/>
        <v xml:space="preserve"> 2.5</v>
      </c>
      <c r="R886" t="str">
        <f t="shared" si="164"/>
        <v xml:space="preserve"> 2.5</v>
      </c>
      <c r="S886" t="str">
        <f t="shared" si="164"/>
        <v xml:space="preserve"> 2.5</v>
      </c>
      <c r="T886" t="str">
        <f t="shared" si="164"/>
        <v xml:space="preserve"> 2.5</v>
      </c>
      <c r="U886" t="str">
        <f t="shared" si="164"/>
        <v xml:space="preserve"> 2.5</v>
      </c>
      <c r="V886" t="str">
        <f t="shared" si="164"/>
        <v xml:space="preserve"> 2.5</v>
      </c>
      <c r="X886" t="e">
        <f>VLOOKUP(K886,$X$2:Y$31,2,FALSE())</f>
        <v>#N/A</v>
      </c>
      <c r="AB886" s="20">
        <f>MATCH("R",$J887:$J$1001,0)</f>
        <v>29</v>
      </c>
      <c r="AC886" s="20">
        <f>ROW()</f>
        <v>886</v>
      </c>
      <c r="AD886" s="24" t="e">
        <f t="shared" ca="1" si="166"/>
        <v>#VALUE!</v>
      </c>
      <c r="AE886" t="str">
        <f t="shared" ca="1" si="162"/>
        <v>E</v>
      </c>
    </row>
    <row r="887" spans="1:31">
      <c r="A887" s="12" t="s">
        <v>1093</v>
      </c>
      <c r="J887" s="12" t="str">
        <f t="shared" si="165"/>
        <v/>
      </c>
      <c r="K887" t="str">
        <f t="shared" si="164"/>
        <v xml:space="preserve">    </v>
      </c>
      <c r="L887" t="str">
        <f t="shared" si="164"/>
        <v xml:space="preserve"> 338</v>
      </c>
      <c r="M887" t="str">
        <f t="shared" si="164"/>
        <v xml:space="preserve"> 247</v>
      </c>
      <c r="N887" t="str">
        <f t="shared" si="164"/>
        <v xml:space="preserve"> 338</v>
      </c>
      <c r="O887" t="str">
        <f t="shared" si="164"/>
        <v xml:space="preserve"> 338</v>
      </c>
      <c r="P887" t="str">
        <f t="shared" si="164"/>
        <v xml:space="preserve"> 338</v>
      </c>
      <c r="Q887" t="str">
        <f t="shared" si="164"/>
        <v xml:space="preserve"> 338</v>
      </c>
      <c r="R887" t="str">
        <f t="shared" si="164"/>
        <v xml:space="preserve"> 338</v>
      </c>
      <c r="S887" t="str">
        <f t="shared" si="164"/>
        <v xml:space="preserve"> 338</v>
      </c>
      <c r="T887" t="str">
        <f t="shared" si="164"/>
        <v xml:space="preserve"> 338</v>
      </c>
      <c r="U887" t="str">
        <f t="shared" si="164"/>
        <v xml:space="preserve"> 338</v>
      </c>
      <c r="V887" t="str">
        <f t="shared" si="164"/>
        <v xml:space="preserve"> 338</v>
      </c>
      <c r="X887" t="e">
        <f>VLOOKUP(K887,$X$2:Y$31,2,FALSE())</f>
        <v>#N/A</v>
      </c>
      <c r="AB887" s="20">
        <f>MATCH("R",$J888:$J$1001,0)</f>
        <v>28</v>
      </c>
      <c r="AC887" s="20">
        <f>ROW()</f>
        <v>887</v>
      </c>
      <c r="AD887" s="24" t="e">
        <f t="shared" ca="1" si="166"/>
        <v>#VALUE!</v>
      </c>
      <c r="AE887" t="str">
        <f t="shared" ca="1" si="162"/>
        <v>E</v>
      </c>
    </row>
    <row r="888" spans="1:31">
      <c r="A888" s="12" t="s">
        <v>1094</v>
      </c>
      <c r="J888" s="12" t="str">
        <f t="shared" si="165"/>
        <v/>
      </c>
      <c r="K888" t="str">
        <f t="shared" si="164"/>
        <v xml:space="preserve">    </v>
      </c>
      <c r="L888" t="str">
        <f t="shared" si="164"/>
        <v>0.50</v>
      </c>
      <c r="M888" t="str">
        <f t="shared" si="164"/>
        <v>1.00</v>
      </c>
      <c r="N888" t="str">
        <f t="shared" si="164"/>
        <v>0.27</v>
      </c>
      <c r="O888" t="str">
        <f t="shared" si="164"/>
        <v>0.01</v>
      </c>
      <c r="P888" t="str">
        <f t="shared" si="164"/>
        <v>0.00</v>
      </c>
      <c r="Q888" t="str">
        <f t="shared" si="164"/>
        <v>0.00</v>
      </c>
      <c r="R888" t="str">
        <f t="shared" si="164"/>
        <v>0.00</v>
      </c>
      <c r="S888" t="str">
        <f t="shared" si="164"/>
        <v>0.00</v>
      </c>
      <c r="T888" t="str">
        <f t="shared" si="164"/>
        <v>0.00</v>
      </c>
      <c r="U888" t="str">
        <f t="shared" si="164"/>
        <v>0.00</v>
      </c>
      <c r="V888" t="str">
        <f t="shared" si="164"/>
        <v>0.00</v>
      </c>
      <c r="X888" t="e">
        <f>VLOOKUP(K888,$X$2:Y$31,2,FALSE())</f>
        <v>#N/A</v>
      </c>
      <c r="AB888" s="20">
        <f>MATCH("R",$J889:$J$1001,0)</f>
        <v>27</v>
      </c>
      <c r="AC888" s="20">
        <f>ROW()</f>
        <v>888</v>
      </c>
      <c r="AD888" s="24" t="e">
        <f t="shared" ca="1" si="166"/>
        <v>#VALUE!</v>
      </c>
      <c r="AE888" t="str">
        <f t="shared" ca="1" si="162"/>
        <v>E</v>
      </c>
    </row>
    <row r="889" spans="1:31">
      <c r="A889" s="12" t="s">
        <v>1095</v>
      </c>
      <c r="J889" s="12" t="str">
        <f t="shared" si="165"/>
        <v/>
      </c>
      <c r="K889" t="str">
        <f t="shared" si="164"/>
        <v xml:space="preserve">    </v>
      </c>
      <c r="L889" t="str">
        <f t="shared" si="164"/>
        <v xml:space="preserve"> 106</v>
      </c>
      <c r="M889" t="str">
        <f t="shared" si="164"/>
        <v xml:space="preserve">  96</v>
      </c>
      <c r="N889" t="str">
        <f t="shared" si="164"/>
        <v xml:space="preserve"> 110</v>
      </c>
      <c r="O889" t="str">
        <f t="shared" si="164"/>
        <v xml:space="preserve"> 129</v>
      </c>
      <c r="P889" t="str">
        <f t="shared" si="164"/>
        <v xml:space="preserve"> 174</v>
      </c>
      <c r="Q889" t="str">
        <f t="shared" si="164"/>
        <v xml:space="preserve"> 179</v>
      </c>
      <c r="R889" t="str">
        <f t="shared" si="164"/>
        <v xml:space="preserve"> 182</v>
      </c>
      <c r="S889" t="str">
        <f t="shared" si="164"/>
        <v xml:space="preserve"> 185</v>
      </c>
      <c r="T889" t="str">
        <f t="shared" si="164"/>
        <v xml:space="preserve"> 186</v>
      </c>
      <c r="U889" t="str">
        <f t="shared" si="164"/>
        <v xml:space="preserve"> 187</v>
      </c>
      <c r="V889" t="str">
        <f t="shared" si="164"/>
        <v xml:space="preserve"> 189</v>
      </c>
      <c r="X889" t="e">
        <f>VLOOKUP(K889,$X$2:Y$31,2,FALSE())</f>
        <v>#N/A</v>
      </c>
      <c r="AB889" s="20">
        <f>MATCH("R",$J890:$J$1001,0)</f>
        <v>26</v>
      </c>
      <c r="AC889" s="20">
        <f>ROW()</f>
        <v>889</v>
      </c>
      <c r="AD889" s="24" t="e">
        <f t="shared" ca="1" si="166"/>
        <v>#VALUE!</v>
      </c>
      <c r="AE889" t="str">
        <f t="shared" ca="1" si="162"/>
        <v>E</v>
      </c>
    </row>
    <row r="890" spans="1:31">
      <c r="A890" s="12" t="s">
        <v>1096</v>
      </c>
      <c r="J890" s="12" t="str">
        <f t="shared" si="165"/>
        <v/>
      </c>
      <c r="K890" t="str">
        <f t="shared" si="164"/>
        <v xml:space="preserve">    </v>
      </c>
      <c r="L890" t="str">
        <f t="shared" si="164"/>
        <v xml:space="preserve">  29</v>
      </c>
      <c r="M890" t="str">
        <f t="shared" si="164"/>
        <v xml:space="preserve">  33</v>
      </c>
      <c r="N890" t="str">
        <f t="shared" si="164"/>
        <v xml:space="preserve">  26</v>
      </c>
      <c r="O890" t="str">
        <f t="shared" si="164"/>
        <v xml:space="preserve">   9</v>
      </c>
      <c r="P890" t="str">
        <f t="shared" si="164"/>
        <v xml:space="preserve"> -32</v>
      </c>
      <c r="Q890" t="str">
        <f t="shared" si="164"/>
        <v xml:space="preserve"> -35</v>
      </c>
      <c r="R890" t="str">
        <f t="shared" si="164"/>
        <v xml:space="preserve"> -35</v>
      </c>
      <c r="S890" t="str">
        <f t="shared" si="164"/>
        <v xml:space="preserve"> -35</v>
      </c>
      <c r="T890" t="str">
        <f t="shared" si="164"/>
        <v xml:space="preserve"> -35</v>
      </c>
      <c r="U890" t="str">
        <f t="shared" si="164"/>
        <v xml:space="preserve"> -35</v>
      </c>
      <c r="V890" t="str">
        <f t="shared" si="164"/>
        <v xml:space="preserve"> -35</v>
      </c>
      <c r="X890" t="e">
        <f>VLOOKUP(K890,$X$2:Y$31,2,FALSE())</f>
        <v>#N/A</v>
      </c>
      <c r="AB890" s="20">
        <f>MATCH("R",$J891:$J$1001,0)</f>
        <v>25</v>
      </c>
      <c r="AC890" s="20">
        <f>ROW()</f>
        <v>890</v>
      </c>
      <c r="AD890" s="24" t="e">
        <f t="shared" ca="1" si="166"/>
        <v>#VALUE!</v>
      </c>
      <c r="AE890" t="str">
        <f t="shared" ca="1" si="162"/>
        <v>E</v>
      </c>
    </row>
    <row r="891" spans="1:31">
      <c r="A891" s="12" t="s">
        <v>1097</v>
      </c>
      <c r="J891" s="12" t="str">
        <f t="shared" si="165"/>
        <v/>
      </c>
      <c r="K891" t="str">
        <f t="shared" si="164"/>
        <v xml:space="preserve">    </v>
      </c>
      <c r="L891" t="str">
        <f t="shared" si="164"/>
        <v xml:space="preserve"> -86</v>
      </c>
      <c r="M891" t="str">
        <f t="shared" si="164"/>
        <v xml:space="preserve"> -76</v>
      </c>
      <c r="N891" t="str">
        <f t="shared" si="164"/>
        <v xml:space="preserve"> -90</v>
      </c>
      <c r="O891" t="str">
        <f t="shared" si="164"/>
        <v>-109</v>
      </c>
      <c r="P891" t="str">
        <f t="shared" si="164"/>
        <v>-154</v>
      </c>
      <c r="Q891" t="str">
        <f t="shared" si="164"/>
        <v>-159</v>
      </c>
      <c r="R891" t="str">
        <f t="shared" si="164"/>
        <v>-162</v>
      </c>
      <c r="S891" t="str">
        <f t="shared" si="164"/>
        <v>-165</v>
      </c>
      <c r="T891" t="str">
        <f t="shared" si="164"/>
        <v>-166</v>
      </c>
      <c r="U891" t="str">
        <f t="shared" si="164"/>
        <v>-167</v>
      </c>
      <c r="V891" t="str">
        <f t="shared" si="164"/>
        <v>-169</v>
      </c>
      <c r="X891" t="e">
        <f>VLOOKUP(K891,$X$2:Y$31,2,FALSE())</f>
        <v>#N/A</v>
      </c>
      <c r="AB891" s="20">
        <f>MATCH("R",$J892:$J$1001,0)</f>
        <v>24</v>
      </c>
      <c r="AC891" s="20">
        <f>ROW()</f>
        <v>891</v>
      </c>
      <c r="AD891" s="24" t="e">
        <f t="shared" ca="1" si="166"/>
        <v>#VALUE!</v>
      </c>
      <c r="AE891" t="str">
        <f t="shared" ca="1" si="162"/>
        <v>E</v>
      </c>
    </row>
    <row r="892" spans="1:31">
      <c r="A892" s="12" t="s">
        <v>720</v>
      </c>
      <c r="J892" s="12" t="str">
        <f t="shared" si="165"/>
        <v/>
      </c>
      <c r="K892" t="str">
        <f t="shared" si="164"/>
        <v xml:space="preserve">    </v>
      </c>
      <c r="L892" t="str">
        <f t="shared" si="164"/>
        <v>-143</v>
      </c>
      <c r="M892" t="str">
        <f t="shared" si="164"/>
        <v>-136</v>
      </c>
      <c r="N892" t="str">
        <f t="shared" si="164"/>
        <v>-145</v>
      </c>
      <c r="O892" t="str">
        <f t="shared" si="164"/>
        <v>-149</v>
      </c>
      <c r="P892" t="str">
        <f t="shared" si="164"/>
        <v>-154</v>
      </c>
      <c r="Q892" t="str">
        <f t="shared" si="164"/>
        <v>-159</v>
      </c>
      <c r="R892" t="str">
        <f t="shared" si="164"/>
        <v>-164</v>
      </c>
      <c r="S892" t="str">
        <f t="shared" si="164"/>
        <v>-167</v>
      </c>
      <c r="T892" t="str">
        <f t="shared" ref="K892:V913" si="167">MID($A892,T$34,4)</f>
        <v>-169</v>
      </c>
      <c r="U892" t="str">
        <f t="shared" si="167"/>
        <v>-170</v>
      </c>
      <c r="V892" t="str">
        <f t="shared" si="167"/>
        <v>-172</v>
      </c>
      <c r="X892" t="e">
        <f>VLOOKUP(K892,$X$2:Y$31,2,FALSE())</f>
        <v>#N/A</v>
      </c>
      <c r="AB892" s="20">
        <f>MATCH("R",$J893:$J$1001,0)</f>
        <v>23</v>
      </c>
      <c r="AC892" s="20">
        <f>ROW()</f>
        <v>892</v>
      </c>
      <c r="AD892" s="24" t="e">
        <f t="shared" ca="1" si="166"/>
        <v>#VALUE!</v>
      </c>
      <c r="AE892" t="str">
        <f t="shared" ca="1" si="162"/>
        <v>E</v>
      </c>
    </row>
    <row r="893" spans="1:31">
      <c r="A893" s="12" t="s">
        <v>1098</v>
      </c>
      <c r="J893" s="12" t="str">
        <f t="shared" si="165"/>
        <v/>
      </c>
      <c r="K893" t="str">
        <f t="shared" si="167"/>
        <v xml:space="preserve">    </v>
      </c>
      <c r="L893" t="str">
        <f t="shared" si="167"/>
        <v xml:space="preserve">  57</v>
      </c>
      <c r="M893" t="str">
        <f t="shared" si="167"/>
        <v xml:space="preserve">  59</v>
      </c>
      <c r="N893" t="str">
        <f t="shared" si="167"/>
        <v xml:space="preserve">  55</v>
      </c>
      <c r="O893" t="str">
        <f t="shared" si="167"/>
        <v xml:space="preserve">  40</v>
      </c>
      <c r="P893" t="str">
        <f t="shared" si="167"/>
        <v xml:space="preserve">   1</v>
      </c>
      <c r="Q893" t="str">
        <f t="shared" si="167"/>
        <v xml:space="preserve">   0</v>
      </c>
      <c r="R893" t="str">
        <f t="shared" si="167"/>
        <v xml:space="preserve">   1</v>
      </c>
      <c r="S893" t="str">
        <f t="shared" si="167"/>
        <v xml:space="preserve">   2</v>
      </c>
      <c r="T893" t="str">
        <f t="shared" si="167"/>
        <v xml:space="preserve">   3</v>
      </c>
      <c r="U893" t="str">
        <f t="shared" si="167"/>
        <v xml:space="preserve">   3</v>
      </c>
      <c r="V893" t="str">
        <f t="shared" si="167"/>
        <v xml:space="preserve">   3</v>
      </c>
      <c r="X893" t="e">
        <f>VLOOKUP(K893,$X$2:Y$31,2,FALSE())</f>
        <v>#N/A</v>
      </c>
      <c r="AB893" s="20">
        <f>MATCH("R",$J894:$J$1001,0)</f>
        <v>22</v>
      </c>
      <c r="AC893" s="20">
        <f>ROW()</f>
        <v>893</v>
      </c>
      <c r="AD893" s="24" t="e">
        <f t="shared" ca="1" si="166"/>
        <v>#VALUE!</v>
      </c>
      <c r="AE893" t="str">
        <f t="shared" ca="1" si="162"/>
        <v>E</v>
      </c>
    </row>
    <row r="894" spans="1:31">
      <c r="A894" s="12" t="s">
        <v>1099</v>
      </c>
      <c r="J894" s="12" t="str">
        <f t="shared" si="165"/>
        <v/>
      </c>
      <c r="K894" t="str">
        <f t="shared" si="167"/>
        <v xml:space="preserve">    </v>
      </c>
      <c r="L894" t="str">
        <f t="shared" si="167"/>
        <v xml:space="preserve">  30</v>
      </c>
      <c r="M894" t="str">
        <f t="shared" si="167"/>
        <v xml:space="preserve">  25</v>
      </c>
      <c r="N894" t="str">
        <f t="shared" si="167"/>
        <v xml:space="preserve">  34</v>
      </c>
      <c r="O894" t="str">
        <f t="shared" si="167"/>
        <v xml:space="preserve">  54</v>
      </c>
      <c r="P894" t="str">
        <f t="shared" si="167"/>
        <v xml:space="preserve">  85</v>
      </c>
      <c r="Q894" t="str">
        <f t="shared" si="167"/>
        <v xml:space="preserve">  85</v>
      </c>
      <c r="R894" t="str">
        <f t="shared" si="167"/>
        <v xml:space="preserve">  84</v>
      </c>
      <c r="S894" t="str">
        <f t="shared" si="167"/>
        <v xml:space="preserve">  83</v>
      </c>
      <c r="T894" t="str">
        <f t="shared" si="167"/>
        <v xml:space="preserve">  83</v>
      </c>
      <c r="U894" t="str">
        <f t="shared" si="167"/>
        <v xml:space="preserve">  82</v>
      </c>
      <c r="V894" t="str">
        <f t="shared" si="167"/>
        <v xml:space="preserve">  82</v>
      </c>
      <c r="X894" t="e">
        <f>VLOOKUP(K894,$X$2:Y$31,2,FALSE())</f>
        <v>#N/A</v>
      </c>
      <c r="AB894" s="20">
        <f>MATCH("R",$J895:$J$1001,0)</f>
        <v>21</v>
      </c>
      <c r="AC894" s="20">
        <f>ROW()</f>
        <v>894</v>
      </c>
      <c r="AD894" s="24" t="e">
        <f t="shared" ca="1" si="166"/>
        <v>#VALUE!</v>
      </c>
      <c r="AE894" t="str">
        <f t="shared" ca="1" si="162"/>
        <v>E</v>
      </c>
    </row>
    <row r="895" spans="1:31">
      <c r="A895" s="12" t="s">
        <v>223</v>
      </c>
      <c r="J895" s="12" t="str">
        <f t="shared" si="165"/>
        <v/>
      </c>
      <c r="K895" t="str">
        <f t="shared" si="167"/>
        <v xml:space="preserve">    </v>
      </c>
      <c r="L895" t="str">
        <f t="shared" si="167"/>
        <v>0.01</v>
      </c>
      <c r="M895" t="str">
        <f t="shared" si="167"/>
        <v>0.00</v>
      </c>
      <c r="N895" t="str">
        <f t="shared" si="167"/>
        <v>0.01</v>
      </c>
      <c r="O895" t="str">
        <f t="shared" si="167"/>
        <v>0.01</v>
      </c>
      <c r="P895" t="str">
        <f t="shared" si="167"/>
        <v>0.00</v>
      </c>
      <c r="Q895" t="str">
        <f t="shared" si="167"/>
        <v>0.00</v>
      </c>
      <c r="R895" t="str">
        <f t="shared" si="167"/>
        <v>0.00</v>
      </c>
      <c r="S895" t="str">
        <f t="shared" si="167"/>
        <v>0.00</v>
      </c>
      <c r="T895" t="str">
        <f t="shared" si="167"/>
        <v>0.00</v>
      </c>
      <c r="U895" t="str">
        <f t="shared" si="167"/>
        <v>0.00</v>
      </c>
      <c r="V895" t="str">
        <f t="shared" si="167"/>
        <v>0.00</v>
      </c>
      <c r="X895" t="e">
        <f>VLOOKUP(K895,$X$2:Y$31,2,FALSE())</f>
        <v>#N/A</v>
      </c>
      <c r="AB895" s="20">
        <f>MATCH("R",$J896:$J$1001,0)</f>
        <v>20</v>
      </c>
      <c r="AC895" s="20">
        <f>ROW()</f>
        <v>895</v>
      </c>
      <c r="AD895" s="24" t="e">
        <f t="shared" ca="1" si="166"/>
        <v>#VALUE!</v>
      </c>
      <c r="AE895" t="str">
        <f t="shared" ca="1" si="162"/>
        <v>E</v>
      </c>
    </row>
    <row r="896" spans="1:31">
      <c r="A896" s="12" t="s">
        <v>91</v>
      </c>
      <c r="J896" s="12" t="str">
        <f t="shared" si="165"/>
        <v/>
      </c>
      <c r="K896" t="str">
        <f t="shared" si="167"/>
        <v xml:space="preserve">    </v>
      </c>
      <c r="L896" t="str">
        <f t="shared" si="167"/>
        <v>0.00</v>
      </c>
      <c r="M896" t="str">
        <f t="shared" si="167"/>
        <v>0.00</v>
      </c>
      <c r="N896" t="str">
        <f t="shared" si="167"/>
        <v>0.00</v>
      </c>
      <c r="O896" t="str">
        <f t="shared" si="167"/>
        <v>0.00</v>
      </c>
      <c r="P896" t="str">
        <f t="shared" si="167"/>
        <v>0.00</v>
      </c>
      <c r="Q896" t="str">
        <f t="shared" si="167"/>
        <v>0.00</v>
      </c>
      <c r="R896" t="str">
        <f t="shared" si="167"/>
        <v>0.00</v>
      </c>
      <c r="S896" t="str">
        <f t="shared" si="167"/>
        <v>0.00</v>
      </c>
      <c r="T896" t="str">
        <f t="shared" si="167"/>
        <v>0.00</v>
      </c>
      <c r="U896" t="str">
        <f t="shared" si="167"/>
        <v>0.00</v>
      </c>
      <c r="V896" t="str">
        <f t="shared" si="167"/>
        <v>0.00</v>
      </c>
      <c r="X896" t="e">
        <f>VLOOKUP(K896,$X$2:Y$31,2,FALSE())</f>
        <v>#N/A</v>
      </c>
      <c r="AB896" s="20">
        <f>MATCH("R",$J897:$J$1001,0)</f>
        <v>19</v>
      </c>
      <c r="AC896" s="20">
        <f>ROW()</f>
        <v>896</v>
      </c>
      <c r="AD896" s="24" t="e">
        <f t="shared" ca="1" si="166"/>
        <v>#VALUE!</v>
      </c>
      <c r="AE896" t="str">
        <f t="shared" ca="1" si="162"/>
        <v>E</v>
      </c>
    </row>
    <row r="897" spans="1:31">
      <c r="A897" s="12" t="s">
        <v>215</v>
      </c>
      <c r="J897" s="12" t="str">
        <f t="shared" si="165"/>
        <v/>
      </c>
      <c r="K897" t="str">
        <f t="shared" si="167"/>
        <v xml:space="preserve">    </v>
      </c>
      <c r="L897" t="str">
        <f t="shared" si="167"/>
        <v>0.08</v>
      </c>
      <c r="M897" t="str">
        <f t="shared" si="167"/>
        <v>0.08</v>
      </c>
      <c r="N897" t="str">
        <f t="shared" si="167"/>
        <v>0.07</v>
      </c>
      <c r="O897" t="str">
        <f t="shared" si="167"/>
        <v>0.03</v>
      </c>
      <c r="P897" t="str">
        <f t="shared" si="167"/>
        <v>0.00</v>
      </c>
      <c r="Q897" t="str">
        <f t="shared" si="167"/>
        <v>0.00</v>
      </c>
      <c r="R897" t="str">
        <f t="shared" si="167"/>
        <v>0.00</v>
      </c>
      <c r="S897" t="str">
        <f t="shared" si="167"/>
        <v>0.00</v>
      </c>
      <c r="T897" t="str">
        <f t="shared" si="167"/>
        <v>0.00</v>
      </c>
      <c r="U897" t="str">
        <f t="shared" si="167"/>
        <v>0.00</v>
      </c>
      <c r="V897" t="str">
        <f t="shared" si="167"/>
        <v>0.00</v>
      </c>
      <c r="X897" t="e">
        <f>VLOOKUP(K897,$X$2:Y$31,2,FALSE())</f>
        <v>#N/A</v>
      </c>
      <c r="AB897" s="20">
        <f>MATCH("R",$J898:$J$1001,0)</f>
        <v>18</v>
      </c>
      <c r="AC897" s="20">
        <f>ROW()</f>
        <v>897</v>
      </c>
      <c r="AD897" s="24" t="e">
        <f t="shared" ca="1" si="166"/>
        <v>#VALUE!</v>
      </c>
      <c r="AE897" t="str">
        <f t="shared" ca="1" si="162"/>
        <v>E</v>
      </c>
    </row>
    <row r="898" spans="1:31">
      <c r="A898" s="12" t="s">
        <v>1100</v>
      </c>
      <c r="J898" s="12" t="str">
        <f t="shared" si="165"/>
        <v/>
      </c>
      <c r="K898" t="str">
        <f t="shared" si="167"/>
        <v xml:space="preserve">    </v>
      </c>
      <c r="L898" t="str">
        <f t="shared" si="167"/>
        <v>12.2</v>
      </c>
      <c r="M898" t="str">
        <f t="shared" si="167"/>
        <v xml:space="preserve"> 7.8</v>
      </c>
      <c r="N898" t="str">
        <f t="shared" si="167"/>
        <v>14.2</v>
      </c>
      <c r="O898" t="str">
        <f t="shared" si="167"/>
        <v>19.4</v>
      </c>
      <c r="P898" t="str">
        <f t="shared" si="167"/>
        <v xml:space="preserve"> 9.3</v>
      </c>
      <c r="Q898" t="str">
        <f t="shared" si="167"/>
        <v xml:space="preserve"> 7.6</v>
      </c>
      <c r="R898" t="str">
        <f t="shared" si="167"/>
        <v xml:space="preserve"> 7.6</v>
      </c>
      <c r="S898" t="str">
        <f t="shared" si="167"/>
        <v xml:space="preserve"> 7.6</v>
      </c>
      <c r="T898" t="str">
        <f t="shared" si="167"/>
        <v xml:space="preserve"> 7.6</v>
      </c>
      <c r="U898" t="str">
        <f t="shared" si="167"/>
        <v xml:space="preserve"> 7.6</v>
      </c>
      <c r="V898" t="str">
        <f t="shared" si="167"/>
        <v xml:space="preserve"> 7.6</v>
      </c>
      <c r="X898" t="e">
        <f>VLOOKUP(K898,$X$2:Y$31,2,FALSE())</f>
        <v>#N/A</v>
      </c>
      <c r="AB898" s="20">
        <f>MATCH("R",$J899:$J$1001,0)</f>
        <v>17</v>
      </c>
      <c r="AC898" s="20">
        <f>ROW()</f>
        <v>898</v>
      </c>
      <c r="AD898" s="24" t="e">
        <f t="shared" ca="1" si="166"/>
        <v>#VALUE!</v>
      </c>
      <c r="AE898" t="str">
        <f t="shared" ca="1" si="162"/>
        <v>E</v>
      </c>
    </row>
    <row r="899" spans="1:31">
      <c r="A899" s="12" t="s">
        <v>1101</v>
      </c>
      <c r="J899" s="12" t="str">
        <f t="shared" si="165"/>
        <v/>
      </c>
      <c r="K899" t="str">
        <f t="shared" si="167"/>
        <v xml:space="preserve">    </v>
      </c>
      <c r="L899" t="str">
        <f t="shared" si="167"/>
        <v xml:space="preserve"> 6.3</v>
      </c>
      <c r="M899" t="str">
        <f t="shared" si="167"/>
        <v xml:space="preserve"> 3.1</v>
      </c>
      <c r="N899" t="str">
        <f t="shared" si="167"/>
        <v xml:space="preserve"> 8.5</v>
      </c>
      <c r="O899" t="str">
        <f t="shared" si="167"/>
        <v>16.5</v>
      </c>
      <c r="P899" t="str">
        <f t="shared" si="167"/>
        <v>20.3</v>
      </c>
      <c r="Q899" t="str">
        <f t="shared" si="167"/>
        <v xml:space="preserve"> 3.1</v>
      </c>
      <c r="R899" t="str">
        <f t="shared" si="167"/>
        <v xml:space="preserve"> 3.1</v>
      </c>
      <c r="S899" t="str">
        <f t="shared" si="167"/>
        <v xml:space="preserve"> 3.1</v>
      </c>
      <c r="T899" t="str">
        <f t="shared" si="167"/>
        <v xml:space="preserve"> 3.1</v>
      </c>
      <c r="U899" t="str">
        <f t="shared" si="167"/>
        <v xml:space="preserve"> 3.1</v>
      </c>
      <c r="V899" t="str">
        <f t="shared" si="167"/>
        <v xml:space="preserve"> 3.1</v>
      </c>
      <c r="X899" t="e">
        <f>VLOOKUP(K899,$X$2:Y$31,2,FALSE())</f>
        <v>#N/A</v>
      </c>
      <c r="AB899" s="20">
        <f>MATCH("R",$J900:$J$1001,0)</f>
        <v>16</v>
      </c>
      <c r="AC899" s="20">
        <f>ROW()</f>
        <v>899</v>
      </c>
      <c r="AD899" s="24" t="e">
        <f t="shared" ca="1" si="166"/>
        <v>#VALUE!</v>
      </c>
      <c r="AE899" t="str">
        <f t="shared" ref="AE899:AE962" ca="1" si="168">IF(ISERROR(AD899),"E","OK")</f>
        <v>E</v>
      </c>
    </row>
    <row r="900" spans="1:31">
      <c r="A900" s="12" t="s">
        <v>1102</v>
      </c>
      <c r="J900" s="12" t="str">
        <f t="shared" si="165"/>
        <v/>
      </c>
      <c r="K900" t="str">
        <f t="shared" si="167"/>
        <v xml:space="preserve">    </v>
      </c>
      <c r="L900" t="str">
        <f t="shared" si="167"/>
        <v>14.8</v>
      </c>
      <c r="M900" t="str">
        <f t="shared" si="167"/>
        <v>11.6</v>
      </c>
      <c r="N900" t="str">
        <f t="shared" si="167"/>
        <v>16.5</v>
      </c>
      <c r="O900" t="str">
        <f t="shared" si="167"/>
        <v>21.2</v>
      </c>
      <c r="P900" t="str">
        <f t="shared" si="167"/>
        <v>13.0</v>
      </c>
      <c r="Q900" t="str">
        <f t="shared" si="167"/>
        <v>12.2</v>
      </c>
      <c r="R900" t="str">
        <f t="shared" si="167"/>
        <v>12.3</v>
      </c>
      <c r="S900" t="str">
        <f t="shared" si="167"/>
        <v>12.3</v>
      </c>
      <c r="T900" t="str">
        <f t="shared" si="167"/>
        <v>12.3</v>
      </c>
      <c r="U900" t="str">
        <f t="shared" si="167"/>
        <v>12.3</v>
      </c>
      <c r="V900" t="str">
        <f t="shared" si="167"/>
        <v>12.3</v>
      </c>
      <c r="X900" t="e">
        <f>VLOOKUP(K900,$X$2:Y$31,2,FALSE())</f>
        <v>#N/A</v>
      </c>
      <c r="AB900" s="20">
        <f>MATCH("R",$J901:$J$1001,0)</f>
        <v>15</v>
      </c>
      <c r="AC900" s="20">
        <f>ROW()</f>
        <v>900</v>
      </c>
      <c r="AD900" s="24" t="e">
        <f t="shared" ca="1" si="166"/>
        <v>#VALUE!</v>
      </c>
      <c r="AE900" t="str">
        <f t="shared" ca="1" si="168"/>
        <v>E</v>
      </c>
    </row>
    <row r="901" spans="1:31">
      <c r="A901" s="12" t="s">
        <v>1103</v>
      </c>
      <c r="J901" s="12" t="str">
        <f t="shared" si="165"/>
        <v/>
      </c>
      <c r="K901" t="str">
        <f t="shared" si="167"/>
        <v xml:space="preserve">    </v>
      </c>
      <c r="L901" t="str">
        <f t="shared" si="167"/>
        <v xml:space="preserve"> 8.1</v>
      </c>
      <c r="M901" t="str">
        <f t="shared" si="167"/>
        <v xml:space="preserve"> 6.6</v>
      </c>
      <c r="N901" t="str">
        <f t="shared" si="167"/>
        <v xml:space="preserve"> 9.9</v>
      </c>
      <c r="O901" t="str">
        <f t="shared" si="167"/>
        <v>17.2</v>
      </c>
      <c r="P901" t="str">
        <f t="shared" si="167"/>
        <v>20.8</v>
      </c>
      <c r="Q901" t="str">
        <f t="shared" si="167"/>
        <v xml:space="preserve"> 6.4</v>
      </c>
      <c r="R901" t="str">
        <f t="shared" si="167"/>
        <v xml:space="preserve"> 6.7</v>
      </c>
      <c r="S901" t="str">
        <f t="shared" si="167"/>
        <v xml:space="preserve"> 6.7</v>
      </c>
      <c r="T901" t="str">
        <f t="shared" si="167"/>
        <v xml:space="preserve"> 6.7</v>
      </c>
      <c r="U901" t="str">
        <f t="shared" si="167"/>
        <v xml:space="preserve"> 6.7</v>
      </c>
      <c r="V901" t="str">
        <f t="shared" si="167"/>
        <v xml:space="preserve"> 6.7</v>
      </c>
      <c r="X901" t="e">
        <f>VLOOKUP(K901,$X$2:Y$31,2,FALSE())</f>
        <v>#N/A</v>
      </c>
      <c r="AB901" s="20">
        <f>MATCH("R",$J902:$J$1001,0)</f>
        <v>14</v>
      </c>
      <c r="AC901" s="20">
        <f>ROW()</f>
        <v>901</v>
      </c>
      <c r="AD901" s="24" t="e">
        <f t="shared" ca="1" si="166"/>
        <v>#VALUE!</v>
      </c>
      <c r="AE901" t="str">
        <f t="shared" ca="1" si="168"/>
        <v>E</v>
      </c>
    </row>
    <row r="902" spans="1:31">
      <c r="A902" s="12" t="s">
        <v>710</v>
      </c>
      <c r="J902" s="12" t="str">
        <f t="shared" si="165"/>
        <v/>
      </c>
      <c r="K902" t="str">
        <f t="shared" si="167"/>
        <v xml:space="preserve">    </v>
      </c>
      <c r="L902" t="str">
        <f t="shared" si="167"/>
        <v xml:space="preserve"> 4.0</v>
      </c>
      <c r="M902" t="str">
        <f t="shared" si="167"/>
        <v xml:space="preserve"> 4.0</v>
      </c>
      <c r="N902" t="str">
        <f t="shared" si="167"/>
        <v xml:space="preserve"> 3.9</v>
      </c>
      <c r="O902" t="str">
        <f t="shared" si="167"/>
        <v xml:space="preserve"> 3.6</v>
      </c>
      <c r="P902" t="str">
        <f t="shared" si="167"/>
        <v xml:space="preserve"> 3.4</v>
      </c>
      <c r="Q902" t="str">
        <f t="shared" si="167"/>
        <v xml:space="preserve"> 3.1</v>
      </c>
      <c r="R902" t="str">
        <f t="shared" si="167"/>
        <v xml:space="preserve"> 2.9</v>
      </c>
      <c r="S902" t="str">
        <f t="shared" si="167"/>
        <v xml:space="preserve"> 2.8</v>
      </c>
      <c r="T902" t="str">
        <f t="shared" si="167"/>
        <v xml:space="preserve"> 2.8</v>
      </c>
      <c r="U902" t="str">
        <f t="shared" si="167"/>
        <v xml:space="preserve"> 2.7</v>
      </c>
      <c r="V902" t="str">
        <f t="shared" si="167"/>
        <v xml:space="preserve"> 2.7</v>
      </c>
      <c r="X902" t="e">
        <f>VLOOKUP(K902,$X$2:Y$31,2,FALSE())</f>
        <v>#N/A</v>
      </c>
      <c r="AB902" s="20">
        <f>MATCH("R",$J903:$J$1001,0)</f>
        <v>13</v>
      </c>
      <c r="AC902" s="20">
        <f>ROW()</f>
        <v>902</v>
      </c>
      <c r="AD902" s="24" t="e">
        <f t="shared" ca="1" si="166"/>
        <v>#VALUE!</v>
      </c>
      <c r="AE902" t="str">
        <f t="shared" ca="1" si="168"/>
        <v>E</v>
      </c>
    </row>
    <row r="903" spans="1:31">
      <c r="A903" s="12" t="s">
        <v>1104</v>
      </c>
      <c r="J903" s="12" t="str">
        <f t="shared" si="165"/>
        <v/>
      </c>
      <c r="K903" t="str">
        <f t="shared" si="167"/>
        <v xml:space="preserve">    </v>
      </c>
      <c r="L903" t="str">
        <f t="shared" si="167"/>
        <v xml:space="preserve"> 4.0</v>
      </c>
      <c r="M903" t="str">
        <f t="shared" si="167"/>
        <v xml:space="preserve"> 4.0</v>
      </c>
      <c r="N903" t="str">
        <f t="shared" si="167"/>
        <v xml:space="preserve"> 3.9</v>
      </c>
      <c r="O903" t="str">
        <f t="shared" si="167"/>
        <v xml:space="preserve"> 3.6</v>
      </c>
      <c r="P903" t="str">
        <f t="shared" si="167"/>
        <v xml:space="preserve"> 3.4</v>
      </c>
      <c r="Q903" t="str">
        <f t="shared" si="167"/>
        <v xml:space="preserve"> 3.1</v>
      </c>
      <c r="R903" t="str">
        <f t="shared" si="167"/>
        <v xml:space="preserve"> 3.0</v>
      </c>
      <c r="S903" t="str">
        <f t="shared" si="167"/>
        <v xml:space="preserve"> 2.8</v>
      </c>
      <c r="T903" t="str">
        <f t="shared" si="167"/>
        <v xml:space="preserve"> 2.8</v>
      </c>
      <c r="U903" t="str">
        <f t="shared" si="167"/>
        <v xml:space="preserve"> 2.7</v>
      </c>
      <c r="V903" t="str">
        <f t="shared" si="167"/>
        <v xml:space="preserve"> 2.7</v>
      </c>
      <c r="X903" t="e">
        <f>VLOOKUP(K903,$X$2:Y$31,2,FALSE())</f>
        <v>#N/A</v>
      </c>
      <c r="AB903" s="20">
        <f>MATCH("R",$J904:$J$1001,0)</f>
        <v>12</v>
      </c>
      <c r="AC903" s="20">
        <f>ROW()</f>
        <v>903</v>
      </c>
      <c r="AD903" s="24" t="e">
        <f t="shared" ca="1" si="166"/>
        <v>#VALUE!</v>
      </c>
      <c r="AE903" t="str">
        <f t="shared" ca="1" si="168"/>
        <v>E</v>
      </c>
    </row>
    <row r="904" spans="1:31">
      <c r="A904" s="12" t="s">
        <v>1105</v>
      </c>
      <c r="J904" s="12" t="str">
        <f t="shared" si="165"/>
        <v/>
      </c>
      <c r="K904" t="str">
        <f t="shared" si="167"/>
        <v xml:space="preserve">    </v>
      </c>
      <c r="L904" t="str">
        <f t="shared" si="167"/>
        <v xml:space="preserve">  43</v>
      </c>
      <c r="M904" t="str">
        <f t="shared" si="167"/>
        <v xml:space="preserve">  48</v>
      </c>
      <c r="N904" t="str">
        <f t="shared" si="167"/>
        <v xml:space="preserve">  39</v>
      </c>
      <c r="O904" t="str">
        <f t="shared" si="167"/>
        <v xml:space="preserve">  19</v>
      </c>
      <c r="P904" t="str">
        <f t="shared" si="167"/>
        <v xml:space="preserve"> -12</v>
      </c>
      <c r="Q904" t="str">
        <f t="shared" si="167"/>
        <v xml:space="preserve"> -12</v>
      </c>
      <c r="R904" t="str">
        <f t="shared" si="167"/>
        <v xml:space="preserve"> -11</v>
      </c>
      <c r="S904" t="str">
        <f t="shared" si="167"/>
        <v xml:space="preserve"> -10</v>
      </c>
      <c r="T904" t="str">
        <f t="shared" si="167"/>
        <v xml:space="preserve"> -10</v>
      </c>
      <c r="U904" t="str">
        <f t="shared" si="167"/>
        <v xml:space="preserve">  -9</v>
      </c>
      <c r="V904" t="str">
        <f t="shared" si="167"/>
        <v xml:space="preserve">  -9</v>
      </c>
      <c r="X904" t="e">
        <f>VLOOKUP(K904,$X$2:Y$31,2,FALSE())</f>
        <v>#N/A</v>
      </c>
      <c r="AB904" s="20">
        <f>MATCH("R",$J905:$J$1001,0)</f>
        <v>11</v>
      </c>
      <c r="AC904" s="20">
        <f>ROW()</f>
        <v>904</v>
      </c>
      <c r="AD904" s="24" t="e">
        <f t="shared" ca="1" si="166"/>
        <v>#VALUE!</v>
      </c>
      <c r="AE904" t="str">
        <f t="shared" ca="1" si="168"/>
        <v>E</v>
      </c>
    </row>
    <row r="905" spans="1:31">
      <c r="A905" s="12" t="s">
        <v>118</v>
      </c>
      <c r="J905" s="12" t="str">
        <f t="shared" si="165"/>
        <v/>
      </c>
      <c r="K905" t="str">
        <f t="shared" si="167"/>
        <v xml:space="preserve">    </v>
      </c>
      <c r="L905" t="str">
        <f t="shared" si="167"/>
        <v xml:space="preserve">RSI </v>
      </c>
      <c r="M905" t="str">
        <f t="shared" si="167"/>
        <v>oeff</v>
      </c>
      <c r="N905" t="str">
        <f t="shared" si="167"/>
        <v>Dail</v>
      </c>
      <c r="O905" t="str">
        <f t="shared" si="167"/>
        <v xml:space="preserve">)   </v>
      </c>
      <c r="P905" t="str">
        <f t="shared" si="167"/>
        <v xml:space="preserve">    </v>
      </c>
      <c r="Q905" t="str">
        <f t="shared" si="167"/>
        <v>METH</v>
      </c>
      <c r="R905" t="str">
        <f t="shared" si="167"/>
        <v>D 30</v>
      </c>
      <c r="S905" t="str">
        <f t="shared" si="167"/>
        <v xml:space="preserve">  VO</v>
      </c>
      <c r="T905" t="str">
        <f t="shared" si="167"/>
        <v xml:space="preserve">CAP </v>
      </c>
      <c r="U905" t="str">
        <f t="shared" si="167"/>
        <v>6.12</v>
      </c>
      <c r="V905" t="str">
        <f t="shared" si="167"/>
        <v xml:space="preserve">7W  </v>
      </c>
      <c r="X905" t="e">
        <f>VLOOKUP(K905,$X$2:Y$31,2,FALSE())</f>
        <v>#N/A</v>
      </c>
      <c r="AB905" s="20">
        <f>MATCH("R",$J906:$J$1001,0)</f>
        <v>10</v>
      </c>
      <c r="AC905" s="20">
        <f>ROW()</f>
        <v>905</v>
      </c>
      <c r="AD905" s="24" t="e">
        <f t="shared" ca="1" si="166"/>
        <v>#VALUE!</v>
      </c>
      <c r="AE905" t="str">
        <f t="shared" ca="1" si="168"/>
        <v>E</v>
      </c>
    </row>
    <row r="906" spans="1:31">
      <c r="A906" s="12" t="s">
        <v>33</v>
      </c>
      <c r="J906" s="12" t="str">
        <f t="shared" si="165"/>
        <v/>
      </c>
      <c r="K906" t="str">
        <f t="shared" si="167"/>
        <v/>
      </c>
      <c r="L906" t="str">
        <f t="shared" si="167"/>
        <v/>
      </c>
      <c r="M906" t="str">
        <f t="shared" si="167"/>
        <v/>
      </c>
      <c r="N906" t="str">
        <f t="shared" si="167"/>
        <v/>
      </c>
      <c r="O906" t="str">
        <f t="shared" si="167"/>
        <v/>
      </c>
      <c r="P906" t="str">
        <f t="shared" si="167"/>
        <v/>
      </c>
      <c r="Q906" t="str">
        <f t="shared" si="167"/>
        <v/>
      </c>
      <c r="R906" t="str">
        <f t="shared" si="167"/>
        <v/>
      </c>
      <c r="S906" t="str">
        <f t="shared" si="167"/>
        <v/>
      </c>
      <c r="T906" t="str">
        <f t="shared" si="167"/>
        <v/>
      </c>
      <c r="U906" t="str">
        <f t="shared" si="167"/>
        <v/>
      </c>
      <c r="V906" t="str">
        <f t="shared" si="167"/>
        <v/>
      </c>
      <c r="X906" t="e">
        <f>VLOOKUP(K906,$X$2:Y$31,2,FALSE())</f>
        <v>#N/A</v>
      </c>
      <c r="AB906" s="20">
        <f>MATCH("R",$J907:$J$1001,0)</f>
        <v>9</v>
      </c>
      <c r="AC906" s="20">
        <f>ROW()</f>
        <v>906</v>
      </c>
      <c r="AD906" s="24" t="e">
        <f t="shared" ca="1" si="166"/>
        <v>#VALUE!</v>
      </c>
      <c r="AE906" t="str">
        <f t="shared" ca="1" si="168"/>
        <v>E</v>
      </c>
    </row>
    <row r="907" spans="1:31">
      <c r="A907" s="12" t="s">
        <v>2469</v>
      </c>
      <c r="J907" s="12" t="str">
        <f t="shared" si="165"/>
        <v/>
      </c>
      <c r="K907" t="str">
        <f t="shared" si="167"/>
        <v>Jan,</v>
      </c>
      <c r="L907" t="str">
        <f t="shared" si="167"/>
        <v>1 20</v>
      </c>
      <c r="M907" t="str">
        <f t="shared" si="167"/>
        <v xml:space="preserve">6   </v>
      </c>
      <c r="N907" t="str">
        <f t="shared" si="167"/>
        <v xml:space="preserve">    </v>
      </c>
      <c r="O907" t="str">
        <f t="shared" si="167"/>
        <v xml:space="preserve"> SSN</v>
      </c>
      <c r="P907" t="str">
        <f t="shared" si="167"/>
        <v>=  2</v>
      </c>
      <c r="Q907" t="str">
        <f t="shared" si="167"/>
        <v xml:space="preserve">.   </v>
      </c>
      <c r="R907" t="str">
        <f t="shared" si="167"/>
        <v xml:space="preserve">    </v>
      </c>
      <c r="S907" t="str">
        <f t="shared" si="167"/>
        <v xml:space="preserve">    </v>
      </c>
      <c r="T907" t="str">
        <f t="shared" si="167"/>
        <v xml:space="preserve">  Mi</v>
      </c>
      <c r="U907" t="str">
        <f t="shared" si="167"/>
        <v>imum</v>
      </c>
      <c r="V907" t="str">
        <f t="shared" si="167"/>
        <v>Angl</v>
      </c>
      <c r="X907" t="e">
        <f>VLOOKUP(K907,$X$2:Y$31,2,FALSE())</f>
        <v>#N/A</v>
      </c>
      <c r="AB907" s="20">
        <f>MATCH("R",$J908:$J$1001,0)</f>
        <v>8</v>
      </c>
      <c r="AC907" s="20">
        <f>ROW()</f>
        <v>907</v>
      </c>
      <c r="AD907" s="24" t="e">
        <f t="shared" ca="1" si="166"/>
        <v>#VALUE!</v>
      </c>
      <c r="AE907" t="str">
        <f t="shared" ca="1" si="168"/>
        <v>E</v>
      </c>
    </row>
    <row r="908" spans="1:31">
      <c r="A908" s="12" t="s">
        <v>201</v>
      </c>
      <c r="J908" s="12" t="str">
        <f t="shared" si="165"/>
        <v/>
      </c>
      <c r="K908" t="str">
        <f t="shared" si="167"/>
        <v>HOME</v>
      </c>
      <c r="L908" t="str">
        <f t="shared" si="167"/>
        <v xml:space="preserve">    </v>
      </c>
      <c r="M908" t="str">
        <f t="shared" si="167"/>
        <v xml:space="preserve">    </v>
      </c>
      <c r="N908" t="str">
        <f t="shared" si="167"/>
        <v xml:space="preserve">    </v>
      </c>
      <c r="O908" t="str">
        <f t="shared" si="167"/>
        <v>AUST</v>
      </c>
      <c r="P908" t="str">
        <f t="shared" si="167"/>
        <v xml:space="preserve">N   </v>
      </c>
      <c r="Q908" t="str">
        <f t="shared" si="167"/>
        <v xml:space="preserve">    </v>
      </c>
      <c r="R908" t="str">
        <f t="shared" si="167"/>
        <v xml:space="preserve">    </v>
      </c>
      <c r="S908" t="str">
        <f t="shared" si="167"/>
        <v xml:space="preserve">  AZ</v>
      </c>
      <c r="T908" t="str">
        <f t="shared" si="167"/>
        <v>MUTH</v>
      </c>
      <c r="U908" t="str">
        <f t="shared" si="167"/>
        <v xml:space="preserve">    </v>
      </c>
      <c r="V908" t="str">
        <f t="shared" si="167"/>
        <v xml:space="preserve">    </v>
      </c>
      <c r="X908" t="e">
        <f>VLOOKUP(K908,$X$2:Y$31,2,FALSE())</f>
        <v>#N/A</v>
      </c>
      <c r="AB908" s="20">
        <f>MATCH("R",$J909:$J$1001,0)</f>
        <v>7</v>
      </c>
      <c r="AC908" s="20">
        <f>ROW()</f>
        <v>908</v>
      </c>
      <c r="AD908" s="24" t="e">
        <f t="shared" ca="1" si="166"/>
        <v>#VALUE!</v>
      </c>
      <c r="AE908" t="str">
        <f t="shared" ca="1" si="168"/>
        <v>E</v>
      </c>
    </row>
    <row r="909" spans="1:31">
      <c r="A909" s="12" t="s">
        <v>202</v>
      </c>
      <c r="J909" s="12" t="str">
        <f t="shared" si="165"/>
        <v/>
      </c>
      <c r="K909" t="str">
        <f t="shared" si="167"/>
        <v>32.9</v>
      </c>
      <c r="L909" t="str">
        <f t="shared" si="167"/>
        <v xml:space="preserve"> N  </v>
      </c>
      <c r="M909" t="str">
        <f t="shared" si="167"/>
        <v>96.6</v>
      </c>
      <c r="N909" t="str">
        <f t="shared" si="167"/>
        <v xml:space="preserve"> W -</v>
      </c>
      <c r="O909" t="str">
        <f t="shared" si="167"/>
        <v>30.2</v>
      </c>
      <c r="P909" t="str">
        <f t="shared" si="167"/>
        <v xml:space="preserve"> N  </v>
      </c>
      <c r="Q909" t="str">
        <f t="shared" si="167"/>
        <v>97.7</v>
      </c>
      <c r="R909" t="str">
        <f t="shared" si="167"/>
        <v xml:space="preserve"> W  </v>
      </c>
      <c r="S909" t="str">
        <f t="shared" si="167"/>
        <v xml:space="preserve"> 199</v>
      </c>
      <c r="T909" t="str">
        <f t="shared" si="167"/>
        <v xml:space="preserve">97  </v>
      </c>
      <c r="U909" t="str">
        <f t="shared" si="167"/>
        <v>19.3</v>
      </c>
      <c r="V909" t="str">
        <f t="shared" si="167"/>
        <v xml:space="preserve">    </v>
      </c>
      <c r="X909" t="e">
        <f>VLOOKUP(K909,$X$2:Y$31,2,FALSE())</f>
        <v>#N/A</v>
      </c>
      <c r="AB909" s="20">
        <f>MATCH("R",$J910:$J$1001,0)</f>
        <v>6</v>
      </c>
      <c r="AC909" s="20">
        <f>ROW()</f>
        <v>909</v>
      </c>
      <c r="AD909" s="24" t="e">
        <f t="shared" ca="1" si="166"/>
        <v>#VALUE!</v>
      </c>
      <c r="AE909" t="str">
        <f t="shared" ca="1" si="168"/>
        <v>E</v>
      </c>
    </row>
    <row r="910" spans="1:31">
      <c r="A910" s="12" t="s">
        <v>203</v>
      </c>
      <c r="J910" s="12" t="str">
        <f t="shared" si="165"/>
        <v/>
      </c>
      <c r="K910" t="str">
        <f t="shared" si="167"/>
        <v>XMTR</v>
      </c>
      <c r="L910" t="str">
        <f t="shared" si="167"/>
        <v xml:space="preserve"> 2-3</v>
      </c>
      <c r="M910" t="str">
        <f t="shared" si="167"/>
        <v xml:space="preserve"> ION</v>
      </c>
      <c r="N910" t="str">
        <f t="shared" si="167"/>
        <v>AP #</v>
      </c>
      <c r="O910" t="str">
        <f t="shared" si="167"/>
        <v>3[sa</v>
      </c>
      <c r="P910" t="str">
        <f t="shared" si="167"/>
        <v>ples</v>
      </c>
      <c r="Q910" t="str">
        <f t="shared" si="167"/>
        <v>SAMP</v>
      </c>
      <c r="R910" t="str">
        <f t="shared" si="167"/>
        <v>E.23</v>
      </c>
      <c r="S910" t="str">
        <f t="shared" si="167"/>
        <v xml:space="preserve">   ]</v>
      </c>
      <c r="T910" t="str">
        <f t="shared" si="167"/>
        <v xml:space="preserve">Az= </v>
      </c>
      <c r="U910" t="str">
        <f t="shared" si="167"/>
        <v xml:space="preserve">0.0 </v>
      </c>
      <c r="V910" t="str">
        <f t="shared" si="167"/>
        <v>FFaz</v>
      </c>
      <c r="X910" t="e">
        <f>VLOOKUP(K910,$X$2:Y$31,2,FALSE())</f>
        <v>#N/A</v>
      </c>
      <c r="AB910" s="20">
        <f>MATCH("R",$J911:$J$1001,0)</f>
        <v>5</v>
      </c>
      <c r="AC910" s="20">
        <f>ROW()</f>
        <v>910</v>
      </c>
      <c r="AD910" s="24" t="e">
        <f t="shared" ca="1" si="166"/>
        <v>#VALUE!</v>
      </c>
      <c r="AE910" t="str">
        <f t="shared" ca="1" si="168"/>
        <v>E</v>
      </c>
    </row>
    <row r="911" spans="1:31">
      <c r="A911" s="12" t="s">
        <v>204</v>
      </c>
      <c r="J911" s="12" t="str">
        <f t="shared" si="165"/>
        <v/>
      </c>
      <c r="K911" t="str">
        <f t="shared" si="167"/>
        <v>RCVR</v>
      </c>
      <c r="L911" t="str">
        <f t="shared" si="167"/>
        <v xml:space="preserve"> 2-3</v>
      </c>
      <c r="M911" t="str">
        <f t="shared" si="167"/>
        <v xml:space="preserve"> ION</v>
      </c>
      <c r="N911" t="str">
        <f t="shared" si="167"/>
        <v>AP #</v>
      </c>
      <c r="O911" t="str">
        <f t="shared" si="167"/>
        <v>3[sa</v>
      </c>
      <c r="P911" t="str">
        <f t="shared" si="167"/>
        <v>ples</v>
      </c>
      <c r="Q911" t="str">
        <f t="shared" si="167"/>
        <v>SAMP</v>
      </c>
      <c r="R911" t="str">
        <f t="shared" si="167"/>
        <v>E.23</v>
      </c>
      <c r="S911" t="str">
        <f t="shared" si="167"/>
        <v xml:space="preserve">   ]</v>
      </c>
      <c r="T911" t="str">
        <f t="shared" si="167"/>
        <v xml:space="preserve">Az= </v>
      </c>
      <c r="U911" t="str">
        <f t="shared" si="167"/>
        <v xml:space="preserve">0.0 </v>
      </c>
      <c r="V911" t="str">
        <f t="shared" si="167"/>
        <v>FFaz</v>
      </c>
      <c r="X911" t="e">
        <f>VLOOKUP(K911,$X$2:Y$31,2,FALSE())</f>
        <v>#N/A</v>
      </c>
      <c r="AB911" s="20">
        <f>MATCH("R",$J912:$J$1001,0)</f>
        <v>4</v>
      </c>
      <c r="AC911" s="20">
        <f>ROW()</f>
        <v>911</v>
      </c>
      <c r="AD911" s="24" t="e">
        <f t="shared" ca="1" si="166"/>
        <v>#VALUE!</v>
      </c>
      <c r="AE911" t="str">
        <f t="shared" ca="1" si="168"/>
        <v>E</v>
      </c>
    </row>
    <row r="912" spans="1:31">
      <c r="A912" s="12" t="s">
        <v>89</v>
      </c>
      <c r="J912" s="12" t="str">
        <f t="shared" si="165"/>
        <v/>
      </c>
      <c r="K912" t="str">
        <f t="shared" si="167"/>
        <v>3 MH</v>
      </c>
      <c r="L912" t="str">
        <f t="shared" si="167"/>
        <v xml:space="preserve"> NOI</v>
      </c>
      <c r="M912" t="str">
        <f t="shared" si="167"/>
        <v xml:space="preserve">E = </v>
      </c>
      <c r="N912" t="str">
        <f t="shared" si="167"/>
        <v>145.</v>
      </c>
      <c r="O912" t="str">
        <f t="shared" si="167"/>
        <v xml:space="preserve"> dBW</v>
      </c>
      <c r="P912" t="str">
        <f t="shared" si="167"/>
        <v xml:space="preserve">    </v>
      </c>
      <c r="Q912" t="str">
        <f t="shared" si="167"/>
        <v xml:space="preserve">EQ. </v>
      </c>
      <c r="R912" t="str">
        <f t="shared" si="167"/>
        <v>EL =</v>
      </c>
      <c r="S912" t="str">
        <f t="shared" si="167"/>
        <v xml:space="preserve">90% </v>
      </c>
      <c r="T912" t="str">
        <f t="shared" si="167"/>
        <v xml:space="preserve">  RE</v>
      </c>
      <c r="U912" t="str">
        <f t="shared" si="167"/>
        <v>. SN</v>
      </c>
      <c r="V912" t="str">
        <f t="shared" si="167"/>
        <v xml:space="preserve"> = 7</v>
      </c>
      <c r="X912" t="e">
        <f>VLOOKUP(K912,$X$2:Y$31,2,FALSE())</f>
        <v>#N/A</v>
      </c>
      <c r="AB912" s="20">
        <f>MATCH("R",$J913:$J$1001,0)</f>
        <v>3</v>
      </c>
      <c r="AC912" s="20">
        <f>ROW()</f>
        <v>912</v>
      </c>
      <c r="AD912" s="24" t="e">
        <f t="shared" ca="1" si="166"/>
        <v>#VALUE!</v>
      </c>
      <c r="AE912" t="str">
        <f t="shared" ca="1" si="168"/>
        <v>E</v>
      </c>
    </row>
    <row r="913" spans="1:31">
      <c r="A913" s="12" t="s">
        <v>90</v>
      </c>
      <c r="J913" s="12" t="str">
        <f t="shared" si="165"/>
        <v/>
      </c>
      <c r="K913" t="str">
        <f t="shared" si="167"/>
        <v>MULT</v>
      </c>
      <c r="L913" t="str">
        <f t="shared" si="167"/>
        <v>PATH</v>
      </c>
      <c r="M913" t="str">
        <f t="shared" si="167"/>
        <v>POWE</v>
      </c>
      <c r="N913" t="str">
        <f t="shared" si="167"/>
        <v xml:space="preserve"> TOL</v>
      </c>
      <c r="O913" t="str">
        <f t="shared" si="167"/>
        <v>RANC</v>
      </c>
      <c r="P913" t="str">
        <f t="shared" si="167"/>
        <v xml:space="preserve"> =  </v>
      </c>
      <c r="Q913" t="str">
        <f t="shared" si="167"/>
        <v>.0 d</v>
      </c>
      <c r="R913" t="str">
        <f t="shared" si="167"/>
        <v xml:space="preserve">   M</v>
      </c>
      <c r="S913" t="str">
        <f t="shared" si="167"/>
        <v>LTIP</v>
      </c>
      <c r="T913" t="str">
        <f t="shared" si="167"/>
        <v>TH D</v>
      </c>
      <c r="U913" t="str">
        <f t="shared" si="167"/>
        <v xml:space="preserve">LAY </v>
      </c>
      <c r="V913" t="str">
        <f t="shared" si="167"/>
        <v>OLER</v>
      </c>
      <c r="X913" t="e">
        <f>VLOOKUP(K913,$X$2:Y$31,2,FALSE())</f>
        <v>#N/A</v>
      </c>
      <c r="AB913" s="20">
        <f>MATCH("R",$J914:$J$1001,0)</f>
        <v>2</v>
      </c>
      <c r="AC913" s="20">
        <f>ROW()</f>
        <v>913</v>
      </c>
      <c r="AD913" s="24" t="e">
        <f t="shared" ca="1" si="166"/>
        <v>#VALUE!</v>
      </c>
      <c r="AE913" t="str">
        <f t="shared" ca="1" si="168"/>
        <v>E</v>
      </c>
    </row>
    <row r="914" spans="1:31">
      <c r="A914" s="12" t="s">
        <v>33</v>
      </c>
      <c r="J914" s="12" t="str">
        <f t="shared" si="165"/>
        <v/>
      </c>
      <c r="K914" t="str">
        <f t="shared" ref="K914:V935" si="169">MID($A914,K$34,4)</f>
        <v/>
      </c>
      <c r="L914" t="str">
        <f t="shared" si="169"/>
        <v/>
      </c>
      <c r="M914" t="str">
        <f t="shared" si="169"/>
        <v/>
      </c>
      <c r="N914" t="str">
        <f t="shared" si="169"/>
        <v/>
      </c>
      <c r="O914" t="str">
        <f t="shared" si="169"/>
        <v/>
      </c>
      <c r="P914" t="str">
        <f t="shared" si="169"/>
        <v/>
      </c>
      <c r="Q914" t="str">
        <f t="shared" si="169"/>
        <v/>
      </c>
      <c r="R914" t="str">
        <f t="shared" si="169"/>
        <v/>
      </c>
      <c r="S914" t="str">
        <f t="shared" si="169"/>
        <v/>
      </c>
      <c r="T914" t="str">
        <f t="shared" si="169"/>
        <v/>
      </c>
      <c r="U914" t="str">
        <f t="shared" si="169"/>
        <v/>
      </c>
      <c r="V914" t="str">
        <f t="shared" si="169"/>
        <v/>
      </c>
      <c r="X914" t="e">
        <f>VLOOKUP(K914,$X$2:Y$31,2,FALSE())</f>
        <v>#N/A</v>
      </c>
      <c r="AB914" s="20">
        <f>MATCH("R",$J915:$J$1001,0)</f>
        <v>1</v>
      </c>
      <c r="AC914" s="20">
        <f>ROW()</f>
        <v>914</v>
      </c>
      <c r="AD914" s="24" t="e">
        <f t="shared" ca="1" si="166"/>
        <v>#VALUE!</v>
      </c>
      <c r="AE914" t="str">
        <f t="shared" ca="1" si="168"/>
        <v>E</v>
      </c>
    </row>
    <row r="915" spans="1:31">
      <c r="A915" s="12" t="s">
        <v>1106</v>
      </c>
      <c r="J915" s="12" t="str">
        <f t="shared" si="165"/>
        <v>R</v>
      </c>
      <c r="K915" t="str">
        <f t="shared" si="169"/>
        <v xml:space="preserve"> 9.0</v>
      </c>
      <c r="L915" t="str">
        <f t="shared" si="169"/>
        <v xml:space="preserve"> 3.6</v>
      </c>
      <c r="M915" t="str">
        <f t="shared" si="169"/>
        <v xml:space="preserve"> 2.0</v>
      </c>
      <c r="N915" t="str">
        <f t="shared" si="169"/>
        <v xml:space="preserve"> 4.0</v>
      </c>
      <c r="O915" t="str">
        <f t="shared" si="169"/>
        <v xml:space="preserve"> 5.4</v>
      </c>
      <c r="P915" t="str">
        <f t="shared" si="169"/>
        <v xml:space="preserve"> 7.3</v>
      </c>
      <c r="Q915" t="str">
        <f t="shared" si="169"/>
        <v>10.2</v>
      </c>
      <c r="R915" t="str">
        <f t="shared" si="169"/>
        <v>14.4</v>
      </c>
      <c r="S915" t="str">
        <f t="shared" si="169"/>
        <v>18.2</v>
      </c>
      <c r="T915" t="str">
        <f t="shared" si="169"/>
        <v>21.5</v>
      </c>
      <c r="U915" t="str">
        <f t="shared" si="169"/>
        <v>25.0</v>
      </c>
      <c r="V915" t="str">
        <f t="shared" si="169"/>
        <v>29.0</v>
      </c>
      <c r="X915" t="str">
        <f>VLOOKUP(K915,$X$2:Y$31,2,FALSE())</f>
        <v>0900</v>
      </c>
      <c r="AB915" s="20">
        <f>MATCH("R",$J916:$J$1001,0)</f>
        <v>23</v>
      </c>
      <c r="AC915" s="20">
        <f>ROW()</f>
        <v>915</v>
      </c>
      <c r="AD915" s="24" t="e">
        <f t="shared" ca="1" si="166"/>
        <v>#VALUE!</v>
      </c>
      <c r="AE915" t="str">
        <f t="shared" ca="1" si="168"/>
        <v>E</v>
      </c>
    </row>
    <row r="916" spans="1:31">
      <c r="A916" s="12" t="s">
        <v>205</v>
      </c>
      <c r="J916" s="12" t="str">
        <f t="shared" si="165"/>
        <v/>
      </c>
      <c r="K916" t="str">
        <f t="shared" si="169"/>
        <v xml:space="preserve">    </v>
      </c>
      <c r="L916" t="str">
        <f t="shared" si="169"/>
        <v xml:space="preserve"> 1F2</v>
      </c>
      <c r="M916" t="str">
        <f t="shared" si="169"/>
        <v xml:space="preserve"> 1F2</v>
      </c>
      <c r="N916" t="str">
        <f t="shared" si="169"/>
        <v xml:space="preserve"> 1F2</v>
      </c>
      <c r="O916" t="str">
        <f t="shared" si="169"/>
        <v xml:space="preserve"> 1F2</v>
      </c>
      <c r="P916" t="str">
        <f t="shared" si="169"/>
        <v xml:space="preserve"> 1F2</v>
      </c>
      <c r="Q916" t="str">
        <f t="shared" si="169"/>
        <v xml:space="preserve"> 1F2</v>
      </c>
      <c r="R916" t="str">
        <f t="shared" si="169"/>
        <v xml:space="preserve"> 1F2</v>
      </c>
      <c r="S916" t="str">
        <f t="shared" si="169"/>
        <v xml:space="preserve"> 1F2</v>
      </c>
      <c r="T916" t="str">
        <f t="shared" si="169"/>
        <v xml:space="preserve"> 1F2</v>
      </c>
      <c r="U916" t="str">
        <f t="shared" si="169"/>
        <v xml:space="preserve"> 1F2</v>
      </c>
      <c r="V916" t="str">
        <f t="shared" si="169"/>
        <v xml:space="preserve"> 1F2</v>
      </c>
      <c r="X916" t="e">
        <f>VLOOKUP(K916,$X$2:Y$31,2,FALSE())</f>
        <v>#N/A</v>
      </c>
      <c r="AB916" s="20">
        <f>MATCH("R",$J917:$J$1001,0)</f>
        <v>22</v>
      </c>
      <c r="AC916" s="20">
        <f>ROW()</f>
        <v>916</v>
      </c>
      <c r="AD916" s="24" t="e">
        <f t="shared" ca="1" si="166"/>
        <v>#VALUE!</v>
      </c>
      <c r="AE916" t="str">
        <f t="shared" ca="1" si="168"/>
        <v>E</v>
      </c>
    </row>
    <row r="917" spans="1:31">
      <c r="A917" s="12" t="s">
        <v>1107</v>
      </c>
      <c r="J917" s="12" t="str">
        <f t="shared" si="165"/>
        <v/>
      </c>
      <c r="K917" t="str">
        <f t="shared" si="169"/>
        <v xml:space="preserve">    </v>
      </c>
      <c r="L917" t="str">
        <f t="shared" si="169"/>
        <v>62.9</v>
      </c>
      <c r="M917" t="str">
        <f t="shared" si="169"/>
        <v>55.0</v>
      </c>
      <c r="N917" t="str">
        <f t="shared" si="169"/>
        <v>62.9</v>
      </c>
      <c r="O917" t="str">
        <f t="shared" si="169"/>
        <v>62.9</v>
      </c>
      <c r="P917" t="str">
        <f t="shared" si="169"/>
        <v>62.9</v>
      </c>
      <c r="Q917" t="str">
        <f t="shared" si="169"/>
        <v>62.9</v>
      </c>
      <c r="R917" t="str">
        <f t="shared" si="169"/>
        <v>62.9</v>
      </c>
      <c r="S917" t="str">
        <f t="shared" si="169"/>
        <v>62.9</v>
      </c>
      <c r="T917" t="str">
        <f t="shared" si="169"/>
        <v>62.9</v>
      </c>
      <c r="U917" t="str">
        <f t="shared" si="169"/>
        <v>62.9</v>
      </c>
      <c r="V917" t="str">
        <f t="shared" si="169"/>
        <v>62.9</v>
      </c>
      <c r="X917" t="e">
        <f>VLOOKUP(K917,$X$2:Y$31,2,FALSE())</f>
        <v>#N/A</v>
      </c>
      <c r="AB917" s="20">
        <f>MATCH("R",$J918:$J$1001,0)</f>
        <v>21</v>
      </c>
      <c r="AC917" s="20">
        <f>ROW()</f>
        <v>917</v>
      </c>
      <c r="AD917" s="24" t="e">
        <f t="shared" ca="1" si="166"/>
        <v>#VALUE!</v>
      </c>
      <c r="AE917" t="str">
        <f t="shared" ca="1" si="168"/>
        <v>E</v>
      </c>
    </row>
    <row r="918" spans="1:31">
      <c r="A918" s="12" t="s">
        <v>211</v>
      </c>
      <c r="J918" s="12" t="str">
        <f t="shared" si="165"/>
        <v/>
      </c>
      <c r="K918" t="str">
        <f t="shared" si="169"/>
        <v xml:space="preserve">    </v>
      </c>
      <c r="L918" t="str">
        <f t="shared" si="169"/>
        <v xml:space="preserve"> 2.5</v>
      </c>
      <c r="M918" t="str">
        <f t="shared" si="169"/>
        <v xml:space="preserve"> 2.0</v>
      </c>
      <c r="N918" t="str">
        <f t="shared" si="169"/>
        <v xml:space="preserve"> 2.5</v>
      </c>
      <c r="O918" t="str">
        <f t="shared" si="169"/>
        <v xml:space="preserve"> 2.5</v>
      </c>
      <c r="P918" t="str">
        <f t="shared" si="169"/>
        <v xml:space="preserve"> 2.5</v>
      </c>
      <c r="Q918" t="str">
        <f t="shared" si="169"/>
        <v xml:space="preserve"> 2.5</v>
      </c>
      <c r="R918" t="str">
        <f t="shared" si="169"/>
        <v xml:space="preserve"> 2.5</v>
      </c>
      <c r="S918" t="str">
        <f t="shared" si="169"/>
        <v xml:space="preserve"> 2.5</v>
      </c>
      <c r="T918" t="str">
        <f t="shared" si="169"/>
        <v xml:space="preserve"> 2.5</v>
      </c>
      <c r="U918" t="str">
        <f t="shared" si="169"/>
        <v xml:space="preserve"> 2.5</v>
      </c>
      <c r="V918" t="str">
        <f t="shared" si="169"/>
        <v xml:space="preserve"> 2.5</v>
      </c>
      <c r="X918" t="e">
        <f>VLOOKUP(K918,$X$2:Y$31,2,FALSE())</f>
        <v>#N/A</v>
      </c>
      <c r="AB918" s="20">
        <f>MATCH("R",$J919:$J$1001,0)</f>
        <v>20</v>
      </c>
      <c r="AC918" s="20">
        <f>ROW()</f>
        <v>918</v>
      </c>
      <c r="AD918" s="24" t="e">
        <f t="shared" ca="1" si="166"/>
        <v>#VALUE!</v>
      </c>
      <c r="AE918" t="str">
        <f t="shared" ca="1" si="168"/>
        <v>E</v>
      </c>
    </row>
    <row r="919" spans="1:31">
      <c r="A919" s="12" t="s">
        <v>1108</v>
      </c>
      <c r="J919" s="12" t="str">
        <f t="shared" si="165"/>
        <v/>
      </c>
      <c r="K919" t="str">
        <f t="shared" si="169"/>
        <v xml:space="preserve">    </v>
      </c>
      <c r="L919" t="str">
        <f t="shared" si="169"/>
        <v xml:space="preserve"> 335</v>
      </c>
      <c r="M919" t="str">
        <f t="shared" si="169"/>
        <v xml:space="preserve"> 242</v>
      </c>
      <c r="N919" t="str">
        <f t="shared" si="169"/>
        <v xml:space="preserve"> 335</v>
      </c>
      <c r="O919" t="str">
        <f t="shared" si="169"/>
        <v xml:space="preserve"> 335</v>
      </c>
      <c r="P919" t="str">
        <f t="shared" si="169"/>
        <v xml:space="preserve"> 335</v>
      </c>
      <c r="Q919" t="str">
        <f t="shared" si="169"/>
        <v xml:space="preserve"> 335</v>
      </c>
      <c r="R919" t="str">
        <f t="shared" si="169"/>
        <v xml:space="preserve"> 335</v>
      </c>
      <c r="S919" t="str">
        <f t="shared" si="169"/>
        <v xml:space="preserve"> 335</v>
      </c>
      <c r="T919" t="str">
        <f t="shared" si="169"/>
        <v xml:space="preserve"> 335</v>
      </c>
      <c r="U919" t="str">
        <f t="shared" si="169"/>
        <v xml:space="preserve"> 335</v>
      </c>
      <c r="V919" t="str">
        <f t="shared" si="169"/>
        <v xml:space="preserve"> 335</v>
      </c>
      <c r="X919" t="e">
        <f>VLOOKUP(K919,$X$2:Y$31,2,FALSE())</f>
        <v>#N/A</v>
      </c>
      <c r="AB919" s="20">
        <f>MATCH("R",$J920:$J$1001,0)</f>
        <v>19</v>
      </c>
      <c r="AC919" s="20">
        <f>ROW()</f>
        <v>919</v>
      </c>
      <c r="AD919" s="24" t="e">
        <f t="shared" ca="1" si="166"/>
        <v>#VALUE!</v>
      </c>
      <c r="AE919" t="str">
        <f t="shared" ca="1" si="168"/>
        <v>E</v>
      </c>
    </row>
    <row r="920" spans="1:31">
      <c r="A920" s="12" t="s">
        <v>1109</v>
      </c>
      <c r="J920" s="12" t="str">
        <f t="shared" si="165"/>
        <v/>
      </c>
      <c r="K920" t="str">
        <f t="shared" si="169"/>
        <v xml:space="preserve">    </v>
      </c>
      <c r="L920" t="str">
        <f t="shared" si="169"/>
        <v>0.50</v>
      </c>
      <c r="M920" t="str">
        <f t="shared" si="169"/>
        <v>0.99</v>
      </c>
      <c r="N920" t="str">
        <f t="shared" si="169"/>
        <v>0.34</v>
      </c>
      <c r="O920" t="str">
        <f t="shared" si="169"/>
        <v>0.02</v>
      </c>
      <c r="P920" t="str">
        <f t="shared" si="169"/>
        <v>0.00</v>
      </c>
      <c r="Q920" t="str">
        <f t="shared" si="169"/>
        <v>0.00</v>
      </c>
      <c r="R920" t="str">
        <f t="shared" si="169"/>
        <v>0.00</v>
      </c>
      <c r="S920" t="str">
        <f t="shared" si="169"/>
        <v>0.00</v>
      </c>
      <c r="T920" t="str">
        <f t="shared" si="169"/>
        <v>0.00</v>
      </c>
      <c r="U920" t="str">
        <f t="shared" si="169"/>
        <v>0.00</v>
      </c>
      <c r="V920" t="str">
        <f t="shared" si="169"/>
        <v>0.00</v>
      </c>
      <c r="X920" t="e">
        <f>VLOOKUP(K920,$X$2:Y$31,2,FALSE())</f>
        <v>#N/A</v>
      </c>
      <c r="AB920" s="20">
        <f>MATCH("R",$J921:$J$1001,0)</f>
        <v>18</v>
      </c>
      <c r="AC920" s="20">
        <f>ROW()</f>
        <v>920</v>
      </c>
      <c r="AD920" s="24" t="e">
        <f t="shared" ca="1" si="166"/>
        <v>#VALUE!</v>
      </c>
      <c r="AE920" t="str">
        <f t="shared" ca="1" si="168"/>
        <v>E</v>
      </c>
    </row>
    <row r="921" spans="1:31">
      <c r="A921" s="12" t="s">
        <v>1110</v>
      </c>
      <c r="J921" s="12" t="str">
        <f t="shared" si="165"/>
        <v/>
      </c>
      <c r="K921" t="str">
        <f t="shared" si="169"/>
        <v xml:space="preserve">    </v>
      </c>
      <c r="L921" t="str">
        <f t="shared" si="169"/>
        <v xml:space="preserve"> 106</v>
      </c>
      <c r="M921" t="str">
        <f t="shared" si="169"/>
        <v xml:space="preserve">  97</v>
      </c>
      <c r="N921" t="str">
        <f t="shared" si="169"/>
        <v xml:space="preserve"> 109</v>
      </c>
      <c r="O921" t="str">
        <f t="shared" si="169"/>
        <v xml:space="preserve"> 125</v>
      </c>
      <c r="P921" t="str">
        <f t="shared" si="169"/>
        <v xml:space="preserve"> 161</v>
      </c>
      <c r="Q921" t="str">
        <f t="shared" si="169"/>
        <v xml:space="preserve"> 180</v>
      </c>
      <c r="R921" t="str">
        <f t="shared" si="169"/>
        <v xml:space="preserve"> 183</v>
      </c>
      <c r="S921" t="str">
        <f t="shared" si="169"/>
        <v xml:space="preserve"> 185</v>
      </c>
      <c r="T921" t="str">
        <f t="shared" si="169"/>
        <v xml:space="preserve"> 187</v>
      </c>
      <c r="U921" t="str">
        <f t="shared" si="169"/>
        <v xml:space="preserve"> 188</v>
      </c>
      <c r="V921" t="str">
        <f t="shared" si="169"/>
        <v xml:space="preserve"> 190</v>
      </c>
      <c r="X921" t="e">
        <f>VLOOKUP(K921,$X$2:Y$31,2,FALSE())</f>
        <v>#N/A</v>
      </c>
      <c r="AB921" s="20">
        <f>MATCH("R",$J922:$J$1001,0)</f>
        <v>17</v>
      </c>
      <c r="AC921" s="20">
        <f>ROW()</f>
        <v>921</v>
      </c>
      <c r="AD921" s="24" t="e">
        <f t="shared" ca="1" si="166"/>
        <v>#VALUE!</v>
      </c>
      <c r="AE921" t="str">
        <f t="shared" ca="1" si="168"/>
        <v>E</v>
      </c>
    </row>
    <row r="922" spans="1:31">
      <c r="A922" s="12" t="s">
        <v>1111</v>
      </c>
      <c r="J922" s="12" t="str">
        <f t="shared" si="165"/>
        <v/>
      </c>
      <c r="K922" t="str">
        <f t="shared" si="169"/>
        <v xml:space="preserve">    </v>
      </c>
      <c r="L922" t="str">
        <f t="shared" si="169"/>
        <v xml:space="preserve">  28</v>
      </c>
      <c r="M922" t="str">
        <f t="shared" si="169"/>
        <v xml:space="preserve">  32</v>
      </c>
      <c r="N922" t="str">
        <f t="shared" si="169"/>
        <v xml:space="preserve">  26</v>
      </c>
      <c r="O922" t="str">
        <f t="shared" si="169"/>
        <v xml:space="preserve">  13</v>
      </c>
      <c r="P922" t="str">
        <f t="shared" si="169"/>
        <v xml:space="preserve"> -20</v>
      </c>
      <c r="Q922" t="str">
        <f t="shared" si="169"/>
        <v xml:space="preserve"> -36</v>
      </c>
      <c r="R922" t="str">
        <f t="shared" si="169"/>
        <v xml:space="preserve"> -36</v>
      </c>
      <c r="S922" t="str">
        <f t="shared" si="169"/>
        <v xml:space="preserve"> -36</v>
      </c>
      <c r="T922" t="str">
        <f t="shared" si="169"/>
        <v xml:space="preserve"> -36</v>
      </c>
      <c r="U922" t="str">
        <f t="shared" si="169"/>
        <v xml:space="preserve"> -36</v>
      </c>
      <c r="V922" t="str">
        <f t="shared" si="169"/>
        <v xml:space="preserve"> -36</v>
      </c>
      <c r="X922" t="e">
        <f>VLOOKUP(K922,$X$2:Y$31,2,FALSE())</f>
        <v>#N/A</v>
      </c>
      <c r="AB922" s="20">
        <f>MATCH("R",$J923:$J$1001,0)</f>
        <v>16</v>
      </c>
      <c r="AC922" s="20">
        <f>ROW()</f>
        <v>922</v>
      </c>
      <c r="AD922" s="24" t="e">
        <f t="shared" ca="1" si="166"/>
        <v>#VALUE!</v>
      </c>
      <c r="AE922" t="str">
        <f t="shared" ca="1" si="168"/>
        <v>E</v>
      </c>
    </row>
    <row r="923" spans="1:31">
      <c r="A923" s="12" t="s">
        <v>1112</v>
      </c>
      <c r="J923" s="12" t="str">
        <f t="shared" si="165"/>
        <v/>
      </c>
      <c r="K923" t="str">
        <f t="shared" si="169"/>
        <v xml:space="preserve">    </v>
      </c>
      <c r="L923" t="str">
        <f t="shared" si="169"/>
        <v xml:space="preserve"> -86</v>
      </c>
      <c r="M923" t="str">
        <f t="shared" si="169"/>
        <v xml:space="preserve"> -77</v>
      </c>
      <c r="N923" t="str">
        <f t="shared" si="169"/>
        <v xml:space="preserve"> -89</v>
      </c>
      <c r="O923" t="str">
        <f t="shared" si="169"/>
        <v>-105</v>
      </c>
      <c r="P923" t="str">
        <f t="shared" si="169"/>
        <v>-141</v>
      </c>
      <c r="Q923" t="str">
        <f t="shared" si="169"/>
        <v>-160</v>
      </c>
      <c r="R923" t="str">
        <f t="shared" si="169"/>
        <v>-163</v>
      </c>
      <c r="S923" t="str">
        <f t="shared" si="169"/>
        <v>-165</v>
      </c>
      <c r="T923" t="str">
        <f t="shared" si="169"/>
        <v>-167</v>
      </c>
      <c r="U923" t="str">
        <f t="shared" si="169"/>
        <v>-168</v>
      </c>
      <c r="V923" t="str">
        <f t="shared" si="169"/>
        <v>-170</v>
      </c>
      <c r="X923" t="e">
        <f>VLOOKUP(K923,$X$2:Y$31,2,FALSE())</f>
        <v>#N/A</v>
      </c>
      <c r="AB923" s="20">
        <f>MATCH("R",$J924:$J$1001,0)</f>
        <v>15</v>
      </c>
      <c r="AC923" s="20">
        <f>ROW()</f>
        <v>923</v>
      </c>
      <c r="AD923" s="24" t="e">
        <f t="shared" ca="1" si="166"/>
        <v>#VALUE!</v>
      </c>
      <c r="AE923" t="str">
        <f t="shared" ca="1" si="168"/>
        <v>E</v>
      </c>
    </row>
    <row r="924" spans="1:31">
      <c r="A924" s="12" t="s">
        <v>720</v>
      </c>
      <c r="J924" s="12" t="str">
        <f t="shared" si="165"/>
        <v/>
      </c>
      <c r="K924" t="str">
        <f t="shared" si="169"/>
        <v xml:space="preserve">    </v>
      </c>
      <c r="L924" t="str">
        <f t="shared" si="169"/>
        <v>-143</v>
      </c>
      <c r="M924" t="str">
        <f t="shared" si="169"/>
        <v>-136</v>
      </c>
      <c r="N924" t="str">
        <f t="shared" si="169"/>
        <v>-145</v>
      </c>
      <c r="O924" t="str">
        <f t="shared" si="169"/>
        <v>-149</v>
      </c>
      <c r="P924" t="str">
        <f t="shared" si="169"/>
        <v>-154</v>
      </c>
      <c r="Q924" t="str">
        <f t="shared" si="169"/>
        <v>-159</v>
      </c>
      <c r="R924" t="str">
        <f t="shared" si="169"/>
        <v>-164</v>
      </c>
      <c r="S924" t="str">
        <f t="shared" si="169"/>
        <v>-167</v>
      </c>
      <c r="T924" t="str">
        <f t="shared" si="169"/>
        <v>-169</v>
      </c>
      <c r="U924" t="str">
        <f t="shared" si="169"/>
        <v>-170</v>
      </c>
      <c r="V924" t="str">
        <f t="shared" si="169"/>
        <v>-172</v>
      </c>
      <c r="X924" t="e">
        <f>VLOOKUP(K924,$X$2:Y$31,2,FALSE())</f>
        <v>#N/A</v>
      </c>
      <c r="AB924" s="20">
        <f>MATCH("R",$J925:$J$1001,0)</f>
        <v>14</v>
      </c>
      <c r="AC924" s="20">
        <f>ROW()</f>
        <v>924</v>
      </c>
      <c r="AD924" s="24" t="e">
        <f t="shared" ca="1" si="166"/>
        <v>#VALUE!</v>
      </c>
      <c r="AE924" t="str">
        <f t="shared" ca="1" si="168"/>
        <v>E</v>
      </c>
    </row>
    <row r="925" spans="1:31">
      <c r="A925" s="12" t="s">
        <v>1113</v>
      </c>
      <c r="J925" s="12" t="str">
        <f t="shared" si="165"/>
        <v/>
      </c>
      <c r="K925" t="str">
        <f t="shared" si="169"/>
        <v xml:space="preserve">    </v>
      </c>
      <c r="L925" t="str">
        <f t="shared" si="169"/>
        <v xml:space="preserve">  57</v>
      </c>
      <c r="M925" t="str">
        <f t="shared" si="169"/>
        <v xml:space="preserve">  59</v>
      </c>
      <c r="N925" t="str">
        <f t="shared" si="169"/>
        <v xml:space="preserve">  56</v>
      </c>
      <c r="O925" t="str">
        <f t="shared" si="169"/>
        <v xml:space="preserve">  44</v>
      </c>
      <c r="P925" t="str">
        <f t="shared" si="169"/>
        <v xml:space="preserve">  13</v>
      </c>
      <c r="Q925" t="str">
        <f t="shared" si="169"/>
        <v xml:space="preserve">  -1</v>
      </c>
      <c r="R925" t="str">
        <f t="shared" si="169"/>
        <v xml:space="preserve">   1</v>
      </c>
      <c r="S925" t="str">
        <f t="shared" si="169"/>
        <v xml:space="preserve">   1</v>
      </c>
      <c r="T925" t="str">
        <f t="shared" si="169"/>
        <v xml:space="preserve">   2</v>
      </c>
      <c r="U925" t="str">
        <f t="shared" si="169"/>
        <v xml:space="preserve">   2</v>
      </c>
      <c r="V925" t="str">
        <f t="shared" si="169"/>
        <v xml:space="preserve">   3</v>
      </c>
      <c r="X925" t="e">
        <f>VLOOKUP(K925,$X$2:Y$31,2,FALSE())</f>
        <v>#N/A</v>
      </c>
      <c r="AB925" s="20">
        <f>MATCH("R",$J926:$J$1001,0)</f>
        <v>13</v>
      </c>
      <c r="AC925" s="20">
        <f>ROW()</f>
        <v>925</v>
      </c>
      <c r="AD925" s="24" t="e">
        <f t="shared" ca="1" si="166"/>
        <v>#VALUE!</v>
      </c>
      <c r="AE925" t="str">
        <f t="shared" ca="1" si="168"/>
        <v>E</v>
      </c>
    </row>
    <row r="926" spans="1:31">
      <c r="A926" s="12" t="s">
        <v>1114</v>
      </c>
      <c r="J926" s="12" t="str">
        <f t="shared" si="165"/>
        <v/>
      </c>
      <c r="K926" t="str">
        <f t="shared" si="169"/>
        <v xml:space="preserve">    </v>
      </c>
      <c r="L926" t="str">
        <f t="shared" si="169"/>
        <v xml:space="preserve">  32</v>
      </c>
      <c r="M926" t="str">
        <f t="shared" si="169"/>
        <v xml:space="preserve">  26</v>
      </c>
      <c r="N926" t="str">
        <f t="shared" si="169"/>
        <v xml:space="preserve">  35</v>
      </c>
      <c r="O926" t="str">
        <f t="shared" si="169"/>
        <v xml:space="preserve">  53</v>
      </c>
      <c r="P926" t="str">
        <f t="shared" si="169"/>
        <v xml:space="preserve">  79</v>
      </c>
      <c r="Q926" t="str">
        <f t="shared" si="169"/>
        <v xml:space="preserve">  86</v>
      </c>
      <c r="R926" t="str">
        <f t="shared" si="169"/>
        <v xml:space="preserve">  84</v>
      </c>
      <c r="S926" t="str">
        <f t="shared" si="169"/>
        <v xml:space="preserve">  84</v>
      </c>
      <c r="T926" t="str">
        <f t="shared" si="169"/>
        <v xml:space="preserve">  83</v>
      </c>
      <c r="U926" t="str">
        <f t="shared" si="169"/>
        <v xml:space="preserve">  83</v>
      </c>
      <c r="V926" t="str">
        <f t="shared" si="169"/>
        <v xml:space="preserve">  82</v>
      </c>
      <c r="X926" t="e">
        <f>VLOOKUP(K926,$X$2:Y$31,2,FALSE())</f>
        <v>#N/A</v>
      </c>
      <c r="AB926" s="20">
        <f>MATCH("R",$J927:$J$1001,0)</f>
        <v>12</v>
      </c>
      <c r="AC926" s="20">
        <f>ROW()</f>
        <v>926</v>
      </c>
      <c r="AD926" s="24" t="e">
        <f t="shared" ca="1" si="166"/>
        <v>#VALUE!</v>
      </c>
      <c r="AE926" t="str">
        <f t="shared" ca="1" si="168"/>
        <v>E</v>
      </c>
    </row>
    <row r="927" spans="1:31">
      <c r="A927" s="12" t="s">
        <v>214</v>
      </c>
      <c r="J927" s="12" t="str">
        <f t="shared" si="165"/>
        <v/>
      </c>
      <c r="K927" t="str">
        <f t="shared" si="169"/>
        <v xml:space="preserve">    </v>
      </c>
      <c r="L927" t="str">
        <f t="shared" si="169"/>
        <v>0.01</v>
      </c>
      <c r="M927" t="str">
        <f t="shared" si="169"/>
        <v>0.01</v>
      </c>
      <c r="N927" t="str">
        <f t="shared" si="169"/>
        <v>0.01</v>
      </c>
      <c r="O927" t="str">
        <f t="shared" si="169"/>
        <v>0.01</v>
      </c>
      <c r="P927" t="str">
        <f t="shared" si="169"/>
        <v>0.00</v>
      </c>
      <c r="Q927" t="str">
        <f t="shared" si="169"/>
        <v>0.00</v>
      </c>
      <c r="R927" t="str">
        <f t="shared" si="169"/>
        <v>0.00</v>
      </c>
      <c r="S927" t="str">
        <f t="shared" si="169"/>
        <v>0.00</v>
      </c>
      <c r="T927" t="str">
        <f t="shared" si="169"/>
        <v>0.00</v>
      </c>
      <c r="U927" t="str">
        <f t="shared" si="169"/>
        <v>0.00</v>
      </c>
      <c r="V927" t="str">
        <f t="shared" si="169"/>
        <v>0.00</v>
      </c>
      <c r="X927" t="e">
        <f>VLOOKUP(K927,$X$2:Y$31,2,FALSE())</f>
        <v>#N/A</v>
      </c>
      <c r="AB927" s="20">
        <f>MATCH("R",$J928:$J$1001,0)</f>
        <v>11</v>
      </c>
      <c r="AC927" s="20">
        <f>ROW()</f>
        <v>927</v>
      </c>
      <c r="AD927" s="24" t="e">
        <f t="shared" ca="1" si="166"/>
        <v>#VALUE!</v>
      </c>
      <c r="AE927" t="str">
        <f t="shared" ca="1" si="168"/>
        <v>E</v>
      </c>
    </row>
    <row r="928" spans="1:31">
      <c r="A928" s="12" t="s">
        <v>91</v>
      </c>
      <c r="J928" s="12" t="str">
        <f t="shared" si="165"/>
        <v/>
      </c>
      <c r="K928" t="str">
        <f t="shared" si="169"/>
        <v xml:space="preserve">    </v>
      </c>
      <c r="L928" t="str">
        <f t="shared" si="169"/>
        <v>0.00</v>
      </c>
      <c r="M928" t="str">
        <f t="shared" si="169"/>
        <v>0.00</v>
      </c>
      <c r="N928" t="str">
        <f t="shared" si="169"/>
        <v>0.00</v>
      </c>
      <c r="O928" t="str">
        <f t="shared" si="169"/>
        <v>0.00</v>
      </c>
      <c r="P928" t="str">
        <f t="shared" si="169"/>
        <v>0.00</v>
      </c>
      <c r="Q928" t="str">
        <f t="shared" si="169"/>
        <v>0.00</v>
      </c>
      <c r="R928" t="str">
        <f t="shared" si="169"/>
        <v>0.00</v>
      </c>
      <c r="S928" t="str">
        <f t="shared" si="169"/>
        <v>0.00</v>
      </c>
      <c r="T928" t="str">
        <f t="shared" si="169"/>
        <v>0.00</v>
      </c>
      <c r="U928" t="str">
        <f t="shared" si="169"/>
        <v>0.00</v>
      </c>
      <c r="V928" t="str">
        <f t="shared" si="169"/>
        <v>0.00</v>
      </c>
      <c r="X928" t="e">
        <f>VLOOKUP(K928,$X$2:Y$31,2,FALSE())</f>
        <v>#N/A</v>
      </c>
      <c r="AB928" s="20">
        <f>MATCH("R",$J929:$J$1001,0)</f>
        <v>10</v>
      </c>
      <c r="AC928" s="20">
        <f>ROW()</f>
        <v>928</v>
      </c>
      <c r="AD928" s="24" t="e">
        <f t="shared" ca="1" si="166"/>
        <v>#VALUE!</v>
      </c>
      <c r="AE928" t="str">
        <f t="shared" ca="1" si="168"/>
        <v>E</v>
      </c>
    </row>
    <row r="929" spans="1:31">
      <c r="A929" s="12" t="s">
        <v>334</v>
      </c>
      <c r="J929" s="12" t="str">
        <f t="shared" si="165"/>
        <v/>
      </c>
      <c r="K929" t="str">
        <f t="shared" si="169"/>
        <v xml:space="preserve">    </v>
      </c>
      <c r="L929" t="str">
        <f t="shared" si="169"/>
        <v>0.08</v>
      </c>
      <c r="M929" t="str">
        <f t="shared" si="169"/>
        <v>0.08</v>
      </c>
      <c r="N929" t="str">
        <f t="shared" si="169"/>
        <v>0.07</v>
      </c>
      <c r="O929" t="str">
        <f t="shared" si="169"/>
        <v>0.04</v>
      </c>
      <c r="P929" t="str">
        <f t="shared" si="169"/>
        <v>0.00</v>
      </c>
      <c r="Q929" t="str">
        <f t="shared" si="169"/>
        <v>0.00</v>
      </c>
      <c r="R929" t="str">
        <f t="shared" si="169"/>
        <v>0.00</v>
      </c>
      <c r="S929" t="str">
        <f t="shared" si="169"/>
        <v>0.00</v>
      </c>
      <c r="T929" t="str">
        <f t="shared" si="169"/>
        <v>0.00</v>
      </c>
      <c r="U929" t="str">
        <f t="shared" si="169"/>
        <v>0.00</v>
      </c>
      <c r="V929" t="str">
        <f t="shared" si="169"/>
        <v>0.00</v>
      </c>
      <c r="X929" t="e">
        <f>VLOOKUP(K929,$X$2:Y$31,2,FALSE())</f>
        <v>#N/A</v>
      </c>
      <c r="AB929" s="20">
        <f>MATCH("R",$J930:$J$1001,0)</f>
        <v>9</v>
      </c>
      <c r="AC929" s="20">
        <f>ROW()</f>
        <v>929</v>
      </c>
      <c r="AD929" s="24" t="e">
        <f t="shared" ca="1" si="166"/>
        <v>#VALUE!</v>
      </c>
      <c r="AE929" t="str">
        <f t="shared" ca="1" si="168"/>
        <v>E</v>
      </c>
    </row>
    <row r="930" spans="1:31">
      <c r="A930" s="12" t="s">
        <v>1115</v>
      </c>
      <c r="J930" s="12" t="str">
        <f t="shared" si="165"/>
        <v/>
      </c>
      <c r="K930" t="str">
        <f t="shared" si="169"/>
        <v xml:space="preserve">    </v>
      </c>
      <c r="L930" t="str">
        <f t="shared" si="169"/>
        <v>13.6</v>
      </c>
      <c r="M930" t="str">
        <f t="shared" si="169"/>
        <v xml:space="preserve"> 8.0</v>
      </c>
      <c r="N930" t="str">
        <f t="shared" si="169"/>
        <v>15.4</v>
      </c>
      <c r="O930" t="str">
        <f t="shared" si="169"/>
        <v>21.8</v>
      </c>
      <c r="P930" t="str">
        <f t="shared" si="169"/>
        <v>16.6</v>
      </c>
      <c r="Q930" t="str">
        <f t="shared" si="169"/>
        <v xml:space="preserve"> 7.3</v>
      </c>
      <c r="R930" t="str">
        <f t="shared" si="169"/>
        <v xml:space="preserve"> 7.3</v>
      </c>
      <c r="S930" t="str">
        <f t="shared" si="169"/>
        <v xml:space="preserve"> 7.3</v>
      </c>
      <c r="T930" t="str">
        <f t="shared" si="169"/>
        <v xml:space="preserve"> 7.3</v>
      </c>
      <c r="U930" t="str">
        <f t="shared" si="169"/>
        <v xml:space="preserve"> 7.3</v>
      </c>
      <c r="V930" t="str">
        <f t="shared" si="169"/>
        <v xml:space="preserve"> 7.3</v>
      </c>
      <c r="X930" t="e">
        <f>VLOOKUP(K930,$X$2:Y$31,2,FALSE())</f>
        <v>#N/A</v>
      </c>
      <c r="AB930" s="20">
        <f>MATCH("R",$J931:$J$1001,0)</f>
        <v>8</v>
      </c>
      <c r="AC930" s="20">
        <f>ROW()</f>
        <v>930</v>
      </c>
      <c r="AD930" s="24" t="e">
        <f t="shared" ca="1" si="166"/>
        <v>#VALUE!</v>
      </c>
      <c r="AE930" t="str">
        <f t="shared" ca="1" si="168"/>
        <v>E</v>
      </c>
    </row>
    <row r="931" spans="1:31">
      <c r="A931" s="12" t="s">
        <v>1116</v>
      </c>
      <c r="J931" s="12" t="str">
        <f t="shared" si="165"/>
        <v/>
      </c>
      <c r="K931" t="str">
        <f t="shared" si="169"/>
        <v xml:space="preserve">    </v>
      </c>
      <c r="L931" t="str">
        <f t="shared" si="169"/>
        <v xml:space="preserve"> 6.8</v>
      </c>
      <c r="M931" t="str">
        <f t="shared" si="169"/>
        <v xml:space="preserve"> 3.8</v>
      </c>
      <c r="N931" t="str">
        <f t="shared" si="169"/>
        <v xml:space="preserve"> 8.2</v>
      </c>
      <c r="O931" t="str">
        <f t="shared" si="169"/>
        <v>15.4</v>
      </c>
      <c r="P931" t="str">
        <f t="shared" si="169"/>
        <v>21.4</v>
      </c>
      <c r="Q931" t="str">
        <f t="shared" si="169"/>
        <v xml:space="preserve"> 3.8</v>
      </c>
      <c r="R931" t="str">
        <f t="shared" si="169"/>
        <v xml:space="preserve"> 3.8</v>
      </c>
      <c r="S931" t="str">
        <f t="shared" si="169"/>
        <v xml:space="preserve"> 3.8</v>
      </c>
      <c r="T931" t="str">
        <f t="shared" si="169"/>
        <v xml:space="preserve"> 3.8</v>
      </c>
      <c r="U931" t="str">
        <f t="shared" si="169"/>
        <v xml:space="preserve"> 3.8</v>
      </c>
      <c r="V931" t="str">
        <f t="shared" si="169"/>
        <v xml:space="preserve"> 3.8</v>
      </c>
      <c r="X931" t="e">
        <f>VLOOKUP(K931,$X$2:Y$31,2,FALSE())</f>
        <v>#N/A</v>
      </c>
      <c r="AB931" s="20">
        <f>MATCH("R",$J932:$J$1001,0)</f>
        <v>7</v>
      </c>
      <c r="AC931" s="20">
        <f>ROW()</f>
        <v>931</v>
      </c>
      <c r="AD931" s="24" t="e">
        <f t="shared" ca="1" si="166"/>
        <v>#VALUE!</v>
      </c>
      <c r="AE931" t="str">
        <f t="shared" ca="1" si="168"/>
        <v>E</v>
      </c>
    </row>
    <row r="932" spans="1:31">
      <c r="A932" s="12" t="s">
        <v>1117</v>
      </c>
      <c r="J932" s="12" t="str">
        <f t="shared" si="165"/>
        <v/>
      </c>
      <c r="K932" t="str">
        <f t="shared" si="169"/>
        <v xml:space="preserve">    </v>
      </c>
      <c r="L932" t="str">
        <f t="shared" si="169"/>
        <v>16.0</v>
      </c>
      <c r="M932" t="str">
        <f t="shared" si="169"/>
        <v>11.8</v>
      </c>
      <c r="N932" t="str">
        <f t="shared" si="169"/>
        <v>17.5</v>
      </c>
      <c r="O932" t="str">
        <f t="shared" si="169"/>
        <v>23.4</v>
      </c>
      <c r="P932" t="str">
        <f t="shared" si="169"/>
        <v>18.9</v>
      </c>
      <c r="Q932" t="str">
        <f t="shared" si="169"/>
        <v>12.0</v>
      </c>
      <c r="R932" t="str">
        <f t="shared" si="169"/>
        <v>12.1</v>
      </c>
      <c r="S932" t="str">
        <f t="shared" si="169"/>
        <v>12.1</v>
      </c>
      <c r="T932" t="str">
        <f t="shared" si="169"/>
        <v>12.1</v>
      </c>
      <c r="U932" t="str">
        <f t="shared" si="169"/>
        <v>12.1</v>
      </c>
      <c r="V932" t="str">
        <f t="shared" si="169"/>
        <v>12.1</v>
      </c>
      <c r="X932" t="e">
        <f>VLOOKUP(K932,$X$2:Y$31,2,FALSE())</f>
        <v>#N/A</v>
      </c>
      <c r="AB932" s="20">
        <f>MATCH("R",$J933:$J$1001,0)</f>
        <v>6</v>
      </c>
      <c r="AC932" s="20">
        <f>ROW()</f>
        <v>932</v>
      </c>
      <c r="AD932" s="24" t="e">
        <f t="shared" ca="1" si="166"/>
        <v>#VALUE!</v>
      </c>
      <c r="AE932" t="str">
        <f t="shared" ca="1" si="168"/>
        <v>E</v>
      </c>
    </row>
    <row r="933" spans="1:31">
      <c r="A933" s="12" t="s">
        <v>1118</v>
      </c>
      <c r="J933" s="12" t="str">
        <f t="shared" si="165"/>
        <v/>
      </c>
      <c r="K933" t="str">
        <f t="shared" si="169"/>
        <v xml:space="preserve">    </v>
      </c>
      <c r="L933" t="str">
        <f t="shared" si="169"/>
        <v xml:space="preserve"> 8.5</v>
      </c>
      <c r="M933" t="str">
        <f t="shared" si="169"/>
        <v xml:space="preserve"> 7.2</v>
      </c>
      <c r="N933" t="str">
        <f t="shared" si="169"/>
        <v xml:space="preserve"> 9.6</v>
      </c>
      <c r="O933" t="str">
        <f t="shared" si="169"/>
        <v>16.1</v>
      </c>
      <c r="P933" t="str">
        <f t="shared" si="169"/>
        <v>22.0</v>
      </c>
      <c r="Q933" t="str">
        <f t="shared" si="169"/>
        <v xml:space="preserve"> 6.7</v>
      </c>
      <c r="R933" t="str">
        <f t="shared" si="169"/>
        <v xml:space="preserve"> 7.0</v>
      </c>
      <c r="S933" t="str">
        <f t="shared" si="169"/>
        <v xml:space="preserve"> 7.0</v>
      </c>
      <c r="T933" t="str">
        <f t="shared" si="169"/>
        <v xml:space="preserve"> 7.0</v>
      </c>
      <c r="U933" t="str">
        <f t="shared" si="169"/>
        <v xml:space="preserve"> 7.0</v>
      </c>
      <c r="V933" t="str">
        <f t="shared" si="169"/>
        <v xml:space="preserve"> 7.0</v>
      </c>
      <c r="X933" t="e">
        <f>VLOOKUP(K933,$X$2:Y$31,2,FALSE())</f>
        <v>#N/A</v>
      </c>
      <c r="AB933" s="20">
        <f>MATCH("R",$J934:$J$1001,0)</f>
        <v>5</v>
      </c>
      <c r="AC933" s="20">
        <f>ROW()</f>
        <v>933</v>
      </c>
      <c r="AD933" s="24" t="e">
        <f t="shared" ca="1" si="166"/>
        <v>#VALUE!</v>
      </c>
      <c r="AE933" t="str">
        <f t="shared" ca="1" si="168"/>
        <v>E</v>
      </c>
    </row>
    <row r="934" spans="1:31">
      <c r="A934" s="12" t="s">
        <v>236</v>
      </c>
      <c r="J934" s="12" t="str">
        <f t="shared" si="165"/>
        <v/>
      </c>
      <c r="K934" t="str">
        <f t="shared" si="169"/>
        <v xml:space="preserve">    </v>
      </c>
      <c r="L934" t="str">
        <f t="shared" si="169"/>
        <v xml:space="preserve"> 3.9</v>
      </c>
      <c r="M934" t="str">
        <f t="shared" si="169"/>
        <v xml:space="preserve"> 4.0</v>
      </c>
      <c r="N934" t="str">
        <f t="shared" si="169"/>
        <v xml:space="preserve"> 3.9</v>
      </c>
      <c r="O934" t="str">
        <f t="shared" si="169"/>
        <v xml:space="preserve"> 3.6</v>
      </c>
      <c r="P934" t="str">
        <f t="shared" si="169"/>
        <v xml:space="preserve"> 3.4</v>
      </c>
      <c r="Q934" t="str">
        <f t="shared" si="169"/>
        <v xml:space="preserve"> 3.1</v>
      </c>
      <c r="R934" t="str">
        <f t="shared" si="169"/>
        <v xml:space="preserve"> 2.9</v>
      </c>
      <c r="S934" t="str">
        <f t="shared" si="169"/>
        <v xml:space="preserve"> 2.8</v>
      </c>
      <c r="T934" t="str">
        <f t="shared" si="169"/>
        <v xml:space="preserve"> 2.8</v>
      </c>
      <c r="U934" t="str">
        <f t="shared" si="169"/>
        <v xml:space="preserve"> 2.7</v>
      </c>
      <c r="V934" t="str">
        <f t="shared" si="169"/>
        <v xml:space="preserve"> 2.7</v>
      </c>
      <c r="X934" t="e">
        <f>VLOOKUP(K934,$X$2:Y$31,2,FALSE())</f>
        <v>#N/A</v>
      </c>
      <c r="AB934" s="20">
        <f>MATCH("R",$J935:$J$1001,0)</f>
        <v>4</v>
      </c>
      <c r="AC934" s="20">
        <f>ROW()</f>
        <v>934</v>
      </c>
      <c r="AD934" s="24" t="e">
        <f t="shared" ca="1" si="166"/>
        <v>#VALUE!</v>
      </c>
      <c r="AE934" t="str">
        <f t="shared" ca="1" si="168"/>
        <v>E</v>
      </c>
    </row>
    <row r="935" spans="1:31">
      <c r="A935" s="12" t="s">
        <v>1119</v>
      </c>
      <c r="J935" s="12" t="str">
        <f t="shared" si="165"/>
        <v/>
      </c>
      <c r="K935" t="str">
        <f t="shared" si="169"/>
        <v xml:space="preserve">    </v>
      </c>
      <c r="L935" t="str">
        <f t="shared" si="169"/>
        <v xml:space="preserve"> 3.9</v>
      </c>
      <c r="M935" t="str">
        <f t="shared" si="169"/>
        <v xml:space="preserve"> 4.0</v>
      </c>
      <c r="N935" t="str">
        <f t="shared" ref="K935:V956" si="170">MID($A935,N$34,4)</f>
        <v xml:space="preserve"> 3.9</v>
      </c>
      <c r="O935" t="str">
        <f t="shared" si="170"/>
        <v xml:space="preserve"> 3.6</v>
      </c>
      <c r="P935" t="str">
        <f t="shared" si="170"/>
        <v xml:space="preserve"> 3.4</v>
      </c>
      <c r="Q935" t="str">
        <f t="shared" si="170"/>
        <v xml:space="preserve"> 3.1</v>
      </c>
      <c r="R935" t="str">
        <f t="shared" si="170"/>
        <v xml:space="preserve"> 2.9</v>
      </c>
      <c r="S935" t="str">
        <f t="shared" si="170"/>
        <v xml:space="preserve"> 2.8</v>
      </c>
      <c r="T935" t="str">
        <f t="shared" si="170"/>
        <v xml:space="preserve"> 2.8</v>
      </c>
      <c r="U935" t="str">
        <f t="shared" si="170"/>
        <v xml:space="preserve"> 2.7</v>
      </c>
      <c r="V935" t="str">
        <f t="shared" si="170"/>
        <v xml:space="preserve"> 2.7</v>
      </c>
      <c r="X935" t="e">
        <f>VLOOKUP(K935,$X$2:Y$31,2,FALSE())</f>
        <v>#N/A</v>
      </c>
      <c r="AB935" s="20">
        <f>MATCH("R",$J936:$J$1001,0)</f>
        <v>3</v>
      </c>
      <c r="AC935" s="20">
        <f>ROW()</f>
        <v>935</v>
      </c>
      <c r="AD935" s="24" t="e">
        <f t="shared" ca="1" si="166"/>
        <v>#VALUE!</v>
      </c>
      <c r="AE935" t="str">
        <f t="shared" ca="1" si="168"/>
        <v>E</v>
      </c>
    </row>
    <row r="936" spans="1:31">
      <c r="A936" s="12" t="s">
        <v>1120</v>
      </c>
      <c r="J936" s="12" t="str">
        <f t="shared" si="165"/>
        <v/>
      </c>
      <c r="K936" t="str">
        <f t="shared" si="170"/>
        <v xml:space="preserve">    </v>
      </c>
      <c r="L936" t="str">
        <f t="shared" si="170"/>
        <v xml:space="preserve">  41</v>
      </c>
      <c r="M936" t="str">
        <f t="shared" si="170"/>
        <v xml:space="preserve">  47</v>
      </c>
      <c r="N936" t="str">
        <f t="shared" si="170"/>
        <v xml:space="preserve">  38</v>
      </c>
      <c r="O936" t="str">
        <f t="shared" si="170"/>
        <v xml:space="preserve">  20</v>
      </c>
      <c r="P936" t="str">
        <f t="shared" si="170"/>
        <v xml:space="preserve">  -6</v>
      </c>
      <c r="Q936" t="str">
        <f t="shared" si="170"/>
        <v xml:space="preserve"> -13</v>
      </c>
      <c r="R936" t="str">
        <f t="shared" si="170"/>
        <v xml:space="preserve"> -11</v>
      </c>
      <c r="S936" t="str">
        <f t="shared" si="170"/>
        <v xml:space="preserve"> -11</v>
      </c>
      <c r="T936" t="str">
        <f t="shared" si="170"/>
        <v xml:space="preserve"> -10</v>
      </c>
      <c r="U936" t="str">
        <f t="shared" si="170"/>
        <v xml:space="preserve"> -10</v>
      </c>
      <c r="V936" t="str">
        <f t="shared" si="170"/>
        <v xml:space="preserve">  -9</v>
      </c>
      <c r="X936" t="e">
        <f>VLOOKUP(K936,$X$2:Y$31,2,FALSE())</f>
        <v>#N/A</v>
      </c>
      <c r="AB936" s="20">
        <f>MATCH("R",$J937:$J$1001,0)</f>
        <v>2</v>
      </c>
      <c r="AC936" s="20">
        <f>ROW()</f>
        <v>936</v>
      </c>
      <c r="AD936" s="24" t="e">
        <f t="shared" ca="1" si="166"/>
        <v>#VALUE!</v>
      </c>
      <c r="AE936" t="str">
        <f t="shared" ca="1" si="168"/>
        <v>E</v>
      </c>
    </row>
    <row r="937" spans="1:31">
      <c r="A937" s="12" t="s">
        <v>33</v>
      </c>
      <c r="J937" s="12" t="str">
        <f t="shared" si="165"/>
        <v/>
      </c>
      <c r="K937" t="str">
        <f t="shared" si="170"/>
        <v/>
      </c>
      <c r="L937" t="str">
        <f t="shared" si="170"/>
        <v/>
      </c>
      <c r="M937" t="str">
        <f t="shared" si="170"/>
        <v/>
      </c>
      <c r="N937" t="str">
        <f t="shared" si="170"/>
        <v/>
      </c>
      <c r="O937" t="str">
        <f t="shared" si="170"/>
        <v/>
      </c>
      <c r="P937" t="str">
        <f t="shared" si="170"/>
        <v/>
      </c>
      <c r="Q937" t="str">
        <f t="shared" si="170"/>
        <v/>
      </c>
      <c r="R937" t="str">
        <f t="shared" si="170"/>
        <v/>
      </c>
      <c r="S937" t="str">
        <f t="shared" si="170"/>
        <v/>
      </c>
      <c r="T937" t="str">
        <f t="shared" si="170"/>
        <v/>
      </c>
      <c r="U937" t="str">
        <f t="shared" si="170"/>
        <v/>
      </c>
      <c r="V937" t="str">
        <f t="shared" si="170"/>
        <v/>
      </c>
      <c r="X937" t="e">
        <f>VLOOKUP(K937,$X$2:Y$31,2,FALSE())</f>
        <v>#N/A</v>
      </c>
      <c r="AB937" s="20">
        <f>MATCH("R",$J938:$J$1001,0)</f>
        <v>1</v>
      </c>
      <c r="AC937" s="20">
        <f>ROW()</f>
        <v>937</v>
      </c>
      <c r="AD937" s="24" t="e">
        <f t="shared" ca="1" si="166"/>
        <v>#VALUE!</v>
      </c>
      <c r="AE937" t="str">
        <f t="shared" ca="1" si="168"/>
        <v>E</v>
      </c>
    </row>
    <row r="938" spans="1:31">
      <c r="A938" s="12" t="s">
        <v>1121</v>
      </c>
      <c r="J938" s="12" t="str">
        <f t="shared" si="165"/>
        <v>R</v>
      </c>
      <c r="K938" t="str">
        <f t="shared" si="170"/>
        <v>10.0</v>
      </c>
      <c r="L938" t="str">
        <f t="shared" si="170"/>
        <v xml:space="preserve"> 3.4</v>
      </c>
      <c r="M938" t="str">
        <f t="shared" si="170"/>
        <v xml:space="preserve"> 2.0</v>
      </c>
      <c r="N938" t="str">
        <f t="shared" si="170"/>
        <v xml:space="preserve"> 4.0</v>
      </c>
      <c r="O938" t="str">
        <f t="shared" si="170"/>
        <v xml:space="preserve"> 5.4</v>
      </c>
      <c r="P938" t="str">
        <f t="shared" si="170"/>
        <v xml:space="preserve"> 7.3</v>
      </c>
      <c r="Q938" t="str">
        <f t="shared" si="170"/>
        <v>10.2</v>
      </c>
      <c r="R938" t="str">
        <f t="shared" si="170"/>
        <v>14.4</v>
      </c>
      <c r="S938" t="str">
        <f t="shared" si="170"/>
        <v>18.2</v>
      </c>
      <c r="T938" t="str">
        <f t="shared" si="170"/>
        <v>21.5</v>
      </c>
      <c r="U938" t="str">
        <f t="shared" si="170"/>
        <v>25.0</v>
      </c>
      <c r="V938" t="str">
        <f t="shared" si="170"/>
        <v>29.0</v>
      </c>
      <c r="X938" t="str">
        <f>VLOOKUP(K938,$X$2:Y$31,2,FALSE())</f>
        <v>1000</v>
      </c>
      <c r="AB938" s="20">
        <f>MATCH("R",$J939:$J$1001,0)</f>
        <v>32</v>
      </c>
      <c r="AC938" s="20">
        <f>ROW()</f>
        <v>938</v>
      </c>
      <c r="AD938" s="24" t="e">
        <f t="shared" ca="1" si="166"/>
        <v>#VALUE!</v>
      </c>
      <c r="AE938" t="str">
        <f t="shared" ca="1" si="168"/>
        <v>E</v>
      </c>
    </row>
    <row r="939" spans="1:31">
      <c r="A939" s="12" t="s">
        <v>205</v>
      </c>
      <c r="J939" s="12" t="str">
        <f t="shared" si="165"/>
        <v/>
      </c>
      <c r="K939" t="str">
        <f t="shared" si="170"/>
        <v xml:space="preserve">    </v>
      </c>
      <c r="L939" t="str">
        <f t="shared" si="170"/>
        <v xml:space="preserve"> 1F2</v>
      </c>
      <c r="M939" t="str">
        <f t="shared" si="170"/>
        <v xml:space="preserve"> 1F2</v>
      </c>
      <c r="N939" t="str">
        <f t="shared" si="170"/>
        <v xml:space="preserve"> 1F2</v>
      </c>
      <c r="O939" t="str">
        <f t="shared" si="170"/>
        <v xml:space="preserve"> 1F2</v>
      </c>
      <c r="P939" t="str">
        <f t="shared" si="170"/>
        <v xml:space="preserve"> 1F2</v>
      </c>
      <c r="Q939" t="str">
        <f t="shared" si="170"/>
        <v xml:space="preserve"> 1F2</v>
      </c>
      <c r="R939" t="str">
        <f t="shared" si="170"/>
        <v xml:space="preserve"> 1F2</v>
      </c>
      <c r="S939" t="str">
        <f t="shared" si="170"/>
        <v xml:space="preserve"> 1F2</v>
      </c>
      <c r="T939" t="str">
        <f t="shared" si="170"/>
        <v xml:space="preserve"> 1F2</v>
      </c>
      <c r="U939" t="str">
        <f t="shared" si="170"/>
        <v xml:space="preserve"> 1F2</v>
      </c>
      <c r="V939" t="str">
        <f t="shared" si="170"/>
        <v xml:space="preserve"> 1F2</v>
      </c>
      <c r="X939" t="e">
        <f>VLOOKUP(K939,$X$2:Y$31,2,FALSE())</f>
        <v>#N/A</v>
      </c>
      <c r="AB939" s="20">
        <f>MATCH("R",$J940:$J$1001,0)</f>
        <v>31</v>
      </c>
      <c r="AC939" s="20">
        <f>ROW()</f>
        <v>939</v>
      </c>
      <c r="AD939" s="24" t="e">
        <f t="shared" ca="1" si="166"/>
        <v>#VALUE!</v>
      </c>
      <c r="AE939" t="str">
        <f t="shared" ca="1" si="168"/>
        <v>E</v>
      </c>
    </row>
    <row r="940" spans="1:31">
      <c r="A940" s="12" t="s">
        <v>1122</v>
      </c>
      <c r="J940" s="12" t="str">
        <f t="shared" si="165"/>
        <v/>
      </c>
      <c r="K940" t="str">
        <f t="shared" si="170"/>
        <v xml:space="preserve">    </v>
      </c>
      <c r="L940" t="str">
        <f t="shared" si="170"/>
        <v>63.3</v>
      </c>
      <c r="M940" t="str">
        <f t="shared" si="170"/>
        <v>55.7</v>
      </c>
      <c r="N940" t="str">
        <f t="shared" si="170"/>
        <v>63.3</v>
      </c>
      <c r="O940" t="str">
        <f t="shared" si="170"/>
        <v>63.3</v>
      </c>
      <c r="P940" t="str">
        <f t="shared" si="170"/>
        <v>63.3</v>
      </c>
      <c r="Q940" t="str">
        <f t="shared" si="170"/>
        <v>63.3</v>
      </c>
      <c r="R940" t="str">
        <f t="shared" si="170"/>
        <v>63.3</v>
      </c>
      <c r="S940" t="str">
        <f t="shared" si="170"/>
        <v>63.3</v>
      </c>
      <c r="T940" t="str">
        <f t="shared" si="170"/>
        <v>63.3</v>
      </c>
      <c r="U940" t="str">
        <f t="shared" si="170"/>
        <v>63.3</v>
      </c>
      <c r="V940" t="str">
        <f t="shared" si="170"/>
        <v>63.3</v>
      </c>
      <c r="X940" t="e">
        <f>VLOOKUP(K940,$X$2:Y$31,2,FALSE())</f>
        <v>#N/A</v>
      </c>
      <c r="AB940" s="20">
        <f>MATCH("R",$J941:$J$1001,0)</f>
        <v>30</v>
      </c>
      <c r="AC940" s="20">
        <f>ROW()</f>
        <v>940</v>
      </c>
      <c r="AD940" s="24" t="e">
        <f t="shared" ca="1" si="166"/>
        <v>#VALUE!</v>
      </c>
      <c r="AE940" t="str">
        <f t="shared" ca="1" si="168"/>
        <v>E</v>
      </c>
    </row>
    <row r="941" spans="1:31">
      <c r="A941" s="12" t="s">
        <v>211</v>
      </c>
      <c r="J941" s="12" t="str">
        <f t="shared" si="165"/>
        <v/>
      </c>
      <c r="K941" t="str">
        <f t="shared" si="170"/>
        <v xml:space="preserve">    </v>
      </c>
      <c r="L941" t="str">
        <f t="shared" si="170"/>
        <v xml:space="preserve"> 2.5</v>
      </c>
      <c r="M941" t="str">
        <f t="shared" si="170"/>
        <v xml:space="preserve"> 2.0</v>
      </c>
      <c r="N941" t="str">
        <f t="shared" si="170"/>
        <v xml:space="preserve"> 2.5</v>
      </c>
      <c r="O941" t="str">
        <f t="shared" si="170"/>
        <v xml:space="preserve"> 2.5</v>
      </c>
      <c r="P941" t="str">
        <f t="shared" si="170"/>
        <v xml:space="preserve"> 2.5</v>
      </c>
      <c r="Q941" t="str">
        <f t="shared" si="170"/>
        <v xml:space="preserve"> 2.5</v>
      </c>
      <c r="R941" t="str">
        <f t="shared" si="170"/>
        <v xml:space="preserve"> 2.5</v>
      </c>
      <c r="S941" t="str">
        <f t="shared" si="170"/>
        <v xml:space="preserve"> 2.5</v>
      </c>
      <c r="T941" t="str">
        <f t="shared" si="170"/>
        <v xml:space="preserve"> 2.5</v>
      </c>
      <c r="U941" t="str">
        <f t="shared" si="170"/>
        <v xml:space="preserve"> 2.5</v>
      </c>
      <c r="V941" t="str">
        <f t="shared" si="170"/>
        <v xml:space="preserve"> 2.5</v>
      </c>
      <c r="X941" t="e">
        <f>VLOOKUP(K941,$X$2:Y$31,2,FALSE())</f>
        <v>#N/A</v>
      </c>
      <c r="AB941" s="20">
        <f>MATCH("R",$J942:$J$1001,0)</f>
        <v>29</v>
      </c>
      <c r="AC941" s="20">
        <f>ROW()</f>
        <v>941</v>
      </c>
      <c r="AD941" s="24" t="e">
        <f t="shared" ca="1" si="166"/>
        <v>#VALUE!</v>
      </c>
      <c r="AE941" t="str">
        <f t="shared" ca="1" si="168"/>
        <v>E</v>
      </c>
    </row>
    <row r="942" spans="1:31">
      <c r="A942" s="12" t="s">
        <v>1123</v>
      </c>
      <c r="J942" s="12" t="str">
        <f t="shared" ref="J942:J1005" si="171">IF(ISERROR(X942),"","R")</f>
        <v/>
      </c>
      <c r="K942" t="str">
        <f t="shared" si="170"/>
        <v xml:space="preserve">    </v>
      </c>
      <c r="L942" t="str">
        <f t="shared" si="170"/>
        <v xml:space="preserve"> 341</v>
      </c>
      <c r="M942" t="str">
        <f t="shared" si="170"/>
        <v xml:space="preserve"> 248</v>
      </c>
      <c r="N942" t="str">
        <f t="shared" si="170"/>
        <v xml:space="preserve"> 341</v>
      </c>
      <c r="O942" t="str">
        <f t="shared" si="170"/>
        <v xml:space="preserve"> 341</v>
      </c>
      <c r="P942" t="str">
        <f t="shared" si="170"/>
        <v xml:space="preserve"> 341</v>
      </c>
      <c r="Q942" t="str">
        <f t="shared" si="170"/>
        <v xml:space="preserve"> 341</v>
      </c>
      <c r="R942" t="str">
        <f t="shared" si="170"/>
        <v xml:space="preserve"> 341</v>
      </c>
      <c r="S942" t="str">
        <f t="shared" si="170"/>
        <v xml:space="preserve"> 341</v>
      </c>
      <c r="T942" t="str">
        <f t="shared" si="170"/>
        <v xml:space="preserve"> 341</v>
      </c>
      <c r="U942" t="str">
        <f t="shared" si="170"/>
        <v xml:space="preserve"> 341</v>
      </c>
      <c r="V942" t="str">
        <f t="shared" si="170"/>
        <v xml:space="preserve"> 341</v>
      </c>
      <c r="X942" t="e">
        <f>VLOOKUP(K942,$X$2:Y$31,2,FALSE())</f>
        <v>#N/A</v>
      </c>
      <c r="AB942" s="20">
        <f>MATCH("R",$J943:$J$1001,0)</f>
        <v>28</v>
      </c>
      <c r="AC942" s="20">
        <f>ROW()</f>
        <v>942</v>
      </c>
      <c r="AD942" s="24" t="e">
        <f t="shared" ref="AD942:AD1005" ca="1" si="172">IF(VALUE(INDIRECT(ADDRESS(AD941,AA$2+1,1,TRUE())))=1,AD941+1,VALUE(INDIRECT(ADDRESS(AD941,AA$2+2,1,TRUE())))+VALUE((INDIRECT(ADDRESS(AD941,AA$2+1,1,TRUE())))))</f>
        <v>#VALUE!</v>
      </c>
      <c r="AE942" t="str">
        <f t="shared" ca="1" si="168"/>
        <v>E</v>
      </c>
    </row>
    <row r="943" spans="1:31">
      <c r="A943" s="12" t="s">
        <v>1124</v>
      </c>
      <c r="J943" s="12" t="str">
        <f t="shared" si="171"/>
        <v/>
      </c>
      <c r="K943" t="str">
        <f t="shared" si="170"/>
        <v xml:space="preserve">    </v>
      </c>
      <c r="L943" t="str">
        <f t="shared" si="170"/>
        <v>0.50</v>
      </c>
      <c r="M943" t="str">
        <f t="shared" si="170"/>
        <v>0.98</v>
      </c>
      <c r="N943" t="str">
        <f t="shared" si="170"/>
        <v>0.24</v>
      </c>
      <c r="O943" t="str">
        <f t="shared" si="170"/>
        <v>0.01</v>
      </c>
      <c r="P943" t="str">
        <f t="shared" si="170"/>
        <v>0.00</v>
      </c>
      <c r="Q943" t="str">
        <f t="shared" si="170"/>
        <v>0.00</v>
      </c>
      <c r="R943" t="str">
        <f t="shared" si="170"/>
        <v>0.00</v>
      </c>
      <c r="S943" t="str">
        <f t="shared" si="170"/>
        <v>0.00</v>
      </c>
      <c r="T943" t="str">
        <f t="shared" si="170"/>
        <v>0.00</v>
      </c>
      <c r="U943" t="str">
        <f t="shared" si="170"/>
        <v>0.00</v>
      </c>
      <c r="V943" t="str">
        <f t="shared" si="170"/>
        <v>0.00</v>
      </c>
      <c r="X943" t="e">
        <f>VLOOKUP(K943,$X$2:Y$31,2,FALSE())</f>
        <v>#N/A</v>
      </c>
      <c r="AB943" s="20">
        <f>MATCH("R",$J944:$J$1001,0)</f>
        <v>27</v>
      </c>
      <c r="AC943" s="20">
        <f>ROW()</f>
        <v>943</v>
      </c>
      <c r="AD943" s="24" t="e">
        <f t="shared" ca="1" si="172"/>
        <v>#VALUE!</v>
      </c>
      <c r="AE943" t="str">
        <f t="shared" ca="1" si="168"/>
        <v>E</v>
      </c>
    </row>
    <row r="944" spans="1:31">
      <c r="A944" s="12" t="s">
        <v>1125</v>
      </c>
      <c r="J944" s="12" t="str">
        <f t="shared" si="171"/>
        <v/>
      </c>
      <c r="K944" t="str">
        <f t="shared" si="170"/>
        <v xml:space="preserve">    </v>
      </c>
      <c r="L944" t="str">
        <f t="shared" si="170"/>
        <v xml:space="preserve"> 106</v>
      </c>
      <c r="M944" t="str">
        <f t="shared" si="170"/>
        <v xml:space="preserve">  97</v>
      </c>
      <c r="N944" t="str">
        <f t="shared" si="170"/>
        <v xml:space="preserve"> 111</v>
      </c>
      <c r="O944" t="str">
        <f t="shared" si="170"/>
        <v xml:space="preserve"> 130</v>
      </c>
      <c r="P944" t="str">
        <f t="shared" si="170"/>
        <v xml:space="preserve"> 173</v>
      </c>
      <c r="Q944" t="str">
        <f t="shared" si="170"/>
        <v xml:space="preserve"> 180</v>
      </c>
      <c r="R944" t="str">
        <f t="shared" si="170"/>
        <v xml:space="preserve"> 183</v>
      </c>
      <c r="S944" t="str">
        <f t="shared" si="170"/>
        <v xml:space="preserve"> 185</v>
      </c>
      <c r="T944" t="str">
        <f t="shared" si="170"/>
        <v xml:space="preserve"> 187</v>
      </c>
      <c r="U944" t="str">
        <f t="shared" si="170"/>
        <v xml:space="preserve"> 188</v>
      </c>
      <c r="V944" t="str">
        <f t="shared" si="170"/>
        <v xml:space="preserve"> 189</v>
      </c>
      <c r="X944" t="e">
        <f>VLOOKUP(K944,$X$2:Y$31,2,FALSE())</f>
        <v>#N/A</v>
      </c>
      <c r="AB944" s="20">
        <f>MATCH("R",$J945:$J$1001,0)</f>
        <v>26</v>
      </c>
      <c r="AC944" s="20">
        <f>ROW()</f>
        <v>944</v>
      </c>
      <c r="AD944" s="24" t="e">
        <f t="shared" ca="1" si="172"/>
        <v>#VALUE!</v>
      </c>
      <c r="AE944" t="str">
        <f t="shared" ca="1" si="168"/>
        <v>E</v>
      </c>
    </row>
    <row r="945" spans="1:31">
      <c r="A945" s="12" t="s">
        <v>1126</v>
      </c>
      <c r="J945" s="12" t="str">
        <f t="shared" si="171"/>
        <v/>
      </c>
      <c r="K945" t="str">
        <f t="shared" si="170"/>
        <v xml:space="preserve">    </v>
      </c>
      <c r="L945" t="str">
        <f t="shared" si="170"/>
        <v xml:space="preserve">  28</v>
      </c>
      <c r="M945" t="str">
        <f t="shared" si="170"/>
        <v xml:space="preserve">  32</v>
      </c>
      <c r="N945" t="str">
        <f t="shared" si="170"/>
        <v xml:space="preserve">  25</v>
      </c>
      <c r="O945" t="str">
        <f t="shared" si="170"/>
        <v xml:space="preserve">   8</v>
      </c>
      <c r="P945" t="str">
        <f t="shared" si="170"/>
        <v xml:space="preserve"> -32</v>
      </c>
      <c r="Q945" t="str">
        <f t="shared" si="170"/>
        <v xml:space="preserve"> -36</v>
      </c>
      <c r="R945" t="str">
        <f t="shared" si="170"/>
        <v xml:space="preserve"> -36</v>
      </c>
      <c r="S945" t="str">
        <f t="shared" si="170"/>
        <v xml:space="preserve"> -36</v>
      </c>
      <c r="T945" t="str">
        <f t="shared" si="170"/>
        <v xml:space="preserve"> -36</v>
      </c>
      <c r="U945" t="str">
        <f t="shared" si="170"/>
        <v xml:space="preserve"> -36</v>
      </c>
      <c r="V945" t="str">
        <f t="shared" si="170"/>
        <v xml:space="preserve"> -36</v>
      </c>
      <c r="X945" t="e">
        <f>VLOOKUP(K945,$X$2:Y$31,2,FALSE())</f>
        <v>#N/A</v>
      </c>
      <c r="AB945" s="20">
        <f>MATCH("R",$J946:$J$1001,0)</f>
        <v>25</v>
      </c>
      <c r="AC945" s="20">
        <f>ROW()</f>
        <v>945</v>
      </c>
      <c r="AD945" s="24" t="e">
        <f t="shared" ca="1" si="172"/>
        <v>#VALUE!</v>
      </c>
      <c r="AE945" t="str">
        <f t="shared" ca="1" si="168"/>
        <v>E</v>
      </c>
    </row>
    <row r="946" spans="1:31">
      <c r="A946" s="12" t="s">
        <v>1127</v>
      </c>
      <c r="J946" s="12" t="str">
        <f t="shared" si="171"/>
        <v/>
      </c>
      <c r="K946" t="str">
        <f t="shared" si="170"/>
        <v xml:space="preserve">    </v>
      </c>
      <c r="L946" t="str">
        <f t="shared" si="170"/>
        <v xml:space="preserve"> -86</v>
      </c>
      <c r="M946" t="str">
        <f t="shared" si="170"/>
        <v xml:space="preserve"> -77</v>
      </c>
      <c r="N946" t="str">
        <f t="shared" si="170"/>
        <v xml:space="preserve"> -91</v>
      </c>
      <c r="O946" t="str">
        <f t="shared" si="170"/>
        <v>-110</v>
      </c>
      <c r="P946" t="str">
        <f t="shared" si="170"/>
        <v>-153</v>
      </c>
      <c r="Q946" t="str">
        <f t="shared" si="170"/>
        <v>-160</v>
      </c>
      <c r="R946" t="str">
        <f t="shared" si="170"/>
        <v>-163</v>
      </c>
      <c r="S946" t="str">
        <f t="shared" si="170"/>
        <v>-165</v>
      </c>
      <c r="T946" t="str">
        <f t="shared" si="170"/>
        <v>-167</v>
      </c>
      <c r="U946" t="str">
        <f t="shared" si="170"/>
        <v>-168</v>
      </c>
      <c r="V946" t="str">
        <f t="shared" si="170"/>
        <v>-169</v>
      </c>
      <c r="X946" t="e">
        <f>VLOOKUP(K946,$X$2:Y$31,2,FALSE())</f>
        <v>#N/A</v>
      </c>
      <c r="AB946" s="20">
        <f>MATCH("R",$J947:$J$1001,0)</f>
        <v>24</v>
      </c>
      <c r="AC946" s="20">
        <f>ROW()</f>
        <v>946</v>
      </c>
      <c r="AD946" s="24" t="e">
        <f t="shared" ca="1" si="172"/>
        <v>#VALUE!</v>
      </c>
      <c r="AE946" t="str">
        <f t="shared" ca="1" si="168"/>
        <v>E</v>
      </c>
    </row>
    <row r="947" spans="1:31">
      <c r="A947" s="12" t="s">
        <v>720</v>
      </c>
      <c r="J947" s="12" t="str">
        <f t="shared" si="171"/>
        <v/>
      </c>
      <c r="K947" t="str">
        <f t="shared" si="170"/>
        <v xml:space="preserve">    </v>
      </c>
      <c r="L947" t="str">
        <f t="shared" si="170"/>
        <v>-143</v>
      </c>
      <c r="M947" t="str">
        <f t="shared" si="170"/>
        <v>-136</v>
      </c>
      <c r="N947" t="str">
        <f t="shared" si="170"/>
        <v>-145</v>
      </c>
      <c r="O947" t="str">
        <f t="shared" si="170"/>
        <v>-149</v>
      </c>
      <c r="P947" t="str">
        <f t="shared" si="170"/>
        <v>-154</v>
      </c>
      <c r="Q947" t="str">
        <f t="shared" si="170"/>
        <v>-159</v>
      </c>
      <c r="R947" t="str">
        <f t="shared" si="170"/>
        <v>-164</v>
      </c>
      <c r="S947" t="str">
        <f t="shared" si="170"/>
        <v>-167</v>
      </c>
      <c r="T947" t="str">
        <f t="shared" si="170"/>
        <v>-169</v>
      </c>
      <c r="U947" t="str">
        <f t="shared" si="170"/>
        <v>-170</v>
      </c>
      <c r="V947" t="str">
        <f t="shared" si="170"/>
        <v>-172</v>
      </c>
      <c r="X947" t="e">
        <f>VLOOKUP(K947,$X$2:Y$31,2,FALSE())</f>
        <v>#N/A</v>
      </c>
      <c r="AB947" s="20">
        <f>MATCH("R",$J948:$J$1001,0)</f>
        <v>23</v>
      </c>
      <c r="AC947" s="20">
        <f>ROW()</f>
        <v>947</v>
      </c>
      <c r="AD947" s="24" t="e">
        <f t="shared" ca="1" si="172"/>
        <v>#VALUE!</v>
      </c>
      <c r="AE947" t="str">
        <f t="shared" ca="1" si="168"/>
        <v>E</v>
      </c>
    </row>
    <row r="948" spans="1:31">
      <c r="A948" s="12" t="s">
        <v>1128</v>
      </c>
      <c r="J948" s="12" t="str">
        <f t="shared" si="171"/>
        <v/>
      </c>
      <c r="K948" t="str">
        <f t="shared" si="170"/>
        <v xml:space="preserve">    </v>
      </c>
      <c r="L948" t="str">
        <f t="shared" si="170"/>
        <v xml:space="preserve">  57</v>
      </c>
      <c r="M948" t="str">
        <f t="shared" si="170"/>
        <v xml:space="preserve">  59</v>
      </c>
      <c r="N948" t="str">
        <f t="shared" si="170"/>
        <v xml:space="preserve">  54</v>
      </c>
      <c r="O948" t="str">
        <f t="shared" si="170"/>
        <v xml:space="preserve">  39</v>
      </c>
      <c r="P948" t="str">
        <f t="shared" si="170"/>
        <v xml:space="preserve">   1</v>
      </c>
      <c r="Q948" t="str">
        <f t="shared" si="170"/>
        <v xml:space="preserve">  -1</v>
      </c>
      <c r="R948" t="str">
        <f t="shared" si="170"/>
        <v xml:space="preserve">   1</v>
      </c>
      <c r="S948" t="str">
        <f t="shared" si="170"/>
        <v xml:space="preserve">   2</v>
      </c>
      <c r="T948" t="str">
        <f t="shared" si="170"/>
        <v xml:space="preserve">   2</v>
      </c>
      <c r="U948" t="str">
        <f t="shared" si="170"/>
        <v xml:space="preserve">   2</v>
      </c>
      <c r="V948" t="str">
        <f t="shared" si="170"/>
        <v xml:space="preserve">   3</v>
      </c>
      <c r="X948" t="e">
        <f>VLOOKUP(K948,$X$2:Y$31,2,FALSE())</f>
        <v>#N/A</v>
      </c>
      <c r="AB948" s="20">
        <f>MATCH("R",$J949:$J$1001,0)</f>
        <v>22</v>
      </c>
      <c r="AC948" s="20">
        <f>ROW()</f>
        <v>948</v>
      </c>
      <c r="AD948" s="24" t="e">
        <f t="shared" ca="1" si="172"/>
        <v>#VALUE!</v>
      </c>
      <c r="AE948" t="str">
        <f t="shared" ca="1" si="168"/>
        <v>E</v>
      </c>
    </row>
    <row r="949" spans="1:31">
      <c r="A949" s="12" t="s">
        <v>1129</v>
      </c>
      <c r="J949" s="12" t="str">
        <f t="shared" si="171"/>
        <v/>
      </c>
      <c r="K949" t="str">
        <f t="shared" si="170"/>
        <v xml:space="preserve">    </v>
      </c>
      <c r="L949" t="str">
        <f t="shared" si="170"/>
        <v xml:space="preserve">  31</v>
      </c>
      <c r="M949" t="str">
        <f t="shared" si="170"/>
        <v xml:space="preserve">  25</v>
      </c>
      <c r="N949" t="str">
        <f t="shared" si="170"/>
        <v xml:space="preserve">  36</v>
      </c>
      <c r="O949" t="str">
        <f t="shared" si="170"/>
        <v xml:space="preserve">  56</v>
      </c>
      <c r="P949" t="str">
        <f t="shared" si="170"/>
        <v xml:space="preserve">  84</v>
      </c>
      <c r="Q949" t="str">
        <f t="shared" si="170"/>
        <v xml:space="preserve">  85</v>
      </c>
      <c r="R949" t="str">
        <f t="shared" si="170"/>
        <v xml:space="preserve">  83</v>
      </c>
      <c r="S949" t="str">
        <f t="shared" si="170"/>
        <v xml:space="preserve">  82</v>
      </c>
      <c r="T949" t="str">
        <f t="shared" si="170"/>
        <v xml:space="preserve">  82</v>
      </c>
      <c r="U949" t="str">
        <f t="shared" si="170"/>
        <v xml:space="preserve">  82</v>
      </c>
      <c r="V949" t="str">
        <f t="shared" si="170"/>
        <v xml:space="preserve">  81</v>
      </c>
      <c r="X949" t="e">
        <f>VLOOKUP(K949,$X$2:Y$31,2,FALSE())</f>
        <v>#N/A</v>
      </c>
      <c r="AB949" s="20">
        <f>MATCH("R",$J950:$J$1001,0)</f>
        <v>21</v>
      </c>
      <c r="AC949" s="20">
        <f>ROW()</f>
        <v>949</v>
      </c>
      <c r="AD949" s="24" t="e">
        <f t="shared" ca="1" si="172"/>
        <v>#VALUE!</v>
      </c>
      <c r="AE949" t="str">
        <f t="shared" ca="1" si="168"/>
        <v>E</v>
      </c>
    </row>
    <row r="950" spans="1:31">
      <c r="A950" s="12" t="s">
        <v>214</v>
      </c>
      <c r="J950" s="12" t="str">
        <f t="shared" si="171"/>
        <v/>
      </c>
      <c r="K950" t="str">
        <f t="shared" si="170"/>
        <v xml:space="preserve">    </v>
      </c>
      <c r="L950" t="str">
        <f t="shared" si="170"/>
        <v>0.01</v>
      </c>
      <c r="M950" t="str">
        <f t="shared" si="170"/>
        <v>0.01</v>
      </c>
      <c r="N950" t="str">
        <f t="shared" si="170"/>
        <v>0.01</v>
      </c>
      <c r="O950" t="str">
        <f t="shared" si="170"/>
        <v>0.01</v>
      </c>
      <c r="P950" t="str">
        <f t="shared" si="170"/>
        <v>0.00</v>
      </c>
      <c r="Q950" t="str">
        <f t="shared" si="170"/>
        <v>0.00</v>
      </c>
      <c r="R950" t="str">
        <f t="shared" si="170"/>
        <v>0.00</v>
      </c>
      <c r="S950" t="str">
        <f t="shared" si="170"/>
        <v>0.00</v>
      </c>
      <c r="T950" t="str">
        <f t="shared" si="170"/>
        <v>0.00</v>
      </c>
      <c r="U950" t="str">
        <f t="shared" si="170"/>
        <v>0.00</v>
      </c>
      <c r="V950" t="str">
        <f t="shared" si="170"/>
        <v>0.00</v>
      </c>
      <c r="X950" t="e">
        <f>VLOOKUP(K950,$X$2:Y$31,2,FALSE())</f>
        <v>#N/A</v>
      </c>
      <c r="AB950" s="20">
        <f>MATCH("R",$J951:$J$1001,0)</f>
        <v>20</v>
      </c>
      <c r="AC950" s="20">
        <f>ROW()</f>
        <v>950</v>
      </c>
      <c r="AD950" s="24" t="e">
        <f t="shared" ca="1" si="172"/>
        <v>#VALUE!</v>
      </c>
      <c r="AE950" t="str">
        <f t="shared" ca="1" si="168"/>
        <v>E</v>
      </c>
    </row>
    <row r="951" spans="1:31">
      <c r="A951" s="12" t="s">
        <v>91</v>
      </c>
      <c r="J951" s="12" t="str">
        <f t="shared" si="171"/>
        <v/>
      </c>
      <c r="K951" t="str">
        <f t="shared" si="170"/>
        <v xml:space="preserve">    </v>
      </c>
      <c r="L951" t="str">
        <f t="shared" si="170"/>
        <v>0.00</v>
      </c>
      <c r="M951" t="str">
        <f t="shared" si="170"/>
        <v>0.00</v>
      </c>
      <c r="N951" t="str">
        <f t="shared" si="170"/>
        <v>0.00</v>
      </c>
      <c r="O951" t="str">
        <f t="shared" si="170"/>
        <v>0.00</v>
      </c>
      <c r="P951" t="str">
        <f t="shared" si="170"/>
        <v>0.00</v>
      </c>
      <c r="Q951" t="str">
        <f t="shared" si="170"/>
        <v>0.00</v>
      </c>
      <c r="R951" t="str">
        <f t="shared" si="170"/>
        <v>0.00</v>
      </c>
      <c r="S951" t="str">
        <f t="shared" si="170"/>
        <v>0.00</v>
      </c>
      <c r="T951" t="str">
        <f t="shared" si="170"/>
        <v>0.00</v>
      </c>
      <c r="U951" t="str">
        <f t="shared" si="170"/>
        <v>0.00</v>
      </c>
      <c r="V951" t="str">
        <f t="shared" si="170"/>
        <v>0.00</v>
      </c>
      <c r="X951" t="e">
        <f>VLOOKUP(K951,$X$2:Y$31,2,FALSE())</f>
        <v>#N/A</v>
      </c>
      <c r="AB951" s="20">
        <f>MATCH("R",$J952:$J$1001,0)</f>
        <v>19</v>
      </c>
      <c r="AC951" s="20">
        <f>ROW()</f>
        <v>951</v>
      </c>
      <c r="AD951" s="24" t="e">
        <f t="shared" ca="1" si="172"/>
        <v>#VALUE!</v>
      </c>
      <c r="AE951" t="str">
        <f t="shared" ca="1" si="168"/>
        <v>E</v>
      </c>
    </row>
    <row r="952" spans="1:31">
      <c r="A952" s="12" t="s">
        <v>1130</v>
      </c>
      <c r="J952" s="12" t="str">
        <f t="shared" si="171"/>
        <v/>
      </c>
      <c r="K952" t="str">
        <f t="shared" si="170"/>
        <v xml:space="preserve">    </v>
      </c>
      <c r="L952" t="str">
        <f t="shared" si="170"/>
        <v>0.07</v>
      </c>
      <c r="M952" t="str">
        <f t="shared" si="170"/>
        <v>0.08</v>
      </c>
      <c r="N952" t="str">
        <f t="shared" si="170"/>
        <v>0.06</v>
      </c>
      <c r="O952" t="str">
        <f t="shared" si="170"/>
        <v>0.03</v>
      </c>
      <c r="P952" t="str">
        <f t="shared" si="170"/>
        <v>0.00</v>
      </c>
      <c r="Q952" t="str">
        <f t="shared" si="170"/>
        <v>0.00</v>
      </c>
      <c r="R952" t="str">
        <f t="shared" si="170"/>
        <v>0.00</v>
      </c>
      <c r="S952" t="str">
        <f t="shared" si="170"/>
        <v>0.00</v>
      </c>
      <c r="T952" t="str">
        <f t="shared" si="170"/>
        <v>0.00</v>
      </c>
      <c r="U952" t="str">
        <f t="shared" si="170"/>
        <v>0.00</v>
      </c>
      <c r="V952" t="str">
        <f t="shared" si="170"/>
        <v>0.00</v>
      </c>
      <c r="X952" t="e">
        <f>VLOOKUP(K952,$X$2:Y$31,2,FALSE())</f>
        <v>#N/A</v>
      </c>
      <c r="AB952" s="20">
        <f>MATCH("R",$J953:$J$1001,0)</f>
        <v>18</v>
      </c>
      <c r="AC952" s="20">
        <f>ROW()</f>
        <v>952</v>
      </c>
      <c r="AD952" s="24" t="e">
        <f t="shared" ca="1" si="172"/>
        <v>#VALUE!</v>
      </c>
      <c r="AE952" t="str">
        <f t="shared" ca="1" si="168"/>
        <v>E</v>
      </c>
    </row>
    <row r="953" spans="1:31">
      <c r="A953" s="12" t="s">
        <v>1131</v>
      </c>
      <c r="J953" s="12" t="str">
        <f t="shared" si="171"/>
        <v/>
      </c>
      <c r="K953" t="str">
        <f t="shared" si="170"/>
        <v xml:space="preserve">    </v>
      </c>
      <c r="L953" t="str">
        <f t="shared" si="170"/>
        <v>11.7</v>
      </c>
      <c r="M953" t="str">
        <f t="shared" si="170"/>
        <v xml:space="preserve"> 6.3</v>
      </c>
      <c r="N953" t="str">
        <f t="shared" si="170"/>
        <v>14.7</v>
      </c>
      <c r="O953" t="str">
        <f t="shared" si="170"/>
        <v>20.4</v>
      </c>
      <c r="P953" t="str">
        <f t="shared" si="170"/>
        <v xml:space="preserve"> 7.6</v>
      </c>
      <c r="Q953" t="str">
        <f t="shared" si="170"/>
        <v xml:space="preserve"> 5.3</v>
      </c>
      <c r="R953" t="str">
        <f t="shared" si="170"/>
        <v xml:space="preserve"> 5.3</v>
      </c>
      <c r="S953" t="str">
        <f t="shared" si="170"/>
        <v xml:space="preserve"> 5.3</v>
      </c>
      <c r="T953" t="str">
        <f t="shared" si="170"/>
        <v xml:space="preserve"> 5.3</v>
      </c>
      <c r="U953" t="str">
        <f t="shared" si="170"/>
        <v xml:space="preserve"> 5.3</v>
      </c>
      <c r="V953" t="str">
        <f t="shared" si="170"/>
        <v xml:space="preserve"> 5.3</v>
      </c>
      <c r="X953" t="e">
        <f>VLOOKUP(K953,$X$2:Y$31,2,FALSE())</f>
        <v>#N/A</v>
      </c>
      <c r="AB953" s="20">
        <f>MATCH("R",$J954:$J$1001,0)</f>
        <v>17</v>
      </c>
      <c r="AC953" s="20">
        <f>ROW()</f>
        <v>953</v>
      </c>
      <c r="AD953" s="24" t="e">
        <f t="shared" ca="1" si="172"/>
        <v>#VALUE!</v>
      </c>
      <c r="AE953" t="str">
        <f t="shared" ca="1" si="168"/>
        <v>E</v>
      </c>
    </row>
    <row r="954" spans="1:31">
      <c r="A954" s="12" t="s">
        <v>1132</v>
      </c>
      <c r="J954" s="12" t="str">
        <f t="shared" si="171"/>
        <v/>
      </c>
      <c r="K954" t="str">
        <f t="shared" si="170"/>
        <v xml:space="preserve">    </v>
      </c>
      <c r="L954" t="str">
        <f t="shared" si="170"/>
        <v xml:space="preserve"> 6.6</v>
      </c>
      <c r="M954" t="str">
        <f t="shared" si="170"/>
        <v xml:space="preserve"> 3.7</v>
      </c>
      <c r="N954" t="str">
        <f t="shared" si="170"/>
        <v xml:space="preserve"> 9.1</v>
      </c>
      <c r="O954" t="str">
        <f t="shared" si="170"/>
        <v>17.2</v>
      </c>
      <c r="P954" t="str">
        <f t="shared" si="170"/>
        <v>20.8</v>
      </c>
      <c r="Q954" t="str">
        <f t="shared" si="170"/>
        <v xml:space="preserve"> 3.6</v>
      </c>
      <c r="R954" t="str">
        <f t="shared" si="170"/>
        <v xml:space="preserve"> 3.6</v>
      </c>
      <c r="S954" t="str">
        <f t="shared" si="170"/>
        <v xml:space="preserve"> 3.6</v>
      </c>
      <c r="T954" t="str">
        <f t="shared" si="170"/>
        <v xml:space="preserve"> 3.6</v>
      </c>
      <c r="U954" t="str">
        <f t="shared" si="170"/>
        <v xml:space="preserve"> 3.6</v>
      </c>
      <c r="V954" t="str">
        <f t="shared" si="170"/>
        <v xml:space="preserve"> 3.6</v>
      </c>
      <c r="X954" t="e">
        <f>VLOOKUP(K954,$X$2:Y$31,2,FALSE())</f>
        <v>#N/A</v>
      </c>
      <c r="AB954" s="20">
        <f>MATCH("R",$J955:$J$1001,0)</f>
        <v>16</v>
      </c>
      <c r="AC954" s="20">
        <f>ROW()</f>
        <v>954</v>
      </c>
      <c r="AD954" s="24" t="e">
        <f t="shared" ca="1" si="172"/>
        <v>#VALUE!</v>
      </c>
      <c r="AE954" t="str">
        <f t="shared" ca="1" si="168"/>
        <v>E</v>
      </c>
    </row>
    <row r="955" spans="1:31">
      <c r="A955" s="12" t="s">
        <v>1133</v>
      </c>
      <c r="J955" s="12" t="str">
        <f t="shared" si="171"/>
        <v/>
      </c>
      <c r="K955" t="str">
        <f t="shared" si="170"/>
        <v xml:space="preserve">    </v>
      </c>
      <c r="L955" t="str">
        <f t="shared" si="170"/>
        <v>14.4</v>
      </c>
      <c r="M955" t="str">
        <f t="shared" si="170"/>
        <v>11.1</v>
      </c>
      <c r="N955" t="str">
        <f t="shared" si="170"/>
        <v>16.9</v>
      </c>
      <c r="O955" t="str">
        <f t="shared" si="170"/>
        <v>22.1</v>
      </c>
      <c r="P955" t="str">
        <f t="shared" si="170"/>
        <v>11.8</v>
      </c>
      <c r="Q955" t="str">
        <f t="shared" si="170"/>
        <v>10.9</v>
      </c>
      <c r="R955" t="str">
        <f t="shared" si="170"/>
        <v>11.0</v>
      </c>
      <c r="S955" t="str">
        <f t="shared" si="170"/>
        <v>11.0</v>
      </c>
      <c r="T955" t="str">
        <f t="shared" si="170"/>
        <v>11.0</v>
      </c>
      <c r="U955" t="str">
        <f t="shared" si="170"/>
        <v>11.0</v>
      </c>
      <c r="V955" t="str">
        <f t="shared" si="170"/>
        <v>11.0</v>
      </c>
      <c r="X955" t="e">
        <f>VLOOKUP(K955,$X$2:Y$31,2,FALSE())</f>
        <v>#N/A</v>
      </c>
      <c r="AB955" s="20">
        <f>MATCH("R",$J956:$J$1001,0)</f>
        <v>15</v>
      </c>
      <c r="AC955" s="20">
        <f>ROW()</f>
        <v>955</v>
      </c>
      <c r="AD955" s="24" t="e">
        <f t="shared" ca="1" si="172"/>
        <v>#VALUE!</v>
      </c>
      <c r="AE955" t="str">
        <f t="shared" ca="1" si="168"/>
        <v>E</v>
      </c>
    </row>
    <row r="956" spans="1:31">
      <c r="A956" s="12" t="s">
        <v>1134</v>
      </c>
      <c r="J956" s="12" t="str">
        <f t="shared" si="171"/>
        <v/>
      </c>
      <c r="K956" t="str">
        <f t="shared" si="170"/>
        <v xml:space="preserve">    </v>
      </c>
      <c r="L956" t="str">
        <f t="shared" si="170"/>
        <v xml:space="preserve"> 8.9</v>
      </c>
      <c r="M956" t="str">
        <f t="shared" si="170"/>
        <v xml:space="preserve"> 8.0</v>
      </c>
      <c r="N956" t="str">
        <f t="shared" si="170"/>
        <v>10.7</v>
      </c>
      <c r="O956" t="str">
        <f t="shared" si="170"/>
        <v>18.0</v>
      </c>
      <c r="P956" t="str">
        <f t="shared" si="170"/>
        <v>21.4</v>
      </c>
      <c r="Q956" t="str">
        <f t="shared" ref="K956:V977" si="173">MID($A956,Q$34,4)</f>
        <v xml:space="preserve"> 6.6</v>
      </c>
      <c r="R956" t="str">
        <f t="shared" si="173"/>
        <v xml:space="preserve"> 6.9</v>
      </c>
      <c r="S956" t="str">
        <f t="shared" si="173"/>
        <v xml:space="preserve"> 7.0</v>
      </c>
      <c r="T956" t="str">
        <f t="shared" si="173"/>
        <v xml:space="preserve"> 6.9</v>
      </c>
      <c r="U956" t="str">
        <f t="shared" si="173"/>
        <v xml:space="preserve"> 6.9</v>
      </c>
      <c r="V956" t="str">
        <f t="shared" si="173"/>
        <v xml:space="preserve"> 6.9</v>
      </c>
      <c r="X956" t="e">
        <f>VLOOKUP(K956,$X$2:Y$31,2,FALSE())</f>
        <v>#N/A</v>
      </c>
      <c r="AB956" s="20">
        <f>MATCH("R",$J957:$J$1001,0)</f>
        <v>14</v>
      </c>
      <c r="AC956" s="20">
        <f>ROW()</f>
        <v>956</v>
      </c>
      <c r="AD956" s="24" t="e">
        <f t="shared" ca="1" si="172"/>
        <v>#VALUE!</v>
      </c>
      <c r="AE956" t="str">
        <f t="shared" ca="1" si="168"/>
        <v>E</v>
      </c>
    </row>
    <row r="957" spans="1:31">
      <c r="A957" s="12" t="s">
        <v>216</v>
      </c>
      <c r="J957" s="12" t="str">
        <f t="shared" si="171"/>
        <v/>
      </c>
      <c r="K957" t="str">
        <f t="shared" si="173"/>
        <v xml:space="preserve">    </v>
      </c>
      <c r="L957" t="str">
        <f t="shared" si="173"/>
        <v xml:space="preserve"> 4.0</v>
      </c>
      <c r="M957" t="str">
        <f t="shared" si="173"/>
        <v xml:space="preserve"> 4.0</v>
      </c>
      <c r="N957" t="str">
        <f t="shared" si="173"/>
        <v xml:space="preserve"> 3.9</v>
      </c>
      <c r="O957" t="str">
        <f t="shared" si="173"/>
        <v xml:space="preserve"> 3.6</v>
      </c>
      <c r="P957" t="str">
        <f t="shared" si="173"/>
        <v xml:space="preserve"> 3.4</v>
      </c>
      <c r="Q957" t="str">
        <f t="shared" si="173"/>
        <v xml:space="preserve"> 3.1</v>
      </c>
      <c r="R957" t="str">
        <f t="shared" si="173"/>
        <v xml:space="preserve"> 3.0</v>
      </c>
      <c r="S957" t="str">
        <f t="shared" si="173"/>
        <v xml:space="preserve"> 2.8</v>
      </c>
      <c r="T957" t="str">
        <f t="shared" si="173"/>
        <v xml:space="preserve"> 2.8</v>
      </c>
      <c r="U957" t="str">
        <f t="shared" si="173"/>
        <v xml:space="preserve"> 2.7</v>
      </c>
      <c r="V957" t="str">
        <f t="shared" si="173"/>
        <v xml:space="preserve"> 2.7</v>
      </c>
      <c r="X957" t="e">
        <f>VLOOKUP(K957,$X$2:Y$31,2,FALSE())</f>
        <v>#N/A</v>
      </c>
      <c r="AB957" s="20">
        <f>MATCH("R",$J958:$J$1001,0)</f>
        <v>13</v>
      </c>
      <c r="AC957" s="20">
        <f>ROW()</f>
        <v>957</v>
      </c>
      <c r="AD957" s="24" t="e">
        <f t="shared" ca="1" si="172"/>
        <v>#VALUE!</v>
      </c>
      <c r="AE957" t="str">
        <f t="shared" ca="1" si="168"/>
        <v>E</v>
      </c>
    </row>
    <row r="958" spans="1:31">
      <c r="A958" s="12" t="s">
        <v>1104</v>
      </c>
      <c r="J958" s="12" t="str">
        <f t="shared" si="171"/>
        <v/>
      </c>
      <c r="K958" t="str">
        <f t="shared" si="173"/>
        <v xml:space="preserve">    </v>
      </c>
      <c r="L958" t="str">
        <f t="shared" si="173"/>
        <v xml:space="preserve"> 4.0</v>
      </c>
      <c r="M958" t="str">
        <f t="shared" si="173"/>
        <v xml:space="preserve"> 4.0</v>
      </c>
      <c r="N958" t="str">
        <f t="shared" si="173"/>
        <v xml:space="preserve"> 3.9</v>
      </c>
      <c r="O958" t="str">
        <f t="shared" si="173"/>
        <v xml:space="preserve"> 3.6</v>
      </c>
      <c r="P958" t="str">
        <f t="shared" si="173"/>
        <v xml:space="preserve"> 3.4</v>
      </c>
      <c r="Q958" t="str">
        <f t="shared" si="173"/>
        <v xml:space="preserve"> 3.1</v>
      </c>
      <c r="R958" t="str">
        <f t="shared" si="173"/>
        <v xml:space="preserve"> 3.0</v>
      </c>
      <c r="S958" t="str">
        <f t="shared" si="173"/>
        <v xml:space="preserve"> 2.8</v>
      </c>
      <c r="T958" t="str">
        <f t="shared" si="173"/>
        <v xml:space="preserve"> 2.8</v>
      </c>
      <c r="U958" t="str">
        <f t="shared" si="173"/>
        <v xml:space="preserve"> 2.7</v>
      </c>
      <c r="V958" t="str">
        <f t="shared" si="173"/>
        <v xml:space="preserve"> 2.7</v>
      </c>
      <c r="X958" t="e">
        <f>VLOOKUP(K958,$X$2:Y$31,2,FALSE())</f>
        <v>#N/A</v>
      </c>
      <c r="AB958" s="20">
        <f>MATCH("R",$J959:$J$1001,0)</f>
        <v>12</v>
      </c>
      <c r="AC958" s="20">
        <f>ROW()</f>
        <v>958</v>
      </c>
      <c r="AD958" s="24" t="e">
        <f t="shared" ca="1" si="172"/>
        <v>#VALUE!</v>
      </c>
      <c r="AE958" t="str">
        <f t="shared" ca="1" si="168"/>
        <v>E</v>
      </c>
    </row>
    <row r="959" spans="1:31">
      <c r="A959" s="12" t="s">
        <v>1135</v>
      </c>
      <c r="J959" s="12" t="str">
        <f t="shared" si="171"/>
        <v/>
      </c>
      <c r="K959" t="str">
        <f t="shared" si="173"/>
        <v xml:space="preserve">    </v>
      </c>
      <c r="L959" t="str">
        <f t="shared" si="173"/>
        <v xml:space="preserve">  42</v>
      </c>
      <c r="M959" t="str">
        <f t="shared" si="173"/>
        <v xml:space="preserve">  48</v>
      </c>
      <c r="N959" t="str">
        <f t="shared" si="173"/>
        <v xml:space="preserve">  37</v>
      </c>
      <c r="O959" t="str">
        <f t="shared" si="173"/>
        <v xml:space="preserve">  17</v>
      </c>
      <c r="P959" t="str">
        <f t="shared" si="173"/>
        <v xml:space="preserve"> -11</v>
      </c>
      <c r="Q959" t="str">
        <f t="shared" si="173"/>
        <v xml:space="preserve"> -12</v>
      </c>
      <c r="R959" t="str">
        <f t="shared" si="173"/>
        <v xml:space="preserve"> -10</v>
      </c>
      <c r="S959" t="str">
        <f t="shared" si="173"/>
        <v xml:space="preserve">  -9</v>
      </c>
      <c r="T959" t="str">
        <f t="shared" si="173"/>
        <v xml:space="preserve">  -9</v>
      </c>
      <c r="U959" t="str">
        <f t="shared" si="173"/>
        <v xml:space="preserve">  -9</v>
      </c>
      <c r="V959" t="str">
        <f t="shared" si="173"/>
        <v xml:space="preserve">  -8</v>
      </c>
      <c r="X959" t="e">
        <f>VLOOKUP(K959,$X$2:Y$31,2,FALSE())</f>
        <v>#N/A</v>
      </c>
      <c r="AB959" s="20">
        <f>MATCH("R",$J960:$J$1001,0)</f>
        <v>11</v>
      </c>
      <c r="AC959" s="20">
        <f>ROW()</f>
        <v>959</v>
      </c>
      <c r="AD959" s="24" t="e">
        <f t="shared" ca="1" si="172"/>
        <v>#VALUE!</v>
      </c>
      <c r="AE959" t="str">
        <f t="shared" ca="1" si="168"/>
        <v>E</v>
      </c>
    </row>
    <row r="960" spans="1:31">
      <c r="A960" s="12" t="s">
        <v>119</v>
      </c>
      <c r="J960" s="12" t="str">
        <f t="shared" si="171"/>
        <v/>
      </c>
      <c r="K960" t="str">
        <f t="shared" si="173"/>
        <v xml:space="preserve">    </v>
      </c>
      <c r="L960" t="str">
        <f t="shared" si="173"/>
        <v xml:space="preserve">RSI </v>
      </c>
      <c r="M960" t="str">
        <f t="shared" si="173"/>
        <v>oeff</v>
      </c>
      <c r="N960" t="str">
        <f t="shared" si="173"/>
        <v>Dail</v>
      </c>
      <c r="O960" t="str">
        <f t="shared" si="173"/>
        <v xml:space="preserve">)   </v>
      </c>
      <c r="P960" t="str">
        <f t="shared" si="173"/>
        <v xml:space="preserve">    </v>
      </c>
      <c r="Q960" t="str">
        <f t="shared" si="173"/>
        <v>METH</v>
      </c>
      <c r="R960" t="str">
        <f t="shared" si="173"/>
        <v>D 30</v>
      </c>
      <c r="S960" t="str">
        <f t="shared" si="173"/>
        <v xml:space="preserve">  VO</v>
      </c>
      <c r="T960" t="str">
        <f t="shared" si="173"/>
        <v xml:space="preserve">CAP </v>
      </c>
      <c r="U960" t="str">
        <f t="shared" si="173"/>
        <v>6.12</v>
      </c>
      <c r="V960" t="str">
        <f t="shared" si="173"/>
        <v xml:space="preserve">7W  </v>
      </c>
      <c r="X960" t="e">
        <f>VLOOKUP(K960,$X$2:Y$31,2,FALSE())</f>
        <v>#N/A</v>
      </c>
      <c r="AB960" s="20">
        <f>MATCH("R",$J961:$J$1001,0)</f>
        <v>10</v>
      </c>
      <c r="AC960" s="20">
        <f>ROW()</f>
        <v>960</v>
      </c>
      <c r="AD960" s="24" t="e">
        <f t="shared" ca="1" si="172"/>
        <v>#VALUE!</v>
      </c>
      <c r="AE960" t="str">
        <f t="shared" ca="1" si="168"/>
        <v>E</v>
      </c>
    </row>
    <row r="961" spans="1:31">
      <c r="A961" s="12" t="s">
        <v>33</v>
      </c>
      <c r="J961" s="12" t="str">
        <f t="shared" si="171"/>
        <v/>
      </c>
      <c r="K961" t="str">
        <f t="shared" si="173"/>
        <v/>
      </c>
      <c r="L961" t="str">
        <f t="shared" si="173"/>
        <v/>
      </c>
      <c r="M961" t="str">
        <f t="shared" si="173"/>
        <v/>
      </c>
      <c r="N961" t="str">
        <f t="shared" si="173"/>
        <v/>
      </c>
      <c r="O961" t="str">
        <f t="shared" si="173"/>
        <v/>
      </c>
      <c r="P961" t="str">
        <f t="shared" si="173"/>
        <v/>
      </c>
      <c r="Q961" t="str">
        <f t="shared" si="173"/>
        <v/>
      </c>
      <c r="R961" t="str">
        <f t="shared" si="173"/>
        <v/>
      </c>
      <c r="S961" t="str">
        <f t="shared" si="173"/>
        <v/>
      </c>
      <c r="T961" t="str">
        <f t="shared" si="173"/>
        <v/>
      </c>
      <c r="U961" t="str">
        <f t="shared" si="173"/>
        <v/>
      </c>
      <c r="V961" t="str">
        <f t="shared" si="173"/>
        <v/>
      </c>
      <c r="X961" t="e">
        <f>VLOOKUP(K961,$X$2:Y$31,2,FALSE())</f>
        <v>#N/A</v>
      </c>
      <c r="AB961" s="20">
        <f>MATCH("R",$J962:$J$1001,0)</f>
        <v>9</v>
      </c>
      <c r="AC961" s="20">
        <f>ROW()</f>
        <v>961</v>
      </c>
      <c r="AD961" s="24" t="e">
        <f t="shared" ca="1" si="172"/>
        <v>#VALUE!</v>
      </c>
      <c r="AE961" t="str">
        <f t="shared" ca="1" si="168"/>
        <v>E</v>
      </c>
    </row>
    <row r="962" spans="1:31">
      <c r="A962" s="12" t="s">
        <v>2469</v>
      </c>
      <c r="J962" s="12" t="str">
        <f t="shared" si="171"/>
        <v/>
      </c>
      <c r="K962" t="str">
        <f t="shared" si="173"/>
        <v>Jan,</v>
      </c>
      <c r="L962" t="str">
        <f t="shared" si="173"/>
        <v>1 20</v>
      </c>
      <c r="M962" t="str">
        <f t="shared" si="173"/>
        <v xml:space="preserve">6   </v>
      </c>
      <c r="N962" t="str">
        <f t="shared" si="173"/>
        <v xml:space="preserve">    </v>
      </c>
      <c r="O962" t="str">
        <f t="shared" si="173"/>
        <v xml:space="preserve"> SSN</v>
      </c>
      <c r="P962" t="str">
        <f t="shared" si="173"/>
        <v>=  2</v>
      </c>
      <c r="Q962" t="str">
        <f t="shared" si="173"/>
        <v xml:space="preserve">.   </v>
      </c>
      <c r="R962" t="str">
        <f t="shared" si="173"/>
        <v xml:space="preserve">    </v>
      </c>
      <c r="S962" t="str">
        <f t="shared" si="173"/>
        <v xml:space="preserve">    </v>
      </c>
      <c r="T962" t="str">
        <f t="shared" si="173"/>
        <v xml:space="preserve">  Mi</v>
      </c>
      <c r="U962" t="str">
        <f t="shared" si="173"/>
        <v>imum</v>
      </c>
      <c r="V962" t="str">
        <f t="shared" si="173"/>
        <v>Angl</v>
      </c>
      <c r="X962" t="e">
        <f>VLOOKUP(K962,$X$2:Y$31,2,FALSE())</f>
        <v>#N/A</v>
      </c>
      <c r="AB962" s="20">
        <f>MATCH("R",$J963:$J$1001,0)</f>
        <v>8</v>
      </c>
      <c r="AC962" s="20">
        <f>ROW()</f>
        <v>962</v>
      </c>
      <c r="AD962" s="24" t="e">
        <f t="shared" ca="1" si="172"/>
        <v>#VALUE!</v>
      </c>
      <c r="AE962" t="str">
        <f t="shared" ca="1" si="168"/>
        <v>E</v>
      </c>
    </row>
    <row r="963" spans="1:31">
      <c r="A963" s="12" t="s">
        <v>201</v>
      </c>
      <c r="J963" s="12" t="str">
        <f t="shared" si="171"/>
        <v/>
      </c>
      <c r="K963" t="str">
        <f t="shared" si="173"/>
        <v>HOME</v>
      </c>
      <c r="L963" t="str">
        <f t="shared" si="173"/>
        <v xml:space="preserve">    </v>
      </c>
      <c r="M963" t="str">
        <f t="shared" si="173"/>
        <v xml:space="preserve">    </v>
      </c>
      <c r="N963" t="str">
        <f t="shared" si="173"/>
        <v xml:space="preserve">    </v>
      </c>
      <c r="O963" t="str">
        <f t="shared" si="173"/>
        <v>AUST</v>
      </c>
      <c r="P963" t="str">
        <f t="shared" si="173"/>
        <v xml:space="preserve">N   </v>
      </c>
      <c r="Q963" t="str">
        <f t="shared" si="173"/>
        <v xml:space="preserve">    </v>
      </c>
      <c r="R963" t="str">
        <f t="shared" si="173"/>
        <v xml:space="preserve">    </v>
      </c>
      <c r="S963" t="str">
        <f t="shared" si="173"/>
        <v xml:space="preserve">  AZ</v>
      </c>
      <c r="T963" t="str">
        <f t="shared" si="173"/>
        <v>MUTH</v>
      </c>
      <c r="U963" t="str">
        <f t="shared" si="173"/>
        <v xml:space="preserve">    </v>
      </c>
      <c r="V963" t="str">
        <f t="shared" si="173"/>
        <v xml:space="preserve">    </v>
      </c>
      <c r="X963" t="e">
        <f>VLOOKUP(K963,$X$2:Y$31,2,FALSE())</f>
        <v>#N/A</v>
      </c>
      <c r="AB963" s="20">
        <f>MATCH("R",$J964:$J$1001,0)</f>
        <v>7</v>
      </c>
      <c r="AC963" s="20">
        <f>ROW()</f>
        <v>963</v>
      </c>
      <c r="AD963" s="24" t="e">
        <f t="shared" ca="1" si="172"/>
        <v>#VALUE!</v>
      </c>
      <c r="AE963" t="str">
        <f t="shared" ref="AE963:AE1026" ca="1" si="174">IF(ISERROR(AD963),"E","OK")</f>
        <v>E</v>
      </c>
    </row>
    <row r="964" spans="1:31">
      <c r="A964" s="12" t="s">
        <v>202</v>
      </c>
      <c r="J964" s="12" t="str">
        <f t="shared" si="171"/>
        <v/>
      </c>
      <c r="K964" t="str">
        <f t="shared" si="173"/>
        <v>32.9</v>
      </c>
      <c r="L964" t="str">
        <f t="shared" si="173"/>
        <v xml:space="preserve"> N  </v>
      </c>
      <c r="M964" t="str">
        <f t="shared" si="173"/>
        <v>96.6</v>
      </c>
      <c r="N964" t="str">
        <f t="shared" si="173"/>
        <v xml:space="preserve"> W -</v>
      </c>
      <c r="O964" t="str">
        <f t="shared" si="173"/>
        <v>30.2</v>
      </c>
      <c r="P964" t="str">
        <f t="shared" si="173"/>
        <v xml:space="preserve"> N  </v>
      </c>
      <c r="Q964" t="str">
        <f t="shared" si="173"/>
        <v>97.7</v>
      </c>
      <c r="R964" t="str">
        <f t="shared" si="173"/>
        <v xml:space="preserve"> W  </v>
      </c>
      <c r="S964" t="str">
        <f t="shared" si="173"/>
        <v xml:space="preserve"> 199</v>
      </c>
      <c r="T964" t="str">
        <f t="shared" si="173"/>
        <v xml:space="preserve">97  </v>
      </c>
      <c r="U964" t="str">
        <f t="shared" si="173"/>
        <v>19.3</v>
      </c>
      <c r="V964" t="str">
        <f t="shared" si="173"/>
        <v xml:space="preserve">    </v>
      </c>
      <c r="X964" t="e">
        <f>VLOOKUP(K964,$X$2:Y$31,2,FALSE())</f>
        <v>#N/A</v>
      </c>
      <c r="AB964" s="20">
        <f>MATCH("R",$J965:$J$1001,0)</f>
        <v>6</v>
      </c>
      <c r="AC964" s="20">
        <f>ROW()</f>
        <v>964</v>
      </c>
      <c r="AD964" s="24" t="e">
        <f t="shared" ca="1" si="172"/>
        <v>#VALUE!</v>
      </c>
      <c r="AE964" t="str">
        <f t="shared" ca="1" si="174"/>
        <v>E</v>
      </c>
    </row>
    <row r="965" spans="1:31">
      <c r="A965" s="12" t="s">
        <v>203</v>
      </c>
      <c r="J965" s="12" t="str">
        <f t="shared" si="171"/>
        <v/>
      </c>
      <c r="K965" t="str">
        <f t="shared" si="173"/>
        <v>XMTR</v>
      </c>
      <c r="L965" t="str">
        <f t="shared" si="173"/>
        <v xml:space="preserve"> 2-3</v>
      </c>
      <c r="M965" t="str">
        <f t="shared" si="173"/>
        <v xml:space="preserve"> ION</v>
      </c>
      <c r="N965" t="str">
        <f t="shared" si="173"/>
        <v>AP #</v>
      </c>
      <c r="O965" t="str">
        <f t="shared" si="173"/>
        <v>3[sa</v>
      </c>
      <c r="P965" t="str">
        <f t="shared" si="173"/>
        <v>ples</v>
      </c>
      <c r="Q965" t="str">
        <f t="shared" si="173"/>
        <v>SAMP</v>
      </c>
      <c r="R965" t="str">
        <f t="shared" si="173"/>
        <v>E.23</v>
      </c>
      <c r="S965" t="str">
        <f t="shared" si="173"/>
        <v xml:space="preserve">   ]</v>
      </c>
      <c r="T965" t="str">
        <f t="shared" si="173"/>
        <v xml:space="preserve">Az= </v>
      </c>
      <c r="U965" t="str">
        <f t="shared" si="173"/>
        <v xml:space="preserve">0.0 </v>
      </c>
      <c r="V965" t="str">
        <f t="shared" si="173"/>
        <v>FFaz</v>
      </c>
      <c r="X965" t="e">
        <f>VLOOKUP(K965,$X$2:Y$31,2,FALSE())</f>
        <v>#N/A</v>
      </c>
      <c r="AB965" s="20">
        <f>MATCH("R",$J966:$J$1001,0)</f>
        <v>5</v>
      </c>
      <c r="AC965" s="20">
        <f>ROW()</f>
        <v>965</v>
      </c>
      <c r="AD965" s="24" t="e">
        <f t="shared" ca="1" si="172"/>
        <v>#VALUE!</v>
      </c>
      <c r="AE965" t="str">
        <f t="shared" ca="1" si="174"/>
        <v>E</v>
      </c>
    </row>
    <row r="966" spans="1:31">
      <c r="A966" s="12" t="s">
        <v>204</v>
      </c>
      <c r="J966" s="12" t="str">
        <f t="shared" si="171"/>
        <v/>
      </c>
      <c r="K966" t="str">
        <f t="shared" si="173"/>
        <v>RCVR</v>
      </c>
      <c r="L966" t="str">
        <f t="shared" si="173"/>
        <v xml:space="preserve"> 2-3</v>
      </c>
      <c r="M966" t="str">
        <f t="shared" si="173"/>
        <v xml:space="preserve"> ION</v>
      </c>
      <c r="N966" t="str">
        <f t="shared" si="173"/>
        <v>AP #</v>
      </c>
      <c r="O966" t="str">
        <f t="shared" si="173"/>
        <v>3[sa</v>
      </c>
      <c r="P966" t="str">
        <f t="shared" si="173"/>
        <v>ples</v>
      </c>
      <c r="Q966" t="str">
        <f t="shared" si="173"/>
        <v>SAMP</v>
      </c>
      <c r="R966" t="str">
        <f t="shared" si="173"/>
        <v>E.23</v>
      </c>
      <c r="S966" t="str">
        <f t="shared" si="173"/>
        <v xml:space="preserve">   ]</v>
      </c>
      <c r="T966" t="str">
        <f t="shared" si="173"/>
        <v xml:space="preserve">Az= </v>
      </c>
      <c r="U966" t="str">
        <f t="shared" si="173"/>
        <v xml:space="preserve">0.0 </v>
      </c>
      <c r="V966" t="str">
        <f t="shared" si="173"/>
        <v>FFaz</v>
      </c>
      <c r="X966" t="e">
        <f>VLOOKUP(K966,$X$2:Y$31,2,FALSE())</f>
        <v>#N/A</v>
      </c>
      <c r="AB966" s="20">
        <f>MATCH("R",$J967:$J$1001,0)</f>
        <v>4</v>
      </c>
      <c r="AC966" s="20">
        <f>ROW()</f>
        <v>966</v>
      </c>
      <c r="AD966" s="24" t="e">
        <f t="shared" ca="1" si="172"/>
        <v>#VALUE!</v>
      </c>
      <c r="AE966" t="str">
        <f t="shared" ca="1" si="174"/>
        <v>E</v>
      </c>
    </row>
    <row r="967" spans="1:31">
      <c r="A967" s="12" t="s">
        <v>89</v>
      </c>
      <c r="J967" s="12" t="str">
        <f t="shared" si="171"/>
        <v/>
      </c>
      <c r="K967" t="str">
        <f t="shared" si="173"/>
        <v>3 MH</v>
      </c>
      <c r="L967" t="str">
        <f t="shared" si="173"/>
        <v xml:space="preserve"> NOI</v>
      </c>
      <c r="M967" t="str">
        <f t="shared" si="173"/>
        <v xml:space="preserve">E = </v>
      </c>
      <c r="N967" t="str">
        <f t="shared" si="173"/>
        <v>145.</v>
      </c>
      <c r="O967" t="str">
        <f t="shared" si="173"/>
        <v xml:space="preserve"> dBW</v>
      </c>
      <c r="P967" t="str">
        <f t="shared" si="173"/>
        <v xml:space="preserve">    </v>
      </c>
      <c r="Q967" t="str">
        <f t="shared" si="173"/>
        <v xml:space="preserve">EQ. </v>
      </c>
      <c r="R967" t="str">
        <f t="shared" si="173"/>
        <v>EL =</v>
      </c>
      <c r="S967" t="str">
        <f t="shared" si="173"/>
        <v xml:space="preserve">90% </v>
      </c>
      <c r="T967" t="str">
        <f t="shared" si="173"/>
        <v xml:space="preserve">  RE</v>
      </c>
      <c r="U967" t="str">
        <f t="shared" si="173"/>
        <v>. SN</v>
      </c>
      <c r="V967" t="str">
        <f t="shared" si="173"/>
        <v xml:space="preserve"> = 7</v>
      </c>
      <c r="X967" t="e">
        <f>VLOOKUP(K967,$X$2:Y$31,2,FALSE())</f>
        <v>#N/A</v>
      </c>
      <c r="AB967" s="20">
        <f>MATCH("R",$J968:$J$1001,0)</f>
        <v>3</v>
      </c>
      <c r="AC967" s="20">
        <f>ROW()</f>
        <v>967</v>
      </c>
      <c r="AD967" s="24" t="e">
        <f t="shared" ca="1" si="172"/>
        <v>#VALUE!</v>
      </c>
      <c r="AE967" t="str">
        <f t="shared" ca="1" si="174"/>
        <v>E</v>
      </c>
    </row>
    <row r="968" spans="1:31">
      <c r="A968" s="12" t="s">
        <v>90</v>
      </c>
      <c r="J968" s="12" t="str">
        <f t="shared" si="171"/>
        <v/>
      </c>
      <c r="K968" t="str">
        <f t="shared" si="173"/>
        <v>MULT</v>
      </c>
      <c r="L968" t="str">
        <f t="shared" si="173"/>
        <v>PATH</v>
      </c>
      <c r="M968" t="str">
        <f t="shared" si="173"/>
        <v>POWE</v>
      </c>
      <c r="N968" t="str">
        <f t="shared" si="173"/>
        <v xml:space="preserve"> TOL</v>
      </c>
      <c r="O968" t="str">
        <f t="shared" si="173"/>
        <v>RANC</v>
      </c>
      <c r="P968" t="str">
        <f t="shared" si="173"/>
        <v xml:space="preserve"> =  </v>
      </c>
      <c r="Q968" t="str">
        <f t="shared" si="173"/>
        <v>.0 d</v>
      </c>
      <c r="R968" t="str">
        <f t="shared" si="173"/>
        <v xml:space="preserve">   M</v>
      </c>
      <c r="S968" t="str">
        <f t="shared" si="173"/>
        <v>LTIP</v>
      </c>
      <c r="T968" t="str">
        <f t="shared" si="173"/>
        <v>TH D</v>
      </c>
      <c r="U968" t="str">
        <f t="shared" si="173"/>
        <v xml:space="preserve">LAY </v>
      </c>
      <c r="V968" t="str">
        <f t="shared" si="173"/>
        <v>OLER</v>
      </c>
      <c r="X968" t="e">
        <f>VLOOKUP(K968,$X$2:Y$31,2,FALSE())</f>
        <v>#N/A</v>
      </c>
      <c r="AB968" s="20">
        <f>MATCH("R",$J969:$J$1001,0)</f>
        <v>2</v>
      </c>
      <c r="AC968" s="20">
        <f>ROW()</f>
        <v>968</v>
      </c>
      <c r="AD968" s="24" t="e">
        <f t="shared" ca="1" si="172"/>
        <v>#VALUE!</v>
      </c>
      <c r="AE968" t="str">
        <f t="shared" ca="1" si="174"/>
        <v>E</v>
      </c>
    </row>
    <row r="969" spans="1:31">
      <c r="A969" s="12" t="s">
        <v>33</v>
      </c>
      <c r="J969" s="12" t="str">
        <f t="shared" si="171"/>
        <v/>
      </c>
      <c r="K969" t="str">
        <f t="shared" si="173"/>
        <v/>
      </c>
      <c r="L969" t="str">
        <f t="shared" si="173"/>
        <v/>
      </c>
      <c r="M969" t="str">
        <f t="shared" si="173"/>
        <v/>
      </c>
      <c r="N969" t="str">
        <f t="shared" si="173"/>
        <v/>
      </c>
      <c r="O969" t="str">
        <f t="shared" si="173"/>
        <v/>
      </c>
      <c r="P969" t="str">
        <f t="shared" si="173"/>
        <v/>
      </c>
      <c r="Q969" t="str">
        <f t="shared" si="173"/>
        <v/>
      </c>
      <c r="R969" t="str">
        <f t="shared" si="173"/>
        <v/>
      </c>
      <c r="S969" t="str">
        <f t="shared" si="173"/>
        <v/>
      </c>
      <c r="T969" t="str">
        <f t="shared" si="173"/>
        <v/>
      </c>
      <c r="U969" t="str">
        <f t="shared" si="173"/>
        <v/>
      </c>
      <c r="V969" t="str">
        <f t="shared" si="173"/>
        <v/>
      </c>
      <c r="X969" t="e">
        <f>VLOOKUP(K969,$X$2:Y$31,2,FALSE())</f>
        <v>#N/A</v>
      </c>
      <c r="AB969" s="20">
        <f>MATCH("R",$J970:$J$1001,0)</f>
        <v>1</v>
      </c>
      <c r="AC969" s="20">
        <f>ROW()</f>
        <v>969</v>
      </c>
      <c r="AD969" s="24" t="e">
        <f t="shared" ca="1" si="172"/>
        <v>#VALUE!</v>
      </c>
      <c r="AE969" t="str">
        <f t="shared" ca="1" si="174"/>
        <v>E</v>
      </c>
    </row>
    <row r="970" spans="1:31">
      <c r="A970" s="12" t="s">
        <v>1136</v>
      </c>
      <c r="J970" s="12" t="str">
        <f t="shared" si="171"/>
        <v>R</v>
      </c>
      <c r="K970" t="str">
        <f t="shared" si="173"/>
        <v>11.0</v>
      </c>
      <c r="L970" t="str">
        <f t="shared" si="173"/>
        <v xml:space="preserve"> 3.2</v>
      </c>
      <c r="M970" t="str">
        <f t="shared" si="173"/>
        <v xml:space="preserve"> 2.0</v>
      </c>
      <c r="N970" t="str">
        <f t="shared" si="173"/>
        <v xml:space="preserve"> 4.0</v>
      </c>
      <c r="O970" t="str">
        <f t="shared" si="173"/>
        <v xml:space="preserve"> 5.4</v>
      </c>
      <c r="P970" t="str">
        <f t="shared" si="173"/>
        <v xml:space="preserve"> 7.3</v>
      </c>
      <c r="Q970" t="str">
        <f t="shared" si="173"/>
        <v>10.2</v>
      </c>
      <c r="R970" t="str">
        <f t="shared" si="173"/>
        <v>14.4</v>
      </c>
      <c r="S970" t="str">
        <f t="shared" si="173"/>
        <v>18.2</v>
      </c>
      <c r="T970" t="str">
        <f t="shared" si="173"/>
        <v>21.5</v>
      </c>
      <c r="U970" t="str">
        <f t="shared" si="173"/>
        <v>25.0</v>
      </c>
      <c r="V970" t="str">
        <f t="shared" si="173"/>
        <v>29.0</v>
      </c>
      <c r="X970" t="str">
        <f>VLOOKUP(K970,$X$2:Y$31,2,FALSE())</f>
        <v>1100</v>
      </c>
      <c r="AB970" s="20">
        <f>MATCH("R",$J971:$J$1001,0)</f>
        <v>23</v>
      </c>
      <c r="AC970" s="20">
        <f>ROW()</f>
        <v>970</v>
      </c>
      <c r="AD970" s="24" t="e">
        <f t="shared" ca="1" si="172"/>
        <v>#VALUE!</v>
      </c>
      <c r="AE970" t="str">
        <f t="shared" ca="1" si="174"/>
        <v>E</v>
      </c>
    </row>
    <row r="971" spans="1:31">
      <c r="A971" s="12" t="s">
        <v>205</v>
      </c>
      <c r="J971" s="12" t="str">
        <f t="shared" si="171"/>
        <v/>
      </c>
      <c r="K971" t="str">
        <f t="shared" si="173"/>
        <v xml:space="preserve">    </v>
      </c>
      <c r="L971" t="str">
        <f t="shared" si="173"/>
        <v xml:space="preserve"> 1F2</v>
      </c>
      <c r="M971" t="str">
        <f t="shared" si="173"/>
        <v xml:space="preserve"> 1F2</v>
      </c>
      <c r="N971" t="str">
        <f t="shared" si="173"/>
        <v xml:space="preserve"> 1F2</v>
      </c>
      <c r="O971" t="str">
        <f t="shared" si="173"/>
        <v xml:space="preserve"> 1F2</v>
      </c>
      <c r="P971" t="str">
        <f t="shared" si="173"/>
        <v xml:space="preserve"> 1F2</v>
      </c>
      <c r="Q971" t="str">
        <f t="shared" si="173"/>
        <v xml:space="preserve"> 1F2</v>
      </c>
      <c r="R971" t="str">
        <f t="shared" si="173"/>
        <v xml:space="preserve"> 1F2</v>
      </c>
      <c r="S971" t="str">
        <f t="shared" si="173"/>
        <v xml:space="preserve"> 1F2</v>
      </c>
      <c r="T971" t="str">
        <f t="shared" si="173"/>
        <v xml:space="preserve"> 1F2</v>
      </c>
      <c r="U971" t="str">
        <f t="shared" si="173"/>
        <v xml:space="preserve"> 1F2</v>
      </c>
      <c r="V971" t="str">
        <f t="shared" si="173"/>
        <v xml:space="preserve"> 1F2</v>
      </c>
      <c r="X971" t="e">
        <f>VLOOKUP(K971,$X$2:Y$31,2,FALSE())</f>
        <v>#N/A</v>
      </c>
      <c r="AB971" s="20">
        <f>MATCH("R",$J972:$J$1001,0)</f>
        <v>22</v>
      </c>
      <c r="AC971" s="20">
        <f>ROW()</f>
        <v>971</v>
      </c>
      <c r="AD971" s="24" t="e">
        <f t="shared" ca="1" si="172"/>
        <v>#VALUE!</v>
      </c>
      <c r="AE971" t="str">
        <f t="shared" ca="1" si="174"/>
        <v>E</v>
      </c>
    </row>
    <row r="972" spans="1:31">
      <c r="A972" s="12" t="s">
        <v>1137</v>
      </c>
      <c r="J972" s="12" t="str">
        <f t="shared" si="171"/>
        <v/>
      </c>
      <c r="K972" t="str">
        <f t="shared" si="173"/>
        <v xml:space="preserve">    </v>
      </c>
      <c r="L972" t="str">
        <f t="shared" si="173"/>
        <v>63.8</v>
      </c>
      <c r="M972" t="str">
        <f t="shared" si="173"/>
        <v>56.7</v>
      </c>
      <c r="N972" t="str">
        <f t="shared" si="173"/>
        <v>63.8</v>
      </c>
      <c r="O972" t="str">
        <f t="shared" si="173"/>
        <v>63.8</v>
      </c>
      <c r="P972" t="str">
        <f t="shared" si="173"/>
        <v>63.8</v>
      </c>
      <c r="Q972" t="str">
        <f t="shared" si="173"/>
        <v>63.8</v>
      </c>
      <c r="R972" t="str">
        <f t="shared" si="173"/>
        <v>63.8</v>
      </c>
      <c r="S972" t="str">
        <f t="shared" si="173"/>
        <v>63.8</v>
      </c>
      <c r="T972" t="str">
        <f t="shared" si="173"/>
        <v>63.8</v>
      </c>
      <c r="U972" t="str">
        <f t="shared" si="173"/>
        <v>63.8</v>
      </c>
      <c r="V972" t="str">
        <f t="shared" si="173"/>
        <v>63.8</v>
      </c>
      <c r="X972" t="e">
        <f>VLOOKUP(K972,$X$2:Y$31,2,FALSE())</f>
        <v>#N/A</v>
      </c>
      <c r="AB972" s="20">
        <f>MATCH("R",$J973:$J$1001,0)</f>
        <v>21</v>
      </c>
      <c r="AC972" s="20">
        <f>ROW()</f>
        <v>972</v>
      </c>
      <c r="AD972" s="24" t="e">
        <f t="shared" ca="1" si="172"/>
        <v>#VALUE!</v>
      </c>
      <c r="AE972" t="str">
        <f t="shared" ca="1" si="174"/>
        <v>E</v>
      </c>
    </row>
    <row r="973" spans="1:31">
      <c r="A973" s="12" t="s">
        <v>218</v>
      </c>
      <c r="J973" s="12" t="str">
        <f t="shared" si="171"/>
        <v/>
      </c>
      <c r="K973" t="str">
        <f t="shared" si="173"/>
        <v xml:space="preserve">    </v>
      </c>
      <c r="L973" t="str">
        <f t="shared" si="173"/>
        <v xml:space="preserve"> 2.6</v>
      </c>
      <c r="M973" t="str">
        <f t="shared" si="173"/>
        <v xml:space="preserve"> 2.0</v>
      </c>
      <c r="N973" t="str">
        <f t="shared" si="173"/>
        <v xml:space="preserve"> 2.6</v>
      </c>
      <c r="O973" t="str">
        <f t="shared" si="173"/>
        <v xml:space="preserve"> 2.6</v>
      </c>
      <c r="P973" t="str">
        <f t="shared" si="173"/>
        <v xml:space="preserve"> 2.6</v>
      </c>
      <c r="Q973" t="str">
        <f t="shared" si="173"/>
        <v xml:space="preserve"> 2.6</v>
      </c>
      <c r="R973" t="str">
        <f t="shared" si="173"/>
        <v xml:space="preserve"> 2.6</v>
      </c>
      <c r="S973" t="str">
        <f t="shared" si="173"/>
        <v xml:space="preserve"> 2.6</v>
      </c>
      <c r="T973" t="str">
        <f t="shared" si="173"/>
        <v xml:space="preserve"> 2.6</v>
      </c>
      <c r="U973" t="str">
        <f t="shared" si="173"/>
        <v xml:space="preserve"> 2.6</v>
      </c>
      <c r="V973" t="str">
        <f t="shared" si="173"/>
        <v xml:space="preserve"> 2.6</v>
      </c>
      <c r="X973" t="e">
        <f>VLOOKUP(K973,$X$2:Y$31,2,FALSE())</f>
        <v>#N/A</v>
      </c>
      <c r="AB973" s="20">
        <f>MATCH("R",$J974:$J$1001,0)</f>
        <v>20</v>
      </c>
      <c r="AC973" s="20">
        <f>ROW()</f>
        <v>973</v>
      </c>
      <c r="AD973" s="24" t="e">
        <f t="shared" ca="1" si="172"/>
        <v>#VALUE!</v>
      </c>
      <c r="AE973" t="str">
        <f t="shared" ca="1" si="174"/>
        <v>E</v>
      </c>
    </row>
    <row r="974" spans="1:31">
      <c r="A974" s="12" t="s">
        <v>1138</v>
      </c>
      <c r="J974" s="12" t="str">
        <f t="shared" si="171"/>
        <v/>
      </c>
      <c r="K974" t="str">
        <f t="shared" si="173"/>
        <v xml:space="preserve">    </v>
      </c>
      <c r="L974" t="str">
        <f t="shared" si="173"/>
        <v xml:space="preserve"> 349</v>
      </c>
      <c r="M974" t="str">
        <f t="shared" si="173"/>
        <v xml:space="preserve"> 258</v>
      </c>
      <c r="N974" t="str">
        <f t="shared" si="173"/>
        <v xml:space="preserve"> 349</v>
      </c>
      <c r="O974" t="str">
        <f t="shared" si="173"/>
        <v xml:space="preserve"> 349</v>
      </c>
      <c r="P974" t="str">
        <f t="shared" si="173"/>
        <v xml:space="preserve"> 349</v>
      </c>
      <c r="Q974" t="str">
        <f t="shared" si="173"/>
        <v xml:space="preserve"> 349</v>
      </c>
      <c r="R974" t="str">
        <f t="shared" si="173"/>
        <v xml:space="preserve"> 349</v>
      </c>
      <c r="S974" t="str">
        <f t="shared" si="173"/>
        <v xml:space="preserve"> 349</v>
      </c>
      <c r="T974" t="str">
        <f t="shared" si="173"/>
        <v xml:space="preserve"> 349</v>
      </c>
      <c r="U974" t="str">
        <f t="shared" si="173"/>
        <v xml:space="preserve"> 349</v>
      </c>
      <c r="V974" t="str">
        <f t="shared" si="173"/>
        <v xml:space="preserve"> 349</v>
      </c>
      <c r="X974" t="e">
        <f>VLOOKUP(K974,$X$2:Y$31,2,FALSE())</f>
        <v>#N/A</v>
      </c>
      <c r="AB974" s="20">
        <f>MATCH("R",$J975:$J$1001,0)</f>
        <v>19</v>
      </c>
      <c r="AC974" s="20">
        <f>ROW()</f>
        <v>974</v>
      </c>
      <c r="AD974" s="24" t="e">
        <f t="shared" ca="1" si="172"/>
        <v>#VALUE!</v>
      </c>
      <c r="AE974" t="str">
        <f t="shared" ca="1" si="174"/>
        <v>E</v>
      </c>
    </row>
    <row r="975" spans="1:31">
      <c r="A975" s="12" t="s">
        <v>1139</v>
      </c>
      <c r="J975" s="12" t="str">
        <f t="shared" si="171"/>
        <v/>
      </c>
      <c r="K975" t="str">
        <f t="shared" si="173"/>
        <v xml:space="preserve">    </v>
      </c>
      <c r="L975" t="str">
        <f t="shared" si="173"/>
        <v>0.50</v>
      </c>
      <c r="M975" t="str">
        <f t="shared" si="173"/>
        <v>0.96</v>
      </c>
      <c r="N975" t="str">
        <f t="shared" si="173"/>
        <v>0.13</v>
      </c>
      <c r="O975" t="str">
        <f t="shared" si="173"/>
        <v>0.00</v>
      </c>
      <c r="P975" t="str">
        <f t="shared" si="173"/>
        <v>0.00</v>
      </c>
      <c r="Q975" t="str">
        <f t="shared" si="173"/>
        <v>0.00</v>
      </c>
      <c r="R975" t="str">
        <f t="shared" si="173"/>
        <v>0.00</v>
      </c>
      <c r="S975" t="str">
        <f t="shared" si="173"/>
        <v>0.00</v>
      </c>
      <c r="T975" t="str">
        <f t="shared" si="173"/>
        <v>0.00</v>
      </c>
      <c r="U975" t="str">
        <f t="shared" si="173"/>
        <v>0.00</v>
      </c>
      <c r="V975" t="str">
        <f t="shared" si="173"/>
        <v>0.00</v>
      </c>
      <c r="X975" t="e">
        <f>VLOOKUP(K975,$X$2:Y$31,2,FALSE())</f>
        <v>#N/A</v>
      </c>
      <c r="AB975" s="20">
        <f>MATCH("R",$J976:$J$1001,0)</f>
        <v>18</v>
      </c>
      <c r="AC975" s="20">
        <f>ROW()</f>
        <v>975</v>
      </c>
      <c r="AD975" s="24" t="e">
        <f t="shared" ca="1" si="172"/>
        <v>#VALUE!</v>
      </c>
      <c r="AE975" t="str">
        <f t="shared" ca="1" si="174"/>
        <v>E</v>
      </c>
    </row>
    <row r="976" spans="1:31">
      <c r="A976" s="12" t="s">
        <v>1140</v>
      </c>
      <c r="J976" s="12" t="str">
        <f t="shared" si="171"/>
        <v/>
      </c>
      <c r="K976" t="str">
        <f t="shared" si="173"/>
        <v xml:space="preserve">    </v>
      </c>
      <c r="L976" t="str">
        <f t="shared" si="173"/>
        <v xml:space="preserve"> 105</v>
      </c>
      <c r="M976" t="str">
        <f t="shared" si="173"/>
        <v xml:space="preserve">  97</v>
      </c>
      <c r="N976" t="str">
        <f t="shared" si="173"/>
        <v xml:space="preserve"> 114</v>
      </c>
      <c r="O976" t="str">
        <f t="shared" si="173"/>
        <v xml:space="preserve"> 138</v>
      </c>
      <c r="P976" t="str">
        <f t="shared" si="173"/>
        <v xml:space="preserve"> 176</v>
      </c>
      <c r="Q976" t="str">
        <f t="shared" si="173"/>
        <v xml:space="preserve"> 179</v>
      </c>
      <c r="R976" t="str">
        <f t="shared" si="173"/>
        <v xml:space="preserve"> 183</v>
      </c>
      <c r="S976" t="str">
        <f t="shared" si="173"/>
        <v xml:space="preserve"> 185</v>
      </c>
      <c r="T976" t="str">
        <f t="shared" si="173"/>
        <v xml:space="preserve"> 186</v>
      </c>
      <c r="U976" t="str">
        <f t="shared" si="173"/>
        <v xml:space="preserve"> 188</v>
      </c>
      <c r="V976" t="str">
        <f t="shared" si="173"/>
        <v xml:space="preserve"> 189</v>
      </c>
      <c r="X976" t="e">
        <f>VLOOKUP(K976,$X$2:Y$31,2,FALSE())</f>
        <v>#N/A</v>
      </c>
      <c r="AB976" s="20">
        <f>MATCH("R",$J977:$J$1001,0)</f>
        <v>17</v>
      </c>
      <c r="AC976" s="20">
        <f>ROW()</f>
        <v>976</v>
      </c>
      <c r="AD976" s="24" t="e">
        <f t="shared" ca="1" si="172"/>
        <v>#VALUE!</v>
      </c>
      <c r="AE976" t="str">
        <f t="shared" ca="1" si="174"/>
        <v>E</v>
      </c>
    </row>
    <row r="977" spans="1:31">
      <c r="A977" s="12" t="s">
        <v>1141</v>
      </c>
      <c r="J977" s="12" t="str">
        <f t="shared" si="171"/>
        <v/>
      </c>
      <c r="K977" t="str">
        <f t="shared" si="173"/>
        <v xml:space="preserve">    </v>
      </c>
      <c r="L977" t="str">
        <f t="shared" si="173"/>
        <v xml:space="preserve">  28</v>
      </c>
      <c r="M977" t="str">
        <f t="shared" si="173"/>
        <v xml:space="preserve">  32</v>
      </c>
      <c r="N977" t="str">
        <f t="shared" si="173"/>
        <v xml:space="preserve">  22</v>
      </c>
      <c r="O977" t="str">
        <f t="shared" si="173"/>
        <v xml:space="preserve">   1</v>
      </c>
      <c r="P977" t="str">
        <f t="shared" si="173"/>
        <v xml:space="preserve"> -35</v>
      </c>
      <c r="Q977" t="str">
        <f t="shared" si="173"/>
        <v xml:space="preserve"> -35</v>
      </c>
      <c r="R977" t="str">
        <f t="shared" si="173"/>
        <v xml:space="preserve"> -35</v>
      </c>
      <c r="S977" t="str">
        <f t="shared" si="173"/>
        <v xml:space="preserve"> -35</v>
      </c>
      <c r="T977" t="str">
        <f t="shared" ref="K977:V998" si="175">MID($A977,T$34,4)</f>
        <v xml:space="preserve"> -35</v>
      </c>
      <c r="U977" t="str">
        <f t="shared" si="175"/>
        <v xml:space="preserve"> -35</v>
      </c>
      <c r="V977" t="str">
        <f t="shared" si="175"/>
        <v xml:space="preserve"> -35</v>
      </c>
      <c r="X977" t="e">
        <f>VLOOKUP(K977,$X$2:Y$31,2,FALSE())</f>
        <v>#N/A</v>
      </c>
      <c r="AB977" s="20">
        <f>MATCH("R",$J978:$J$1001,0)</f>
        <v>16</v>
      </c>
      <c r="AC977" s="20">
        <f>ROW()</f>
        <v>977</v>
      </c>
      <c r="AD977" s="24" t="e">
        <f t="shared" ca="1" si="172"/>
        <v>#VALUE!</v>
      </c>
      <c r="AE977" t="str">
        <f t="shared" ca="1" si="174"/>
        <v>E</v>
      </c>
    </row>
    <row r="978" spans="1:31">
      <c r="A978" s="12" t="s">
        <v>1142</v>
      </c>
      <c r="J978" s="12" t="str">
        <f t="shared" si="171"/>
        <v/>
      </c>
      <c r="K978" t="str">
        <f t="shared" si="175"/>
        <v xml:space="preserve">    </v>
      </c>
      <c r="L978" t="str">
        <f t="shared" si="175"/>
        <v xml:space="preserve"> -85</v>
      </c>
      <c r="M978" t="str">
        <f t="shared" si="175"/>
        <v xml:space="preserve"> -77</v>
      </c>
      <c r="N978" t="str">
        <f t="shared" si="175"/>
        <v xml:space="preserve"> -94</v>
      </c>
      <c r="O978" t="str">
        <f t="shared" si="175"/>
        <v>-118</v>
      </c>
      <c r="P978" t="str">
        <f t="shared" si="175"/>
        <v>-156</v>
      </c>
      <c r="Q978" t="str">
        <f t="shared" si="175"/>
        <v>-159</v>
      </c>
      <c r="R978" t="str">
        <f t="shared" si="175"/>
        <v>-163</v>
      </c>
      <c r="S978" t="str">
        <f t="shared" si="175"/>
        <v>-165</v>
      </c>
      <c r="T978" t="str">
        <f t="shared" si="175"/>
        <v>-166</v>
      </c>
      <c r="U978" t="str">
        <f t="shared" si="175"/>
        <v>-168</v>
      </c>
      <c r="V978" t="str">
        <f t="shared" si="175"/>
        <v>-169</v>
      </c>
      <c r="X978" t="e">
        <f>VLOOKUP(K978,$X$2:Y$31,2,FALSE())</f>
        <v>#N/A</v>
      </c>
      <c r="AB978" s="20">
        <f>MATCH("R",$J979:$J$1001,0)</f>
        <v>15</v>
      </c>
      <c r="AC978" s="20">
        <f>ROW()</f>
        <v>978</v>
      </c>
      <c r="AD978" s="24" t="e">
        <f t="shared" ca="1" si="172"/>
        <v>#VALUE!</v>
      </c>
      <c r="AE978" t="str">
        <f t="shared" ca="1" si="174"/>
        <v>E</v>
      </c>
    </row>
    <row r="979" spans="1:31">
      <c r="A979" s="12" t="s">
        <v>1143</v>
      </c>
      <c r="J979" s="12" t="str">
        <f t="shared" si="171"/>
        <v/>
      </c>
      <c r="K979" t="str">
        <f t="shared" si="175"/>
        <v xml:space="preserve">    </v>
      </c>
      <c r="L979" t="str">
        <f t="shared" si="175"/>
        <v>-142</v>
      </c>
      <c r="M979" t="str">
        <f t="shared" si="175"/>
        <v>-137</v>
      </c>
      <c r="N979" t="str">
        <f t="shared" si="175"/>
        <v>-144</v>
      </c>
      <c r="O979" t="str">
        <f t="shared" si="175"/>
        <v>-149</v>
      </c>
      <c r="P979" t="str">
        <f t="shared" si="175"/>
        <v>-153</v>
      </c>
      <c r="Q979" t="str">
        <f t="shared" si="175"/>
        <v>-159</v>
      </c>
      <c r="R979" t="str">
        <f t="shared" si="175"/>
        <v>-164</v>
      </c>
      <c r="S979" t="str">
        <f t="shared" si="175"/>
        <v>-167</v>
      </c>
      <c r="T979" t="str">
        <f t="shared" si="175"/>
        <v>-169</v>
      </c>
      <c r="U979" t="str">
        <f t="shared" si="175"/>
        <v>-170</v>
      </c>
      <c r="V979" t="str">
        <f t="shared" si="175"/>
        <v>-172</v>
      </c>
      <c r="X979" t="e">
        <f>VLOOKUP(K979,$X$2:Y$31,2,FALSE())</f>
        <v>#N/A</v>
      </c>
      <c r="AB979" s="20">
        <f>MATCH("R",$J980:$J$1001,0)</f>
        <v>14</v>
      </c>
      <c r="AC979" s="20">
        <f>ROW()</f>
        <v>979</v>
      </c>
      <c r="AD979" s="24" t="e">
        <f t="shared" ca="1" si="172"/>
        <v>#VALUE!</v>
      </c>
      <c r="AE979" t="str">
        <f t="shared" ca="1" si="174"/>
        <v>E</v>
      </c>
    </row>
    <row r="980" spans="1:31">
      <c r="A980" s="12" t="s">
        <v>1144</v>
      </c>
      <c r="J980" s="12" t="str">
        <f t="shared" si="171"/>
        <v/>
      </c>
      <c r="K980" t="str">
        <f t="shared" si="175"/>
        <v xml:space="preserve">    </v>
      </c>
      <c r="L980" t="str">
        <f t="shared" si="175"/>
        <v xml:space="preserve">  56</v>
      </c>
      <c r="M980" t="str">
        <f t="shared" si="175"/>
        <v xml:space="preserve">  60</v>
      </c>
      <c r="N980" t="str">
        <f t="shared" si="175"/>
        <v xml:space="preserve">  51</v>
      </c>
      <c r="O980" t="str">
        <f t="shared" si="175"/>
        <v xml:space="preserve">  31</v>
      </c>
      <c r="P980" t="str">
        <f t="shared" si="175"/>
        <v xml:space="preserve">  -3</v>
      </c>
      <c r="Q980" t="str">
        <f t="shared" si="175"/>
        <v xml:space="preserve">  -1</v>
      </c>
      <c r="R980" t="str">
        <f t="shared" si="175"/>
        <v xml:space="preserve">   1</v>
      </c>
      <c r="S980" t="str">
        <f t="shared" si="175"/>
        <v xml:space="preserve">   2</v>
      </c>
      <c r="T980" t="str">
        <f t="shared" si="175"/>
        <v xml:space="preserve">   2</v>
      </c>
      <c r="U980" t="str">
        <f t="shared" si="175"/>
        <v xml:space="preserve">   3</v>
      </c>
      <c r="V980" t="str">
        <f t="shared" si="175"/>
        <v xml:space="preserve">   3</v>
      </c>
      <c r="X980" t="e">
        <f>VLOOKUP(K980,$X$2:Y$31,2,FALSE())</f>
        <v>#N/A</v>
      </c>
      <c r="AB980" s="20">
        <f>MATCH("R",$J981:$J$1001,0)</f>
        <v>13</v>
      </c>
      <c r="AC980" s="20">
        <f>ROW()</f>
        <v>980</v>
      </c>
      <c r="AD980" s="24" t="e">
        <f t="shared" ca="1" si="172"/>
        <v>#VALUE!</v>
      </c>
      <c r="AE980" t="str">
        <f t="shared" ca="1" si="174"/>
        <v>E</v>
      </c>
    </row>
    <row r="981" spans="1:31">
      <c r="A981" s="12" t="s">
        <v>1145</v>
      </c>
      <c r="J981" s="12" t="str">
        <f t="shared" si="171"/>
        <v/>
      </c>
      <c r="K981" t="str">
        <f t="shared" si="175"/>
        <v xml:space="preserve">    </v>
      </c>
      <c r="L981" t="str">
        <f t="shared" si="175"/>
        <v xml:space="preserve">  31</v>
      </c>
      <c r="M981" t="str">
        <f t="shared" si="175"/>
        <v xml:space="preserve">  25</v>
      </c>
      <c r="N981" t="str">
        <f t="shared" si="175"/>
        <v xml:space="preserve">  41</v>
      </c>
      <c r="O981" t="str">
        <f t="shared" si="175"/>
        <v xml:space="preserve">  64</v>
      </c>
      <c r="P981" t="str">
        <f t="shared" si="175"/>
        <v xml:space="preserve">  86</v>
      </c>
      <c r="Q981" t="str">
        <f t="shared" si="175"/>
        <v xml:space="preserve">  84</v>
      </c>
      <c r="R981" t="str">
        <f t="shared" si="175"/>
        <v xml:space="preserve">  83</v>
      </c>
      <c r="S981" t="str">
        <f t="shared" si="175"/>
        <v xml:space="preserve">  82</v>
      </c>
      <c r="T981" t="str">
        <f t="shared" si="175"/>
        <v xml:space="preserve">  82</v>
      </c>
      <c r="U981" t="str">
        <f t="shared" si="175"/>
        <v xml:space="preserve">  81</v>
      </c>
      <c r="V981" t="str">
        <f t="shared" si="175"/>
        <v xml:space="preserve">  81</v>
      </c>
      <c r="X981" t="e">
        <f>VLOOKUP(K981,$X$2:Y$31,2,FALSE())</f>
        <v>#N/A</v>
      </c>
      <c r="AB981" s="20">
        <f>MATCH("R",$J982:$J$1001,0)</f>
        <v>12</v>
      </c>
      <c r="AC981" s="20">
        <f>ROW()</f>
        <v>981</v>
      </c>
      <c r="AD981" s="24" t="e">
        <f t="shared" ca="1" si="172"/>
        <v>#VALUE!</v>
      </c>
      <c r="AE981" t="str">
        <f t="shared" ca="1" si="174"/>
        <v>E</v>
      </c>
    </row>
    <row r="982" spans="1:31">
      <c r="A982" s="12" t="s">
        <v>753</v>
      </c>
      <c r="J982" s="12" t="str">
        <f t="shared" si="171"/>
        <v/>
      </c>
      <c r="K982" t="str">
        <f t="shared" si="175"/>
        <v xml:space="preserve">    </v>
      </c>
      <c r="L982" t="str">
        <f t="shared" si="175"/>
        <v>0.01</v>
      </c>
      <c r="M982" t="str">
        <f t="shared" si="175"/>
        <v>0.03</v>
      </c>
      <c r="N982" t="str">
        <f t="shared" si="175"/>
        <v>0.01</v>
      </c>
      <c r="O982" t="str">
        <f t="shared" si="175"/>
        <v>0.00</v>
      </c>
      <c r="P982" t="str">
        <f t="shared" si="175"/>
        <v>0.00</v>
      </c>
      <c r="Q982" t="str">
        <f t="shared" si="175"/>
        <v>0.00</v>
      </c>
      <c r="R982" t="str">
        <f t="shared" si="175"/>
        <v>0.00</v>
      </c>
      <c r="S982" t="str">
        <f t="shared" si="175"/>
        <v>0.00</v>
      </c>
      <c r="T982" t="str">
        <f t="shared" si="175"/>
        <v>0.00</v>
      </c>
      <c r="U982" t="str">
        <f t="shared" si="175"/>
        <v>0.00</v>
      </c>
      <c r="V982" t="str">
        <f t="shared" si="175"/>
        <v>0.00</v>
      </c>
      <c r="X982" t="e">
        <f>VLOOKUP(K982,$X$2:Y$31,2,FALSE())</f>
        <v>#N/A</v>
      </c>
      <c r="AB982" s="20">
        <f>MATCH("R",$J983:$J$1001,0)</f>
        <v>11</v>
      </c>
      <c r="AC982" s="20">
        <f>ROW()</f>
        <v>982</v>
      </c>
      <c r="AD982" s="24" t="e">
        <f t="shared" ca="1" si="172"/>
        <v>#VALUE!</v>
      </c>
      <c r="AE982" t="str">
        <f t="shared" ca="1" si="174"/>
        <v>E</v>
      </c>
    </row>
    <row r="983" spans="1:31">
      <c r="A983" s="12" t="s">
        <v>91</v>
      </c>
      <c r="J983" s="12" t="str">
        <f t="shared" si="171"/>
        <v/>
      </c>
      <c r="K983" t="str">
        <f t="shared" si="175"/>
        <v xml:space="preserve">    </v>
      </c>
      <c r="L983" t="str">
        <f t="shared" si="175"/>
        <v>0.00</v>
      </c>
      <c r="M983" t="str">
        <f t="shared" si="175"/>
        <v>0.00</v>
      </c>
      <c r="N983" t="str">
        <f t="shared" si="175"/>
        <v>0.00</v>
      </c>
      <c r="O983" t="str">
        <f t="shared" si="175"/>
        <v>0.00</v>
      </c>
      <c r="P983" t="str">
        <f t="shared" si="175"/>
        <v>0.00</v>
      </c>
      <c r="Q983" t="str">
        <f t="shared" si="175"/>
        <v>0.00</v>
      </c>
      <c r="R983" t="str">
        <f t="shared" si="175"/>
        <v>0.00</v>
      </c>
      <c r="S983" t="str">
        <f t="shared" si="175"/>
        <v>0.00</v>
      </c>
      <c r="T983" t="str">
        <f t="shared" si="175"/>
        <v>0.00</v>
      </c>
      <c r="U983" t="str">
        <f t="shared" si="175"/>
        <v>0.00</v>
      </c>
      <c r="V983" t="str">
        <f t="shared" si="175"/>
        <v>0.00</v>
      </c>
      <c r="X983" t="e">
        <f>VLOOKUP(K983,$X$2:Y$31,2,FALSE())</f>
        <v>#N/A</v>
      </c>
      <c r="AB983" s="20">
        <f>MATCH("R",$J984:$J$1001,0)</f>
        <v>10</v>
      </c>
      <c r="AC983" s="20">
        <f>ROW()</f>
        <v>983</v>
      </c>
      <c r="AD983" s="24" t="e">
        <f t="shared" ca="1" si="172"/>
        <v>#VALUE!</v>
      </c>
      <c r="AE983" t="str">
        <f t="shared" ca="1" si="174"/>
        <v>E</v>
      </c>
    </row>
    <row r="984" spans="1:31">
      <c r="A984" s="12" t="s">
        <v>754</v>
      </c>
      <c r="J984" s="12" t="str">
        <f t="shared" si="171"/>
        <v/>
      </c>
      <c r="K984" t="str">
        <f t="shared" si="175"/>
        <v xml:space="preserve">    </v>
      </c>
      <c r="L984" t="str">
        <f t="shared" si="175"/>
        <v>0.07</v>
      </c>
      <c r="M984" t="str">
        <f t="shared" si="175"/>
        <v>0.09</v>
      </c>
      <c r="N984" t="str">
        <f t="shared" si="175"/>
        <v>0.05</v>
      </c>
      <c r="O984" t="str">
        <f t="shared" si="175"/>
        <v>0.01</v>
      </c>
      <c r="P984" t="str">
        <f t="shared" si="175"/>
        <v>0.00</v>
      </c>
      <c r="Q984" t="str">
        <f t="shared" si="175"/>
        <v>0.00</v>
      </c>
      <c r="R984" t="str">
        <f t="shared" si="175"/>
        <v>0.00</v>
      </c>
      <c r="S984" t="str">
        <f t="shared" si="175"/>
        <v>0.00</v>
      </c>
      <c r="T984" t="str">
        <f t="shared" si="175"/>
        <v>0.00</v>
      </c>
      <c r="U984" t="str">
        <f t="shared" si="175"/>
        <v>0.00</v>
      </c>
      <c r="V984" t="str">
        <f t="shared" si="175"/>
        <v>0.00</v>
      </c>
      <c r="X984" t="e">
        <f>VLOOKUP(K984,$X$2:Y$31,2,FALSE())</f>
        <v>#N/A</v>
      </c>
      <c r="AB984" s="20">
        <f>MATCH("R",$J985:$J$1001,0)</f>
        <v>9</v>
      </c>
      <c r="AC984" s="20">
        <f>ROW()</f>
        <v>984</v>
      </c>
      <c r="AD984" s="24" t="e">
        <f t="shared" ca="1" si="172"/>
        <v>#VALUE!</v>
      </c>
      <c r="AE984" t="str">
        <f t="shared" ca="1" si="174"/>
        <v>E</v>
      </c>
    </row>
    <row r="985" spans="1:31">
      <c r="A985" s="12" t="s">
        <v>1146</v>
      </c>
      <c r="J985" s="12" t="str">
        <f t="shared" si="171"/>
        <v/>
      </c>
      <c r="K985" t="str">
        <f t="shared" si="175"/>
        <v xml:space="preserve">    </v>
      </c>
      <c r="L985" t="str">
        <f t="shared" si="175"/>
        <v>11.4</v>
      </c>
      <c r="M985" t="str">
        <f t="shared" si="175"/>
        <v xml:space="preserve"> 6.5</v>
      </c>
      <c r="N985" t="str">
        <f t="shared" si="175"/>
        <v>16.4</v>
      </c>
      <c r="O985" t="str">
        <f t="shared" si="175"/>
        <v>20.3</v>
      </c>
      <c r="P985" t="str">
        <f t="shared" si="175"/>
        <v xml:space="preserve"> 5.1</v>
      </c>
      <c r="Q985" t="str">
        <f t="shared" si="175"/>
        <v xml:space="preserve"> 5.1</v>
      </c>
      <c r="R985" t="str">
        <f t="shared" si="175"/>
        <v xml:space="preserve"> 5.1</v>
      </c>
      <c r="S985" t="str">
        <f t="shared" si="175"/>
        <v xml:space="preserve"> 5.1</v>
      </c>
      <c r="T985" t="str">
        <f t="shared" si="175"/>
        <v xml:space="preserve"> 5.1</v>
      </c>
      <c r="U985" t="str">
        <f t="shared" si="175"/>
        <v xml:space="preserve"> 5.1</v>
      </c>
      <c r="V985" t="str">
        <f t="shared" si="175"/>
        <v xml:space="preserve"> 5.1</v>
      </c>
      <c r="X985" t="e">
        <f>VLOOKUP(K985,$X$2:Y$31,2,FALSE())</f>
        <v>#N/A</v>
      </c>
      <c r="AB985" s="20">
        <f>MATCH("R",$J986:$J$1001,0)</f>
        <v>8</v>
      </c>
      <c r="AC985" s="20">
        <f>ROW()</f>
        <v>985</v>
      </c>
      <c r="AD985" s="24" t="e">
        <f t="shared" ca="1" si="172"/>
        <v>#VALUE!</v>
      </c>
      <c r="AE985" t="str">
        <f t="shared" ca="1" si="174"/>
        <v>E</v>
      </c>
    </row>
    <row r="986" spans="1:31">
      <c r="A986" s="12" t="s">
        <v>1147</v>
      </c>
      <c r="J986" s="12" t="str">
        <f t="shared" si="171"/>
        <v/>
      </c>
      <c r="K986" t="str">
        <f t="shared" si="175"/>
        <v xml:space="preserve">    </v>
      </c>
      <c r="L986" t="str">
        <f t="shared" si="175"/>
        <v xml:space="preserve"> 6.4</v>
      </c>
      <c r="M986" t="str">
        <f t="shared" si="175"/>
        <v xml:space="preserve"> 3.6</v>
      </c>
      <c r="N986" t="str">
        <f t="shared" si="175"/>
        <v>10.6</v>
      </c>
      <c r="O986" t="str">
        <f t="shared" si="175"/>
        <v>19.4</v>
      </c>
      <c r="P986" t="str">
        <f t="shared" si="175"/>
        <v>12.1</v>
      </c>
      <c r="Q986" t="str">
        <f t="shared" si="175"/>
        <v xml:space="preserve"> 3.5</v>
      </c>
      <c r="R986" t="str">
        <f t="shared" si="175"/>
        <v xml:space="preserve"> 3.5</v>
      </c>
      <c r="S986" t="str">
        <f t="shared" si="175"/>
        <v xml:space="preserve"> 3.5</v>
      </c>
      <c r="T986" t="str">
        <f t="shared" si="175"/>
        <v xml:space="preserve"> 3.5</v>
      </c>
      <c r="U986" t="str">
        <f t="shared" si="175"/>
        <v xml:space="preserve"> 3.5</v>
      </c>
      <c r="V986" t="str">
        <f t="shared" si="175"/>
        <v xml:space="preserve"> 3.5</v>
      </c>
      <c r="X986" t="e">
        <f>VLOOKUP(K986,$X$2:Y$31,2,FALSE())</f>
        <v>#N/A</v>
      </c>
      <c r="AB986" s="20">
        <f>MATCH("R",$J987:$J$1001,0)</f>
        <v>7</v>
      </c>
      <c r="AC986" s="20">
        <f>ROW()</f>
        <v>986</v>
      </c>
      <c r="AD986" s="24" t="e">
        <f t="shared" ca="1" si="172"/>
        <v>#VALUE!</v>
      </c>
      <c r="AE986" t="str">
        <f t="shared" ca="1" si="174"/>
        <v>E</v>
      </c>
    </row>
    <row r="987" spans="1:31">
      <c r="A987" s="12" t="s">
        <v>1148</v>
      </c>
      <c r="J987" s="12" t="str">
        <f t="shared" si="171"/>
        <v/>
      </c>
      <c r="K987" t="str">
        <f t="shared" si="175"/>
        <v xml:space="preserve">    </v>
      </c>
      <c r="L987" t="str">
        <f t="shared" si="175"/>
        <v>14.4</v>
      </c>
      <c r="M987" t="str">
        <f t="shared" si="175"/>
        <v>11.7</v>
      </c>
      <c r="N987" t="str">
        <f t="shared" si="175"/>
        <v>18.4</v>
      </c>
      <c r="O987" t="str">
        <f t="shared" si="175"/>
        <v>22.0</v>
      </c>
      <c r="P987" t="str">
        <f t="shared" si="175"/>
        <v>10.2</v>
      </c>
      <c r="Q987" t="str">
        <f t="shared" si="175"/>
        <v>10.7</v>
      </c>
      <c r="R987" t="str">
        <f t="shared" si="175"/>
        <v>10.9</v>
      </c>
      <c r="S987" t="str">
        <f t="shared" si="175"/>
        <v>10.9</v>
      </c>
      <c r="T987" t="str">
        <f t="shared" si="175"/>
        <v>10.9</v>
      </c>
      <c r="U987" t="str">
        <f t="shared" si="175"/>
        <v>10.9</v>
      </c>
      <c r="V987" t="str">
        <f t="shared" si="175"/>
        <v>10.9</v>
      </c>
      <c r="X987" t="e">
        <f>VLOOKUP(K987,$X$2:Y$31,2,FALSE())</f>
        <v>#N/A</v>
      </c>
      <c r="AB987" s="20">
        <f>MATCH("R",$J988:$J$1001,0)</f>
        <v>6</v>
      </c>
      <c r="AC987" s="20">
        <f>ROW()</f>
        <v>987</v>
      </c>
      <c r="AD987" s="24" t="e">
        <f t="shared" ca="1" si="172"/>
        <v>#VALUE!</v>
      </c>
      <c r="AE987" t="str">
        <f t="shared" ca="1" si="174"/>
        <v>E</v>
      </c>
    </row>
    <row r="988" spans="1:31">
      <c r="A988" s="12" t="s">
        <v>1149</v>
      </c>
      <c r="J988" s="12" t="str">
        <f t="shared" si="171"/>
        <v/>
      </c>
      <c r="K988" t="str">
        <f t="shared" si="175"/>
        <v xml:space="preserve">    </v>
      </c>
      <c r="L988" t="str">
        <f t="shared" si="175"/>
        <v xml:space="preserve"> 9.4</v>
      </c>
      <c r="M988" t="str">
        <f t="shared" si="175"/>
        <v xml:space="preserve"> 8.8</v>
      </c>
      <c r="N988" t="str">
        <f t="shared" si="175"/>
        <v>12.3</v>
      </c>
      <c r="O988" t="str">
        <f t="shared" si="175"/>
        <v>20.1</v>
      </c>
      <c r="P988" t="str">
        <f t="shared" si="175"/>
        <v>13.1</v>
      </c>
      <c r="Q988" t="str">
        <f t="shared" si="175"/>
        <v xml:space="preserve"> 6.4</v>
      </c>
      <c r="R988" t="str">
        <f t="shared" si="175"/>
        <v xml:space="preserve"> 6.8</v>
      </c>
      <c r="S988" t="str">
        <f t="shared" si="175"/>
        <v xml:space="preserve"> 6.9</v>
      </c>
      <c r="T988" t="str">
        <f t="shared" si="175"/>
        <v xml:space="preserve"> 6.9</v>
      </c>
      <c r="U988" t="str">
        <f t="shared" si="175"/>
        <v xml:space="preserve"> 6.9</v>
      </c>
      <c r="V988" t="str">
        <f t="shared" si="175"/>
        <v xml:space="preserve"> 6.8</v>
      </c>
      <c r="X988" t="e">
        <f>VLOOKUP(K988,$X$2:Y$31,2,FALSE())</f>
        <v>#N/A</v>
      </c>
      <c r="AB988" s="20">
        <f>MATCH("R",$J989:$J$1001,0)</f>
        <v>5</v>
      </c>
      <c r="AC988" s="20">
        <f>ROW()</f>
        <v>988</v>
      </c>
      <c r="AD988" s="24" t="e">
        <f t="shared" ca="1" si="172"/>
        <v>#VALUE!</v>
      </c>
      <c r="AE988" t="str">
        <f t="shared" ca="1" si="174"/>
        <v>E</v>
      </c>
    </row>
    <row r="989" spans="1:31">
      <c r="A989" s="12" t="s">
        <v>692</v>
      </c>
      <c r="J989" s="12" t="str">
        <f t="shared" si="171"/>
        <v/>
      </c>
      <c r="K989" t="str">
        <f t="shared" si="175"/>
        <v xml:space="preserve">    </v>
      </c>
      <c r="L989" t="str">
        <f t="shared" si="175"/>
        <v xml:space="preserve"> 4.1</v>
      </c>
      <c r="M989" t="str">
        <f t="shared" si="175"/>
        <v xml:space="preserve"> 4.1</v>
      </c>
      <c r="N989" t="str">
        <f t="shared" si="175"/>
        <v xml:space="preserve"> 3.9</v>
      </c>
      <c r="O989" t="str">
        <f t="shared" si="175"/>
        <v xml:space="preserve"> 3.6</v>
      </c>
      <c r="P989" t="str">
        <f t="shared" si="175"/>
        <v xml:space="preserve"> 3.4</v>
      </c>
      <c r="Q989" t="str">
        <f t="shared" si="175"/>
        <v xml:space="preserve"> 3.2</v>
      </c>
      <c r="R989" t="str">
        <f t="shared" si="175"/>
        <v xml:space="preserve"> 3.0</v>
      </c>
      <c r="S989" t="str">
        <f t="shared" si="175"/>
        <v xml:space="preserve"> 2.9</v>
      </c>
      <c r="T989" t="str">
        <f t="shared" si="175"/>
        <v xml:space="preserve"> 2.8</v>
      </c>
      <c r="U989" t="str">
        <f t="shared" si="175"/>
        <v xml:space="preserve"> 2.7</v>
      </c>
      <c r="V989" t="str">
        <f t="shared" si="175"/>
        <v xml:space="preserve"> 2.7</v>
      </c>
      <c r="X989" t="e">
        <f>VLOOKUP(K989,$X$2:Y$31,2,FALSE())</f>
        <v>#N/A</v>
      </c>
      <c r="AB989" s="20">
        <f>MATCH("R",$J990:$J$1001,0)</f>
        <v>4</v>
      </c>
      <c r="AC989" s="20">
        <f>ROW()</f>
        <v>989</v>
      </c>
      <c r="AD989" s="24" t="e">
        <f t="shared" ca="1" si="172"/>
        <v>#VALUE!</v>
      </c>
      <c r="AE989" t="str">
        <f t="shared" ca="1" si="174"/>
        <v>E</v>
      </c>
    </row>
    <row r="990" spans="1:31">
      <c r="A990" s="12" t="s">
        <v>1150</v>
      </c>
      <c r="J990" s="12" t="str">
        <f t="shared" si="171"/>
        <v/>
      </c>
      <c r="K990" t="str">
        <f t="shared" si="175"/>
        <v xml:space="preserve">    </v>
      </c>
      <c r="L990" t="str">
        <f t="shared" si="175"/>
        <v xml:space="preserve"> 4.1</v>
      </c>
      <c r="M990" t="str">
        <f t="shared" si="175"/>
        <v xml:space="preserve"> 4.1</v>
      </c>
      <c r="N990" t="str">
        <f t="shared" si="175"/>
        <v xml:space="preserve"> 3.9</v>
      </c>
      <c r="O990" t="str">
        <f t="shared" si="175"/>
        <v xml:space="preserve"> 3.6</v>
      </c>
      <c r="P990" t="str">
        <f t="shared" si="175"/>
        <v xml:space="preserve"> 3.4</v>
      </c>
      <c r="Q990" t="str">
        <f t="shared" si="175"/>
        <v xml:space="preserve"> 3.2</v>
      </c>
      <c r="R990" t="str">
        <f t="shared" si="175"/>
        <v xml:space="preserve"> 3.0</v>
      </c>
      <c r="S990" t="str">
        <f t="shared" si="175"/>
        <v xml:space="preserve"> 2.9</v>
      </c>
      <c r="T990" t="str">
        <f t="shared" si="175"/>
        <v xml:space="preserve"> 2.8</v>
      </c>
      <c r="U990" t="str">
        <f t="shared" si="175"/>
        <v xml:space="preserve"> 2.8</v>
      </c>
      <c r="V990" t="str">
        <f t="shared" si="175"/>
        <v xml:space="preserve"> 2.7</v>
      </c>
      <c r="X990" t="e">
        <f>VLOOKUP(K990,$X$2:Y$31,2,FALSE())</f>
        <v>#N/A</v>
      </c>
      <c r="AB990" s="20">
        <f>MATCH("R",$J991:$J$1001,0)</f>
        <v>3</v>
      </c>
      <c r="AC990" s="20">
        <f>ROW()</f>
        <v>990</v>
      </c>
      <c r="AD990" s="24" t="e">
        <f t="shared" ca="1" si="172"/>
        <v>#VALUE!</v>
      </c>
      <c r="AE990" t="str">
        <f t="shared" ca="1" si="174"/>
        <v>E</v>
      </c>
    </row>
    <row r="991" spans="1:31">
      <c r="A991" s="12" t="s">
        <v>1151</v>
      </c>
      <c r="J991" s="12" t="str">
        <f t="shared" si="171"/>
        <v/>
      </c>
      <c r="K991" t="str">
        <f t="shared" si="175"/>
        <v xml:space="preserve">    </v>
      </c>
      <c r="L991" t="str">
        <f t="shared" si="175"/>
        <v xml:space="preserve">  42</v>
      </c>
      <c r="M991" t="str">
        <f t="shared" si="175"/>
        <v xml:space="preserve">  48</v>
      </c>
      <c r="N991" t="str">
        <f t="shared" si="175"/>
        <v xml:space="preserve">  32</v>
      </c>
      <c r="O991" t="str">
        <f t="shared" si="175"/>
        <v xml:space="preserve">   9</v>
      </c>
      <c r="P991" t="str">
        <f t="shared" si="175"/>
        <v xml:space="preserve"> -13</v>
      </c>
      <c r="Q991" t="str">
        <f t="shared" si="175"/>
        <v xml:space="preserve"> -11</v>
      </c>
      <c r="R991" t="str">
        <f t="shared" si="175"/>
        <v xml:space="preserve"> -10</v>
      </c>
      <c r="S991" t="str">
        <f t="shared" si="175"/>
        <v xml:space="preserve">  -9</v>
      </c>
      <c r="T991" t="str">
        <f t="shared" si="175"/>
        <v xml:space="preserve">  -9</v>
      </c>
      <c r="U991" t="str">
        <f t="shared" si="175"/>
        <v xml:space="preserve">  -8</v>
      </c>
      <c r="V991" t="str">
        <f t="shared" si="175"/>
        <v xml:space="preserve">  -8</v>
      </c>
      <c r="X991" t="e">
        <f>VLOOKUP(K991,$X$2:Y$31,2,FALSE())</f>
        <v>#N/A</v>
      </c>
      <c r="AB991" s="20">
        <f>MATCH("R",$J992:$J$1001,0)</f>
        <v>2</v>
      </c>
      <c r="AC991" s="20">
        <f>ROW()</f>
        <v>991</v>
      </c>
      <c r="AD991" s="24" t="e">
        <f t="shared" ca="1" si="172"/>
        <v>#VALUE!</v>
      </c>
      <c r="AE991" t="str">
        <f t="shared" ca="1" si="174"/>
        <v>E</v>
      </c>
    </row>
    <row r="992" spans="1:31">
      <c r="A992" s="12" t="s">
        <v>33</v>
      </c>
      <c r="J992" s="12" t="str">
        <f t="shared" si="171"/>
        <v/>
      </c>
      <c r="K992" t="str">
        <f t="shared" si="175"/>
        <v/>
      </c>
      <c r="L992" t="str">
        <f t="shared" si="175"/>
        <v/>
      </c>
      <c r="M992" t="str">
        <f t="shared" si="175"/>
        <v/>
      </c>
      <c r="N992" t="str">
        <f t="shared" si="175"/>
        <v/>
      </c>
      <c r="O992" t="str">
        <f t="shared" si="175"/>
        <v/>
      </c>
      <c r="P992" t="str">
        <f t="shared" si="175"/>
        <v/>
      </c>
      <c r="Q992" t="str">
        <f t="shared" si="175"/>
        <v/>
      </c>
      <c r="R992" t="str">
        <f t="shared" si="175"/>
        <v/>
      </c>
      <c r="S992" t="str">
        <f t="shared" si="175"/>
        <v/>
      </c>
      <c r="T992" t="str">
        <f t="shared" si="175"/>
        <v/>
      </c>
      <c r="U992" t="str">
        <f t="shared" si="175"/>
        <v/>
      </c>
      <c r="V992" t="str">
        <f t="shared" si="175"/>
        <v/>
      </c>
      <c r="X992" t="e">
        <f>VLOOKUP(K992,$X$2:Y$31,2,FALSE())</f>
        <v>#N/A</v>
      </c>
      <c r="AB992" s="20">
        <f>MATCH("R",$J993:$J$1001,0)</f>
        <v>1</v>
      </c>
      <c r="AC992" s="20">
        <f>ROW()</f>
        <v>992</v>
      </c>
      <c r="AD992" s="24" t="e">
        <f t="shared" ca="1" si="172"/>
        <v>#VALUE!</v>
      </c>
      <c r="AE992" t="str">
        <f t="shared" ca="1" si="174"/>
        <v>E</v>
      </c>
    </row>
    <row r="993" spans="1:31">
      <c r="A993" s="12" t="s">
        <v>1152</v>
      </c>
      <c r="J993" s="12" t="str">
        <f t="shared" si="171"/>
        <v>R</v>
      </c>
      <c r="K993" t="str">
        <f t="shared" si="175"/>
        <v>12.0</v>
      </c>
      <c r="L993" t="str">
        <f t="shared" si="175"/>
        <v xml:space="preserve"> 3.4</v>
      </c>
      <c r="M993" t="str">
        <f t="shared" si="175"/>
        <v xml:space="preserve"> 2.0</v>
      </c>
      <c r="N993" t="str">
        <f t="shared" si="175"/>
        <v xml:space="preserve"> 4.0</v>
      </c>
      <c r="O993" t="str">
        <f t="shared" si="175"/>
        <v xml:space="preserve"> 5.4</v>
      </c>
      <c r="P993" t="str">
        <f t="shared" si="175"/>
        <v xml:space="preserve"> 7.3</v>
      </c>
      <c r="Q993" t="str">
        <f t="shared" si="175"/>
        <v>10.2</v>
      </c>
      <c r="R993" t="str">
        <f t="shared" si="175"/>
        <v>14.4</v>
      </c>
      <c r="S993" t="str">
        <f t="shared" si="175"/>
        <v>18.2</v>
      </c>
      <c r="T993" t="str">
        <f t="shared" si="175"/>
        <v>21.5</v>
      </c>
      <c r="U993" t="str">
        <f t="shared" si="175"/>
        <v>25.0</v>
      </c>
      <c r="V993" t="str">
        <f t="shared" si="175"/>
        <v>29.0</v>
      </c>
      <c r="X993" t="str">
        <f>VLOOKUP(K993,$X$2:Y$31,2,FALSE())</f>
        <v>1200</v>
      </c>
      <c r="AB993" s="20" t="e">
        <f>MATCH("R",$J994:$J$1001,0)</f>
        <v>#N/A</v>
      </c>
      <c r="AC993" s="20">
        <f>ROW()</f>
        <v>993</v>
      </c>
      <c r="AD993" s="24" t="e">
        <f t="shared" ca="1" si="172"/>
        <v>#VALUE!</v>
      </c>
      <c r="AE993" t="str">
        <f t="shared" ca="1" si="174"/>
        <v>E</v>
      </c>
    </row>
    <row r="994" spans="1:31">
      <c r="A994" s="12" t="s">
        <v>205</v>
      </c>
      <c r="J994" s="12" t="str">
        <f t="shared" si="171"/>
        <v/>
      </c>
      <c r="K994" t="str">
        <f t="shared" si="175"/>
        <v xml:space="preserve">    </v>
      </c>
      <c r="L994" t="str">
        <f t="shared" si="175"/>
        <v xml:space="preserve"> 1F2</v>
      </c>
      <c r="M994" t="str">
        <f t="shared" si="175"/>
        <v xml:space="preserve"> 1F2</v>
      </c>
      <c r="N994" t="str">
        <f t="shared" si="175"/>
        <v xml:space="preserve"> 1F2</v>
      </c>
      <c r="O994" t="str">
        <f t="shared" si="175"/>
        <v xml:space="preserve"> 1F2</v>
      </c>
      <c r="P994" t="str">
        <f t="shared" si="175"/>
        <v xml:space="preserve"> 1F2</v>
      </c>
      <c r="Q994" t="str">
        <f t="shared" si="175"/>
        <v xml:space="preserve"> 1F2</v>
      </c>
      <c r="R994" t="str">
        <f t="shared" si="175"/>
        <v xml:space="preserve"> 1F2</v>
      </c>
      <c r="S994" t="str">
        <f t="shared" si="175"/>
        <v xml:space="preserve"> 1F2</v>
      </c>
      <c r="T994" t="str">
        <f t="shared" si="175"/>
        <v xml:space="preserve"> 1F2</v>
      </c>
      <c r="U994" t="str">
        <f t="shared" si="175"/>
        <v xml:space="preserve"> 1F2</v>
      </c>
      <c r="V994" t="str">
        <f t="shared" si="175"/>
        <v xml:space="preserve"> 1F2</v>
      </c>
      <c r="X994" t="e">
        <f>VLOOKUP(K994,$X$2:Y$31,2,FALSE())</f>
        <v>#N/A</v>
      </c>
      <c r="AB994" s="20" t="e">
        <f>MATCH("R",$J995:$J$1001,0)</f>
        <v>#N/A</v>
      </c>
      <c r="AC994" s="20">
        <f>ROW()</f>
        <v>994</v>
      </c>
      <c r="AD994" s="24" t="e">
        <f t="shared" ca="1" si="172"/>
        <v>#VALUE!</v>
      </c>
      <c r="AE994" t="str">
        <f t="shared" ca="1" si="174"/>
        <v>E</v>
      </c>
    </row>
    <row r="995" spans="1:31">
      <c r="A995" s="12" t="s">
        <v>1153</v>
      </c>
      <c r="J995" s="12" t="str">
        <f t="shared" si="171"/>
        <v/>
      </c>
      <c r="K995" t="str">
        <f t="shared" si="175"/>
        <v xml:space="preserve">    </v>
      </c>
      <c r="L995" t="str">
        <f t="shared" si="175"/>
        <v>63.9</v>
      </c>
      <c r="M995" t="str">
        <f t="shared" si="175"/>
        <v>56.7</v>
      </c>
      <c r="N995" t="str">
        <f t="shared" si="175"/>
        <v>63.9</v>
      </c>
      <c r="O995" t="str">
        <f t="shared" si="175"/>
        <v>63.9</v>
      </c>
      <c r="P995" t="str">
        <f t="shared" si="175"/>
        <v>63.9</v>
      </c>
      <c r="Q995" t="str">
        <f t="shared" si="175"/>
        <v>63.9</v>
      </c>
      <c r="R995" t="str">
        <f t="shared" si="175"/>
        <v>63.9</v>
      </c>
      <c r="S995" t="str">
        <f t="shared" si="175"/>
        <v>63.9</v>
      </c>
      <c r="T995" t="str">
        <f t="shared" si="175"/>
        <v>63.9</v>
      </c>
      <c r="U995" t="str">
        <f t="shared" si="175"/>
        <v>63.9</v>
      </c>
      <c r="V995" t="str">
        <f t="shared" si="175"/>
        <v>63.9</v>
      </c>
      <c r="X995" t="e">
        <f>VLOOKUP(K995,$X$2:Y$31,2,FALSE())</f>
        <v>#N/A</v>
      </c>
      <c r="AB995" s="20" t="e">
        <f>MATCH("R",$J996:$J$1001,0)</f>
        <v>#N/A</v>
      </c>
      <c r="AC995" s="20">
        <f>ROW()</f>
        <v>995</v>
      </c>
      <c r="AD995" s="24" t="e">
        <f t="shared" ca="1" si="172"/>
        <v>#VALUE!</v>
      </c>
      <c r="AE995" t="str">
        <f t="shared" ca="1" si="174"/>
        <v>E</v>
      </c>
    </row>
    <row r="996" spans="1:31">
      <c r="A996" s="12" t="s">
        <v>218</v>
      </c>
      <c r="J996" s="12" t="str">
        <f t="shared" si="171"/>
        <v/>
      </c>
      <c r="K996" t="str">
        <f t="shared" si="175"/>
        <v xml:space="preserve">    </v>
      </c>
      <c r="L996" t="str">
        <f t="shared" si="175"/>
        <v xml:space="preserve"> 2.6</v>
      </c>
      <c r="M996" t="str">
        <f t="shared" si="175"/>
        <v xml:space="preserve"> 2.0</v>
      </c>
      <c r="N996" t="str">
        <f t="shared" si="175"/>
        <v xml:space="preserve"> 2.6</v>
      </c>
      <c r="O996" t="str">
        <f t="shared" si="175"/>
        <v xml:space="preserve"> 2.6</v>
      </c>
      <c r="P996" t="str">
        <f t="shared" si="175"/>
        <v xml:space="preserve"> 2.6</v>
      </c>
      <c r="Q996" t="str">
        <f t="shared" si="175"/>
        <v xml:space="preserve"> 2.6</v>
      </c>
      <c r="R996" t="str">
        <f t="shared" si="175"/>
        <v xml:space="preserve"> 2.6</v>
      </c>
      <c r="S996" t="str">
        <f t="shared" si="175"/>
        <v xml:space="preserve"> 2.6</v>
      </c>
      <c r="T996" t="str">
        <f t="shared" si="175"/>
        <v xml:space="preserve"> 2.6</v>
      </c>
      <c r="U996" t="str">
        <f t="shared" si="175"/>
        <v xml:space="preserve"> 2.6</v>
      </c>
      <c r="V996" t="str">
        <f t="shared" si="175"/>
        <v xml:space="preserve"> 2.6</v>
      </c>
      <c r="X996" t="e">
        <f>VLOOKUP(K996,$X$2:Y$31,2,FALSE())</f>
        <v>#N/A</v>
      </c>
      <c r="AB996" s="20" t="e">
        <f>MATCH("R",$J997:$J$1001,0)</f>
        <v>#N/A</v>
      </c>
      <c r="AC996" s="20">
        <f>ROW()</f>
        <v>996</v>
      </c>
      <c r="AD996" s="24" t="e">
        <f t="shared" ca="1" si="172"/>
        <v>#VALUE!</v>
      </c>
      <c r="AE996" t="str">
        <f t="shared" ca="1" si="174"/>
        <v>E</v>
      </c>
    </row>
    <row r="997" spans="1:31">
      <c r="A997" s="12" t="s">
        <v>1154</v>
      </c>
      <c r="J997" s="12" t="str">
        <f t="shared" si="171"/>
        <v/>
      </c>
      <c r="K997" t="str">
        <f t="shared" si="175"/>
        <v xml:space="preserve">    </v>
      </c>
      <c r="L997" t="str">
        <f t="shared" si="175"/>
        <v xml:space="preserve"> 351</v>
      </c>
      <c r="M997" t="str">
        <f t="shared" si="175"/>
        <v xml:space="preserve"> 258</v>
      </c>
      <c r="N997" t="str">
        <f t="shared" si="175"/>
        <v xml:space="preserve"> 351</v>
      </c>
      <c r="O997" t="str">
        <f t="shared" si="175"/>
        <v xml:space="preserve"> 351</v>
      </c>
      <c r="P997" t="str">
        <f t="shared" si="175"/>
        <v xml:space="preserve"> 351</v>
      </c>
      <c r="Q997" t="str">
        <f t="shared" si="175"/>
        <v xml:space="preserve"> 351</v>
      </c>
      <c r="R997" t="str">
        <f t="shared" si="175"/>
        <v xml:space="preserve"> 351</v>
      </c>
      <c r="S997" t="str">
        <f t="shared" si="175"/>
        <v xml:space="preserve"> 351</v>
      </c>
      <c r="T997" t="str">
        <f t="shared" si="175"/>
        <v xml:space="preserve"> 351</v>
      </c>
      <c r="U997" t="str">
        <f t="shared" si="175"/>
        <v xml:space="preserve"> 351</v>
      </c>
      <c r="V997" t="str">
        <f t="shared" si="175"/>
        <v xml:space="preserve"> 351</v>
      </c>
      <c r="X997" t="e">
        <f>VLOOKUP(K997,$X$2:Y$31,2,FALSE())</f>
        <v>#N/A</v>
      </c>
      <c r="AB997" s="20" t="e">
        <f>MATCH("R",$J998:$J$1001,0)</f>
        <v>#N/A</v>
      </c>
      <c r="AC997" s="20">
        <f>ROW()</f>
        <v>997</v>
      </c>
      <c r="AD997" s="24" t="e">
        <f t="shared" ca="1" si="172"/>
        <v>#VALUE!</v>
      </c>
      <c r="AE997" t="str">
        <f t="shared" ca="1" si="174"/>
        <v>E</v>
      </c>
    </row>
    <row r="998" spans="1:31">
      <c r="A998" s="12" t="s">
        <v>1155</v>
      </c>
      <c r="J998" s="12" t="str">
        <f t="shared" si="171"/>
        <v/>
      </c>
      <c r="K998" t="str">
        <f t="shared" si="175"/>
        <v xml:space="preserve">    </v>
      </c>
      <c r="L998" t="str">
        <f t="shared" si="175"/>
        <v>0.50</v>
      </c>
      <c r="M998" t="str">
        <f t="shared" si="175"/>
        <v>0.98</v>
      </c>
      <c r="N998" t="str">
        <f t="shared" si="175"/>
        <v>0.21</v>
      </c>
      <c r="O998" t="str">
        <f t="shared" si="175"/>
        <v>0.01</v>
      </c>
      <c r="P998" t="str">
        <f t="shared" si="175"/>
        <v>0.00</v>
      </c>
      <c r="Q998" t="str">
        <f t="shared" si="175"/>
        <v>0.00</v>
      </c>
      <c r="R998" t="str">
        <f t="shared" si="175"/>
        <v>0.00</v>
      </c>
      <c r="S998" t="str">
        <f t="shared" si="175"/>
        <v>0.00</v>
      </c>
      <c r="T998" t="str">
        <f t="shared" si="175"/>
        <v>0.00</v>
      </c>
      <c r="U998" t="str">
        <f t="shared" si="175"/>
        <v>0.00</v>
      </c>
      <c r="V998" t="str">
        <f t="shared" si="175"/>
        <v>0.00</v>
      </c>
      <c r="X998" t="e">
        <f>VLOOKUP(K998,$X$2:Y$31,2,FALSE())</f>
        <v>#N/A</v>
      </c>
      <c r="AB998" s="20" t="e">
        <f>MATCH("R",$J999:$J$1001,0)</f>
        <v>#N/A</v>
      </c>
      <c r="AC998" s="20">
        <f>ROW()</f>
        <v>998</v>
      </c>
      <c r="AD998" s="24" t="e">
        <f t="shared" ca="1" si="172"/>
        <v>#VALUE!</v>
      </c>
      <c r="AE998" t="str">
        <f t="shared" ca="1" si="174"/>
        <v>E</v>
      </c>
    </row>
    <row r="999" spans="1:31">
      <c r="A999" s="12" t="s">
        <v>1156</v>
      </c>
      <c r="J999" s="12" t="str">
        <f t="shared" si="171"/>
        <v/>
      </c>
      <c r="K999" t="str">
        <f t="shared" ref="K999:V1020" si="176">MID($A999,K$34,4)</f>
        <v xml:space="preserve">    </v>
      </c>
      <c r="L999" t="str">
        <f t="shared" si="176"/>
        <v xml:space="preserve"> 106</v>
      </c>
      <c r="M999" t="str">
        <f t="shared" si="176"/>
        <v xml:space="preserve">  97</v>
      </c>
      <c r="N999" t="str">
        <f t="shared" si="176"/>
        <v xml:space="preserve"> 111</v>
      </c>
      <c r="O999" t="str">
        <f t="shared" si="176"/>
        <v xml:space="preserve"> 132</v>
      </c>
      <c r="P999" t="str">
        <f t="shared" si="176"/>
        <v xml:space="preserve"> 177</v>
      </c>
      <c r="Q999" t="str">
        <f t="shared" si="176"/>
        <v xml:space="preserve"> 180</v>
      </c>
      <c r="R999" t="str">
        <f t="shared" si="176"/>
        <v xml:space="preserve"> 183</v>
      </c>
      <c r="S999" t="str">
        <f t="shared" si="176"/>
        <v xml:space="preserve"> 185</v>
      </c>
      <c r="T999" t="str">
        <f t="shared" si="176"/>
        <v xml:space="preserve"> 186</v>
      </c>
      <c r="U999" t="str">
        <f t="shared" si="176"/>
        <v xml:space="preserve"> 188</v>
      </c>
      <c r="V999" t="str">
        <f t="shared" si="176"/>
        <v xml:space="preserve"> 189</v>
      </c>
      <c r="X999" t="e">
        <f>VLOOKUP(K999,$X$2:Y$31,2,FALSE())</f>
        <v>#N/A</v>
      </c>
      <c r="AB999" s="20" t="e">
        <f>MATCH("R",$J1000:$J$1001,0)</f>
        <v>#N/A</v>
      </c>
      <c r="AC999" s="20">
        <f>ROW()</f>
        <v>999</v>
      </c>
      <c r="AD999" s="24" t="e">
        <f t="shared" ca="1" si="172"/>
        <v>#VALUE!</v>
      </c>
      <c r="AE999" t="str">
        <f t="shared" ca="1" si="174"/>
        <v>E</v>
      </c>
    </row>
    <row r="1000" spans="1:31">
      <c r="A1000" s="12" t="s">
        <v>1157</v>
      </c>
      <c r="J1000" s="12" t="str">
        <f t="shared" si="171"/>
        <v/>
      </c>
      <c r="K1000" t="str">
        <f t="shared" si="176"/>
        <v xml:space="preserve">    </v>
      </c>
      <c r="L1000" t="str">
        <f t="shared" si="176"/>
        <v xml:space="preserve">  28</v>
      </c>
      <c r="M1000" t="str">
        <f t="shared" si="176"/>
        <v xml:space="preserve">  32</v>
      </c>
      <c r="N1000" t="str">
        <f t="shared" si="176"/>
        <v xml:space="preserve">  24</v>
      </c>
      <c r="O1000" t="str">
        <f t="shared" si="176"/>
        <v xml:space="preserve">   6</v>
      </c>
      <c r="P1000" t="str">
        <f t="shared" si="176"/>
        <v xml:space="preserve"> -35</v>
      </c>
      <c r="Q1000" t="str">
        <f t="shared" si="176"/>
        <v xml:space="preserve"> -35</v>
      </c>
      <c r="R1000" t="str">
        <f t="shared" si="176"/>
        <v xml:space="preserve"> -35</v>
      </c>
      <c r="S1000" t="str">
        <f t="shared" si="176"/>
        <v xml:space="preserve"> -35</v>
      </c>
      <c r="T1000" t="str">
        <f t="shared" si="176"/>
        <v xml:space="preserve"> -35</v>
      </c>
      <c r="U1000" t="str">
        <f t="shared" si="176"/>
        <v xml:space="preserve"> -35</v>
      </c>
      <c r="V1000" t="str">
        <f t="shared" si="176"/>
        <v xml:space="preserve"> -35</v>
      </c>
      <c r="X1000" t="e">
        <f>VLOOKUP(K1000,$X$2:Y$31,2,FALSE())</f>
        <v>#N/A</v>
      </c>
      <c r="AB1000" s="20" t="e">
        <f>MATCH("R",$J1001:$J$1001,0)</f>
        <v>#N/A</v>
      </c>
      <c r="AC1000" s="20">
        <f>ROW()</f>
        <v>1000</v>
      </c>
      <c r="AD1000" s="24" t="e">
        <f t="shared" ca="1" si="172"/>
        <v>#VALUE!</v>
      </c>
      <c r="AE1000" t="str">
        <f t="shared" ca="1" si="174"/>
        <v>E</v>
      </c>
    </row>
    <row r="1001" spans="1:31">
      <c r="A1001" s="12" t="s">
        <v>1158</v>
      </c>
      <c r="J1001" s="12" t="str">
        <f t="shared" si="171"/>
        <v/>
      </c>
      <c r="K1001" t="str">
        <f t="shared" si="176"/>
        <v xml:space="preserve">    </v>
      </c>
      <c r="L1001" t="str">
        <f t="shared" si="176"/>
        <v xml:space="preserve"> -86</v>
      </c>
      <c r="M1001" t="str">
        <f t="shared" si="176"/>
        <v xml:space="preserve"> -77</v>
      </c>
      <c r="N1001" t="str">
        <f t="shared" si="176"/>
        <v xml:space="preserve"> -91</v>
      </c>
      <c r="O1001" t="str">
        <f t="shared" si="176"/>
        <v>-112</v>
      </c>
      <c r="P1001" t="str">
        <f t="shared" si="176"/>
        <v>-157</v>
      </c>
      <c r="Q1001" t="str">
        <f t="shared" si="176"/>
        <v>-160</v>
      </c>
      <c r="R1001" t="str">
        <f t="shared" si="176"/>
        <v>-163</v>
      </c>
      <c r="S1001" t="str">
        <f t="shared" si="176"/>
        <v>-165</v>
      </c>
      <c r="T1001" t="str">
        <f t="shared" si="176"/>
        <v>-166</v>
      </c>
      <c r="U1001" t="str">
        <f t="shared" si="176"/>
        <v>-168</v>
      </c>
      <c r="V1001" t="str">
        <f t="shared" si="176"/>
        <v>-169</v>
      </c>
      <c r="X1001" t="e">
        <f>VLOOKUP(K1001,$X$2:Y$31,2,FALSE())</f>
        <v>#N/A</v>
      </c>
      <c r="AB1001" s="20" t="e">
        <f>MATCH("R",$J$1001:$J1002,0)</f>
        <v>#N/A</v>
      </c>
      <c r="AC1001" s="20">
        <f>ROW()</f>
        <v>1001</v>
      </c>
      <c r="AD1001" s="24" t="e">
        <f t="shared" ca="1" si="172"/>
        <v>#VALUE!</v>
      </c>
      <c r="AE1001" t="str">
        <f t="shared" ca="1" si="174"/>
        <v>E</v>
      </c>
    </row>
    <row r="1002" spans="1:31">
      <c r="A1002" s="12" t="s">
        <v>237</v>
      </c>
      <c r="J1002" s="12" t="str">
        <f t="shared" si="171"/>
        <v/>
      </c>
      <c r="K1002" t="str">
        <f t="shared" si="176"/>
        <v xml:space="preserve">    </v>
      </c>
      <c r="L1002" t="str">
        <f t="shared" si="176"/>
        <v>-143</v>
      </c>
      <c r="M1002" t="str">
        <f t="shared" si="176"/>
        <v>-138</v>
      </c>
      <c r="N1002" t="str">
        <f t="shared" si="176"/>
        <v>-144</v>
      </c>
      <c r="O1002" t="str">
        <f t="shared" si="176"/>
        <v>-148</v>
      </c>
      <c r="P1002" t="str">
        <f t="shared" si="176"/>
        <v>-153</v>
      </c>
      <c r="Q1002" t="str">
        <f t="shared" si="176"/>
        <v>-159</v>
      </c>
      <c r="R1002" t="str">
        <f t="shared" si="176"/>
        <v>-164</v>
      </c>
      <c r="S1002" t="str">
        <f t="shared" si="176"/>
        <v>-167</v>
      </c>
      <c r="T1002" t="str">
        <f t="shared" si="176"/>
        <v>-169</v>
      </c>
      <c r="U1002" t="str">
        <f t="shared" si="176"/>
        <v>-170</v>
      </c>
      <c r="V1002" t="str">
        <f t="shared" si="176"/>
        <v>-172</v>
      </c>
      <c r="X1002" t="e">
        <f>VLOOKUP(K1002,$X$2:Y$31,2,FALSE())</f>
        <v>#N/A</v>
      </c>
      <c r="AB1002" s="20" t="e">
        <f>MATCH("R",$J$1001:$J1003,0)</f>
        <v>#N/A</v>
      </c>
      <c r="AC1002" s="20">
        <f>ROW()</f>
        <v>1002</v>
      </c>
      <c r="AD1002" s="24" t="e">
        <f t="shared" ca="1" si="172"/>
        <v>#VALUE!</v>
      </c>
      <c r="AE1002" t="str">
        <f t="shared" ca="1" si="174"/>
        <v>E</v>
      </c>
    </row>
    <row r="1003" spans="1:31">
      <c r="A1003" s="12" t="s">
        <v>1159</v>
      </c>
      <c r="J1003" s="12" t="str">
        <f t="shared" si="171"/>
        <v/>
      </c>
      <c r="K1003" t="str">
        <f t="shared" si="176"/>
        <v xml:space="preserve">    </v>
      </c>
      <c r="L1003" t="str">
        <f t="shared" si="176"/>
        <v xml:space="preserve">  57</v>
      </c>
      <c r="M1003" t="str">
        <f t="shared" si="176"/>
        <v xml:space="preserve">  61</v>
      </c>
      <c r="N1003" t="str">
        <f t="shared" si="176"/>
        <v xml:space="preserve">  53</v>
      </c>
      <c r="O1003" t="str">
        <f t="shared" si="176"/>
        <v xml:space="preserve">  37</v>
      </c>
      <c r="P1003" t="str">
        <f t="shared" si="176"/>
        <v xml:space="preserve">  -3</v>
      </c>
      <c r="Q1003" t="str">
        <f t="shared" si="176"/>
        <v xml:space="preserve">  -1</v>
      </c>
      <c r="R1003" t="str">
        <f t="shared" si="176"/>
        <v xml:space="preserve">   1</v>
      </c>
      <c r="S1003" t="str">
        <f t="shared" si="176"/>
        <v xml:space="preserve">   2</v>
      </c>
      <c r="T1003" t="str">
        <f t="shared" si="176"/>
        <v xml:space="preserve">   2</v>
      </c>
      <c r="U1003" t="str">
        <f t="shared" si="176"/>
        <v xml:space="preserve">   3</v>
      </c>
      <c r="V1003" t="str">
        <f t="shared" si="176"/>
        <v xml:space="preserve">   3</v>
      </c>
      <c r="X1003" t="e">
        <f>VLOOKUP(K1003,$X$2:Y$31,2,FALSE())</f>
        <v>#N/A</v>
      </c>
      <c r="AB1003" s="20" t="e">
        <f>MATCH("R",$J$1001:$J1004,0)</f>
        <v>#N/A</v>
      </c>
      <c r="AC1003" s="20">
        <f>ROW()</f>
        <v>1003</v>
      </c>
      <c r="AD1003" s="24" t="e">
        <f t="shared" ca="1" si="172"/>
        <v>#VALUE!</v>
      </c>
      <c r="AE1003" t="str">
        <f t="shared" ca="1" si="174"/>
        <v>E</v>
      </c>
    </row>
    <row r="1004" spans="1:31">
      <c r="A1004" s="12" t="s">
        <v>1160</v>
      </c>
      <c r="J1004" s="12" t="str">
        <f t="shared" si="171"/>
        <v/>
      </c>
      <c r="K1004" t="str">
        <f t="shared" si="176"/>
        <v xml:space="preserve">    </v>
      </c>
      <c r="L1004" t="str">
        <f t="shared" si="176"/>
        <v xml:space="preserve">  31</v>
      </c>
      <c r="M1004" t="str">
        <f t="shared" si="176"/>
        <v xml:space="preserve">  25</v>
      </c>
      <c r="N1004" t="str">
        <f t="shared" si="176"/>
        <v xml:space="preserve">  37</v>
      </c>
      <c r="O1004" t="str">
        <f t="shared" si="176"/>
        <v xml:space="preserve">  59</v>
      </c>
      <c r="P1004" t="str">
        <f t="shared" si="176"/>
        <v xml:space="preserve">  87</v>
      </c>
      <c r="Q1004" t="str">
        <f t="shared" si="176"/>
        <v xml:space="preserve">  85</v>
      </c>
      <c r="R1004" t="str">
        <f t="shared" si="176"/>
        <v xml:space="preserve">  83</v>
      </c>
      <c r="S1004" t="str">
        <f t="shared" si="176"/>
        <v xml:space="preserve">  82</v>
      </c>
      <c r="T1004" t="str">
        <f t="shared" si="176"/>
        <v xml:space="preserve">  82</v>
      </c>
      <c r="U1004" t="str">
        <f t="shared" si="176"/>
        <v xml:space="preserve">  81</v>
      </c>
      <c r="V1004" t="str">
        <f t="shared" si="176"/>
        <v xml:space="preserve">  81</v>
      </c>
      <c r="X1004" t="e">
        <f>VLOOKUP(K1004,$X$2:Y$31,2,FALSE())</f>
        <v>#N/A</v>
      </c>
      <c r="AB1004" s="20" t="e">
        <f>MATCH("R",$J$1001:$J1005,0)</f>
        <v>#N/A</v>
      </c>
      <c r="AC1004" s="20">
        <f>ROW()</f>
        <v>1004</v>
      </c>
      <c r="AD1004" s="24" t="e">
        <f t="shared" ca="1" si="172"/>
        <v>#VALUE!</v>
      </c>
      <c r="AE1004" t="str">
        <f t="shared" ca="1" si="174"/>
        <v>E</v>
      </c>
    </row>
    <row r="1005" spans="1:31">
      <c r="A1005" s="12" t="s">
        <v>346</v>
      </c>
      <c r="J1005" s="12" t="str">
        <f t="shared" si="171"/>
        <v/>
      </c>
      <c r="K1005" t="str">
        <f t="shared" si="176"/>
        <v xml:space="preserve">    </v>
      </c>
      <c r="L1005" t="str">
        <f t="shared" si="176"/>
        <v>0.02</v>
      </c>
      <c r="M1005" t="str">
        <f t="shared" si="176"/>
        <v>0.05</v>
      </c>
      <c r="N1005" t="str">
        <f t="shared" si="176"/>
        <v>0.01</v>
      </c>
      <c r="O1005" t="str">
        <f t="shared" si="176"/>
        <v>0.01</v>
      </c>
      <c r="P1005" t="str">
        <f t="shared" si="176"/>
        <v>0.00</v>
      </c>
      <c r="Q1005" t="str">
        <f t="shared" si="176"/>
        <v>0.00</v>
      </c>
      <c r="R1005" t="str">
        <f t="shared" si="176"/>
        <v>0.00</v>
      </c>
      <c r="S1005" t="str">
        <f t="shared" si="176"/>
        <v>0.00</v>
      </c>
      <c r="T1005" t="str">
        <f t="shared" si="176"/>
        <v>0.00</v>
      </c>
      <c r="U1005" t="str">
        <f t="shared" si="176"/>
        <v>0.00</v>
      </c>
      <c r="V1005" t="str">
        <f t="shared" si="176"/>
        <v>0.00</v>
      </c>
      <c r="X1005" t="e">
        <f>VLOOKUP(K1005,$X$2:Y$31,2,FALSE())</f>
        <v>#N/A</v>
      </c>
      <c r="AB1005" s="20" t="e">
        <f>MATCH("R",$J$1001:$J1006,0)</f>
        <v>#N/A</v>
      </c>
      <c r="AC1005" s="20">
        <f>ROW()</f>
        <v>1005</v>
      </c>
      <c r="AD1005" s="24" t="e">
        <f t="shared" ca="1" si="172"/>
        <v>#VALUE!</v>
      </c>
      <c r="AE1005" t="str">
        <f t="shared" ca="1" si="174"/>
        <v>E</v>
      </c>
    </row>
    <row r="1006" spans="1:31">
      <c r="A1006" s="12" t="s">
        <v>91</v>
      </c>
      <c r="J1006" s="12" t="str">
        <f t="shared" ref="J1006:J1069" si="177">IF(ISERROR(X1006),"","R")</f>
        <v/>
      </c>
      <c r="K1006" t="str">
        <f t="shared" si="176"/>
        <v xml:space="preserve">    </v>
      </c>
      <c r="L1006" t="str">
        <f t="shared" si="176"/>
        <v>0.00</v>
      </c>
      <c r="M1006" t="str">
        <f t="shared" si="176"/>
        <v>0.00</v>
      </c>
      <c r="N1006" t="str">
        <f t="shared" si="176"/>
        <v>0.00</v>
      </c>
      <c r="O1006" t="str">
        <f t="shared" si="176"/>
        <v>0.00</v>
      </c>
      <c r="P1006" t="str">
        <f t="shared" si="176"/>
        <v>0.00</v>
      </c>
      <c r="Q1006" t="str">
        <f t="shared" si="176"/>
        <v>0.00</v>
      </c>
      <c r="R1006" t="str">
        <f t="shared" si="176"/>
        <v>0.00</v>
      </c>
      <c r="S1006" t="str">
        <f t="shared" si="176"/>
        <v>0.00</v>
      </c>
      <c r="T1006" t="str">
        <f t="shared" si="176"/>
        <v>0.00</v>
      </c>
      <c r="U1006" t="str">
        <f t="shared" si="176"/>
        <v>0.00</v>
      </c>
      <c r="V1006" t="str">
        <f t="shared" si="176"/>
        <v>0.00</v>
      </c>
      <c r="X1006" t="e">
        <f>VLOOKUP(K1006,$X$2:Y$31,2,FALSE())</f>
        <v>#N/A</v>
      </c>
      <c r="AB1006" s="20" t="e">
        <f>MATCH("R",$J$1001:$J1007,0)</f>
        <v>#N/A</v>
      </c>
      <c r="AC1006" s="20">
        <f>ROW()</f>
        <v>1006</v>
      </c>
      <c r="AD1006" s="24" t="e">
        <f t="shared" ref="AD1006:AD1069" ca="1" si="178">IF(VALUE(INDIRECT(ADDRESS(AD1005,AA$2+1,1,TRUE())))=1,AD1005+1,VALUE(INDIRECT(ADDRESS(AD1005,AA$2+2,1,TRUE())))+VALUE((INDIRECT(ADDRESS(AD1005,AA$2+1,1,TRUE())))))</f>
        <v>#VALUE!</v>
      </c>
      <c r="AE1006" t="str">
        <f t="shared" ca="1" si="174"/>
        <v>E</v>
      </c>
    </row>
    <row r="1007" spans="1:31">
      <c r="A1007" s="12" t="s">
        <v>773</v>
      </c>
      <c r="J1007" s="12" t="str">
        <f t="shared" si="177"/>
        <v/>
      </c>
      <c r="K1007" t="str">
        <f t="shared" si="176"/>
        <v xml:space="preserve">    </v>
      </c>
      <c r="L1007" t="str">
        <f t="shared" si="176"/>
        <v>0.07</v>
      </c>
      <c r="M1007" t="str">
        <f t="shared" si="176"/>
        <v>0.10</v>
      </c>
      <c r="N1007" t="str">
        <f t="shared" si="176"/>
        <v>0.06</v>
      </c>
      <c r="O1007" t="str">
        <f t="shared" si="176"/>
        <v>0.02</v>
      </c>
      <c r="P1007" t="str">
        <f t="shared" si="176"/>
        <v>0.00</v>
      </c>
      <c r="Q1007" t="str">
        <f t="shared" si="176"/>
        <v>0.00</v>
      </c>
      <c r="R1007" t="str">
        <f t="shared" si="176"/>
        <v>0.00</v>
      </c>
      <c r="S1007" t="str">
        <f t="shared" si="176"/>
        <v>0.00</v>
      </c>
      <c r="T1007" t="str">
        <f t="shared" si="176"/>
        <v>0.00</v>
      </c>
      <c r="U1007" t="str">
        <f t="shared" si="176"/>
        <v>0.00</v>
      </c>
      <c r="V1007" t="str">
        <f t="shared" si="176"/>
        <v>0.00</v>
      </c>
      <c r="X1007" t="e">
        <f>VLOOKUP(K1007,$X$2:Y$31,2,FALSE())</f>
        <v>#N/A</v>
      </c>
      <c r="AB1007" s="20" t="e">
        <f>MATCH("R",$J$1001:$J1008,0)</f>
        <v>#N/A</v>
      </c>
      <c r="AC1007" s="20">
        <f>ROW()</f>
        <v>1007</v>
      </c>
      <c r="AD1007" s="24" t="e">
        <f t="shared" ca="1" si="178"/>
        <v>#VALUE!</v>
      </c>
      <c r="AE1007" t="str">
        <f t="shared" ca="1" si="174"/>
        <v>E</v>
      </c>
    </row>
    <row r="1008" spans="1:31">
      <c r="A1008" s="12" t="s">
        <v>1161</v>
      </c>
      <c r="J1008" s="12" t="str">
        <f t="shared" si="177"/>
        <v/>
      </c>
      <c r="K1008" t="str">
        <f t="shared" si="176"/>
        <v xml:space="preserve">    </v>
      </c>
      <c r="L1008" t="str">
        <f t="shared" si="176"/>
        <v>11.6</v>
      </c>
      <c r="M1008" t="str">
        <f t="shared" si="176"/>
        <v xml:space="preserve"> 6.3</v>
      </c>
      <c r="N1008" t="str">
        <f t="shared" si="176"/>
        <v>15.0</v>
      </c>
      <c r="O1008" t="str">
        <f t="shared" si="176"/>
        <v>20.4</v>
      </c>
      <c r="P1008" t="str">
        <f t="shared" si="176"/>
        <v xml:space="preserve"> 5.3</v>
      </c>
      <c r="Q1008" t="str">
        <f t="shared" si="176"/>
        <v xml:space="preserve"> 5.3</v>
      </c>
      <c r="R1008" t="str">
        <f t="shared" si="176"/>
        <v xml:space="preserve"> 5.3</v>
      </c>
      <c r="S1008" t="str">
        <f t="shared" si="176"/>
        <v xml:space="preserve"> 5.3</v>
      </c>
      <c r="T1008" t="str">
        <f t="shared" si="176"/>
        <v xml:space="preserve"> 5.3</v>
      </c>
      <c r="U1008" t="str">
        <f t="shared" si="176"/>
        <v xml:space="preserve"> 5.3</v>
      </c>
      <c r="V1008" t="str">
        <f t="shared" si="176"/>
        <v xml:space="preserve"> 5.3</v>
      </c>
      <c r="X1008" t="e">
        <f>VLOOKUP(K1008,$X$2:Y$31,2,FALSE())</f>
        <v>#N/A</v>
      </c>
      <c r="AB1008" s="20" t="e">
        <f>MATCH("R",$J$1001:$J1009,0)</f>
        <v>#N/A</v>
      </c>
      <c r="AC1008" s="20">
        <f>ROW()</f>
        <v>1008</v>
      </c>
      <c r="AD1008" s="24" t="e">
        <f t="shared" ca="1" si="178"/>
        <v>#VALUE!</v>
      </c>
      <c r="AE1008" t="str">
        <f t="shared" ca="1" si="174"/>
        <v>E</v>
      </c>
    </row>
    <row r="1009" spans="1:31">
      <c r="A1009" s="12" t="s">
        <v>1162</v>
      </c>
      <c r="J1009" s="12" t="str">
        <f t="shared" si="177"/>
        <v/>
      </c>
      <c r="K1009" t="str">
        <f t="shared" si="176"/>
        <v xml:space="preserve">    </v>
      </c>
      <c r="L1009" t="str">
        <f t="shared" si="176"/>
        <v xml:space="preserve"> 6.6</v>
      </c>
      <c r="M1009" t="str">
        <f t="shared" si="176"/>
        <v xml:space="preserve"> 3.7</v>
      </c>
      <c r="N1009" t="str">
        <f t="shared" si="176"/>
        <v xml:space="preserve"> 9.4</v>
      </c>
      <c r="O1009" t="str">
        <f t="shared" si="176"/>
        <v>17.7</v>
      </c>
      <c r="P1009" t="str">
        <f t="shared" si="176"/>
        <v>20.5</v>
      </c>
      <c r="Q1009" t="str">
        <f t="shared" si="176"/>
        <v xml:space="preserve"> 3.6</v>
      </c>
      <c r="R1009" t="str">
        <f t="shared" si="176"/>
        <v xml:space="preserve"> 3.6</v>
      </c>
      <c r="S1009" t="str">
        <f t="shared" si="176"/>
        <v xml:space="preserve"> 3.6</v>
      </c>
      <c r="T1009" t="str">
        <f t="shared" si="176"/>
        <v xml:space="preserve"> 3.6</v>
      </c>
      <c r="U1009" t="str">
        <f t="shared" si="176"/>
        <v xml:space="preserve"> 3.6</v>
      </c>
      <c r="V1009" t="str">
        <f t="shared" si="176"/>
        <v xml:space="preserve"> 3.6</v>
      </c>
      <c r="X1009" t="e">
        <f>VLOOKUP(K1009,$X$2:Y$31,2,FALSE())</f>
        <v>#N/A</v>
      </c>
      <c r="AB1009" s="20" t="e">
        <f>MATCH("R",$J$1001:$J1010,0)</f>
        <v>#N/A</v>
      </c>
      <c r="AC1009" s="20">
        <f>ROW()</f>
        <v>1009</v>
      </c>
      <c r="AD1009" s="24" t="e">
        <f t="shared" ca="1" si="178"/>
        <v>#VALUE!</v>
      </c>
      <c r="AE1009" t="str">
        <f t="shared" ca="1" si="174"/>
        <v>E</v>
      </c>
    </row>
    <row r="1010" spans="1:31">
      <c r="A1010" s="12" t="s">
        <v>1163</v>
      </c>
      <c r="J1010" s="12" t="str">
        <f t="shared" si="177"/>
        <v/>
      </c>
      <c r="K1010" t="str">
        <f t="shared" si="176"/>
        <v xml:space="preserve">    </v>
      </c>
      <c r="L1010" t="str">
        <f t="shared" si="176"/>
        <v>14.7</v>
      </c>
      <c r="M1010" t="str">
        <f t="shared" si="176"/>
        <v>12.2</v>
      </c>
      <c r="N1010" t="str">
        <f t="shared" si="176"/>
        <v>17.4</v>
      </c>
      <c r="O1010" t="str">
        <f t="shared" si="176"/>
        <v>22.1</v>
      </c>
      <c r="P1010" t="str">
        <f t="shared" si="176"/>
        <v>10.2</v>
      </c>
      <c r="Q1010" t="str">
        <f t="shared" si="176"/>
        <v>10.7</v>
      </c>
      <c r="R1010" t="str">
        <f t="shared" si="176"/>
        <v>11.0</v>
      </c>
      <c r="S1010" t="str">
        <f t="shared" si="176"/>
        <v>11.0</v>
      </c>
      <c r="T1010" t="str">
        <f t="shared" si="176"/>
        <v>11.0</v>
      </c>
      <c r="U1010" t="str">
        <f t="shared" si="176"/>
        <v>11.0</v>
      </c>
      <c r="V1010" t="str">
        <f t="shared" si="176"/>
        <v>11.0</v>
      </c>
      <c r="X1010" t="e">
        <f>VLOOKUP(K1010,$X$2:Y$31,2,FALSE())</f>
        <v>#N/A</v>
      </c>
      <c r="AB1010" s="20" t="e">
        <f>MATCH("R",$J$1001:$J1011,0)</f>
        <v>#N/A</v>
      </c>
      <c r="AC1010" s="20">
        <f>ROW()</f>
        <v>1010</v>
      </c>
      <c r="AD1010" s="24" t="e">
        <f t="shared" ca="1" si="178"/>
        <v>#VALUE!</v>
      </c>
      <c r="AE1010" t="str">
        <f t="shared" ca="1" si="174"/>
        <v>E</v>
      </c>
    </row>
    <row r="1011" spans="1:31">
      <c r="A1011" s="12" t="s">
        <v>1164</v>
      </c>
      <c r="J1011" s="12" t="str">
        <f t="shared" si="177"/>
        <v/>
      </c>
      <c r="K1011" t="str">
        <f t="shared" si="176"/>
        <v xml:space="preserve">    </v>
      </c>
      <c r="L1011" t="str">
        <f t="shared" si="176"/>
        <v>10.0</v>
      </c>
      <c r="M1011" t="str">
        <f t="shared" si="176"/>
        <v xml:space="preserve"> 9.8</v>
      </c>
      <c r="N1011" t="str">
        <f t="shared" si="176"/>
        <v>11.7</v>
      </c>
      <c r="O1011" t="str">
        <f t="shared" si="176"/>
        <v>18.7</v>
      </c>
      <c r="P1011" t="str">
        <f t="shared" si="176"/>
        <v>21.1</v>
      </c>
      <c r="Q1011" t="str">
        <f t="shared" si="176"/>
        <v xml:space="preserve"> 6.4</v>
      </c>
      <c r="R1011" t="str">
        <f t="shared" si="176"/>
        <v xml:space="preserve"> 6.8</v>
      </c>
      <c r="S1011" t="str">
        <f t="shared" si="176"/>
        <v xml:space="preserve"> 6.9</v>
      </c>
      <c r="T1011" t="str">
        <f t="shared" si="176"/>
        <v xml:space="preserve"> 6.9</v>
      </c>
      <c r="U1011" t="str">
        <f t="shared" si="176"/>
        <v xml:space="preserve"> 6.9</v>
      </c>
      <c r="V1011" t="str">
        <f t="shared" si="176"/>
        <v xml:space="preserve"> 6.9</v>
      </c>
      <c r="X1011" t="e">
        <f>VLOOKUP(K1011,$X$2:Y$31,2,FALSE())</f>
        <v>#N/A</v>
      </c>
      <c r="AB1011" s="20" t="e">
        <f>MATCH("R",$J$1001:$J1012,0)</f>
        <v>#N/A</v>
      </c>
      <c r="AC1011" s="20">
        <f>ROW()</f>
        <v>1011</v>
      </c>
      <c r="AD1011" s="24" t="e">
        <f t="shared" ca="1" si="178"/>
        <v>#VALUE!</v>
      </c>
      <c r="AE1011" t="str">
        <f t="shared" ca="1" si="174"/>
        <v>E</v>
      </c>
    </row>
    <row r="1012" spans="1:31">
      <c r="A1012" s="12" t="s">
        <v>225</v>
      </c>
      <c r="J1012" s="12" t="str">
        <f t="shared" si="177"/>
        <v/>
      </c>
      <c r="K1012" t="str">
        <f t="shared" si="176"/>
        <v xml:space="preserve">    </v>
      </c>
      <c r="L1012" t="str">
        <f t="shared" si="176"/>
        <v xml:space="preserve"> 4.0</v>
      </c>
      <c r="M1012" t="str">
        <f t="shared" si="176"/>
        <v xml:space="preserve"> 4.1</v>
      </c>
      <c r="N1012" t="str">
        <f t="shared" si="176"/>
        <v xml:space="preserve"> 3.9</v>
      </c>
      <c r="O1012" t="str">
        <f t="shared" si="176"/>
        <v xml:space="preserve"> 3.6</v>
      </c>
      <c r="P1012" t="str">
        <f t="shared" si="176"/>
        <v xml:space="preserve"> 3.4</v>
      </c>
      <c r="Q1012" t="str">
        <f t="shared" si="176"/>
        <v xml:space="preserve"> 3.2</v>
      </c>
      <c r="R1012" t="str">
        <f t="shared" si="176"/>
        <v xml:space="preserve"> 3.0</v>
      </c>
      <c r="S1012" t="str">
        <f t="shared" si="176"/>
        <v xml:space="preserve"> 2.9</v>
      </c>
      <c r="T1012" t="str">
        <f t="shared" si="176"/>
        <v xml:space="preserve"> 2.8</v>
      </c>
      <c r="U1012" t="str">
        <f t="shared" si="176"/>
        <v xml:space="preserve"> 2.8</v>
      </c>
      <c r="V1012" t="str">
        <f t="shared" si="176"/>
        <v xml:space="preserve"> 2.7</v>
      </c>
      <c r="X1012" t="e">
        <f>VLOOKUP(K1012,$X$2:Y$31,2,FALSE())</f>
        <v>#N/A</v>
      </c>
      <c r="AB1012" s="20" t="e">
        <f>MATCH("R",$J$1001:$J1013,0)</f>
        <v>#N/A</v>
      </c>
      <c r="AC1012" s="20">
        <f>ROW()</f>
        <v>1012</v>
      </c>
      <c r="AD1012" s="24" t="e">
        <f t="shared" ca="1" si="178"/>
        <v>#VALUE!</v>
      </c>
      <c r="AE1012" t="str">
        <f t="shared" ca="1" si="174"/>
        <v>E</v>
      </c>
    </row>
    <row r="1013" spans="1:31">
      <c r="A1013" s="12" t="s">
        <v>287</v>
      </c>
      <c r="J1013" s="12" t="str">
        <f t="shared" si="177"/>
        <v/>
      </c>
      <c r="K1013" t="str">
        <f t="shared" si="176"/>
        <v xml:space="preserve">    </v>
      </c>
      <c r="L1013" t="str">
        <f t="shared" si="176"/>
        <v xml:space="preserve"> 4.0</v>
      </c>
      <c r="M1013" t="str">
        <f t="shared" si="176"/>
        <v xml:space="preserve"> 4.1</v>
      </c>
      <c r="N1013" t="str">
        <f t="shared" si="176"/>
        <v xml:space="preserve"> 3.9</v>
      </c>
      <c r="O1013" t="str">
        <f t="shared" si="176"/>
        <v xml:space="preserve"> 3.6</v>
      </c>
      <c r="P1013" t="str">
        <f t="shared" si="176"/>
        <v xml:space="preserve"> 3.4</v>
      </c>
      <c r="Q1013" t="str">
        <f t="shared" si="176"/>
        <v xml:space="preserve"> 3.2</v>
      </c>
      <c r="R1013" t="str">
        <f t="shared" si="176"/>
        <v xml:space="preserve"> 3.0</v>
      </c>
      <c r="S1013" t="str">
        <f t="shared" si="176"/>
        <v xml:space="preserve"> 2.9</v>
      </c>
      <c r="T1013" t="str">
        <f t="shared" si="176"/>
        <v xml:space="preserve"> 2.8</v>
      </c>
      <c r="U1013" t="str">
        <f t="shared" si="176"/>
        <v xml:space="preserve"> 2.8</v>
      </c>
      <c r="V1013" t="str">
        <f t="shared" si="176"/>
        <v xml:space="preserve"> 2.7</v>
      </c>
      <c r="X1013" t="e">
        <f>VLOOKUP(K1013,$X$2:Y$31,2,FALSE())</f>
        <v>#N/A</v>
      </c>
      <c r="AB1013" s="20" t="e">
        <f>MATCH("R",$J$1001:$J1014,0)</f>
        <v>#N/A</v>
      </c>
      <c r="AC1013" s="20">
        <f>ROW()</f>
        <v>1013</v>
      </c>
      <c r="AD1013" s="24" t="e">
        <f t="shared" ca="1" si="178"/>
        <v>#VALUE!</v>
      </c>
      <c r="AE1013" t="str">
        <f t="shared" ca="1" si="174"/>
        <v>E</v>
      </c>
    </row>
    <row r="1014" spans="1:31">
      <c r="A1014" s="12" t="s">
        <v>1165</v>
      </c>
      <c r="J1014" s="12" t="str">
        <f t="shared" si="177"/>
        <v/>
      </c>
      <c r="K1014" t="str">
        <f t="shared" si="176"/>
        <v xml:space="preserve">    </v>
      </c>
      <c r="L1014" t="str">
        <f t="shared" si="176"/>
        <v xml:space="preserve">  42</v>
      </c>
      <c r="M1014" t="str">
        <f t="shared" si="176"/>
        <v xml:space="preserve">  48</v>
      </c>
      <c r="N1014" t="str">
        <f t="shared" si="176"/>
        <v xml:space="preserve">  36</v>
      </c>
      <c r="O1014" t="str">
        <f t="shared" si="176"/>
        <v xml:space="preserve">  14</v>
      </c>
      <c r="P1014" t="str">
        <f t="shared" si="176"/>
        <v xml:space="preserve"> -14</v>
      </c>
      <c r="Q1014" t="str">
        <f t="shared" si="176"/>
        <v xml:space="preserve"> -12</v>
      </c>
      <c r="R1014" t="str">
        <f t="shared" si="176"/>
        <v xml:space="preserve"> -10</v>
      </c>
      <c r="S1014" t="str">
        <f t="shared" si="176"/>
        <v xml:space="preserve">  -9</v>
      </c>
      <c r="T1014" t="str">
        <f t="shared" si="176"/>
        <v xml:space="preserve">  -9</v>
      </c>
      <c r="U1014" t="str">
        <f t="shared" si="176"/>
        <v xml:space="preserve">  -8</v>
      </c>
      <c r="V1014" t="str">
        <f t="shared" si="176"/>
        <v xml:space="preserve">  -8</v>
      </c>
      <c r="X1014" t="e">
        <f>VLOOKUP(K1014,$X$2:Y$31,2,FALSE())</f>
        <v>#N/A</v>
      </c>
      <c r="AB1014" s="20" t="e">
        <f>MATCH("R",$J$1001:$J1015,0)</f>
        <v>#N/A</v>
      </c>
      <c r="AC1014" s="20">
        <f>ROW()</f>
        <v>1014</v>
      </c>
      <c r="AD1014" s="24" t="e">
        <f t="shared" ca="1" si="178"/>
        <v>#VALUE!</v>
      </c>
      <c r="AE1014" t="str">
        <f t="shared" ca="1" si="174"/>
        <v>E</v>
      </c>
    </row>
    <row r="1015" spans="1:31">
      <c r="A1015" s="12" t="s">
        <v>120</v>
      </c>
      <c r="J1015" s="12" t="str">
        <f t="shared" si="177"/>
        <v/>
      </c>
      <c r="K1015" t="str">
        <f t="shared" si="176"/>
        <v xml:space="preserve">    </v>
      </c>
      <c r="L1015" t="str">
        <f t="shared" si="176"/>
        <v xml:space="preserve">RSI </v>
      </c>
      <c r="M1015" t="str">
        <f t="shared" si="176"/>
        <v>oeff</v>
      </c>
      <c r="N1015" t="str">
        <f t="shared" si="176"/>
        <v>Dail</v>
      </c>
      <c r="O1015" t="str">
        <f t="shared" si="176"/>
        <v xml:space="preserve">)   </v>
      </c>
      <c r="P1015" t="str">
        <f t="shared" si="176"/>
        <v xml:space="preserve">    </v>
      </c>
      <c r="Q1015" t="str">
        <f t="shared" si="176"/>
        <v>METH</v>
      </c>
      <c r="R1015" t="str">
        <f t="shared" si="176"/>
        <v>D 30</v>
      </c>
      <c r="S1015" t="str">
        <f t="shared" si="176"/>
        <v xml:space="preserve">  VO</v>
      </c>
      <c r="T1015" t="str">
        <f t="shared" si="176"/>
        <v xml:space="preserve">CAP </v>
      </c>
      <c r="U1015" t="str">
        <f t="shared" si="176"/>
        <v>6.12</v>
      </c>
      <c r="V1015" t="str">
        <f t="shared" si="176"/>
        <v xml:space="preserve">7W  </v>
      </c>
      <c r="X1015" t="e">
        <f>VLOOKUP(K1015,$X$2:Y$31,2,FALSE())</f>
        <v>#N/A</v>
      </c>
      <c r="AB1015" s="20" t="e">
        <f>MATCH("R",$J$1001:$J1016,0)</f>
        <v>#N/A</v>
      </c>
      <c r="AC1015" s="20">
        <f>ROW()</f>
        <v>1015</v>
      </c>
      <c r="AD1015" s="24" t="e">
        <f t="shared" ca="1" si="178"/>
        <v>#VALUE!</v>
      </c>
      <c r="AE1015" t="str">
        <f t="shared" ca="1" si="174"/>
        <v>E</v>
      </c>
    </row>
    <row r="1016" spans="1:31">
      <c r="A1016" s="12" t="s">
        <v>33</v>
      </c>
      <c r="J1016" s="12" t="str">
        <f t="shared" si="177"/>
        <v/>
      </c>
      <c r="K1016" t="str">
        <f t="shared" si="176"/>
        <v/>
      </c>
      <c r="L1016" t="str">
        <f t="shared" si="176"/>
        <v/>
      </c>
      <c r="M1016" t="str">
        <f t="shared" si="176"/>
        <v/>
      </c>
      <c r="N1016" t="str">
        <f t="shared" si="176"/>
        <v/>
      </c>
      <c r="O1016" t="str">
        <f t="shared" si="176"/>
        <v/>
      </c>
      <c r="P1016" t="str">
        <f t="shared" si="176"/>
        <v/>
      </c>
      <c r="Q1016" t="str">
        <f t="shared" si="176"/>
        <v/>
      </c>
      <c r="R1016" t="str">
        <f t="shared" si="176"/>
        <v/>
      </c>
      <c r="S1016" t="str">
        <f t="shared" si="176"/>
        <v/>
      </c>
      <c r="T1016" t="str">
        <f t="shared" si="176"/>
        <v/>
      </c>
      <c r="U1016" t="str">
        <f t="shared" si="176"/>
        <v/>
      </c>
      <c r="V1016" t="str">
        <f t="shared" si="176"/>
        <v/>
      </c>
      <c r="X1016" t="e">
        <f>VLOOKUP(K1016,$X$2:Y$31,2,FALSE())</f>
        <v>#N/A</v>
      </c>
      <c r="AB1016" s="20" t="e">
        <f>MATCH("R",$J$1001:$J1017,0)</f>
        <v>#N/A</v>
      </c>
      <c r="AC1016" s="20">
        <f>ROW()</f>
        <v>1016</v>
      </c>
      <c r="AD1016" s="24" t="e">
        <f t="shared" ca="1" si="178"/>
        <v>#VALUE!</v>
      </c>
      <c r="AE1016" t="str">
        <f t="shared" ca="1" si="174"/>
        <v>E</v>
      </c>
    </row>
    <row r="1017" spans="1:31">
      <c r="A1017" s="12" t="s">
        <v>2469</v>
      </c>
      <c r="J1017" s="12" t="str">
        <f t="shared" si="177"/>
        <v/>
      </c>
      <c r="K1017" t="str">
        <f t="shared" si="176"/>
        <v>Jan,</v>
      </c>
      <c r="L1017" t="str">
        <f t="shared" si="176"/>
        <v>1 20</v>
      </c>
      <c r="M1017" t="str">
        <f t="shared" si="176"/>
        <v xml:space="preserve">6   </v>
      </c>
      <c r="N1017" t="str">
        <f t="shared" si="176"/>
        <v xml:space="preserve">    </v>
      </c>
      <c r="O1017" t="str">
        <f t="shared" si="176"/>
        <v xml:space="preserve"> SSN</v>
      </c>
      <c r="P1017" t="str">
        <f t="shared" si="176"/>
        <v>=  2</v>
      </c>
      <c r="Q1017" t="str">
        <f t="shared" si="176"/>
        <v xml:space="preserve">.   </v>
      </c>
      <c r="R1017" t="str">
        <f t="shared" si="176"/>
        <v xml:space="preserve">    </v>
      </c>
      <c r="S1017" t="str">
        <f t="shared" si="176"/>
        <v xml:space="preserve">    </v>
      </c>
      <c r="T1017" t="str">
        <f t="shared" si="176"/>
        <v xml:space="preserve">  Mi</v>
      </c>
      <c r="U1017" t="str">
        <f t="shared" si="176"/>
        <v>imum</v>
      </c>
      <c r="V1017" t="str">
        <f t="shared" si="176"/>
        <v>Angl</v>
      </c>
      <c r="X1017" t="e">
        <f>VLOOKUP(K1017,$X$2:Y$31,2,FALSE())</f>
        <v>#N/A</v>
      </c>
      <c r="AB1017" s="20" t="e">
        <f>MATCH("R",$J$1001:$J1018,0)</f>
        <v>#N/A</v>
      </c>
      <c r="AC1017" s="20">
        <f>ROW()</f>
        <v>1017</v>
      </c>
      <c r="AD1017" s="24" t="e">
        <f t="shared" ca="1" si="178"/>
        <v>#VALUE!</v>
      </c>
      <c r="AE1017" t="str">
        <f t="shared" ca="1" si="174"/>
        <v>E</v>
      </c>
    </row>
    <row r="1018" spans="1:31">
      <c r="A1018" s="12" t="s">
        <v>201</v>
      </c>
      <c r="J1018" s="12" t="str">
        <f t="shared" si="177"/>
        <v/>
      </c>
      <c r="K1018" t="str">
        <f t="shared" si="176"/>
        <v>HOME</v>
      </c>
      <c r="L1018" t="str">
        <f t="shared" si="176"/>
        <v xml:space="preserve">    </v>
      </c>
      <c r="M1018" t="str">
        <f t="shared" si="176"/>
        <v xml:space="preserve">    </v>
      </c>
      <c r="N1018" t="str">
        <f t="shared" si="176"/>
        <v xml:space="preserve">    </v>
      </c>
      <c r="O1018" t="str">
        <f t="shared" si="176"/>
        <v>AUST</v>
      </c>
      <c r="P1018" t="str">
        <f t="shared" si="176"/>
        <v xml:space="preserve">N   </v>
      </c>
      <c r="Q1018" t="str">
        <f t="shared" si="176"/>
        <v xml:space="preserve">    </v>
      </c>
      <c r="R1018" t="str">
        <f t="shared" si="176"/>
        <v xml:space="preserve">    </v>
      </c>
      <c r="S1018" t="str">
        <f t="shared" si="176"/>
        <v xml:space="preserve">  AZ</v>
      </c>
      <c r="T1018" t="str">
        <f t="shared" si="176"/>
        <v>MUTH</v>
      </c>
      <c r="U1018" t="str">
        <f t="shared" si="176"/>
        <v xml:space="preserve">    </v>
      </c>
      <c r="V1018" t="str">
        <f t="shared" si="176"/>
        <v xml:space="preserve">    </v>
      </c>
      <c r="X1018" t="e">
        <f>VLOOKUP(K1018,$X$2:Y$31,2,FALSE())</f>
        <v>#N/A</v>
      </c>
      <c r="AB1018" s="20" t="e">
        <f>MATCH("R",$J$1001:$J1019,0)</f>
        <v>#N/A</v>
      </c>
      <c r="AC1018" s="20">
        <f>ROW()</f>
        <v>1018</v>
      </c>
      <c r="AD1018" s="24" t="e">
        <f t="shared" ca="1" si="178"/>
        <v>#VALUE!</v>
      </c>
      <c r="AE1018" t="str">
        <f t="shared" ca="1" si="174"/>
        <v>E</v>
      </c>
    </row>
    <row r="1019" spans="1:31">
      <c r="A1019" s="12" t="s">
        <v>202</v>
      </c>
      <c r="J1019" s="12" t="str">
        <f t="shared" si="177"/>
        <v/>
      </c>
      <c r="K1019" t="str">
        <f t="shared" si="176"/>
        <v>32.9</v>
      </c>
      <c r="L1019" t="str">
        <f t="shared" si="176"/>
        <v xml:space="preserve"> N  </v>
      </c>
      <c r="M1019" t="str">
        <f t="shared" si="176"/>
        <v>96.6</v>
      </c>
      <c r="N1019" t="str">
        <f t="shared" si="176"/>
        <v xml:space="preserve"> W -</v>
      </c>
      <c r="O1019" t="str">
        <f t="shared" si="176"/>
        <v>30.2</v>
      </c>
      <c r="P1019" t="str">
        <f t="shared" si="176"/>
        <v xml:space="preserve"> N  </v>
      </c>
      <c r="Q1019" t="str">
        <f t="shared" si="176"/>
        <v>97.7</v>
      </c>
      <c r="R1019" t="str">
        <f t="shared" si="176"/>
        <v xml:space="preserve"> W  </v>
      </c>
      <c r="S1019" t="str">
        <f t="shared" si="176"/>
        <v xml:space="preserve"> 199</v>
      </c>
      <c r="T1019" t="str">
        <f t="shared" si="176"/>
        <v xml:space="preserve">97  </v>
      </c>
      <c r="U1019" t="str">
        <f t="shared" si="176"/>
        <v>19.3</v>
      </c>
      <c r="V1019" t="str">
        <f t="shared" si="176"/>
        <v xml:space="preserve">    </v>
      </c>
      <c r="X1019" t="e">
        <f>VLOOKUP(K1019,$X$2:Y$31,2,FALSE())</f>
        <v>#N/A</v>
      </c>
      <c r="AB1019" s="20" t="e">
        <f>MATCH("R",$J$1001:$J1020,0)</f>
        <v>#N/A</v>
      </c>
      <c r="AC1019" s="20">
        <f>ROW()</f>
        <v>1019</v>
      </c>
      <c r="AD1019" s="24" t="e">
        <f t="shared" ca="1" si="178"/>
        <v>#VALUE!</v>
      </c>
      <c r="AE1019" t="str">
        <f t="shared" ca="1" si="174"/>
        <v>E</v>
      </c>
    </row>
    <row r="1020" spans="1:31">
      <c r="A1020" s="12" t="s">
        <v>203</v>
      </c>
      <c r="J1020" s="12" t="str">
        <f t="shared" si="177"/>
        <v/>
      </c>
      <c r="K1020" t="str">
        <f t="shared" si="176"/>
        <v>XMTR</v>
      </c>
      <c r="L1020" t="str">
        <f t="shared" si="176"/>
        <v xml:space="preserve"> 2-3</v>
      </c>
      <c r="M1020" t="str">
        <f t="shared" si="176"/>
        <v xml:space="preserve"> ION</v>
      </c>
      <c r="N1020" t="str">
        <f t="shared" ref="K1020:V1041" si="179">MID($A1020,N$34,4)</f>
        <v>AP #</v>
      </c>
      <c r="O1020" t="str">
        <f t="shared" si="179"/>
        <v>3[sa</v>
      </c>
      <c r="P1020" t="str">
        <f t="shared" si="179"/>
        <v>ples</v>
      </c>
      <c r="Q1020" t="str">
        <f t="shared" si="179"/>
        <v>SAMP</v>
      </c>
      <c r="R1020" t="str">
        <f t="shared" si="179"/>
        <v>E.23</v>
      </c>
      <c r="S1020" t="str">
        <f t="shared" si="179"/>
        <v xml:space="preserve">   ]</v>
      </c>
      <c r="T1020" t="str">
        <f t="shared" si="179"/>
        <v xml:space="preserve">Az= </v>
      </c>
      <c r="U1020" t="str">
        <f t="shared" si="179"/>
        <v xml:space="preserve">0.0 </v>
      </c>
      <c r="V1020" t="str">
        <f t="shared" si="179"/>
        <v>FFaz</v>
      </c>
      <c r="X1020" t="e">
        <f>VLOOKUP(K1020,$X$2:Y$31,2,FALSE())</f>
        <v>#N/A</v>
      </c>
      <c r="AB1020" s="20" t="e">
        <f>MATCH("R",$J$1001:$J1021,0)</f>
        <v>#N/A</v>
      </c>
      <c r="AC1020" s="20">
        <f>ROW()</f>
        <v>1020</v>
      </c>
      <c r="AD1020" s="24" t="e">
        <f t="shared" ca="1" si="178"/>
        <v>#VALUE!</v>
      </c>
      <c r="AE1020" t="str">
        <f t="shared" ca="1" si="174"/>
        <v>E</v>
      </c>
    </row>
    <row r="1021" spans="1:31">
      <c r="A1021" s="12" t="s">
        <v>204</v>
      </c>
      <c r="J1021" s="12" t="str">
        <f t="shared" si="177"/>
        <v/>
      </c>
      <c r="K1021" t="str">
        <f t="shared" si="179"/>
        <v>RCVR</v>
      </c>
      <c r="L1021" t="str">
        <f t="shared" si="179"/>
        <v xml:space="preserve"> 2-3</v>
      </c>
      <c r="M1021" t="str">
        <f t="shared" si="179"/>
        <v xml:space="preserve"> ION</v>
      </c>
      <c r="N1021" t="str">
        <f t="shared" si="179"/>
        <v>AP #</v>
      </c>
      <c r="O1021" t="str">
        <f t="shared" si="179"/>
        <v>3[sa</v>
      </c>
      <c r="P1021" t="str">
        <f t="shared" si="179"/>
        <v>ples</v>
      </c>
      <c r="Q1021" t="str">
        <f t="shared" si="179"/>
        <v>SAMP</v>
      </c>
      <c r="R1021" t="str">
        <f t="shared" si="179"/>
        <v>E.23</v>
      </c>
      <c r="S1021" t="str">
        <f t="shared" si="179"/>
        <v xml:space="preserve">   ]</v>
      </c>
      <c r="T1021" t="str">
        <f t="shared" si="179"/>
        <v xml:space="preserve">Az= </v>
      </c>
      <c r="U1021" t="str">
        <f t="shared" si="179"/>
        <v xml:space="preserve">0.0 </v>
      </c>
      <c r="V1021" t="str">
        <f t="shared" si="179"/>
        <v>FFaz</v>
      </c>
      <c r="X1021" t="e">
        <f>VLOOKUP(K1021,$X$2:Y$31,2,FALSE())</f>
        <v>#N/A</v>
      </c>
      <c r="AB1021" s="20" t="e">
        <f>MATCH("R",$J$1001:$J1022,0)</f>
        <v>#N/A</v>
      </c>
      <c r="AC1021" s="20">
        <f>ROW()</f>
        <v>1021</v>
      </c>
      <c r="AD1021" s="24" t="e">
        <f t="shared" ca="1" si="178"/>
        <v>#VALUE!</v>
      </c>
      <c r="AE1021" t="str">
        <f t="shared" ca="1" si="174"/>
        <v>E</v>
      </c>
    </row>
    <row r="1022" spans="1:31">
      <c r="A1022" s="12" t="s">
        <v>89</v>
      </c>
      <c r="J1022" s="12" t="str">
        <f t="shared" si="177"/>
        <v/>
      </c>
      <c r="K1022" t="str">
        <f t="shared" si="179"/>
        <v>3 MH</v>
      </c>
      <c r="L1022" t="str">
        <f t="shared" si="179"/>
        <v xml:space="preserve"> NOI</v>
      </c>
      <c r="M1022" t="str">
        <f t="shared" si="179"/>
        <v xml:space="preserve">E = </v>
      </c>
      <c r="N1022" t="str">
        <f t="shared" si="179"/>
        <v>145.</v>
      </c>
      <c r="O1022" t="str">
        <f t="shared" si="179"/>
        <v xml:space="preserve"> dBW</v>
      </c>
      <c r="P1022" t="str">
        <f t="shared" si="179"/>
        <v xml:space="preserve">    </v>
      </c>
      <c r="Q1022" t="str">
        <f t="shared" si="179"/>
        <v xml:space="preserve">EQ. </v>
      </c>
      <c r="R1022" t="str">
        <f t="shared" si="179"/>
        <v>EL =</v>
      </c>
      <c r="S1022" t="str">
        <f t="shared" si="179"/>
        <v xml:space="preserve">90% </v>
      </c>
      <c r="T1022" t="str">
        <f t="shared" si="179"/>
        <v xml:space="preserve">  RE</v>
      </c>
      <c r="U1022" t="str">
        <f t="shared" si="179"/>
        <v>. SN</v>
      </c>
      <c r="V1022" t="str">
        <f t="shared" si="179"/>
        <v xml:space="preserve"> = 7</v>
      </c>
      <c r="X1022" t="e">
        <f>VLOOKUP(K1022,$X$2:Y$31,2,FALSE())</f>
        <v>#N/A</v>
      </c>
      <c r="AB1022" s="20" t="e">
        <f>MATCH("R",$J$1001:$J1023,0)</f>
        <v>#N/A</v>
      </c>
      <c r="AC1022" s="20">
        <f>ROW()</f>
        <v>1022</v>
      </c>
      <c r="AD1022" s="24" t="e">
        <f t="shared" ca="1" si="178"/>
        <v>#VALUE!</v>
      </c>
      <c r="AE1022" t="str">
        <f t="shared" ca="1" si="174"/>
        <v>E</v>
      </c>
    </row>
    <row r="1023" spans="1:31">
      <c r="A1023" s="12" t="s">
        <v>90</v>
      </c>
      <c r="J1023" s="12" t="str">
        <f t="shared" si="177"/>
        <v/>
      </c>
      <c r="K1023" t="str">
        <f t="shared" si="179"/>
        <v>MULT</v>
      </c>
      <c r="L1023" t="str">
        <f t="shared" si="179"/>
        <v>PATH</v>
      </c>
      <c r="M1023" t="str">
        <f t="shared" si="179"/>
        <v>POWE</v>
      </c>
      <c r="N1023" t="str">
        <f t="shared" si="179"/>
        <v xml:space="preserve"> TOL</v>
      </c>
      <c r="O1023" t="str">
        <f t="shared" si="179"/>
        <v>RANC</v>
      </c>
      <c r="P1023" t="str">
        <f t="shared" si="179"/>
        <v xml:space="preserve"> =  </v>
      </c>
      <c r="Q1023" t="str">
        <f t="shared" si="179"/>
        <v>.0 d</v>
      </c>
      <c r="R1023" t="str">
        <f t="shared" si="179"/>
        <v xml:space="preserve">   M</v>
      </c>
      <c r="S1023" t="str">
        <f t="shared" si="179"/>
        <v>LTIP</v>
      </c>
      <c r="T1023" t="str">
        <f t="shared" si="179"/>
        <v>TH D</v>
      </c>
      <c r="U1023" t="str">
        <f t="shared" si="179"/>
        <v xml:space="preserve">LAY </v>
      </c>
      <c r="V1023" t="str">
        <f t="shared" si="179"/>
        <v>OLER</v>
      </c>
      <c r="X1023" t="e">
        <f>VLOOKUP(K1023,$X$2:Y$31,2,FALSE())</f>
        <v>#N/A</v>
      </c>
      <c r="AB1023" s="20" t="e">
        <f>MATCH("R",$J$1001:$J1024,0)</f>
        <v>#N/A</v>
      </c>
      <c r="AC1023" s="20">
        <f>ROW()</f>
        <v>1023</v>
      </c>
      <c r="AD1023" s="24" t="e">
        <f t="shared" ca="1" si="178"/>
        <v>#VALUE!</v>
      </c>
      <c r="AE1023" t="str">
        <f t="shared" ca="1" si="174"/>
        <v>E</v>
      </c>
    </row>
    <row r="1024" spans="1:31">
      <c r="A1024" s="12" t="s">
        <v>33</v>
      </c>
      <c r="J1024" s="12" t="str">
        <f t="shared" si="177"/>
        <v/>
      </c>
      <c r="K1024" t="str">
        <f t="shared" si="179"/>
        <v/>
      </c>
      <c r="L1024" t="str">
        <f t="shared" si="179"/>
        <v/>
      </c>
      <c r="M1024" t="str">
        <f t="shared" si="179"/>
        <v/>
      </c>
      <c r="N1024" t="str">
        <f t="shared" si="179"/>
        <v/>
      </c>
      <c r="O1024" t="str">
        <f t="shared" si="179"/>
        <v/>
      </c>
      <c r="P1024" t="str">
        <f t="shared" si="179"/>
        <v/>
      </c>
      <c r="Q1024" t="str">
        <f t="shared" si="179"/>
        <v/>
      </c>
      <c r="R1024" t="str">
        <f t="shared" si="179"/>
        <v/>
      </c>
      <c r="S1024" t="str">
        <f t="shared" si="179"/>
        <v/>
      </c>
      <c r="T1024" t="str">
        <f t="shared" si="179"/>
        <v/>
      </c>
      <c r="U1024" t="str">
        <f t="shared" si="179"/>
        <v/>
      </c>
      <c r="V1024" t="str">
        <f t="shared" si="179"/>
        <v/>
      </c>
      <c r="X1024" t="e">
        <f>VLOOKUP(K1024,$X$2:Y$31,2,FALSE())</f>
        <v>#N/A</v>
      </c>
      <c r="AB1024" s="20">
        <f>MATCH("R",$J$1001:$J1025,0)</f>
        <v>25</v>
      </c>
      <c r="AC1024" s="20">
        <f>ROW()</f>
        <v>1024</v>
      </c>
      <c r="AD1024" s="24" t="e">
        <f t="shared" ca="1" si="178"/>
        <v>#VALUE!</v>
      </c>
      <c r="AE1024" t="str">
        <f t="shared" ca="1" si="174"/>
        <v>E</v>
      </c>
    </row>
    <row r="1025" spans="1:31">
      <c r="A1025" s="12" t="s">
        <v>288</v>
      </c>
      <c r="J1025" s="12" t="str">
        <f t="shared" si="177"/>
        <v>R</v>
      </c>
      <c r="K1025" t="str">
        <f t="shared" si="179"/>
        <v>13.0</v>
      </c>
      <c r="L1025" t="str">
        <f t="shared" si="179"/>
        <v xml:space="preserve"> 4.2</v>
      </c>
      <c r="M1025" t="str">
        <f t="shared" si="179"/>
        <v xml:space="preserve"> 2.0</v>
      </c>
      <c r="N1025" t="str">
        <f t="shared" si="179"/>
        <v xml:space="preserve"> 4.0</v>
      </c>
      <c r="O1025" t="str">
        <f t="shared" si="179"/>
        <v xml:space="preserve"> 5.4</v>
      </c>
      <c r="P1025" t="str">
        <f t="shared" si="179"/>
        <v xml:space="preserve"> 7.3</v>
      </c>
      <c r="Q1025" t="str">
        <f t="shared" si="179"/>
        <v>10.2</v>
      </c>
      <c r="R1025" t="str">
        <f t="shared" si="179"/>
        <v>14.4</v>
      </c>
      <c r="S1025" t="str">
        <f t="shared" si="179"/>
        <v>18.2</v>
      </c>
      <c r="T1025" t="str">
        <f t="shared" si="179"/>
        <v>21.5</v>
      </c>
      <c r="U1025" t="str">
        <f t="shared" si="179"/>
        <v>25.0</v>
      </c>
      <c r="V1025" t="str">
        <f t="shared" si="179"/>
        <v>29.0</v>
      </c>
      <c r="X1025" t="str">
        <f>VLOOKUP(K1025,$X$2:Y$31,2,FALSE())</f>
        <v>1300</v>
      </c>
      <c r="AB1025" s="20">
        <f>MATCH("R",$J$1001:$J1026,0)</f>
        <v>25</v>
      </c>
      <c r="AC1025" s="20">
        <f>ROW()</f>
        <v>1025</v>
      </c>
      <c r="AD1025" s="24" t="e">
        <f t="shared" ca="1" si="178"/>
        <v>#VALUE!</v>
      </c>
      <c r="AE1025" t="str">
        <f t="shared" ca="1" si="174"/>
        <v>E</v>
      </c>
    </row>
    <row r="1026" spans="1:31">
      <c r="A1026" s="12" t="s">
        <v>205</v>
      </c>
      <c r="J1026" s="12" t="str">
        <f t="shared" si="177"/>
        <v/>
      </c>
      <c r="K1026" t="str">
        <f t="shared" si="179"/>
        <v xml:space="preserve">    </v>
      </c>
      <c r="L1026" t="str">
        <f t="shared" si="179"/>
        <v xml:space="preserve"> 1F2</v>
      </c>
      <c r="M1026" t="str">
        <f t="shared" si="179"/>
        <v xml:space="preserve"> 1F2</v>
      </c>
      <c r="N1026" t="str">
        <f t="shared" si="179"/>
        <v xml:space="preserve"> 1F2</v>
      </c>
      <c r="O1026" t="str">
        <f t="shared" si="179"/>
        <v xml:space="preserve"> 1F2</v>
      </c>
      <c r="P1026" t="str">
        <f t="shared" si="179"/>
        <v xml:space="preserve"> 1F2</v>
      </c>
      <c r="Q1026" t="str">
        <f t="shared" si="179"/>
        <v xml:space="preserve"> 1F2</v>
      </c>
      <c r="R1026" t="str">
        <f t="shared" si="179"/>
        <v xml:space="preserve"> 1F2</v>
      </c>
      <c r="S1026" t="str">
        <f t="shared" si="179"/>
        <v xml:space="preserve"> 1F2</v>
      </c>
      <c r="T1026" t="str">
        <f t="shared" si="179"/>
        <v xml:space="preserve"> 1F2</v>
      </c>
      <c r="U1026" t="str">
        <f t="shared" si="179"/>
        <v xml:space="preserve"> 1F2</v>
      </c>
      <c r="V1026" t="str">
        <f t="shared" si="179"/>
        <v xml:space="preserve"> 1F2</v>
      </c>
      <c r="X1026" t="e">
        <f>VLOOKUP(K1026,$X$2:Y$31,2,FALSE())</f>
        <v>#N/A</v>
      </c>
      <c r="AB1026" s="20">
        <f>MATCH("R",$J$1001:$J1027,0)</f>
        <v>25</v>
      </c>
      <c r="AC1026" s="20">
        <f>ROW()</f>
        <v>1026</v>
      </c>
      <c r="AD1026" s="24" t="e">
        <f t="shared" ca="1" si="178"/>
        <v>#VALUE!</v>
      </c>
      <c r="AE1026" t="str">
        <f t="shared" ca="1" si="174"/>
        <v>E</v>
      </c>
    </row>
    <row r="1027" spans="1:31">
      <c r="A1027" s="12" t="s">
        <v>1166</v>
      </c>
      <c r="J1027" s="12" t="str">
        <f t="shared" si="177"/>
        <v/>
      </c>
      <c r="K1027" t="str">
        <f t="shared" si="179"/>
        <v xml:space="preserve">    </v>
      </c>
      <c r="L1027" t="str">
        <f t="shared" si="179"/>
        <v>63.1</v>
      </c>
      <c r="M1027" t="str">
        <f t="shared" si="179"/>
        <v>56.9</v>
      </c>
      <c r="N1027" t="str">
        <f t="shared" si="179"/>
        <v>60.1</v>
      </c>
      <c r="O1027" t="str">
        <f t="shared" si="179"/>
        <v>63.1</v>
      </c>
      <c r="P1027" t="str">
        <f t="shared" si="179"/>
        <v>63.1</v>
      </c>
      <c r="Q1027" t="str">
        <f t="shared" si="179"/>
        <v>63.1</v>
      </c>
      <c r="R1027" t="str">
        <f t="shared" si="179"/>
        <v>63.1</v>
      </c>
      <c r="S1027" t="str">
        <f t="shared" si="179"/>
        <v>63.1</v>
      </c>
      <c r="T1027" t="str">
        <f t="shared" si="179"/>
        <v>63.1</v>
      </c>
      <c r="U1027" t="str">
        <f t="shared" si="179"/>
        <v>63.1</v>
      </c>
      <c r="V1027" t="str">
        <f t="shared" si="179"/>
        <v>63.1</v>
      </c>
      <c r="X1027" t="e">
        <f>VLOOKUP(K1027,$X$2:Y$31,2,FALSE())</f>
        <v>#N/A</v>
      </c>
      <c r="AB1027" s="20">
        <f>MATCH("R",$J$1001:$J1028,0)</f>
        <v>25</v>
      </c>
      <c r="AC1027" s="20">
        <f>ROW()</f>
        <v>1027</v>
      </c>
      <c r="AD1027" s="24" t="e">
        <f t="shared" ca="1" si="178"/>
        <v>#VALUE!</v>
      </c>
      <c r="AE1027" t="str">
        <f t="shared" ref="AE1027:AE1090" ca="1" si="180">IF(ISERROR(AD1027),"E","OK")</f>
        <v>E</v>
      </c>
    </row>
    <row r="1028" spans="1:31">
      <c r="A1028" s="12" t="s">
        <v>289</v>
      </c>
      <c r="J1028" s="12" t="str">
        <f t="shared" si="177"/>
        <v/>
      </c>
      <c r="K1028" t="str">
        <f t="shared" si="179"/>
        <v xml:space="preserve">    </v>
      </c>
      <c r="L1028" t="str">
        <f t="shared" si="179"/>
        <v xml:space="preserve"> 2.5</v>
      </c>
      <c r="M1028" t="str">
        <f t="shared" si="179"/>
        <v xml:space="preserve"> 2.1</v>
      </c>
      <c r="N1028" t="str">
        <f t="shared" si="179"/>
        <v xml:space="preserve"> 2.3</v>
      </c>
      <c r="O1028" t="str">
        <f t="shared" si="179"/>
        <v xml:space="preserve"> 2.5</v>
      </c>
      <c r="P1028" t="str">
        <f t="shared" si="179"/>
        <v xml:space="preserve"> 2.5</v>
      </c>
      <c r="Q1028" t="str">
        <f t="shared" si="179"/>
        <v xml:space="preserve"> 2.5</v>
      </c>
      <c r="R1028" t="str">
        <f t="shared" si="179"/>
        <v xml:space="preserve"> 2.5</v>
      </c>
      <c r="S1028" t="str">
        <f t="shared" si="179"/>
        <v xml:space="preserve"> 2.5</v>
      </c>
      <c r="T1028" t="str">
        <f t="shared" si="179"/>
        <v xml:space="preserve"> 2.5</v>
      </c>
      <c r="U1028" t="str">
        <f t="shared" si="179"/>
        <v xml:space="preserve"> 2.5</v>
      </c>
      <c r="V1028" t="str">
        <f t="shared" si="179"/>
        <v xml:space="preserve"> 2.5</v>
      </c>
      <c r="X1028" t="e">
        <f>VLOOKUP(K1028,$X$2:Y$31,2,FALSE())</f>
        <v>#N/A</v>
      </c>
      <c r="AB1028" s="20">
        <f>MATCH("R",$J$1001:$J1029,0)</f>
        <v>25</v>
      </c>
      <c r="AC1028" s="20">
        <f>ROW()</f>
        <v>1028</v>
      </c>
      <c r="AD1028" s="24" t="e">
        <f t="shared" ca="1" si="178"/>
        <v>#VALUE!</v>
      </c>
      <c r="AE1028" t="str">
        <f t="shared" ca="1" si="180"/>
        <v>E</v>
      </c>
    </row>
    <row r="1029" spans="1:31">
      <c r="A1029" s="12" t="s">
        <v>290</v>
      </c>
      <c r="J1029" s="12" t="str">
        <f t="shared" si="177"/>
        <v/>
      </c>
      <c r="K1029" t="str">
        <f t="shared" si="179"/>
        <v xml:space="preserve">    </v>
      </c>
      <c r="L1029" t="str">
        <f t="shared" si="179"/>
        <v xml:space="preserve"> 337</v>
      </c>
      <c r="M1029" t="str">
        <f t="shared" si="179"/>
        <v xml:space="preserve"> 260</v>
      </c>
      <c r="N1029" t="str">
        <f t="shared" si="179"/>
        <v xml:space="preserve"> 297</v>
      </c>
      <c r="O1029" t="str">
        <f t="shared" si="179"/>
        <v xml:space="preserve"> 337</v>
      </c>
      <c r="P1029" t="str">
        <f t="shared" si="179"/>
        <v xml:space="preserve"> 337</v>
      </c>
      <c r="Q1029" t="str">
        <f t="shared" si="179"/>
        <v xml:space="preserve"> 337</v>
      </c>
      <c r="R1029" t="str">
        <f t="shared" si="179"/>
        <v xml:space="preserve"> 337</v>
      </c>
      <c r="S1029" t="str">
        <f t="shared" si="179"/>
        <v xml:space="preserve"> 337</v>
      </c>
      <c r="T1029" t="str">
        <f t="shared" si="179"/>
        <v xml:space="preserve"> 337</v>
      </c>
      <c r="U1029" t="str">
        <f t="shared" si="179"/>
        <v xml:space="preserve"> 337</v>
      </c>
      <c r="V1029" t="str">
        <f t="shared" si="179"/>
        <v xml:space="preserve"> 337</v>
      </c>
      <c r="X1029" t="e">
        <f>VLOOKUP(K1029,$X$2:Y$31,2,FALSE())</f>
        <v>#N/A</v>
      </c>
      <c r="AB1029" s="20">
        <f>MATCH("R",$J$1001:$J1030,0)</f>
        <v>25</v>
      </c>
      <c r="AC1029" s="20">
        <f>ROW()</f>
        <v>1029</v>
      </c>
      <c r="AD1029" s="24" t="e">
        <f t="shared" ca="1" si="178"/>
        <v>#VALUE!</v>
      </c>
      <c r="AE1029" t="str">
        <f t="shared" ca="1" si="180"/>
        <v>E</v>
      </c>
    </row>
    <row r="1030" spans="1:31">
      <c r="A1030" s="12" t="s">
        <v>1167</v>
      </c>
      <c r="J1030" s="12" t="str">
        <f t="shared" si="177"/>
        <v/>
      </c>
      <c r="K1030" t="str">
        <f t="shared" si="179"/>
        <v xml:space="preserve">    </v>
      </c>
      <c r="L1030" t="str">
        <f t="shared" si="179"/>
        <v>0.50</v>
      </c>
      <c r="M1030" t="str">
        <f t="shared" si="179"/>
        <v>1.00</v>
      </c>
      <c r="N1030" t="str">
        <f t="shared" si="179"/>
        <v>0.69</v>
      </c>
      <c r="O1030" t="str">
        <f t="shared" si="179"/>
        <v>0.01</v>
      </c>
      <c r="P1030" t="str">
        <f t="shared" si="179"/>
        <v>0.00</v>
      </c>
      <c r="Q1030" t="str">
        <f t="shared" si="179"/>
        <v>0.00</v>
      </c>
      <c r="R1030" t="str">
        <f t="shared" si="179"/>
        <v>0.00</v>
      </c>
      <c r="S1030" t="str">
        <f t="shared" si="179"/>
        <v>0.00</v>
      </c>
      <c r="T1030" t="str">
        <f t="shared" si="179"/>
        <v>0.00</v>
      </c>
      <c r="U1030" t="str">
        <f t="shared" si="179"/>
        <v>0.00</v>
      </c>
      <c r="V1030" t="str">
        <f t="shared" si="179"/>
        <v>0.00</v>
      </c>
      <c r="X1030" t="e">
        <f>VLOOKUP(K1030,$X$2:Y$31,2,FALSE())</f>
        <v>#N/A</v>
      </c>
      <c r="AB1030" s="20">
        <f>MATCH("R",$J$1001:$J1031,0)</f>
        <v>25</v>
      </c>
      <c r="AC1030" s="20">
        <f>ROW()</f>
        <v>1030</v>
      </c>
      <c r="AD1030" s="24" t="e">
        <f t="shared" ca="1" si="178"/>
        <v>#VALUE!</v>
      </c>
      <c r="AE1030" t="str">
        <f t="shared" ca="1" si="180"/>
        <v>E</v>
      </c>
    </row>
    <row r="1031" spans="1:31">
      <c r="A1031" s="12" t="s">
        <v>291</v>
      </c>
      <c r="J1031" s="12" t="str">
        <f t="shared" si="177"/>
        <v/>
      </c>
      <c r="K1031" t="str">
        <f t="shared" si="179"/>
        <v xml:space="preserve">    </v>
      </c>
      <c r="L1031" t="str">
        <f t="shared" si="179"/>
        <v xml:space="preserve"> 107</v>
      </c>
      <c r="M1031" t="str">
        <f t="shared" si="179"/>
        <v xml:space="preserve">  97</v>
      </c>
      <c r="N1031" t="str">
        <f t="shared" si="179"/>
        <v xml:space="preserve"> 104</v>
      </c>
      <c r="O1031" t="str">
        <f t="shared" si="179"/>
        <v xml:space="preserve"> 129</v>
      </c>
      <c r="P1031" t="str">
        <f t="shared" si="179"/>
        <v xml:space="preserve"> 177</v>
      </c>
      <c r="Q1031" t="str">
        <f t="shared" si="179"/>
        <v xml:space="preserve"> 179</v>
      </c>
      <c r="R1031" t="str">
        <f t="shared" si="179"/>
        <v xml:space="preserve"> 183</v>
      </c>
      <c r="S1031" t="str">
        <f t="shared" si="179"/>
        <v xml:space="preserve"> 185</v>
      </c>
      <c r="T1031" t="str">
        <f t="shared" si="179"/>
        <v xml:space="preserve"> 186</v>
      </c>
      <c r="U1031" t="str">
        <f t="shared" si="179"/>
        <v xml:space="preserve"> 188</v>
      </c>
      <c r="V1031" t="str">
        <f t="shared" si="179"/>
        <v xml:space="preserve"> 189</v>
      </c>
      <c r="X1031" t="e">
        <f>VLOOKUP(K1031,$X$2:Y$31,2,FALSE())</f>
        <v>#N/A</v>
      </c>
      <c r="AB1031" s="20">
        <f>MATCH("R",$J$1001:$J1032,0)</f>
        <v>25</v>
      </c>
      <c r="AC1031" s="20">
        <f>ROW()</f>
        <v>1031</v>
      </c>
      <c r="AD1031" s="24" t="e">
        <f t="shared" ca="1" si="178"/>
        <v>#VALUE!</v>
      </c>
      <c r="AE1031" t="str">
        <f t="shared" ca="1" si="180"/>
        <v>E</v>
      </c>
    </row>
    <row r="1032" spans="1:31">
      <c r="A1032" s="12" t="s">
        <v>292</v>
      </c>
      <c r="J1032" s="12" t="str">
        <f t="shared" si="177"/>
        <v/>
      </c>
      <c r="K1032" t="str">
        <f t="shared" si="179"/>
        <v xml:space="preserve">    </v>
      </c>
      <c r="L1032" t="str">
        <f t="shared" si="179"/>
        <v xml:space="preserve">  29</v>
      </c>
      <c r="M1032" t="str">
        <f t="shared" si="179"/>
        <v xml:space="preserve">  33</v>
      </c>
      <c r="N1032" t="str">
        <f t="shared" si="179"/>
        <v xml:space="preserve">  31</v>
      </c>
      <c r="O1032" t="str">
        <f t="shared" si="179"/>
        <v xml:space="preserve">   9</v>
      </c>
      <c r="P1032" t="str">
        <f t="shared" si="179"/>
        <v xml:space="preserve"> -35</v>
      </c>
      <c r="Q1032" t="str">
        <f t="shared" si="179"/>
        <v xml:space="preserve"> -35</v>
      </c>
      <c r="R1032" t="str">
        <f t="shared" si="179"/>
        <v xml:space="preserve"> -35</v>
      </c>
      <c r="S1032" t="str">
        <f t="shared" si="179"/>
        <v xml:space="preserve"> -35</v>
      </c>
      <c r="T1032" t="str">
        <f t="shared" si="179"/>
        <v xml:space="preserve"> -35</v>
      </c>
      <c r="U1032" t="str">
        <f t="shared" si="179"/>
        <v xml:space="preserve"> -35</v>
      </c>
      <c r="V1032" t="str">
        <f t="shared" si="179"/>
        <v xml:space="preserve"> -35</v>
      </c>
      <c r="X1032" t="e">
        <f>VLOOKUP(K1032,$X$2:Y$31,2,FALSE())</f>
        <v>#N/A</v>
      </c>
      <c r="AB1032" s="20">
        <f>MATCH("R",$J$1001:$J1033,0)</f>
        <v>25</v>
      </c>
      <c r="AC1032" s="20">
        <f>ROW()</f>
        <v>1032</v>
      </c>
      <c r="AD1032" s="24" t="e">
        <f t="shared" ca="1" si="178"/>
        <v>#VALUE!</v>
      </c>
      <c r="AE1032" t="str">
        <f t="shared" ca="1" si="180"/>
        <v>E</v>
      </c>
    </row>
    <row r="1033" spans="1:31">
      <c r="A1033" s="12" t="s">
        <v>293</v>
      </c>
      <c r="J1033" s="12" t="str">
        <f t="shared" si="177"/>
        <v/>
      </c>
      <c r="K1033" t="str">
        <f t="shared" si="179"/>
        <v xml:space="preserve">    </v>
      </c>
      <c r="L1033" t="str">
        <f t="shared" si="179"/>
        <v xml:space="preserve"> -87</v>
      </c>
      <c r="M1033" t="str">
        <f t="shared" si="179"/>
        <v xml:space="preserve"> -77</v>
      </c>
      <c r="N1033" t="str">
        <f t="shared" si="179"/>
        <v xml:space="preserve"> -84</v>
      </c>
      <c r="O1033" t="str">
        <f t="shared" si="179"/>
        <v>-109</v>
      </c>
      <c r="P1033" t="str">
        <f t="shared" si="179"/>
        <v>-157</v>
      </c>
      <c r="Q1033" t="str">
        <f t="shared" si="179"/>
        <v>-159</v>
      </c>
      <c r="R1033" t="str">
        <f t="shared" si="179"/>
        <v>-163</v>
      </c>
      <c r="S1033" t="str">
        <f t="shared" si="179"/>
        <v>-165</v>
      </c>
      <c r="T1033" t="str">
        <f t="shared" si="179"/>
        <v>-166</v>
      </c>
      <c r="U1033" t="str">
        <f t="shared" si="179"/>
        <v>-168</v>
      </c>
      <c r="V1033" t="str">
        <f t="shared" si="179"/>
        <v>-169</v>
      </c>
      <c r="X1033" t="e">
        <f>VLOOKUP(K1033,$X$2:Y$31,2,FALSE())</f>
        <v>#N/A</v>
      </c>
      <c r="AB1033" s="20">
        <f>MATCH("R",$J$1001:$J1034,0)</f>
        <v>25</v>
      </c>
      <c r="AC1033" s="20">
        <f>ROW()</f>
        <v>1033</v>
      </c>
      <c r="AD1033" s="24" t="e">
        <f t="shared" ca="1" si="178"/>
        <v>#VALUE!</v>
      </c>
      <c r="AE1033" t="str">
        <f t="shared" ca="1" si="180"/>
        <v>E</v>
      </c>
    </row>
    <row r="1034" spans="1:31">
      <c r="A1034" s="12" t="s">
        <v>294</v>
      </c>
      <c r="J1034" s="12" t="str">
        <f t="shared" si="177"/>
        <v/>
      </c>
      <c r="K1034" t="str">
        <f t="shared" si="179"/>
        <v xml:space="preserve">    </v>
      </c>
      <c r="L1034" t="str">
        <f t="shared" si="179"/>
        <v>-147</v>
      </c>
      <c r="M1034" t="str">
        <f t="shared" si="179"/>
        <v>-138</v>
      </c>
      <c r="N1034" t="str">
        <f t="shared" si="179"/>
        <v>-146</v>
      </c>
      <c r="O1034" t="str">
        <f t="shared" si="179"/>
        <v>-150</v>
      </c>
      <c r="P1034" t="str">
        <f t="shared" si="179"/>
        <v>-154</v>
      </c>
      <c r="Q1034" t="str">
        <f t="shared" si="179"/>
        <v>-159</v>
      </c>
      <c r="R1034" t="str">
        <f t="shared" si="179"/>
        <v>-164</v>
      </c>
      <c r="S1034" t="str">
        <f t="shared" si="179"/>
        <v>-167</v>
      </c>
      <c r="T1034" t="str">
        <f t="shared" si="179"/>
        <v>-169</v>
      </c>
      <c r="U1034" t="str">
        <f t="shared" si="179"/>
        <v>-170</v>
      </c>
      <c r="V1034" t="str">
        <f t="shared" si="179"/>
        <v>-172</v>
      </c>
      <c r="X1034" t="e">
        <f>VLOOKUP(K1034,$X$2:Y$31,2,FALSE())</f>
        <v>#N/A</v>
      </c>
      <c r="AB1034" s="20">
        <f>MATCH("R",$J$1001:$J1035,0)</f>
        <v>25</v>
      </c>
      <c r="AC1034" s="20">
        <f>ROW()</f>
        <v>1034</v>
      </c>
      <c r="AD1034" s="24" t="e">
        <f t="shared" ca="1" si="178"/>
        <v>#VALUE!</v>
      </c>
      <c r="AE1034" t="str">
        <f t="shared" ca="1" si="180"/>
        <v>E</v>
      </c>
    </row>
    <row r="1035" spans="1:31">
      <c r="A1035" s="12" t="s">
        <v>295</v>
      </c>
      <c r="J1035" s="12" t="str">
        <f t="shared" si="177"/>
        <v/>
      </c>
      <c r="K1035" t="str">
        <f t="shared" si="179"/>
        <v xml:space="preserve">    </v>
      </c>
      <c r="L1035" t="str">
        <f t="shared" si="179"/>
        <v xml:space="preserve">  59</v>
      </c>
      <c r="M1035" t="str">
        <f t="shared" si="179"/>
        <v xml:space="preserve">  62</v>
      </c>
      <c r="N1035" t="str">
        <f t="shared" si="179"/>
        <v xml:space="preserve">  62</v>
      </c>
      <c r="O1035" t="str">
        <f t="shared" si="179"/>
        <v xml:space="preserve">  41</v>
      </c>
      <c r="P1035" t="str">
        <f t="shared" si="179"/>
        <v xml:space="preserve">  -3</v>
      </c>
      <c r="Q1035" t="str">
        <f t="shared" si="179"/>
        <v xml:space="preserve">  -1</v>
      </c>
      <c r="R1035" t="str">
        <f t="shared" si="179"/>
        <v xml:space="preserve">   1</v>
      </c>
      <c r="S1035" t="str">
        <f t="shared" si="179"/>
        <v xml:space="preserve">   2</v>
      </c>
      <c r="T1035" t="str">
        <f t="shared" si="179"/>
        <v xml:space="preserve">   2</v>
      </c>
      <c r="U1035" t="str">
        <f t="shared" si="179"/>
        <v xml:space="preserve">   3</v>
      </c>
      <c r="V1035" t="str">
        <f t="shared" si="179"/>
        <v xml:space="preserve">   3</v>
      </c>
      <c r="X1035" t="e">
        <f>VLOOKUP(K1035,$X$2:Y$31,2,FALSE())</f>
        <v>#N/A</v>
      </c>
      <c r="AB1035" s="20">
        <f>MATCH("R",$J$1001:$J1036,0)</f>
        <v>25</v>
      </c>
      <c r="AC1035" s="20">
        <f>ROW()</f>
        <v>1035</v>
      </c>
      <c r="AD1035" s="24" t="e">
        <f t="shared" ca="1" si="178"/>
        <v>#VALUE!</v>
      </c>
      <c r="AE1035" t="str">
        <f t="shared" ca="1" si="180"/>
        <v>E</v>
      </c>
    </row>
    <row r="1036" spans="1:31">
      <c r="A1036" s="12" t="s">
        <v>1168</v>
      </c>
      <c r="J1036" s="12" t="str">
        <f t="shared" si="177"/>
        <v/>
      </c>
      <c r="K1036" t="str">
        <f t="shared" si="179"/>
        <v xml:space="preserve">    </v>
      </c>
      <c r="L1036" t="str">
        <f t="shared" si="179"/>
        <v xml:space="preserve">  28</v>
      </c>
      <c r="M1036" t="str">
        <f t="shared" si="179"/>
        <v xml:space="preserve">  22</v>
      </c>
      <c r="N1036" t="str">
        <f t="shared" si="179"/>
        <v xml:space="preserve">  24</v>
      </c>
      <c r="O1036" t="str">
        <f t="shared" si="179"/>
        <v xml:space="preserve">  54</v>
      </c>
      <c r="P1036" t="str">
        <f t="shared" si="179"/>
        <v xml:space="preserve">  86</v>
      </c>
      <c r="Q1036" t="str">
        <f t="shared" si="179"/>
        <v xml:space="preserve">  84</v>
      </c>
      <c r="R1036" t="str">
        <f t="shared" si="179"/>
        <v xml:space="preserve">  82</v>
      </c>
      <c r="S1036" t="str">
        <f t="shared" si="179"/>
        <v xml:space="preserve">  82</v>
      </c>
      <c r="T1036" t="str">
        <f t="shared" si="179"/>
        <v xml:space="preserve">  81</v>
      </c>
      <c r="U1036" t="str">
        <f t="shared" si="179"/>
        <v xml:space="preserve">  81</v>
      </c>
      <c r="V1036" t="str">
        <f t="shared" si="179"/>
        <v xml:space="preserve">  80</v>
      </c>
      <c r="X1036" t="e">
        <f>VLOOKUP(K1036,$X$2:Y$31,2,FALSE())</f>
        <v>#N/A</v>
      </c>
      <c r="AB1036" s="20">
        <f>MATCH("R",$J$1001:$J1037,0)</f>
        <v>25</v>
      </c>
      <c r="AC1036" s="20">
        <f>ROW()</f>
        <v>1036</v>
      </c>
      <c r="AD1036" s="24" t="e">
        <f t="shared" ca="1" si="178"/>
        <v>#VALUE!</v>
      </c>
      <c r="AE1036" t="str">
        <f t="shared" ca="1" si="180"/>
        <v>E</v>
      </c>
    </row>
    <row r="1037" spans="1:31">
      <c r="A1037" s="12" t="s">
        <v>296</v>
      </c>
      <c r="J1037" s="12" t="str">
        <f t="shared" si="177"/>
        <v/>
      </c>
      <c r="K1037" t="str">
        <f t="shared" si="179"/>
        <v xml:space="preserve">    </v>
      </c>
      <c r="L1037" t="str">
        <f t="shared" si="179"/>
        <v>0.02</v>
      </c>
      <c r="M1037" t="str">
        <f t="shared" si="179"/>
        <v>0.04</v>
      </c>
      <c r="N1037" t="str">
        <f t="shared" si="179"/>
        <v>0.03</v>
      </c>
      <c r="O1037" t="str">
        <f t="shared" si="179"/>
        <v>0.01</v>
      </c>
      <c r="P1037" t="str">
        <f t="shared" si="179"/>
        <v>0.00</v>
      </c>
      <c r="Q1037" t="str">
        <f t="shared" si="179"/>
        <v>0.00</v>
      </c>
      <c r="R1037" t="str">
        <f t="shared" si="179"/>
        <v>0.00</v>
      </c>
      <c r="S1037" t="str">
        <f t="shared" si="179"/>
        <v>0.00</v>
      </c>
      <c r="T1037" t="str">
        <f t="shared" si="179"/>
        <v>0.00</v>
      </c>
      <c r="U1037" t="str">
        <f t="shared" si="179"/>
        <v>0.00</v>
      </c>
      <c r="V1037" t="str">
        <f t="shared" si="179"/>
        <v>0.00</v>
      </c>
      <c r="X1037" t="e">
        <f>VLOOKUP(K1037,$X$2:Y$31,2,FALSE())</f>
        <v>#N/A</v>
      </c>
      <c r="AB1037" s="20">
        <f>MATCH("R",$J$1001:$J1038,0)</f>
        <v>25</v>
      </c>
      <c r="AC1037" s="20">
        <f>ROW()</f>
        <v>1037</v>
      </c>
      <c r="AD1037" s="24" t="e">
        <f t="shared" ca="1" si="178"/>
        <v>#VALUE!</v>
      </c>
      <c r="AE1037" t="str">
        <f t="shared" ca="1" si="180"/>
        <v>E</v>
      </c>
    </row>
    <row r="1038" spans="1:31">
      <c r="A1038" s="12" t="s">
        <v>91</v>
      </c>
      <c r="J1038" s="12" t="str">
        <f t="shared" si="177"/>
        <v/>
      </c>
      <c r="K1038" t="str">
        <f t="shared" si="179"/>
        <v xml:space="preserve">    </v>
      </c>
      <c r="L1038" t="str">
        <f t="shared" si="179"/>
        <v>0.00</v>
      </c>
      <c r="M1038" t="str">
        <f t="shared" si="179"/>
        <v>0.00</v>
      </c>
      <c r="N1038" t="str">
        <f t="shared" si="179"/>
        <v>0.00</v>
      </c>
      <c r="O1038" t="str">
        <f t="shared" si="179"/>
        <v>0.00</v>
      </c>
      <c r="P1038" t="str">
        <f t="shared" si="179"/>
        <v>0.00</v>
      </c>
      <c r="Q1038" t="str">
        <f t="shared" si="179"/>
        <v>0.00</v>
      </c>
      <c r="R1038" t="str">
        <f t="shared" si="179"/>
        <v>0.00</v>
      </c>
      <c r="S1038" t="str">
        <f t="shared" si="179"/>
        <v>0.00</v>
      </c>
      <c r="T1038" t="str">
        <f t="shared" si="179"/>
        <v>0.00</v>
      </c>
      <c r="U1038" t="str">
        <f t="shared" si="179"/>
        <v>0.00</v>
      </c>
      <c r="V1038" t="str">
        <f t="shared" si="179"/>
        <v>0.00</v>
      </c>
      <c r="X1038" t="e">
        <f>VLOOKUP(K1038,$X$2:Y$31,2,FALSE())</f>
        <v>#N/A</v>
      </c>
      <c r="AB1038" s="20">
        <f>MATCH("R",$J$1001:$J1039,0)</f>
        <v>25</v>
      </c>
      <c r="AC1038" s="20">
        <f>ROW()</f>
        <v>1038</v>
      </c>
      <c r="AD1038" s="24" t="e">
        <f t="shared" ca="1" si="178"/>
        <v>#VALUE!</v>
      </c>
      <c r="AE1038" t="str">
        <f t="shared" ca="1" si="180"/>
        <v>E</v>
      </c>
    </row>
    <row r="1039" spans="1:31">
      <c r="A1039" s="12" t="s">
        <v>297</v>
      </c>
      <c r="J1039" s="12" t="str">
        <f t="shared" si="177"/>
        <v/>
      </c>
      <c r="K1039" t="str">
        <f t="shared" si="179"/>
        <v xml:space="preserve">    </v>
      </c>
      <c r="L1039" t="str">
        <f t="shared" si="179"/>
        <v>0.10</v>
      </c>
      <c r="M1039" t="str">
        <f t="shared" si="179"/>
        <v>0.10</v>
      </c>
      <c r="N1039" t="str">
        <f t="shared" si="179"/>
        <v>0.11</v>
      </c>
      <c r="O1039" t="str">
        <f t="shared" si="179"/>
        <v>0.03</v>
      </c>
      <c r="P1039" t="str">
        <f t="shared" si="179"/>
        <v>0.00</v>
      </c>
      <c r="Q1039" t="str">
        <f t="shared" si="179"/>
        <v>0.00</v>
      </c>
      <c r="R1039" t="str">
        <f t="shared" si="179"/>
        <v>0.00</v>
      </c>
      <c r="S1039" t="str">
        <f t="shared" si="179"/>
        <v>0.00</v>
      </c>
      <c r="T1039" t="str">
        <f t="shared" si="179"/>
        <v>0.00</v>
      </c>
      <c r="U1039" t="str">
        <f t="shared" si="179"/>
        <v>0.00</v>
      </c>
      <c r="V1039" t="str">
        <f t="shared" si="179"/>
        <v>0.00</v>
      </c>
      <c r="X1039" t="e">
        <f>VLOOKUP(K1039,$X$2:Y$31,2,FALSE())</f>
        <v>#N/A</v>
      </c>
      <c r="AB1039" s="20">
        <f>MATCH("R",$J$1001:$J1040,0)</f>
        <v>25</v>
      </c>
      <c r="AC1039" s="20">
        <f>ROW()</f>
        <v>1039</v>
      </c>
      <c r="AD1039" s="24" t="e">
        <f t="shared" ca="1" si="178"/>
        <v>#VALUE!</v>
      </c>
      <c r="AE1039" t="str">
        <f t="shared" ca="1" si="180"/>
        <v>E</v>
      </c>
    </row>
    <row r="1040" spans="1:31">
      <c r="A1040" s="12" t="s">
        <v>1169</v>
      </c>
      <c r="J1040" s="12" t="str">
        <f t="shared" si="177"/>
        <v/>
      </c>
      <c r="K1040" t="str">
        <f t="shared" si="179"/>
        <v xml:space="preserve">    </v>
      </c>
      <c r="L1040" t="str">
        <f t="shared" si="179"/>
        <v>11.4</v>
      </c>
      <c r="M1040" t="str">
        <f t="shared" si="179"/>
        <v xml:space="preserve"> 5.0</v>
      </c>
      <c r="N1040" t="str">
        <f t="shared" si="179"/>
        <v xml:space="preserve"> 9.0</v>
      </c>
      <c r="O1040" t="str">
        <f t="shared" si="179"/>
        <v>20.6</v>
      </c>
      <c r="P1040" t="str">
        <f t="shared" si="179"/>
        <v xml:space="preserve"> 4.4</v>
      </c>
      <c r="Q1040" t="str">
        <f t="shared" si="179"/>
        <v xml:space="preserve"> 4.4</v>
      </c>
      <c r="R1040" t="str">
        <f t="shared" si="179"/>
        <v xml:space="preserve"> 4.4</v>
      </c>
      <c r="S1040" t="str">
        <f t="shared" si="179"/>
        <v xml:space="preserve"> 4.4</v>
      </c>
      <c r="T1040" t="str">
        <f t="shared" si="179"/>
        <v xml:space="preserve"> 4.4</v>
      </c>
      <c r="U1040" t="str">
        <f t="shared" si="179"/>
        <v xml:space="preserve"> 4.4</v>
      </c>
      <c r="V1040" t="str">
        <f t="shared" si="179"/>
        <v xml:space="preserve"> 4.4</v>
      </c>
      <c r="X1040" t="e">
        <f>VLOOKUP(K1040,$X$2:Y$31,2,FALSE())</f>
        <v>#N/A</v>
      </c>
      <c r="AB1040" s="20">
        <f>MATCH("R",$J$1001:$J1041,0)</f>
        <v>25</v>
      </c>
      <c r="AC1040" s="20">
        <f>ROW()</f>
        <v>1040</v>
      </c>
      <c r="AD1040" s="24" t="e">
        <f t="shared" ca="1" si="178"/>
        <v>#VALUE!</v>
      </c>
      <c r="AE1040" t="str">
        <f t="shared" ca="1" si="180"/>
        <v>E</v>
      </c>
    </row>
    <row r="1041" spans="1:31">
      <c r="A1041" s="12" t="s">
        <v>1170</v>
      </c>
      <c r="J1041" s="12" t="str">
        <f t="shared" si="177"/>
        <v/>
      </c>
      <c r="K1041" t="str">
        <f t="shared" si="179"/>
        <v xml:space="preserve">    </v>
      </c>
      <c r="L1041" t="str">
        <f t="shared" si="179"/>
        <v xml:space="preserve"> 6.1</v>
      </c>
      <c r="M1041" t="str">
        <f t="shared" si="179"/>
        <v xml:space="preserve"> 4.0</v>
      </c>
      <c r="N1041" t="str">
        <f t="shared" si="179"/>
        <v xml:space="preserve"> 4.5</v>
      </c>
      <c r="O1041" t="str">
        <f t="shared" si="179"/>
        <v>16.4</v>
      </c>
      <c r="P1041" t="str">
        <f t="shared" si="179"/>
        <v xml:space="preserve"> 4.1</v>
      </c>
      <c r="Q1041" t="str">
        <f t="shared" ref="K1041:V1062" si="181">MID($A1041,Q$34,4)</f>
        <v xml:space="preserve"> 3.2</v>
      </c>
      <c r="R1041" t="str">
        <f t="shared" si="181"/>
        <v xml:space="preserve"> 3.2</v>
      </c>
      <c r="S1041" t="str">
        <f t="shared" si="181"/>
        <v xml:space="preserve"> 3.2</v>
      </c>
      <c r="T1041" t="str">
        <f t="shared" si="181"/>
        <v xml:space="preserve"> 3.2</v>
      </c>
      <c r="U1041" t="str">
        <f t="shared" si="181"/>
        <v xml:space="preserve"> 3.2</v>
      </c>
      <c r="V1041" t="str">
        <f t="shared" si="181"/>
        <v xml:space="preserve"> 3.2</v>
      </c>
      <c r="X1041" t="e">
        <f>VLOOKUP(K1041,$X$2:Y$31,2,FALSE())</f>
        <v>#N/A</v>
      </c>
      <c r="AB1041" s="20">
        <f>MATCH("R",$J$1001:$J1042,0)</f>
        <v>25</v>
      </c>
      <c r="AC1041" s="20">
        <f>ROW()</f>
        <v>1041</v>
      </c>
      <c r="AD1041" s="24" t="e">
        <f t="shared" ca="1" si="178"/>
        <v>#VALUE!</v>
      </c>
      <c r="AE1041" t="str">
        <f t="shared" ca="1" si="180"/>
        <v>E</v>
      </c>
    </row>
    <row r="1042" spans="1:31">
      <c r="A1042" s="12" t="s">
        <v>1171</v>
      </c>
      <c r="J1042" s="12" t="str">
        <f t="shared" si="177"/>
        <v/>
      </c>
      <c r="K1042" t="str">
        <f t="shared" si="181"/>
        <v xml:space="preserve">    </v>
      </c>
      <c r="L1042" t="str">
        <f t="shared" si="181"/>
        <v>14.5</v>
      </c>
      <c r="M1042" t="str">
        <f t="shared" si="181"/>
        <v>10.7</v>
      </c>
      <c r="N1042" t="str">
        <f t="shared" si="181"/>
        <v>12.7</v>
      </c>
      <c r="O1042" t="str">
        <f t="shared" si="181"/>
        <v>22.4</v>
      </c>
      <c r="P1042" t="str">
        <f t="shared" si="181"/>
        <v>10.0</v>
      </c>
      <c r="Q1042" t="str">
        <f t="shared" si="181"/>
        <v>10.3</v>
      </c>
      <c r="R1042" t="str">
        <f t="shared" si="181"/>
        <v>10.6</v>
      </c>
      <c r="S1042" t="str">
        <f t="shared" si="181"/>
        <v>10.6</v>
      </c>
      <c r="T1042" t="str">
        <f t="shared" si="181"/>
        <v>10.6</v>
      </c>
      <c r="U1042" t="str">
        <f t="shared" si="181"/>
        <v>10.6</v>
      </c>
      <c r="V1042" t="str">
        <f t="shared" si="181"/>
        <v>10.6</v>
      </c>
      <c r="X1042" t="e">
        <f>VLOOKUP(K1042,$X$2:Y$31,2,FALSE())</f>
        <v>#N/A</v>
      </c>
      <c r="AB1042" s="20">
        <f>MATCH("R",$J$1001:$J1043,0)</f>
        <v>25</v>
      </c>
      <c r="AC1042" s="20">
        <f>ROW()</f>
        <v>1042</v>
      </c>
      <c r="AD1042" s="24" t="e">
        <f t="shared" ca="1" si="178"/>
        <v>#VALUE!</v>
      </c>
      <c r="AE1042" t="str">
        <f t="shared" ca="1" si="180"/>
        <v>E</v>
      </c>
    </row>
    <row r="1043" spans="1:31">
      <c r="A1043" s="12" t="s">
        <v>1172</v>
      </c>
      <c r="J1043" s="12" t="str">
        <f t="shared" si="177"/>
        <v/>
      </c>
      <c r="K1043" t="str">
        <f t="shared" si="181"/>
        <v xml:space="preserve">    </v>
      </c>
      <c r="L1043" t="str">
        <f t="shared" si="181"/>
        <v xml:space="preserve"> 8.6</v>
      </c>
      <c r="M1043" t="str">
        <f t="shared" si="181"/>
        <v xml:space="preserve"> 8.4</v>
      </c>
      <c r="N1043" t="str">
        <f t="shared" si="181"/>
        <v xml:space="preserve"> 7.6</v>
      </c>
      <c r="O1043" t="str">
        <f t="shared" si="181"/>
        <v>17.4</v>
      </c>
      <c r="P1043" t="str">
        <f t="shared" si="181"/>
        <v xml:space="preserve"> 6.6</v>
      </c>
      <c r="Q1043" t="str">
        <f t="shared" si="181"/>
        <v xml:space="preserve"> 6.2</v>
      </c>
      <c r="R1043" t="str">
        <f t="shared" si="181"/>
        <v xml:space="preserve"> 6.6</v>
      </c>
      <c r="S1043" t="str">
        <f t="shared" si="181"/>
        <v xml:space="preserve"> 6.7</v>
      </c>
      <c r="T1043" t="str">
        <f t="shared" si="181"/>
        <v xml:space="preserve"> 6.7</v>
      </c>
      <c r="U1043" t="str">
        <f t="shared" si="181"/>
        <v xml:space="preserve"> 6.7</v>
      </c>
      <c r="V1043" t="str">
        <f t="shared" si="181"/>
        <v xml:space="preserve"> 6.7</v>
      </c>
      <c r="X1043" t="e">
        <f>VLOOKUP(K1043,$X$2:Y$31,2,FALSE())</f>
        <v>#N/A</v>
      </c>
      <c r="AB1043" s="20">
        <f>MATCH("R",$J$1001:$J1044,0)</f>
        <v>25</v>
      </c>
      <c r="AC1043" s="20">
        <f>ROW()</f>
        <v>1043</v>
      </c>
      <c r="AD1043" s="24" t="e">
        <f t="shared" ca="1" si="178"/>
        <v>#VALUE!</v>
      </c>
      <c r="AE1043" t="str">
        <f t="shared" ca="1" si="180"/>
        <v>E</v>
      </c>
    </row>
    <row r="1044" spans="1:31">
      <c r="A1044" s="12" t="s">
        <v>298</v>
      </c>
      <c r="J1044" s="12" t="str">
        <f t="shared" si="177"/>
        <v/>
      </c>
      <c r="K1044" t="str">
        <f t="shared" si="181"/>
        <v xml:space="preserve">    </v>
      </c>
      <c r="L1044" t="str">
        <f t="shared" si="181"/>
        <v xml:space="preserve"> 3.8</v>
      </c>
      <c r="M1044" t="str">
        <f t="shared" si="181"/>
        <v xml:space="preserve"> 4.1</v>
      </c>
      <c r="N1044" t="str">
        <f t="shared" si="181"/>
        <v xml:space="preserve"> 3.8</v>
      </c>
      <c r="O1044" t="str">
        <f t="shared" si="181"/>
        <v xml:space="preserve"> 3.6</v>
      </c>
      <c r="P1044" t="str">
        <f t="shared" si="181"/>
        <v xml:space="preserve"> 3.4</v>
      </c>
      <c r="Q1044" t="str">
        <f t="shared" si="181"/>
        <v xml:space="preserve"> 3.1</v>
      </c>
      <c r="R1044" t="str">
        <f t="shared" si="181"/>
        <v xml:space="preserve"> 2.9</v>
      </c>
      <c r="S1044" t="str">
        <f t="shared" si="181"/>
        <v xml:space="preserve"> 2.8</v>
      </c>
      <c r="T1044" t="str">
        <f t="shared" si="181"/>
        <v xml:space="preserve"> 2.8</v>
      </c>
      <c r="U1044" t="str">
        <f t="shared" si="181"/>
        <v xml:space="preserve"> 2.7</v>
      </c>
      <c r="V1044" t="str">
        <f t="shared" si="181"/>
        <v xml:space="preserve"> 2.7</v>
      </c>
      <c r="X1044" t="e">
        <f>VLOOKUP(K1044,$X$2:Y$31,2,FALSE())</f>
        <v>#N/A</v>
      </c>
      <c r="AB1044" s="20">
        <f>MATCH("R",$J$1001:$J1045,0)</f>
        <v>25</v>
      </c>
      <c r="AC1044" s="20">
        <f>ROW()</f>
        <v>1044</v>
      </c>
      <c r="AD1044" s="24" t="e">
        <f t="shared" ca="1" si="178"/>
        <v>#VALUE!</v>
      </c>
      <c r="AE1044" t="str">
        <f t="shared" ca="1" si="180"/>
        <v>E</v>
      </c>
    </row>
    <row r="1045" spans="1:31">
      <c r="A1045" s="12" t="s">
        <v>299</v>
      </c>
      <c r="J1045" s="12" t="str">
        <f t="shared" si="177"/>
        <v/>
      </c>
      <c r="K1045" t="str">
        <f t="shared" si="181"/>
        <v xml:space="preserve">    </v>
      </c>
      <c r="L1045" t="str">
        <f t="shared" si="181"/>
        <v xml:space="preserve"> 3.8</v>
      </c>
      <c r="M1045" t="str">
        <f t="shared" si="181"/>
        <v xml:space="preserve"> 4.1</v>
      </c>
      <c r="N1045" t="str">
        <f t="shared" si="181"/>
        <v xml:space="preserve"> 3.8</v>
      </c>
      <c r="O1045" t="str">
        <f t="shared" si="181"/>
        <v xml:space="preserve"> 3.6</v>
      </c>
      <c r="P1045" t="str">
        <f t="shared" si="181"/>
        <v xml:space="preserve"> 3.4</v>
      </c>
      <c r="Q1045" t="str">
        <f t="shared" si="181"/>
        <v xml:space="preserve"> 3.1</v>
      </c>
      <c r="R1045" t="str">
        <f t="shared" si="181"/>
        <v xml:space="preserve"> 2.9</v>
      </c>
      <c r="S1045" t="str">
        <f t="shared" si="181"/>
        <v xml:space="preserve"> 2.8</v>
      </c>
      <c r="T1045" t="str">
        <f t="shared" si="181"/>
        <v xml:space="preserve"> 2.8</v>
      </c>
      <c r="U1045" t="str">
        <f t="shared" si="181"/>
        <v xml:space="preserve"> 2.7</v>
      </c>
      <c r="V1045" t="str">
        <f t="shared" si="181"/>
        <v xml:space="preserve"> 2.7</v>
      </c>
      <c r="X1045" t="e">
        <f>VLOOKUP(K1045,$X$2:Y$31,2,FALSE())</f>
        <v>#N/A</v>
      </c>
      <c r="AB1045" s="20">
        <f>MATCH("R",$J$1001:$J1046,0)</f>
        <v>25</v>
      </c>
      <c r="AC1045" s="20">
        <f>ROW()</f>
        <v>1045</v>
      </c>
      <c r="AD1045" s="24" t="e">
        <f t="shared" ca="1" si="178"/>
        <v>#VALUE!</v>
      </c>
      <c r="AE1045" t="str">
        <f t="shared" ca="1" si="180"/>
        <v>E</v>
      </c>
    </row>
    <row r="1046" spans="1:31">
      <c r="A1046" s="12" t="s">
        <v>1173</v>
      </c>
      <c r="J1046" s="12" t="str">
        <f t="shared" si="177"/>
        <v/>
      </c>
      <c r="K1046" t="str">
        <f t="shared" si="181"/>
        <v xml:space="preserve">    </v>
      </c>
      <c r="L1046" t="str">
        <f t="shared" si="181"/>
        <v xml:space="preserve">  45</v>
      </c>
      <c r="M1046" t="str">
        <f t="shared" si="181"/>
        <v xml:space="preserve">  51</v>
      </c>
      <c r="N1046" t="str">
        <f t="shared" si="181"/>
        <v xml:space="preserve">  49</v>
      </c>
      <c r="O1046" t="str">
        <f t="shared" si="181"/>
        <v xml:space="preserve">  19</v>
      </c>
      <c r="P1046" t="str">
        <f t="shared" si="181"/>
        <v xml:space="preserve"> -13</v>
      </c>
      <c r="Q1046" t="str">
        <f t="shared" si="181"/>
        <v xml:space="preserve"> -11</v>
      </c>
      <c r="R1046" t="str">
        <f t="shared" si="181"/>
        <v xml:space="preserve">  -9</v>
      </c>
      <c r="S1046" t="str">
        <f t="shared" si="181"/>
        <v xml:space="preserve">  -9</v>
      </c>
      <c r="T1046" t="str">
        <f t="shared" si="181"/>
        <v xml:space="preserve">  -8</v>
      </c>
      <c r="U1046" t="str">
        <f t="shared" si="181"/>
        <v xml:space="preserve">  -8</v>
      </c>
      <c r="V1046" t="str">
        <f t="shared" si="181"/>
        <v xml:space="preserve">  -7</v>
      </c>
      <c r="X1046" t="e">
        <f>VLOOKUP(K1046,$X$2:Y$31,2,FALSE())</f>
        <v>#N/A</v>
      </c>
      <c r="AB1046" s="20">
        <f>MATCH("R",$J$1001:$J1047,0)</f>
        <v>25</v>
      </c>
      <c r="AC1046" s="20">
        <f>ROW()</f>
        <v>1046</v>
      </c>
      <c r="AD1046" s="24" t="e">
        <f t="shared" ca="1" si="178"/>
        <v>#VALUE!</v>
      </c>
      <c r="AE1046" t="str">
        <f t="shared" ca="1" si="180"/>
        <v>E</v>
      </c>
    </row>
    <row r="1047" spans="1:31">
      <c r="A1047" s="12" t="s">
        <v>33</v>
      </c>
      <c r="J1047" s="12" t="str">
        <f t="shared" si="177"/>
        <v/>
      </c>
      <c r="K1047" t="str">
        <f t="shared" si="181"/>
        <v/>
      </c>
      <c r="L1047" t="str">
        <f t="shared" si="181"/>
        <v/>
      </c>
      <c r="M1047" t="str">
        <f t="shared" si="181"/>
        <v/>
      </c>
      <c r="N1047" t="str">
        <f t="shared" si="181"/>
        <v/>
      </c>
      <c r="O1047" t="str">
        <f t="shared" si="181"/>
        <v/>
      </c>
      <c r="P1047" t="str">
        <f t="shared" si="181"/>
        <v/>
      </c>
      <c r="Q1047" t="str">
        <f t="shared" si="181"/>
        <v/>
      </c>
      <c r="R1047" t="str">
        <f t="shared" si="181"/>
        <v/>
      </c>
      <c r="S1047" t="str">
        <f t="shared" si="181"/>
        <v/>
      </c>
      <c r="T1047" t="str">
        <f t="shared" si="181"/>
        <v/>
      </c>
      <c r="U1047" t="str">
        <f t="shared" si="181"/>
        <v/>
      </c>
      <c r="V1047" t="str">
        <f t="shared" si="181"/>
        <v/>
      </c>
      <c r="X1047" t="e">
        <f>VLOOKUP(K1047,$X$2:Y$31,2,FALSE())</f>
        <v>#N/A</v>
      </c>
      <c r="AB1047" s="20">
        <f>MATCH("R",$J$1001:$J1048,0)</f>
        <v>25</v>
      </c>
      <c r="AC1047" s="20">
        <f>ROW()</f>
        <v>1047</v>
      </c>
      <c r="AD1047" s="24" t="e">
        <f t="shared" ca="1" si="178"/>
        <v>#VALUE!</v>
      </c>
      <c r="AE1047" t="str">
        <f t="shared" ca="1" si="180"/>
        <v>E</v>
      </c>
    </row>
    <row r="1048" spans="1:31">
      <c r="A1048" s="12" t="s">
        <v>1174</v>
      </c>
      <c r="J1048" s="12" t="str">
        <f t="shared" si="177"/>
        <v>R</v>
      </c>
      <c r="K1048" t="str">
        <f t="shared" si="181"/>
        <v>14.0</v>
      </c>
      <c r="L1048" t="str">
        <f t="shared" si="181"/>
        <v xml:space="preserve"> 5.4</v>
      </c>
      <c r="M1048" t="str">
        <f t="shared" si="181"/>
        <v xml:space="preserve"> 2.0</v>
      </c>
      <c r="N1048" t="str">
        <f t="shared" si="181"/>
        <v xml:space="preserve"> 4.0</v>
      </c>
      <c r="O1048" t="str">
        <f t="shared" si="181"/>
        <v xml:space="preserve"> 5.4</v>
      </c>
      <c r="P1048" t="str">
        <f t="shared" si="181"/>
        <v xml:space="preserve"> 7.3</v>
      </c>
      <c r="Q1048" t="str">
        <f t="shared" si="181"/>
        <v>10.2</v>
      </c>
      <c r="R1048" t="str">
        <f t="shared" si="181"/>
        <v>14.4</v>
      </c>
      <c r="S1048" t="str">
        <f t="shared" si="181"/>
        <v>18.2</v>
      </c>
      <c r="T1048" t="str">
        <f t="shared" si="181"/>
        <v>21.5</v>
      </c>
      <c r="U1048" t="str">
        <f t="shared" si="181"/>
        <v>25.0</v>
      </c>
      <c r="V1048" t="str">
        <f t="shared" si="181"/>
        <v>29.0</v>
      </c>
      <c r="X1048" t="str">
        <f>VLOOKUP(K1048,$X$2:Y$31,2,FALSE())</f>
        <v>1400</v>
      </c>
      <c r="AB1048" s="20">
        <f>MATCH("R",$J$1001:$J1049,0)</f>
        <v>25</v>
      </c>
      <c r="AC1048" s="20">
        <f>ROW()</f>
        <v>1048</v>
      </c>
      <c r="AD1048" s="24" t="e">
        <f t="shared" ca="1" si="178"/>
        <v>#VALUE!</v>
      </c>
      <c r="AE1048" t="str">
        <f t="shared" ca="1" si="180"/>
        <v>E</v>
      </c>
    </row>
    <row r="1049" spans="1:31">
      <c r="A1049" s="12" t="s">
        <v>241</v>
      </c>
      <c r="J1049" s="12" t="str">
        <f t="shared" si="177"/>
        <v/>
      </c>
      <c r="K1049" t="str">
        <f t="shared" si="181"/>
        <v xml:space="preserve">    </v>
      </c>
      <c r="L1049" t="str">
        <f t="shared" si="181"/>
        <v xml:space="preserve"> 1F2</v>
      </c>
      <c r="M1049" t="str">
        <f t="shared" si="181"/>
        <v xml:space="preserve"> 1 E</v>
      </c>
      <c r="N1049" t="str">
        <f t="shared" si="181"/>
        <v xml:space="preserve"> 1F2</v>
      </c>
      <c r="O1049" t="str">
        <f t="shared" si="181"/>
        <v xml:space="preserve"> 1F2</v>
      </c>
      <c r="P1049" t="str">
        <f t="shared" si="181"/>
        <v xml:space="preserve"> 1F2</v>
      </c>
      <c r="Q1049" t="str">
        <f t="shared" si="181"/>
        <v xml:space="preserve"> 1F2</v>
      </c>
      <c r="R1049" t="str">
        <f t="shared" si="181"/>
        <v xml:space="preserve"> 1F2</v>
      </c>
      <c r="S1049" t="str">
        <f t="shared" si="181"/>
        <v xml:space="preserve"> 1F2</v>
      </c>
      <c r="T1049" t="str">
        <f t="shared" si="181"/>
        <v xml:space="preserve"> 1F2</v>
      </c>
      <c r="U1049" t="str">
        <f t="shared" si="181"/>
        <v xml:space="preserve"> 1F2</v>
      </c>
      <c r="V1049" t="str">
        <f t="shared" si="181"/>
        <v xml:space="preserve"> 1F2</v>
      </c>
      <c r="X1049" t="e">
        <f>VLOOKUP(K1049,$X$2:Y$31,2,FALSE())</f>
        <v>#N/A</v>
      </c>
      <c r="AB1049" s="20">
        <f>MATCH("R",$J$1001:$J1050,0)</f>
        <v>25</v>
      </c>
      <c r="AC1049" s="20">
        <f>ROW()</f>
        <v>1049</v>
      </c>
      <c r="AD1049" s="24" t="e">
        <f t="shared" ca="1" si="178"/>
        <v>#VALUE!</v>
      </c>
      <c r="AE1049" t="str">
        <f t="shared" ca="1" si="180"/>
        <v>E</v>
      </c>
    </row>
    <row r="1050" spans="1:31">
      <c r="A1050" s="12" t="s">
        <v>1175</v>
      </c>
      <c r="J1050" s="12" t="str">
        <f t="shared" si="177"/>
        <v/>
      </c>
      <c r="K1050" t="str">
        <f t="shared" si="181"/>
        <v xml:space="preserve">    </v>
      </c>
      <c r="L1050" t="str">
        <f t="shared" si="181"/>
        <v>61.6</v>
      </c>
      <c r="M1050" t="str">
        <f t="shared" si="181"/>
        <v>30.7</v>
      </c>
      <c r="N1050" t="str">
        <f t="shared" si="181"/>
        <v>53.8</v>
      </c>
      <c r="O1050" t="str">
        <f t="shared" si="181"/>
        <v>61.6</v>
      </c>
      <c r="P1050" t="str">
        <f t="shared" si="181"/>
        <v>61.6</v>
      </c>
      <c r="Q1050" t="str">
        <f t="shared" si="181"/>
        <v>61.6</v>
      </c>
      <c r="R1050" t="str">
        <f t="shared" si="181"/>
        <v>61.6</v>
      </c>
      <c r="S1050" t="str">
        <f t="shared" si="181"/>
        <v>61.6</v>
      </c>
      <c r="T1050" t="str">
        <f t="shared" si="181"/>
        <v>61.6</v>
      </c>
      <c r="U1050" t="str">
        <f t="shared" si="181"/>
        <v>61.6</v>
      </c>
      <c r="V1050" t="str">
        <f t="shared" si="181"/>
        <v>61.6</v>
      </c>
      <c r="X1050" t="e">
        <f>VLOOKUP(K1050,$X$2:Y$31,2,FALSE())</f>
        <v>#N/A</v>
      </c>
      <c r="AB1050" s="20">
        <f>MATCH("R",$J$1001:$J1051,0)</f>
        <v>25</v>
      </c>
      <c r="AC1050" s="20">
        <f>ROW()</f>
        <v>1050</v>
      </c>
      <c r="AD1050" s="24" t="e">
        <f t="shared" ca="1" si="178"/>
        <v>#VALUE!</v>
      </c>
      <c r="AE1050" t="str">
        <f t="shared" ca="1" si="180"/>
        <v>E</v>
      </c>
    </row>
    <row r="1051" spans="1:31">
      <c r="A1051" s="12" t="s">
        <v>798</v>
      </c>
      <c r="J1051" s="12" t="str">
        <f t="shared" si="177"/>
        <v/>
      </c>
      <c r="K1051" t="str">
        <f t="shared" si="181"/>
        <v xml:space="preserve">    </v>
      </c>
      <c r="L1051" t="str">
        <f t="shared" si="181"/>
        <v xml:space="preserve"> 2.4</v>
      </c>
      <c r="M1051" t="str">
        <f t="shared" si="181"/>
        <v xml:space="preserve"> 1.3</v>
      </c>
      <c r="N1051" t="str">
        <f t="shared" si="181"/>
        <v xml:space="preserve"> 1.9</v>
      </c>
      <c r="O1051" t="str">
        <f t="shared" si="181"/>
        <v xml:space="preserve"> 2.4</v>
      </c>
      <c r="P1051" t="str">
        <f t="shared" si="181"/>
        <v xml:space="preserve"> 2.4</v>
      </c>
      <c r="Q1051" t="str">
        <f t="shared" si="181"/>
        <v xml:space="preserve"> 2.4</v>
      </c>
      <c r="R1051" t="str">
        <f t="shared" si="181"/>
        <v xml:space="preserve"> 2.4</v>
      </c>
      <c r="S1051" t="str">
        <f t="shared" si="181"/>
        <v xml:space="preserve"> 2.4</v>
      </c>
      <c r="T1051" t="str">
        <f t="shared" si="181"/>
        <v xml:space="preserve"> 2.4</v>
      </c>
      <c r="U1051" t="str">
        <f t="shared" si="181"/>
        <v xml:space="preserve"> 2.4</v>
      </c>
      <c r="V1051" t="str">
        <f t="shared" si="181"/>
        <v xml:space="preserve"> 2.4</v>
      </c>
      <c r="X1051" t="e">
        <f>VLOOKUP(K1051,$X$2:Y$31,2,FALSE())</f>
        <v>#N/A</v>
      </c>
      <c r="AB1051" s="20">
        <f>MATCH("R",$J$1001:$J1052,0)</f>
        <v>25</v>
      </c>
      <c r="AC1051" s="20">
        <f>ROW()</f>
        <v>1051</v>
      </c>
      <c r="AD1051" s="24" t="e">
        <f t="shared" ca="1" si="178"/>
        <v>#VALUE!</v>
      </c>
      <c r="AE1051" t="str">
        <f t="shared" ca="1" si="180"/>
        <v>E</v>
      </c>
    </row>
    <row r="1052" spans="1:31">
      <c r="A1052" s="12" t="s">
        <v>1176</v>
      </c>
      <c r="J1052" s="12" t="str">
        <f t="shared" si="177"/>
        <v/>
      </c>
      <c r="K1052" t="str">
        <f t="shared" si="181"/>
        <v xml:space="preserve">    </v>
      </c>
      <c r="L1052" t="str">
        <f t="shared" si="181"/>
        <v xml:space="preserve"> 316</v>
      </c>
      <c r="M1052" t="str">
        <f t="shared" si="181"/>
        <v xml:space="preserve"> 100</v>
      </c>
      <c r="N1052" t="str">
        <f t="shared" si="181"/>
        <v xml:space="preserve"> 231</v>
      </c>
      <c r="O1052" t="str">
        <f t="shared" si="181"/>
        <v xml:space="preserve"> 316</v>
      </c>
      <c r="P1052" t="str">
        <f t="shared" si="181"/>
        <v xml:space="preserve"> 316</v>
      </c>
      <c r="Q1052" t="str">
        <f t="shared" si="181"/>
        <v xml:space="preserve"> 316</v>
      </c>
      <c r="R1052" t="str">
        <f t="shared" si="181"/>
        <v xml:space="preserve"> 316</v>
      </c>
      <c r="S1052" t="str">
        <f t="shared" si="181"/>
        <v xml:space="preserve"> 316</v>
      </c>
      <c r="T1052" t="str">
        <f t="shared" si="181"/>
        <v xml:space="preserve"> 316</v>
      </c>
      <c r="U1052" t="str">
        <f t="shared" si="181"/>
        <v xml:space="preserve"> 316</v>
      </c>
      <c r="V1052" t="str">
        <f t="shared" si="181"/>
        <v xml:space="preserve"> 316</v>
      </c>
      <c r="X1052" t="e">
        <f>VLOOKUP(K1052,$X$2:Y$31,2,FALSE())</f>
        <v>#N/A</v>
      </c>
      <c r="AB1052" s="20">
        <f>MATCH("R",$J$1001:$J1053,0)</f>
        <v>25</v>
      </c>
      <c r="AC1052" s="20">
        <f>ROW()</f>
        <v>1052</v>
      </c>
      <c r="AD1052" s="24" t="e">
        <f t="shared" ca="1" si="178"/>
        <v>#VALUE!</v>
      </c>
      <c r="AE1052" t="str">
        <f t="shared" ca="1" si="180"/>
        <v>E</v>
      </c>
    </row>
    <row r="1053" spans="1:31">
      <c r="A1053" s="12" t="s">
        <v>1177</v>
      </c>
      <c r="J1053" s="12" t="str">
        <f t="shared" si="177"/>
        <v/>
      </c>
      <c r="K1053" t="str">
        <f t="shared" si="181"/>
        <v xml:space="preserve">    </v>
      </c>
      <c r="L1053" t="str">
        <f t="shared" si="181"/>
        <v>0.50</v>
      </c>
      <c r="M1053" t="str">
        <f t="shared" si="181"/>
        <v>1.00</v>
      </c>
      <c r="N1053" t="str">
        <f t="shared" si="181"/>
        <v>0.99</v>
      </c>
      <c r="O1053" t="str">
        <f t="shared" si="181"/>
        <v>0.49</v>
      </c>
      <c r="P1053" t="str">
        <f t="shared" si="181"/>
        <v>0.00</v>
      </c>
      <c r="Q1053" t="str">
        <f t="shared" si="181"/>
        <v>0.00</v>
      </c>
      <c r="R1053" t="str">
        <f t="shared" si="181"/>
        <v>0.00</v>
      </c>
      <c r="S1053" t="str">
        <f t="shared" si="181"/>
        <v>0.00</v>
      </c>
      <c r="T1053" t="str">
        <f t="shared" si="181"/>
        <v>0.00</v>
      </c>
      <c r="U1053" t="str">
        <f t="shared" si="181"/>
        <v>0.00</v>
      </c>
      <c r="V1053" t="str">
        <f t="shared" si="181"/>
        <v>0.00</v>
      </c>
      <c r="X1053" t="e">
        <f>VLOOKUP(K1053,$X$2:Y$31,2,FALSE())</f>
        <v>#N/A</v>
      </c>
      <c r="AB1053" s="20">
        <f>MATCH("R",$J$1001:$J1054,0)</f>
        <v>25</v>
      </c>
      <c r="AC1053" s="20">
        <f>ROW()</f>
        <v>1053</v>
      </c>
      <c r="AD1053" s="24" t="e">
        <f t="shared" ca="1" si="178"/>
        <v>#VALUE!</v>
      </c>
      <c r="AE1053" t="str">
        <f t="shared" ca="1" si="180"/>
        <v>E</v>
      </c>
    </row>
    <row r="1054" spans="1:31">
      <c r="A1054" s="12" t="s">
        <v>1178</v>
      </c>
      <c r="J1054" s="12" t="str">
        <f t="shared" si="177"/>
        <v/>
      </c>
      <c r="K1054" t="str">
        <f t="shared" si="181"/>
        <v xml:space="preserve">    </v>
      </c>
      <c r="L1054" t="str">
        <f t="shared" si="181"/>
        <v xml:space="preserve"> 111</v>
      </c>
      <c r="M1054" t="str">
        <f t="shared" si="181"/>
        <v xml:space="preserve"> 106</v>
      </c>
      <c r="N1054" t="str">
        <f t="shared" si="181"/>
        <v xml:space="preserve"> 105</v>
      </c>
      <c r="O1054" t="str">
        <f t="shared" si="181"/>
        <v xml:space="preserve"> 111</v>
      </c>
      <c r="P1054" t="str">
        <f t="shared" si="181"/>
        <v xml:space="preserve"> 142</v>
      </c>
      <c r="Q1054" t="str">
        <f t="shared" si="181"/>
        <v xml:space="preserve"> 181</v>
      </c>
      <c r="R1054" t="str">
        <f t="shared" si="181"/>
        <v xml:space="preserve"> 184</v>
      </c>
      <c r="S1054" t="str">
        <f t="shared" si="181"/>
        <v xml:space="preserve"> 186</v>
      </c>
      <c r="T1054" t="str">
        <f t="shared" si="181"/>
        <v xml:space="preserve"> 187</v>
      </c>
      <c r="U1054" t="str">
        <f t="shared" si="181"/>
        <v xml:space="preserve"> 189</v>
      </c>
      <c r="V1054" t="str">
        <f t="shared" si="181"/>
        <v xml:space="preserve"> 190</v>
      </c>
      <c r="X1054" t="e">
        <f>VLOOKUP(K1054,$X$2:Y$31,2,FALSE())</f>
        <v>#N/A</v>
      </c>
      <c r="AB1054" s="20">
        <f>MATCH("R",$J$1001:$J1055,0)</f>
        <v>25</v>
      </c>
      <c r="AC1054" s="20">
        <f>ROW()</f>
        <v>1054</v>
      </c>
      <c r="AD1054" s="24" t="e">
        <f t="shared" ca="1" si="178"/>
        <v>#VALUE!</v>
      </c>
      <c r="AE1054" t="str">
        <f t="shared" ca="1" si="180"/>
        <v>E</v>
      </c>
    </row>
    <row r="1055" spans="1:31">
      <c r="A1055" s="12" t="s">
        <v>1179</v>
      </c>
      <c r="J1055" s="12" t="str">
        <f t="shared" si="177"/>
        <v/>
      </c>
      <c r="K1055" t="str">
        <f t="shared" si="181"/>
        <v xml:space="preserve">    </v>
      </c>
      <c r="L1055" t="str">
        <f t="shared" si="181"/>
        <v xml:space="preserve">  27</v>
      </c>
      <c r="M1055" t="str">
        <f t="shared" si="181"/>
        <v xml:space="preserve">  26</v>
      </c>
      <c r="N1055" t="str">
        <f t="shared" si="181"/>
        <v xml:space="preserve">  31</v>
      </c>
      <c r="O1055" t="str">
        <f t="shared" si="181"/>
        <v xml:space="preserve">  27</v>
      </c>
      <c r="P1055" t="str">
        <f t="shared" si="181"/>
        <v xml:space="preserve">  -1</v>
      </c>
      <c r="Q1055" t="str">
        <f t="shared" si="181"/>
        <v xml:space="preserve"> -37</v>
      </c>
      <c r="R1055" t="str">
        <f t="shared" si="181"/>
        <v xml:space="preserve"> -36</v>
      </c>
      <c r="S1055" t="str">
        <f t="shared" si="181"/>
        <v xml:space="preserve"> -36</v>
      </c>
      <c r="T1055" t="str">
        <f t="shared" si="181"/>
        <v xml:space="preserve"> -36</v>
      </c>
      <c r="U1055" t="str">
        <f t="shared" si="181"/>
        <v xml:space="preserve"> -36</v>
      </c>
      <c r="V1055" t="str">
        <f t="shared" si="181"/>
        <v xml:space="preserve"> -36</v>
      </c>
      <c r="X1055" t="e">
        <f>VLOOKUP(K1055,$X$2:Y$31,2,FALSE())</f>
        <v>#N/A</v>
      </c>
      <c r="AB1055" s="20">
        <f>MATCH("R",$J$1001:$J1056,0)</f>
        <v>25</v>
      </c>
      <c r="AC1055" s="20">
        <f>ROW()</f>
        <v>1055</v>
      </c>
      <c r="AD1055" s="24" t="e">
        <f t="shared" ca="1" si="178"/>
        <v>#VALUE!</v>
      </c>
      <c r="AE1055" t="str">
        <f t="shared" ca="1" si="180"/>
        <v>E</v>
      </c>
    </row>
    <row r="1056" spans="1:31">
      <c r="A1056" s="12" t="s">
        <v>1180</v>
      </c>
      <c r="J1056" s="12" t="str">
        <f t="shared" si="177"/>
        <v/>
      </c>
      <c r="K1056" t="str">
        <f t="shared" si="181"/>
        <v xml:space="preserve">    </v>
      </c>
      <c r="L1056" t="str">
        <f t="shared" si="181"/>
        <v xml:space="preserve"> -91</v>
      </c>
      <c r="M1056" t="str">
        <f t="shared" si="181"/>
        <v xml:space="preserve"> -86</v>
      </c>
      <c r="N1056" t="str">
        <f t="shared" si="181"/>
        <v xml:space="preserve"> -85</v>
      </c>
      <c r="O1056" t="str">
        <f t="shared" si="181"/>
        <v xml:space="preserve"> -91</v>
      </c>
      <c r="P1056" t="str">
        <f t="shared" si="181"/>
        <v>-122</v>
      </c>
      <c r="Q1056" t="str">
        <f t="shared" si="181"/>
        <v>-161</v>
      </c>
      <c r="R1056" t="str">
        <f t="shared" si="181"/>
        <v>-164</v>
      </c>
      <c r="S1056" t="str">
        <f t="shared" si="181"/>
        <v>-166</v>
      </c>
      <c r="T1056" t="str">
        <f t="shared" si="181"/>
        <v>-167</v>
      </c>
      <c r="U1056" t="str">
        <f t="shared" si="181"/>
        <v>-169</v>
      </c>
      <c r="V1056" t="str">
        <f t="shared" si="181"/>
        <v>-170</v>
      </c>
      <c r="X1056" t="e">
        <f>VLOOKUP(K1056,$X$2:Y$31,2,FALSE())</f>
        <v>#N/A</v>
      </c>
      <c r="AB1056" s="20">
        <f>MATCH("R",$J$1001:$J1057,0)</f>
        <v>25</v>
      </c>
      <c r="AC1056" s="20">
        <f>ROW()</f>
        <v>1056</v>
      </c>
      <c r="AD1056" s="24" t="e">
        <f t="shared" ca="1" si="178"/>
        <v>#VALUE!</v>
      </c>
      <c r="AE1056" t="str">
        <f t="shared" ca="1" si="180"/>
        <v>E</v>
      </c>
    </row>
    <row r="1057" spans="1:31">
      <c r="A1057" s="12" t="s">
        <v>242</v>
      </c>
      <c r="J1057" s="12" t="str">
        <f t="shared" si="177"/>
        <v/>
      </c>
      <c r="K1057" t="str">
        <f t="shared" si="181"/>
        <v xml:space="preserve">    </v>
      </c>
      <c r="L1057" t="str">
        <f t="shared" si="181"/>
        <v>-151</v>
      </c>
      <c r="M1057" t="str">
        <f t="shared" si="181"/>
        <v>-140</v>
      </c>
      <c r="N1057" t="str">
        <f t="shared" si="181"/>
        <v>-148</v>
      </c>
      <c r="O1057" t="str">
        <f t="shared" si="181"/>
        <v>-151</v>
      </c>
      <c r="P1057" t="str">
        <f t="shared" si="181"/>
        <v>-155</v>
      </c>
      <c r="Q1057" t="str">
        <f t="shared" si="181"/>
        <v>-159</v>
      </c>
      <c r="R1057" t="str">
        <f t="shared" si="181"/>
        <v>-164</v>
      </c>
      <c r="S1057" t="str">
        <f t="shared" si="181"/>
        <v>-167</v>
      </c>
      <c r="T1057" t="str">
        <f t="shared" si="181"/>
        <v>-169</v>
      </c>
      <c r="U1057" t="str">
        <f t="shared" si="181"/>
        <v>-170</v>
      </c>
      <c r="V1057" t="str">
        <f t="shared" si="181"/>
        <v>-172</v>
      </c>
      <c r="X1057" t="e">
        <f>VLOOKUP(K1057,$X$2:Y$31,2,FALSE())</f>
        <v>#N/A</v>
      </c>
      <c r="AB1057" s="20">
        <f>MATCH("R",$J$1001:$J1058,0)</f>
        <v>25</v>
      </c>
      <c r="AC1057" s="20">
        <f>ROW()</f>
        <v>1057</v>
      </c>
      <c r="AD1057" s="24" t="e">
        <f t="shared" ca="1" si="178"/>
        <v>#VALUE!</v>
      </c>
      <c r="AE1057" t="str">
        <f t="shared" ca="1" si="180"/>
        <v>E</v>
      </c>
    </row>
    <row r="1058" spans="1:31">
      <c r="A1058" s="12" t="s">
        <v>1181</v>
      </c>
      <c r="J1058" s="12" t="str">
        <f t="shared" si="177"/>
        <v/>
      </c>
      <c r="K1058" t="str">
        <f t="shared" si="181"/>
        <v xml:space="preserve">    </v>
      </c>
      <c r="L1058" t="str">
        <f t="shared" si="181"/>
        <v xml:space="preserve">  60</v>
      </c>
      <c r="M1058" t="str">
        <f t="shared" si="181"/>
        <v xml:space="preserve">  54</v>
      </c>
      <c r="N1058" t="str">
        <f t="shared" si="181"/>
        <v xml:space="preserve">  63</v>
      </c>
      <c r="O1058" t="str">
        <f t="shared" si="181"/>
        <v xml:space="preserve">  60</v>
      </c>
      <c r="P1058" t="str">
        <f t="shared" si="181"/>
        <v xml:space="preserve">  33</v>
      </c>
      <c r="Q1058" t="str">
        <f t="shared" si="181"/>
        <v xml:space="preserve">  -2</v>
      </c>
      <c r="R1058" t="str">
        <f t="shared" si="181"/>
        <v xml:space="preserve">   0</v>
      </c>
      <c r="S1058" t="str">
        <f t="shared" si="181"/>
        <v xml:space="preserve">   1</v>
      </c>
      <c r="T1058" t="str">
        <f t="shared" si="181"/>
        <v xml:space="preserve">   1</v>
      </c>
      <c r="U1058" t="str">
        <f t="shared" si="181"/>
        <v xml:space="preserve">   2</v>
      </c>
      <c r="V1058" t="str">
        <f t="shared" si="181"/>
        <v xml:space="preserve">   2</v>
      </c>
      <c r="X1058" t="e">
        <f>VLOOKUP(K1058,$X$2:Y$31,2,FALSE())</f>
        <v>#N/A</v>
      </c>
      <c r="AB1058" s="20">
        <f>MATCH("R",$J$1001:$J1059,0)</f>
        <v>25</v>
      </c>
      <c r="AC1058" s="20">
        <f>ROW()</f>
        <v>1058</v>
      </c>
      <c r="AD1058" s="24" t="e">
        <f t="shared" ca="1" si="178"/>
        <v>#VALUE!</v>
      </c>
      <c r="AE1058" t="str">
        <f t="shared" ca="1" si="180"/>
        <v>E</v>
      </c>
    </row>
    <row r="1059" spans="1:31">
      <c r="A1059" s="12" t="s">
        <v>1182</v>
      </c>
      <c r="J1059" s="12" t="str">
        <f t="shared" si="177"/>
        <v/>
      </c>
      <c r="K1059" t="str">
        <f t="shared" si="181"/>
        <v xml:space="preserve">    </v>
      </c>
      <c r="L1059" t="str">
        <f t="shared" si="181"/>
        <v xml:space="preserve">  28</v>
      </c>
      <c r="M1059" t="str">
        <f t="shared" si="181"/>
        <v xml:space="preserve">  30</v>
      </c>
      <c r="N1059" t="str">
        <f t="shared" si="181"/>
        <v xml:space="preserve">  21</v>
      </c>
      <c r="O1059" t="str">
        <f t="shared" si="181"/>
        <v xml:space="preserve">  29</v>
      </c>
      <c r="P1059" t="str">
        <f t="shared" si="181"/>
        <v xml:space="preserve">  64</v>
      </c>
      <c r="Q1059" t="str">
        <f t="shared" si="181"/>
        <v xml:space="preserve">  86</v>
      </c>
      <c r="R1059" t="str">
        <f t="shared" si="181"/>
        <v xml:space="preserve">  84</v>
      </c>
      <c r="S1059" t="str">
        <f t="shared" si="181"/>
        <v xml:space="preserve">  83</v>
      </c>
      <c r="T1059" t="str">
        <f t="shared" si="181"/>
        <v xml:space="preserve">  83</v>
      </c>
      <c r="U1059" t="str">
        <f t="shared" si="181"/>
        <v xml:space="preserve">  82</v>
      </c>
      <c r="V1059" t="str">
        <f t="shared" si="181"/>
        <v xml:space="preserve">  82</v>
      </c>
      <c r="X1059" t="e">
        <f>VLOOKUP(K1059,$X$2:Y$31,2,FALSE())</f>
        <v>#N/A</v>
      </c>
      <c r="AB1059" s="20">
        <f>MATCH("R",$J$1001:$J1060,0)</f>
        <v>25</v>
      </c>
      <c r="AC1059" s="20">
        <f>ROW()</f>
        <v>1059</v>
      </c>
      <c r="AD1059" s="24" t="e">
        <f t="shared" ca="1" si="178"/>
        <v>#VALUE!</v>
      </c>
      <c r="AE1059" t="str">
        <f t="shared" ca="1" si="180"/>
        <v>E</v>
      </c>
    </row>
    <row r="1060" spans="1:31">
      <c r="A1060" s="12" t="s">
        <v>1183</v>
      </c>
      <c r="J1060" s="12" t="str">
        <f t="shared" si="177"/>
        <v/>
      </c>
      <c r="K1060" t="str">
        <f t="shared" si="181"/>
        <v xml:space="preserve">    </v>
      </c>
      <c r="L1060" t="str">
        <f t="shared" si="181"/>
        <v>0.03</v>
      </c>
      <c r="M1060" t="str">
        <f t="shared" si="181"/>
        <v>0.00</v>
      </c>
      <c r="N1060" t="str">
        <f t="shared" si="181"/>
        <v>0.04</v>
      </c>
      <c r="O1060" t="str">
        <f t="shared" si="181"/>
        <v>0.03</v>
      </c>
      <c r="P1060" t="str">
        <f t="shared" si="181"/>
        <v>0.01</v>
      </c>
      <c r="Q1060" t="str">
        <f t="shared" si="181"/>
        <v>0.00</v>
      </c>
      <c r="R1060" t="str">
        <f t="shared" si="181"/>
        <v>0.00</v>
      </c>
      <c r="S1060" t="str">
        <f t="shared" si="181"/>
        <v>0.00</v>
      </c>
      <c r="T1060" t="str">
        <f t="shared" si="181"/>
        <v>0.00</v>
      </c>
      <c r="U1060" t="str">
        <f t="shared" si="181"/>
        <v>0.00</v>
      </c>
      <c r="V1060" t="str">
        <f t="shared" si="181"/>
        <v>0.00</v>
      </c>
      <c r="X1060" t="e">
        <f>VLOOKUP(K1060,$X$2:Y$31,2,FALSE())</f>
        <v>#N/A</v>
      </c>
      <c r="AB1060" s="20">
        <f>MATCH("R",$J$1001:$J1061,0)</f>
        <v>25</v>
      </c>
      <c r="AC1060" s="20">
        <f>ROW()</f>
        <v>1060</v>
      </c>
      <c r="AD1060" s="24" t="e">
        <f t="shared" ca="1" si="178"/>
        <v>#VALUE!</v>
      </c>
      <c r="AE1060" t="str">
        <f t="shared" ca="1" si="180"/>
        <v>E</v>
      </c>
    </row>
    <row r="1061" spans="1:31">
      <c r="A1061" s="12" t="s">
        <v>91</v>
      </c>
      <c r="J1061" s="12" t="str">
        <f t="shared" si="177"/>
        <v/>
      </c>
      <c r="K1061" t="str">
        <f t="shared" si="181"/>
        <v xml:space="preserve">    </v>
      </c>
      <c r="L1061" t="str">
        <f t="shared" si="181"/>
        <v>0.00</v>
      </c>
      <c r="M1061" t="str">
        <f t="shared" si="181"/>
        <v>0.00</v>
      </c>
      <c r="N1061" t="str">
        <f t="shared" si="181"/>
        <v>0.00</v>
      </c>
      <c r="O1061" t="str">
        <f t="shared" si="181"/>
        <v>0.00</v>
      </c>
      <c r="P1061" t="str">
        <f t="shared" si="181"/>
        <v>0.00</v>
      </c>
      <c r="Q1061" t="str">
        <f t="shared" si="181"/>
        <v>0.00</v>
      </c>
      <c r="R1061" t="str">
        <f t="shared" si="181"/>
        <v>0.00</v>
      </c>
      <c r="S1061" t="str">
        <f t="shared" si="181"/>
        <v>0.00</v>
      </c>
      <c r="T1061" t="str">
        <f t="shared" si="181"/>
        <v>0.00</v>
      </c>
      <c r="U1061" t="str">
        <f t="shared" si="181"/>
        <v>0.00</v>
      </c>
      <c r="V1061" t="str">
        <f t="shared" si="181"/>
        <v>0.00</v>
      </c>
      <c r="X1061" t="e">
        <f>VLOOKUP(K1061,$X$2:Y$31,2,FALSE())</f>
        <v>#N/A</v>
      </c>
      <c r="AB1061" s="20">
        <f>MATCH("R",$J$1001:$J1062,0)</f>
        <v>25</v>
      </c>
      <c r="AC1061" s="20">
        <f>ROW()</f>
        <v>1061</v>
      </c>
      <c r="AD1061" s="24" t="e">
        <f t="shared" ca="1" si="178"/>
        <v>#VALUE!</v>
      </c>
      <c r="AE1061" t="str">
        <f t="shared" ca="1" si="180"/>
        <v>E</v>
      </c>
    </row>
    <row r="1062" spans="1:31">
      <c r="A1062" s="12" t="s">
        <v>1184</v>
      </c>
      <c r="J1062" s="12" t="str">
        <f t="shared" si="177"/>
        <v/>
      </c>
      <c r="K1062" t="str">
        <f t="shared" si="181"/>
        <v xml:space="preserve">    </v>
      </c>
      <c r="L1062" t="str">
        <f t="shared" si="181"/>
        <v>0.10</v>
      </c>
      <c r="M1062" t="str">
        <f t="shared" si="181"/>
        <v>0.04</v>
      </c>
      <c r="N1062" t="str">
        <f t="shared" si="181"/>
        <v>0.11</v>
      </c>
      <c r="O1062" t="str">
        <f t="shared" si="181"/>
        <v>0.10</v>
      </c>
      <c r="P1062" t="str">
        <f t="shared" si="181"/>
        <v>0.02</v>
      </c>
      <c r="Q1062" t="str">
        <f t="shared" si="181"/>
        <v>0.00</v>
      </c>
      <c r="R1062" t="str">
        <f t="shared" si="181"/>
        <v>0.00</v>
      </c>
      <c r="S1062" t="str">
        <f t="shared" si="181"/>
        <v>0.00</v>
      </c>
      <c r="T1062" t="str">
        <f t="shared" ref="K1062:V1083" si="182">MID($A1062,T$34,4)</f>
        <v>0.00</v>
      </c>
      <c r="U1062" t="str">
        <f t="shared" si="182"/>
        <v>0.00</v>
      </c>
      <c r="V1062" t="str">
        <f t="shared" si="182"/>
        <v>0.00</v>
      </c>
      <c r="X1062" t="e">
        <f>VLOOKUP(K1062,$X$2:Y$31,2,FALSE())</f>
        <v>#N/A</v>
      </c>
      <c r="AB1062" s="20">
        <f>MATCH("R",$J$1001:$J1063,0)</f>
        <v>25</v>
      </c>
      <c r="AC1062" s="20">
        <f>ROW()</f>
        <v>1062</v>
      </c>
      <c r="AD1062" s="24" t="e">
        <f t="shared" ca="1" si="178"/>
        <v>#VALUE!</v>
      </c>
      <c r="AE1062" t="str">
        <f t="shared" ca="1" si="180"/>
        <v>E</v>
      </c>
    </row>
    <row r="1063" spans="1:31">
      <c r="A1063" s="12" t="s">
        <v>1185</v>
      </c>
      <c r="J1063" s="12" t="str">
        <f t="shared" si="177"/>
        <v/>
      </c>
      <c r="K1063" t="str">
        <f t="shared" si="182"/>
        <v xml:space="preserve">    </v>
      </c>
      <c r="L1063" t="str">
        <f t="shared" si="182"/>
        <v>12.5</v>
      </c>
      <c r="M1063" t="str">
        <f t="shared" si="182"/>
        <v xml:space="preserve"> 5.6</v>
      </c>
      <c r="N1063" t="str">
        <f t="shared" si="182"/>
        <v xml:space="preserve"> 5.8</v>
      </c>
      <c r="O1063" t="str">
        <f t="shared" si="182"/>
        <v>12.7</v>
      </c>
      <c r="P1063" t="str">
        <f t="shared" si="182"/>
        <v>22.1</v>
      </c>
      <c r="Q1063" t="str">
        <f t="shared" si="182"/>
        <v xml:space="preserve"> 5.4</v>
      </c>
      <c r="R1063" t="str">
        <f t="shared" si="182"/>
        <v xml:space="preserve"> 5.4</v>
      </c>
      <c r="S1063" t="str">
        <f t="shared" si="182"/>
        <v xml:space="preserve"> 5.4</v>
      </c>
      <c r="T1063" t="str">
        <f t="shared" si="182"/>
        <v xml:space="preserve"> 5.4</v>
      </c>
      <c r="U1063" t="str">
        <f t="shared" si="182"/>
        <v xml:space="preserve"> 5.4</v>
      </c>
      <c r="V1063" t="str">
        <f t="shared" si="182"/>
        <v xml:space="preserve"> 5.4</v>
      </c>
      <c r="X1063" t="e">
        <f>VLOOKUP(K1063,$X$2:Y$31,2,FALSE())</f>
        <v>#N/A</v>
      </c>
      <c r="AB1063" s="20">
        <f>MATCH("R",$J$1001:$J1064,0)</f>
        <v>25</v>
      </c>
      <c r="AC1063" s="20">
        <f>ROW()</f>
        <v>1063</v>
      </c>
      <c r="AD1063" s="24" t="e">
        <f t="shared" ca="1" si="178"/>
        <v>#VALUE!</v>
      </c>
      <c r="AE1063" t="str">
        <f t="shared" ca="1" si="180"/>
        <v>E</v>
      </c>
    </row>
    <row r="1064" spans="1:31">
      <c r="A1064" s="12" t="s">
        <v>1186</v>
      </c>
      <c r="J1064" s="12" t="str">
        <f t="shared" si="177"/>
        <v/>
      </c>
      <c r="K1064" t="str">
        <f t="shared" si="182"/>
        <v xml:space="preserve">    </v>
      </c>
      <c r="L1064" t="str">
        <f t="shared" si="182"/>
        <v xml:space="preserve"> 6.8</v>
      </c>
      <c r="M1064" t="str">
        <f t="shared" si="182"/>
        <v xml:space="preserve"> 4.3</v>
      </c>
      <c r="N1064" t="str">
        <f t="shared" si="182"/>
        <v xml:space="preserve"> 3.9</v>
      </c>
      <c r="O1064" t="str">
        <f t="shared" si="182"/>
        <v xml:space="preserve"> 6.9</v>
      </c>
      <c r="P1064" t="str">
        <f t="shared" si="182"/>
        <v>20.1</v>
      </c>
      <c r="Q1064" t="str">
        <f t="shared" si="182"/>
        <v xml:space="preserve"> 3.9</v>
      </c>
      <c r="R1064" t="str">
        <f t="shared" si="182"/>
        <v xml:space="preserve"> 3.9</v>
      </c>
      <c r="S1064" t="str">
        <f t="shared" si="182"/>
        <v xml:space="preserve"> 3.9</v>
      </c>
      <c r="T1064" t="str">
        <f t="shared" si="182"/>
        <v xml:space="preserve"> 3.9</v>
      </c>
      <c r="U1064" t="str">
        <f t="shared" si="182"/>
        <v xml:space="preserve"> 3.9</v>
      </c>
      <c r="V1064" t="str">
        <f t="shared" si="182"/>
        <v xml:space="preserve"> 3.9</v>
      </c>
      <c r="X1064" t="e">
        <f>VLOOKUP(K1064,$X$2:Y$31,2,FALSE())</f>
        <v>#N/A</v>
      </c>
      <c r="AB1064" s="20">
        <f>MATCH("R",$J$1001:$J1065,0)</f>
        <v>25</v>
      </c>
      <c r="AC1064" s="20">
        <f>ROW()</f>
        <v>1064</v>
      </c>
      <c r="AD1064" s="24" t="e">
        <f t="shared" ca="1" si="178"/>
        <v>#VALUE!</v>
      </c>
      <c r="AE1064" t="str">
        <f t="shared" ca="1" si="180"/>
        <v>E</v>
      </c>
    </row>
    <row r="1065" spans="1:31">
      <c r="A1065" s="12" t="s">
        <v>1187</v>
      </c>
      <c r="J1065" s="12" t="str">
        <f t="shared" si="177"/>
        <v/>
      </c>
      <c r="K1065" t="str">
        <f t="shared" si="182"/>
        <v xml:space="preserve">    </v>
      </c>
      <c r="L1065" t="str">
        <f t="shared" si="182"/>
        <v>15.7</v>
      </c>
      <c r="M1065" t="str">
        <f t="shared" si="182"/>
        <v>11.1</v>
      </c>
      <c r="N1065" t="str">
        <f t="shared" si="182"/>
        <v>11.2</v>
      </c>
      <c r="O1065" t="str">
        <f t="shared" si="182"/>
        <v>15.8</v>
      </c>
      <c r="P1065" t="str">
        <f t="shared" si="182"/>
        <v>24.0</v>
      </c>
      <c r="Q1065" t="str">
        <f t="shared" si="182"/>
        <v>10.8</v>
      </c>
      <c r="R1065" t="str">
        <f t="shared" si="182"/>
        <v>11.0</v>
      </c>
      <c r="S1065" t="str">
        <f t="shared" si="182"/>
        <v>11.1</v>
      </c>
      <c r="T1065" t="str">
        <f t="shared" si="182"/>
        <v>11.1</v>
      </c>
      <c r="U1065" t="str">
        <f t="shared" si="182"/>
        <v>11.1</v>
      </c>
      <c r="V1065" t="str">
        <f t="shared" si="182"/>
        <v>11.1</v>
      </c>
      <c r="X1065" t="e">
        <f>VLOOKUP(K1065,$X$2:Y$31,2,FALSE())</f>
        <v>#N/A</v>
      </c>
      <c r="AB1065" s="20">
        <f>MATCH("R",$J$1001:$J1066,0)</f>
        <v>25</v>
      </c>
      <c r="AC1065" s="20">
        <f>ROW()</f>
        <v>1065</v>
      </c>
      <c r="AD1065" s="24" t="e">
        <f t="shared" ca="1" si="178"/>
        <v>#VALUE!</v>
      </c>
      <c r="AE1065" t="str">
        <f t="shared" ca="1" si="180"/>
        <v>E</v>
      </c>
    </row>
    <row r="1066" spans="1:31">
      <c r="A1066" s="12" t="s">
        <v>1188</v>
      </c>
      <c r="J1066" s="12" t="str">
        <f t="shared" si="177"/>
        <v/>
      </c>
      <c r="K1066" t="str">
        <f t="shared" si="182"/>
        <v xml:space="preserve">    </v>
      </c>
      <c r="L1066" t="str">
        <f t="shared" si="182"/>
        <v xml:space="preserve"> 8.8</v>
      </c>
      <c r="M1066" t="str">
        <f t="shared" si="182"/>
        <v xml:space="preserve"> 7.2</v>
      </c>
      <c r="N1066" t="str">
        <f t="shared" si="182"/>
        <v xml:space="preserve"> 7.0</v>
      </c>
      <c r="O1066" t="str">
        <f t="shared" si="182"/>
        <v xml:space="preserve"> 8.9</v>
      </c>
      <c r="P1066" t="str">
        <f t="shared" si="182"/>
        <v>20.9</v>
      </c>
      <c r="Q1066" t="str">
        <f t="shared" si="182"/>
        <v xml:space="preserve"> 6.7</v>
      </c>
      <c r="R1066" t="str">
        <f t="shared" si="182"/>
        <v xml:space="preserve"> 6.9</v>
      </c>
      <c r="S1066" t="str">
        <f t="shared" si="182"/>
        <v xml:space="preserve"> 7.0</v>
      </c>
      <c r="T1066" t="str">
        <f t="shared" si="182"/>
        <v xml:space="preserve"> 7.1</v>
      </c>
      <c r="U1066" t="str">
        <f t="shared" si="182"/>
        <v xml:space="preserve"> 7.1</v>
      </c>
      <c r="V1066" t="str">
        <f t="shared" si="182"/>
        <v xml:space="preserve"> 7.1</v>
      </c>
      <c r="X1066" t="e">
        <f>VLOOKUP(K1066,$X$2:Y$31,2,FALSE())</f>
        <v>#N/A</v>
      </c>
      <c r="AB1066" s="20">
        <f>MATCH("R",$J$1001:$J1067,0)</f>
        <v>25</v>
      </c>
      <c r="AC1066" s="20">
        <f>ROW()</f>
        <v>1066</v>
      </c>
      <c r="AD1066" s="24" t="e">
        <f t="shared" ca="1" si="178"/>
        <v>#VALUE!</v>
      </c>
      <c r="AE1066" t="str">
        <f t="shared" ca="1" si="180"/>
        <v>E</v>
      </c>
    </row>
    <row r="1067" spans="1:31">
      <c r="A1067" s="12" t="s">
        <v>810</v>
      </c>
      <c r="J1067" s="12" t="str">
        <f t="shared" si="177"/>
        <v/>
      </c>
      <c r="K1067" t="str">
        <f t="shared" si="182"/>
        <v xml:space="preserve">    </v>
      </c>
      <c r="L1067" t="str">
        <f t="shared" si="182"/>
        <v xml:space="preserve"> 3.6</v>
      </c>
      <c r="M1067" t="str">
        <f t="shared" si="182"/>
        <v xml:space="preserve"> 0.7</v>
      </c>
      <c r="N1067" t="str">
        <f t="shared" si="182"/>
        <v xml:space="preserve"> 3.5</v>
      </c>
      <c r="O1067" t="str">
        <f t="shared" si="182"/>
        <v xml:space="preserve"> 3.6</v>
      </c>
      <c r="P1067" t="str">
        <f t="shared" si="182"/>
        <v xml:space="preserve"> 3.3</v>
      </c>
      <c r="Q1067" t="str">
        <f t="shared" si="182"/>
        <v xml:space="preserve"> 3.1</v>
      </c>
      <c r="R1067" t="str">
        <f t="shared" si="182"/>
        <v xml:space="preserve"> 2.9</v>
      </c>
      <c r="S1067" t="str">
        <f t="shared" si="182"/>
        <v xml:space="preserve"> 2.8</v>
      </c>
      <c r="T1067" t="str">
        <f t="shared" si="182"/>
        <v xml:space="preserve"> 2.7</v>
      </c>
      <c r="U1067" t="str">
        <f t="shared" si="182"/>
        <v xml:space="preserve"> 2.7</v>
      </c>
      <c r="V1067" t="str">
        <f t="shared" si="182"/>
        <v xml:space="preserve"> 2.6</v>
      </c>
      <c r="X1067" t="e">
        <f>VLOOKUP(K1067,$X$2:Y$31,2,FALSE())</f>
        <v>#N/A</v>
      </c>
      <c r="AB1067" s="20">
        <f>MATCH("R",$J$1001:$J1068,0)</f>
        <v>25</v>
      </c>
      <c r="AC1067" s="20">
        <f>ROW()</f>
        <v>1067</v>
      </c>
      <c r="AD1067" s="24" t="e">
        <f t="shared" ca="1" si="178"/>
        <v>#VALUE!</v>
      </c>
      <c r="AE1067" t="str">
        <f t="shared" ca="1" si="180"/>
        <v>E</v>
      </c>
    </row>
    <row r="1068" spans="1:31">
      <c r="A1068" s="12" t="s">
        <v>1189</v>
      </c>
      <c r="J1068" s="12" t="str">
        <f t="shared" si="177"/>
        <v/>
      </c>
      <c r="K1068" t="str">
        <f t="shared" si="182"/>
        <v xml:space="preserve">    </v>
      </c>
      <c r="L1068" t="str">
        <f t="shared" si="182"/>
        <v xml:space="preserve"> 3.6</v>
      </c>
      <c r="M1068" t="str">
        <f t="shared" si="182"/>
        <v xml:space="preserve"> 0.7</v>
      </c>
      <c r="N1068" t="str">
        <f t="shared" si="182"/>
        <v xml:space="preserve"> 3.5</v>
      </c>
      <c r="O1068" t="str">
        <f t="shared" si="182"/>
        <v xml:space="preserve"> 3.6</v>
      </c>
      <c r="P1068" t="str">
        <f t="shared" si="182"/>
        <v xml:space="preserve"> 3.3</v>
      </c>
      <c r="Q1068" t="str">
        <f t="shared" si="182"/>
        <v xml:space="preserve"> 3.1</v>
      </c>
      <c r="R1068" t="str">
        <f t="shared" si="182"/>
        <v xml:space="preserve"> 2.9</v>
      </c>
      <c r="S1068" t="str">
        <f t="shared" si="182"/>
        <v xml:space="preserve"> 2.8</v>
      </c>
      <c r="T1068" t="str">
        <f t="shared" si="182"/>
        <v xml:space="preserve"> 2.7</v>
      </c>
      <c r="U1068" t="str">
        <f t="shared" si="182"/>
        <v xml:space="preserve"> 2.7</v>
      </c>
      <c r="V1068" t="str">
        <f t="shared" si="182"/>
        <v xml:space="preserve"> 2.7</v>
      </c>
      <c r="X1068" t="e">
        <f>VLOOKUP(K1068,$X$2:Y$31,2,FALSE())</f>
        <v>#N/A</v>
      </c>
      <c r="AB1068" s="20">
        <f>MATCH("R",$J$1001:$J1069,0)</f>
        <v>25</v>
      </c>
      <c r="AC1068" s="20">
        <f>ROW()</f>
        <v>1068</v>
      </c>
      <c r="AD1068" s="24" t="e">
        <f t="shared" ca="1" si="178"/>
        <v>#VALUE!</v>
      </c>
      <c r="AE1068" t="str">
        <f t="shared" ca="1" si="180"/>
        <v>E</v>
      </c>
    </row>
    <row r="1069" spans="1:31">
      <c r="A1069" s="12" t="s">
        <v>1190</v>
      </c>
      <c r="J1069" s="12" t="str">
        <f t="shared" si="177"/>
        <v/>
      </c>
      <c r="K1069" t="str">
        <f t="shared" si="182"/>
        <v xml:space="preserve">    </v>
      </c>
      <c r="L1069" t="str">
        <f t="shared" si="182"/>
        <v xml:space="preserve">  45</v>
      </c>
      <c r="M1069" t="str">
        <f t="shared" si="182"/>
        <v xml:space="preserve">  43</v>
      </c>
      <c r="N1069" t="str">
        <f t="shared" si="182"/>
        <v xml:space="preserve">  52</v>
      </c>
      <c r="O1069" t="str">
        <f t="shared" si="182"/>
        <v xml:space="preserve">  44</v>
      </c>
      <c r="P1069" t="str">
        <f t="shared" si="182"/>
        <v xml:space="preserve">   9</v>
      </c>
      <c r="Q1069" t="str">
        <f t="shared" si="182"/>
        <v xml:space="preserve"> -13</v>
      </c>
      <c r="R1069" t="str">
        <f t="shared" si="182"/>
        <v xml:space="preserve"> -11</v>
      </c>
      <c r="S1069" t="str">
        <f t="shared" si="182"/>
        <v xml:space="preserve"> -10</v>
      </c>
      <c r="T1069" t="str">
        <f t="shared" si="182"/>
        <v xml:space="preserve"> -10</v>
      </c>
      <c r="U1069" t="str">
        <f t="shared" si="182"/>
        <v xml:space="preserve">  -9</v>
      </c>
      <c r="V1069" t="str">
        <f t="shared" si="182"/>
        <v xml:space="preserve">  -9</v>
      </c>
      <c r="X1069" t="e">
        <f>VLOOKUP(K1069,$X$2:Y$31,2,FALSE())</f>
        <v>#N/A</v>
      </c>
      <c r="AB1069" s="20">
        <f>MATCH("R",$J$1001:$J1070,0)</f>
        <v>25</v>
      </c>
      <c r="AC1069" s="20">
        <f>ROW()</f>
        <v>1069</v>
      </c>
      <c r="AD1069" s="24" t="e">
        <f t="shared" ca="1" si="178"/>
        <v>#VALUE!</v>
      </c>
      <c r="AE1069" t="str">
        <f t="shared" ca="1" si="180"/>
        <v>E</v>
      </c>
    </row>
    <row r="1070" spans="1:31">
      <c r="A1070" s="12" t="s">
        <v>121</v>
      </c>
      <c r="J1070" s="12" t="str">
        <f t="shared" ref="J1070:J1133" si="183">IF(ISERROR(X1070),"","R")</f>
        <v/>
      </c>
      <c r="K1070" t="str">
        <f t="shared" si="182"/>
        <v xml:space="preserve">    </v>
      </c>
      <c r="L1070" t="str">
        <f t="shared" si="182"/>
        <v xml:space="preserve">RSI </v>
      </c>
      <c r="M1070" t="str">
        <f t="shared" si="182"/>
        <v>oeff</v>
      </c>
      <c r="N1070" t="str">
        <f t="shared" si="182"/>
        <v>Dail</v>
      </c>
      <c r="O1070" t="str">
        <f t="shared" si="182"/>
        <v xml:space="preserve">)   </v>
      </c>
      <c r="P1070" t="str">
        <f t="shared" si="182"/>
        <v xml:space="preserve">    </v>
      </c>
      <c r="Q1070" t="str">
        <f t="shared" si="182"/>
        <v>METH</v>
      </c>
      <c r="R1070" t="str">
        <f t="shared" si="182"/>
        <v>D 30</v>
      </c>
      <c r="S1070" t="str">
        <f t="shared" si="182"/>
        <v xml:space="preserve">  VO</v>
      </c>
      <c r="T1070" t="str">
        <f t="shared" si="182"/>
        <v xml:space="preserve">CAP </v>
      </c>
      <c r="U1070" t="str">
        <f t="shared" si="182"/>
        <v>6.12</v>
      </c>
      <c r="V1070" t="str">
        <f t="shared" si="182"/>
        <v xml:space="preserve">7W  </v>
      </c>
      <c r="X1070" t="e">
        <f>VLOOKUP(K1070,$X$2:Y$31,2,FALSE())</f>
        <v>#N/A</v>
      </c>
      <c r="AB1070" s="20">
        <f>MATCH("R",$J$1001:$J1071,0)</f>
        <v>25</v>
      </c>
      <c r="AC1070" s="20">
        <f>ROW()</f>
        <v>1070</v>
      </c>
      <c r="AD1070" s="24" t="e">
        <f t="shared" ref="AD1070:AD1133" ca="1" si="184">IF(VALUE(INDIRECT(ADDRESS(AD1069,AA$2+1,1,TRUE())))=1,AD1069+1,VALUE(INDIRECT(ADDRESS(AD1069,AA$2+2,1,TRUE())))+VALUE((INDIRECT(ADDRESS(AD1069,AA$2+1,1,TRUE())))))</f>
        <v>#VALUE!</v>
      </c>
      <c r="AE1070" t="str">
        <f t="shared" ca="1" si="180"/>
        <v>E</v>
      </c>
    </row>
    <row r="1071" spans="1:31">
      <c r="A1071" s="12" t="s">
        <v>33</v>
      </c>
      <c r="J1071" s="12" t="str">
        <f t="shared" si="183"/>
        <v/>
      </c>
      <c r="K1071" t="str">
        <f t="shared" si="182"/>
        <v/>
      </c>
      <c r="L1071" t="str">
        <f t="shared" si="182"/>
        <v/>
      </c>
      <c r="M1071" t="str">
        <f t="shared" si="182"/>
        <v/>
      </c>
      <c r="N1071" t="str">
        <f t="shared" si="182"/>
        <v/>
      </c>
      <c r="O1071" t="str">
        <f t="shared" si="182"/>
        <v/>
      </c>
      <c r="P1071" t="str">
        <f t="shared" si="182"/>
        <v/>
      </c>
      <c r="Q1071" t="str">
        <f t="shared" si="182"/>
        <v/>
      </c>
      <c r="R1071" t="str">
        <f t="shared" si="182"/>
        <v/>
      </c>
      <c r="S1071" t="str">
        <f t="shared" si="182"/>
        <v/>
      </c>
      <c r="T1071" t="str">
        <f t="shared" si="182"/>
        <v/>
      </c>
      <c r="U1071" t="str">
        <f t="shared" si="182"/>
        <v/>
      </c>
      <c r="V1071" t="str">
        <f t="shared" si="182"/>
        <v/>
      </c>
      <c r="X1071" t="e">
        <f>VLOOKUP(K1071,$X$2:Y$31,2,FALSE())</f>
        <v>#N/A</v>
      </c>
      <c r="AB1071" s="20">
        <f>MATCH("R",$J$1001:$J1072,0)</f>
        <v>25</v>
      </c>
      <c r="AC1071" s="20">
        <f>ROW()</f>
        <v>1071</v>
      </c>
      <c r="AD1071" s="24" t="e">
        <f t="shared" ca="1" si="184"/>
        <v>#VALUE!</v>
      </c>
      <c r="AE1071" t="str">
        <f t="shared" ca="1" si="180"/>
        <v>E</v>
      </c>
    </row>
    <row r="1072" spans="1:31">
      <c r="A1072" s="12" t="s">
        <v>2469</v>
      </c>
      <c r="J1072" s="12" t="str">
        <f t="shared" si="183"/>
        <v/>
      </c>
      <c r="K1072" t="str">
        <f t="shared" si="182"/>
        <v>Jan,</v>
      </c>
      <c r="L1072" t="str">
        <f t="shared" si="182"/>
        <v>1 20</v>
      </c>
      <c r="M1072" t="str">
        <f t="shared" si="182"/>
        <v xml:space="preserve">6   </v>
      </c>
      <c r="N1072" t="str">
        <f t="shared" si="182"/>
        <v xml:space="preserve">    </v>
      </c>
      <c r="O1072" t="str">
        <f t="shared" si="182"/>
        <v xml:space="preserve"> SSN</v>
      </c>
      <c r="P1072" t="str">
        <f t="shared" si="182"/>
        <v>=  2</v>
      </c>
      <c r="Q1072" t="str">
        <f t="shared" si="182"/>
        <v xml:space="preserve">.   </v>
      </c>
      <c r="R1072" t="str">
        <f t="shared" si="182"/>
        <v xml:space="preserve">    </v>
      </c>
      <c r="S1072" t="str">
        <f t="shared" si="182"/>
        <v xml:space="preserve">    </v>
      </c>
      <c r="T1072" t="str">
        <f t="shared" si="182"/>
        <v xml:space="preserve">  Mi</v>
      </c>
      <c r="U1072" t="str">
        <f t="shared" si="182"/>
        <v>imum</v>
      </c>
      <c r="V1072" t="str">
        <f t="shared" si="182"/>
        <v>Angl</v>
      </c>
      <c r="X1072" t="e">
        <f>VLOOKUP(K1072,$X$2:Y$31,2,FALSE())</f>
        <v>#N/A</v>
      </c>
      <c r="AB1072" s="20">
        <f>MATCH("R",$J$1001:$J1073,0)</f>
        <v>25</v>
      </c>
      <c r="AC1072" s="20">
        <f>ROW()</f>
        <v>1072</v>
      </c>
      <c r="AD1072" s="24" t="e">
        <f t="shared" ca="1" si="184"/>
        <v>#VALUE!</v>
      </c>
      <c r="AE1072" t="str">
        <f t="shared" ca="1" si="180"/>
        <v>E</v>
      </c>
    </row>
    <row r="1073" spans="1:31">
      <c r="A1073" s="12" t="s">
        <v>201</v>
      </c>
      <c r="J1073" s="12" t="str">
        <f t="shared" si="183"/>
        <v/>
      </c>
      <c r="K1073" t="str">
        <f t="shared" si="182"/>
        <v>HOME</v>
      </c>
      <c r="L1073" t="str">
        <f t="shared" si="182"/>
        <v xml:space="preserve">    </v>
      </c>
      <c r="M1073" t="str">
        <f t="shared" si="182"/>
        <v xml:space="preserve">    </v>
      </c>
      <c r="N1073" t="str">
        <f t="shared" si="182"/>
        <v xml:space="preserve">    </v>
      </c>
      <c r="O1073" t="str">
        <f t="shared" si="182"/>
        <v>AUST</v>
      </c>
      <c r="P1073" t="str">
        <f t="shared" si="182"/>
        <v xml:space="preserve">N   </v>
      </c>
      <c r="Q1073" t="str">
        <f t="shared" si="182"/>
        <v xml:space="preserve">    </v>
      </c>
      <c r="R1073" t="str">
        <f t="shared" si="182"/>
        <v xml:space="preserve">    </v>
      </c>
      <c r="S1073" t="str">
        <f t="shared" si="182"/>
        <v xml:space="preserve">  AZ</v>
      </c>
      <c r="T1073" t="str">
        <f t="shared" si="182"/>
        <v>MUTH</v>
      </c>
      <c r="U1073" t="str">
        <f t="shared" si="182"/>
        <v xml:space="preserve">    </v>
      </c>
      <c r="V1073" t="str">
        <f t="shared" si="182"/>
        <v xml:space="preserve">    </v>
      </c>
      <c r="X1073" t="e">
        <f>VLOOKUP(K1073,$X$2:Y$31,2,FALSE())</f>
        <v>#N/A</v>
      </c>
      <c r="AB1073" s="20">
        <f>MATCH("R",$J$1001:$J1074,0)</f>
        <v>25</v>
      </c>
      <c r="AC1073" s="20">
        <f>ROW()</f>
        <v>1073</v>
      </c>
      <c r="AD1073" s="24" t="e">
        <f t="shared" ca="1" si="184"/>
        <v>#VALUE!</v>
      </c>
      <c r="AE1073" t="str">
        <f t="shared" ca="1" si="180"/>
        <v>E</v>
      </c>
    </row>
    <row r="1074" spans="1:31">
      <c r="A1074" s="12" t="s">
        <v>202</v>
      </c>
      <c r="J1074" s="12" t="str">
        <f t="shared" si="183"/>
        <v/>
      </c>
      <c r="K1074" t="str">
        <f t="shared" si="182"/>
        <v>32.9</v>
      </c>
      <c r="L1074" t="str">
        <f t="shared" si="182"/>
        <v xml:space="preserve"> N  </v>
      </c>
      <c r="M1074" t="str">
        <f t="shared" si="182"/>
        <v>96.6</v>
      </c>
      <c r="N1074" t="str">
        <f t="shared" si="182"/>
        <v xml:space="preserve"> W -</v>
      </c>
      <c r="O1074" t="str">
        <f t="shared" si="182"/>
        <v>30.2</v>
      </c>
      <c r="P1074" t="str">
        <f t="shared" si="182"/>
        <v xml:space="preserve"> N  </v>
      </c>
      <c r="Q1074" t="str">
        <f t="shared" si="182"/>
        <v>97.7</v>
      </c>
      <c r="R1074" t="str">
        <f t="shared" si="182"/>
        <v xml:space="preserve"> W  </v>
      </c>
      <c r="S1074" t="str">
        <f t="shared" si="182"/>
        <v xml:space="preserve"> 199</v>
      </c>
      <c r="T1074" t="str">
        <f t="shared" si="182"/>
        <v xml:space="preserve">97  </v>
      </c>
      <c r="U1074" t="str">
        <f t="shared" si="182"/>
        <v>19.3</v>
      </c>
      <c r="V1074" t="str">
        <f t="shared" si="182"/>
        <v xml:space="preserve">    </v>
      </c>
      <c r="X1074" t="e">
        <f>VLOOKUP(K1074,$X$2:Y$31,2,FALSE())</f>
        <v>#N/A</v>
      </c>
      <c r="AB1074" s="20">
        <f>MATCH("R",$J$1001:$J1075,0)</f>
        <v>25</v>
      </c>
      <c r="AC1074" s="20">
        <f>ROW()</f>
        <v>1074</v>
      </c>
      <c r="AD1074" s="24" t="e">
        <f t="shared" ca="1" si="184"/>
        <v>#VALUE!</v>
      </c>
      <c r="AE1074" t="str">
        <f t="shared" ca="1" si="180"/>
        <v>E</v>
      </c>
    </row>
    <row r="1075" spans="1:31">
      <c r="A1075" s="12" t="s">
        <v>203</v>
      </c>
      <c r="J1075" s="12" t="str">
        <f t="shared" si="183"/>
        <v/>
      </c>
      <c r="K1075" t="str">
        <f t="shared" si="182"/>
        <v>XMTR</v>
      </c>
      <c r="L1075" t="str">
        <f t="shared" si="182"/>
        <v xml:space="preserve"> 2-3</v>
      </c>
      <c r="M1075" t="str">
        <f t="shared" si="182"/>
        <v xml:space="preserve"> ION</v>
      </c>
      <c r="N1075" t="str">
        <f t="shared" si="182"/>
        <v>AP #</v>
      </c>
      <c r="O1075" t="str">
        <f t="shared" si="182"/>
        <v>3[sa</v>
      </c>
      <c r="P1075" t="str">
        <f t="shared" si="182"/>
        <v>ples</v>
      </c>
      <c r="Q1075" t="str">
        <f t="shared" si="182"/>
        <v>SAMP</v>
      </c>
      <c r="R1075" t="str">
        <f t="shared" si="182"/>
        <v>E.23</v>
      </c>
      <c r="S1075" t="str">
        <f t="shared" si="182"/>
        <v xml:space="preserve">   ]</v>
      </c>
      <c r="T1075" t="str">
        <f t="shared" si="182"/>
        <v xml:space="preserve">Az= </v>
      </c>
      <c r="U1075" t="str">
        <f t="shared" si="182"/>
        <v xml:space="preserve">0.0 </v>
      </c>
      <c r="V1075" t="str">
        <f t="shared" si="182"/>
        <v>FFaz</v>
      </c>
      <c r="X1075" t="e">
        <f>VLOOKUP(K1075,$X$2:Y$31,2,FALSE())</f>
        <v>#N/A</v>
      </c>
      <c r="AB1075" s="20">
        <f>MATCH("R",$J$1001:$J1076,0)</f>
        <v>25</v>
      </c>
      <c r="AC1075" s="20">
        <f>ROW()</f>
        <v>1075</v>
      </c>
      <c r="AD1075" s="24" t="e">
        <f t="shared" ca="1" si="184"/>
        <v>#VALUE!</v>
      </c>
      <c r="AE1075" t="str">
        <f t="shared" ca="1" si="180"/>
        <v>E</v>
      </c>
    </row>
    <row r="1076" spans="1:31">
      <c r="A1076" s="12" t="s">
        <v>204</v>
      </c>
      <c r="J1076" s="12" t="str">
        <f t="shared" si="183"/>
        <v/>
      </c>
      <c r="K1076" t="str">
        <f t="shared" si="182"/>
        <v>RCVR</v>
      </c>
      <c r="L1076" t="str">
        <f t="shared" si="182"/>
        <v xml:space="preserve"> 2-3</v>
      </c>
      <c r="M1076" t="str">
        <f t="shared" si="182"/>
        <v xml:space="preserve"> ION</v>
      </c>
      <c r="N1076" t="str">
        <f t="shared" si="182"/>
        <v>AP #</v>
      </c>
      <c r="O1076" t="str">
        <f t="shared" si="182"/>
        <v>3[sa</v>
      </c>
      <c r="P1076" t="str">
        <f t="shared" si="182"/>
        <v>ples</v>
      </c>
      <c r="Q1076" t="str">
        <f t="shared" si="182"/>
        <v>SAMP</v>
      </c>
      <c r="R1076" t="str">
        <f t="shared" si="182"/>
        <v>E.23</v>
      </c>
      <c r="S1076" t="str">
        <f t="shared" si="182"/>
        <v xml:space="preserve">   ]</v>
      </c>
      <c r="T1076" t="str">
        <f t="shared" si="182"/>
        <v xml:space="preserve">Az= </v>
      </c>
      <c r="U1076" t="str">
        <f t="shared" si="182"/>
        <v xml:space="preserve">0.0 </v>
      </c>
      <c r="V1076" t="str">
        <f t="shared" si="182"/>
        <v>FFaz</v>
      </c>
      <c r="X1076" t="e">
        <f>VLOOKUP(K1076,$X$2:Y$31,2,FALSE())</f>
        <v>#N/A</v>
      </c>
      <c r="AB1076" s="20">
        <f>MATCH("R",$J$1001:$J1077,0)</f>
        <v>25</v>
      </c>
      <c r="AC1076" s="20">
        <f>ROW()</f>
        <v>1076</v>
      </c>
      <c r="AD1076" s="24" t="e">
        <f t="shared" ca="1" si="184"/>
        <v>#VALUE!</v>
      </c>
      <c r="AE1076" t="str">
        <f t="shared" ca="1" si="180"/>
        <v>E</v>
      </c>
    </row>
    <row r="1077" spans="1:31">
      <c r="A1077" s="12" t="s">
        <v>89</v>
      </c>
      <c r="J1077" s="12" t="str">
        <f t="shared" si="183"/>
        <v/>
      </c>
      <c r="K1077" t="str">
        <f t="shared" si="182"/>
        <v>3 MH</v>
      </c>
      <c r="L1077" t="str">
        <f t="shared" si="182"/>
        <v xml:space="preserve"> NOI</v>
      </c>
      <c r="M1077" t="str">
        <f t="shared" si="182"/>
        <v xml:space="preserve">E = </v>
      </c>
      <c r="N1077" t="str">
        <f t="shared" si="182"/>
        <v>145.</v>
      </c>
      <c r="O1077" t="str">
        <f t="shared" si="182"/>
        <v xml:space="preserve"> dBW</v>
      </c>
      <c r="P1077" t="str">
        <f t="shared" si="182"/>
        <v xml:space="preserve">    </v>
      </c>
      <c r="Q1077" t="str">
        <f t="shared" si="182"/>
        <v xml:space="preserve">EQ. </v>
      </c>
      <c r="R1077" t="str">
        <f t="shared" si="182"/>
        <v>EL =</v>
      </c>
      <c r="S1077" t="str">
        <f t="shared" si="182"/>
        <v xml:space="preserve">90% </v>
      </c>
      <c r="T1077" t="str">
        <f t="shared" si="182"/>
        <v xml:space="preserve">  RE</v>
      </c>
      <c r="U1077" t="str">
        <f t="shared" si="182"/>
        <v>. SN</v>
      </c>
      <c r="V1077" t="str">
        <f t="shared" si="182"/>
        <v xml:space="preserve"> = 7</v>
      </c>
      <c r="X1077" t="e">
        <f>VLOOKUP(K1077,$X$2:Y$31,2,FALSE())</f>
        <v>#N/A</v>
      </c>
      <c r="AB1077" s="20">
        <f>MATCH("R",$J$1001:$J1078,0)</f>
        <v>25</v>
      </c>
      <c r="AC1077" s="20">
        <f>ROW()</f>
        <v>1077</v>
      </c>
      <c r="AD1077" s="24" t="e">
        <f t="shared" ca="1" si="184"/>
        <v>#VALUE!</v>
      </c>
      <c r="AE1077" t="str">
        <f t="shared" ca="1" si="180"/>
        <v>E</v>
      </c>
    </row>
    <row r="1078" spans="1:31">
      <c r="A1078" s="12" t="s">
        <v>90</v>
      </c>
      <c r="J1078" s="12" t="str">
        <f t="shared" si="183"/>
        <v/>
      </c>
      <c r="K1078" t="str">
        <f t="shared" si="182"/>
        <v>MULT</v>
      </c>
      <c r="L1078" t="str">
        <f t="shared" si="182"/>
        <v>PATH</v>
      </c>
      <c r="M1078" t="str">
        <f t="shared" si="182"/>
        <v>POWE</v>
      </c>
      <c r="N1078" t="str">
        <f t="shared" si="182"/>
        <v xml:space="preserve"> TOL</v>
      </c>
      <c r="O1078" t="str">
        <f t="shared" si="182"/>
        <v>RANC</v>
      </c>
      <c r="P1078" t="str">
        <f t="shared" si="182"/>
        <v xml:space="preserve"> =  </v>
      </c>
      <c r="Q1078" t="str">
        <f t="shared" si="182"/>
        <v>.0 d</v>
      </c>
      <c r="R1078" t="str">
        <f t="shared" si="182"/>
        <v xml:space="preserve">   M</v>
      </c>
      <c r="S1078" t="str">
        <f t="shared" si="182"/>
        <v>LTIP</v>
      </c>
      <c r="T1078" t="str">
        <f t="shared" si="182"/>
        <v>TH D</v>
      </c>
      <c r="U1078" t="str">
        <f t="shared" si="182"/>
        <v xml:space="preserve">LAY </v>
      </c>
      <c r="V1078" t="str">
        <f t="shared" si="182"/>
        <v>OLER</v>
      </c>
      <c r="X1078" t="e">
        <f>VLOOKUP(K1078,$X$2:Y$31,2,FALSE())</f>
        <v>#N/A</v>
      </c>
      <c r="AB1078" s="20">
        <f>MATCH("R",$J$1001:$J1079,0)</f>
        <v>25</v>
      </c>
      <c r="AC1078" s="20">
        <f>ROW()</f>
        <v>1078</v>
      </c>
      <c r="AD1078" s="24" t="e">
        <f t="shared" ca="1" si="184"/>
        <v>#VALUE!</v>
      </c>
      <c r="AE1078" t="str">
        <f t="shared" ca="1" si="180"/>
        <v>E</v>
      </c>
    </row>
    <row r="1079" spans="1:31">
      <c r="A1079" s="12" t="s">
        <v>33</v>
      </c>
      <c r="J1079" s="12" t="str">
        <f t="shared" si="183"/>
        <v/>
      </c>
      <c r="K1079" t="str">
        <f t="shared" si="182"/>
        <v/>
      </c>
      <c r="L1079" t="str">
        <f t="shared" si="182"/>
        <v/>
      </c>
      <c r="M1079" t="str">
        <f t="shared" si="182"/>
        <v/>
      </c>
      <c r="N1079" t="str">
        <f t="shared" si="182"/>
        <v/>
      </c>
      <c r="O1079" t="str">
        <f t="shared" si="182"/>
        <v/>
      </c>
      <c r="P1079" t="str">
        <f t="shared" si="182"/>
        <v/>
      </c>
      <c r="Q1079" t="str">
        <f t="shared" si="182"/>
        <v/>
      </c>
      <c r="R1079" t="str">
        <f t="shared" si="182"/>
        <v/>
      </c>
      <c r="S1079" t="str">
        <f t="shared" si="182"/>
        <v/>
      </c>
      <c r="T1079" t="str">
        <f t="shared" si="182"/>
        <v/>
      </c>
      <c r="U1079" t="str">
        <f t="shared" si="182"/>
        <v/>
      </c>
      <c r="V1079" t="str">
        <f t="shared" si="182"/>
        <v/>
      </c>
      <c r="X1079" t="e">
        <f>VLOOKUP(K1079,$X$2:Y$31,2,FALSE())</f>
        <v>#N/A</v>
      </c>
      <c r="AB1079" s="20">
        <f>MATCH("R",$J$1001:$J1080,0)</f>
        <v>25</v>
      </c>
      <c r="AC1079" s="20">
        <f>ROW()</f>
        <v>1079</v>
      </c>
      <c r="AD1079" s="24" t="e">
        <f t="shared" ca="1" si="184"/>
        <v>#VALUE!</v>
      </c>
      <c r="AE1079" t="str">
        <f t="shared" ca="1" si="180"/>
        <v>E</v>
      </c>
    </row>
    <row r="1080" spans="1:31">
      <c r="A1080" s="12" t="s">
        <v>1191</v>
      </c>
      <c r="J1080" s="12" t="str">
        <f t="shared" si="183"/>
        <v>R</v>
      </c>
      <c r="K1080" t="str">
        <f t="shared" si="182"/>
        <v>15.0</v>
      </c>
      <c r="L1080" t="str">
        <f t="shared" si="182"/>
        <v xml:space="preserve"> 6.4</v>
      </c>
      <c r="M1080" t="str">
        <f t="shared" si="182"/>
        <v xml:space="preserve"> 2.0</v>
      </c>
      <c r="N1080" t="str">
        <f t="shared" si="182"/>
        <v xml:space="preserve"> 4.0</v>
      </c>
      <c r="O1080" t="str">
        <f t="shared" si="182"/>
        <v xml:space="preserve"> 5.4</v>
      </c>
      <c r="P1080" t="str">
        <f t="shared" si="182"/>
        <v xml:space="preserve"> 7.3</v>
      </c>
      <c r="Q1080" t="str">
        <f t="shared" si="182"/>
        <v>10.2</v>
      </c>
      <c r="R1080" t="str">
        <f t="shared" si="182"/>
        <v>14.4</v>
      </c>
      <c r="S1080" t="str">
        <f t="shared" si="182"/>
        <v>18.2</v>
      </c>
      <c r="T1080" t="str">
        <f t="shared" si="182"/>
        <v>21.5</v>
      </c>
      <c r="U1080" t="str">
        <f t="shared" si="182"/>
        <v>25.0</v>
      </c>
      <c r="V1080" t="str">
        <f t="shared" si="182"/>
        <v>29.0</v>
      </c>
      <c r="X1080" t="str">
        <f>VLOOKUP(K1080,$X$2:Y$31,2,FALSE())</f>
        <v>1500</v>
      </c>
      <c r="AB1080" s="20">
        <f>MATCH("R",$J$1001:$J1081,0)</f>
        <v>25</v>
      </c>
      <c r="AC1080" s="20">
        <f>ROW()</f>
        <v>1080</v>
      </c>
      <c r="AD1080" s="24" t="e">
        <f t="shared" ca="1" si="184"/>
        <v>#VALUE!</v>
      </c>
      <c r="AE1080" t="str">
        <f t="shared" ca="1" si="180"/>
        <v>E</v>
      </c>
    </row>
    <row r="1081" spans="1:31">
      <c r="A1081" s="12" t="s">
        <v>241</v>
      </c>
      <c r="J1081" s="12" t="str">
        <f t="shared" si="183"/>
        <v/>
      </c>
      <c r="K1081" t="str">
        <f t="shared" si="182"/>
        <v xml:space="preserve">    </v>
      </c>
      <c r="L1081" t="str">
        <f t="shared" si="182"/>
        <v xml:space="preserve"> 1F2</v>
      </c>
      <c r="M1081" t="str">
        <f t="shared" si="182"/>
        <v xml:space="preserve"> 1 E</v>
      </c>
      <c r="N1081" t="str">
        <f t="shared" si="182"/>
        <v xml:space="preserve"> 1F2</v>
      </c>
      <c r="O1081" t="str">
        <f t="shared" si="182"/>
        <v xml:space="preserve"> 1F2</v>
      </c>
      <c r="P1081" t="str">
        <f t="shared" si="182"/>
        <v xml:space="preserve"> 1F2</v>
      </c>
      <c r="Q1081" t="str">
        <f t="shared" si="182"/>
        <v xml:space="preserve"> 1F2</v>
      </c>
      <c r="R1081" t="str">
        <f t="shared" si="182"/>
        <v xml:space="preserve"> 1F2</v>
      </c>
      <c r="S1081" t="str">
        <f t="shared" si="182"/>
        <v xml:space="preserve"> 1F2</v>
      </c>
      <c r="T1081" t="str">
        <f t="shared" si="182"/>
        <v xml:space="preserve"> 1F2</v>
      </c>
      <c r="U1081" t="str">
        <f t="shared" si="182"/>
        <v xml:space="preserve"> 1F2</v>
      </c>
      <c r="V1081" t="str">
        <f t="shared" si="182"/>
        <v xml:space="preserve"> 1F2</v>
      </c>
      <c r="X1081" t="e">
        <f>VLOOKUP(K1081,$X$2:Y$31,2,FALSE())</f>
        <v>#N/A</v>
      </c>
      <c r="AB1081" s="20">
        <f>MATCH("R",$J$1001:$J1082,0)</f>
        <v>25</v>
      </c>
      <c r="AC1081" s="20">
        <f>ROW()</f>
        <v>1081</v>
      </c>
      <c r="AD1081" s="24" t="e">
        <f t="shared" ca="1" si="184"/>
        <v>#VALUE!</v>
      </c>
      <c r="AE1081" t="str">
        <f t="shared" ca="1" si="180"/>
        <v>E</v>
      </c>
    </row>
    <row r="1082" spans="1:31">
      <c r="A1082" s="12" t="s">
        <v>1192</v>
      </c>
      <c r="J1082" s="12" t="str">
        <f t="shared" si="183"/>
        <v/>
      </c>
      <c r="K1082" t="str">
        <f t="shared" si="182"/>
        <v xml:space="preserve">    </v>
      </c>
      <c r="L1082" t="str">
        <f t="shared" si="182"/>
        <v>60.4</v>
      </c>
      <c r="M1082" t="str">
        <f t="shared" si="182"/>
        <v>29.9</v>
      </c>
      <c r="N1082" t="str">
        <f t="shared" si="182"/>
        <v>51.6</v>
      </c>
      <c r="O1082" t="str">
        <f t="shared" si="182"/>
        <v>53.5</v>
      </c>
      <c r="P1082" t="str">
        <f t="shared" si="182"/>
        <v>60.4</v>
      </c>
      <c r="Q1082" t="str">
        <f t="shared" si="182"/>
        <v>60.4</v>
      </c>
      <c r="R1082" t="str">
        <f t="shared" si="182"/>
        <v>60.4</v>
      </c>
      <c r="S1082" t="str">
        <f t="shared" si="182"/>
        <v>60.4</v>
      </c>
      <c r="T1082" t="str">
        <f t="shared" si="182"/>
        <v>60.4</v>
      </c>
      <c r="U1082" t="str">
        <f t="shared" si="182"/>
        <v>60.4</v>
      </c>
      <c r="V1082" t="str">
        <f t="shared" si="182"/>
        <v>60.4</v>
      </c>
      <c r="X1082" t="e">
        <f>VLOOKUP(K1082,$X$2:Y$31,2,FALSE())</f>
        <v>#N/A</v>
      </c>
      <c r="AB1082" s="20">
        <f>MATCH("R",$J$1001:$J1083,0)</f>
        <v>25</v>
      </c>
      <c r="AC1082" s="20">
        <f>ROW()</f>
        <v>1082</v>
      </c>
      <c r="AD1082" s="24" t="e">
        <f t="shared" ca="1" si="184"/>
        <v>#VALUE!</v>
      </c>
      <c r="AE1082" t="str">
        <f t="shared" ca="1" si="180"/>
        <v>E</v>
      </c>
    </row>
    <row r="1083" spans="1:31">
      <c r="A1083" s="12" t="s">
        <v>246</v>
      </c>
      <c r="J1083" s="12" t="str">
        <f t="shared" si="183"/>
        <v/>
      </c>
      <c r="K1083" t="str">
        <f t="shared" si="182"/>
        <v xml:space="preserve">    </v>
      </c>
      <c r="L1083" t="str">
        <f t="shared" si="182"/>
        <v xml:space="preserve"> 2.3</v>
      </c>
      <c r="M1083" t="str">
        <f t="shared" si="182"/>
        <v xml:space="preserve"> 1.3</v>
      </c>
      <c r="N1083" t="str">
        <f t="shared" si="182"/>
        <v xml:space="preserve"> 1.8</v>
      </c>
      <c r="O1083" t="str">
        <f t="shared" si="182"/>
        <v xml:space="preserve"> 1.9</v>
      </c>
      <c r="P1083" t="str">
        <f t="shared" si="182"/>
        <v xml:space="preserve"> 2.3</v>
      </c>
      <c r="Q1083" t="str">
        <f t="shared" si="182"/>
        <v xml:space="preserve"> 2.3</v>
      </c>
      <c r="R1083" t="str">
        <f t="shared" si="182"/>
        <v xml:space="preserve"> 2.3</v>
      </c>
      <c r="S1083" t="str">
        <f t="shared" si="182"/>
        <v xml:space="preserve"> 2.3</v>
      </c>
      <c r="T1083" t="str">
        <f t="shared" si="182"/>
        <v xml:space="preserve"> 2.3</v>
      </c>
      <c r="U1083" t="str">
        <f t="shared" si="182"/>
        <v xml:space="preserve"> 2.3</v>
      </c>
      <c r="V1083" t="str">
        <f t="shared" si="182"/>
        <v xml:space="preserve"> 2.3</v>
      </c>
      <c r="X1083" t="e">
        <f>VLOOKUP(K1083,$X$2:Y$31,2,FALSE())</f>
        <v>#N/A</v>
      </c>
      <c r="AB1083" s="20">
        <f>MATCH("R",$J$1001:$J1084,0)</f>
        <v>25</v>
      </c>
      <c r="AC1083" s="20">
        <f>ROW()</f>
        <v>1083</v>
      </c>
      <c r="AD1083" s="24" t="e">
        <f t="shared" ca="1" si="184"/>
        <v>#VALUE!</v>
      </c>
      <c r="AE1083" t="str">
        <f t="shared" ca="1" si="180"/>
        <v>E</v>
      </c>
    </row>
    <row r="1084" spans="1:31">
      <c r="A1084" s="12" t="s">
        <v>1193</v>
      </c>
      <c r="J1084" s="12" t="str">
        <f t="shared" si="183"/>
        <v/>
      </c>
      <c r="K1084" t="str">
        <f t="shared" ref="K1084:V1105" si="185">MID($A1084,K$34,4)</f>
        <v xml:space="preserve">    </v>
      </c>
      <c r="L1084" t="str">
        <f t="shared" si="185"/>
        <v xml:space="preserve"> 300</v>
      </c>
      <c r="M1084" t="str">
        <f t="shared" si="185"/>
        <v xml:space="preserve">  96</v>
      </c>
      <c r="N1084" t="str">
        <f t="shared" si="185"/>
        <v xml:space="preserve"> 213</v>
      </c>
      <c r="O1084" t="str">
        <f t="shared" si="185"/>
        <v xml:space="preserve"> 229</v>
      </c>
      <c r="P1084" t="str">
        <f t="shared" si="185"/>
        <v xml:space="preserve"> 300</v>
      </c>
      <c r="Q1084" t="str">
        <f t="shared" si="185"/>
        <v xml:space="preserve"> 300</v>
      </c>
      <c r="R1084" t="str">
        <f t="shared" si="185"/>
        <v xml:space="preserve"> 300</v>
      </c>
      <c r="S1084" t="str">
        <f t="shared" si="185"/>
        <v xml:space="preserve"> 300</v>
      </c>
      <c r="T1084" t="str">
        <f t="shared" si="185"/>
        <v xml:space="preserve"> 300</v>
      </c>
      <c r="U1084" t="str">
        <f t="shared" si="185"/>
        <v xml:space="preserve"> 300</v>
      </c>
      <c r="V1084" t="str">
        <f t="shared" si="185"/>
        <v xml:space="preserve"> 300</v>
      </c>
      <c r="X1084" t="e">
        <f>VLOOKUP(K1084,$X$2:Y$31,2,FALSE())</f>
        <v>#N/A</v>
      </c>
      <c r="AB1084" s="20">
        <f>MATCH("R",$J$1001:$J1085,0)</f>
        <v>25</v>
      </c>
      <c r="AC1084" s="20">
        <f>ROW()</f>
        <v>1084</v>
      </c>
      <c r="AD1084" s="24" t="e">
        <f t="shared" ca="1" si="184"/>
        <v>#VALUE!</v>
      </c>
      <c r="AE1084" t="str">
        <f t="shared" ca="1" si="180"/>
        <v>E</v>
      </c>
    </row>
    <row r="1085" spans="1:31">
      <c r="A1085" s="12" t="s">
        <v>1194</v>
      </c>
      <c r="J1085" s="12" t="str">
        <f t="shared" si="183"/>
        <v/>
      </c>
      <c r="K1085" t="str">
        <f t="shared" si="185"/>
        <v xml:space="preserve">    </v>
      </c>
      <c r="L1085" t="str">
        <f t="shared" si="185"/>
        <v>0.50</v>
      </c>
      <c r="M1085" t="str">
        <f t="shared" si="185"/>
        <v>1.00</v>
      </c>
      <c r="N1085" t="str">
        <f t="shared" si="185"/>
        <v>1.00</v>
      </c>
      <c r="O1085" t="str">
        <f t="shared" si="185"/>
        <v>0.92</v>
      </c>
      <c r="P1085" t="str">
        <f t="shared" si="185"/>
        <v>0.11</v>
      </c>
      <c r="Q1085" t="str">
        <f t="shared" si="185"/>
        <v>0.00</v>
      </c>
      <c r="R1085" t="str">
        <f t="shared" si="185"/>
        <v>0.00</v>
      </c>
      <c r="S1085" t="str">
        <f t="shared" si="185"/>
        <v>0.00</v>
      </c>
      <c r="T1085" t="str">
        <f t="shared" si="185"/>
        <v>0.00</v>
      </c>
      <c r="U1085" t="str">
        <f t="shared" si="185"/>
        <v>0.00</v>
      </c>
      <c r="V1085" t="str">
        <f t="shared" si="185"/>
        <v>0.00</v>
      </c>
      <c r="X1085" t="e">
        <f>VLOOKUP(K1085,$X$2:Y$31,2,FALSE())</f>
        <v>#N/A</v>
      </c>
      <c r="AB1085" s="20">
        <f>MATCH("R",$J$1001:$J1086,0)</f>
        <v>25</v>
      </c>
      <c r="AC1085" s="20">
        <f>ROW()</f>
        <v>1085</v>
      </c>
      <c r="AD1085" s="24" t="e">
        <f t="shared" ca="1" si="184"/>
        <v>#VALUE!</v>
      </c>
      <c r="AE1085" t="str">
        <f t="shared" ca="1" si="180"/>
        <v>E</v>
      </c>
    </row>
    <row r="1086" spans="1:31">
      <c r="A1086" s="12" t="s">
        <v>1195</v>
      </c>
      <c r="J1086" s="12" t="str">
        <f t="shared" si="183"/>
        <v/>
      </c>
      <c r="K1086" t="str">
        <f t="shared" si="185"/>
        <v xml:space="preserve">    </v>
      </c>
      <c r="L1086" t="str">
        <f t="shared" si="185"/>
        <v xml:space="preserve"> 114</v>
      </c>
      <c r="M1086" t="str">
        <f t="shared" si="185"/>
        <v xml:space="preserve"> 113</v>
      </c>
      <c r="N1086" t="str">
        <f t="shared" si="185"/>
        <v xml:space="preserve"> 108</v>
      </c>
      <c r="O1086" t="str">
        <f t="shared" si="185"/>
        <v xml:space="preserve"> 109</v>
      </c>
      <c r="P1086" t="str">
        <f t="shared" si="185"/>
        <v xml:space="preserve"> 122</v>
      </c>
      <c r="Q1086" t="str">
        <f t="shared" si="185"/>
        <v xml:space="preserve"> 183</v>
      </c>
      <c r="R1086" t="str">
        <f t="shared" si="185"/>
        <v xml:space="preserve"> 185</v>
      </c>
      <c r="S1086" t="str">
        <f t="shared" si="185"/>
        <v xml:space="preserve"> 187</v>
      </c>
      <c r="T1086" t="str">
        <f t="shared" si="185"/>
        <v xml:space="preserve"> 188</v>
      </c>
      <c r="U1086" t="str">
        <f t="shared" si="185"/>
        <v xml:space="preserve"> 190</v>
      </c>
      <c r="V1086" t="str">
        <f t="shared" si="185"/>
        <v xml:space="preserve"> 191</v>
      </c>
      <c r="X1086" t="e">
        <f>VLOOKUP(K1086,$X$2:Y$31,2,FALSE())</f>
        <v>#N/A</v>
      </c>
      <c r="AB1086" s="20">
        <f>MATCH("R",$J$1001:$J1087,0)</f>
        <v>25</v>
      </c>
      <c r="AC1086" s="20">
        <f>ROW()</f>
        <v>1086</v>
      </c>
      <c r="AD1086" s="24" t="e">
        <f t="shared" ca="1" si="184"/>
        <v>#VALUE!</v>
      </c>
      <c r="AE1086" t="str">
        <f t="shared" ca="1" si="180"/>
        <v>E</v>
      </c>
    </row>
    <row r="1087" spans="1:31">
      <c r="A1087" s="12" t="s">
        <v>1196</v>
      </c>
      <c r="J1087" s="12" t="str">
        <f t="shared" si="183"/>
        <v/>
      </c>
      <c r="K1087" t="str">
        <f t="shared" si="185"/>
        <v xml:space="preserve">    </v>
      </c>
      <c r="L1087" t="str">
        <f t="shared" si="185"/>
        <v xml:space="preserve">  26</v>
      </c>
      <c r="M1087" t="str">
        <f t="shared" si="185"/>
        <v xml:space="preserve">  20</v>
      </c>
      <c r="N1087" t="str">
        <f t="shared" si="185"/>
        <v xml:space="preserve">  28</v>
      </c>
      <c r="O1087" t="str">
        <f t="shared" si="185"/>
        <v xml:space="preserve">  29</v>
      </c>
      <c r="P1087" t="str">
        <f t="shared" si="185"/>
        <v xml:space="preserve">  19</v>
      </c>
      <c r="Q1087" t="str">
        <f t="shared" si="185"/>
        <v xml:space="preserve"> -38</v>
      </c>
      <c r="R1087" t="str">
        <f t="shared" si="185"/>
        <v xml:space="preserve"> -38</v>
      </c>
      <c r="S1087" t="str">
        <f t="shared" si="185"/>
        <v xml:space="preserve"> -37</v>
      </c>
      <c r="T1087" t="str">
        <f t="shared" si="185"/>
        <v xml:space="preserve"> -37</v>
      </c>
      <c r="U1087" t="str">
        <f t="shared" si="185"/>
        <v xml:space="preserve"> -37</v>
      </c>
      <c r="V1087" t="str">
        <f t="shared" si="185"/>
        <v xml:space="preserve"> -37</v>
      </c>
      <c r="X1087" t="e">
        <f>VLOOKUP(K1087,$X$2:Y$31,2,FALSE())</f>
        <v>#N/A</v>
      </c>
      <c r="AB1087" s="20">
        <f>MATCH("R",$J$1001:$J1088,0)</f>
        <v>25</v>
      </c>
      <c r="AC1087" s="20">
        <f>ROW()</f>
        <v>1087</v>
      </c>
      <c r="AD1087" s="24" t="e">
        <f t="shared" ca="1" si="184"/>
        <v>#VALUE!</v>
      </c>
      <c r="AE1087" t="str">
        <f t="shared" ca="1" si="180"/>
        <v>E</v>
      </c>
    </row>
    <row r="1088" spans="1:31">
      <c r="A1088" s="12" t="s">
        <v>1197</v>
      </c>
      <c r="J1088" s="12" t="str">
        <f t="shared" si="183"/>
        <v/>
      </c>
      <c r="K1088" t="str">
        <f t="shared" si="185"/>
        <v xml:space="preserve">    </v>
      </c>
      <c r="L1088" t="str">
        <f t="shared" si="185"/>
        <v xml:space="preserve"> -94</v>
      </c>
      <c r="M1088" t="str">
        <f t="shared" si="185"/>
        <v xml:space="preserve"> -93</v>
      </c>
      <c r="N1088" t="str">
        <f t="shared" si="185"/>
        <v xml:space="preserve"> -88</v>
      </c>
      <c r="O1088" t="str">
        <f t="shared" si="185"/>
        <v xml:space="preserve"> -89</v>
      </c>
      <c r="P1088" t="str">
        <f t="shared" si="185"/>
        <v>-102</v>
      </c>
      <c r="Q1088" t="str">
        <f t="shared" si="185"/>
        <v>-163</v>
      </c>
      <c r="R1088" t="str">
        <f t="shared" si="185"/>
        <v>-165</v>
      </c>
      <c r="S1088" t="str">
        <f t="shared" si="185"/>
        <v>-167</v>
      </c>
      <c r="T1088" t="str">
        <f t="shared" si="185"/>
        <v>-168</v>
      </c>
      <c r="U1088" t="str">
        <f t="shared" si="185"/>
        <v>-170</v>
      </c>
      <c r="V1088" t="str">
        <f t="shared" si="185"/>
        <v>-171</v>
      </c>
      <c r="X1088" t="e">
        <f>VLOOKUP(K1088,$X$2:Y$31,2,FALSE())</f>
        <v>#N/A</v>
      </c>
      <c r="AB1088" s="20">
        <f>MATCH("R",$J$1001:$J1089,0)</f>
        <v>25</v>
      </c>
      <c r="AC1088" s="20">
        <f>ROW()</f>
        <v>1088</v>
      </c>
      <c r="AD1088" s="24" t="e">
        <f t="shared" ca="1" si="184"/>
        <v>#VALUE!</v>
      </c>
      <c r="AE1088" t="str">
        <f t="shared" ca="1" si="180"/>
        <v>E</v>
      </c>
    </row>
    <row r="1089" spans="1:31">
      <c r="A1089" s="12" t="s">
        <v>247</v>
      </c>
      <c r="J1089" s="12" t="str">
        <f t="shared" si="183"/>
        <v/>
      </c>
      <c r="K1089" t="str">
        <f t="shared" si="185"/>
        <v xml:space="preserve">    </v>
      </c>
      <c r="L1089" t="str">
        <f t="shared" si="185"/>
        <v>-154</v>
      </c>
      <c r="M1089" t="str">
        <f t="shared" si="185"/>
        <v>-140</v>
      </c>
      <c r="N1089" t="str">
        <f t="shared" si="185"/>
        <v>-148</v>
      </c>
      <c r="O1089" t="str">
        <f t="shared" si="185"/>
        <v>-152</v>
      </c>
      <c r="P1089" t="str">
        <f t="shared" si="185"/>
        <v>-155</v>
      </c>
      <c r="Q1089" t="str">
        <f t="shared" si="185"/>
        <v>-159</v>
      </c>
      <c r="R1089" t="str">
        <f t="shared" si="185"/>
        <v>-163</v>
      </c>
      <c r="S1089" t="str">
        <f t="shared" si="185"/>
        <v>-167</v>
      </c>
      <c r="T1089" t="str">
        <f t="shared" si="185"/>
        <v>-169</v>
      </c>
      <c r="U1089" t="str">
        <f t="shared" si="185"/>
        <v>-170</v>
      </c>
      <c r="V1089" t="str">
        <f t="shared" si="185"/>
        <v>-172</v>
      </c>
      <c r="X1089" t="e">
        <f>VLOOKUP(K1089,$X$2:Y$31,2,FALSE())</f>
        <v>#N/A</v>
      </c>
      <c r="AB1089" s="20">
        <f>MATCH("R",$J$1001:$J1090,0)</f>
        <v>25</v>
      </c>
      <c r="AC1089" s="20">
        <f>ROW()</f>
        <v>1089</v>
      </c>
      <c r="AD1089" s="24" t="e">
        <f t="shared" ca="1" si="184"/>
        <v>#VALUE!</v>
      </c>
      <c r="AE1089" t="str">
        <f t="shared" ca="1" si="180"/>
        <v>E</v>
      </c>
    </row>
    <row r="1090" spans="1:31">
      <c r="A1090" s="12" t="s">
        <v>1198</v>
      </c>
      <c r="J1090" s="12" t="str">
        <f t="shared" si="183"/>
        <v/>
      </c>
      <c r="K1090" t="str">
        <f t="shared" si="185"/>
        <v xml:space="preserve">    </v>
      </c>
      <c r="L1090" t="str">
        <f t="shared" si="185"/>
        <v xml:space="preserve">  60</v>
      </c>
      <c r="M1090" t="str">
        <f t="shared" si="185"/>
        <v xml:space="preserve">  48</v>
      </c>
      <c r="N1090" t="str">
        <f t="shared" si="185"/>
        <v xml:space="preserve">  60</v>
      </c>
      <c r="O1090" t="str">
        <f t="shared" si="185"/>
        <v xml:space="preserve">  63</v>
      </c>
      <c r="P1090" t="str">
        <f t="shared" si="185"/>
        <v xml:space="preserve">  53</v>
      </c>
      <c r="Q1090" t="str">
        <f t="shared" si="185"/>
        <v xml:space="preserve">  -4</v>
      </c>
      <c r="R1090" t="str">
        <f t="shared" si="185"/>
        <v xml:space="preserve">  -2</v>
      </c>
      <c r="S1090" t="str">
        <f t="shared" si="185"/>
        <v xml:space="preserve">   0</v>
      </c>
      <c r="T1090" t="str">
        <f t="shared" si="185"/>
        <v xml:space="preserve">   0</v>
      </c>
      <c r="U1090" t="str">
        <f t="shared" si="185"/>
        <v xml:space="preserve">   1</v>
      </c>
      <c r="V1090" t="str">
        <f t="shared" si="185"/>
        <v xml:space="preserve">   1</v>
      </c>
      <c r="X1090" t="e">
        <f>VLOOKUP(K1090,$X$2:Y$31,2,FALSE())</f>
        <v>#N/A</v>
      </c>
      <c r="AB1090" s="20">
        <f>MATCH("R",$J$1001:$J1091,0)</f>
        <v>25</v>
      </c>
      <c r="AC1090" s="20">
        <f>ROW()</f>
        <v>1090</v>
      </c>
      <c r="AD1090" s="24" t="e">
        <f t="shared" ca="1" si="184"/>
        <v>#VALUE!</v>
      </c>
      <c r="AE1090" t="str">
        <f t="shared" ca="1" si="180"/>
        <v>E</v>
      </c>
    </row>
    <row r="1091" spans="1:31">
      <c r="A1091" s="12" t="s">
        <v>1199</v>
      </c>
      <c r="J1091" s="12" t="str">
        <f t="shared" si="183"/>
        <v/>
      </c>
      <c r="K1091" t="str">
        <f t="shared" si="185"/>
        <v xml:space="preserve">    </v>
      </c>
      <c r="L1091" t="str">
        <f t="shared" si="185"/>
        <v xml:space="preserve">  29</v>
      </c>
      <c r="M1091" t="str">
        <f t="shared" si="185"/>
        <v xml:space="preserve">  37</v>
      </c>
      <c r="N1091" t="str">
        <f t="shared" si="185"/>
        <v xml:space="preserve">  24</v>
      </c>
      <c r="O1091" t="str">
        <f t="shared" si="185"/>
        <v xml:space="preserve">  22</v>
      </c>
      <c r="P1091" t="str">
        <f t="shared" si="185"/>
        <v xml:space="preserve">  41</v>
      </c>
      <c r="Q1091" t="str">
        <f t="shared" si="185"/>
        <v xml:space="preserve">  88</v>
      </c>
      <c r="R1091" t="str">
        <f t="shared" si="185"/>
        <v xml:space="preserve">  86</v>
      </c>
      <c r="S1091" t="str">
        <f t="shared" si="185"/>
        <v xml:space="preserve">  85</v>
      </c>
      <c r="T1091" t="str">
        <f t="shared" si="185"/>
        <v xml:space="preserve">  84</v>
      </c>
      <c r="U1091" t="str">
        <f t="shared" si="185"/>
        <v xml:space="preserve">  84</v>
      </c>
      <c r="V1091" t="str">
        <f t="shared" si="185"/>
        <v xml:space="preserve">  83</v>
      </c>
      <c r="X1091" t="e">
        <f>VLOOKUP(K1091,$X$2:Y$31,2,FALSE())</f>
        <v>#N/A</v>
      </c>
      <c r="AB1091" s="20">
        <f>MATCH("R",$J$1001:$J1092,0)</f>
        <v>25</v>
      </c>
      <c r="AC1091" s="20">
        <f>ROW()</f>
        <v>1091</v>
      </c>
      <c r="AD1091" s="24" t="e">
        <f t="shared" ca="1" si="184"/>
        <v>#VALUE!</v>
      </c>
      <c r="AE1091" t="str">
        <f t="shared" ref="AE1091:AE1154" ca="1" si="186">IF(ISERROR(AD1091),"E","OK")</f>
        <v>E</v>
      </c>
    </row>
    <row r="1092" spans="1:31">
      <c r="A1092" s="12" t="s">
        <v>1200</v>
      </c>
      <c r="J1092" s="12" t="str">
        <f t="shared" si="183"/>
        <v/>
      </c>
      <c r="K1092" t="str">
        <f t="shared" si="185"/>
        <v xml:space="preserve">    </v>
      </c>
      <c r="L1092" t="str">
        <f t="shared" si="185"/>
        <v>0.03</v>
      </c>
      <c r="M1092" t="str">
        <f t="shared" si="185"/>
        <v>0.00</v>
      </c>
      <c r="N1092" t="str">
        <f t="shared" si="185"/>
        <v>0.02</v>
      </c>
      <c r="O1092" t="str">
        <f t="shared" si="185"/>
        <v>0.04</v>
      </c>
      <c r="P1092" t="str">
        <f t="shared" si="185"/>
        <v>0.03</v>
      </c>
      <c r="Q1092" t="str">
        <f t="shared" si="185"/>
        <v>0.00</v>
      </c>
      <c r="R1092" t="str">
        <f t="shared" si="185"/>
        <v>0.00</v>
      </c>
      <c r="S1092" t="str">
        <f t="shared" si="185"/>
        <v>0.00</v>
      </c>
      <c r="T1092" t="str">
        <f t="shared" si="185"/>
        <v>0.00</v>
      </c>
      <c r="U1092" t="str">
        <f t="shared" si="185"/>
        <v>0.00</v>
      </c>
      <c r="V1092" t="str">
        <f t="shared" si="185"/>
        <v>0.00</v>
      </c>
      <c r="X1092" t="e">
        <f>VLOOKUP(K1092,$X$2:Y$31,2,FALSE())</f>
        <v>#N/A</v>
      </c>
      <c r="AB1092" s="20">
        <f>MATCH("R",$J$1001:$J1093,0)</f>
        <v>25</v>
      </c>
      <c r="AC1092" s="20">
        <f>ROW()</f>
        <v>1092</v>
      </c>
      <c r="AD1092" s="24" t="e">
        <f t="shared" ca="1" si="184"/>
        <v>#VALUE!</v>
      </c>
      <c r="AE1092" t="str">
        <f t="shared" ca="1" si="186"/>
        <v>E</v>
      </c>
    </row>
    <row r="1093" spans="1:31">
      <c r="A1093" s="12" t="s">
        <v>91</v>
      </c>
      <c r="J1093" s="12" t="str">
        <f t="shared" si="183"/>
        <v/>
      </c>
      <c r="K1093" t="str">
        <f t="shared" si="185"/>
        <v xml:space="preserve">    </v>
      </c>
      <c r="L1093" t="str">
        <f t="shared" si="185"/>
        <v>0.00</v>
      </c>
      <c r="M1093" t="str">
        <f t="shared" si="185"/>
        <v>0.00</v>
      </c>
      <c r="N1093" t="str">
        <f t="shared" si="185"/>
        <v>0.00</v>
      </c>
      <c r="O1093" t="str">
        <f t="shared" si="185"/>
        <v>0.00</v>
      </c>
      <c r="P1093" t="str">
        <f t="shared" si="185"/>
        <v>0.00</v>
      </c>
      <c r="Q1093" t="str">
        <f t="shared" si="185"/>
        <v>0.00</v>
      </c>
      <c r="R1093" t="str">
        <f t="shared" si="185"/>
        <v>0.00</v>
      </c>
      <c r="S1093" t="str">
        <f t="shared" si="185"/>
        <v>0.00</v>
      </c>
      <c r="T1093" t="str">
        <f t="shared" si="185"/>
        <v>0.00</v>
      </c>
      <c r="U1093" t="str">
        <f t="shared" si="185"/>
        <v>0.00</v>
      </c>
      <c r="V1093" t="str">
        <f t="shared" si="185"/>
        <v>0.00</v>
      </c>
      <c r="X1093" t="e">
        <f>VLOOKUP(K1093,$X$2:Y$31,2,FALSE())</f>
        <v>#N/A</v>
      </c>
      <c r="AB1093" s="20">
        <f>MATCH("R",$J$1001:$J1094,0)</f>
        <v>25</v>
      </c>
      <c r="AC1093" s="20">
        <f>ROW()</f>
        <v>1093</v>
      </c>
      <c r="AD1093" s="24" t="e">
        <f t="shared" ca="1" si="184"/>
        <v>#VALUE!</v>
      </c>
      <c r="AE1093" t="str">
        <f t="shared" ca="1" si="186"/>
        <v>E</v>
      </c>
    </row>
    <row r="1094" spans="1:31">
      <c r="A1094" s="12" t="s">
        <v>1201</v>
      </c>
      <c r="J1094" s="12" t="str">
        <f t="shared" si="183"/>
        <v/>
      </c>
      <c r="K1094" t="str">
        <f t="shared" si="185"/>
        <v xml:space="preserve">    </v>
      </c>
      <c r="L1094" t="str">
        <f t="shared" si="185"/>
        <v>0.10</v>
      </c>
      <c r="M1094" t="str">
        <f t="shared" si="185"/>
        <v>0.02</v>
      </c>
      <c r="N1094" t="str">
        <f t="shared" si="185"/>
        <v>0.09</v>
      </c>
      <c r="O1094" t="str">
        <f t="shared" si="185"/>
        <v>0.12</v>
      </c>
      <c r="P1094" t="str">
        <f t="shared" si="185"/>
        <v>0.07</v>
      </c>
      <c r="Q1094" t="str">
        <f t="shared" si="185"/>
        <v>0.00</v>
      </c>
      <c r="R1094" t="str">
        <f t="shared" si="185"/>
        <v>0.00</v>
      </c>
      <c r="S1094" t="str">
        <f t="shared" si="185"/>
        <v>0.00</v>
      </c>
      <c r="T1094" t="str">
        <f t="shared" si="185"/>
        <v>0.00</v>
      </c>
      <c r="U1094" t="str">
        <f t="shared" si="185"/>
        <v>0.00</v>
      </c>
      <c r="V1094" t="str">
        <f t="shared" si="185"/>
        <v>0.00</v>
      </c>
      <c r="X1094" t="e">
        <f>VLOOKUP(K1094,$X$2:Y$31,2,FALSE())</f>
        <v>#N/A</v>
      </c>
      <c r="AB1094" s="20">
        <f>MATCH("R",$J$1001:$J1095,0)</f>
        <v>25</v>
      </c>
      <c r="AC1094" s="20">
        <f>ROW()</f>
        <v>1094</v>
      </c>
      <c r="AD1094" s="24" t="e">
        <f t="shared" ca="1" si="184"/>
        <v>#VALUE!</v>
      </c>
      <c r="AE1094" t="str">
        <f t="shared" ca="1" si="186"/>
        <v>E</v>
      </c>
    </row>
    <row r="1095" spans="1:31">
      <c r="A1095" s="12" t="s">
        <v>1202</v>
      </c>
      <c r="J1095" s="12" t="str">
        <f t="shared" si="183"/>
        <v/>
      </c>
      <c r="K1095" t="str">
        <f t="shared" si="185"/>
        <v xml:space="preserve">    </v>
      </c>
      <c r="L1095" t="str">
        <f t="shared" si="185"/>
        <v>13.2</v>
      </c>
      <c r="M1095" t="str">
        <f t="shared" si="185"/>
        <v xml:space="preserve"> 6.0</v>
      </c>
      <c r="N1095" t="str">
        <f t="shared" si="185"/>
        <v xml:space="preserve"> 6.1</v>
      </c>
      <c r="O1095" t="str">
        <f t="shared" si="185"/>
        <v xml:space="preserve"> 7.4</v>
      </c>
      <c r="P1095" t="str">
        <f t="shared" si="185"/>
        <v>19.0</v>
      </c>
      <c r="Q1095" t="str">
        <f t="shared" si="185"/>
        <v xml:space="preserve"> 6.0</v>
      </c>
      <c r="R1095" t="str">
        <f t="shared" si="185"/>
        <v xml:space="preserve"> 6.0</v>
      </c>
      <c r="S1095" t="str">
        <f t="shared" si="185"/>
        <v xml:space="preserve"> 6.0</v>
      </c>
      <c r="T1095" t="str">
        <f t="shared" si="185"/>
        <v xml:space="preserve"> 6.0</v>
      </c>
      <c r="U1095" t="str">
        <f t="shared" si="185"/>
        <v xml:space="preserve"> 6.0</v>
      </c>
      <c r="V1095" t="str">
        <f t="shared" si="185"/>
        <v xml:space="preserve"> 6.0</v>
      </c>
      <c r="X1095" t="e">
        <f>VLOOKUP(K1095,$X$2:Y$31,2,FALSE())</f>
        <v>#N/A</v>
      </c>
      <c r="AB1095" s="20">
        <f>MATCH("R",$J$1001:$J1096,0)</f>
        <v>25</v>
      </c>
      <c r="AC1095" s="20">
        <f>ROW()</f>
        <v>1095</v>
      </c>
      <c r="AD1095" s="24" t="e">
        <f t="shared" ca="1" si="184"/>
        <v>#VALUE!</v>
      </c>
      <c r="AE1095" t="str">
        <f t="shared" ca="1" si="186"/>
        <v>E</v>
      </c>
    </row>
    <row r="1096" spans="1:31">
      <c r="A1096" s="12" t="s">
        <v>1203</v>
      </c>
      <c r="J1096" s="12" t="str">
        <f t="shared" si="183"/>
        <v/>
      </c>
      <c r="K1096" t="str">
        <f t="shared" si="185"/>
        <v xml:space="preserve">    </v>
      </c>
      <c r="L1096" t="str">
        <f t="shared" si="185"/>
        <v xml:space="preserve"> 7.2</v>
      </c>
      <c r="M1096" t="str">
        <f t="shared" si="185"/>
        <v xml:space="preserve"> 4.2</v>
      </c>
      <c r="N1096" t="str">
        <f t="shared" si="185"/>
        <v xml:space="preserve"> 4.8</v>
      </c>
      <c r="O1096" t="str">
        <f t="shared" si="185"/>
        <v xml:space="preserve"> 4.4</v>
      </c>
      <c r="P1096" t="str">
        <f t="shared" si="185"/>
        <v>11.8</v>
      </c>
      <c r="Q1096" t="str">
        <f t="shared" si="185"/>
        <v>20.3</v>
      </c>
      <c r="R1096" t="str">
        <f t="shared" si="185"/>
        <v xml:space="preserve"> 4.2</v>
      </c>
      <c r="S1096" t="str">
        <f t="shared" si="185"/>
        <v xml:space="preserve"> 4.2</v>
      </c>
      <c r="T1096" t="str">
        <f t="shared" si="185"/>
        <v xml:space="preserve"> 4.2</v>
      </c>
      <c r="U1096" t="str">
        <f t="shared" si="185"/>
        <v xml:space="preserve"> 4.2</v>
      </c>
      <c r="V1096" t="str">
        <f t="shared" si="185"/>
        <v xml:space="preserve"> 4.2</v>
      </c>
      <c r="X1096" t="e">
        <f>VLOOKUP(K1096,$X$2:Y$31,2,FALSE())</f>
        <v>#N/A</v>
      </c>
      <c r="AB1096" s="20">
        <f>MATCH("R",$J$1001:$J1097,0)</f>
        <v>25</v>
      </c>
      <c r="AC1096" s="20">
        <f>ROW()</f>
        <v>1096</v>
      </c>
      <c r="AD1096" s="24" t="e">
        <f t="shared" ca="1" si="184"/>
        <v>#VALUE!</v>
      </c>
      <c r="AE1096" t="str">
        <f t="shared" ca="1" si="186"/>
        <v>E</v>
      </c>
    </row>
    <row r="1097" spans="1:31">
      <c r="A1097" s="12" t="s">
        <v>1204</v>
      </c>
      <c r="J1097" s="12" t="str">
        <f t="shared" si="183"/>
        <v/>
      </c>
      <c r="K1097" t="str">
        <f t="shared" si="185"/>
        <v xml:space="preserve">    </v>
      </c>
      <c r="L1097" t="str">
        <f t="shared" si="185"/>
        <v>16.3</v>
      </c>
      <c r="M1097" t="str">
        <f t="shared" si="185"/>
        <v>11.4</v>
      </c>
      <c r="N1097" t="str">
        <f t="shared" si="185"/>
        <v>11.4</v>
      </c>
      <c r="O1097" t="str">
        <f t="shared" si="185"/>
        <v>12.2</v>
      </c>
      <c r="P1097" t="str">
        <f t="shared" si="185"/>
        <v>21.3</v>
      </c>
      <c r="Q1097" t="str">
        <f t="shared" si="185"/>
        <v>11.2</v>
      </c>
      <c r="R1097" t="str">
        <f t="shared" si="185"/>
        <v>11.3</v>
      </c>
      <c r="S1097" t="str">
        <f t="shared" si="185"/>
        <v>11.3</v>
      </c>
      <c r="T1097" t="str">
        <f t="shared" si="185"/>
        <v>11.4</v>
      </c>
      <c r="U1097" t="str">
        <f t="shared" si="185"/>
        <v>11.4</v>
      </c>
      <c r="V1097" t="str">
        <f t="shared" si="185"/>
        <v>11.4</v>
      </c>
      <c r="X1097" t="e">
        <f>VLOOKUP(K1097,$X$2:Y$31,2,FALSE())</f>
        <v>#N/A</v>
      </c>
      <c r="AB1097" s="20">
        <f>MATCH("R",$J$1001:$J1098,0)</f>
        <v>25</v>
      </c>
      <c r="AC1097" s="20">
        <f>ROW()</f>
        <v>1097</v>
      </c>
      <c r="AD1097" s="24" t="e">
        <f t="shared" ca="1" si="184"/>
        <v>#VALUE!</v>
      </c>
      <c r="AE1097" t="str">
        <f t="shared" ca="1" si="186"/>
        <v>E</v>
      </c>
    </row>
    <row r="1098" spans="1:31">
      <c r="A1098" s="12" t="s">
        <v>1205</v>
      </c>
      <c r="J1098" s="12" t="str">
        <f t="shared" si="183"/>
        <v/>
      </c>
      <c r="K1098" t="str">
        <f t="shared" si="185"/>
        <v xml:space="preserve">    </v>
      </c>
      <c r="L1098" t="str">
        <f t="shared" si="185"/>
        <v xml:space="preserve"> 9.2</v>
      </c>
      <c r="M1098" t="str">
        <f t="shared" si="185"/>
        <v xml:space="preserve"> 7.3</v>
      </c>
      <c r="N1098" t="str">
        <f t="shared" si="185"/>
        <v xml:space="preserve"> 7.6</v>
      </c>
      <c r="O1098" t="str">
        <f t="shared" si="185"/>
        <v xml:space="preserve"> 7.3</v>
      </c>
      <c r="P1098" t="str">
        <f t="shared" si="185"/>
        <v>13.2</v>
      </c>
      <c r="Q1098" t="str">
        <f t="shared" si="185"/>
        <v>21.0</v>
      </c>
      <c r="R1098" t="str">
        <f t="shared" si="185"/>
        <v xml:space="preserve"> 7.0</v>
      </c>
      <c r="S1098" t="str">
        <f t="shared" si="185"/>
        <v xml:space="preserve"> 7.2</v>
      </c>
      <c r="T1098" t="str">
        <f t="shared" si="185"/>
        <v xml:space="preserve"> 7.2</v>
      </c>
      <c r="U1098" t="str">
        <f t="shared" si="185"/>
        <v xml:space="preserve"> 7.2</v>
      </c>
      <c r="V1098" t="str">
        <f t="shared" si="185"/>
        <v xml:space="preserve"> 7.2</v>
      </c>
      <c r="X1098" t="e">
        <f>VLOOKUP(K1098,$X$2:Y$31,2,FALSE())</f>
        <v>#N/A</v>
      </c>
      <c r="AB1098" s="20">
        <f>MATCH("R",$J$1001:$J1099,0)</f>
        <v>25</v>
      </c>
      <c r="AC1098" s="20">
        <f>ROW()</f>
        <v>1098</v>
      </c>
      <c r="AD1098" s="24" t="e">
        <f t="shared" ca="1" si="184"/>
        <v>#VALUE!</v>
      </c>
      <c r="AE1098" t="str">
        <f t="shared" ca="1" si="186"/>
        <v>E</v>
      </c>
    </row>
    <row r="1099" spans="1:31">
      <c r="A1099" s="12" t="s">
        <v>300</v>
      </c>
      <c r="J1099" s="12" t="str">
        <f t="shared" si="183"/>
        <v/>
      </c>
      <c r="K1099" t="str">
        <f t="shared" si="185"/>
        <v xml:space="preserve">    </v>
      </c>
      <c r="L1099" t="str">
        <f t="shared" si="185"/>
        <v xml:space="preserve"> 3.4</v>
      </c>
      <c r="M1099" t="str">
        <f t="shared" si="185"/>
        <v xml:space="preserve"> 0.5</v>
      </c>
      <c r="N1099" t="str">
        <f t="shared" si="185"/>
        <v xml:space="preserve"> 3.3</v>
      </c>
      <c r="O1099" t="str">
        <f t="shared" si="185"/>
        <v xml:space="preserve"> 3.2</v>
      </c>
      <c r="P1099" t="str">
        <f t="shared" si="185"/>
        <v xml:space="preserve"> 3.3</v>
      </c>
      <c r="Q1099" t="str">
        <f t="shared" si="185"/>
        <v xml:space="preserve"> 3.1</v>
      </c>
      <c r="R1099" t="str">
        <f t="shared" si="185"/>
        <v xml:space="preserve"> 2.9</v>
      </c>
      <c r="S1099" t="str">
        <f t="shared" si="185"/>
        <v xml:space="preserve"> 2.8</v>
      </c>
      <c r="T1099" t="str">
        <f t="shared" si="185"/>
        <v xml:space="preserve"> 2.7</v>
      </c>
      <c r="U1099" t="str">
        <f t="shared" si="185"/>
        <v xml:space="preserve"> 2.7</v>
      </c>
      <c r="V1099" t="str">
        <f t="shared" si="185"/>
        <v xml:space="preserve"> 2.6</v>
      </c>
      <c r="X1099" t="e">
        <f>VLOOKUP(K1099,$X$2:Y$31,2,FALSE())</f>
        <v>#N/A</v>
      </c>
      <c r="AB1099" s="20">
        <f>MATCH("R",$J$1001:$J1100,0)</f>
        <v>25</v>
      </c>
      <c r="AC1099" s="20">
        <f>ROW()</f>
        <v>1099</v>
      </c>
      <c r="AD1099" s="24" t="e">
        <f t="shared" ca="1" si="184"/>
        <v>#VALUE!</v>
      </c>
      <c r="AE1099" t="str">
        <f t="shared" ca="1" si="186"/>
        <v>E</v>
      </c>
    </row>
    <row r="1100" spans="1:31">
      <c r="A1100" s="12" t="s">
        <v>301</v>
      </c>
      <c r="J1100" s="12" t="str">
        <f t="shared" si="183"/>
        <v/>
      </c>
      <c r="K1100" t="str">
        <f t="shared" si="185"/>
        <v xml:space="preserve">    </v>
      </c>
      <c r="L1100" t="str">
        <f t="shared" si="185"/>
        <v xml:space="preserve"> 3.4</v>
      </c>
      <c r="M1100" t="str">
        <f t="shared" si="185"/>
        <v xml:space="preserve"> 0.5</v>
      </c>
      <c r="N1100" t="str">
        <f t="shared" si="185"/>
        <v xml:space="preserve"> 3.3</v>
      </c>
      <c r="O1100" t="str">
        <f t="shared" si="185"/>
        <v xml:space="preserve"> 3.2</v>
      </c>
      <c r="P1100" t="str">
        <f t="shared" si="185"/>
        <v xml:space="preserve"> 3.3</v>
      </c>
      <c r="Q1100" t="str">
        <f t="shared" si="185"/>
        <v xml:space="preserve"> 3.1</v>
      </c>
      <c r="R1100" t="str">
        <f t="shared" si="185"/>
        <v xml:space="preserve"> 2.9</v>
      </c>
      <c r="S1100" t="str">
        <f t="shared" si="185"/>
        <v xml:space="preserve"> 2.8</v>
      </c>
      <c r="T1100" t="str">
        <f t="shared" si="185"/>
        <v xml:space="preserve"> 2.7</v>
      </c>
      <c r="U1100" t="str">
        <f t="shared" si="185"/>
        <v xml:space="preserve"> 2.7</v>
      </c>
      <c r="V1100" t="str">
        <f t="shared" si="185"/>
        <v xml:space="preserve"> 2.6</v>
      </c>
      <c r="X1100" t="e">
        <f>VLOOKUP(K1100,$X$2:Y$31,2,FALSE())</f>
        <v>#N/A</v>
      </c>
      <c r="AB1100" s="20">
        <f>MATCH("R",$J$1001:$J1101,0)</f>
        <v>25</v>
      </c>
      <c r="AC1100" s="20">
        <f>ROW()</f>
        <v>1100</v>
      </c>
      <c r="AD1100" s="24" t="e">
        <f t="shared" ca="1" si="184"/>
        <v>#VALUE!</v>
      </c>
      <c r="AE1100" t="str">
        <f t="shared" ca="1" si="186"/>
        <v>E</v>
      </c>
    </row>
    <row r="1101" spans="1:31">
      <c r="A1101" s="12" t="s">
        <v>1206</v>
      </c>
      <c r="J1101" s="12" t="str">
        <f t="shared" si="183"/>
        <v/>
      </c>
      <c r="K1101" t="str">
        <f t="shared" si="185"/>
        <v xml:space="preserve">    </v>
      </c>
      <c r="L1101" t="str">
        <f t="shared" si="185"/>
        <v xml:space="preserve">  44</v>
      </c>
      <c r="M1101" t="str">
        <f t="shared" si="185"/>
        <v xml:space="preserve">  36</v>
      </c>
      <c r="N1101" t="str">
        <f t="shared" si="185"/>
        <v xml:space="preserve">  49</v>
      </c>
      <c r="O1101" t="str">
        <f t="shared" si="185"/>
        <v xml:space="preserve">  51</v>
      </c>
      <c r="P1101" t="str">
        <f t="shared" si="185"/>
        <v xml:space="preserve">  32</v>
      </c>
      <c r="Q1101" t="str">
        <f t="shared" si="185"/>
        <v xml:space="preserve"> -15</v>
      </c>
      <c r="R1101" t="str">
        <f t="shared" si="185"/>
        <v xml:space="preserve"> -13</v>
      </c>
      <c r="S1101" t="str">
        <f t="shared" si="185"/>
        <v xml:space="preserve"> -12</v>
      </c>
      <c r="T1101" t="str">
        <f t="shared" si="185"/>
        <v xml:space="preserve"> -11</v>
      </c>
      <c r="U1101" t="str">
        <f t="shared" si="185"/>
        <v xml:space="preserve"> -11</v>
      </c>
      <c r="V1101" t="str">
        <f t="shared" si="185"/>
        <v xml:space="preserve"> -10</v>
      </c>
      <c r="X1101" t="e">
        <f>VLOOKUP(K1101,$X$2:Y$31,2,FALSE())</f>
        <v>#N/A</v>
      </c>
      <c r="AB1101" s="20">
        <f>MATCH("R",$J$1001:$J1102,0)</f>
        <v>25</v>
      </c>
      <c r="AC1101" s="20">
        <f>ROW()</f>
        <v>1101</v>
      </c>
      <c r="AD1101" s="24" t="e">
        <f t="shared" ca="1" si="184"/>
        <v>#VALUE!</v>
      </c>
      <c r="AE1101" t="str">
        <f t="shared" ca="1" si="186"/>
        <v>E</v>
      </c>
    </row>
    <row r="1102" spans="1:31">
      <c r="A1102" s="12" t="s">
        <v>33</v>
      </c>
      <c r="J1102" s="12" t="str">
        <f t="shared" si="183"/>
        <v/>
      </c>
      <c r="K1102" t="str">
        <f t="shared" si="185"/>
        <v/>
      </c>
      <c r="L1102" t="str">
        <f t="shared" si="185"/>
        <v/>
      </c>
      <c r="M1102" t="str">
        <f t="shared" si="185"/>
        <v/>
      </c>
      <c r="N1102" t="str">
        <f t="shared" si="185"/>
        <v/>
      </c>
      <c r="O1102" t="str">
        <f t="shared" si="185"/>
        <v/>
      </c>
      <c r="P1102" t="str">
        <f t="shared" si="185"/>
        <v/>
      </c>
      <c r="Q1102" t="str">
        <f t="shared" si="185"/>
        <v/>
      </c>
      <c r="R1102" t="str">
        <f t="shared" si="185"/>
        <v/>
      </c>
      <c r="S1102" t="str">
        <f t="shared" si="185"/>
        <v/>
      </c>
      <c r="T1102" t="str">
        <f t="shared" si="185"/>
        <v/>
      </c>
      <c r="U1102" t="str">
        <f t="shared" si="185"/>
        <v/>
      </c>
      <c r="V1102" t="str">
        <f t="shared" si="185"/>
        <v/>
      </c>
      <c r="X1102" t="e">
        <f>VLOOKUP(K1102,$X$2:Y$31,2,FALSE())</f>
        <v>#N/A</v>
      </c>
      <c r="AB1102" s="20">
        <f>MATCH("R",$J$1001:$J1103,0)</f>
        <v>25</v>
      </c>
      <c r="AC1102" s="20">
        <f>ROW()</f>
        <v>1102</v>
      </c>
      <c r="AD1102" s="24" t="e">
        <f t="shared" ca="1" si="184"/>
        <v>#VALUE!</v>
      </c>
      <c r="AE1102" t="str">
        <f t="shared" ca="1" si="186"/>
        <v>E</v>
      </c>
    </row>
    <row r="1103" spans="1:31">
      <c r="A1103" s="12" t="s">
        <v>1207</v>
      </c>
      <c r="J1103" s="12" t="str">
        <f t="shared" si="183"/>
        <v>R</v>
      </c>
      <c r="K1103" t="str">
        <f t="shared" si="185"/>
        <v>16.0</v>
      </c>
      <c r="L1103" t="str">
        <f t="shared" si="185"/>
        <v xml:space="preserve"> 7.2</v>
      </c>
      <c r="M1103" t="str">
        <f t="shared" si="185"/>
        <v xml:space="preserve"> 2.0</v>
      </c>
      <c r="N1103" t="str">
        <f t="shared" si="185"/>
        <v xml:space="preserve"> 4.0</v>
      </c>
      <c r="O1103" t="str">
        <f t="shared" si="185"/>
        <v xml:space="preserve"> 5.4</v>
      </c>
      <c r="P1103" t="str">
        <f t="shared" si="185"/>
        <v xml:space="preserve"> 7.3</v>
      </c>
      <c r="Q1103" t="str">
        <f t="shared" si="185"/>
        <v>10.2</v>
      </c>
      <c r="R1103" t="str">
        <f t="shared" si="185"/>
        <v>14.4</v>
      </c>
      <c r="S1103" t="str">
        <f t="shared" si="185"/>
        <v>18.2</v>
      </c>
      <c r="T1103" t="str">
        <f t="shared" si="185"/>
        <v>21.5</v>
      </c>
      <c r="U1103" t="str">
        <f t="shared" si="185"/>
        <v>25.0</v>
      </c>
      <c r="V1103" t="str">
        <f t="shared" si="185"/>
        <v>29.0</v>
      </c>
      <c r="X1103" t="str">
        <f>VLOOKUP(K1103,$X$2:Y$31,2,FALSE())</f>
        <v>1600</v>
      </c>
      <c r="AB1103" s="20">
        <f>MATCH("R",$J$1001:$J1104,0)</f>
        <v>25</v>
      </c>
      <c r="AC1103" s="20">
        <f>ROW()</f>
        <v>1103</v>
      </c>
      <c r="AD1103" s="24" t="e">
        <f t="shared" ca="1" si="184"/>
        <v>#VALUE!</v>
      </c>
      <c r="AE1103" t="str">
        <f t="shared" ca="1" si="186"/>
        <v>E</v>
      </c>
    </row>
    <row r="1104" spans="1:31">
      <c r="A1104" s="12" t="s">
        <v>248</v>
      </c>
      <c r="J1104" s="12" t="str">
        <f t="shared" si="183"/>
        <v/>
      </c>
      <c r="K1104" t="str">
        <f t="shared" si="185"/>
        <v xml:space="preserve">    </v>
      </c>
      <c r="L1104" t="str">
        <f t="shared" si="185"/>
        <v xml:space="preserve"> 1F2</v>
      </c>
      <c r="M1104" t="str">
        <f t="shared" si="185"/>
        <v xml:space="preserve"> 1 E</v>
      </c>
      <c r="N1104" t="str">
        <f t="shared" si="185"/>
        <v xml:space="preserve"> 1F1</v>
      </c>
      <c r="O1104" t="str">
        <f t="shared" si="185"/>
        <v xml:space="preserve"> 1F2</v>
      </c>
      <c r="P1104" t="str">
        <f t="shared" si="185"/>
        <v xml:space="preserve"> 1F2</v>
      </c>
      <c r="Q1104" t="str">
        <f t="shared" si="185"/>
        <v xml:space="preserve"> 1F2</v>
      </c>
      <c r="R1104" t="str">
        <f t="shared" si="185"/>
        <v xml:space="preserve"> 1F2</v>
      </c>
      <c r="S1104" t="str">
        <f t="shared" si="185"/>
        <v xml:space="preserve"> 1F2</v>
      </c>
      <c r="T1104" t="str">
        <f t="shared" si="185"/>
        <v xml:space="preserve"> 1F2</v>
      </c>
      <c r="U1104" t="str">
        <f t="shared" si="185"/>
        <v xml:space="preserve"> 1F2</v>
      </c>
      <c r="V1104" t="str">
        <f t="shared" si="185"/>
        <v xml:space="preserve"> 1F2</v>
      </c>
      <c r="X1104" t="e">
        <f>VLOOKUP(K1104,$X$2:Y$31,2,FALSE())</f>
        <v>#N/A</v>
      </c>
      <c r="AB1104" s="20">
        <f>MATCH("R",$J$1001:$J1105,0)</f>
        <v>25</v>
      </c>
      <c r="AC1104" s="20">
        <f>ROW()</f>
        <v>1104</v>
      </c>
      <c r="AD1104" s="24" t="e">
        <f t="shared" ca="1" si="184"/>
        <v>#VALUE!</v>
      </c>
      <c r="AE1104" t="str">
        <f t="shared" ca="1" si="186"/>
        <v>E</v>
      </c>
    </row>
    <row r="1105" spans="1:31">
      <c r="A1105" s="12" t="s">
        <v>1208</v>
      </c>
      <c r="J1105" s="12" t="str">
        <f t="shared" si="183"/>
        <v/>
      </c>
      <c r="K1105" t="str">
        <f t="shared" si="185"/>
        <v xml:space="preserve">    </v>
      </c>
      <c r="L1105" t="str">
        <f t="shared" si="185"/>
        <v>59.3</v>
      </c>
      <c r="M1105" t="str">
        <f t="shared" si="185"/>
        <v>29.3</v>
      </c>
      <c r="N1105" t="str">
        <f t="shared" ref="K1105:V1126" si="187">MID($A1105,N$34,4)</f>
        <v>51.3</v>
      </c>
      <c r="O1105" t="str">
        <f t="shared" si="187"/>
        <v>49.9</v>
      </c>
      <c r="P1105" t="str">
        <f t="shared" si="187"/>
        <v>58.8</v>
      </c>
      <c r="Q1105" t="str">
        <f t="shared" si="187"/>
        <v>58.8</v>
      </c>
      <c r="R1105" t="str">
        <f t="shared" si="187"/>
        <v>58.8</v>
      </c>
      <c r="S1105" t="str">
        <f t="shared" si="187"/>
        <v>58.8</v>
      </c>
      <c r="T1105" t="str">
        <f t="shared" si="187"/>
        <v>58.8</v>
      </c>
      <c r="U1105" t="str">
        <f t="shared" si="187"/>
        <v>58.8</v>
      </c>
      <c r="V1105" t="str">
        <f t="shared" si="187"/>
        <v>58.8</v>
      </c>
      <c r="X1105" t="e">
        <f>VLOOKUP(K1105,$X$2:Y$31,2,FALSE())</f>
        <v>#N/A</v>
      </c>
      <c r="AB1105" s="20">
        <f>MATCH("R",$J$1001:$J1106,0)</f>
        <v>25</v>
      </c>
      <c r="AC1105" s="20">
        <f>ROW()</f>
        <v>1105</v>
      </c>
      <c r="AD1105" s="24" t="e">
        <f t="shared" ca="1" si="184"/>
        <v>#VALUE!</v>
      </c>
      <c r="AE1105" t="str">
        <f t="shared" ca="1" si="186"/>
        <v>E</v>
      </c>
    </row>
    <row r="1106" spans="1:31">
      <c r="A1106" s="12" t="s">
        <v>1209</v>
      </c>
      <c r="J1106" s="12" t="str">
        <f t="shared" si="183"/>
        <v/>
      </c>
      <c r="K1106" t="str">
        <f t="shared" si="187"/>
        <v xml:space="preserve">    </v>
      </c>
      <c r="L1106" t="str">
        <f t="shared" si="187"/>
        <v xml:space="preserve"> 2.2</v>
      </c>
      <c r="M1106" t="str">
        <f t="shared" si="187"/>
        <v xml:space="preserve"> 1.3</v>
      </c>
      <c r="N1106" t="str">
        <f t="shared" si="187"/>
        <v xml:space="preserve"> 1.8</v>
      </c>
      <c r="O1106" t="str">
        <f t="shared" si="187"/>
        <v xml:space="preserve"> 1.7</v>
      </c>
      <c r="P1106" t="str">
        <f t="shared" si="187"/>
        <v xml:space="preserve"> 2.2</v>
      </c>
      <c r="Q1106" t="str">
        <f t="shared" si="187"/>
        <v xml:space="preserve"> 2.2</v>
      </c>
      <c r="R1106" t="str">
        <f t="shared" si="187"/>
        <v xml:space="preserve"> 2.2</v>
      </c>
      <c r="S1106" t="str">
        <f t="shared" si="187"/>
        <v xml:space="preserve"> 2.2</v>
      </c>
      <c r="T1106" t="str">
        <f t="shared" si="187"/>
        <v xml:space="preserve"> 2.2</v>
      </c>
      <c r="U1106" t="str">
        <f t="shared" si="187"/>
        <v xml:space="preserve"> 2.2</v>
      </c>
      <c r="V1106" t="str">
        <f t="shared" si="187"/>
        <v xml:space="preserve"> 2.2</v>
      </c>
      <c r="X1106" t="e">
        <f>VLOOKUP(K1106,$X$2:Y$31,2,FALSE())</f>
        <v>#N/A</v>
      </c>
      <c r="AB1106" s="20">
        <f>MATCH("R",$J$1001:$J1107,0)</f>
        <v>25</v>
      </c>
      <c r="AC1106" s="20">
        <f>ROW()</f>
        <v>1106</v>
      </c>
      <c r="AD1106" s="24" t="e">
        <f t="shared" ca="1" si="184"/>
        <v>#VALUE!</v>
      </c>
      <c r="AE1106" t="str">
        <f t="shared" ca="1" si="186"/>
        <v>E</v>
      </c>
    </row>
    <row r="1107" spans="1:31">
      <c r="A1107" s="12" t="s">
        <v>1210</v>
      </c>
      <c r="J1107" s="12" t="str">
        <f t="shared" si="183"/>
        <v/>
      </c>
      <c r="K1107" t="str">
        <f t="shared" si="187"/>
        <v xml:space="preserve">    </v>
      </c>
      <c r="L1107" t="str">
        <f t="shared" si="187"/>
        <v xml:space="preserve"> 287</v>
      </c>
      <c r="M1107" t="str">
        <f t="shared" si="187"/>
        <v xml:space="preserve">  94</v>
      </c>
      <c r="N1107" t="str">
        <f t="shared" si="187"/>
        <v xml:space="preserve"> 210</v>
      </c>
      <c r="O1107" t="str">
        <f t="shared" si="187"/>
        <v xml:space="preserve"> 200</v>
      </c>
      <c r="P1107" t="str">
        <f t="shared" si="187"/>
        <v xml:space="preserve"> 281</v>
      </c>
      <c r="Q1107" t="str">
        <f t="shared" si="187"/>
        <v xml:space="preserve"> 281</v>
      </c>
      <c r="R1107" t="str">
        <f t="shared" si="187"/>
        <v xml:space="preserve"> 281</v>
      </c>
      <c r="S1107" t="str">
        <f t="shared" si="187"/>
        <v xml:space="preserve"> 281</v>
      </c>
      <c r="T1107" t="str">
        <f t="shared" si="187"/>
        <v xml:space="preserve"> 281</v>
      </c>
      <c r="U1107" t="str">
        <f t="shared" si="187"/>
        <v xml:space="preserve"> 281</v>
      </c>
      <c r="V1107" t="str">
        <f t="shared" si="187"/>
        <v xml:space="preserve"> 281</v>
      </c>
      <c r="X1107" t="e">
        <f>VLOOKUP(K1107,$X$2:Y$31,2,FALSE())</f>
        <v>#N/A</v>
      </c>
      <c r="AB1107" s="20">
        <f>MATCH("R",$J$1001:$J1108,0)</f>
        <v>25</v>
      </c>
      <c r="AC1107" s="20">
        <f>ROW()</f>
        <v>1107</v>
      </c>
      <c r="AD1107" s="24" t="e">
        <f t="shared" ca="1" si="184"/>
        <v>#VALUE!</v>
      </c>
      <c r="AE1107" t="str">
        <f t="shared" ca="1" si="186"/>
        <v>E</v>
      </c>
    </row>
    <row r="1108" spans="1:31">
      <c r="A1108" s="12" t="s">
        <v>1211</v>
      </c>
      <c r="J1108" s="12" t="str">
        <f t="shared" si="183"/>
        <v/>
      </c>
      <c r="K1108" t="str">
        <f t="shared" si="187"/>
        <v xml:space="preserve">    </v>
      </c>
      <c r="L1108" t="str">
        <f t="shared" si="187"/>
        <v>0.50</v>
      </c>
      <c r="M1108" t="str">
        <f t="shared" si="187"/>
        <v>1.00</v>
      </c>
      <c r="N1108" t="str">
        <f t="shared" si="187"/>
        <v>0.97</v>
      </c>
      <c r="O1108" t="str">
        <f t="shared" si="187"/>
        <v>0.99</v>
      </c>
      <c r="P1108" t="str">
        <f t="shared" si="187"/>
        <v>0.46</v>
      </c>
      <c r="Q1108" t="str">
        <f t="shared" si="187"/>
        <v>0.00</v>
      </c>
      <c r="R1108" t="str">
        <f t="shared" si="187"/>
        <v>0.00</v>
      </c>
      <c r="S1108" t="str">
        <f t="shared" si="187"/>
        <v>0.00</v>
      </c>
      <c r="T1108" t="str">
        <f t="shared" si="187"/>
        <v>0.00</v>
      </c>
      <c r="U1108" t="str">
        <f t="shared" si="187"/>
        <v>0.00</v>
      </c>
      <c r="V1108" t="str">
        <f t="shared" si="187"/>
        <v>0.00</v>
      </c>
      <c r="X1108" t="e">
        <f>VLOOKUP(K1108,$X$2:Y$31,2,FALSE())</f>
        <v>#N/A</v>
      </c>
      <c r="AB1108" s="20">
        <f>MATCH("R",$J$1001:$J1109,0)</f>
        <v>25</v>
      </c>
      <c r="AC1108" s="20">
        <f>ROW()</f>
        <v>1108</v>
      </c>
      <c r="AD1108" s="24" t="e">
        <f t="shared" ca="1" si="184"/>
        <v>#VALUE!</v>
      </c>
      <c r="AE1108" t="str">
        <f t="shared" ca="1" si="186"/>
        <v>E</v>
      </c>
    </row>
    <row r="1109" spans="1:31">
      <c r="A1109" s="12" t="s">
        <v>1212</v>
      </c>
      <c r="J1109" s="12" t="str">
        <f t="shared" si="183"/>
        <v/>
      </c>
      <c r="K1109" t="str">
        <f t="shared" si="187"/>
        <v xml:space="preserve">    </v>
      </c>
      <c r="L1109" t="str">
        <f t="shared" si="187"/>
        <v xml:space="preserve"> 114</v>
      </c>
      <c r="M1109" t="str">
        <f t="shared" si="187"/>
        <v xml:space="preserve"> 124</v>
      </c>
      <c r="N1109" t="str">
        <f t="shared" si="187"/>
        <v xml:space="preserve"> 112</v>
      </c>
      <c r="O1109" t="str">
        <f t="shared" si="187"/>
        <v xml:space="preserve"> 112</v>
      </c>
      <c r="P1109" t="str">
        <f t="shared" si="187"/>
        <v xml:space="preserve"> 117</v>
      </c>
      <c r="Q1109" t="str">
        <f t="shared" si="187"/>
        <v xml:space="preserve"> 154</v>
      </c>
      <c r="R1109" t="str">
        <f t="shared" si="187"/>
        <v xml:space="preserve"> 186</v>
      </c>
      <c r="S1109" t="str">
        <f t="shared" si="187"/>
        <v xml:space="preserve"> 187</v>
      </c>
      <c r="T1109" t="str">
        <f t="shared" si="187"/>
        <v xml:space="preserve"> 188</v>
      </c>
      <c r="U1109" t="str">
        <f t="shared" si="187"/>
        <v xml:space="preserve"> 190</v>
      </c>
      <c r="V1109" t="str">
        <f t="shared" si="187"/>
        <v xml:space="preserve"> 191</v>
      </c>
      <c r="X1109" t="e">
        <f>VLOOKUP(K1109,$X$2:Y$31,2,FALSE())</f>
        <v>#N/A</v>
      </c>
      <c r="AB1109" s="20">
        <f>MATCH("R",$J$1001:$J1110,0)</f>
        <v>25</v>
      </c>
      <c r="AC1109" s="20">
        <f>ROW()</f>
        <v>1109</v>
      </c>
      <c r="AD1109" s="24" t="e">
        <f t="shared" ca="1" si="184"/>
        <v>#VALUE!</v>
      </c>
      <c r="AE1109" t="str">
        <f t="shared" ca="1" si="186"/>
        <v>E</v>
      </c>
    </row>
    <row r="1110" spans="1:31">
      <c r="A1110" s="12" t="s">
        <v>1213</v>
      </c>
      <c r="J1110" s="12" t="str">
        <f t="shared" si="183"/>
        <v/>
      </c>
      <c r="K1110" t="str">
        <f t="shared" si="187"/>
        <v xml:space="preserve">    </v>
      </c>
      <c r="L1110" t="str">
        <f t="shared" si="187"/>
        <v xml:space="preserve">  27</v>
      </c>
      <c r="M1110" t="str">
        <f t="shared" si="187"/>
        <v xml:space="preserve">   8</v>
      </c>
      <c r="N1110" t="str">
        <f t="shared" si="187"/>
        <v xml:space="preserve">  25</v>
      </c>
      <c r="O1110" t="str">
        <f t="shared" si="187"/>
        <v xml:space="preserve">  27</v>
      </c>
      <c r="P1110" t="str">
        <f t="shared" si="187"/>
        <v xml:space="preserve">  25</v>
      </c>
      <c r="Q1110" t="str">
        <f t="shared" si="187"/>
        <v xml:space="preserve"> -10</v>
      </c>
      <c r="R1110" t="str">
        <f t="shared" si="187"/>
        <v xml:space="preserve"> -38</v>
      </c>
      <c r="S1110" t="str">
        <f t="shared" si="187"/>
        <v xml:space="preserve"> -37</v>
      </c>
      <c r="T1110" t="str">
        <f t="shared" si="187"/>
        <v xml:space="preserve"> -37</v>
      </c>
      <c r="U1110" t="str">
        <f t="shared" si="187"/>
        <v xml:space="preserve"> -37</v>
      </c>
      <c r="V1110" t="str">
        <f t="shared" si="187"/>
        <v xml:space="preserve"> -37</v>
      </c>
      <c r="X1110" t="e">
        <f>VLOOKUP(K1110,$X$2:Y$31,2,FALSE())</f>
        <v>#N/A</v>
      </c>
      <c r="AB1110" s="20">
        <f>MATCH("R",$J$1001:$J1111,0)</f>
        <v>25</v>
      </c>
      <c r="AC1110" s="20">
        <f>ROW()</f>
        <v>1110</v>
      </c>
      <c r="AD1110" s="24" t="e">
        <f t="shared" ca="1" si="184"/>
        <v>#VALUE!</v>
      </c>
      <c r="AE1110" t="str">
        <f t="shared" ca="1" si="186"/>
        <v>E</v>
      </c>
    </row>
    <row r="1111" spans="1:31">
      <c r="A1111" s="12" t="s">
        <v>1214</v>
      </c>
      <c r="J1111" s="12" t="str">
        <f t="shared" si="183"/>
        <v/>
      </c>
      <c r="K1111" t="str">
        <f t="shared" si="187"/>
        <v xml:space="preserve">    </v>
      </c>
      <c r="L1111" t="str">
        <f t="shared" si="187"/>
        <v xml:space="preserve"> -94</v>
      </c>
      <c r="M1111" t="str">
        <f t="shared" si="187"/>
        <v>-104</v>
      </c>
      <c r="N1111" t="str">
        <f t="shared" si="187"/>
        <v xml:space="preserve"> -92</v>
      </c>
      <c r="O1111" t="str">
        <f t="shared" si="187"/>
        <v xml:space="preserve"> -92</v>
      </c>
      <c r="P1111" t="str">
        <f t="shared" si="187"/>
        <v xml:space="preserve"> -97</v>
      </c>
      <c r="Q1111" t="str">
        <f t="shared" si="187"/>
        <v>-134</v>
      </c>
      <c r="R1111" t="str">
        <f t="shared" si="187"/>
        <v>-166</v>
      </c>
      <c r="S1111" t="str">
        <f t="shared" si="187"/>
        <v>-167</v>
      </c>
      <c r="T1111" t="str">
        <f t="shared" si="187"/>
        <v>-168</v>
      </c>
      <c r="U1111" t="str">
        <f t="shared" si="187"/>
        <v>-170</v>
      </c>
      <c r="V1111" t="str">
        <f t="shared" si="187"/>
        <v>-171</v>
      </c>
      <c r="X1111" t="e">
        <f>VLOOKUP(K1111,$X$2:Y$31,2,FALSE())</f>
        <v>#N/A</v>
      </c>
      <c r="AB1111" s="20">
        <f>MATCH("R",$J$1001:$J1112,0)</f>
        <v>25</v>
      </c>
      <c r="AC1111" s="20">
        <f>ROW()</f>
        <v>1111</v>
      </c>
      <c r="AD1111" s="24" t="e">
        <f t="shared" ca="1" si="184"/>
        <v>#VALUE!</v>
      </c>
      <c r="AE1111" t="str">
        <f t="shared" ca="1" si="186"/>
        <v>E</v>
      </c>
    </row>
    <row r="1112" spans="1:31">
      <c r="A1112" s="12" t="s">
        <v>249</v>
      </c>
      <c r="J1112" s="12" t="str">
        <f t="shared" si="183"/>
        <v/>
      </c>
      <c r="K1112" t="str">
        <f t="shared" si="187"/>
        <v xml:space="preserve">    </v>
      </c>
      <c r="L1112" t="str">
        <f t="shared" si="187"/>
        <v>-155</v>
      </c>
      <c r="M1112" t="str">
        <f t="shared" si="187"/>
        <v>-140</v>
      </c>
      <c r="N1112" t="str">
        <f t="shared" si="187"/>
        <v>-148</v>
      </c>
      <c r="O1112" t="str">
        <f t="shared" si="187"/>
        <v>-152</v>
      </c>
      <c r="P1112" t="str">
        <f t="shared" si="187"/>
        <v>-156</v>
      </c>
      <c r="Q1112" t="str">
        <f t="shared" si="187"/>
        <v>-159</v>
      </c>
      <c r="R1112" t="str">
        <f t="shared" si="187"/>
        <v>-163</v>
      </c>
      <c r="S1112" t="str">
        <f t="shared" si="187"/>
        <v>-166</v>
      </c>
      <c r="T1112" t="str">
        <f t="shared" si="187"/>
        <v>-169</v>
      </c>
      <c r="U1112" t="str">
        <f t="shared" si="187"/>
        <v>-170</v>
      </c>
      <c r="V1112" t="str">
        <f t="shared" si="187"/>
        <v>-172</v>
      </c>
      <c r="X1112" t="e">
        <f>VLOOKUP(K1112,$X$2:Y$31,2,FALSE())</f>
        <v>#N/A</v>
      </c>
      <c r="AB1112" s="20">
        <f>MATCH("R",$J$1001:$J1113,0)</f>
        <v>25</v>
      </c>
      <c r="AC1112" s="20">
        <f>ROW()</f>
        <v>1112</v>
      </c>
      <c r="AD1112" s="24" t="e">
        <f t="shared" ca="1" si="184"/>
        <v>#VALUE!</v>
      </c>
      <c r="AE1112" t="str">
        <f t="shared" ca="1" si="186"/>
        <v>E</v>
      </c>
    </row>
    <row r="1113" spans="1:31">
      <c r="A1113" s="12" t="s">
        <v>1215</v>
      </c>
      <c r="J1113" s="12" t="str">
        <f t="shared" si="183"/>
        <v/>
      </c>
      <c r="K1113" t="str">
        <f t="shared" si="187"/>
        <v xml:space="preserve">    </v>
      </c>
      <c r="L1113" t="str">
        <f t="shared" si="187"/>
        <v xml:space="preserve">  61</v>
      </c>
      <c r="M1113" t="str">
        <f t="shared" si="187"/>
        <v xml:space="preserve">  36</v>
      </c>
      <c r="N1113" t="str">
        <f t="shared" si="187"/>
        <v xml:space="preserve">  57</v>
      </c>
      <c r="O1113" t="str">
        <f t="shared" si="187"/>
        <v xml:space="preserve">  60</v>
      </c>
      <c r="P1113" t="str">
        <f t="shared" si="187"/>
        <v xml:space="preserve">  59</v>
      </c>
      <c r="Q1113" t="str">
        <f t="shared" si="187"/>
        <v xml:space="preserve">  25</v>
      </c>
      <c r="R1113" t="str">
        <f t="shared" si="187"/>
        <v xml:space="preserve">  -2</v>
      </c>
      <c r="S1113" t="str">
        <f t="shared" si="187"/>
        <v xml:space="preserve">  -1</v>
      </c>
      <c r="T1113" t="str">
        <f t="shared" si="187"/>
        <v xml:space="preserve">   0</v>
      </c>
      <c r="U1113" t="str">
        <f t="shared" si="187"/>
        <v xml:space="preserve">   1</v>
      </c>
      <c r="V1113" t="str">
        <f t="shared" si="187"/>
        <v xml:space="preserve">   1</v>
      </c>
      <c r="X1113" t="e">
        <f>VLOOKUP(K1113,$X$2:Y$31,2,FALSE())</f>
        <v>#N/A</v>
      </c>
      <c r="AB1113" s="20">
        <f>MATCH("R",$J$1001:$J1114,0)</f>
        <v>25</v>
      </c>
      <c r="AC1113" s="20">
        <f>ROW()</f>
        <v>1113</v>
      </c>
      <c r="AD1113" s="24" t="e">
        <f t="shared" ca="1" si="184"/>
        <v>#VALUE!</v>
      </c>
      <c r="AE1113" t="str">
        <f t="shared" ca="1" si="186"/>
        <v>E</v>
      </c>
    </row>
    <row r="1114" spans="1:31">
      <c r="A1114" s="12" t="s">
        <v>1216</v>
      </c>
      <c r="J1114" s="12" t="str">
        <f t="shared" si="183"/>
        <v/>
      </c>
      <c r="K1114" t="str">
        <f t="shared" si="187"/>
        <v xml:space="preserve">    </v>
      </c>
      <c r="L1114" t="str">
        <f t="shared" si="187"/>
        <v xml:space="preserve">  27</v>
      </c>
      <c r="M1114" t="str">
        <f t="shared" si="187"/>
        <v xml:space="preserve">  48</v>
      </c>
      <c r="N1114" t="str">
        <f t="shared" si="187"/>
        <v xml:space="preserve">  28</v>
      </c>
      <c r="O1114" t="str">
        <f t="shared" si="187"/>
        <v xml:space="preserve">  24</v>
      </c>
      <c r="P1114" t="str">
        <f t="shared" si="187"/>
        <v xml:space="preserve">  30</v>
      </c>
      <c r="Q1114" t="str">
        <f t="shared" si="187"/>
        <v xml:space="preserve">  72</v>
      </c>
      <c r="R1114" t="str">
        <f t="shared" si="187"/>
        <v xml:space="preserve">  86</v>
      </c>
      <c r="S1114" t="str">
        <f t="shared" si="187"/>
        <v xml:space="preserve">  84</v>
      </c>
      <c r="T1114" t="str">
        <f t="shared" si="187"/>
        <v xml:space="preserve">  84</v>
      </c>
      <c r="U1114" t="str">
        <f t="shared" si="187"/>
        <v xml:space="preserve">  83</v>
      </c>
      <c r="V1114" t="str">
        <f t="shared" si="187"/>
        <v xml:space="preserve">  82</v>
      </c>
      <c r="X1114" t="e">
        <f>VLOOKUP(K1114,$X$2:Y$31,2,FALSE())</f>
        <v>#N/A</v>
      </c>
      <c r="AB1114" s="20">
        <f>MATCH("R",$J$1001:$J1115,0)</f>
        <v>25</v>
      </c>
      <c r="AC1114" s="20">
        <f>ROW()</f>
        <v>1114</v>
      </c>
      <c r="AD1114" s="24" t="e">
        <f t="shared" ca="1" si="184"/>
        <v>#VALUE!</v>
      </c>
      <c r="AE1114" t="str">
        <f t="shared" ca="1" si="186"/>
        <v>E</v>
      </c>
    </row>
    <row r="1115" spans="1:31">
      <c r="A1115" s="12" t="s">
        <v>1217</v>
      </c>
      <c r="J1115" s="12" t="str">
        <f t="shared" si="183"/>
        <v/>
      </c>
      <c r="K1115" t="str">
        <f t="shared" si="187"/>
        <v xml:space="preserve">    </v>
      </c>
      <c r="L1115" t="str">
        <f t="shared" si="187"/>
        <v>0.06</v>
      </c>
      <c r="M1115" t="str">
        <f t="shared" si="187"/>
        <v>0.00</v>
      </c>
      <c r="N1115" t="str">
        <f t="shared" si="187"/>
        <v>0.00</v>
      </c>
      <c r="O1115" t="str">
        <f t="shared" si="187"/>
        <v>0.02</v>
      </c>
      <c r="P1115" t="str">
        <f t="shared" si="187"/>
        <v>0.03</v>
      </c>
      <c r="Q1115" t="str">
        <f t="shared" si="187"/>
        <v>0.00</v>
      </c>
      <c r="R1115" t="str">
        <f t="shared" si="187"/>
        <v>0.00</v>
      </c>
      <c r="S1115" t="str">
        <f t="shared" si="187"/>
        <v>0.00</v>
      </c>
      <c r="T1115" t="str">
        <f t="shared" si="187"/>
        <v>0.00</v>
      </c>
      <c r="U1115" t="str">
        <f t="shared" si="187"/>
        <v>0.00</v>
      </c>
      <c r="V1115" t="str">
        <f t="shared" si="187"/>
        <v>0.00</v>
      </c>
      <c r="X1115" t="e">
        <f>VLOOKUP(K1115,$X$2:Y$31,2,FALSE())</f>
        <v>#N/A</v>
      </c>
      <c r="AB1115" s="20">
        <f>MATCH("R",$J$1001:$J1116,0)</f>
        <v>25</v>
      </c>
      <c r="AC1115" s="20">
        <f>ROW()</f>
        <v>1115</v>
      </c>
      <c r="AD1115" s="24" t="e">
        <f t="shared" ca="1" si="184"/>
        <v>#VALUE!</v>
      </c>
      <c r="AE1115" t="str">
        <f t="shared" ca="1" si="186"/>
        <v>E</v>
      </c>
    </row>
    <row r="1116" spans="1:31">
      <c r="A1116" s="12" t="s">
        <v>91</v>
      </c>
      <c r="J1116" s="12" t="str">
        <f t="shared" si="183"/>
        <v/>
      </c>
      <c r="K1116" t="str">
        <f t="shared" si="187"/>
        <v xml:space="preserve">    </v>
      </c>
      <c r="L1116" t="str">
        <f t="shared" si="187"/>
        <v>0.00</v>
      </c>
      <c r="M1116" t="str">
        <f t="shared" si="187"/>
        <v>0.00</v>
      </c>
      <c r="N1116" t="str">
        <f t="shared" si="187"/>
        <v>0.00</v>
      </c>
      <c r="O1116" t="str">
        <f t="shared" si="187"/>
        <v>0.00</v>
      </c>
      <c r="P1116" t="str">
        <f t="shared" si="187"/>
        <v>0.00</v>
      </c>
      <c r="Q1116" t="str">
        <f t="shared" si="187"/>
        <v>0.00</v>
      </c>
      <c r="R1116" t="str">
        <f t="shared" si="187"/>
        <v>0.00</v>
      </c>
      <c r="S1116" t="str">
        <f t="shared" si="187"/>
        <v>0.00</v>
      </c>
      <c r="T1116" t="str">
        <f t="shared" si="187"/>
        <v>0.00</v>
      </c>
      <c r="U1116" t="str">
        <f t="shared" si="187"/>
        <v>0.00</v>
      </c>
      <c r="V1116" t="str">
        <f t="shared" si="187"/>
        <v>0.00</v>
      </c>
      <c r="X1116" t="e">
        <f>VLOOKUP(K1116,$X$2:Y$31,2,FALSE())</f>
        <v>#N/A</v>
      </c>
      <c r="AB1116" s="20">
        <f>MATCH("R",$J$1001:$J1117,0)</f>
        <v>25</v>
      </c>
      <c r="AC1116" s="20">
        <f>ROW()</f>
        <v>1116</v>
      </c>
      <c r="AD1116" s="24" t="e">
        <f t="shared" ca="1" si="184"/>
        <v>#VALUE!</v>
      </c>
      <c r="AE1116" t="str">
        <f t="shared" ca="1" si="186"/>
        <v>E</v>
      </c>
    </row>
    <row r="1117" spans="1:31">
      <c r="A1117" s="12" t="s">
        <v>1218</v>
      </c>
      <c r="J1117" s="12" t="str">
        <f t="shared" si="183"/>
        <v/>
      </c>
      <c r="K1117" t="str">
        <f t="shared" si="187"/>
        <v xml:space="preserve">    </v>
      </c>
      <c r="L1117" t="str">
        <f t="shared" si="187"/>
        <v>0.09</v>
      </c>
      <c r="M1117" t="str">
        <f t="shared" si="187"/>
        <v>0.00</v>
      </c>
      <c r="N1117" t="str">
        <f t="shared" si="187"/>
        <v>0.06</v>
      </c>
      <c r="O1117" t="str">
        <f t="shared" si="187"/>
        <v>0.09</v>
      </c>
      <c r="P1117" t="str">
        <f t="shared" si="187"/>
        <v>0.09</v>
      </c>
      <c r="Q1117" t="str">
        <f t="shared" si="187"/>
        <v>0.01</v>
      </c>
      <c r="R1117" t="str">
        <f t="shared" si="187"/>
        <v>0.00</v>
      </c>
      <c r="S1117" t="str">
        <f t="shared" si="187"/>
        <v>0.00</v>
      </c>
      <c r="T1117" t="str">
        <f t="shared" si="187"/>
        <v>0.00</v>
      </c>
      <c r="U1117" t="str">
        <f t="shared" si="187"/>
        <v>0.00</v>
      </c>
      <c r="V1117" t="str">
        <f t="shared" si="187"/>
        <v>0.00</v>
      </c>
      <c r="X1117" t="e">
        <f>VLOOKUP(K1117,$X$2:Y$31,2,FALSE())</f>
        <v>#N/A</v>
      </c>
      <c r="AB1117" s="20">
        <f>MATCH("R",$J$1001:$J1118,0)</f>
        <v>25</v>
      </c>
      <c r="AC1117" s="20">
        <f>ROW()</f>
        <v>1117</v>
      </c>
      <c r="AD1117" s="24" t="e">
        <f t="shared" ca="1" si="184"/>
        <v>#VALUE!</v>
      </c>
      <c r="AE1117" t="str">
        <f t="shared" ca="1" si="186"/>
        <v>E</v>
      </c>
    </row>
    <row r="1118" spans="1:31">
      <c r="A1118" s="12" t="s">
        <v>1219</v>
      </c>
      <c r="J1118" s="12" t="str">
        <f t="shared" si="183"/>
        <v/>
      </c>
      <c r="K1118" t="str">
        <f t="shared" si="187"/>
        <v xml:space="preserve">    </v>
      </c>
      <c r="L1118" t="str">
        <f t="shared" si="187"/>
        <v>12.3</v>
      </c>
      <c r="M1118" t="str">
        <f t="shared" si="187"/>
        <v xml:space="preserve"> 4.8</v>
      </c>
      <c r="N1118" t="str">
        <f t="shared" si="187"/>
        <v xml:space="preserve"> 7.4</v>
      </c>
      <c r="O1118" t="str">
        <f t="shared" si="187"/>
        <v xml:space="preserve"> 5.4</v>
      </c>
      <c r="P1118" t="str">
        <f t="shared" si="187"/>
        <v>12.6</v>
      </c>
      <c r="Q1118" t="str">
        <f t="shared" si="187"/>
        <v>21.5</v>
      </c>
      <c r="R1118" t="str">
        <f t="shared" si="187"/>
        <v xml:space="preserve"> 4.8</v>
      </c>
      <c r="S1118" t="str">
        <f t="shared" si="187"/>
        <v xml:space="preserve"> 4.8</v>
      </c>
      <c r="T1118" t="str">
        <f t="shared" si="187"/>
        <v xml:space="preserve"> 4.8</v>
      </c>
      <c r="U1118" t="str">
        <f t="shared" si="187"/>
        <v xml:space="preserve"> 4.8</v>
      </c>
      <c r="V1118" t="str">
        <f t="shared" si="187"/>
        <v xml:space="preserve"> 4.8</v>
      </c>
      <c r="X1118" t="e">
        <f>VLOOKUP(K1118,$X$2:Y$31,2,FALSE())</f>
        <v>#N/A</v>
      </c>
      <c r="AB1118" s="20">
        <f>MATCH("R",$J$1001:$J1119,0)</f>
        <v>25</v>
      </c>
      <c r="AC1118" s="20">
        <f>ROW()</f>
        <v>1118</v>
      </c>
      <c r="AD1118" s="24" t="e">
        <f t="shared" ca="1" si="184"/>
        <v>#VALUE!</v>
      </c>
      <c r="AE1118" t="str">
        <f t="shared" ca="1" si="186"/>
        <v>E</v>
      </c>
    </row>
    <row r="1119" spans="1:31">
      <c r="A1119" s="12" t="s">
        <v>1220</v>
      </c>
      <c r="J1119" s="12" t="str">
        <f t="shared" si="183"/>
        <v/>
      </c>
      <c r="K1119" t="str">
        <f t="shared" si="187"/>
        <v xml:space="preserve">    </v>
      </c>
      <c r="L1119" t="str">
        <f t="shared" si="187"/>
        <v xml:space="preserve"> 7.6</v>
      </c>
      <c r="M1119" t="str">
        <f t="shared" si="187"/>
        <v xml:space="preserve"> 4.3</v>
      </c>
      <c r="N1119" t="str">
        <f t="shared" si="187"/>
        <v xml:space="preserve"> 5.3</v>
      </c>
      <c r="O1119" t="str">
        <f t="shared" si="187"/>
        <v xml:space="preserve"> 5.8</v>
      </c>
      <c r="P1119" t="str">
        <f t="shared" si="187"/>
        <v xml:space="preserve"> 7.7</v>
      </c>
      <c r="Q1119" t="str">
        <f t="shared" si="187"/>
        <v>22.3</v>
      </c>
      <c r="R1119" t="str">
        <f t="shared" si="187"/>
        <v xml:space="preserve"> 4.3</v>
      </c>
      <c r="S1119" t="str">
        <f t="shared" si="187"/>
        <v xml:space="preserve"> 4.3</v>
      </c>
      <c r="T1119" t="str">
        <f t="shared" si="187"/>
        <v xml:space="preserve"> 4.3</v>
      </c>
      <c r="U1119" t="str">
        <f t="shared" si="187"/>
        <v xml:space="preserve"> 4.3</v>
      </c>
      <c r="V1119" t="str">
        <f t="shared" si="187"/>
        <v xml:space="preserve"> 4.3</v>
      </c>
      <c r="X1119" t="e">
        <f>VLOOKUP(K1119,$X$2:Y$31,2,FALSE())</f>
        <v>#N/A</v>
      </c>
      <c r="AB1119" s="20">
        <f>MATCH("R",$J$1001:$J1120,0)</f>
        <v>25</v>
      </c>
      <c r="AC1119" s="20">
        <f>ROW()</f>
        <v>1119</v>
      </c>
      <c r="AD1119" s="24" t="e">
        <f t="shared" ca="1" si="184"/>
        <v>#VALUE!</v>
      </c>
      <c r="AE1119" t="str">
        <f t="shared" ca="1" si="186"/>
        <v>E</v>
      </c>
    </row>
    <row r="1120" spans="1:31">
      <c r="A1120" s="12" t="s">
        <v>1221</v>
      </c>
      <c r="J1120" s="12" t="str">
        <f t="shared" si="183"/>
        <v/>
      </c>
      <c r="K1120" t="str">
        <f t="shared" si="187"/>
        <v xml:space="preserve">    </v>
      </c>
      <c r="L1120" t="str">
        <f t="shared" si="187"/>
        <v>15.7</v>
      </c>
      <c r="M1120" t="str">
        <f t="shared" si="187"/>
        <v>10.8</v>
      </c>
      <c r="N1120" t="str">
        <f t="shared" si="187"/>
        <v>12.2</v>
      </c>
      <c r="O1120" t="str">
        <f t="shared" si="187"/>
        <v>11.1</v>
      </c>
      <c r="P1120" t="str">
        <f t="shared" si="187"/>
        <v>15.8</v>
      </c>
      <c r="Q1120" t="str">
        <f t="shared" si="187"/>
        <v>23.5</v>
      </c>
      <c r="R1120" t="str">
        <f t="shared" si="187"/>
        <v>10.6</v>
      </c>
      <c r="S1120" t="str">
        <f t="shared" si="187"/>
        <v>10.7</v>
      </c>
      <c r="T1120" t="str">
        <f t="shared" si="187"/>
        <v>10.8</v>
      </c>
      <c r="U1120" t="str">
        <f t="shared" si="187"/>
        <v>10.8</v>
      </c>
      <c r="V1120" t="str">
        <f t="shared" si="187"/>
        <v>10.8</v>
      </c>
      <c r="X1120" t="e">
        <f>VLOOKUP(K1120,$X$2:Y$31,2,FALSE())</f>
        <v>#N/A</v>
      </c>
      <c r="AB1120" s="20">
        <f>MATCH("R",$J$1001:$J1121,0)</f>
        <v>25</v>
      </c>
      <c r="AC1120" s="20">
        <f>ROW()</f>
        <v>1120</v>
      </c>
      <c r="AD1120" s="24" t="e">
        <f t="shared" ca="1" si="184"/>
        <v>#VALUE!</v>
      </c>
      <c r="AE1120" t="str">
        <f t="shared" ca="1" si="186"/>
        <v>E</v>
      </c>
    </row>
    <row r="1121" spans="1:31">
      <c r="A1121" s="12" t="s">
        <v>1222</v>
      </c>
      <c r="J1121" s="12" t="str">
        <f t="shared" si="183"/>
        <v/>
      </c>
      <c r="K1121" t="str">
        <f t="shared" si="187"/>
        <v xml:space="preserve">    </v>
      </c>
      <c r="L1121" t="str">
        <f t="shared" si="187"/>
        <v xml:space="preserve"> 9.6</v>
      </c>
      <c r="M1121" t="str">
        <f t="shared" si="187"/>
        <v xml:space="preserve"> 7.4</v>
      </c>
      <c r="N1121" t="str">
        <f t="shared" si="187"/>
        <v xml:space="preserve"> 8.0</v>
      </c>
      <c r="O1121" t="str">
        <f t="shared" si="187"/>
        <v xml:space="preserve"> 8.3</v>
      </c>
      <c r="P1121" t="str">
        <f t="shared" si="187"/>
        <v xml:space="preserve"> 9.7</v>
      </c>
      <c r="Q1121" t="str">
        <f t="shared" si="187"/>
        <v>23.0</v>
      </c>
      <c r="R1121" t="str">
        <f t="shared" si="187"/>
        <v xml:space="preserve"> 7.1</v>
      </c>
      <c r="S1121" t="str">
        <f t="shared" si="187"/>
        <v xml:space="preserve"> 7.3</v>
      </c>
      <c r="T1121" t="str">
        <f t="shared" si="187"/>
        <v xml:space="preserve"> 7.3</v>
      </c>
      <c r="U1121" t="str">
        <f t="shared" si="187"/>
        <v xml:space="preserve"> 7.3</v>
      </c>
      <c r="V1121" t="str">
        <f t="shared" si="187"/>
        <v xml:space="preserve"> 7.3</v>
      </c>
      <c r="X1121" t="e">
        <f>VLOOKUP(K1121,$X$2:Y$31,2,FALSE())</f>
        <v>#N/A</v>
      </c>
      <c r="AB1121" s="20">
        <f>MATCH("R",$J$1001:$J1122,0)</f>
        <v>25</v>
      </c>
      <c r="AC1121" s="20">
        <f>ROW()</f>
        <v>1121</v>
      </c>
      <c r="AD1121" s="24" t="e">
        <f t="shared" ca="1" si="184"/>
        <v>#VALUE!</v>
      </c>
      <c r="AE1121" t="str">
        <f t="shared" ca="1" si="186"/>
        <v>E</v>
      </c>
    </row>
    <row r="1122" spans="1:31">
      <c r="A1122" s="12" t="s">
        <v>303</v>
      </c>
      <c r="J1122" s="12" t="str">
        <f t="shared" si="183"/>
        <v/>
      </c>
      <c r="K1122" t="str">
        <f t="shared" si="187"/>
        <v xml:space="preserve">    </v>
      </c>
      <c r="L1122" t="str">
        <f t="shared" si="187"/>
        <v xml:space="preserve"> 3.3</v>
      </c>
      <c r="M1122" t="str">
        <f t="shared" si="187"/>
        <v xml:space="preserve"> 0.4</v>
      </c>
      <c r="N1122" t="str">
        <f t="shared" si="187"/>
        <v xml:space="preserve"> 3.3</v>
      </c>
      <c r="O1122" t="str">
        <f t="shared" si="187"/>
        <v xml:space="preserve"> 3.0</v>
      </c>
      <c r="P1122" t="str">
        <f t="shared" si="187"/>
        <v xml:space="preserve"> 3.2</v>
      </c>
      <c r="Q1122" t="str">
        <f t="shared" si="187"/>
        <v xml:space="preserve"> 3.0</v>
      </c>
      <c r="R1122" t="str">
        <f t="shared" si="187"/>
        <v xml:space="preserve"> 2.8</v>
      </c>
      <c r="S1122" t="str">
        <f t="shared" si="187"/>
        <v xml:space="preserve"> 2.7</v>
      </c>
      <c r="T1122" t="str">
        <f t="shared" si="187"/>
        <v xml:space="preserve"> 2.6</v>
      </c>
      <c r="U1122" t="str">
        <f t="shared" si="187"/>
        <v xml:space="preserve"> 2.6</v>
      </c>
      <c r="V1122" t="str">
        <f t="shared" si="187"/>
        <v xml:space="preserve"> 2.6</v>
      </c>
      <c r="X1122" t="e">
        <f>VLOOKUP(K1122,$X$2:Y$31,2,FALSE())</f>
        <v>#N/A</v>
      </c>
      <c r="AB1122" s="20">
        <f>MATCH("R",$J$1001:$J1123,0)</f>
        <v>25</v>
      </c>
      <c r="AC1122" s="20">
        <f>ROW()</f>
        <v>1122</v>
      </c>
      <c r="AD1122" s="24" t="e">
        <f t="shared" ca="1" si="184"/>
        <v>#VALUE!</v>
      </c>
      <c r="AE1122" t="str">
        <f t="shared" ca="1" si="186"/>
        <v>E</v>
      </c>
    </row>
    <row r="1123" spans="1:31">
      <c r="A1123" s="12" t="s">
        <v>1223</v>
      </c>
      <c r="J1123" s="12" t="str">
        <f t="shared" si="183"/>
        <v/>
      </c>
      <c r="K1123" t="str">
        <f t="shared" si="187"/>
        <v xml:space="preserve">    </v>
      </c>
      <c r="L1123" t="str">
        <f t="shared" si="187"/>
        <v xml:space="preserve"> 3.3</v>
      </c>
      <c r="M1123" t="str">
        <f t="shared" si="187"/>
        <v xml:space="preserve"> 0.4</v>
      </c>
      <c r="N1123" t="str">
        <f t="shared" si="187"/>
        <v xml:space="preserve"> 3.3</v>
      </c>
      <c r="O1123" t="str">
        <f t="shared" si="187"/>
        <v xml:space="preserve"> 3.0</v>
      </c>
      <c r="P1123" t="str">
        <f t="shared" si="187"/>
        <v xml:space="preserve"> 3.2</v>
      </c>
      <c r="Q1123" t="str">
        <f t="shared" si="187"/>
        <v xml:space="preserve"> 3.0</v>
      </c>
      <c r="R1123" t="str">
        <f t="shared" si="187"/>
        <v xml:space="preserve"> 2.8</v>
      </c>
      <c r="S1123" t="str">
        <f t="shared" si="187"/>
        <v xml:space="preserve"> 2.7</v>
      </c>
      <c r="T1123" t="str">
        <f t="shared" si="187"/>
        <v xml:space="preserve"> 2.6</v>
      </c>
      <c r="U1123" t="str">
        <f t="shared" si="187"/>
        <v xml:space="preserve"> 2.6</v>
      </c>
      <c r="V1123" t="str">
        <f t="shared" si="187"/>
        <v xml:space="preserve"> 2.6</v>
      </c>
      <c r="X1123" t="e">
        <f>VLOOKUP(K1123,$X$2:Y$31,2,FALSE())</f>
        <v>#N/A</v>
      </c>
      <c r="AB1123" s="20">
        <f>MATCH("R",$J$1001:$J1124,0)</f>
        <v>25</v>
      </c>
      <c r="AC1123" s="20">
        <f>ROW()</f>
        <v>1123</v>
      </c>
      <c r="AD1123" s="24" t="e">
        <f t="shared" ca="1" si="184"/>
        <v>#VALUE!</v>
      </c>
      <c r="AE1123" t="str">
        <f t="shared" ca="1" si="186"/>
        <v>E</v>
      </c>
    </row>
    <row r="1124" spans="1:31">
      <c r="A1124" s="12" t="s">
        <v>1224</v>
      </c>
      <c r="J1124" s="12" t="str">
        <f t="shared" si="183"/>
        <v/>
      </c>
      <c r="K1124" t="str">
        <f t="shared" si="187"/>
        <v xml:space="preserve">    </v>
      </c>
      <c r="L1124" t="str">
        <f t="shared" si="187"/>
        <v xml:space="preserve">  46</v>
      </c>
      <c r="M1124" t="str">
        <f t="shared" si="187"/>
        <v xml:space="preserve">  25</v>
      </c>
      <c r="N1124" t="str">
        <f t="shared" si="187"/>
        <v xml:space="preserve">  45</v>
      </c>
      <c r="O1124" t="str">
        <f t="shared" si="187"/>
        <v xml:space="preserve">  49</v>
      </c>
      <c r="P1124" t="str">
        <f t="shared" si="187"/>
        <v xml:space="preserve">  43</v>
      </c>
      <c r="Q1124" t="str">
        <f t="shared" si="187"/>
        <v xml:space="preserve">   1</v>
      </c>
      <c r="R1124" t="str">
        <f t="shared" si="187"/>
        <v xml:space="preserve"> -13</v>
      </c>
      <c r="S1124" t="str">
        <f t="shared" si="187"/>
        <v xml:space="preserve"> -11</v>
      </c>
      <c r="T1124" t="str">
        <f t="shared" si="187"/>
        <v xml:space="preserve"> -11</v>
      </c>
      <c r="U1124" t="str">
        <f t="shared" si="187"/>
        <v xml:space="preserve"> -10</v>
      </c>
      <c r="V1124" t="str">
        <f t="shared" si="187"/>
        <v xml:space="preserve">  -9</v>
      </c>
      <c r="X1124" t="e">
        <f>VLOOKUP(K1124,$X$2:Y$31,2,FALSE())</f>
        <v>#N/A</v>
      </c>
      <c r="AB1124" s="20">
        <f>MATCH("R",$J$1001:$J1125,0)</f>
        <v>25</v>
      </c>
      <c r="AC1124" s="20">
        <f>ROW()</f>
        <v>1124</v>
      </c>
      <c r="AD1124" s="24" t="e">
        <f t="shared" ca="1" si="184"/>
        <v>#VALUE!</v>
      </c>
      <c r="AE1124" t="str">
        <f t="shared" ca="1" si="186"/>
        <v>E</v>
      </c>
    </row>
    <row r="1125" spans="1:31">
      <c r="A1125" s="12" t="s">
        <v>122</v>
      </c>
      <c r="J1125" s="12" t="str">
        <f t="shared" si="183"/>
        <v/>
      </c>
      <c r="K1125" t="str">
        <f t="shared" si="187"/>
        <v xml:space="preserve">    </v>
      </c>
      <c r="L1125" t="str">
        <f t="shared" si="187"/>
        <v xml:space="preserve">RSI </v>
      </c>
      <c r="M1125" t="str">
        <f t="shared" si="187"/>
        <v>oeff</v>
      </c>
      <c r="N1125" t="str">
        <f t="shared" si="187"/>
        <v>Dail</v>
      </c>
      <c r="O1125" t="str">
        <f t="shared" si="187"/>
        <v xml:space="preserve">)   </v>
      </c>
      <c r="P1125" t="str">
        <f t="shared" si="187"/>
        <v xml:space="preserve">    </v>
      </c>
      <c r="Q1125" t="str">
        <f t="shared" si="187"/>
        <v>METH</v>
      </c>
      <c r="R1125" t="str">
        <f t="shared" si="187"/>
        <v>D 30</v>
      </c>
      <c r="S1125" t="str">
        <f t="shared" si="187"/>
        <v xml:space="preserve">  VO</v>
      </c>
      <c r="T1125" t="str">
        <f t="shared" si="187"/>
        <v xml:space="preserve">CAP </v>
      </c>
      <c r="U1125" t="str">
        <f t="shared" si="187"/>
        <v>6.12</v>
      </c>
      <c r="V1125" t="str">
        <f t="shared" si="187"/>
        <v xml:space="preserve">7W  </v>
      </c>
      <c r="X1125" t="e">
        <f>VLOOKUP(K1125,$X$2:Y$31,2,FALSE())</f>
        <v>#N/A</v>
      </c>
      <c r="AB1125" s="20">
        <f>MATCH("R",$J$1001:$J1126,0)</f>
        <v>25</v>
      </c>
      <c r="AC1125" s="20">
        <f>ROW()</f>
        <v>1125</v>
      </c>
      <c r="AD1125" s="24" t="e">
        <f t="shared" ca="1" si="184"/>
        <v>#VALUE!</v>
      </c>
      <c r="AE1125" t="str">
        <f t="shared" ca="1" si="186"/>
        <v>E</v>
      </c>
    </row>
    <row r="1126" spans="1:31">
      <c r="A1126" s="12" t="s">
        <v>33</v>
      </c>
      <c r="J1126" s="12" t="str">
        <f t="shared" si="183"/>
        <v/>
      </c>
      <c r="K1126" t="str">
        <f t="shared" si="187"/>
        <v/>
      </c>
      <c r="L1126" t="str">
        <f t="shared" si="187"/>
        <v/>
      </c>
      <c r="M1126" t="str">
        <f t="shared" si="187"/>
        <v/>
      </c>
      <c r="N1126" t="str">
        <f t="shared" si="187"/>
        <v/>
      </c>
      <c r="O1126" t="str">
        <f t="shared" si="187"/>
        <v/>
      </c>
      <c r="P1126" t="str">
        <f t="shared" si="187"/>
        <v/>
      </c>
      <c r="Q1126" t="str">
        <f t="shared" ref="K1126:V1147" si="188">MID($A1126,Q$34,4)</f>
        <v/>
      </c>
      <c r="R1126" t="str">
        <f t="shared" si="188"/>
        <v/>
      </c>
      <c r="S1126" t="str">
        <f t="shared" si="188"/>
        <v/>
      </c>
      <c r="T1126" t="str">
        <f t="shared" si="188"/>
        <v/>
      </c>
      <c r="U1126" t="str">
        <f t="shared" si="188"/>
        <v/>
      </c>
      <c r="V1126" t="str">
        <f t="shared" si="188"/>
        <v/>
      </c>
      <c r="X1126" t="e">
        <f>VLOOKUP(K1126,$X$2:Y$31,2,FALSE())</f>
        <v>#N/A</v>
      </c>
      <c r="AB1126" s="20">
        <f>MATCH("R",$J$1001:$J1127,0)</f>
        <v>25</v>
      </c>
      <c r="AC1126" s="20">
        <f>ROW()</f>
        <v>1126</v>
      </c>
      <c r="AD1126" s="24" t="e">
        <f t="shared" ca="1" si="184"/>
        <v>#VALUE!</v>
      </c>
      <c r="AE1126" t="str">
        <f t="shared" ca="1" si="186"/>
        <v>E</v>
      </c>
    </row>
    <row r="1127" spans="1:31">
      <c r="A1127" s="12" t="s">
        <v>2469</v>
      </c>
      <c r="J1127" s="12" t="str">
        <f t="shared" si="183"/>
        <v/>
      </c>
      <c r="K1127" t="str">
        <f t="shared" si="188"/>
        <v>Jan,</v>
      </c>
      <c r="L1127" t="str">
        <f t="shared" si="188"/>
        <v>1 20</v>
      </c>
      <c r="M1127" t="str">
        <f t="shared" si="188"/>
        <v xml:space="preserve">6   </v>
      </c>
      <c r="N1127" t="str">
        <f t="shared" si="188"/>
        <v xml:space="preserve">    </v>
      </c>
      <c r="O1127" t="str">
        <f t="shared" si="188"/>
        <v xml:space="preserve"> SSN</v>
      </c>
      <c r="P1127" t="str">
        <f t="shared" si="188"/>
        <v>=  2</v>
      </c>
      <c r="Q1127" t="str">
        <f t="shared" si="188"/>
        <v xml:space="preserve">.   </v>
      </c>
      <c r="R1127" t="str">
        <f t="shared" si="188"/>
        <v xml:space="preserve">    </v>
      </c>
      <c r="S1127" t="str">
        <f t="shared" si="188"/>
        <v xml:space="preserve">    </v>
      </c>
      <c r="T1127" t="str">
        <f t="shared" si="188"/>
        <v xml:space="preserve">  Mi</v>
      </c>
      <c r="U1127" t="str">
        <f t="shared" si="188"/>
        <v>imum</v>
      </c>
      <c r="V1127" t="str">
        <f t="shared" si="188"/>
        <v>Angl</v>
      </c>
      <c r="X1127" t="e">
        <f>VLOOKUP(K1127,$X$2:Y$31,2,FALSE())</f>
        <v>#N/A</v>
      </c>
      <c r="AB1127" s="20">
        <f>MATCH("R",$J$1001:$J1128,0)</f>
        <v>25</v>
      </c>
      <c r="AC1127" s="20">
        <f>ROW()</f>
        <v>1127</v>
      </c>
      <c r="AD1127" s="24" t="e">
        <f t="shared" ca="1" si="184"/>
        <v>#VALUE!</v>
      </c>
      <c r="AE1127" t="str">
        <f t="shared" ca="1" si="186"/>
        <v>E</v>
      </c>
    </row>
    <row r="1128" spans="1:31">
      <c r="A1128" s="12" t="s">
        <v>201</v>
      </c>
      <c r="J1128" s="12" t="str">
        <f t="shared" si="183"/>
        <v/>
      </c>
      <c r="K1128" t="str">
        <f t="shared" si="188"/>
        <v>HOME</v>
      </c>
      <c r="L1128" t="str">
        <f t="shared" si="188"/>
        <v xml:space="preserve">    </v>
      </c>
      <c r="M1128" t="str">
        <f t="shared" si="188"/>
        <v xml:space="preserve">    </v>
      </c>
      <c r="N1128" t="str">
        <f t="shared" si="188"/>
        <v xml:space="preserve">    </v>
      </c>
      <c r="O1128" t="str">
        <f t="shared" si="188"/>
        <v>AUST</v>
      </c>
      <c r="P1128" t="str">
        <f t="shared" si="188"/>
        <v xml:space="preserve">N   </v>
      </c>
      <c r="Q1128" t="str">
        <f t="shared" si="188"/>
        <v xml:space="preserve">    </v>
      </c>
      <c r="R1128" t="str">
        <f t="shared" si="188"/>
        <v xml:space="preserve">    </v>
      </c>
      <c r="S1128" t="str">
        <f t="shared" si="188"/>
        <v xml:space="preserve">  AZ</v>
      </c>
      <c r="T1128" t="str">
        <f t="shared" si="188"/>
        <v>MUTH</v>
      </c>
      <c r="U1128" t="str">
        <f t="shared" si="188"/>
        <v xml:space="preserve">    </v>
      </c>
      <c r="V1128" t="str">
        <f t="shared" si="188"/>
        <v xml:space="preserve">    </v>
      </c>
      <c r="X1128" t="e">
        <f>VLOOKUP(K1128,$X$2:Y$31,2,FALSE())</f>
        <v>#N/A</v>
      </c>
      <c r="AB1128" s="20">
        <f>MATCH("R",$J$1001:$J1129,0)</f>
        <v>25</v>
      </c>
      <c r="AC1128" s="20">
        <f>ROW()</f>
        <v>1128</v>
      </c>
      <c r="AD1128" s="24" t="e">
        <f t="shared" ca="1" si="184"/>
        <v>#VALUE!</v>
      </c>
      <c r="AE1128" t="str">
        <f t="shared" ca="1" si="186"/>
        <v>E</v>
      </c>
    </row>
    <row r="1129" spans="1:31">
      <c r="A1129" s="12" t="s">
        <v>202</v>
      </c>
      <c r="J1129" s="12" t="str">
        <f t="shared" si="183"/>
        <v/>
      </c>
      <c r="K1129" t="str">
        <f t="shared" si="188"/>
        <v>32.9</v>
      </c>
      <c r="L1129" t="str">
        <f t="shared" si="188"/>
        <v xml:space="preserve"> N  </v>
      </c>
      <c r="M1129" t="str">
        <f t="shared" si="188"/>
        <v>96.6</v>
      </c>
      <c r="N1129" t="str">
        <f t="shared" si="188"/>
        <v xml:space="preserve"> W -</v>
      </c>
      <c r="O1129" t="str">
        <f t="shared" si="188"/>
        <v>30.2</v>
      </c>
      <c r="P1129" t="str">
        <f t="shared" si="188"/>
        <v xml:space="preserve"> N  </v>
      </c>
      <c r="Q1129" t="str">
        <f t="shared" si="188"/>
        <v>97.7</v>
      </c>
      <c r="R1129" t="str">
        <f t="shared" si="188"/>
        <v xml:space="preserve"> W  </v>
      </c>
      <c r="S1129" t="str">
        <f t="shared" si="188"/>
        <v xml:space="preserve"> 199</v>
      </c>
      <c r="T1129" t="str">
        <f t="shared" si="188"/>
        <v xml:space="preserve">97  </v>
      </c>
      <c r="U1129" t="str">
        <f t="shared" si="188"/>
        <v>19.3</v>
      </c>
      <c r="V1129" t="str">
        <f t="shared" si="188"/>
        <v xml:space="preserve">    </v>
      </c>
      <c r="X1129" t="e">
        <f>VLOOKUP(K1129,$X$2:Y$31,2,FALSE())</f>
        <v>#N/A</v>
      </c>
      <c r="AB1129" s="20">
        <f>MATCH("R",$J$1001:$J1130,0)</f>
        <v>25</v>
      </c>
      <c r="AC1129" s="20">
        <f>ROW()</f>
        <v>1129</v>
      </c>
      <c r="AD1129" s="24" t="e">
        <f t="shared" ca="1" si="184"/>
        <v>#VALUE!</v>
      </c>
      <c r="AE1129" t="str">
        <f t="shared" ca="1" si="186"/>
        <v>E</v>
      </c>
    </row>
    <row r="1130" spans="1:31">
      <c r="A1130" s="12" t="s">
        <v>203</v>
      </c>
      <c r="J1130" s="12" t="str">
        <f t="shared" si="183"/>
        <v/>
      </c>
      <c r="K1130" t="str">
        <f t="shared" si="188"/>
        <v>XMTR</v>
      </c>
      <c r="L1130" t="str">
        <f t="shared" si="188"/>
        <v xml:space="preserve"> 2-3</v>
      </c>
      <c r="M1130" t="str">
        <f t="shared" si="188"/>
        <v xml:space="preserve"> ION</v>
      </c>
      <c r="N1130" t="str">
        <f t="shared" si="188"/>
        <v>AP #</v>
      </c>
      <c r="O1130" t="str">
        <f t="shared" si="188"/>
        <v>3[sa</v>
      </c>
      <c r="P1130" t="str">
        <f t="shared" si="188"/>
        <v>ples</v>
      </c>
      <c r="Q1130" t="str">
        <f t="shared" si="188"/>
        <v>SAMP</v>
      </c>
      <c r="R1130" t="str">
        <f t="shared" si="188"/>
        <v>E.23</v>
      </c>
      <c r="S1130" t="str">
        <f t="shared" si="188"/>
        <v xml:space="preserve">   ]</v>
      </c>
      <c r="T1130" t="str">
        <f t="shared" si="188"/>
        <v xml:space="preserve">Az= </v>
      </c>
      <c r="U1130" t="str">
        <f t="shared" si="188"/>
        <v xml:space="preserve">0.0 </v>
      </c>
      <c r="V1130" t="str">
        <f t="shared" si="188"/>
        <v>FFaz</v>
      </c>
      <c r="X1130" t="e">
        <f>VLOOKUP(K1130,$X$2:Y$31,2,FALSE())</f>
        <v>#N/A</v>
      </c>
      <c r="AB1130" s="20">
        <f>MATCH("R",$J$1001:$J1131,0)</f>
        <v>25</v>
      </c>
      <c r="AC1130" s="20">
        <f>ROW()</f>
        <v>1130</v>
      </c>
      <c r="AD1130" s="24" t="e">
        <f t="shared" ca="1" si="184"/>
        <v>#VALUE!</v>
      </c>
      <c r="AE1130" t="str">
        <f t="shared" ca="1" si="186"/>
        <v>E</v>
      </c>
    </row>
    <row r="1131" spans="1:31">
      <c r="A1131" s="12" t="s">
        <v>204</v>
      </c>
      <c r="J1131" s="12" t="str">
        <f t="shared" si="183"/>
        <v/>
      </c>
      <c r="K1131" t="str">
        <f t="shared" si="188"/>
        <v>RCVR</v>
      </c>
      <c r="L1131" t="str">
        <f t="shared" si="188"/>
        <v xml:space="preserve"> 2-3</v>
      </c>
      <c r="M1131" t="str">
        <f t="shared" si="188"/>
        <v xml:space="preserve"> ION</v>
      </c>
      <c r="N1131" t="str">
        <f t="shared" si="188"/>
        <v>AP #</v>
      </c>
      <c r="O1131" t="str">
        <f t="shared" si="188"/>
        <v>3[sa</v>
      </c>
      <c r="P1131" t="str">
        <f t="shared" si="188"/>
        <v>ples</v>
      </c>
      <c r="Q1131" t="str">
        <f t="shared" si="188"/>
        <v>SAMP</v>
      </c>
      <c r="R1131" t="str">
        <f t="shared" si="188"/>
        <v>E.23</v>
      </c>
      <c r="S1131" t="str">
        <f t="shared" si="188"/>
        <v xml:space="preserve">   ]</v>
      </c>
      <c r="T1131" t="str">
        <f t="shared" si="188"/>
        <v xml:space="preserve">Az= </v>
      </c>
      <c r="U1131" t="str">
        <f t="shared" si="188"/>
        <v xml:space="preserve">0.0 </v>
      </c>
      <c r="V1131" t="str">
        <f t="shared" si="188"/>
        <v>FFaz</v>
      </c>
      <c r="X1131" t="e">
        <f>VLOOKUP(K1131,$X$2:Y$31,2,FALSE())</f>
        <v>#N/A</v>
      </c>
      <c r="AB1131" s="20">
        <f>MATCH("R",$J$1001:$J1132,0)</f>
        <v>25</v>
      </c>
      <c r="AC1131" s="20">
        <f>ROW()</f>
        <v>1131</v>
      </c>
      <c r="AD1131" s="24" t="e">
        <f t="shared" ca="1" si="184"/>
        <v>#VALUE!</v>
      </c>
      <c r="AE1131" t="str">
        <f t="shared" ca="1" si="186"/>
        <v>E</v>
      </c>
    </row>
    <row r="1132" spans="1:31">
      <c r="A1132" s="12" t="s">
        <v>89</v>
      </c>
      <c r="J1132" s="12" t="str">
        <f t="shared" si="183"/>
        <v/>
      </c>
      <c r="K1132" t="str">
        <f t="shared" si="188"/>
        <v>3 MH</v>
      </c>
      <c r="L1132" t="str">
        <f t="shared" si="188"/>
        <v xml:space="preserve"> NOI</v>
      </c>
      <c r="M1132" t="str">
        <f t="shared" si="188"/>
        <v xml:space="preserve">E = </v>
      </c>
      <c r="N1132" t="str">
        <f t="shared" si="188"/>
        <v>145.</v>
      </c>
      <c r="O1132" t="str">
        <f t="shared" si="188"/>
        <v xml:space="preserve"> dBW</v>
      </c>
      <c r="P1132" t="str">
        <f t="shared" si="188"/>
        <v xml:space="preserve">    </v>
      </c>
      <c r="Q1132" t="str">
        <f t="shared" si="188"/>
        <v xml:space="preserve">EQ. </v>
      </c>
      <c r="R1132" t="str">
        <f t="shared" si="188"/>
        <v>EL =</v>
      </c>
      <c r="S1132" t="str">
        <f t="shared" si="188"/>
        <v xml:space="preserve">90% </v>
      </c>
      <c r="T1132" t="str">
        <f t="shared" si="188"/>
        <v xml:space="preserve">  RE</v>
      </c>
      <c r="U1132" t="str">
        <f t="shared" si="188"/>
        <v>. SN</v>
      </c>
      <c r="V1132" t="str">
        <f t="shared" si="188"/>
        <v xml:space="preserve"> = 7</v>
      </c>
      <c r="X1132" t="e">
        <f>VLOOKUP(K1132,$X$2:Y$31,2,FALSE())</f>
        <v>#N/A</v>
      </c>
      <c r="AB1132" s="20">
        <f>MATCH("R",$J$1001:$J1133,0)</f>
        <v>25</v>
      </c>
      <c r="AC1132" s="20">
        <f>ROW()</f>
        <v>1132</v>
      </c>
      <c r="AD1132" s="24" t="e">
        <f t="shared" ca="1" si="184"/>
        <v>#VALUE!</v>
      </c>
      <c r="AE1132" t="str">
        <f t="shared" ca="1" si="186"/>
        <v>E</v>
      </c>
    </row>
    <row r="1133" spans="1:31">
      <c r="A1133" s="12" t="s">
        <v>90</v>
      </c>
      <c r="J1133" s="12" t="str">
        <f t="shared" si="183"/>
        <v/>
      </c>
      <c r="K1133" t="str">
        <f t="shared" si="188"/>
        <v>MULT</v>
      </c>
      <c r="L1133" t="str">
        <f t="shared" si="188"/>
        <v>PATH</v>
      </c>
      <c r="M1133" t="str">
        <f t="shared" si="188"/>
        <v>POWE</v>
      </c>
      <c r="N1133" t="str">
        <f t="shared" si="188"/>
        <v xml:space="preserve"> TOL</v>
      </c>
      <c r="O1133" t="str">
        <f t="shared" si="188"/>
        <v>RANC</v>
      </c>
      <c r="P1133" t="str">
        <f t="shared" si="188"/>
        <v xml:space="preserve"> =  </v>
      </c>
      <c r="Q1133" t="str">
        <f t="shared" si="188"/>
        <v>.0 d</v>
      </c>
      <c r="R1133" t="str">
        <f t="shared" si="188"/>
        <v xml:space="preserve">   M</v>
      </c>
      <c r="S1133" t="str">
        <f t="shared" si="188"/>
        <v>LTIP</v>
      </c>
      <c r="T1133" t="str">
        <f t="shared" si="188"/>
        <v>TH D</v>
      </c>
      <c r="U1133" t="str">
        <f t="shared" si="188"/>
        <v xml:space="preserve">LAY </v>
      </c>
      <c r="V1133" t="str">
        <f t="shared" si="188"/>
        <v>OLER</v>
      </c>
      <c r="X1133" t="e">
        <f>VLOOKUP(K1133,$X$2:Y$31,2,FALSE())</f>
        <v>#N/A</v>
      </c>
      <c r="AB1133" s="20">
        <f>MATCH("R",$J$1001:$J1134,0)</f>
        <v>25</v>
      </c>
      <c r="AC1133" s="20">
        <f>ROW()</f>
        <v>1133</v>
      </c>
      <c r="AD1133" s="24" t="e">
        <f t="shared" ca="1" si="184"/>
        <v>#VALUE!</v>
      </c>
      <c r="AE1133" t="str">
        <f t="shared" ca="1" si="186"/>
        <v>E</v>
      </c>
    </row>
    <row r="1134" spans="1:31">
      <c r="A1134" s="12" t="s">
        <v>33</v>
      </c>
      <c r="J1134" s="12" t="str">
        <f t="shared" ref="J1134:J1197" si="189">IF(ISERROR(X1134),"","R")</f>
        <v/>
      </c>
      <c r="K1134" t="str">
        <f t="shared" si="188"/>
        <v/>
      </c>
      <c r="L1134" t="str">
        <f t="shared" si="188"/>
        <v/>
      </c>
      <c r="M1134" t="str">
        <f t="shared" si="188"/>
        <v/>
      </c>
      <c r="N1134" t="str">
        <f t="shared" si="188"/>
        <v/>
      </c>
      <c r="O1134" t="str">
        <f t="shared" si="188"/>
        <v/>
      </c>
      <c r="P1134" t="str">
        <f t="shared" si="188"/>
        <v/>
      </c>
      <c r="Q1134" t="str">
        <f t="shared" si="188"/>
        <v/>
      </c>
      <c r="R1134" t="str">
        <f t="shared" si="188"/>
        <v/>
      </c>
      <c r="S1134" t="str">
        <f t="shared" si="188"/>
        <v/>
      </c>
      <c r="T1134" t="str">
        <f t="shared" si="188"/>
        <v/>
      </c>
      <c r="U1134" t="str">
        <f t="shared" si="188"/>
        <v/>
      </c>
      <c r="V1134" t="str">
        <f t="shared" si="188"/>
        <v/>
      </c>
      <c r="X1134" t="e">
        <f>VLOOKUP(K1134,$X$2:Y$31,2,FALSE())</f>
        <v>#N/A</v>
      </c>
      <c r="AB1134" s="20">
        <f>MATCH("R",$J$1001:$J1135,0)</f>
        <v>25</v>
      </c>
      <c r="AC1134" s="20">
        <f>ROW()</f>
        <v>1134</v>
      </c>
      <c r="AD1134" s="24" t="e">
        <f t="shared" ref="AD1134:AD1197" ca="1" si="190">IF(VALUE(INDIRECT(ADDRESS(AD1133,AA$2+1,1,TRUE())))=1,AD1133+1,VALUE(INDIRECT(ADDRESS(AD1133,AA$2+2,1,TRUE())))+VALUE((INDIRECT(ADDRESS(AD1133,AA$2+1,1,TRUE())))))</f>
        <v>#VALUE!</v>
      </c>
      <c r="AE1134" t="str">
        <f t="shared" ca="1" si="186"/>
        <v>E</v>
      </c>
    </row>
    <row r="1135" spans="1:31">
      <c r="A1135" s="12" t="s">
        <v>1225</v>
      </c>
      <c r="J1135" s="12" t="str">
        <f t="shared" si="189"/>
        <v>R</v>
      </c>
      <c r="K1135" t="str">
        <f t="shared" si="188"/>
        <v>17.0</v>
      </c>
      <c r="L1135" t="str">
        <f t="shared" si="188"/>
        <v xml:space="preserve"> 7.7</v>
      </c>
      <c r="M1135" t="str">
        <f t="shared" si="188"/>
        <v xml:space="preserve"> 2.0</v>
      </c>
      <c r="N1135" t="str">
        <f t="shared" si="188"/>
        <v xml:space="preserve"> 4.0</v>
      </c>
      <c r="O1135" t="str">
        <f t="shared" si="188"/>
        <v xml:space="preserve"> 5.4</v>
      </c>
      <c r="P1135" t="str">
        <f t="shared" si="188"/>
        <v xml:space="preserve"> 7.3</v>
      </c>
      <c r="Q1135" t="str">
        <f t="shared" si="188"/>
        <v>10.2</v>
      </c>
      <c r="R1135" t="str">
        <f t="shared" si="188"/>
        <v>14.4</v>
      </c>
      <c r="S1135" t="str">
        <f t="shared" si="188"/>
        <v>18.2</v>
      </c>
      <c r="T1135" t="str">
        <f t="shared" si="188"/>
        <v>21.5</v>
      </c>
      <c r="U1135" t="str">
        <f t="shared" si="188"/>
        <v>25.0</v>
      </c>
      <c r="V1135" t="str">
        <f t="shared" si="188"/>
        <v>29.0</v>
      </c>
      <c r="X1135" t="str">
        <f>VLOOKUP(K1135,$X$2:Y$31,2,FALSE())</f>
        <v>1700</v>
      </c>
      <c r="AB1135" s="20">
        <f>MATCH("R",$J$1001:$J1136,0)</f>
        <v>25</v>
      </c>
      <c r="AC1135" s="20">
        <f>ROW()</f>
        <v>1135</v>
      </c>
      <c r="AD1135" s="24" t="e">
        <f t="shared" ca="1" si="190"/>
        <v>#VALUE!</v>
      </c>
      <c r="AE1135" t="str">
        <f t="shared" ca="1" si="186"/>
        <v>E</v>
      </c>
    </row>
    <row r="1136" spans="1:31">
      <c r="A1136" s="12" t="s">
        <v>248</v>
      </c>
      <c r="J1136" s="12" t="str">
        <f t="shared" si="189"/>
        <v/>
      </c>
      <c r="K1136" t="str">
        <f t="shared" si="188"/>
        <v xml:space="preserve">    </v>
      </c>
      <c r="L1136" t="str">
        <f t="shared" si="188"/>
        <v xml:space="preserve"> 1F2</v>
      </c>
      <c r="M1136" t="str">
        <f t="shared" si="188"/>
        <v xml:space="preserve"> 1 E</v>
      </c>
      <c r="N1136" t="str">
        <f t="shared" si="188"/>
        <v xml:space="preserve"> 1F1</v>
      </c>
      <c r="O1136" t="str">
        <f t="shared" si="188"/>
        <v xml:space="preserve"> 1F2</v>
      </c>
      <c r="P1136" t="str">
        <f t="shared" si="188"/>
        <v xml:space="preserve"> 1F2</v>
      </c>
      <c r="Q1136" t="str">
        <f t="shared" si="188"/>
        <v xml:space="preserve"> 1F2</v>
      </c>
      <c r="R1136" t="str">
        <f t="shared" si="188"/>
        <v xml:space="preserve"> 1F2</v>
      </c>
      <c r="S1136" t="str">
        <f t="shared" si="188"/>
        <v xml:space="preserve"> 1F2</v>
      </c>
      <c r="T1136" t="str">
        <f t="shared" si="188"/>
        <v xml:space="preserve"> 1F2</v>
      </c>
      <c r="U1136" t="str">
        <f t="shared" si="188"/>
        <v xml:space="preserve"> 1F2</v>
      </c>
      <c r="V1136" t="str">
        <f t="shared" si="188"/>
        <v xml:space="preserve"> 1F2</v>
      </c>
      <c r="X1136" t="e">
        <f>VLOOKUP(K1136,$X$2:Y$31,2,FALSE())</f>
        <v>#N/A</v>
      </c>
      <c r="AB1136" s="20">
        <f>MATCH("R",$J$1001:$J1137,0)</f>
        <v>25</v>
      </c>
      <c r="AC1136" s="20">
        <f>ROW()</f>
        <v>1136</v>
      </c>
      <c r="AD1136" s="24" t="e">
        <f t="shared" ca="1" si="190"/>
        <v>#VALUE!</v>
      </c>
      <c r="AE1136" t="str">
        <f t="shared" ca="1" si="186"/>
        <v>E</v>
      </c>
    </row>
    <row r="1137" spans="1:31">
      <c r="A1137" s="12" t="s">
        <v>1226</v>
      </c>
      <c r="J1137" s="12" t="str">
        <f t="shared" si="189"/>
        <v/>
      </c>
      <c r="K1137" t="str">
        <f t="shared" si="188"/>
        <v xml:space="preserve">    </v>
      </c>
      <c r="L1137" t="str">
        <f t="shared" si="188"/>
        <v>59.7</v>
      </c>
      <c r="M1137" t="str">
        <f t="shared" si="188"/>
        <v>29.0</v>
      </c>
      <c r="N1137" t="str">
        <f t="shared" si="188"/>
        <v>54.6</v>
      </c>
      <c r="O1137" t="str">
        <f t="shared" si="188"/>
        <v>50.7</v>
      </c>
      <c r="P1137" t="str">
        <f t="shared" si="188"/>
        <v>55.8</v>
      </c>
      <c r="Q1137" t="str">
        <f t="shared" si="188"/>
        <v>59.7</v>
      </c>
      <c r="R1137" t="str">
        <f t="shared" si="188"/>
        <v>59.7</v>
      </c>
      <c r="S1137" t="str">
        <f t="shared" si="188"/>
        <v>59.7</v>
      </c>
      <c r="T1137" t="str">
        <f t="shared" si="188"/>
        <v>59.7</v>
      </c>
      <c r="U1137" t="str">
        <f t="shared" si="188"/>
        <v>59.7</v>
      </c>
      <c r="V1137" t="str">
        <f t="shared" si="188"/>
        <v>59.7</v>
      </c>
      <c r="X1137" t="e">
        <f>VLOOKUP(K1137,$X$2:Y$31,2,FALSE())</f>
        <v>#N/A</v>
      </c>
      <c r="AB1137" s="20">
        <f>MATCH("R",$J$1001:$J1138,0)</f>
        <v>25</v>
      </c>
      <c r="AC1137" s="20">
        <f>ROW()</f>
        <v>1137</v>
      </c>
      <c r="AD1137" s="24" t="e">
        <f t="shared" ca="1" si="190"/>
        <v>#VALUE!</v>
      </c>
      <c r="AE1137" t="str">
        <f t="shared" ca="1" si="186"/>
        <v>E</v>
      </c>
    </row>
    <row r="1138" spans="1:31">
      <c r="A1138" s="12" t="s">
        <v>304</v>
      </c>
      <c r="J1138" s="12" t="str">
        <f t="shared" si="189"/>
        <v/>
      </c>
      <c r="K1138" t="str">
        <f t="shared" si="188"/>
        <v xml:space="preserve">    </v>
      </c>
      <c r="L1138" t="str">
        <f t="shared" si="188"/>
        <v xml:space="preserve"> 2.2</v>
      </c>
      <c r="M1138" t="str">
        <f t="shared" si="188"/>
        <v xml:space="preserve"> 1.3</v>
      </c>
      <c r="N1138" t="str">
        <f t="shared" si="188"/>
        <v xml:space="preserve"> 1.9</v>
      </c>
      <c r="O1138" t="str">
        <f t="shared" si="188"/>
        <v xml:space="preserve"> 1.8</v>
      </c>
      <c r="P1138" t="str">
        <f t="shared" si="188"/>
        <v xml:space="preserve"> 2.0</v>
      </c>
      <c r="Q1138" t="str">
        <f t="shared" si="188"/>
        <v xml:space="preserve"> 2.2</v>
      </c>
      <c r="R1138" t="str">
        <f t="shared" si="188"/>
        <v xml:space="preserve"> 2.2</v>
      </c>
      <c r="S1138" t="str">
        <f t="shared" si="188"/>
        <v xml:space="preserve"> 2.2</v>
      </c>
      <c r="T1138" t="str">
        <f t="shared" si="188"/>
        <v xml:space="preserve"> 2.2</v>
      </c>
      <c r="U1138" t="str">
        <f t="shared" si="188"/>
        <v xml:space="preserve"> 2.2</v>
      </c>
      <c r="V1138" t="str">
        <f t="shared" si="188"/>
        <v xml:space="preserve"> 2.2</v>
      </c>
      <c r="X1138" t="e">
        <f>VLOOKUP(K1138,$X$2:Y$31,2,FALSE())</f>
        <v>#N/A</v>
      </c>
      <c r="AB1138" s="20">
        <f>MATCH("R",$J$1001:$J1139,0)</f>
        <v>25</v>
      </c>
      <c r="AC1138" s="20">
        <f>ROW()</f>
        <v>1138</v>
      </c>
      <c r="AD1138" s="24" t="e">
        <f t="shared" ca="1" si="190"/>
        <v>#VALUE!</v>
      </c>
      <c r="AE1138" t="str">
        <f t="shared" ca="1" si="186"/>
        <v>E</v>
      </c>
    </row>
    <row r="1139" spans="1:31">
      <c r="A1139" s="12" t="s">
        <v>1227</v>
      </c>
      <c r="J1139" s="12" t="str">
        <f t="shared" si="189"/>
        <v/>
      </c>
      <c r="K1139" t="str">
        <f t="shared" si="188"/>
        <v xml:space="preserve">    </v>
      </c>
      <c r="L1139" t="str">
        <f t="shared" si="188"/>
        <v xml:space="preserve"> 291</v>
      </c>
      <c r="M1139" t="str">
        <f t="shared" si="188"/>
        <v xml:space="preserve">  93</v>
      </c>
      <c r="N1139" t="str">
        <f t="shared" si="188"/>
        <v xml:space="preserve"> 238</v>
      </c>
      <c r="O1139" t="str">
        <f t="shared" si="188"/>
        <v xml:space="preserve"> 206</v>
      </c>
      <c r="P1139" t="str">
        <f t="shared" si="188"/>
        <v xml:space="preserve"> 249</v>
      </c>
      <c r="Q1139" t="str">
        <f t="shared" si="188"/>
        <v xml:space="preserve"> 291</v>
      </c>
      <c r="R1139" t="str">
        <f t="shared" si="188"/>
        <v xml:space="preserve"> 291</v>
      </c>
      <c r="S1139" t="str">
        <f t="shared" si="188"/>
        <v xml:space="preserve"> 291</v>
      </c>
      <c r="T1139" t="str">
        <f t="shared" si="188"/>
        <v xml:space="preserve"> 291</v>
      </c>
      <c r="U1139" t="str">
        <f t="shared" si="188"/>
        <v xml:space="preserve"> 291</v>
      </c>
      <c r="V1139" t="str">
        <f t="shared" si="188"/>
        <v xml:space="preserve"> 291</v>
      </c>
      <c r="X1139" t="e">
        <f>VLOOKUP(K1139,$X$2:Y$31,2,FALSE())</f>
        <v>#N/A</v>
      </c>
      <c r="AB1139" s="20">
        <f>MATCH("R",$J$1001:$J1140,0)</f>
        <v>25</v>
      </c>
      <c r="AC1139" s="20">
        <f>ROW()</f>
        <v>1139</v>
      </c>
      <c r="AD1139" s="24" t="e">
        <f t="shared" ca="1" si="190"/>
        <v>#VALUE!</v>
      </c>
      <c r="AE1139" t="str">
        <f t="shared" ca="1" si="186"/>
        <v>E</v>
      </c>
    </row>
    <row r="1140" spans="1:31">
      <c r="A1140" s="12" t="s">
        <v>1228</v>
      </c>
      <c r="J1140" s="12" t="str">
        <f t="shared" si="189"/>
        <v/>
      </c>
      <c r="K1140" t="str">
        <f t="shared" si="188"/>
        <v xml:space="preserve">    </v>
      </c>
      <c r="L1140" t="str">
        <f t="shared" si="188"/>
        <v>0.50</v>
      </c>
      <c r="M1140" t="str">
        <f t="shared" si="188"/>
        <v>1.00</v>
      </c>
      <c r="N1140" t="str">
        <f t="shared" si="188"/>
        <v>0.98</v>
      </c>
      <c r="O1140" t="str">
        <f t="shared" si="188"/>
        <v>0.98</v>
      </c>
      <c r="P1140" t="str">
        <f t="shared" si="188"/>
        <v>0.64</v>
      </c>
      <c r="Q1140" t="str">
        <f t="shared" si="188"/>
        <v>0.01</v>
      </c>
      <c r="R1140" t="str">
        <f t="shared" si="188"/>
        <v>0.00</v>
      </c>
      <c r="S1140" t="str">
        <f t="shared" si="188"/>
        <v>0.00</v>
      </c>
      <c r="T1140" t="str">
        <f t="shared" si="188"/>
        <v>0.00</v>
      </c>
      <c r="U1140" t="str">
        <f t="shared" si="188"/>
        <v>0.00</v>
      </c>
      <c r="V1140" t="str">
        <f t="shared" si="188"/>
        <v>0.00</v>
      </c>
      <c r="X1140" t="e">
        <f>VLOOKUP(K1140,$X$2:Y$31,2,FALSE())</f>
        <v>#N/A</v>
      </c>
      <c r="AB1140" s="20">
        <f>MATCH("R",$J$1001:$J1141,0)</f>
        <v>25</v>
      </c>
      <c r="AC1140" s="20">
        <f>ROW()</f>
        <v>1140</v>
      </c>
      <c r="AD1140" s="24" t="e">
        <f t="shared" ca="1" si="190"/>
        <v>#VALUE!</v>
      </c>
      <c r="AE1140" t="str">
        <f t="shared" ca="1" si="186"/>
        <v>E</v>
      </c>
    </row>
    <row r="1141" spans="1:31">
      <c r="A1141" s="12" t="s">
        <v>1229</v>
      </c>
      <c r="J1141" s="12" t="str">
        <f t="shared" si="189"/>
        <v/>
      </c>
      <c r="K1141" t="str">
        <f t="shared" si="188"/>
        <v xml:space="preserve">    </v>
      </c>
      <c r="L1141" t="str">
        <f t="shared" si="188"/>
        <v xml:space="preserve"> 118</v>
      </c>
      <c r="M1141" t="str">
        <f t="shared" si="188"/>
        <v xml:space="preserve"> 136</v>
      </c>
      <c r="N1141" t="str">
        <f t="shared" si="188"/>
        <v xml:space="preserve"> 116</v>
      </c>
      <c r="O1141" t="str">
        <f t="shared" si="188"/>
        <v xml:space="preserve"> 114</v>
      </c>
      <c r="P1141" t="str">
        <f t="shared" si="188"/>
        <v xml:space="preserve"> 116</v>
      </c>
      <c r="Q1141" t="str">
        <f t="shared" si="188"/>
        <v xml:space="preserve"> 140</v>
      </c>
      <c r="R1141" t="str">
        <f t="shared" si="188"/>
        <v xml:space="preserve"> 186</v>
      </c>
      <c r="S1141" t="str">
        <f t="shared" si="188"/>
        <v xml:space="preserve"> 187</v>
      </c>
      <c r="T1141" t="str">
        <f t="shared" si="188"/>
        <v xml:space="preserve"> 188</v>
      </c>
      <c r="U1141" t="str">
        <f t="shared" si="188"/>
        <v xml:space="preserve"> 189</v>
      </c>
      <c r="V1141" t="str">
        <f t="shared" si="188"/>
        <v xml:space="preserve"> 191</v>
      </c>
      <c r="X1141" t="e">
        <f>VLOOKUP(K1141,$X$2:Y$31,2,FALSE())</f>
        <v>#N/A</v>
      </c>
      <c r="AB1141" s="20">
        <f>MATCH("R",$J$1001:$J1142,0)</f>
        <v>25</v>
      </c>
      <c r="AC1141" s="20">
        <f>ROW()</f>
        <v>1141</v>
      </c>
      <c r="AD1141" s="24" t="e">
        <f t="shared" ca="1" si="190"/>
        <v>#VALUE!</v>
      </c>
      <c r="AE1141" t="str">
        <f t="shared" ca="1" si="186"/>
        <v>E</v>
      </c>
    </row>
    <row r="1142" spans="1:31">
      <c r="A1142" s="12" t="s">
        <v>1230</v>
      </c>
      <c r="J1142" s="12" t="str">
        <f t="shared" si="189"/>
        <v/>
      </c>
      <c r="K1142" t="str">
        <f t="shared" si="188"/>
        <v xml:space="preserve">    </v>
      </c>
      <c r="L1142" t="str">
        <f t="shared" si="188"/>
        <v xml:space="preserve">  23</v>
      </c>
      <c r="M1142" t="str">
        <f t="shared" si="188"/>
        <v xml:space="preserve">  -3</v>
      </c>
      <c r="N1142" t="str">
        <f t="shared" si="188"/>
        <v xml:space="preserve">  20</v>
      </c>
      <c r="O1142" t="str">
        <f t="shared" si="188"/>
        <v xml:space="preserve">  24</v>
      </c>
      <c r="P1142" t="str">
        <f t="shared" si="188"/>
        <v xml:space="preserve">  25</v>
      </c>
      <c r="Q1142" t="str">
        <f t="shared" si="188"/>
        <v xml:space="preserve">   4</v>
      </c>
      <c r="R1142" t="str">
        <f t="shared" si="188"/>
        <v xml:space="preserve"> -38</v>
      </c>
      <c r="S1142" t="str">
        <f t="shared" si="188"/>
        <v xml:space="preserve"> -37</v>
      </c>
      <c r="T1142" t="str">
        <f t="shared" si="188"/>
        <v xml:space="preserve"> -37</v>
      </c>
      <c r="U1142" t="str">
        <f t="shared" si="188"/>
        <v xml:space="preserve"> -37</v>
      </c>
      <c r="V1142" t="str">
        <f t="shared" si="188"/>
        <v xml:space="preserve"> -37</v>
      </c>
      <c r="X1142" t="e">
        <f>VLOOKUP(K1142,$X$2:Y$31,2,FALSE())</f>
        <v>#N/A</v>
      </c>
      <c r="AB1142" s="20">
        <f>MATCH("R",$J$1001:$J1143,0)</f>
        <v>25</v>
      </c>
      <c r="AC1142" s="20">
        <f>ROW()</f>
        <v>1142</v>
      </c>
      <c r="AD1142" s="24" t="e">
        <f t="shared" ca="1" si="190"/>
        <v>#VALUE!</v>
      </c>
      <c r="AE1142" t="str">
        <f t="shared" ca="1" si="186"/>
        <v>E</v>
      </c>
    </row>
    <row r="1143" spans="1:31">
      <c r="A1143" s="12" t="s">
        <v>1231</v>
      </c>
      <c r="J1143" s="12" t="str">
        <f t="shared" si="189"/>
        <v/>
      </c>
      <c r="K1143" t="str">
        <f t="shared" si="188"/>
        <v xml:space="preserve">    </v>
      </c>
      <c r="L1143" t="str">
        <f t="shared" si="188"/>
        <v xml:space="preserve"> -98</v>
      </c>
      <c r="M1143" t="str">
        <f t="shared" si="188"/>
        <v>-116</v>
      </c>
      <c r="N1143" t="str">
        <f t="shared" si="188"/>
        <v xml:space="preserve"> -96</v>
      </c>
      <c r="O1143" t="str">
        <f t="shared" si="188"/>
        <v xml:space="preserve"> -94</v>
      </c>
      <c r="P1143" t="str">
        <f t="shared" si="188"/>
        <v xml:space="preserve"> -96</v>
      </c>
      <c r="Q1143" t="str">
        <f t="shared" si="188"/>
        <v>-120</v>
      </c>
      <c r="R1143" t="str">
        <f t="shared" si="188"/>
        <v>-166</v>
      </c>
      <c r="S1143" t="str">
        <f t="shared" si="188"/>
        <v>-167</v>
      </c>
      <c r="T1143" t="str">
        <f t="shared" si="188"/>
        <v>-168</v>
      </c>
      <c r="U1143" t="str">
        <f t="shared" si="188"/>
        <v>-169</v>
      </c>
      <c r="V1143" t="str">
        <f t="shared" si="188"/>
        <v>-171</v>
      </c>
      <c r="X1143" t="e">
        <f>VLOOKUP(K1143,$X$2:Y$31,2,FALSE())</f>
        <v>#N/A</v>
      </c>
      <c r="AB1143" s="20">
        <f>MATCH("R",$J$1001:$J1144,0)</f>
        <v>25</v>
      </c>
      <c r="AC1143" s="20">
        <f>ROW()</f>
        <v>1143</v>
      </c>
      <c r="AD1143" s="24" t="e">
        <f t="shared" ca="1" si="190"/>
        <v>#VALUE!</v>
      </c>
      <c r="AE1143" t="str">
        <f t="shared" ca="1" si="186"/>
        <v>E</v>
      </c>
    </row>
    <row r="1144" spans="1:31">
      <c r="A1144" s="12" t="s">
        <v>302</v>
      </c>
      <c r="J1144" s="12" t="str">
        <f t="shared" si="189"/>
        <v/>
      </c>
      <c r="K1144" t="str">
        <f t="shared" si="188"/>
        <v xml:space="preserve">    </v>
      </c>
      <c r="L1144" t="str">
        <f t="shared" si="188"/>
        <v>-156</v>
      </c>
      <c r="M1144" t="str">
        <f t="shared" si="188"/>
        <v>-140</v>
      </c>
      <c r="N1144" t="str">
        <f t="shared" si="188"/>
        <v>-148</v>
      </c>
      <c r="O1144" t="str">
        <f t="shared" si="188"/>
        <v>-152</v>
      </c>
      <c r="P1144" t="str">
        <f t="shared" si="188"/>
        <v>-156</v>
      </c>
      <c r="Q1144" t="str">
        <f t="shared" si="188"/>
        <v>-159</v>
      </c>
      <c r="R1144" t="str">
        <f t="shared" si="188"/>
        <v>-163</v>
      </c>
      <c r="S1144" t="str">
        <f t="shared" si="188"/>
        <v>-166</v>
      </c>
      <c r="T1144" t="str">
        <f t="shared" si="188"/>
        <v>-169</v>
      </c>
      <c r="U1144" t="str">
        <f t="shared" si="188"/>
        <v>-170</v>
      </c>
      <c r="V1144" t="str">
        <f t="shared" si="188"/>
        <v>-172</v>
      </c>
      <c r="X1144" t="e">
        <f>VLOOKUP(K1144,$X$2:Y$31,2,FALSE())</f>
        <v>#N/A</v>
      </c>
      <c r="AB1144" s="20">
        <f>MATCH("R",$J$1001:$J1145,0)</f>
        <v>25</v>
      </c>
      <c r="AC1144" s="20">
        <f>ROW()</f>
        <v>1144</v>
      </c>
      <c r="AD1144" s="24" t="e">
        <f t="shared" ca="1" si="190"/>
        <v>#VALUE!</v>
      </c>
      <c r="AE1144" t="str">
        <f t="shared" ca="1" si="186"/>
        <v>E</v>
      </c>
    </row>
    <row r="1145" spans="1:31">
      <c r="A1145" s="12" t="s">
        <v>1232</v>
      </c>
      <c r="J1145" s="12" t="str">
        <f t="shared" si="189"/>
        <v/>
      </c>
      <c r="K1145" t="str">
        <f t="shared" si="188"/>
        <v xml:space="preserve">    </v>
      </c>
      <c r="L1145" t="str">
        <f t="shared" si="188"/>
        <v xml:space="preserve">  58</v>
      </c>
      <c r="M1145" t="str">
        <f t="shared" si="188"/>
        <v xml:space="preserve">  24</v>
      </c>
      <c r="N1145" t="str">
        <f t="shared" si="188"/>
        <v xml:space="preserve">  52</v>
      </c>
      <c r="O1145" t="str">
        <f t="shared" si="188"/>
        <v xml:space="preserve">  58</v>
      </c>
      <c r="P1145" t="str">
        <f t="shared" si="188"/>
        <v xml:space="preserve">  60</v>
      </c>
      <c r="Q1145" t="str">
        <f t="shared" si="188"/>
        <v xml:space="preserve">  39</v>
      </c>
      <c r="R1145" t="str">
        <f t="shared" si="188"/>
        <v xml:space="preserve">  -3</v>
      </c>
      <c r="S1145" t="str">
        <f t="shared" si="188"/>
        <v xml:space="preserve">  -1</v>
      </c>
      <c r="T1145" t="str">
        <f t="shared" si="188"/>
        <v xml:space="preserve">   0</v>
      </c>
      <c r="U1145" t="str">
        <f t="shared" si="188"/>
        <v xml:space="preserve">   1</v>
      </c>
      <c r="V1145" t="str">
        <f t="shared" si="188"/>
        <v xml:space="preserve">   2</v>
      </c>
      <c r="X1145" t="e">
        <f>VLOOKUP(K1145,$X$2:Y$31,2,FALSE())</f>
        <v>#N/A</v>
      </c>
      <c r="AB1145" s="20">
        <f>MATCH("R",$J$1001:$J1146,0)</f>
        <v>25</v>
      </c>
      <c r="AC1145" s="20">
        <f>ROW()</f>
        <v>1145</v>
      </c>
      <c r="AD1145" s="24" t="e">
        <f t="shared" ca="1" si="190"/>
        <v>#VALUE!</v>
      </c>
      <c r="AE1145" t="str">
        <f t="shared" ca="1" si="186"/>
        <v>E</v>
      </c>
    </row>
    <row r="1146" spans="1:31">
      <c r="A1146" s="12" t="s">
        <v>1233</v>
      </c>
      <c r="J1146" s="12" t="str">
        <f t="shared" si="189"/>
        <v/>
      </c>
      <c r="K1146" t="str">
        <f t="shared" si="188"/>
        <v xml:space="preserve">    </v>
      </c>
      <c r="L1146" t="str">
        <f t="shared" si="188"/>
        <v xml:space="preserve">  32</v>
      </c>
      <c r="M1146" t="str">
        <f t="shared" si="188"/>
        <v xml:space="preserve">  60</v>
      </c>
      <c r="N1146" t="str">
        <f t="shared" si="188"/>
        <v xml:space="preserve">  33</v>
      </c>
      <c r="O1146" t="str">
        <f t="shared" si="188"/>
        <v xml:space="preserve">  27</v>
      </c>
      <c r="P1146" t="str">
        <f t="shared" si="188"/>
        <v xml:space="preserve">  28</v>
      </c>
      <c r="Q1146" t="str">
        <f t="shared" si="188"/>
        <v xml:space="preserve">  59</v>
      </c>
      <c r="R1146" t="str">
        <f t="shared" si="188"/>
        <v xml:space="preserve">  86</v>
      </c>
      <c r="S1146" t="str">
        <f t="shared" si="188"/>
        <v xml:space="preserve">  85</v>
      </c>
      <c r="T1146" t="str">
        <f t="shared" si="188"/>
        <v xml:space="preserve">  84</v>
      </c>
      <c r="U1146" t="str">
        <f t="shared" si="188"/>
        <v xml:space="preserve">  83</v>
      </c>
      <c r="V1146" t="str">
        <f t="shared" si="188"/>
        <v xml:space="preserve">  82</v>
      </c>
      <c r="X1146" t="e">
        <f>VLOOKUP(K1146,$X$2:Y$31,2,FALSE())</f>
        <v>#N/A</v>
      </c>
      <c r="AB1146" s="20">
        <f>MATCH("R",$J$1001:$J1147,0)</f>
        <v>25</v>
      </c>
      <c r="AC1146" s="20">
        <f>ROW()</f>
        <v>1146</v>
      </c>
      <c r="AD1146" s="24" t="e">
        <f t="shared" ca="1" si="190"/>
        <v>#VALUE!</v>
      </c>
      <c r="AE1146" t="str">
        <f t="shared" ca="1" si="186"/>
        <v>E</v>
      </c>
    </row>
    <row r="1147" spans="1:31">
      <c r="A1147" s="12" t="s">
        <v>305</v>
      </c>
      <c r="J1147" s="12" t="str">
        <f t="shared" si="189"/>
        <v/>
      </c>
      <c r="K1147" t="str">
        <f t="shared" si="188"/>
        <v xml:space="preserve">    </v>
      </c>
      <c r="L1147" t="str">
        <f t="shared" si="188"/>
        <v>0.02</v>
      </c>
      <c r="M1147" t="str">
        <f t="shared" si="188"/>
        <v>0.00</v>
      </c>
      <c r="N1147" t="str">
        <f t="shared" si="188"/>
        <v>0.00</v>
      </c>
      <c r="O1147" t="str">
        <f t="shared" si="188"/>
        <v>0.01</v>
      </c>
      <c r="P1147" t="str">
        <f t="shared" si="188"/>
        <v>0.02</v>
      </c>
      <c r="Q1147" t="str">
        <f t="shared" si="188"/>
        <v>0.01</v>
      </c>
      <c r="R1147" t="str">
        <f t="shared" si="188"/>
        <v>0.00</v>
      </c>
      <c r="S1147" t="str">
        <f t="shared" si="188"/>
        <v>0.00</v>
      </c>
      <c r="T1147" t="str">
        <f t="shared" ref="K1147:V1168" si="191">MID($A1147,T$34,4)</f>
        <v>0.00</v>
      </c>
      <c r="U1147" t="str">
        <f t="shared" si="191"/>
        <v>0.00</v>
      </c>
      <c r="V1147" t="str">
        <f t="shared" si="191"/>
        <v>0.00</v>
      </c>
      <c r="X1147" t="e">
        <f>VLOOKUP(K1147,$X$2:Y$31,2,FALSE())</f>
        <v>#N/A</v>
      </c>
      <c r="AB1147" s="20">
        <f>MATCH("R",$J$1001:$J1148,0)</f>
        <v>25</v>
      </c>
      <c r="AC1147" s="20">
        <f>ROW()</f>
        <v>1147</v>
      </c>
      <c r="AD1147" s="24" t="e">
        <f t="shared" ca="1" si="190"/>
        <v>#VALUE!</v>
      </c>
      <c r="AE1147" t="str">
        <f t="shared" ca="1" si="186"/>
        <v>E</v>
      </c>
    </row>
    <row r="1148" spans="1:31">
      <c r="A1148" s="12" t="s">
        <v>91</v>
      </c>
      <c r="J1148" s="12" t="str">
        <f t="shared" si="189"/>
        <v/>
      </c>
      <c r="K1148" t="str">
        <f t="shared" si="191"/>
        <v xml:space="preserve">    </v>
      </c>
      <c r="L1148" t="str">
        <f t="shared" si="191"/>
        <v>0.00</v>
      </c>
      <c r="M1148" t="str">
        <f t="shared" si="191"/>
        <v>0.00</v>
      </c>
      <c r="N1148" t="str">
        <f t="shared" si="191"/>
        <v>0.00</v>
      </c>
      <c r="O1148" t="str">
        <f t="shared" si="191"/>
        <v>0.00</v>
      </c>
      <c r="P1148" t="str">
        <f t="shared" si="191"/>
        <v>0.00</v>
      </c>
      <c r="Q1148" t="str">
        <f t="shared" si="191"/>
        <v>0.00</v>
      </c>
      <c r="R1148" t="str">
        <f t="shared" si="191"/>
        <v>0.00</v>
      </c>
      <c r="S1148" t="str">
        <f t="shared" si="191"/>
        <v>0.00</v>
      </c>
      <c r="T1148" t="str">
        <f t="shared" si="191"/>
        <v>0.00</v>
      </c>
      <c r="U1148" t="str">
        <f t="shared" si="191"/>
        <v>0.00</v>
      </c>
      <c r="V1148" t="str">
        <f t="shared" si="191"/>
        <v>0.00</v>
      </c>
      <c r="X1148" t="e">
        <f>VLOOKUP(K1148,$X$2:Y$31,2,FALSE())</f>
        <v>#N/A</v>
      </c>
      <c r="AB1148" s="20">
        <f>MATCH("R",$J$1001:$J1149,0)</f>
        <v>25</v>
      </c>
      <c r="AC1148" s="20">
        <f>ROW()</f>
        <v>1148</v>
      </c>
      <c r="AD1148" s="24" t="e">
        <f t="shared" ca="1" si="190"/>
        <v>#VALUE!</v>
      </c>
      <c r="AE1148" t="str">
        <f t="shared" ca="1" si="186"/>
        <v>E</v>
      </c>
    </row>
    <row r="1149" spans="1:31">
      <c r="A1149" s="12" t="s">
        <v>306</v>
      </c>
      <c r="J1149" s="12" t="str">
        <f t="shared" si="189"/>
        <v/>
      </c>
      <c r="K1149" t="str">
        <f t="shared" si="191"/>
        <v xml:space="preserve">    </v>
      </c>
      <c r="L1149" t="str">
        <f t="shared" si="191"/>
        <v>0.09</v>
      </c>
      <c r="M1149" t="str">
        <f t="shared" si="191"/>
        <v>0.00</v>
      </c>
      <c r="N1149" t="str">
        <f t="shared" si="191"/>
        <v>0.03</v>
      </c>
      <c r="O1149" t="str">
        <f t="shared" si="191"/>
        <v>0.06</v>
      </c>
      <c r="P1149" t="str">
        <f t="shared" si="191"/>
        <v>0.09</v>
      </c>
      <c r="Q1149" t="str">
        <f t="shared" si="191"/>
        <v>0.03</v>
      </c>
      <c r="R1149" t="str">
        <f t="shared" si="191"/>
        <v>0.00</v>
      </c>
      <c r="S1149" t="str">
        <f t="shared" si="191"/>
        <v>0.00</v>
      </c>
      <c r="T1149" t="str">
        <f t="shared" si="191"/>
        <v>0.00</v>
      </c>
      <c r="U1149" t="str">
        <f t="shared" si="191"/>
        <v>0.00</v>
      </c>
      <c r="V1149" t="str">
        <f t="shared" si="191"/>
        <v>0.00</v>
      </c>
      <c r="X1149" t="e">
        <f>VLOOKUP(K1149,$X$2:Y$31,2,FALSE())</f>
        <v>#N/A</v>
      </c>
      <c r="AB1149" s="20">
        <f>MATCH("R",$J$1001:$J1150,0)</f>
        <v>25</v>
      </c>
      <c r="AC1149" s="20">
        <f>ROW()</f>
        <v>1149</v>
      </c>
      <c r="AD1149" s="24" t="e">
        <f t="shared" ca="1" si="190"/>
        <v>#VALUE!</v>
      </c>
      <c r="AE1149" t="str">
        <f t="shared" ca="1" si="186"/>
        <v>E</v>
      </c>
    </row>
    <row r="1150" spans="1:31">
      <c r="A1150" s="12" t="s">
        <v>1234</v>
      </c>
      <c r="J1150" s="12" t="str">
        <f t="shared" si="189"/>
        <v/>
      </c>
      <c r="K1150" t="str">
        <f t="shared" si="191"/>
        <v xml:space="preserve">    </v>
      </c>
      <c r="L1150" t="str">
        <f t="shared" si="191"/>
        <v>13.6</v>
      </c>
      <c r="M1150" t="str">
        <f t="shared" si="191"/>
        <v xml:space="preserve"> 4.9</v>
      </c>
      <c r="N1150" t="str">
        <f t="shared" si="191"/>
        <v xml:space="preserve"> 7.0</v>
      </c>
      <c r="O1150" t="str">
        <f t="shared" si="191"/>
        <v xml:space="preserve"> 6.1</v>
      </c>
      <c r="P1150" t="str">
        <f t="shared" si="191"/>
        <v>10.6</v>
      </c>
      <c r="Q1150" t="str">
        <f t="shared" si="191"/>
        <v>24.0</v>
      </c>
      <c r="R1150" t="str">
        <f t="shared" si="191"/>
        <v xml:space="preserve"> 4.9</v>
      </c>
      <c r="S1150" t="str">
        <f t="shared" si="191"/>
        <v xml:space="preserve"> 4.9</v>
      </c>
      <c r="T1150" t="str">
        <f t="shared" si="191"/>
        <v xml:space="preserve"> 4.9</v>
      </c>
      <c r="U1150" t="str">
        <f t="shared" si="191"/>
        <v xml:space="preserve"> 4.9</v>
      </c>
      <c r="V1150" t="str">
        <f t="shared" si="191"/>
        <v xml:space="preserve"> 4.9</v>
      </c>
      <c r="X1150" t="e">
        <f>VLOOKUP(K1150,$X$2:Y$31,2,FALSE())</f>
        <v>#N/A</v>
      </c>
      <c r="AB1150" s="20">
        <f>MATCH("R",$J$1001:$J1151,0)</f>
        <v>25</v>
      </c>
      <c r="AC1150" s="20">
        <f>ROW()</f>
        <v>1150</v>
      </c>
      <c r="AD1150" s="24" t="e">
        <f t="shared" ca="1" si="190"/>
        <v>#VALUE!</v>
      </c>
      <c r="AE1150" t="str">
        <f t="shared" ca="1" si="186"/>
        <v>E</v>
      </c>
    </row>
    <row r="1151" spans="1:31">
      <c r="A1151" s="12" t="s">
        <v>1235</v>
      </c>
      <c r="J1151" s="12" t="str">
        <f t="shared" si="189"/>
        <v/>
      </c>
      <c r="K1151" t="str">
        <f t="shared" si="191"/>
        <v xml:space="preserve">    </v>
      </c>
      <c r="L1151" t="str">
        <f t="shared" si="191"/>
        <v xml:space="preserve"> 7.3</v>
      </c>
      <c r="M1151" t="str">
        <f t="shared" si="191"/>
        <v xml:space="preserve"> 4.5</v>
      </c>
      <c r="N1151" t="str">
        <f t="shared" si="191"/>
        <v xml:space="preserve"> 5.6</v>
      </c>
      <c r="O1151" t="str">
        <f t="shared" si="191"/>
        <v xml:space="preserve"> 6.3</v>
      </c>
      <c r="P1151" t="str">
        <f t="shared" si="191"/>
        <v xml:space="preserve"> 5.9</v>
      </c>
      <c r="Q1151" t="str">
        <f t="shared" si="191"/>
        <v>18.5</v>
      </c>
      <c r="R1151" t="str">
        <f t="shared" si="191"/>
        <v xml:space="preserve"> 4.5</v>
      </c>
      <c r="S1151" t="str">
        <f t="shared" si="191"/>
        <v xml:space="preserve"> 4.5</v>
      </c>
      <c r="T1151" t="str">
        <f t="shared" si="191"/>
        <v xml:space="preserve"> 4.5</v>
      </c>
      <c r="U1151" t="str">
        <f t="shared" si="191"/>
        <v xml:space="preserve"> 4.5</v>
      </c>
      <c r="V1151" t="str">
        <f t="shared" si="191"/>
        <v xml:space="preserve"> 4.5</v>
      </c>
      <c r="X1151" t="e">
        <f>VLOOKUP(K1151,$X$2:Y$31,2,FALSE())</f>
        <v>#N/A</v>
      </c>
      <c r="AB1151" s="20">
        <f>MATCH("R",$J$1001:$J1152,0)</f>
        <v>25</v>
      </c>
      <c r="AC1151" s="20">
        <f>ROW()</f>
        <v>1151</v>
      </c>
      <c r="AD1151" s="24" t="e">
        <f t="shared" ca="1" si="190"/>
        <v>#VALUE!</v>
      </c>
      <c r="AE1151" t="str">
        <f t="shared" ca="1" si="186"/>
        <v>E</v>
      </c>
    </row>
    <row r="1152" spans="1:31">
      <c r="A1152" s="12" t="s">
        <v>1236</v>
      </c>
      <c r="J1152" s="12" t="str">
        <f t="shared" si="189"/>
        <v/>
      </c>
      <c r="K1152" t="str">
        <f t="shared" si="191"/>
        <v xml:space="preserve">    </v>
      </c>
      <c r="L1152" t="str">
        <f t="shared" si="191"/>
        <v>16.6</v>
      </c>
      <c r="M1152" t="str">
        <f t="shared" si="191"/>
        <v>10.9</v>
      </c>
      <c r="N1152" t="str">
        <f t="shared" si="191"/>
        <v>12.0</v>
      </c>
      <c r="O1152" t="str">
        <f t="shared" si="191"/>
        <v>11.5</v>
      </c>
      <c r="P1152" t="str">
        <f t="shared" si="191"/>
        <v>14.3</v>
      </c>
      <c r="Q1152" t="str">
        <f t="shared" si="191"/>
        <v>25.8</v>
      </c>
      <c r="R1152" t="str">
        <f t="shared" si="191"/>
        <v>10.6</v>
      </c>
      <c r="S1152" t="str">
        <f t="shared" si="191"/>
        <v>10.8</v>
      </c>
      <c r="T1152" t="str">
        <f t="shared" si="191"/>
        <v>10.8</v>
      </c>
      <c r="U1152" t="str">
        <f t="shared" si="191"/>
        <v>10.8</v>
      </c>
      <c r="V1152" t="str">
        <f t="shared" si="191"/>
        <v>10.8</v>
      </c>
      <c r="X1152" t="e">
        <f>VLOOKUP(K1152,$X$2:Y$31,2,FALSE())</f>
        <v>#N/A</v>
      </c>
      <c r="AB1152" s="20">
        <f>MATCH("R",$J$1001:$J1153,0)</f>
        <v>25</v>
      </c>
      <c r="AC1152" s="20">
        <f>ROW()</f>
        <v>1152</v>
      </c>
      <c r="AD1152" s="24" t="e">
        <f t="shared" ca="1" si="190"/>
        <v>#VALUE!</v>
      </c>
      <c r="AE1152" t="str">
        <f t="shared" ca="1" si="186"/>
        <v>E</v>
      </c>
    </row>
    <row r="1153" spans="1:31">
      <c r="A1153" s="12" t="s">
        <v>1237</v>
      </c>
      <c r="J1153" s="12" t="str">
        <f t="shared" si="189"/>
        <v/>
      </c>
      <c r="K1153" t="str">
        <f t="shared" si="191"/>
        <v xml:space="preserve">    </v>
      </c>
      <c r="L1153" t="str">
        <f t="shared" si="191"/>
        <v xml:space="preserve"> 9.4</v>
      </c>
      <c r="M1153" t="str">
        <f t="shared" si="191"/>
        <v xml:space="preserve"> 7.5</v>
      </c>
      <c r="N1153" t="str">
        <f t="shared" si="191"/>
        <v xml:space="preserve"> 8.2</v>
      </c>
      <c r="O1153" t="str">
        <f t="shared" si="191"/>
        <v xml:space="preserve"> 8.7</v>
      </c>
      <c r="P1153" t="str">
        <f t="shared" si="191"/>
        <v xml:space="preserve"> 8.3</v>
      </c>
      <c r="Q1153" t="str">
        <f t="shared" si="191"/>
        <v>19.3</v>
      </c>
      <c r="R1153" t="str">
        <f t="shared" si="191"/>
        <v xml:space="preserve"> 7.1</v>
      </c>
      <c r="S1153" t="str">
        <f t="shared" si="191"/>
        <v xml:space="preserve"> 7.3</v>
      </c>
      <c r="T1153" t="str">
        <f t="shared" si="191"/>
        <v xml:space="preserve"> 7.4</v>
      </c>
      <c r="U1153" t="str">
        <f t="shared" si="191"/>
        <v xml:space="preserve"> 7.4</v>
      </c>
      <c r="V1153" t="str">
        <f t="shared" si="191"/>
        <v xml:space="preserve"> 7.4</v>
      </c>
      <c r="X1153" t="e">
        <f>VLOOKUP(K1153,$X$2:Y$31,2,FALSE())</f>
        <v>#N/A</v>
      </c>
      <c r="AB1153" s="20">
        <f>MATCH("R",$J$1001:$J1154,0)</f>
        <v>25</v>
      </c>
      <c r="AC1153" s="20">
        <f>ROW()</f>
        <v>1153</v>
      </c>
      <c r="AD1153" s="24" t="e">
        <f t="shared" ca="1" si="190"/>
        <v>#VALUE!</v>
      </c>
      <c r="AE1153" t="str">
        <f t="shared" ca="1" si="186"/>
        <v>E</v>
      </c>
    </row>
    <row r="1154" spans="1:31">
      <c r="A1154" s="12" t="s">
        <v>307</v>
      </c>
      <c r="J1154" s="12" t="str">
        <f t="shared" si="189"/>
        <v/>
      </c>
      <c r="K1154" t="str">
        <f t="shared" si="191"/>
        <v xml:space="preserve">    </v>
      </c>
      <c r="L1154" t="str">
        <f t="shared" si="191"/>
        <v xml:space="preserve"> 3.2</v>
      </c>
      <c r="M1154" t="str">
        <f t="shared" si="191"/>
        <v xml:space="preserve"> 0.3</v>
      </c>
      <c r="N1154" t="str">
        <f t="shared" si="191"/>
        <v xml:space="preserve"> 3.5</v>
      </c>
      <c r="O1154" t="str">
        <f t="shared" si="191"/>
        <v xml:space="preserve"> 3.0</v>
      </c>
      <c r="P1154" t="str">
        <f t="shared" si="191"/>
        <v xml:space="preserve"> 3.1</v>
      </c>
      <c r="Q1154" t="str">
        <f t="shared" si="191"/>
        <v xml:space="preserve"> 3.0</v>
      </c>
      <c r="R1154" t="str">
        <f t="shared" si="191"/>
        <v xml:space="preserve"> 2.8</v>
      </c>
      <c r="S1154" t="str">
        <f t="shared" si="191"/>
        <v xml:space="preserve"> 2.7</v>
      </c>
      <c r="T1154" t="str">
        <f t="shared" si="191"/>
        <v xml:space="preserve"> 2.7</v>
      </c>
      <c r="U1154" t="str">
        <f t="shared" si="191"/>
        <v xml:space="preserve"> 2.6</v>
      </c>
      <c r="V1154" t="str">
        <f t="shared" si="191"/>
        <v xml:space="preserve"> 2.6</v>
      </c>
      <c r="X1154" t="e">
        <f>VLOOKUP(K1154,$X$2:Y$31,2,FALSE())</f>
        <v>#N/A</v>
      </c>
      <c r="AB1154" s="20">
        <f>MATCH("R",$J$1001:$J1155,0)</f>
        <v>25</v>
      </c>
      <c r="AC1154" s="20">
        <f>ROW()</f>
        <v>1154</v>
      </c>
      <c r="AD1154" s="24" t="e">
        <f t="shared" ca="1" si="190"/>
        <v>#VALUE!</v>
      </c>
      <c r="AE1154" t="str">
        <f t="shared" ca="1" si="186"/>
        <v>E</v>
      </c>
    </row>
    <row r="1155" spans="1:31">
      <c r="A1155" s="12" t="s">
        <v>308</v>
      </c>
      <c r="J1155" s="12" t="str">
        <f t="shared" si="189"/>
        <v/>
      </c>
      <c r="K1155" t="str">
        <f t="shared" si="191"/>
        <v xml:space="preserve">    </v>
      </c>
      <c r="L1155" t="str">
        <f t="shared" si="191"/>
        <v xml:space="preserve"> 3.2</v>
      </c>
      <c r="M1155" t="str">
        <f t="shared" si="191"/>
        <v xml:space="preserve"> 0.3</v>
      </c>
      <c r="N1155" t="str">
        <f t="shared" si="191"/>
        <v xml:space="preserve"> 3.5</v>
      </c>
      <c r="O1155" t="str">
        <f t="shared" si="191"/>
        <v xml:space="preserve"> 3.0</v>
      </c>
      <c r="P1155" t="str">
        <f t="shared" si="191"/>
        <v xml:space="preserve"> 3.1</v>
      </c>
      <c r="Q1155" t="str">
        <f t="shared" si="191"/>
        <v xml:space="preserve"> 3.0</v>
      </c>
      <c r="R1155" t="str">
        <f t="shared" si="191"/>
        <v xml:space="preserve"> 2.8</v>
      </c>
      <c r="S1155" t="str">
        <f t="shared" si="191"/>
        <v xml:space="preserve"> 2.7</v>
      </c>
      <c r="T1155" t="str">
        <f t="shared" si="191"/>
        <v xml:space="preserve"> 2.7</v>
      </c>
      <c r="U1155" t="str">
        <f t="shared" si="191"/>
        <v xml:space="preserve"> 2.6</v>
      </c>
      <c r="V1155" t="str">
        <f t="shared" si="191"/>
        <v xml:space="preserve"> 2.6</v>
      </c>
      <c r="X1155" t="e">
        <f>VLOOKUP(K1155,$X$2:Y$31,2,FALSE())</f>
        <v>#N/A</v>
      </c>
      <c r="AB1155" s="20">
        <f>MATCH("R",$J$1001:$J1156,0)</f>
        <v>25</v>
      </c>
      <c r="AC1155" s="20">
        <f>ROW()</f>
        <v>1155</v>
      </c>
      <c r="AD1155" s="24" t="e">
        <f t="shared" ca="1" si="190"/>
        <v>#VALUE!</v>
      </c>
      <c r="AE1155" t="str">
        <f t="shared" ref="AE1155:AE1218" ca="1" si="192">IF(ISERROR(AD1155),"E","OK")</f>
        <v>E</v>
      </c>
    </row>
    <row r="1156" spans="1:31">
      <c r="A1156" s="12" t="s">
        <v>1238</v>
      </c>
      <c r="J1156" s="12" t="str">
        <f t="shared" si="189"/>
        <v/>
      </c>
      <c r="K1156" t="str">
        <f t="shared" si="191"/>
        <v xml:space="preserve">    </v>
      </c>
      <c r="L1156" t="str">
        <f t="shared" si="191"/>
        <v xml:space="preserve">  41</v>
      </c>
      <c r="M1156" t="str">
        <f t="shared" si="191"/>
        <v xml:space="preserve">  13</v>
      </c>
      <c r="N1156" t="str">
        <f t="shared" si="191"/>
        <v xml:space="preserve">  40</v>
      </c>
      <c r="O1156" t="str">
        <f t="shared" si="191"/>
        <v xml:space="preserve">  46</v>
      </c>
      <c r="P1156" t="str">
        <f t="shared" si="191"/>
        <v xml:space="preserve">  45</v>
      </c>
      <c r="Q1156" t="str">
        <f t="shared" si="191"/>
        <v xml:space="preserve">  14</v>
      </c>
      <c r="R1156" t="str">
        <f t="shared" si="191"/>
        <v xml:space="preserve"> -13</v>
      </c>
      <c r="S1156" t="str">
        <f t="shared" si="191"/>
        <v xml:space="preserve"> -12</v>
      </c>
      <c r="T1156" t="str">
        <f t="shared" si="191"/>
        <v xml:space="preserve"> -11</v>
      </c>
      <c r="U1156" t="str">
        <f t="shared" si="191"/>
        <v xml:space="preserve"> -10</v>
      </c>
      <c r="V1156" t="str">
        <f t="shared" si="191"/>
        <v xml:space="preserve">  -9</v>
      </c>
      <c r="X1156" t="e">
        <f>VLOOKUP(K1156,$X$2:Y$31,2,FALSE())</f>
        <v>#N/A</v>
      </c>
      <c r="AB1156" s="20">
        <f>MATCH("R",$J$1001:$J1157,0)</f>
        <v>25</v>
      </c>
      <c r="AC1156" s="20">
        <f>ROW()</f>
        <v>1156</v>
      </c>
      <c r="AD1156" s="24" t="e">
        <f t="shared" ca="1" si="190"/>
        <v>#VALUE!</v>
      </c>
      <c r="AE1156" t="str">
        <f t="shared" ca="1" si="192"/>
        <v>E</v>
      </c>
    </row>
    <row r="1157" spans="1:31">
      <c r="A1157" s="12" t="s">
        <v>33</v>
      </c>
      <c r="J1157" s="12" t="str">
        <f t="shared" si="189"/>
        <v/>
      </c>
      <c r="K1157" t="str">
        <f t="shared" si="191"/>
        <v/>
      </c>
      <c r="L1157" t="str">
        <f t="shared" si="191"/>
        <v/>
      </c>
      <c r="M1157" t="str">
        <f t="shared" si="191"/>
        <v/>
      </c>
      <c r="N1157" t="str">
        <f t="shared" si="191"/>
        <v/>
      </c>
      <c r="O1157" t="str">
        <f t="shared" si="191"/>
        <v/>
      </c>
      <c r="P1157" t="str">
        <f t="shared" si="191"/>
        <v/>
      </c>
      <c r="Q1157" t="str">
        <f t="shared" si="191"/>
        <v/>
      </c>
      <c r="R1157" t="str">
        <f t="shared" si="191"/>
        <v/>
      </c>
      <c r="S1157" t="str">
        <f t="shared" si="191"/>
        <v/>
      </c>
      <c r="T1157" t="str">
        <f t="shared" si="191"/>
        <v/>
      </c>
      <c r="U1157" t="str">
        <f t="shared" si="191"/>
        <v/>
      </c>
      <c r="V1157" t="str">
        <f t="shared" si="191"/>
        <v/>
      </c>
      <c r="X1157" t="e">
        <f>VLOOKUP(K1157,$X$2:Y$31,2,FALSE())</f>
        <v>#N/A</v>
      </c>
      <c r="AB1157" s="20">
        <f>MATCH("R",$J$1001:$J1158,0)</f>
        <v>25</v>
      </c>
      <c r="AC1157" s="20">
        <f>ROW()</f>
        <v>1157</v>
      </c>
      <c r="AD1157" s="24" t="e">
        <f t="shared" ca="1" si="190"/>
        <v>#VALUE!</v>
      </c>
      <c r="AE1157" t="str">
        <f t="shared" ca="1" si="192"/>
        <v>E</v>
      </c>
    </row>
    <row r="1158" spans="1:31">
      <c r="A1158" s="12" t="s">
        <v>1239</v>
      </c>
      <c r="J1158" s="12" t="str">
        <f t="shared" si="189"/>
        <v>R</v>
      </c>
      <c r="K1158" t="str">
        <f t="shared" si="191"/>
        <v>18.0</v>
      </c>
      <c r="L1158" t="str">
        <f t="shared" si="191"/>
        <v xml:space="preserve"> 8.0</v>
      </c>
      <c r="M1158" t="str">
        <f t="shared" si="191"/>
        <v xml:space="preserve"> 2.0</v>
      </c>
      <c r="N1158" t="str">
        <f t="shared" si="191"/>
        <v xml:space="preserve"> 4.0</v>
      </c>
      <c r="O1158" t="str">
        <f t="shared" si="191"/>
        <v xml:space="preserve"> 5.4</v>
      </c>
      <c r="P1158" t="str">
        <f t="shared" si="191"/>
        <v xml:space="preserve"> 7.3</v>
      </c>
      <c r="Q1158" t="str">
        <f t="shared" si="191"/>
        <v>10.2</v>
      </c>
      <c r="R1158" t="str">
        <f t="shared" si="191"/>
        <v>14.4</v>
      </c>
      <c r="S1158" t="str">
        <f t="shared" si="191"/>
        <v>18.2</v>
      </c>
      <c r="T1158" t="str">
        <f t="shared" si="191"/>
        <v>21.5</v>
      </c>
      <c r="U1158" t="str">
        <f t="shared" si="191"/>
        <v>25.0</v>
      </c>
      <c r="V1158" t="str">
        <f t="shared" si="191"/>
        <v>29.0</v>
      </c>
      <c r="X1158" t="str">
        <f>VLOOKUP(K1158,$X$2:Y$31,2,FALSE())</f>
        <v>1800</v>
      </c>
      <c r="AB1158" s="20">
        <f>MATCH("R",$J$1001:$J1159,0)</f>
        <v>25</v>
      </c>
      <c r="AC1158" s="20">
        <f>ROW()</f>
        <v>1158</v>
      </c>
      <c r="AD1158" s="24" t="e">
        <f t="shared" ca="1" si="190"/>
        <v>#VALUE!</v>
      </c>
      <c r="AE1158" t="str">
        <f t="shared" ca="1" si="192"/>
        <v>E</v>
      </c>
    </row>
    <row r="1159" spans="1:31">
      <c r="A1159" s="12" t="s">
        <v>248</v>
      </c>
      <c r="J1159" s="12" t="str">
        <f t="shared" si="189"/>
        <v/>
      </c>
      <c r="K1159" t="str">
        <f t="shared" si="191"/>
        <v xml:space="preserve">    </v>
      </c>
      <c r="L1159" t="str">
        <f t="shared" si="191"/>
        <v xml:space="preserve"> 1F2</v>
      </c>
      <c r="M1159" t="str">
        <f t="shared" si="191"/>
        <v xml:space="preserve"> 1 E</v>
      </c>
      <c r="N1159" t="str">
        <f t="shared" si="191"/>
        <v xml:space="preserve"> 1F1</v>
      </c>
      <c r="O1159" t="str">
        <f t="shared" si="191"/>
        <v xml:space="preserve"> 1F2</v>
      </c>
      <c r="P1159" t="str">
        <f t="shared" si="191"/>
        <v xml:space="preserve"> 1F2</v>
      </c>
      <c r="Q1159" t="str">
        <f t="shared" si="191"/>
        <v xml:space="preserve"> 1F2</v>
      </c>
      <c r="R1159" t="str">
        <f t="shared" si="191"/>
        <v xml:space="preserve"> 1F2</v>
      </c>
      <c r="S1159" t="str">
        <f t="shared" si="191"/>
        <v xml:space="preserve"> 1F2</v>
      </c>
      <c r="T1159" t="str">
        <f t="shared" si="191"/>
        <v xml:space="preserve"> 1F2</v>
      </c>
      <c r="U1159" t="str">
        <f t="shared" si="191"/>
        <v xml:space="preserve"> 1F2</v>
      </c>
      <c r="V1159" t="str">
        <f t="shared" si="191"/>
        <v xml:space="preserve"> 1F2</v>
      </c>
      <c r="X1159" t="e">
        <f>VLOOKUP(K1159,$X$2:Y$31,2,FALSE())</f>
        <v>#N/A</v>
      </c>
      <c r="AB1159" s="20">
        <f>MATCH("R",$J$1001:$J1160,0)</f>
        <v>25</v>
      </c>
      <c r="AC1159" s="20">
        <f>ROW()</f>
        <v>1159</v>
      </c>
      <c r="AD1159" s="24" t="e">
        <f t="shared" ca="1" si="190"/>
        <v>#VALUE!</v>
      </c>
      <c r="AE1159" t="str">
        <f t="shared" ca="1" si="192"/>
        <v>E</v>
      </c>
    </row>
    <row r="1160" spans="1:31">
      <c r="A1160" s="12" t="s">
        <v>1240</v>
      </c>
      <c r="J1160" s="12" t="str">
        <f t="shared" si="189"/>
        <v/>
      </c>
      <c r="K1160" t="str">
        <f t="shared" si="191"/>
        <v xml:space="preserve">    </v>
      </c>
      <c r="L1160" t="str">
        <f t="shared" si="191"/>
        <v>60.8</v>
      </c>
      <c r="M1160" t="str">
        <f t="shared" si="191"/>
        <v>28.8</v>
      </c>
      <c r="N1160" t="str">
        <f t="shared" si="191"/>
        <v>56.2</v>
      </c>
      <c r="O1160" t="str">
        <f t="shared" si="191"/>
        <v>52.3</v>
      </c>
      <c r="P1160" t="str">
        <f t="shared" si="191"/>
        <v>55.7</v>
      </c>
      <c r="Q1160" t="str">
        <f t="shared" si="191"/>
        <v>60.8</v>
      </c>
      <c r="R1160" t="str">
        <f t="shared" si="191"/>
        <v>60.8</v>
      </c>
      <c r="S1160" t="str">
        <f t="shared" si="191"/>
        <v>60.8</v>
      </c>
      <c r="T1160" t="str">
        <f t="shared" si="191"/>
        <v>60.8</v>
      </c>
      <c r="U1160" t="str">
        <f t="shared" si="191"/>
        <v>60.8</v>
      </c>
      <c r="V1160" t="str">
        <f t="shared" si="191"/>
        <v>60.8</v>
      </c>
      <c r="X1160" t="e">
        <f>VLOOKUP(K1160,$X$2:Y$31,2,FALSE())</f>
        <v>#N/A</v>
      </c>
      <c r="AB1160" s="20">
        <f>MATCH("R",$J$1001:$J1161,0)</f>
        <v>25</v>
      </c>
      <c r="AC1160" s="20">
        <f>ROW()</f>
        <v>1160</v>
      </c>
      <c r="AD1160" s="24" t="e">
        <f t="shared" ca="1" si="190"/>
        <v>#VALUE!</v>
      </c>
      <c r="AE1160" t="str">
        <f t="shared" ca="1" si="192"/>
        <v>E</v>
      </c>
    </row>
    <row r="1161" spans="1:31">
      <c r="A1161" s="12" t="s">
        <v>309</v>
      </c>
      <c r="J1161" s="12" t="str">
        <f t="shared" si="189"/>
        <v/>
      </c>
      <c r="K1161" t="str">
        <f t="shared" si="191"/>
        <v xml:space="preserve">    </v>
      </c>
      <c r="L1161" t="str">
        <f t="shared" si="191"/>
        <v xml:space="preserve"> 2.3</v>
      </c>
      <c r="M1161" t="str">
        <f t="shared" si="191"/>
        <v xml:space="preserve"> 1.2</v>
      </c>
      <c r="N1161" t="str">
        <f t="shared" si="191"/>
        <v xml:space="preserve"> 2.0</v>
      </c>
      <c r="O1161" t="str">
        <f t="shared" si="191"/>
        <v xml:space="preserve"> 1.8</v>
      </c>
      <c r="P1161" t="str">
        <f t="shared" si="191"/>
        <v xml:space="preserve"> 2.0</v>
      </c>
      <c r="Q1161" t="str">
        <f t="shared" si="191"/>
        <v xml:space="preserve"> 2.3</v>
      </c>
      <c r="R1161" t="str">
        <f t="shared" si="191"/>
        <v xml:space="preserve"> 2.3</v>
      </c>
      <c r="S1161" t="str">
        <f t="shared" si="191"/>
        <v xml:space="preserve"> 2.3</v>
      </c>
      <c r="T1161" t="str">
        <f t="shared" si="191"/>
        <v xml:space="preserve"> 2.3</v>
      </c>
      <c r="U1161" t="str">
        <f t="shared" si="191"/>
        <v xml:space="preserve"> 2.3</v>
      </c>
      <c r="V1161" t="str">
        <f t="shared" si="191"/>
        <v xml:space="preserve"> 2.3</v>
      </c>
      <c r="X1161" t="e">
        <f>VLOOKUP(K1161,$X$2:Y$31,2,FALSE())</f>
        <v>#N/A</v>
      </c>
      <c r="AB1161" s="20">
        <f>MATCH("R",$J$1001:$J1162,0)</f>
        <v>25</v>
      </c>
      <c r="AC1161" s="20">
        <f>ROW()</f>
        <v>1161</v>
      </c>
      <c r="AD1161" s="24" t="e">
        <f t="shared" ca="1" si="190"/>
        <v>#VALUE!</v>
      </c>
      <c r="AE1161" t="str">
        <f t="shared" ca="1" si="192"/>
        <v>E</v>
      </c>
    </row>
    <row r="1162" spans="1:31">
      <c r="A1162" s="12" t="s">
        <v>1241</v>
      </c>
      <c r="J1162" s="12" t="str">
        <f t="shared" si="189"/>
        <v/>
      </c>
      <c r="K1162" t="str">
        <f t="shared" si="191"/>
        <v xml:space="preserve">    </v>
      </c>
      <c r="L1162" t="str">
        <f t="shared" si="191"/>
        <v xml:space="preserve"> 305</v>
      </c>
      <c r="M1162" t="str">
        <f t="shared" si="191"/>
        <v xml:space="preserve">  92</v>
      </c>
      <c r="N1162" t="str">
        <f t="shared" si="191"/>
        <v xml:space="preserve"> 253</v>
      </c>
      <c r="O1162" t="str">
        <f t="shared" si="191"/>
        <v xml:space="preserve"> 219</v>
      </c>
      <c r="P1162" t="str">
        <f t="shared" si="191"/>
        <v xml:space="preserve"> 249</v>
      </c>
      <c r="Q1162" t="str">
        <f t="shared" si="191"/>
        <v xml:space="preserve"> 305</v>
      </c>
      <c r="R1162" t="str">
        <f t="shared" si="191"/>
        <v xml:space="preserve"> 305</v>
      </c>
      <c r="S1162" t="str">
        <f t="shared" si="191"/>
        <v xml:space="preserve"> 305</v>
      </c>
      <c r="T1162" t="str">
        <f t="shared" si="191"/>
        <v xml:space="preserve"> 305</v>
      </c>
      <c r="U1162" t="str">
        <f t="shared" si="191"/>
        <v xml:space="preserve"> 305</v>
      </c>
      <c r="V1162" t="str">
        <f t="shared" si="191"/>
        <v xml:space="preserve"> 305</v>
      </c>
      <c r="X1162" t="e">
        <f>VLOOKUP(K1162,$X$2:Y$31,2,FALSE())</f>
        <v>#N/A</v>
      </c>
      <c r="AB1162" s="20">
        <f>MATCH("R",$J$1001:$J1163,0)</f>
        <v>25</v>
      </c>
      <c r="AC1162" s="20">
        <f>ROW()</f>
        <v>1162</v>
      </c>
      <c r="AD1162" s="24" t="e">
        <f t="shared" ca="1" si="190"/>
        <v>#VALUE!</v>
      </c>
      <c r="AE1162" t="str">
        <f t="shared" ca="1" si="192"/>
        <v>E</v>
      </c>
    </row>
    <row r="1163" spans="1:31">
      <c r="A1163" s="12" t="s">
        <v>1242</v>
      </c>
      <c r="J1163" s="12" t="str">
        <f t="shared" si="189"/>
        <v/>
      </c>
      <c r="K1163" t="str">
        <f t="shared" si="191"/>
        <v xml:space="preserve">    </v>
      </c>
      <c r="L1163" t="str">
        <f t="shared" si="191"/>
        <v>0.50</v>
      </c>
      <c r="M1163" t="str">
        <f t="shared" si="191"/>
        <v>1.00</v>
      </c>
      <c r="N1163" t="str">
        <f t="shared" si="191"/>
        <v>0.98</v>
      </c>
      <c r="O1163" t="str">
        <f t="shared" si="191"/>
        <v>0.99</v>
      </c>
      <c r="P1163" t="str">
        <f t="shared" si="191"/>
        <v>0.73</v>
      </c>
      <c r="Q1163" t="str">
        <f t="shared" si="191"/>
        <v>0.02</v>
      </c>
      <c r="R1163" t="str">
        <f t="shared" si="191"/>
        <v>0.00</v>
      </c>
      <c r="S1163" t="str">
        <f t="shared" si="191"/>
        <v>0.00</v>
      </c>
      <c r="T1163" t="str">
        <f t="shared" si="191"/>
        <v>0.00</v>
      </c>
      <c r="U1163" t="str">
        <f t="shared" si="191"/>
        <v>0.00</v>
      </c>
      <c r="V1163" t="str">
        <f t="shared" si="191"/>
        <v>0.00</v>
      </c>
      <c r="X1163" t="e">
        <f>VLOOKUP(K1163,$X$2:Y$31,2,FALSE())</f>
        <v>#N/A</v>
      </c>
      <c r="AB1163" s="20">
        <f>MATCH("R",$J$1001:$J1164,0)</f>
        <v>25</v>
      </c>
      <c r="AC1163" s="20">
        <f>ROW()</f>
        <v>1163</v>
      </c>
      <c r="AD1163" s="24" t="e">
        <f t="shared" ca="1" si="190"/>
        <v>#VALUE!</v>
      </c>
      <c r="AE1163" t="str">
        <f t="shared" ca="1" si="192"/>
        <v>E</v>
      </c>
    </row>
    <row r="1164" spans="1:31">
      <c r="A1164" s="12" t="s">
        <v>1243</v>
      </c>
      <c r="J1164" s="12" t="str">
        <f t="shared" si="189"/>
        <v/>
      </c>
      <c r="K1164" t="str">
        <f t="shared" si="191"/>
        <v xml:space="preserve">    </v>
      </c>
      <c r="L1164" t="str">
        <f t="shared" si="191"/>
        <v xml:space="preserve"> 119</v>
      </c>
      <c r="M1164" t="str">
        <f t="shared" si="191"/>
        <v xml:space="preserve"> 143</v>
      </c>
      <c r="N1164" t="str">
        <f t="shared" si="191"/>
        <v xml:space="preserve"> 119</v>
      </c>
      <c r="O1164" t="str">
        <f t="shared" si="191"/>
        <v xml:space="preserve"> 116</v>
      </c>
      <c r="P1164" t="str">
        <f t="shared" si="191"/>
        <v xml:space="preserve"> 116</v>
      </c>
      <c r="Q1164" t="str">
        <f t="shared" si="191"/>
        <v xml:space="preserve"> 136</v>
      </c>
      <c r="R1164" t="str">
        <f t="shared" si="191"/>
        <v xml:space="preserve"> 185</v>
      </c>
      <c r="S1164" t="str">
        <f t="shared" si="191"/>
        <v xml:space="preserve"> 187</v>
      </c>
      <c r="T1164" t="str">
        <f t="shared" si="191"/>
        <v xml:space="preserve"> 188</v>
      </c>
      <c r="U1164" t="str">
        <f t="shared" si="191"/>
        <v xml:space="preserve"> 189</v>
      </c>
      <c r="V1164" t="str">
        <f t="shared" si="191"/>
        <v xml:space="preserve"> 190</v>
      </c>
      <c r="X1164" t="e">
        <f>VLOOKUP(K1164,$X$2:Y$31,2,FALSE())</f>
        <v>#N/A</v>
      </c>
      <c r="AB1164" s="20">
        <f>MATCH("R",$J$1001:$J1165,0)</f>
        <v>25</v>
      </c>
      <c r="AC1164" s="20">
        <f>ROW()</f>
        <v>1164</v>
      </c>
      <c r="AD1164" s="24" t="e">
        <f t="shared" ca="1" si="190"/>
        <v>#VALUE!</v>
      </c>
      <c r="AE1164" t="str">
        <f t="shared" ca="1" si="192"/>
        <v>E</v>
      </c>
    </row>
    <row r="1165" spans="1:31">
      <c r="A1165" s="12" t="s">
        <v>1244</v>
      </c>
      <c r="J1165" s="12" t="str">
        <f t="shared" si="189"/>
        <v/>
      </c>
      <c r="K1165" t="str">
        <f t="shared" si="191"/>
        <v xml:space="preserve">    </v>
      </c>
      <c r="L1165" t="str">
        <f t="shared" si="191"/>
        <v xml:space="preserve">  23</v>
      </c>
      <c r="M1165" t="str">
        <f t="shared" si="191"/>
        <v xml:space="preserve"> -10</v>
      </c>
      <c r="N1165" t="str">
        <f t="shared" si="191"/>
        <v xml:space="preserve">  18</v>
      </c>
      <c r="O1165" t="str">
        <f t="shared" si="191"/>
        <v xml:space="preserve">  23</v>
      </c>
      <c r="P1165" t="str">
        <f t="shared" si="191"/>
        <v xml:space="preserve">  25</v>
      </c>
      <c r="Q1165" t="str">
        <f t="shared" si="191"/>
        <v xml:space="preserve">   8</v>
      </c>
      <c r="R1165" t="str">
        <f t="shared" si="191"/>
        <v xml:space="preserve"> -38</v>
      </c>
      <c r="S1165" t="str">
        <f t="shared" si="191"/>
        <v xml:space="preserve"> -37</v>
      </c>
      <c r="T1165" t="str">
        <f t="shared" si="191"/>
        <v xml:space="preserve"> -37</v>
      </c>
      <c r="U1165" t="str">
        <f t="shared" si="191"/>
        <v xml:space="preserve"> -36</v>
      </c>
      <c r="V1165" t="str">
        <f t="shared" si="191"/>
        <v xml:space="preserve"> -36</v>
      </c>
      <c r="X1165" t="e">
        <f>VLOOKUP(K1165,$X$2:Y$31,2,FALSE())</f>
        <v>#N/A</v>
      </c>
      <c r="AB1165" s="20">
        <f>MATCH("R",$J$1001:$J1166,0)</f>
        <v>25</v>
      </c>
      <c r="AC1165" s="20">
        <f>ROW()</f>
        <v>1165</v>
      </c>
      <c r="AD1165" s="24" t="e">
        <f t="shared" ca="1" si="190"/>
        <v>#VALUE!</v>
      </c>
      <c r="AE1165" t="str">
        <f t="shared" ca="1" si="192"/>
        <v>E</v>
      </c>
    </row>
    <row r="1166" spans="1:31">
      <c r="A1166" s="12" t="s">
        <v>1245</v>
      </c>
      <c r="J1166" s="12" t="str">
        <f t="shared" si="189"/>
        <v/>
      </c>
      <c r="K1166" t="str">
        <f t="shared" si="191"/>
        <v xml:space="preserve">    </v>
      </c>
      <c r="L1166" t="str">
        <f t="shared" si="191"/>
        <v xml:space="preserve"> -99</v>
      </c>
      <c r="M1166" t="str">
        <f t="shared" si="191"/>
        <v>-123</v>
      </c>
      <c r="N1166" t="str">
        <f t="shared" si="191"/>
        <v xml:space="preserve"> -99</v>
      </c>
      <c r="O1166" t="str">
        <f t="shared" si="191"/>
        <v xml:space="preserve"> -96</v>
      </c>
      <c r="P1166" t="str">
        <f t="shared" si="191"/>
        <v xml:space="preserve"> -96</v>
      </c>
      <c r="Q1166" t="str">
        <f t="shared" si="191"/>
        <v>-116</v>
      </c>
      <c r="R1166" t="str">
        <f t="shared" si="191"/>
        <v>-165</v>
      </c>
      <c r="S1166" t="str">
        <f t="shared" si="191"/>
        <v>-167</v>
      </c>
      <c r="T1166" t="str">
        <f t="shared" si="191"/>
        <v>-168</v>
      </c>
      <c r="U1166" t="str">
        <f t="shared" si="191"/>
        <v>-169</v>
      </c>
      <c r="V1166" t="str">
        <f t="shared" si="191"/>
        <v>-170</v>
      </c>
      <c r="X1166" t="e">
        <f>VLOOKUP(K1166,$X$2:Y$31,2,FALSE())</f>
        <v>#N/A</v>
      </c>
      <c r="AB1166" s="20">
        <f>MATCH("R",$J$1001:$J1167,0)</f>
        <v>25</v>
      </c>
      <c r="AC1166" s="20">
        <f>ROW()</f>
        <v>1166</v>
      </c>
      <c r="AD1166" s="24" t="e">
        <f t="shared" ca="1" si="190"/>
        <v>#VALUE!</v>
      </c>
      <c r="AE1166" t="str">
        <f t="shared" ca="1" si="192"/>
        <v>E</v>
      </c>
    </row>
    <row r="1167" spans="1:31">
      <c r="A1167" s="12" t="s">
        <v>357</v>
      </c>
      <c r="J1167" s="12" t="str">
        <f t="shared" si="189"/>
        <v/>
      </c>
      <c r="K1167" t="str">
        <f t="shared" si="191"/>
        <v xml:space="preserve">    </v>
      </c>
      <c r="L1167" t="str">
        <f t="shared" si="191"/>
        <v>-157</v>
      </c>
      <c r="M1167" t="str">
        <f t="shared" si="191"/>
        <v>-140</v>
      </c>
      <c r="N1167" t="str">
        <f t="shared" si="191"/>
        <v>-148</v>
      </c>
      <c r="O1167" t="str">
        <f t="shared" si="191"/>
        <v>-152</v>
      </c>
      <c r="P1167" t="str">
        <f t="shared" si="191"/>
        <v>-156</v>
      </c>
      <c r="Q1167" t="str">
        <f t="shared" si="191"/>
        <v>-159</v>
      </c>
      <c r="R1167" t="str">
        <f t="shared" si="191"/>
        <v>-163</v>
      </c>
      <c r="S1167" t="str">
        <f t="shared" si="191"/>
        <v>-166</v>
      </c>
      <c r="T1167" t="str">
        <f t="shared" si="191"/>
        <v>-169</v>
      </c>
      <c r="U1167" t="str">
        <f t="shared" si="191"/>
        <v>-170</v>
      </c>
      <c r="V1167" t="str">
        <f t="shared" si="191"/>
        <v>-172</v>
      </c>
      <c r="X1167" t="e">
        <f>VLOOKUP(K1167,$X$2:Y$31,2,FALSE())</f>
        <v>#N/A</v>
      </c>
      <c r="AB1167" s="20">
        <f>MATCH("R",$J$1001:$J1168,0)</f>
        <v>25</v>
      </c>
      <c r="AC1167" s="20">
        <f>ROW()</f>
        <v>1167</v>
      </c>
      <c r="AD1167" s="24" t="e">
        <f t="shared" ca="1" si="190"/>
        <v>#VALUE!</v>
      </c>
      <c r="AE1167" t="str">
        <f t="shared" ca="1" si="192"/>
        <v>E</v>
      </c>
    </row>
    <row r="1168" spans="1:31">
      <c r="A1168" s="12" t="s">
        <v>1246</v>
      </c>
      <c r="J1168" s="12" t="str">
        <f t="shared" si="189"/>
        <v/>
      </c>
      <c r="K1168" t="str">
        <f t="shared" si="191"/>
        <v xml:space="preserve">    </v>
      </c>
      <c r="L1168" t="str">
        <f t="shared" si="191"/>
        <v xml:space="preserve">  57</v>
      </c>
      <c r="M1168" t="str">
        <f t="shared" si="191"/>
        <v xml:space="preserve">  18</v>
      </c>
      <c r="N1168" t="str">
        <f t="shared" si="191"/>
        <v xml:space="preserve">  50</v>
      </c>
      <c r="O1168" t="str">
        <f t="shared" si="191"/>
        <v xml:space="preserve">  56</v>
      </c>
      <c r="P1168" t="str">
        <f t="shared" si="191"/>
        <v xml:space="preserve">  59</v>
      </c>
      <c r="Q1168" t="str">
        <f t="shared" si="191"/>
        <v xml:space="preserve">  43</v>
      </c>
      <c r="R1168" t="str">
        <f t="shared" si="191"/>
        <v xml:space="preserve">  -3</v>
      </c>
      <c r="S1168" t="str">
        <f t="shared" si="191"/>
        <v xml:space="preserve">  -1</v>
      </c>
      <c r="T1168" t="str">
        <f t="shared" si="191"/>
        <v xml:space="preserve">   1</v>
      </c>
      <c r="U1168" t="str">
        <f t="shared" si="191"/>
        <v xml:space="preserve">   1</v>
      </c>
      <c r="V1168" t="str">
        <f t="shared" si="191"/>
        <v xml:space="preserve">   2</v>
      </c>
      <c r="X1168" t="e">
        <f>VLOOKUP(K1168,$X$2:Y$31,2,FALSE())</f>
        <v>#N/A</v>
      </c>
      <c r="AB1168" s="20">
        <f>MATCH("R",$J$1001:$J1169,0)</f>
        <v>25</v>
      </c>
      <c r="AC1168" s="20">
        <f>ROW()</f>
        <v>1168</v>
      </c>
      <c r="AD1168" s="24" t="e">
        <f t="shared" ca="1" si="190"/>
        <v>#VALUE!</v>
      </c>
      <c r="AE1168" t="str">
        <f t="shared" ca="1" si="192"/>
        <v>E</v>
      </c>
    </row>
    <row r="1169" spans="1:31">
      <c r="A1169" s="12" t="s">
        <v>1247</v>
      </c>
      <c r="J1169" s="12" t="str">
        <f t="shared" si="189"/>
        <v/>
      </c>
      <c r="K1169" t="str">
        <f t="shared" ref="K1169:V1190" si="193">MID($A1169,K$34,4)</f>
        <v xml:space="preserve">    </v>
      </c>
      <c r="L1169" t="str">
        <f t="shared" si="193"/>
        <v xml:space="preserve">  32</v>
      </c>
      <c r="M1169" t="str">
        <f t="shared" si="193"/>
        <v xml:space="preserve">  66</v>
      </c>
      <c r="N1169" t="str">
        <f t="shared" si="193"/>
        <v xml:space="preserve">  35</v>
      </c>
      <c r="O1169" t="str">
        <f t="shared" si="193"/>
        <v xml:space="preserve">  29</v>
      </c>
      <c r="P1169" t="str">
        <f t="shared" si="193"/>
        <v xml:space="preserve">  27</v>
      </c>
      <c r="Q1169" t="str">
        <f t="shared" si="193"/>
        <v xml:space="preserve">  55</v>
      </c>
      <c r="R1169" t="str">
        <f t="shared" si="193"/>
        <v xml:space="preserve">  86</v>
      </c>
      <c r="S1169" t="str">
        <f t="shared" si="193"/>
        <v xml:space="preserve">  84</v>
      </c>
      <c r="T1169" t="str">
        <f t="shared" si="193"/>
        <v xml:space="preserve">  83</v>
      </c>
      <c r="U1169" t="str">
        <f t="shared" si="193"/>
        <v xml:space="preserve">  82</v>
      </c>
      <c r="V1169" t="str">
        <f t="shared" si="193"/>
        <v xml:space="preserve">  82</v>
      </c>
      <c r="X1169" t="e">
        <f>VLOOKUP(K1169,$X$2:Y$31,2,FALSE())</f>
        <v>#N/A</v>
      </c>
      <c r="AB1169" s="20">
        <f>MATCH("R",$J$1001:$J1170,0)</f>
        <v>25</v>
      </c>
      <c r="AC1169" s="20">
        <f>ROW()</f>
        <v>1169</v>
      </c>
      <c r="AD1169" s="24" t="e">
        <f t="shared" ca="1" si="190"/>
        <v>#VALUE!</v>
      </c>
      <c r="AE1169" t="str">
        <f t="shared" ca="1" si="192"/>
        <v>E</v>
      </c>
    </row>
    <row r="1170" spans="1:31">
      <c r="A1170" s="12" t="s">
        <v>312</v>
      </c>
      <c r="J1170" s="12" t="str">
        <f t="shared" si="189"/>
        <v/>
      </c>
      <c r="K1170" t="str">
        <f t="shared" si="193"/>
        <v xml:space="preserve">    </v>
      </c>
      <c r="L1170" t="str">
        <f t="shared" si="193"/>
        <v>0.02</v>
      </c>
      <c r="M1170" t="str">
        <f t="shared" si="193"/>
        <v>0.00</v>
      </c>
      <c r="N1170" t="str">
        <f t="shared" si="193"/>
        <v>0.00</v>
      </c>
      <c r="O1170" t="str">
        <f t="shared" si="193"/>
        <v>0.01</v>
      </c>
      <c r="P1170" t="str">
        <f t="shared" si="193"/>
        <v>0.01</v>
      </c>
      <c r="Q1170" t="str">
        <f t="shared" si="193"/>
        <v>0.01</v>
      </c>
      <c r="R1170" t="str">
        <f t="shared" si="193"/>
        <v>0.00</v>
      </c>
      <c r="S1170" t="str">
        <f t="shared" si="193"/>
        <v>0.00</v>
      </c>
      <c r="T1170" t="str">
        <f t="shared" si="193"/>
        <v>0.00</v>
      </c>
      <c r="U1170" t="str">
        <f t="shared" si="193"/>
        <v>0.00</v>
      </c>
      <c r="V1170" t="str">
        <f t="shared" si="193"/>
        <v>0.00</v>
      </c>
      <c r="X1170" t="e">
        <f>VLOOKUP(K1170,$X$2:Y$31,2,FALSE())</f>
        <v>#N/A</v>
      </c>
      <c r="AB1170" s="20">
        <f>MATCH("R",$J$1001:$J1171,0)</f>
        <v>25</v>
      </c>
      <c r="AC1170" s="20">
        <f>ROW()</f>
        <v>1170</v>
      </c>
      <c r="AD1170" s="24" t="e">
        <f t="shared" ca="1" si="190"/>
        <v>#VALUE!</v>
      </c>
      <c r="AE1170" t="str">
        <f t="shared" ca="1" si="192"/>
        <v>E</v>
      </c>
    </row>
    <row r="1171" spans="1:31">
      <c r="A1171" s="12" t="s">
        <v>91</v>
      </c>
      <c r="J1171" s="12" t="str">
        <f t="shared" si="189"/>
        <v/>
      </c>
      <c r="K1171" t="str">
        <f t="shared" si="193"/>
        <v xml:space="preserve">    </v>
      </c>
      <c r="L1171" t="str">
        <f t="shared" si="193"/>
        <v>0.00</v>
      </c>
      <c r="M1171" t="str">
        <f t="shared" si="193"/>
        <v>0.00</v>
      </c>
      <c r="N1171" t="str">
        <f t="shared" si="193"/>
        <v>0.00</v>
      </c>
      <c r="O1171" t="str">
        <f t="shared" si="193"/>
        <v>0.00</v>
      </c>
      <c r="P1171" t="str">
        <f t="shared" si="193"/>
        <v>0.00</v>
      </c>
      <c r="Q1171" t="str">
        <f t="shared" si="193"/>
        <v>0.00</v>
      </c>
      <c r="R1171" t="str">
        <f t="shared" si="193"/>
        <v>0.00</v>
      </c>
      <c r="S1171" t="str">
        <f t="shared" si="193"/>
        <v>0.00</v>
      </c>
      <c r="T1171" t="str">
        <f t="shared" si="193"/>
        <v>0.00</v>
      </c>
      <c r="U1171" t="str">
        <f t="shared" si="193"/>
        <v>0.00</v>
      </c>
      <c r="V1171" t="str">
        <f t="shared" si="193"/>
        <v>0.00</v>
      </c>
      <c r="X1171" t="e">
        <f>VLOOKUP(K1171,$X$2:Y$31,2,FALSE())</f>
        <v>#N/A</v>
      </c>
      <c r="AB1171" s="20">
        <f>MATCH("R",$J$1001:$J1172,0)</f>
        <v>25</v>
      </c>
      <c r="AC1171" s="20">
        <f>ROW()</f>
        <v>1171</v>
      </c>
      <c r="AD1171" s="24" t="e">
        <f t="shared" ca="1" si="190"/>
        <v>#VALUE!</v>
      </c>
      <c r="AE1171" t="str">
        <f t="shared" ca="1" si="192"/>
        <v>E</v>
      </c>
    </row>
    <row r="1172" spans="1:31">
      <c r="A1172" s="12" t="s">
        <v>313</v>
      </c>
      <c r="J1172" s="12" t="str">
        <f t="shared" si="189"/>
        <v/>
      </c>
      <c r="K1172" t="str">
        <f t="shared" si="193"/>
        <v xml:space="preserve">    </v>
      </c>
      <c r="L1172" t="str">
        <f t="shared" si="193"/>
        <v>0.08</v>
      </c>
      <c r="M1172" t="str">
        <f t="shared" si="193"/>
        <v>0.00</v>
      </c>
      <c r="N1172" t="str">
        <f t="shared" si="193"/>
        <v>0.03</v>
      </c>
      <c r="O1172" t="str">
        <f t="shared" si="193"/>
        <v>0.05</v>
      </c>
      <c r="P1172" t="str">
        <f t="shared" si="193"/>
        <v>0.09</v>
      </c>
      <c r="Q1172" t="str">
        <f t="shared" si="193"/>
        <v>0.04</v>
      </c>
      <c r="R1172" t="str">
        <f t="shared" si="193"/>
        <v>0.00</v>
      </c>
      <c r="S1172" t="str">
        <f t="shared" si="193"/>
        <v>0.00</v>
      </c>
      <c r="T1172" t="str">
        <f t="shared" si="193"/>
        <v>0.00</v>
      </c>
      <c r="U1172" t="str">
        <f t="shared" si="193"/>
        <v>0.00</v>
      </c>
      <c r="V1172" t="str">
        <f t="shared" si="193"/>
        <v>0.00</v>
      </c>
      <c r="X1172" t="e">
        <f>VLOOKUP(K1172,$X$2:Y$31,2,FALSE())</f>
        <v>#N/A</v>
      </c>
      <c r="AB1172" s="20">
        <f>MATCH("R",$J$1001:$J1173,0)</f>
        <v>25</v>
      </c>
      <c r="AC1172" s="20">
        <f>ROW()</f>
        <v>1172</v>
      </c>
      <c r="AD1172" s="24" t="e">
        <f t="shared" ca="1" si="190"/>
        <v>#VALUE!</v>
      </c>
      <c r="AE1172" t="str">
        <f t="shared" ca="1" si="192"/>
        <v>E</v>
      </c>
    </row>
    <row r="1173" spans="1:31">
      <c r="A1173" s="12" t="s">
        <v>1248</v>
      </c>
      <c r="J1173" s="12" t="str">
        <f t="shared" si="189"/>
        <v/>
      </c>
      <c r="K1173" t="str">
        <f t="shared" si="193"/>
        <v xml:space="preserve">    </v>
      </c>
      <c r="L1173" t="str">
        <f t="shared" si="193"/>
        <v>13.6</v>
      </c>
      <c r="M1173" t="str">
        <f t="shared" si="193"/>
        <v xml:space="preserve"> 5.0</v>
      </c>
      <c r="N1173" t="str">
        <f t="shared" si="193"/>
        <v xml:space="preserve"> 7.3</v>
      </c>
      <c r="O1173" t="str">
        <f t="shared" si="193"/>
        <v xml:space="preserve"> 6.1</v>
      </c>
      <c r="P1173" t="str">
        <f t="shared" si="193"/>
        <v xml:space="preserve"> 9.3</v>
      </c>
      <c r="Q1173" t="str">
        <f t="shared" si="193"/>
        <v>23.3</v>
      </c>
      <c r="R1173" t="str">
        <f t="shared" si="193"/>
        <v xml:space="preserve"> 5.0</v>
      </c>
      <c r="S1173" t="str">
        <f t="shared" si="193"/>
        <v xml:space="preserve"> 5.0</v>
      </c>
      <c r="T1173" t="str">
        <f t="shared" si="193"/>
        <v xml:space="preserve"> 5.0</v>
      </c>
      <c r="U1173" t="str">
        <f t="shared" si="193"/>
        <v xml:space="preserve"> 5.0</v>
      </c>
      <c r="V1173" t="str">
        <f t="shared" si="193"/>
        <v xml:space="preserve"> 5.0</v>
      </c>
      <c r="X1173" t="e">
        <f>VLOOKUP(K1173,$X$2:Y$31,2,FALSE())</f>
        <v>#N/A</v>
      </c>
      <c r="AB1173" s="20">
        <f>MATCH("R",$J$1001:$J1174,0)</f>
        <v>25</v>
      </c>
      <c r="AC1173" s="20">
        <f>ROW()</f>
        <v>1173</v>
      </c>
      <c r="AD1173" s="24" t="e">
        <f t="shared" ca="1" si="190"/>
        <v>#VALUE!</v>
      </c>
      <c r="AE1173" t="str">
        <f t="shared" ca="1" si="192"/>
        <v>E</v>
      </c>
    </row>
    <row r="1174" spans="1:31">
      <c r="A1174" s="12" t="s">
        <v>1249</v>
      </c>
      <c r="J1174" s="12" t="str">
        <f t="shared" si="189"/>
        <v/>
      </c>
      <c r="K1174" t="str">
        <f t="shared" si="193"/>
        <v xml:space="preserve">    </v>
      </c>
      <c r="L1174" t="str">
        <f t="shared" si="193"/>
        <v xml:space="preserve"> 7.3</v>
      </c>
      <c r="M1174" t="str">
        <f t="shared" si="193"/>
        <v xml:space="preserve"> 4.5</v>
      </c>
      <c r="N1174" t="str">
        <f t="shared" si="193"/>
        <v xml:space="preserve"> 5.7</v>
      </c>
      <c r="O1174" t="str">
        <f t="shared" si="193"/>
        <v xml:space="preserve"> 6.4</v>
      </c>
      <c r="P1174" t="str">
        <f t="shared" si="193"/>
        <v xml:space="preserve"> 5.4</v>
      </c>
      <c r="Q1174" t="str">
        <f t="shared" si="193"/>
        <v>16.5</v>
      </c>
      <c r="R1174" t="str">
        <f t="shared" si="193"/>
        <v xml:space="preserve"> 7.0</v>
      </c>
      <c r="S1174" t="str">
        <f t="shared" si="193"/>
        <v xml:space="preserve"> 4.5</v>
      </c>
      <c r="T1174" t="str">
        <f t="shared" si="193"/>
        <v xml:space="preserve"> 4.5</v>
      </c>
      <c r="U1174" t="str">
        <f t="shared" si="193"/>
        <v xml:space="preserve"> 4.5</v>
      </c>
      <c r="V1174" t="str">
        <f t="shared" si="193"/>
        <v xml:space="preserve"> 4.5</v>
      </c>
      <c r="X1174" t="e">
        <f>VLOOKUP(K1174,$X$2:Y$31,2,FALSE())</f>
        <v>#N/A</v>
      </c>
      <c r="AB1174" s="20">
        <f>MATCH("R",$J$1001:$J1175,0)</f>
        <v>25</v>
      </c>
      <c r="AC1174" s="20">
        <f>ROW()</f>
        <v>1174</v>
      </c>
      <c r="AD1174" s="24" t="e">
        <f t="shared" ca="1" si="190"/>
        <v>#VALUE!</v>
      </c>
      <c r="AE1174" t="str">
        <f t="shared" ca="1" si="192"/>
        <v>E</v>
      </c>
    </row>
    <row r="1175" spans="1:31">
      <c r="A1175" s="12" t="s">
        <v>1250</v>
      </c>
      <c r="J1175" s="12" t="str">
        <f t="shared" si="189"/>
        <v/>
      </c>
      <c r="K1175" t="str">
        <f t="shared" si="193"/>
        <v xml:space="preserve">    </v>
      </c>
      <c r="L1175" t="str">
        <f t="shared" si="193"/>
        <v>16.6</v>
      </c>
      <c r="M1175" t="str">
        <f t="shared" si="193"/>
        <v>10.9</v>
      </c>
      <c r="N1175" t="str">
        <f t="shared" si="193"/>
        <v>12.1</v>
      </c>
      <c r="O1175" t="str">
        <f t="shared" si="193"/>
        <v>11.5</v>
      </c>
      <c r="P1175" t="str">
        <f t="shared" si="193"/>
        <v>13.4</v>
      </c>
      <c r="Q1175" t="str">
        <f t="shared" si="193"/>
        <v>25.2</v>
      </c>
      <c r="R1175" t="str">
        <f t="shared" si="193"/>
        <v>10.5</v>
      </c>
      <c r="S1175" t="str">
        <f t="shared" si="193"/>
        <v>10.8</v>
      </c>
      <c r="T1175" t="str">
        <f t="shared" si="193"/>
        <v>10.9</v>
      </c>
      <c r="U1175" t="str">
        <f t="shared" si="193"/>
        <v>10.9</v>
      </c>
      <c r="V1175" t="str">
        <f t="shared" si="193"/>
        <v>10.9</v>
      </c>
      <c r="X1175" t="e">
        <f>VLOOKUP(K1175,$X$2:Y$31,2,FALSE())</f>
        <v>#N/A</v>
      </c>
      <c r="AB1175" s="20">
        <f>MATCH("R",$J$1001:$J1176,0)</f>
        <v>25</v>
      </c>
      <c r="AC1175" s="20">
        <f>ROW()</f>
        <v>1175</v>
      </c>
      <c r="AD1175" s="24" t="e">
        <f t="shared" ca="1" si="190"/>
        <v>#VALUE!</v>
      </c>
      <c r="AE1175" t="str">
        <f t="shared" ca="1" si="192"/>
        <v>E</v>
      </c>
    </row>
    <row r="1176" spans="1:31">
      <c r="A1176" s="12" t="s">
        <v>1251</v>
      </c>
      <c r="J1176" s="12" t="str">
        <f t="shared" si="189"/>
        <v/>
      </c>
      <c r="K1176" t="str">
        <f t="shared" si="193"/>
        <v xml:space="preserve">    </v>
      </c>
      <c r="L1176" t="str">
        <f t="shared" si="193"/>
        <v xml:space="preserve"> 9.4</v>
      </c>
      <c r="M1176" t="str">
        <f t="shared" si="193"/>
        <v xml:space="preserve"> 7.5</v>
      </c>
      <c r="N1176" t="str">
        <f t="shared" si="193"/>
        <v xml:space="preserve"> 8.3</v>
      </c>
      <c r="O1176" t="str">
        <f t="shared" si="193"/>
        <v xml:space="preserve"> 8.8</v>
      </c>
      <c r="P1176" t="str">
        <f t="shared" si="193"/>
        <v xml:space="preserve"> 8.0</v>
      </c>
      <c r="Q1176" t="str">
        <f t="shared" si="193"/>
        <v>17.4</v>
      </c>
      <c r="R1176" t="str">
        <f t="shared" si="193"/>
        <v xml:space="preserve"> 8.8</v>
      </c>
      <c r="S1176" t="str">
        <f t="shared" si="193"/>
        <v xml:space="preserve"> 7.2</v>
      </c>
      <c r="T1176" t="str">
        <f t="shared" si="193"/>
        <v xml:space="preserve"> 7.4</v>
      </c>
      <c r="U1176" t="str">
        <f t="shared" si="193"/>
        <v xml:space="preserve"> 7.4</v>
      </c>
      <c r="V1176" t="str">
        <f t="shared" si="193"/>
        <v xml:space="preserve"> 7.4</v>
      </c>
      <c r="X1176" t="e">
        <f>VLOOKUP(K1176,$X$2:Y$31,2,FALSE())</f>
        <v>#N/A</v>
      </c>
      <c r="AB1176" s="20">
        <f>MATCH("R",$J$1001:$J1177,0)</f>
        <v>25</v>
      </c>
      <c r="AC1176" s="20">
        <f>ROW()</f>
        <v>1176</v>
      </c>
      <c r="AD1176" s="24" t="e">
        <f t="shared" ca="1" si="190"/>
        <v>#VALUE!</v>
      </c>
      <c r="AE1176" t="str">
        <f t="shared" ca="1" si="192"/>
        <v>E</v>
      </c>
    </row>
    <row r="1177" spans="1:31">
      <c r="A1177" s="12" t="s">
        <v>1252</v>
      </c>
      <c r="J1177" s="12" t="str">
        <f t="shared" si="189"/>
        <v/>
      </c>
      <c r="K1177" t="str">
        <f t="shared" si="193"/>
        <v xml:space="preserve">    </v>
      </c>
      <c r="L1177" t="str">
        <f t="shared" si="193"/>
        <v xml:space="preserve"> 3.2</v>
      </c>
      <c r="M1177" t="str">
        <f t="shared" si="193"/>
        <v xml:space="preserve"> 0.2</v>
      </c>
      <c r="N1177" t="str">
        <f t="shared" si="193"/>
        <v xml:space="preserve"> 3.6</v>
      </c>
      <c r="O1177" t="str">
        <f t="shared" si="193"/>
        <v xml:space="preserve"> 3.1</v>
      </c>
      <c r="P1177" t="str">
        <f t="shared" si="193"/>
        <v xml:space="preserve"> 3.1</v>
      </c>
      <c r="Q1177" t="str">
        <f t="shared" si="193"/>
        <v xml:space="preserve"> 3.1</v>
      </c>
      <c r="R1177" t="str">
        <f t="shared" si="193"/>
        <v xml:space="preserve"> 2.9</v>
      </c>
      <c r="S1177" t="str">
        <f t="shared" si="193"/>
        <v xml:space="preserve"> 2.8</v>
      </c>
      <c r="T1177" t="str">
        <f t="shared" si="193"/>
        <v xml:space="preserve"> 2.7</v>
      </c>
      <c r="U1177" t="str">
        <f t="shared" si="193"/>
        <v xml:space="preserve"> 2.7</v>
      </c>
      <c r="V1177" t="str">
        <f t="shared" si="193"/>
        <v xml:space="preserve"> 2.6</v>
      </c>
      <c r="X1177" t="e">
        <f>VLOOKUP(K1177,$X$2:Y$31,2,FALSE())</f>
        <v>#N/A</v>
      </c>
      <c r="AB1177" s="20">
        <f>MATCH("R",$J$1001:$J1178,0)</f>
        <v>25</v>
      </c>
      <c r="AC1177" s="20">
        <f>ROW()</f>
        <v>1177</v>
      </c>
      <c r="AD1177" s="24" t="e">
        <f t="shared" ca="1" si="190"/>
        <v>#VALUE!</v>
      </c>
      <c r="AE1177" t="str">
        <f t="shared" ca="1" si="192"/>
        <v>E</v>
      </c>
    </row>
    <row r="1178" spans="1:31">
      <c r="A1178" s="12" t="s">
        <v>1253</v>
      </c>
      <c r="J1178" s="12" t="str">
        <f t="shared" si="189"/>
        <v/>
      </c>
      <c r="K1178" t="str">
        <f t="shared" si="193"/>
        <v xml:space="preserve">    </v>
      </c>
      <c r="L1178" t="str">
        <f t="shared" si="193"/>
        <v xml:space="preserve"> 3.2</v>
      </c>
      <c r="M1178" t="str">
        <f t="shared" si="193"/>
        <v xml:space="preserve"> 0.3</v>
      </c>
      <c r="N1178" t="str">
        <f t="shared" si="193"/>
        <v xml:space="preserve"> 3.6</v>
      </c>
      <c r="O1178" t="str">
        <f t="shared" si="193"/>
        <v xml:space="preserve"> 3.2</v>
      </c>
      <c r="P1178" t="str">
        <f t="shared" si="193"/>
        <v xml:space="preserve"> 3.1</v>
      </c>
      <c r="Q1178" t="str">
        <f t="shared" si="193"/>
        <v xml:space="preserve"> 3.1</v>
      </c>
      <c r="R1178" t="str">
        <f t="shared" si="193"/>
        <v xml:space="preserve"> 2.9</v>
      </c>
      <c r="S1178" t="str">
        <f t="shared" si="193"/>
        <v xml:space="preserve"> 2.8</v>
      </c>
      <c r="T1178" t="str">
        <f t="shared" si="193"/>
        <v xml:space="preserve"> 2.7</v>
      </c>
      <c r="U1178" t="str">
        <f t="shared" si="193"/>
        <v xml:space="preserve"> 2.7</v>
      </c>
      <c r="V1178" t="str">
        <f t="shared" si="193"/>
        <v xml:space="preserve"> 2.6</v>
      </c>
      <c r="X1178" t="e">
        <f>VLOOKUP(K1178,$X$2:Y$31,2,FALSE())</f>
        <v>#N/A</v>
      </c>
      <c r="AB1178" s="20">
        <f>MATCH("R",$J$1001:$J1179,0)</f>
        <v>25</v>
      </c>
      <c r="AC1178" s="20">
        <f>ROW()</f>
        <v>1178</v>
      </c>
      <c r="AD1178" s="24" t="e">
        <f t="shared" ca="1" si="190"/>
        <v>#VALUE!</v>
      </c>
      <c r="AE1178" t="str">
        <f t="shared" ca="1" si="192"/>
        <v>E</v>
      </c>
    </row>
    <row r="1179" spans="1:31">
      <c r="A1179" s="12" t="s">
        <v>1254</v>
      </c>
      <c r="J1179" s="12" t="str">
        <f t="shared" si="189"/>
        <v/>
      </c>
      <c r="K1179" t="str">
        <f t="shared" si="193"/>
        <v xml:space="preserve">    </v>
      </c>
      <c r="L1179" t="str">
        <f t="shared" si="193"/>
        <v xml:space="preserve">  41</v>
      </c>
      <c r="M1179" t="str">
        <f t="shared" si="193"/>
        <v xml:space="preserve">   7</v>
      </c>
      <c r="N1179" t="str">
        <f t="shared" si="193"/>
        <v xml:space="preserve">  38</v>
      </c>
      <c r="O1179" t="str">
        <f t="shared" si="193"/>
        <v xml:space="preserve">  44</v>
      </c>
      <c r="P1179" t="str">
        <f t="shared" si="193"/>
        <v xml:space="preserve">  46</v>
      </c>
      <c r="Q1179" t="str">
        <f t="shared" si="193"/>
        <v xml:space="preserve">  18</v>
      </c>
      <c r="R1179" t="str">
        <f t="shared" si="193"/>
        <v xml:space="preserve"> -13</v>
      </c>
      <c r="S1179" t="str">
        <f t="shared" si="193"/>
        <v xml:space="preserve"> -11</v>
      </c>
      <c r="T1179" t="str">
        <f t="shared" si="193"/>
        <v xml:space="preserve"> -10</v>
      </c>
      <c r="U1179" t="str">
        <f t="shared" si="193"/>
        <v xml:space="preserve">  -9</v>
      </c>
      <c r="V1179" t="str">
        <f t="shared" si="193"/>
        <v xml:space="preserve">  -9</v>
      </c>
      <c r="X1179" t="e">
        <f>VLOOKUP(K1179,$X$2:Y$31,2,FALSE())</f>
        <v>#N/A</v>
      </c>
      <c r="AB1179" s="20">
        <f>MATCH("R",$J$1001:$J1180,0)</f>
        <v>25</v>
      </c>
      <c r="AC1179" s="20">
        <f>ROW()</f>
        <v>1179</v>
      </c>
      <c r="AD1179" s="24" t="e">
        <f t="shared" ca="1" si="190"/>
        <v>#VALUE!</v>
      </c>
      <c r="AE1179" t="str">
        <f t="shared" ca="1" si="192"/>
        <v>E</v>
      </c>
    </row>
    <row r="1180" spans="1:31">
      <c r="A1180" s="12" t="s">
        <v>123</v>
      </c>
      <c r="J1180" s="12" t="str">
        <f t="shared" si="189"/>
        <v/>
      </c>
      <c r="K1180" t="str">
        <f t="shared" si="193"/>
        <v xml:space="preserve">    </v>
      </c>
      <c r="L1180" t="str">
        <f t="shared" si="193"/>
        <v xml:space="preserve">RSI </v>
      </c>
      <c r="M1180" t="str">
        <f t="shared" si="193"/>
        <v>oeff</v>
      </c>
      <c r="N1180" t="str">
        <f t="shared" si="193"/>
        <v>Dail</v>
      </c>
      <c r="O1180" t="str">
        <f t="shared" si="193"/>
        <v xml:space="preserve">)   </v>
      </c>
      <c r="P1180" t="str">
        <f t="shared" si="193"/>
        <v xml:space="preserve">    </v>
      </c>
      <c r="Q1180" t="str">
        <f t="shared" si="193"/>
        <v>METH</v>
      </c>
      <c r="R1180" t="str">
        <f t="shared" si="193"/>
        <v>D 30</v>
      </c>
      <c r="S1180" t="str">
        <f t="shared" si="193"/>
        <v xml:space="preserve">  VO</v>
      </c>
      <c r="T1180" t="str">
        <f t="shared" si="193"/>
        <v xml:space="preserve">CAP </v>
      </c>
      <c r="U1180" t="str">
        <f t="shared" si="193"/>
        <v>6.12</v>
      </c>
      <c r="V1180" t="str">
        <f t="shared" si="193"/>
        <v xml:space="preserve">7W  </v>
      </c>
      <c r="X1180" t="e">
        <f>VLOOKUP(K1180,$X$2:Y$31,2,FALSE())</f>
        <v>#N/A</v>
      </c>
      <c r="AB1180" s="20">
        <f>MATCH("R",$J$1001:$J1181,0)</f>
        <v>25</v>
      </c>
      <c r="AC1180" s="20">
        <f>ROW()</f>
        <v>1180</v>
      </c>
      <c r="AD1180" s="24" t="e">
        <f t="shared" ca="1" si="190"/>
        <v>#VALUE!</v>
      </c>
      <c r="AE1180" t="str">
        <f t="shared" ca="1" si="192"/>
        <v>E</v>
      </c>
    </row>
    <row r="1181" spans="1:31">
      <c r="A1181" s="12" t="s">
        <v>33</v>
      </c>
      <c r="J1181" s="12" t="str">
        <f t="shared" si="189"/>
        <v/>
      </c>
      <c r="K1181" t="str">
        <f t="shared" si="193"/>
        <v/>
      </c>
      <c r="L1181" t="str">
        <f t="shared" si="193"/>
        <v/>
      </c>
      <c r="M1181" t="str">
        <f t="shared" si="193"/>
        <v/>
      </c>
      <c r="N1181" t="str">
        <f t="shared" si="193"/>
        <v/>
      </c>
      <c r="O1181" t="str">
        <f t="shared" si="193"/>
        <v/>
      </c>
      <c r="P1181" t="str">
        <f t="shared" si="193"/>
        <v/>
      </c>
      <c r="Q1181" t="str">
        <f t="shared" si="193"/>
        <v/>
      </c>
      <c r="R1181" t="str">
        <f t="shared" si="193"/>
        <v/>
      </c>
      <c r="S1181" t="str">
        <f t="shared" si="193"/>
        <v/>
      </c>
      <c r="T1181" t="str">
        <f t="shared" si="193"/>
        <v/>
      </c>
      <c r="U1181" t="str">
        <f t="shared" si="193"/>
        <v/>
      </c>
      <c r="V1181" t="str">
        <f t="shared" si="193"/>
        <v/>
      </c>
      <c r="X1181" t="e">
        <f>VLOOKUP(K1181,$X$2:Y$31,2,FALSE())</f>
        <v>#N/A</v>
      </c>
      <c r="AB1181" s="20">
        <f>MATCH("R",$J$1001:$J1182,0)</f>
        <v>25</v>
      </c>
      <c r="AC1181" s="20">
        <f>ROW()</f>
        <v>1181</v>
      </c>
      <c r="AD1181" s="24" t="e">
        <f t="shared" ca="1" si="190"/>
        <v>#VALUE!</v>
      </c>
      <c r="AE1181" t="str">
        <f t="shared" ca="1" si="192"/>
        <v>E</v>
      </c>
    </row>
    <row r="1182" spans="1:31">
      <c r="A1182" s="12" t="s">
        <v>2469</v>
      </c>
      <c r="J1182" s="12" t="str">
        <f t="shared" si="189"/>
        <v/>
      </c>
      <c r="K1182" t="str">
        <f t="shared" si="193"/>
        <v>Jan,</v>
      </c>
      <c r="L1182" t="str">
        <f t="shared" si="193"/>
        <v>1 20</v>
      </c>
      <c r="M1182" t="str">
        <f t="shared" si="193"/>
        <v xml:space="preserve">6   </v>
      </c>
      <c r="N1182" t="str">
        <f t="shared" si="193"/>
        <v xml:space="preserve">    </v>
      </c>
      <c r="O1182" t="str">
        <f t="shared" si="193"/>
        <v xml:space="preserve"> SSN</v>
      </c>
      <c r="P1182" t="str">
        <f t="shared" si="193"/>
        <v>=  2</v>
      </c>
      <c r="Q1182" t="str">
        <f t="shared" si="193"/>
        <v xml:space="preserve">.   </v>
      </c>
      <c r="R1182" t="str">
        <f t="shared" si="193"/>
        <v xml:space="preserve">    </v>
      </c>
      <c r="S1182" t="str">
        <f t="shared" si="193"/>
        <v xml:space="preserve">    </v>
      </c>
      <c r="T1182" t="str">
        <f t="shared" si="193"/>
        <v xml:space="preserve">  Mi</v>
      </c>
      <c r="U1182" t="str">
        <f t="shared" si="193"/>
        <v>imum</v>
      </c>
      <c r="V1182" t="str">
        <f t="shared" si="193"/>
        <v>Angl</v>
      </c>
      <c r="X1182" t="e">
        <f>VLOOKUP(K1182,$X$2:Y$31,2,FALSE())</f>
        <v>#N/A</v>
      </c>
      <c r="AB1182" s="20">
        <f>MATCH("R",$J$1001:$J1183,0)</f>
        <v>25</v>
      </c>
      <c r="AC1182" s="20">
        <f>ROW()</f>
        <v>1182</v>
      </c>
      <c r="AD1182" s="24" t="e">
        <f t="shared" ca="1" si="190"/>
        <v>#VALUE!</v>
      </c>
      <c r="AE1182" t="str">
        <f t="shared" ca="1" si="192"/>
        <v>E</v>
      </c>
    </row>
    <row r="1183" spans="1:31">
      <c r="A1183" s="12" t="s">
        <v>201</v>
      </c>
      <c r="J1183" s="12" t="str">
        <f t="shared" si="189"/>
        <v/>
      </c>
      <c r="K1183" t="str">
        <f t="shared" si="193"/>
        <v>HOME</v>
      </c>
      <c r="L1183" t="str">
        <f t="shared" si="193"/>
        <v xml:space="preserve">    </v>
      </c>
      <c r="M1183" t="str">
        <f t="shared" si="193"/>
        <v xml:space="preserve">    </v>
      </c>
      <c r="N1183" t="str">
        <f t="shared" si="193"/>
        <v xml:space="preserve">    </v>
      </c>
      <c r="O1183" t="str">
        <f t="shared" si="193"/>
        <v>AUST</v>
      </c>
      <c r="P1183" t="str">
        <f t="shared" si="193"/>
        <v xml:space="preserve">N   </v>
      </c>
      <c r="Q1183" t="str">
        <f t="shared" si="193"/>
        <v xml:space="preserve">    </v>
      </c>
      <c r="R1183" t="str">
        <f t="shared" si="193"/>
        <v xml:space="preserve">    </v>
      </c>
      <c r="S1183" t="str">
        <f t="shared" si="193"/>
        <v xml:space="preserve">  AZ</v>
      </c>
      <c r="T1183" t="str">
        <f t="shared" si="193"/>
        <v>MUTH</v>
      </c>
      <c r="U1183" t="str">
        <f t="shared" si="193"/>
        <v xml:space="preserve">    </v>
      </c>
      <c r="V1183" t="str">
        <f t="shared" si="193"/>
        <v xml:space="preserve">    </v>
      </c>
      <c r="X1183" t="e">
        <f>VLOOKUP(K1183,$X$2:Y$31,2,FALSE())</f>
        <v>#N/A</v>
      </c>
      <c r="AB1183" s="20">
        <f>MATCH("R",$J$1001:$J1184,0)</f>
        <v>25</v>
      </c>
      <c r="AC1183" s="20">
        <f>ROW()</f>
        <v>1183</v>
      </c>
      <c r="AD1183" s="24" t="e">
        <f t="shared" ca="1" si="190"/>
        <v>#VALUE!</v>
      </c>
      <c r="AE1183" t="str">
        <f t="shared" ca="1" si="192"/>
        <v>E</v>
      </c>
    </row>
    <row r="1184" spans="1:31">
      <c r="A1184" s="12" t="s">
        <v>202</v>
      </c>
      <c r="J1184" s="12" t="str">
        <f t="shared" si="189"/>
        <v/>
      </c>
      <c r="K1184" t="str">
        <f t="shared" si="193"/>
        <v>32.9</v>
      </c>
      <c r="L1184" t="str">
        <f t="shared" si="193"/>
        <v xml:space="preserve"> N  </v>
      </c>
      <c r="M1184" t="str">
        <f t="shared" si="193"/>
        <v>96.6</v>
      </c>
      <c r="N1184" t="str">
        <f t="shared" si="193"/>
        <v xml:space="preserve"> W -</v>
      </c>
      <c r="O1184" t="str">
        <f t="shared" si="193"/>
        <v>30.2</v>
      </c>
      <c r="P1184" t="str">
        <f t="shared" si="193"/>
        <v xml:space="preserve"> N  </v>
      </c>
      <c r="Q1184" t="str">
        <f t="shared" si="193"/>
        <v>97.7</v>
      </c>
      <c r="R1184" t="str">
        <f t="shared" si="193"/>
        <v xml:space="preserve"> W  </v>
      </c>
      <c r="S1184" t="str">
        <f t="shared" si="193"/>
        <v xml:space="preserve"> 199</v>
      </c>
      <c r="T1184" t="str">
        <f t="shared" si="193"/>
        <v xml:space="preserve">97  </v>
      </c>
      <c r="U1184" t="str">
        <f t="shared" si="193"/>
        <v>19.3</v>
      </c>
      <c r="V1184" t="str">
        <f t="shared" si="193"/>
        <v xml:space="preserve">    </v>
      </c>
      <c r="X1184" t="e">
        <f>VLOOKUP(K1184,$X$2:Y$31,2,FALSE())</f>
        <v>#N/A</v>
      </c>
      <c r="AB1184" s="20">
        <f>MATCH("R",$J$1001:$J1185,0)</f>
        <v>25</v>
      </c>
      <c r="AC1184" s="20">
        <f>ROW()</f>
        <v>1184</v>
      </c>
      <c r="AD1184" s="24" t="e">
        <f t="shared" ca="1" si="190"/>
        <v>#VALUE!</v>
      </c>
      <c r="AE1184" t="str">
        <f t="shared" ca="1" si="192"/>
        <v>E</v>
      </c>
    </row>
    <row r="1185" spans="1:31">
      <c r="A1185" s="12" t="s">
        <v>203</v>
      </c>
      <c r="J1185" s="12" t="str">
        <f t="shared" si="189"/>
        <v/>
      </c>
      <c r="K1185" t="str">
        <f t="shared" si="193"/>
        <v>XMTR</v>
      </c>
      <c r="L1185" t="str">
        <f t="shared" si="193"/>
        <v xml:space="preserve"> 2-3</v>
      </c>
      <c r="M1185" t="str">
        <f t="shared" si="193"/>
        <v xml:space="preserve"> ION</v>
      </c>
      <c r="N1185" t="str">
        <f t="shared" si="193"/>
        <v>AP #</v>
      </c>
      <c r="O1185" t="str">
        <f t="shared" si="193"/>
        <v>3[sa</v>
      </c>
      <c r="P1185" t="str">
        <f t="shared" si="193"/>
        <v>ples</v>
      </c>
      <c r="Q1185" t="str">
        <f t="shared" si="193"/>
        <v>SAMP</v>
      </c>
      <c r="R1185" t="str">
        <f t="shared" si="193"/>
        <v>E.23</v>
      </c>
      <c r="S1185" t="str">
        <f t="shared" si="193"/>
        <v xml:space="preserve">   ]</v>
      </c>
      <c r="T1185" t="str">
        <f t="shared" si="193"/>
        <v xml:space="preserve">Az= </v>
      </c>
      <c r="U1185" t="str">
        <f t="shared" si="193"/>
        <v xml:space="preserve">0.0 </v>
      </c>
      <c r="V1185" t="str">
        <f t="shared" si="193"/>
        <v>FFaz</v>
      </c>
      <c r="X1185" t="e">
        <f>VLOOKUP(K1185,$X$2:Y$31,2,FALSE())</f>
        <v>#N/A</v>
      </c>
      <c r="AB1185" s="20">
        <f>MATCH("R",$J$1001:$J1186,0)</f>
        <v>25</v>
      </c>
      <c r="AC1185" s="20">
        <f>ROW()</f>
        <v>1185</v>
      </c>
      <c r="AD1185" s="24" t="e">
        <f t="shared" ca="1" si="190"/>
        <v>#VALUE!</v>
      </c>
      <c r="AE1185" t="str">
        <f t="shared" ca="1" si="192"/>
        <v>E</v>
      </c>
    </row>
    <row r="1186" spans="1:31">
      <c r="A1186" s="12" t="s">
        <v>204</v>
      </c>
      <c r="J1186" s="12" t="str">
        <f t="shared" si="189"/>
        <v/>
      </c>
      <c r="K1186" t="str">
        <f t="shared" si="193"/>
        <v>RCVR</v>
      </c>
      <c r="L1186" t="str">
        <f t="shared" si="193"/>
        <v xml:space="preserve"> 2-3</v>
      </c>
      <c r="M1186" t="str">
        <f t="shared" si="193"/>
        <v xml:space="preserve"> ION</v>
      </c>
      <c r="N1186" t="str">
        <f t="shared" si="193"/>
        <v>AP #</v>
      </c>
      <c r="O1186" t="str">
        <f t="shared" si="193"/>
        <v>3[sa</v>
      </c>
      <c r="P1186" t="str">
        <f t="shared" si="193"/>
        <v>ples</v>
      </c>
      <c r="Q1186" t="str">
        <f t="shared" si="193"/>
        <v>SAMP</v>
      </c>
      <c r="R1186" t="str">
        <f t="shared" si="193"/>
        <v>E.23</v>
      </c>
      <c r="S1186" t="str">
        <f t="shared" si="193"/>
        <v xml:space="preserve">   ]</v>
      </c>
      <c r="T1186" t="str">
        <f t="shared" si="193"/>
        <v xml:space="preserve">Az= </v>
      </c>
      <c r="U1186" t="str">
        <f t="shared" si="193"/>
        <v xml:space="preserve">0.0 </v>
      </c>
      <c r="V1186" t="str">
        <f t="shared" si="193"/>
        <v>FFaz</v>
      </c>
      <c r="X1186" t="e">
        <f>VLOOKUP(K1186,$X$2:Y$31,2,FALSE())</f>
        <v>#N/A</v>
      </c>
      <c r="AB1186" s="20">
        <f>MATCH("R",$J$1001:$J1187,0)</f>
        <v>25</v>
      </c>
      <c r="AC1186" s="20">
        <f>ROW()</f>
        <v>1186</v>
      </c>
      <c r="AD1186" s="24" t="e">
        <f t="shared" ca="1" si="190"/>
        <v>#VALUE!</v>
      </c>
      <c r="AE1186" t="str">
        <f t="shared" ca="1" si="192"/>
        <v>E</v>
      </c>
    </row>
    <row r="1187" spans="1:31">
      <c r="A1187" s="12" t="s">
        <v>89</v>
      </c>
      <c r="J1187" s="12" t="str">
        <f t="shared" si="189"/>
        <v/>
      </c>
      <c r="K1187" t="str">
        <f t="shared" si="193"/>
        <v>3 MH</v>
      </c>
      <c r="L1187" t="str">
        <f t="shared" si="193"/>
        <v xml:space="preserve"> NOI</v>
      </c>
      <c r="M1187" t="str">
        <f t="shared" si="193"/>
        <v xml:space="preserve">E = </v>
      </c>
      <c r="N1187" t="str">
        <f t="shared" si="193"/>
        <v>145.</v>
      </c>
      <c r="O1187" t="str">
        <f t="shared" si="193"/>
        <v xml:space="preserve"> dBW</v>
      </c>
      <c r="P1187" t="str">
        <f t="shared" si="193"/>
        <v xml:space="preserve">    </v>
      </c>
      <c r="Q1187" t="str">
        <f t="shared" si="193"/>
        <v xml:space="preserve">EQ. </v>
      </c>
      <c r="R1187" t="str">
        <f t="shared" si="193"/>
        <v>EL =</v>
      </c>
      <c r="S1187" t="str">
        <f t="shared" si="193"/>
        <v xml:space="preserve">90% </v>
      </c>
      <c r="T1187" t="str">
        <f t="shared" si="193"/>
        <v xml:space="preserve">  RE</v>
      </c>
      <c r="U1187" t="str">
        <f t="shared" si="193"/>
        <v>. SN</v>
      </c>
      <c r="V1187" t="str">
        <f t="shared" si="193"/>
        <v xml:space="preserve"> = 7</v>
      </c>
      <c r="X1187" t="e">
        <f>VLOOKUP(K1187,$X$2:Y$31,2,FALSE())</f>
        <v>#N/A</v>
      </c>
      <c r="AB1187" s="20">
        <f>MATCH("R",$J$1001:$J1188,0)</f>
        <v>25</v>
      </c>
      <c r="AC1187" s="20">
        <f>ROW()</f>
        <v>1187</v>
      </c>
      <c r="AD1187" s="24" t="e">
        <f t="shared" ca="1" si="190"/>
        <v>#VALUE!</v>
      </c>
      <c r="AE1187" t="str">
        <f t="shared" ca="1" si="192"/>
        <v>E</v>
      </c>
    </row>
    <row r="1188" spans="1:31">
      <c r="A1188" s="12" t="s">
        <v>90</v>
      </c>
      <c r="J1188" s="12" t="str">
        <f t="shared" si="189"/>
        <v/>
      </c>
      <c r="K1188" t="str">
        <f t="shared" si="193"/>
        <v>MULT</v>
      </c>
      <c r="L1188" t="str">
        <f t="shared" si="193"/>
        <v>PATH</v>
      </c>
      <c r="M1188" t="str">
        <f t="shared" si="193"/>
        <v>POWE</v>
      </c>
      <c r="N1188" t="str">
        <f t="shared" si="193"/>
        <v xml:space="preserve"> TOL</v>
      </c>
      <c r="O1188" t="str">
        <f t="shared" si="193"/>
        <v>RANC</v>
      </c>
      <c r="P1188" t="str">
        <f t="shared" si="193"/>
        <v xml:space="preserve"> =  </v>
      </c>
      <c r="Q1188" t="str">
        <f t="shared" si="193"/>
        <v>.0 d</v>
      </c>
      <c r="R1188" t="str">
        <f t="shared" si="193"/>
        <v xml:space="preserve">   M</v>
      </c>
      <c r="S1188" t="str">
        <f t="shared" si="193"/>
        <v>LTIP</v>
      </c>
      <c r="T1188" t="str">
        <f t="shared" si="193"/>
        <v>TH D</v>
      </c>
      <c r="U1188" t="str">
        <f t="shared" si="193"/>
        <v xml:space="preserve">LAY </v>
      </c>
      <c r="V1188" t="str">
        <f t="shared" si="193"/>
        <v>OLER</v>
      </c>
      <c r="X1188" t="e">
        <f>VLOOKUP(K1188,$X$2:Y$31,2,FALSE())</f>
        <v>#N/A</v>
      </c>
      <c r="AB1188" s="20">
        <f>MATCH("R",$J$1001:$J1189,0)</f>
        <v>25</v>
      </c>
      <c r="AC1188" s="20">
        <f>ROW()</f>
        <v>1188</v>
      </c>
      <c r="AD1188" s="24" t="e">
        <f t="shared" ca="1" si="190"/>
        <v>#VALUE!</v>
      </c>
      <c r="AE1188" t="str">
        <f t="shared" ca="1" si="192"/>
        <v>E</v>
      </c>
    </row>
    <row r="1189" spans="1:31">
      <c r="A1189" s="12" t="s">
        <v>33</v>
      </c>
      <c r="J1189" s="12" t="str">
        <f t="shared" si="189"/>
        <v/>
      </c>
      <c r="K1189" t="str">
        <f t="shared" si="193"/>
        <v/>
      </c>
      <c r="L1189" t="str">
        <f t="shared" si="193"/>
        <v/>
      </c>
      <c r="M1189" t="str">
        <f t="shared" si="193"/>
        <v/>
      </c>
      <c r="N1189" t="str">
        <f t="shared" si="193"/>
        <v/>
      </c>
      <c r="O1189" t="str">
        <f t="shared" si="193"/>
        <v/>
      </c>
      <c r="P1189" t="str">
        <f t="shared" si="193"/>
        <v/>
      </c>
      <c r="Q1189" t="str">
        <f t="shared" si="193"/>
        <v/>
      </c>
      <c r="R1189" t="str">
        <f t="shared" si="193"/>
        <v/>
      </c>
      <c r="S1189" t="str">
        <f t="shared" si="193"/>
        <v/>
      </c>
      <c r="T1189" t="str">
        <f t="shared" si="193"/>
        <v/>
      </c>
      <c r="U1189" t="str">
        <f t="shared" si="193"/>
        <v/>
      </c>
      <c r="V1189" t="str">
        <f t="shared" si="193"/>
        <v/>
      </c>
      <c r="X1189" t="e">
        <f>VLOOKUP(K1189,$X$2:Y$31,2,FALSE())</f>
        <v>#N/A</v>
      </c>
      <c r="AB1189" s="20">
        <f>MATCH("R",$J$1001:$J1190,0)</f>
        <v>25</v>
      </c>
      <c r="AC1189" s="20">
        <f>ROW()</f>
        <v>1189</v>
      </c>
      <c r="AD1189" s="24" t="e">
        <f t="shared" ca="1" si="190"/>
        <v>#VALUE!</v>
      </c>
      <c r="AE1189" t="str">
        <f t="shared" ca="1" si="192"/>
        <v>E</v>
      </c>
    </row>
    <row r="1190" spans="1:31">
      <c r="A1190" s="12" t="s">
        <v>1255</v>
      </c>
      <c r="J1190" s="12" t="str">
        <f t="shared" si="189"/>
        <v>R</v>
      </c>
      <c r="K1190" t="str">
        <f t="shared" si="193"/>
        <v>19.0</v>
      </c>
      <c r="L1190" t="str">
        <f t="shared" si="193"/>
        <v xml:space="preserve"> 8.2</v>
      </c>
      <c r="M1190" t="str">
        <f t="shared" si="193"/>
        <v xml:space="preserve"> 2.0</v>
      </c>
      <c r="N1190" t="str">
        <f t="shared" ref="K1190:V1211" si="194">MID($A1190,N$34,4)</f>
        <v xml:space="preserve"> 4.0</v>
      </c>
      <c r="O1190" t="str">
        <f t="shared" si="194"/>
        <v xml:space="preserve"> 5.4</v>
      </c>
      <c r="P1190" t="str">
        <f t="shared" si="194"/>
        <v xml:space="preserve"> 7.3</v>
      </c>
      <c r="Q1190" t="str">
        <f t="shared" si="194"/>
        <v>10.2</v>
      </c>
      <c r="R1190" t="str">
        <f t="shared" si="194"/>
        <v>14.4</v>
      </c>
      <c r="S1190" t="str">
        <f t="shared" si="194"/>
        <v>18.2</v>
      </c>
      <c r="T1190" t="str">
        <f t="shared" si="194"/>
        <v>21.5</v>
      </c>
      <c r="U1190" t="str">
        <f t="shared" si="194"/>
        <v>25.0</v>
      </c>
      <c r="V1190" t="str">
        <f t="shared" si="194"/>
        <v>29.0</v>
      </c>
      <c r="X1190" t="str">
        <f>VLOOKUP(K1190,$X$2:Y$31,2,FALSE())</f>
        <v>1900</v>
      </c>
      <c r="AB1190" s="20">
        <f>MATCH("R",$J$1001:$J1191,0)</f>
        <v>25</v>
      </c>
      <c r="AC1190" s="20">
        <f>ROW()</f>
        <v>1190</v>
      </c>
      <c r="AD1190" s="24" t="e">
        <f t="shared" ca="1" si="190"/>
        <v>#VALUE!</v>
      </c>
      <c r="AE1190" t="str">
        <f t="shared" ca="1" si="192"/>
        <v>E</v>
      </c>
    </row>
    <row r="1191" spans="1:31">
      <c r="A1191" s="12" t="s">
        <v>248</v>
      </c>
      <c r="J1191" s="12" t="str">
        <f t="shared" si="189"/>
        <v/>
      </c>
      <c r="K1191" t="str">
        <f t="shared" si="194"/>
        <v xml:space="preserve">    </v>
      </c>
      <c r="L1191" t="str">
        <f t="shared" si="194"/>
        <v xml:space="preserve"> 1F2</v>
      </c>
      <c r="M1191" t="str">
        <f t="shared" si="194"/>
        <v xml:space="preserve"> 1 E</v>
      </c>
      <c r="N1191" t="str">
        <f t="shared" si="194"/>
        <v xml:space="preserve"> 1F1</v>
      </c>
      <c r="O1191" t="str">
        <f t="shared" si="194"/>
        <v xml:space="preserve"> 1F2</v>
      </c>
      <c r="P1191" t="str">
        <f t="shared" si="194"/>
        <v xml:space="preserve"> 1F2</v>
      </c>
      <c r="Q1191" t="str">
        <f t="shared" si="194"/>
        <v xml:space="preserve"> 1F2</v>
      </c>
      <c r="R1191" t="str">
        <f t="shared" si="194"/>
        <v xml:space="preserve"> 1F2</v>
      </c>
      <c r="S1191" t="str">
        <f t="shared" si="194"/>
        <v xml:space="preserve"> 1F2</v>
      </c>
      <c r="T1191" t="str">
        <f t="shared" si="194"/>
        <v xml:space="preserve"> 1F2</v>
      </c>
      <c r="U1191" t="str">
        <f t="shared" si="194"/>
        <v xml:space="preserve"> 1F2</v>
      </c>
      <c r="V1191" t="str">
        <f t="shared" si="194"/>
        <v xml:space="preserve"> 1F2</v>
      </c>
      <c r="X1191" t="e">
        <f>VLOOKUP(K1191,$X$2:Y$31,2,FALSE())</f>
        <v>#N/A</v>
      </c>
      <c r="AB1191" s="20">
        <f>MATCH("R",$J$1001:$J1192,0)</f>
        <v>25</v>
      </c>
      <c r="AC1191" s="20">
        <f>ROW()</f>
        <v>1191</v>
      </c>
      <c r="AD1191" s="24" t="e">
        <f t="shared" ca="1" si="190"/>
        <v>#VALUE!</v>
      </c>
      <c r="AE1191" t="str">
        <f t="shared" ca="1" si="192"/>
        <v>E</v>
      </c>
    </row>
    <row r="1192" spans="1:31">
      <c r="A1192" s="12" t="s">
        <v>1256</v>
      </c>
      <c r="J1192" s="12" t="str">
        <f t="shared" si="189"/>
        <v/>
      </c>
      <c r="K1192" t="str">
        <f t="shared" si="194"/>
        <v xml:space="preserve">    </v>
      </c>
      <c r="L1192" t="str">
        <f t="shared" si="194"/>
        <v>61.4</v>
      </c>
      <c r="M1192" t="str">
        <f t="shared" si="194"/>
        <v>28.8</v>
      </c>
      <c r="N1192" t="str">
        <f t="shared" si="194"/>
        <v>57.4</v>
      </c>
      <c r="O1192" t="str">
        <f t="shared" si="194"/>
        <v>54.0</v>
      </c>
      <c r="P1192" t="str">
        <f t="shared" si="194"/>
        <v>56.0</v>
      </c>
      <c r="Q1192" t="str">
        <f t="shared" si="194"/>
        <v>61.4</v>
      </c>
      <c r="R1192" t="str">
        <f t="shared" si="194"/>
        <v>61.4</v>
      </c>
      <c r="S1192" t="str">
        <f t="shared" si="194"/>
        <v>61.4</v>
      </c>
      <c r="T1192" t="str">
        <f t="shared" si="194"/>
        <v>61.4</v>
      </c>
      <c r="U1192" t="str">
        <f t="shared" si="194"/>
        <v>61.4</v>
      </c>
      <c r="V1192" t="str">
        <f t="shared" si="194"/>
        <v>61.4</v>
      </c>
      <c r="X1192" t="e">
        <f>VLOOKUP(K1192,$X$2:Y$31,2,FALSE())</f>
        <v>#N/A</v>
      </c>
      <c r="AB1192" s="20">
        <f>MATCH("R",$J$1001:$J1193,0)</f>
        <v>25</v>
      </c>
      <c r="AC1192" s="20">
        <f>ROW()</f>
        <v>1192</v>
      </c>
      <c r="AD1192" s="24" t="e">
        <f t="shared" ca="1" si="190"/>
        <v>#VALUE!</v>
      </c>
      <c r="AE1192" t="str">
        <f t="shared" ca="1" si="192"/>
        <v>E</v>
      </c>
    </row>
    <row r="1193" spans="1:31">
      <c r="A1193" s="12" t="s">
        <v>310</v>
      </c>
      <c r="J1193" s="12" t="str">
        <f t="shared" si="189"/>
        <v/>
      </c>
      <c r="K1193" t="str">
        <f t="shared" si="194"/>
        <v xml:space="preserve">    </v>
      </c>
      <c r="L1193" t="str">
        <f t="shared" si="194"/>
        <v xml:space="preserve"> 2.4</v>
      </c>
      <c r="M1193" t="str">
        <f t="shared" si="194"/>
        <v xml:space="preserve"> 1.2</v>
      </c>
      <c r="N1193" t="str">
        <f t="shared" si="194"/>
        <v xml:space="preserve"> 2.1</v>
      </c>
      <c r="O1193" t="str">
        <f t="shared" si="194"/>
        <v xml:space="preserve"> 1.9</v>
      </c>
      <c r="P1193" t="str">
        <f t="shared" si="194"/>
        <v xml:space="preserve"> 2.0</v>
      </c>
      <c r="Q1193" t="str">
        <f t="shared" si="194"/>
        <v xml:space="preserve"> 2.4</v>
      </c>
      <c r="R1193" t="str">
        <f t="shared" si="194"/>
        <v xml:space="preserve"> 2.4</v>
      </c>
      <c r="S1193" t="str">
        <f t="shared" si="194"/>
        <v xml:space="preserve"> 2.4</v>
      </c>
      <c r="T1193" t="str">
        <f t="shared" si="194"/>
        <v xml:space="preserve"> 2.4</v>
      </c>
      <c r="U1193" t="str">
        <f t="shared" si="194"/>
        <v xml:space="preserve"> 2.4</v>
      </c>
      <c r="V1193" t="str">
        <f t="shared" si="194"/>
        <v xml:space="preserve"> 2.4</v>
      </c>
      <c r="X1193" t="e">
        <f>VLOOKUP(K1193,$X$2:Y$31,2,FALSE())</f>
        <v>#N/A</v>
      </c>
      <c r="AB1193" s="20">
        <f>MATCH("R",$J$1001:$J1194,0)</f>
        <v>25</v>
      </c>
      <c r="AC1193" s="20">
        <f>ROW()</f>
        <v>1193</v>
      </c>
      <c r="AD1193" s="24" t="e">
        <f t="shared" ca="1" si="190"/>
        <v>#VALUE!</v>
      </c>
      <c r="AE1193" t="str">
        <f t="shared" ca="1" si="192"/>
        <v>E</v>
      </c>
    </row>
    <row r="1194" spans="1:31">
      <c r="A1194" s="12" t="s">
        <v>1257</v>
      </c>
      <c r="J1194" s="12" t="str">
        <f t="shared" si="189"/>
        <v/>
      </c>
      <c r="K1194" t="str">
        <f t="shared" si="194"/>
        <v xml:space="preserve">    </v>
      </c>
      <c r="L1194" t="str">
        <f t="shared" si="194"/>
        <v xml:space="preserve"> 313</v>
      </c>
      <c r="M1194" t="str">
        <f t="shared" si="194"/>
        <v xml:space="preserve">  92</v>
      </c>
      <c r="N1194" t="str">
        <f t="shared" si="194"/>
        <v xml:space="preserve"> 265</v>
      </c>
      <c r="O1194" t="str">
        <f t="shared" si="194"/>
        <v xml:space="preserve"> 233</v>
      </c>
      <c r="P1194" t="str">
        <f t="shared" si="194"/>
        <v xml:space="preserve"> 251</v>
      </c>
      <c r="Q1194" t="str">
        <f t="shared" si="194"/>
        <v xml:space="preserve"> 313</v>
      </c>
      <c r="R1194" t="str">
        <f t="shared" si="194"/>
        <v xml:space="preserve"> 313</v>
      </c>
      <c r="S1194" t="str">
        <f t="shared" si="194"/>
        <v xml:space="preserve"> 313</v>
      </c>
      <c r="T1194" t="str">
        <f t="shared" si="194"/>
        <v xml:space="preserve"> 313</v>
      </c>
      <c r="U1194" t="str">
        <f t="shared" si="194"/>
        <v xml:space="preserve"> 313</v>
      </c>
      <c r="V1194" t="str">
        <f t="shared" si="194"/>
        <v xml:space="preserve"> 313</v>
      </c>
      <c r="X1194" t="e">
        <f>VLOOKUP(K1194,$X$2:Y$31,2,FALSE())</f>
        <v>#N/A</v>
      </c>
      <c r="AB1194" s="20">
        <f>MATCH("R",$J$1001:$J1195,0)</f>
        <v>25</v>
      </c>
      <c r="AC1194" s="20">
        <f>ROW()</f>
        <v>1194</v>
      </c>
      <c r="AD1194" s="24" t="e">
        <f t="shared" ca="1" si="190"/>
        <v>#VALUE!</v>
      </c>
      <c r="AE1194" t="str">
        <f t="shared" ca="1" si="192"/>
        <v>E</v>
      </c>
    </row>
    <row r="1195" spans="1:31">
      <c r="A1195" s="12" t="s">
        <v>1258</v>
      </c>
      <c r="J1195" s="12" t="str">
        <f t="shared" si="189"/>
        <v/>
      </c>
      <c r="K1195" t="str">
        <f t="shared" si="194"/>
        <v xml:space="preserve">    </v>
      </c>
      <c r="L1195" t="str">
        <f t="shared" si="194"/>
        <v>0.50</v>
      </c>
      <c r="M1195" t="str">
        <f t="shared" si="194"/>
        <v>1.00</v>
      </c>
      <c r="N1195" t="str">
        <f t="shared" si="194"/>
        <v>0.96</v>
      </c>
      <c r="O1195" t="str">
        <f t="shared" si="194"/>
        <v>0.99</v>
      </c>
      <c r="P1195" t="str">
        <f t="shared" si="194"/>
        <v>0.78</v>
      </c>
      <c r="Q1195" t="str">
        <f t="shared" si="194"/>
        <v>0.03</v>
      </c>
      <c r="R1195" t="str">
        <f t="shared" si="194"/>
        <v>0.00</v>
      </c>
      <c r="S1195" t="str">
        <f t="shared" si="194"/>
        <v>0.00</v>
      </c>
      <c r="T1195" t="str">
        <f t="shared" si="194"/>
        <v>0.00</v>
      </c>
      <c r="U1195" t="str">
        <f t="shared" si="194"/>
        <v>0.00</v>
      </c>
      <c r="V1195" t="str">
        <f t="shared" si="194"/>
        <v>0.00</v>
      </c>
      <c r="X1195" t="e">
        <f>VLOOKUP(K1195,$X$2:Y$31,2,FALSE())</f>
        <v>#N/A</v>
      </c>
      <c r="AB1195" s="20">
        <f>MATCH("R",$J$1001:$J1196,0)</f>
        <v>25</v>
      </c>
      <c r="AC1195" s="20">
        <f>ROW()</f>
        <v>1195</v>
      </c>
      <c r="AD1195" s="24" t="e">
        <f t="shared" ca="1" si="190"/>
        <v>#VALUE!</v>
      </c>
      <c r="AE1195" t="str">
        <f t="shared" ca="1" si="192"/>
        <v>E</v>
      </c>
    </row>
    <row r="1196" spans="1:31">
      <c r="A1196" s="12" t="s">
        <v>1259</v>
      </c>
      <c r="J1196" s="12" t="str">
        <f t="shared" si="189"/>
        <v/>
      </c>
      <c r="K1196" t="str">
        <f t="shared" si="194"/>
        <v xml:space="preserve">    </v>
      </c>
      <c r="L1196" t="str">
        <f t="shared" si="194"/>
        <v xml:space="preserve"> 119</v>
      </c>
      <c r="M1196" t="str">
        <f t="shared" si="194"/>
        <v xml:space="preserve"> 142</v>
      </c>
      <c r="N1196" t="str">
        <f t="shared" si="194"/>
        <v xml:space="preserve"> 118</v>
      </c>
      <c r="O1196" t="str">
        <f t="shared" si="194"/>
        <v xml:space="preserve"> 116</v>
      </c>
      <c r="P1196" t="str">
        <f t="shared" si="194"/>
        <v xml:space="preserve"> 116</v>
      </c>
      <c r="Q1196" t="str">
        <f t="shared" si="194"/>
        <v xml:space="preserve"> 133</v>
      </c>
      <c r="R1196" t="str">
        <f t="shared" si="194"/>
        <v xml:space="preserve"> 185</v>
      </c>
      <c r="S1196" t="str">
        <f t="shared" si="194"/>
        <v xml:space="preserve"> 186</v>
      </c>
      <c r="T1196" t="str">
        <f t="shared" si="194"/>
        <v xml:space="preserve"> 187</v>
      </c>
      <c r="U1196" t="str">
        <f t="shared" si="194"/>
        <v xml:space="preserve"> 188</v>
      </c>
      <c r="V1196" t="str">
        <f t="shared" si="194"/>
        <v xml:space="preserve"> 190</v>
      </c>
      <c r="X1196" t="e">
        <f>VLOOKUP(K1196,$X$2:Y$31,2,FALSE())</f>
        <v>#N/A</v>
      </c>
      <c r="AB1196" s="20">
        <f>MATCH("R",$J$1001:$J1197,0)</f>
        <v>25</v>
      </c>
      <c r="AC1196" s="20">
        <f>ROW()</f>
        <v>1196</v>
      </c>
      <c r="AD1196" s="24" t="e">
        <f t="shared" ca="1" si="190"/>
        <v>#VALUE!</v>
      </c>
      <c r="AE1196" t="str">
        <f t="shared" ca="1" si="192"/>
        <v>E</v>
      </c>
    </row>
    <row r="1197" spans="1:31">
      <c r="A1197" s="12" t="s">
        <v>1260</v>
      </c>
      <c r="J1197" s="12" t="str">
        <f t="shared" si="189"/>
        <v/>
      </c>
      <c r="K1197" t="str">
        <f t="shared" si="194"/>
        <v xml:space="preserve">    </v>
      </c>
      <c r="L1197" t="str">
        <f t="shared" si="194"/>
        <v xml:space="preserve">  23</v>
      </c>
      <c r="M1197" t="str">
        <f t="shared" si="194"/>
        <v xml:space="preserve"> -10</v>
      </c>
      <c r="N1197" t="str">
        <f t="shared" si="194"/>
        <v xml:space="preserve">  18</v>
      </c>
      <c r="O1197" t="str">
        <f t="shared" si="194"/>
        <v xml:space="preserve">  22</v>
      </c>
      <c r="P1197" t="str">
        <f t="shared" si="194"/>
        <v xml:space="preserve">  25</v>
      </c>
      <c r="Q1197" t="str">
        <f t="shared" si="194"/>
        <v xml:space="preserve">  11</v>
      </c>
      <c r="R1197" t="str">
        <f t="shared" si="194"/>
        <v xml:space="preserve"> -37</v>
      </c>
      <c r="S1197" t="str">
        <f t="shared" si="194"/>
        <v xml:space="preserve"> -37</v>
      </c>
      <c r="T1197" t="str">
        <f t="shared" si="194"/>
        <v xml:space="preserve"> -36</v>
      </c>
      <c r="U1197" t="str">
        <f t="shared" si="194"/>
        <v xml:space="preserve"> -36</v>
      </c>
      <c r="V1197" t="str">
        <f t="shared" si="194"/>
        <v xml:space="preserve"> -36</v>
      </c>
      <c r="X1197" t="e">
        <f>VLOOKUP(K1197,$X$2:Y$31,2,FALSE())</f>
        <v>#N/A</v>
      </c>
      <c r="AB1197" s="20">
        <f>MATCH("R",$J$1001:$J1198,0)</f>
        <v>25</v>
      </c>
      <c r="AC1197" s="20">
        <f>ROW()</f>
        <v>1197</v>
      </c>
      <c r="AD1197" s="24" t="e">
        <f t="shared" ca="1" si="190"/>
        <v>#VALUE!</v>
      </c>
      <c r="AE1197" t="str">
        <f t="shared" ca="1" si="192"/>
        <v>E</v>
      </c>
    </row>
    <row r="1198" spans="1:31">
      <c r="A1198" s="12" t="s">
        <v>1261</v>
      </c>
      <c r="J1198" s="12" t="str">
        <f t="shared" ref="J1198:J1261" si="195">IF(ISERROR(X1198),"","R")</f>
        <v/>
      </c>
      <c r="K1198" t="str">
        <f t="shared" si="194"/>
        <v xml:space="preserve">    </v>
      </c>
      <c r="L1198" t="str">
        <f t="shared" si="194"/>
        <v xml:space="preserve"> -99</v>
      </c>
      <c r="M1198" t="str">
        <f t="shared" si="194"/>
        <v>-122</v>
      </c>
      <c r="N1198" t="str">
        <f t="shared" si="194"/>
        <v xml:space="preserve"> -98</v>
      </c>
      <c r="O1198" t="str">
        <f t="shared" si="194"/>
        <v xml:space="preserve"> -96</v>
      </c>
      <c r="P1198" t="str">
        <f t="shared" si="194"/>
        <v xml:space="preserve"> -96</v>
      </c>
      <c r="Q1198" t="str">
        <f t="shared" si="194"/>
        <v>-113</v>
      </c>
      <c r="R1198" t="str">
        <f t="shared" si="194"/>
        <v>-165</v>
      </c>
      <c r="S1198" t="str">
        <f t="shared" si="194"/>
        <v>-166</v>
      </c>
      <c r="T1198" t="str">
        <f t="shared" si="194"/>
        <v>-167</v>
      </c>
      <c r="U1198" t="str">
        <f t="shared" si="194"/>
        <v>-168</v>
      </c>
      <c r="V1198" t="str">
        <f t="shared" si="194"/>
        <v>-170</v>
      </c>
      <c r="X1198" t="e">
        <f>VLOOKUP(K1198,$X$2:Y$31,2,FALSE())</f>
        <v>#N/A</v>
      </c>
      <c r="AB1198" s="20">
        <f>MATCH("R",$J$1001:$J1199,0)</f>
        <v>25</v>
      </c>
      <c r="AC1198" s="20">
        <f>ROW()</f>
        <v>1198</v>
      </c>
      <c r="AD1198" s="24" t="e">
        <f t="shared" ref="AD1198:AD1261" ca="1" si="196">IF(VALUE(INDIRECT(ADDRESS(AD1197,AA$2+1,1,TRUE())))=1,AD1197+1,VALUE(INDIRECT(ADDRESS(AD1197,AA$2+2,1,TRUE())))+VALUE((INDIRECT(ADDRESS(AD1197,AA$2+1,1,TRUE())))))</f>
        <v>#VALUE!</v>
      </c>
      <c r="AE1198" t="str">
        <f t="shared" ca="1" si="192"/>
        <v>E</v>
      </c>
    </row>
    <row r="1199" spans="1:31">
      <c r="A1199" s="12" t="s">
        <v>311</v>
      </c>
      <c r="J1199" s="12" t="str">
        <f t="shared" si="195"/>
        <v/>
      </c>
      <c r="K1199" t="str">
        <f t="shared" si="194"/>
        <v xml:space="preserve">    </v>
      </c>
      <c r="L1199" t="str">
        <f t="shared" si="194"/>
        <v>-157</v>
      </c>
      <c r="M1199" t="str">
        <f t="shared" si="194"/>
        <v>-140</v>
      </c>
      <c r="N1199" t="str">
        <f t="shared" si="194"/>
        <v>-148</v>
      </c>
      <c r="O1199" t="str">
        <f t="shared" si="194"/>
        <v>-152</v>
      </c>
      <c r="P1199" t="str">
        <f t="shared" si="194"/>
        <v>-156</v>
      </c>
      <c r="Q1199" t="str">
        <f t="shared" si="194"/>
        <v>-159</v>
      </c>
      <c r="R1199" t="str">
        <f t="shared" si="194"/>
        <v>-162</v>
      </c>
      <c r="S1199" t="str">
        <f t="shared" si="194"/>
        <v>-166</v>
      </c>
      <c r="T1199" t="str">
        <f t="shared" si="194"/>
        <v>-168</v>
      </c>
      <c r="U1199" t="str">
        <f t="shared" si="194"/>
        <v>-170</v>
      </c>
      <c r="V1199" t="str">
        <f t="shared" si="194"/>
        <v>-172</v>
      </c>
      <c r="X1199" t="e">
        <f>VLOOKUP(K1199,$X$2:Y$31,2,FALSE())</f>
        <v>#N/A</v>
      </c>
      <c r="AB1199" s="20">
        <f>MATCH("R",$J$1001:$J1200,0)</f>
        <v>25</v>
      </c>
      <c r="AC1199" s="20">
        <f>ROW()</f>
        <v>1199</v>
      </c>
      <c r="AD1199" s="24" t="e">
        <f t="shared" ca="1" si="196"/>
        <v>#VALUE!</v>
      </c>
      <c r="AE1199" t="str">
        <f t="shared" ca="1" si="192"/>
        <v>E</v>
      </c>
    </row>
    <row r="1200" spans="1:31">
      <c r="A1200" s="12" t="s">
        <v>1262</v>
      </c>
      <c r="J1200" s="12" t="str">
        <f t="shared" si="195"/>
        <v/>
      </c>
      <c r="K1200" t="str">
        <f t="shared" si="194"/>
        <v xml:space="preserve">    </v>
      </c>
      <c r="L1200" t="str">
        <f t="shared" si="194"/>
        <v xml:space="preserve">  57</v>
      </c>
      <c r="M1200" t="str">
        <f t="shared" si="194"/>
        <v xml:space="preserve">  18</v>
      </c>
      <c r="N1200" t="str">
        <f t="shared" si="194"/>
        <v xml:space="preserve">  50</v>
      </c>
      <c r="O1200" t="str">
        <f t="shared" si="194"/>
        <v xml:space="preserve">  56</v>
      </c>
      <c r="P1200" t="str">
        <f t="shared" si="194"/>
        <v xml:space="preserve">  59</v>
      </c>
      <c r="Q1200" t="str">
        <f t="shared" si="194"/>
        <v xml:space="preserve">  46</v>
      </c>
      <c r="R1200" t="str">
        <f t="shared" si="194"/>
        <v xml:space="preserve">  -3</v>
      </c>
      <c r="S1200" t="str">
        <f t="shared" si="194"/>
        <v xml:space="preserve">   0</v>
      </c>
      <c r="T1200" t="str">
        <f t="shared" si="194"/>
        <v xml:space="preserve">   1</v>
      </c>
      <c r="U1200" t="str">
        <f t="shared" si="194"/>
        <v xml:space="preserve">   2</v>
      </c>
      <c r="V1200" t="str">
        <f t="shared" si="194"/>
        <v xml:space="preserve">   3</v>
      </c>
      <c r="X1200" t="e">
        <f>VLOOKUP(K1200,$X$2:Y$31,2,FALSE())</f>
        <v>#N/A</v>
      </c>
      <c r="AB1200" s="20">
        <f>MATCH("R",$J$1001:$J1201,0)</f>
        <v>25</v>
      </c>
      <c r="AC1200" s="20">
        <f>ROW()</f>
        <v>1200</v>
      </c>
      <c r="AD1200" s="24" t="e">
        <f t="shared" ca="1" si="196"/>
        <v>#VALUE!</v>
      </c>
      <c r="AE1200" t="str">
        <f t="shared" ca="1" si="192"/>
        <v>E</v>
      </c>
    </row>
    <row r="1201" spans="1:31">
      <c r="A1201" s="12" t="s">
        <v>1263</v>
      </c>
      <c r="J1201" s="12" t="str">
        <f t="shared" si="195"/>
        <v/>
      </c>
      <c r="K1201" t="str">
        <f t="shared" si="194"/>
        <v xml:space="preserve">    </v>
      </c>
      <c r="L1201" t="str">
        <f t="shared" si="194"/>
        <v xml:space="preserve">  32</v>
      </c>
      <c r="M1201" t="str">
        <f t="shared" si="194"/>
        <v xml:space="preserve">  66</v>
      </c>
      <c r="N1201" t="str">
        <f t="shared" si="194"/>
        <v xml:space="preserve">  35</v>
      </c>
      <c r="O1201" t="str">
        <f t="shared" si="194"/>
        <v xml:space="preserve">  29</v>
      </c>
      <c r="P1201" t="str">
        <f t="shared" si="194"/>
        <v xml:space="preserve">  27</v>
      </c>
      <c r="Q1201" t="str">
        <f t="shared" si="194"/>
        <v xml:space="preserve">  51</v>
      </c>
      <c r="R1201" t="str">
        <f t="shared" si="194"/>
        <v xml:space="preserve">  86</v>
      </c>
      <c r="S1201" t="str">
        <f t="shared" si="194"/>
        <v xml:space="preserve">  84</v>
      </c>
      <c r="T1201" t="str">
        <f t="shared" si="194"/>
        <v xml:space="preserve">  83</v>
      </c>
      <c r="U1201" t="str">
        <f t="shared" si="194"/>
        <v xml:space="preserve">  82</v>
      </c>
      <c r="V1201" t="str">
        <f t="shared" si="194"/>
        <v xml:space="preserve">  81</v>
      </c>
      <c r="X1201" t="e">
        <f>VLOOKUP(K1201,$X$2:Y$31,2,FALSE())</f>
        <v>#N/A</v>
      </c>
      <c r="AB1201" s="20">
        <f>MATCH("R",$J$1001:$J1202,0)</f>
        <v>25</v>
      </c>
      <c r="AC1201" s="20">
        <f>ROW()</f>
        <v>1201</v>
      </c>
      <c r="AD1201" s="24" t="e">
        <f t="shared" ca="1" si="196"/>
        <v>#VALUE!</v>
      </c>
      <c r="AE1201" t="str">
        <f t="shared" ca="1" si="192"/>
        <v>E</v>
      </c>
    </row>
    <row r="1202" spans="1:31">
      <c r="A1202" s="12" t="s">
        <v>1264</v>
      </c>
      <c r="J1202" s="12" t="str">
        <f t="shared" si="195"/>
        <v/>
      </c>
      <c r="K1202" t="str">
        <f t="shared" si="194"/>
        <v xml:space="preserve">    </v>
      </c>
      <c r="L1202" t="str">
        <f t="shared" si="194"/>
        <v>0.02</v>
      </c>
      <c r="M1202" t="str">
        <f t="shared" si="194"/>
        <v>0.00</v>
      </c>
      <c r="N1202" t="str">
        <f t="shared" si="194"/>
        <v>0.00</v>
      </c>
      <c r="O1202" t="str">
        <f t="shared" si="194"/>
        <v>0.01</v>
      </c>
      <c r="P1202" t="str">
        <f t="shared" si="194"/>
        <v>0.01</v>
      </c>
      <c r="Q1202" t="str">
        <f t="shared" si="194"/>
        <v>0.02</v>
      </c>
      <c r="R1202" t="str">
        <f t="shared" si="194"/>
        <v>0.00</v>
      </c>
      <c r="S1202" t="str">
        <f t="shared" si="194"/>
        <v>0.00</v>
      </c>
      <c r="T1202" t="str">
        <f t="shared" si="194"/>
        <v>0.00</v>
      </c>
      <c r="U1202" t="str">
        <f t="shared" si="194"/>
        <v>0.00</v>
      </c>
      <c r="V1202" t="str">
        <f t="shared" si="194"/>
        <v>0.00</v>
      </c>
      <c r="X1202" t="e">
        <f>VLOOKUP(K1202,$X$2:Y$31,2,FALSE())</f>
        <v>#N/A</v>
      </c>
      <c r="AB1202" s="20">
        <f>MATCH("R",$J$1001:$J1203,0)</f>
        <v>25</v>
      </c>
      <c r="AC1202" s="20">
        <f>ROW()</f>
        <v>1202</v>
      </c>
      <c r="AD1202" s="24" t="e">
        <f t="shared" ca="1" si="196"/>
        <v>#VALUE!</v>
      </c>
      <c r="AE1202" t="str">
        <f t="shared" ca="1" si="192"/>
        <v>E</v>
      </c>
    </row>
    <row r="1203" spans="1:31">
      <c r="A1203" s="12" t="s">
        <v>91</v>
      </c>
      <c r="J1203" s="12" t="str">
        <f t="shared" si="195"/>
        <v/>
      </c>
      <c r="K1203" t="str">
        <f t="shared" si="194"/>
        <v xml:space="preserve">    </v>
      </c>
      <c r="L1203" t="str">
        <f t="shared" si="194"/>
        <v>0.00</v>
      </c>
      <c r="M1203" t="str">
        <f t="shared" si="194"/>
        <v>0.00</v>
      </c>
      <c r="N1203" t="str">
        <f t="shared" si="194"/>
        <v>0.00</v>
      </c>
      <c r="O1203" t="str">
        <f t="shared" si="194"/>
        <v>0.00</v>
      </c>
      <c r="P1203" t="str">
        <f t="shared" si="194"/>
        <v>0.00</v>
      </c>
      <c r="Q1203" t="str">
        <f t="shared" si="194"/>
        <v>0.00</v>
      </c>
      <c r="R1203" t="str">
        <f t="shared" si="194"/>
        <v>0.00</v>
      </c>
      <c r="S1203" t="str">
        <f t="shared" si="194"/>
        <v>0.00</v>
      </c>
      <c r="T1203" t="str">
        <f t="shared" si="194"/>
        <v>0.00</v>
      </c>
      <c r="U1203" t="str">
        <f t="shared" si="194"/>
        <v>0.00</v>
      </c>
      <c r="V1203" t="str">
        <f t="shared" si="194"/>
        <v>0.00</v>
      </c>
      <c r="X1203" t="e">
        <f>VLOOKUP(K1203,$X$2:Y$31,2,FALSE())</f>
        <v>#N/A</v>
      </c>
      <c r="AB1203" s="20">
        <f>MATCH("R",$J$1001:$J1204,0)</f>
        <v>25</v>
      </c>
      <c r="AC1203" s="20">
        <f>ROW()</f>
        <v>1203</v>
      </c>
      <c r="AD1203" s="24" t="e">
        <f t="shared" ca="1" si="196"/>
        <v>#VALUE!</v>
      </c>
      <c r="AE1203" t="str">
        <f t="shared" ca="1" si="192"/>
        <v>E</v>
      </c>
    </row>
    <row r="1204" spans="1:31">
      <c r="A1204" s="12" t="s">
        <v>1265</v>
      </c>
      <c r="J1204" s="12" t="str">
        <f t="shared" si="195"/>
        <v/>
      </c>
      <c r="K1204" t="str">
        <f t="shared" si="194"/>
        <v xml:space="preserve">    </v>
      </c>
      <c r="L1204" t="str">
        <f t="shared" si="194"/>
        <v>0.08</v>
      </c>
      <c r="M1204" t="str">
        <f t="shared" si="194"/>
        <v>0.00</v>
      </c>
      <c r="N1204" t="str">
        <f t="shared" si="194"/>
        <v>0.03</v>
      </c>
      <c r="O1204" t="str">
        <f t="shared" si="194"/>
        <v>0.05</v>
      </c>
      <c r="P1204" t="str">
        <f t="shared" si="194"/>
        <v>0.09</v>
      </c>
      <c r="Q1204" t="str">
        <f t="shared" si="194"/>
        <v>0.05</v>
      </c>
      <c r="R1204" t="str">
        <f t="shared" si="194"/>
        <v>0.00</v>
      </c>
      <c r="S1204" t="str">
        <f t="shared" si="194"/>
        <v>0.00</v>
      </c>
      <c r="T1204" t="str">
        <f t="shared" si="194"/>
        <v>0.00</v>
      </c>
      <c r="U1204" t="str">
        <f t="shared" si="194"/>
        <v>0.00</v>
      </c>
      <c r="V1204" t="str">
        <f t="shared" si="194"/>
        <v>0.00</v>
      </c>
      <c r="X1204" t="e">
        <f>VLOOKUP(K1204,$X$2:Y$31,2,FALSE())</f>
        <v>#N/A</v>
      </c>
      <c r="AB1204" s="20">
        <f>MATCH("R",$J$1001:$J1205,0)</f>
        <v>25</v>
      </c>
      <c r="AC1204" s="20">
        <f>ROW()</f>
        <v>1204</v>
      </c>
      <c r="AD1204" s="24" t="e">
        <f t="shared" ca="1" si="196"/>
        <v>#VALUE!</v>
      </c>
      <c r="AE1204" t="str">
        <f t="shared" ca="1" si="192"/>
        <v>E</v>
      </c>
    </row>
    <row r="1205" spans="1:31">
      <c r="A1205" s="12" t="s">
        <v>1266</v>
      </c>
      <c r="J1205" s="12" t="str">
        <f t="shared" si="195"/>
        <v/>
      </c>
      <c r="K1205" t="str">
        <f t="shared" si="194"/>
        <v xml:space="preserve">    </v>
      </c>
      <c r="L1205" t="str">
        <f t="shared" si="194"/>
        <v>13.6</v>
      </c>
      <c r="M1205" t="str">
        <f t="shared" si="194"/>
        <v xml:space="preserve"> 5.0</v>
      </c>
      <c r="N1205" t="str">
        <f t="shared" si="194"/>
        <v xml:space="preserve"> 7.7</v>
      </c>
      <c r="O1205" t="str">
        <f t="shared" si="194"/>
        <v xml:space="preserve"> 5.9</v>
      </c>
      <c r="P1205" t="str">
        <f t="shared" si="194"/>
        <v xml:space="preserve"> 8.7</v>
      </c>
      <c r="Q1205" t="str">
        <f t="shared" si="194"/>
        <v>22.6</v>
      </c>
      <c r="R1205" t="str">
        <f t="shared" si="194"/>
        <v xml:space="preserve"> 5.0</v>
      </c>
      <c r="S1205" t="str">
        <f t="shared" si="194"/>
        <v xml:space="preserve"> 5.0</v>
      </c>
      <c r="T1205" t="str">
        <f t="shared" si="194"/>
        <v xml:space="preserve"> 5.0</v>
      </c>
      <c r="U1205" t="str">
        <f t="shared" si="194"/>
        <v xml:space="preserve"> 5.0</v>
      </c>
      <c r="V1205" t="str">
        <f t="shared" si="194"/>
        <v xml:space="preserve"> 5.0</v>
      </c>
      <c r="X1205" t="e">
        <f>VLOOKUP(K1205,$X$2:Y$31,2,FALSE())</f>
        <v>#N/A</v>
      </c>
      <c r="AB1205" s="20">
        <f>MATCH("R",$J$1001:$J1206,0)</f>
        <v>25</v>
      </c>
      <c r="AC1205" s="20">
        <f>ROW()</f>
        <v>1205</v>
      </c>
      <c r="AD1205" s="24" t="e">
        <f t="shared" ca="1" si="196"/>
        <v>#VALUE!</v>
      </c>
      <c r="AE1205" t="str">
        <f t="shared" ca="1" si="192"/>
        <v>E</v>
      </c>
    </row>
    <row r="1206" spans="1:31">
      <c r="A1206" s="12" t="s">
        <v>1267</v>
      </c>
      <c r="J1206" s="12" t="str">
        <f t="shared" si="195"/>
        <v/>
      </c>
      <c r="K1206" t="str">
        <f t="shared" si="194"/>
        <v xml:space="preserve">    </v>
      </c>
      <c r="L1206" t="str">
        <f t="shared" si="194"/>
        <v xml:space="preserve"> 7.3</v>
      </c>
      <c r="M1206" t="str">
        <f t="shared" si="194"/>
        <v xml:space="preserve"> 4.5</v>
      </c>
      <c r="N1206" t="str">
        <f t="shared" si="194"/>
        <v xml:space="preserve"> 5.8</v>
      </c>
      <c r="O1206" t="str">
        <f t="shared" si="194"/>
        <v xml:space="preserve"> 6.3</v>
      </c>
      <c r="P1206" t="str">
        <f t="shared" si="194"/>
        <v xml:space="preserve"> 5.2</v>
      </c>
      <c r="Q1206" t="str">
        <f t="shared" si="194"/>
        <v>15.1</v>
      </c>
      <c r="R1206" t="str">
        <f t="shared" si="194"/>
        <v>10.9</v>
      </c>
      <c r="S1206" t="str">
        <f t="shared" si="194"/>
        <v xml:space="preserve"> 4.5</v>
      </c>
      <c r="T1206" t="str">
        <f t="shared" si="194"/>
        <v xml:space="preserve"> 4.5</v>
      </c>
      <c r="U1206" t="str">
        <f t="shared" si="194"/>
        <v xml:space="preserve"> 4.5</v>
      </c>
      <c r="V1206" t="str">
        <f t="shared" si="194"/>
        <v xml:space="preserve"> 4.5</v>
      </c>
      <c r="X1206" t="e">
        <f>VLOOKUP(K1206,$X$2:Y$31,2,FALSE())</f>
        <v>#N/A</v>
      </c>
      <c r="AB1206" s="20">
        <f>MATCH("R",$J$1001:$J1207,0)</f>
        <v>25</v>
      </c>
      <c r="AC1206" s="20">
        <f>ROW()</f>
        <v>1206</v>
      </c>
      <c r="AD1206" s="24" t="e">
        <f t="shared" ca="1" si="196"/>
        <v>#VALUE!</v>
      </c>
      <c r="AE1206" t="str">
        <f t="shared" ca="1" si="192"/>
        <v>E</v>
      </c>
    </row>
    <row r="1207" spans="1:31">
      <c r="A1207" s="12" t="s">
        <v>1268</v>
      </c>
      <c r="J1207" s="12" t="str">
        <f t="shared" si="195"/>
        <v/>
      </c>
      <c r="K1207" t="str">
        <f t="shared" si="194"/>
        <v xml:space="preserve">    </v>
      </c>
      <c r="L1207" t="str">
        <f t="shared" si="194"/>
        <v>16.6</v>
      </c>
      <c r="M1207" t="str">
        <f t="shared" si="194"/>
        <v>10.9</v>
      </c>
      <c r="N1207" t="str">
        <f t="shared" si="194"/>
        <v>12.4</v>
      </c>
      <c r="O1207" t="str">
        <f t="shared" si="194"/>
        <v>11.3</v>
      </c>
      <c r="P1207" t="str">
        <f t="shared" si="194"/>
        <v>13.0</v>
      </c>
      <c r="Q1207" t="str">
        <f t="shared" si="194"/>
        <v>24.5</v>
      </c>
      <c r="R1207" t="str">
        <f t="shared" si="194"/>
        <v>10.4</v>
      </c>
      <c r="S1207" t="str">
        <f t="shared" si="194"/>
        <v>10.7</v>
      </c>
      <c r="T1207" t="str">
        <f t="shared" si="194"/>
        <v>10.9</v>
      </c>
      <c r="U1207" t="str">
        <f t="shared" si="194"/>
        <v>10.9</v>
      </c>
      <c r="V1207" t="str">
        <f t="shared" si="194"/>
        <v>10.9</v>
      </c>
      <c r="X1207" t="e">
        <f>VLOOKUP(K1207,$X$2:Y$31,2,FALSE())</f>
        <v>#N/A</v>
      </c>
      <c r="AB1207" s="20">
        <f>MATCH("R",$J$1001:$J1208,0)</f>
        <v>25</v>
      </c>
      <c r="AC1207" s="20">
        <f>ROW()</f>
        <v>1207</v>
      </c>
      <c r="AD1207" s="24" t="e">
        <f t="shared" ca="1" si="196"/>
        <v>#VALUE!</v>
      </c>
      <c r="AE1207" t="str">
        <f t="shared" ca="1" si="192"/>
        <v>E</v>
      </c>
    </row>
    <row r="1208" spans="1:31">
      <c r="A1208" s="12" t="s">
        <v>1269</v>
      </c>
      <c r="J1208" s="12" t="str">
        <f t="shared" si="195"/>
        <v/>
      </c>
      <c r="K1208" t="str">
        <f t="shared" si="194"/>
        <v xml:space="preserve">    </v>
      </c>
      <c r="L1208" t="str">
        <f t="shared" si="194"/>
        <v xml:space="preserve"> 9.3</v>
      </c>
      <c r="M1208" t="str">
        <f t="shared" si="194"/>
        <v xml:space="preserve"> 7.5</v>
      </c>
      <c r="N1208" t="str">
        <f t="shared" si="194"/>
        <v xml:space="preserve"> 8.3</v>
      </c>
      <c r="O1208" t="str">
        <f t="shared" si="194"/>
        <v xml:space="preserve"> 8.7</v>
      </c>
      <c r="P1208" t="str">
        <f t="shared" si="194"/>
        <v xml:space="preserve"> 7.9</v>
      </c>
      <c r="Q1208" t="str">
        <f t="shared" si="194"/>
        <v>16.1</v>
      </c>
      <c r="R1208" t="str">
        <f t="shared" si="194"/>
        <v>12.0</v>
      </c>
      <c r="S1208" t="str">
        <f t="shared" si="194"/>
        <v xml:space="preserve"> 7.1</v>
      </c>
      <c r="T1208" t="str">
        <f t="shared" si="194"/>
        <v xml:space="preserve"> 7.4</v>
      </c>
      <c r="U1208" t="str">
        <f t="shared" si="194"/>
        <v xml:space="preserve"> 7.4</v>
      </c>
      <c r="V1208" t="str">
        <f t="shared" si="194"/>
        <v xml:space="preserve"> 7.4</v>
      </c>
      <c r="X1208" t="e">
        <f>VLOOKUP(K1208,$X$2:Y$31,2,FALSE())</f>
        <v>#N/A</v>
      </c>
      <c r="AB1208" s="20">
        <f>MATCH("R",$J$1001:$J1209,0)</f>
        <v>25</v>
      </c>
      <c r="AC1208" s="20">
        <f>ROW()</f>
        <v>1208</v>
      </c>
      <c r="AD1208" s="24" t="e">
        <f t="shared" ca="1" si="196"/>
        <v>#VALUE!</v>
      </c>
      <c r="AE1208" t="str">
        <f t="shared" ca="1" si="192"/>
        <v>E</v>
      </c>
    </row>
    <row r="1209" spans="1:31">
      <c r="A1209" s="12" t="s">
        <v>1270</v>
      </c>
      <c r="J1209" s="12" t="str">
        <f t="shared" si="195"/>
        <v/>
      </c>
      <c r="K1209" t="str">
        <f t="shared" si="194"/>
        <v xml:space="preserve">    </v>
      </c>
      <c r="L1209" t="str">
        <f t="shared" si="194"/>
        <v xml:space="preserve"> 3.2</v>
      </c>
      <c r="M1209" t="str">
        <f t="shared" si="194"/>
        <v xml:space="preserve"> 0.2</v>
      </c>
      <c r="N1209" t="str">
        <f t="shared" si="194"/>
        <v xml:space="preserve"> 3.6</v>
      </c>
      <c r="O1209" t="str">
        <f t="shared" si="194"/>
        <v xml:space="preserve"> 3.2</v>
      </c>
      <c r="P1209" t="str">
        <f t="shared" si="194"/>
        <v xml:space="preserve"> 3.1</v>
      </c>
      <c r="Q1209" t="str">
        <f t="shared" si="194"/>
        <v xml:space="preserve"> 3.1</v>
      </c>
      <c r="R1209" t="str">
        <f t="shared" si="194"/>
        <v xml:space="preserve"> 2.9</v>
      </c>
      <c r="S1209" t="str">
        <f t="shared" si="194"/>
        <v xml:space="preserve"> 2.8</v>
      </c>
      <c r="T1209" t="str">
        <f t="shared" si="194"/>
        <v xml:space="preserve"> 2.7</v>
      </c>
      <c r="U1209" t="str">
        <f t="shared" si="194"/>
        <v xml:space="preserve"> 2.7</v>
      </c>
      <c r="V1209" t="str">
        <f t="shared" si="194"/>
        <v xml:space="preserve"> 2.6</v>
      </c>
      <c r="X1209" t="e">
        <f>VLOOKUP(K1209,$X$2:Y$31,2,FALSE())</f>
        <v>#N/A</v>
      </c>
      <c r="AB1209" s="20">
        <f>MATCH("R",$J$1001:$J1210,0)</f>
        <v>25</v>
      </c>
      <c r="AC1209" s="20">
        <f>ROW()</f>
        <v>1209</v>
      </c>
      <c r="AD1209" s="24" t="e">
        <f t="shared" ca="1" si="196"/>
        <v>#VALUE!</v>
      </c>
      <c r="AE1209" t="str">
        <f t="shared" ca="1" si="192"/>
        <v>E</v>
      </c>
    </row>
    <row r="1210" spans="1:31">
      <c r="A1210" s="12" t="s">
        <v>1271</v>
      </c>
      <c r="J1210" s="12" t="str">
        <f t="shared" si="195"/>
        <v/>
      </c>
      <c r="K1210" t="str">
        <f t="shared" si="194"/>
        <v xml:space="preserve">    </v>
      </c>
      <c r="L1210" t="str">
        <f t="shared" si="194"/>
        <v xml:space="preserve"> 3.2</v>
      </c>
      <c r="M1210" t="str">
        <f t="shared" si="194"/>
        <v xml:space="preserve"> 0.3</v>
      </c>
      <c r="N1210" t="str">
        <f t="shared" si="194"/>
        <v xml:space="preserve"> 3.7</v>
      </c>
      <c r="O1210" t="str">
        <f t="shared" si="194"/>
        <v xml:space="preserve"> 3.3</v>
      </c>
      <c r="P1210" t="str">
        <f t="shared" si="194"/>
        <v xml:space="preserve"> 3.1</v>
      </c>
      <c r="Q1210" t="str">
        <f t="shared" si="194"/>
        <v xml:space="preserve"> 3.1</v>
      </c>
      <c r="R1210" t="str">
        <f t="shared" si="194"/>
        <v xml:space="preserve"> 2.9</v>
      </c>
      <c r="S1210" t="str">
        <f t="shared" si="194"/>
        <v xml:space="preserve"> 2.8</v>
      </c>
      <c r="T1210" t="str">
        <f t="shared" si="194"/>
        <v xml:space="preserve"> 2.7</v>
      </c>
      <c r="U1210" t="str">
        <f t="shared" si="194"/>
        <v xml:space="preserve"> 2.7</v>
      </c>
      <c r="V1210" t="str">
        <f t="shared" si="194"/>
        <v xml:space="preserve"> 2.6</v>
      </c>
      <c r="X1210" t="e">
        <f>VLOOKUP(K1210,$X$2:Y$31,2,FALSE())</f>
        <v>#N/A</v>
      </c>
      <c r="AB1210" s="20">
        <f>MATCH("R",$J$1001:$J1211,0)</f>
        <v>25</v>
      </c>
      <c r="AC1210" s="20">
        <f>ROW()</f>
        <v>1210</v>
      </c>
      <c r="AD1210" s="24" t="e">
        <f t="shared" ca="1" si="196"/>
        <v>#VALUE!</v>
      </c>
      <c r="AE1210" t="str">
        <f t="shared" ca="1" si="192"/>
        <v>E</v>
      </c>
    </row>
    <row r="1211" spans="1:31">
      <c r="A1211" s="12" t="s">
        <v>1272</v>
      </c>
      <c r="J1211" s="12" t="str">
        <f t="shared" si="195"/>
        <v/>
      </c>
      <c r="K1211" t="str">
        <f t="shared" si="194"/>
        <v xml:space="preserve">    </v>
      </c>
      <c r="L1211" t="str">
        <f t="shared" si="194"/>
        <v xml:space="preserve">  41</v>
      </c>
      <c r="M1211" t="str">
        <f t="shared" si="194"/>
        <v xml:space="preserve">   7</v>
      </c>
      <c r="N1211" t="str">
        <f t="shared" si="194"/>
        <v xml:space="preserve">  38</v>
      </c>
      <c r="O1211" t="str">
        <f t="shared" si="194"/>
        <v xml:space="preserve">  44</v>
      </c>
      <c r="P1211" t="str">
        <f t="shared" si="194"/>
        <v xml:space="preserve">  46</v>
      </c>
      <c r="Q1211" t="str">
        <f t="shared" ref="K1211:V1232" si="197">MID($A1211,Q$34,4)</f>
        <v xml:space="preserve">  22</v>
      </c>
      <c r="R1211" t="str">
        <f t="shared" si="197"/>
        <v xml:space="preserve"> -13</v>
      </c>
      <c r="S1211" t="str">
        <f t="shared" si="197"/>
        <v xml:space="preserve"> -11</v>
      </c>
      <c r="T1211" t="str">
        <f t="shared" si="197"/>
        <v xml:space="preserve"> -10</v>
      </c>
      <c r="U1211" t="str">
        <f t="shared" si="197"/>
        <v xml:space="preserve">  -9</v>
      </c>
      <c r="V1211" t="str">
        <f t="shared" si="197"/>
        <v xml:space="preserve">  -8</v>
      </c>
      <c r="X1211" t="e">
        <f>VLOOKUP(K1211,$X$2:Y$31,2,FALSE())</f>
        <v>#N/A</v>
      </c>
      <c r="AB1211" s="20">
        <f>MATCH("R",$J$1001:$J1212,0)</f>
        <v>25</v>
      </c>
      <c r="AC1211" s="20">
        <f>ROW()</f>
        <v>1211</v>
      </c>
      <c r="AD1211" s="24" t="e">
        <f t="shared" ca="1" si="196"/>
        <v>#VALUE!</v>
      </c>
      <c r="AE1211" t="str">
        <f t="shared" ca="1" si="192"/>
        <v>E</v>
      </c>
    </row>
    <row r="1212" spans="1:31">
      <c r="A1212" s="12" t="s">
        <v>33</v>
      </c>
      <c r="J1212" s="12" t="str">
        <f t="shared" si="195"/>
        <v/>
      </c>
      <c r="K1212" t="str">
        <f t="shared" si="197"/>
        <v/>
      </c>
      <c r="L1212" t="str">
        <f t="shared" si="197"/>
        <v/>
      </c>
      <c r="M1212" t="str">
        <f t="shared" si="197"/>
        <v/>
      </c>
      <c r="N1212" t="str">
        <f t="shared" si="197"/>
        <v/>
      </c>
      <c r="O1212" t="str">
        <f t="shared" si="197"/>
        <v/>
      </c>
      <c r="P1212" t="str">
        <f t="shared" si="197"/>
        <v/>
      </c>
      <c r="Q1212" t="str">
        <f t="shared" si="197"/>
        <v/>
      </c>
      <c r="R1212" t="str">
        <f t="shared" si="197"/>
        <v/>
      </c>
      <c r="S1212" t="str">
        <f t="shared" si="197"/>
        <v/>
      </c>
      <c r="T1212" t="str">
        <f t="shared" si="197"/>
        <v/>
      </c>
      <c r="U1212" t="str">
        <f t="shared" si="197"/>
        <v/>
      </c>
      <c r="V1212" t="str">
        <f t="shared" si="197"/>
        <v/>
      </c>
      <c r="X1212" t="e">
        <f>VLOOKUP(K1212,$X$2:Y$31,2,FALSE())</f>
        <v>#N/A</v>
      </c>
      <c r="AB1212" s="20">
        <f>MATCH("R",$J$1001:$J1213,0)</f>
        <v>25</v>
      </c>
      <c r="AC1212" s="20">
        <f>ROW()</f>
        <v>1212</v>
      </c>
      <c r="AD1212" s="24" t="e">
        <f t="shared" ca="1" si="196"/>
        <v>#VALUE!</v>
      </c>
      <c r="AE1212" t="str">
        <f t="shared" ca="1" si="192"/>
        <v>E</v>
      </c>
    </row>
    <row r="1213" spans="1:31">
      <c r="A1213" s="12" t="s">
        <v>1273</v>
      </c>
      <c r="J1213" s="12" t="str">
        <f t="shared" si="195"/>
        <v>R</v>
      </c>
      <c r="K1213" t="str">
        <f t="shared" si="197"/>
        <v>20.0</v>
      </c>
      <c r="L1213" t="str">
        <f t="shared" si="197"/>
        <v xml:space="preserve"> 8.3</v>
      </c>
      <c r="M1213" t="str">
        <f t="shared" si="197"/>
        <v xml:space="preserve"> 2.0</v>
      </c>
      <c r="N1213" t="str">
        <f t="shared" si="197"/>
        <v xml:space="preserve"> 4.0</v>
      </c>
      <c r="O1213" t="str">
        <f t="shared" si="197"/>
        <v xml:space="preserve"> 5.4</v>
      </c>
      <c r="P1213" t="str">
        <f t="shared" si="197"/>
        <v xml:space="preserve"> 7.3</v>
      </c>
      <c r="Q1213" t="str">
        <f t="shared" si="197"/>
        <v>10.2</v>
      </c>
      <c r="R1213" t="str">
        <f t="shared" si="197"/>
        <v>14.4</v>
      </c>
      <c r="S1213" t="str">
        <f t="shared" si="197"/>
        <v>18.2</v>
      </c>
      <c r="T1213" t="str">
        <f t="shared" si="197"/>
        <v>21.5</v>
      </c>
      <c r="U1213" t="str">
        <f t="shared" si="197"/>
        <v>25.0</v>
      </c>
      <c r="V1213" t="str">
        <f t="shared" si="197"/>
        <v>29.0</v>
      </c>
      <c r="X1213" t="str">
        <f>VLOOKUP(K1213,$X$2:Y$31,2,FALSE())</f>
        <v>2000</v>
      </c>
      <c r="AB1213" s="20">
        <f>MATCH("R",$J$1001:$J1214,0)</f>
        <v>25</v>
      </c>
      <c r="AC1213" s="20">
        <f>ROW()</f>
        <v>1213</v>
      </c>
      <c r="AD1213" s="24" t="e">
        <f t="shared" ca="1" si="196"/>
        <v>#VALUE!</v>
      </c>
      <c r="AE1213" t="str">
        <f t="shared" ca="1" si="192"/>
        <v>E</v>
      </c>
    </row>
    <row r="1214" spans="1:31">
      <c r="A1214" s="12" t="s">
        <v>248</v>
      </c>
      <c r="J1214" s="12" t="str">
        <f t="shared" si="195"/>
        <v/>
      </c>
      <c r="K1214" t="str">
        <f t="shared" si="197"/>
        <v xml:space="preserve">    </v>
      </c>
      <c r="L1214" t="str">
        <f t="shared" si="197"/>
        <v xml:space="preserve"> 1F2</v>
      </c>
      <c r="M1214" t="str">
        <f t="shared" si="197"/>
        <v xml:space="preserve"> 1 E</v>
      </c>
      <c r="N1214" t="str">
        <f t="shared" si="197"/>
        <v xml:space="preserve"> 1F1</v>
      </c>
      <c r="O1214" t="str">
        <f t="shared" si="197"/>
        <v xml:space="preserve"> 1F2</v>
      </c>
      <c r="P1214" t="str">
        <f t="shared" si="197"/>
        <v xml:space="preserve"> 1F2</v>
      </c>
      <c r="Q1214" t="str">
        <f t="shared" si="197"/>
        <v xml:space="preserve"> 1F2</v>
      </c>
      <c r="R1214" t="str">
        <f t="shared" si="197"/>
        <v xml:space="preserve"> 1F2</v>
      </c>
      <c r="S1214" t="str">
        <f t="shared" si="197"/>
        <v xml:space="preserve"> 1F2</v>
      </c>
      <c r="T1214" t="str">
        <f t="shared" si="197"/>
        <v xml:space="preserve"> 1F2</v>
      </c>
      <c r="U1214" t="str">
        <f t="shared" si="197"/>
        <v xml:space="preserve"> 1F2</v>
      </c>
      <c r="V1214" t="str">
        <f t="shared" si="197"/>
        <v xml:space="preserve"> 1F2</v>
      </c>
      <c r="X1214" t="e">
        <f>VLOOKUP(K1214,$X$2:Y$31,2,FALSE())</f>
        <v>#N/A</v>
      </c>
      <c r="AB1214" s="20">
        <f>MATCH("R",$J$1001:$J1215,0)</f>
        <v>25</v>
      </c>
      <c r="AC1214" s="20">
        <f>ROW()</f>
        <v>1214</v>
      </c>
      <c r="AD1214" s="24" t="e">
        <f t="shared" ca="1" si="196"/>
        <v>#VALUE!</v>
      </c>
      <c r="AE1214" t="str">
        <f t="shared" ca="1" si="192"/>
        <v>E</v>
      </c>
    </row>
    <row r="1215" spans="1:31">
      <c r="A1215" s="12" t="s">
        <v>1274</v>
      </c>
      <c r="J1215" s="12" t="str">
        <f t="shared" si="195"/>
        <v/>
      </c>
      <c r="K1215" t="str">
        <f t="shared" si="197"/>
        <v xml:space="preserve">    </v>
      </c>
      <c r="L1215" t="str">
        <f t="shared" si="197"/>
        <v>61.1</v>
      </c>
      <c r="M1215" t="str">
        <f t="shared" si="197"/>
        <v>29.0</v>
      </c>
      <c r="N1215" t="str">
        <f t="shared" si="197"/>
        <v>56.0</v>
      </c>
      <c r="O1215" t="str">
        <f t="shared" si="197"/>
        <v>53.3</v>
      </c>
      <c r="P1215" t="str">
        <f t="shared" si="197"/>
        <v>55.4</v>
      </c>
      <c r="Q1215" t="str">
        <f t="shared" si="197"/>
        <v>61.1</v>
      </c>
      <c r="R1215" t="str">
        <f t="shared" si="197"/>
        <v>61.1</v>
      </c>
      <c r="S1215" t="str">
        <f t="shared" si="197"/>
        <v>61.1</v>
      </c>
      <c r="T1215" t="str">
        <f t="shared" si="197"/>
        <v>61.1</v>
      </c>
      <c r="U1215" t="str">
        <f t="shared" si="197"/>
        <v>61.1</v>
      </c>
      <c r="V1215" t="str">
        <f t="shared" si="197"/>
        <v>61.1</v>
      </c>
      <c r="X1215" t="e">
        <f>VLOOKUP(K1215,$X$2:Y$31,2,FALSE())</f>
        <v>#N/A</v>
      </c>
      <c r="AB1215" s="20">
        <f>MATCH("R",$J$1001:$J1216,0)</f>
        <v>25</v>
      </c>
      <c r="AC1215" s="20">
        <f>ROW()</f>
        <v>1215</v>
      </c>
      <c r="AD1215" s="24" t="e">
        <f t="shared" ca="1" si="196"/>
        <v>#VALUE!</v>
      </c>
      <c r="AE1215" t="str">
        <f t="shared" ca="1" si="192"/>
        <v>E</v>
      </c>
    </row>
    <row r="1216" spans="1:31">
      <c r="A1216" s="12" t="s">
        <v>314</v>
      </c>
      <c r="J1216" s="12" t="str">
        <f t="shared" si="195"/>
        <v/>
      </c>
      <c r="K1216" t="str">
        <f t="shared" si="197"/>
        <v xml:space="preserve">    </v>
      </c>
      <c r="L1216" t="str">
        <f t="shared" si="197"/>
        <v xml:space="preserve"> 2.3</v>
      </c>
      <c r="M1216" t="str">
        <f t="shared" si="197"/>
        <v xml:space="preserve"> 1.3</v>
      </c>
      <c r="N1216" t="str">
        <f t="shared" si="197"/>
        <v xml:space="preserve"> 2.0</v>
      </c>
      <c r="O1216" t="str">
        <f t="shared" si="197"/>
        <v xml:space="preserve"> 1.9</v>
      </c>
      <c r="P1216" t="str">
        <f t="shared" si="197"/>
        <v xml:space="preserve"> 2.0</v>
      </c>
      <c r="Q1216" t="str">
        <f t="shared" si="197"/>
        <v xml:space="preserve"> 2.3</v>
      </c>
      <c r="R1216" t="str">
        <f t="shared" si="197"/>
        <v xml:space="preserve"> 2.3</v>
      </c>
      <c r="S1216" t="str">
        <f t="shared" si="197"/>
        <v xml:space="preserve"> 2.3</v>
      </c>
      <c r="T1216" t="str">
        <f t="shared" si="197"/>
        <v xml:space="preserve"> 2.3</v>
      </c>
      <c r="U1216" t="str">
        <f t="shared" si="197"/>
        <v xml:space="preserve"> 2.3</v>
      </c>
      <c r="V1216" t="str">
        <f t="shared" si="197"/>
        <v xml:space="preserve"> 2.3</v>
      </c>
      <c r="X1216" t="e">
        <f>VLOOKUP(K1216,$X$2:Y$31,2,FALSE())</f>
        <v>#N/A</v>
      </c>
      <c r="AB1216" s="20">
        <f>MATCH("R",$J$1001:$J1217,0)</f>
        <v>25</v>
      </c>
      <c r="AC1216" s="20">
        <f>ROW()</f>
        <v>1216</v>
      </c>
      <c r="AD1216" s="24" t="e">
        <f t="shared" ca="1" si="196"/>
        <v>#VALUE!</v>
      </c>
      <c r="AE1216" t="str">
        <f t="shared" ca="1" si="192"/>
        <v>E</v>
      </c>
    </row>
    <row r="1217" spans="1:31">
      <c r="A1217" s="12" t="s">
        <v>1275</v>
      </c>
      <c r="J1217" s="12" t="str">
        <f t="shared" si="195"/>
        <v/>
      </c>
      <c r="K1217" t="str">
        <f t="shared" si="197"/>
        <v xml:space="preserve">    </v>
      </c>
      <c r="L1217" t="str">
        <f t="shared" si="197"/>
        <v xml:space="preserve"> 309</v>
      </c>
      <c r="M1217" t="str">
        <f t="shared" si="197"/>
        <v xml:space="preserve">  93</v>
      </c>
      <c r="N1217" t="str">
        <f t="shared" si="197"/>
        <v xml:space="preserve"> 252</v>
      </c>
      <c r="O1217" t="str">
        <f t="shared" si="197"/>
        <v xml:space="preserve"> 227</v>
      </c>
      <c r="P1217" t="str">
        <f t="shared" si="197"/>
        <v xml:space="preserve"> 245</v>
      </c>
      <c r="Q1217" t="str">
        <f t="shared" si="197"/>
        <v xml:space="preserve"> 309</v>
      </c>
      <c r="R1217" t="str">
        <f t="shared" si="197"/>
        <v xml:space="preserve"> 309</v>
      </c>
      <c r="S1217" t="str">
        <f t="shared" si="197"/>
        <v xml:space="preserve"> 309</v>
      </c>
      <c r="T1217" t="str">
        <f t="shared" si="197"/>
        <v xml:space="preserve"> 309</v>
      </c>
      <c r="U1217" t="str">
        <f t="shared" si="197"/>
        <v xml:space="preserve"> 309</v>
      </c>
      <c r="V1217" t="str">
        <f t="shared" si="197"/>
        <v xml:space="preserve"> 309</v>
      </c>
      <c r="X1217" t="e">
        <f>VLOOKUP(K1217,$X$2:Y$31,2,FALSE())</f>
        <v>#N/A</v>
      </c>
      <c r="AB1217" s="20">
        <f>MATCH("R",$J$1001:$J1218,0)</f>
        <v>25</v>
      </c>
      <c r="AC1217" s="20">
        <f>ROW()</f>
        <v>1217</v>
      </c>
      <c r="AD1217" s="24" t="e">
        <f t="shared" ca="1" si="196"/>
        <v>#VALUE!</v>
      </c>
      <c r="AE1217" t="str">
        <f t="shared" ca="1" si="192"/>
        <v>E</v>
      </c>
    </row>
    <row r="1218" spans="1:31">
      <c r="A1218" s="12" t="s">
        <v>1276</v>
      </c>
      <c r="J1218" s="12" t="str">
        <f t="shared" si="195"/>
        <v/>
      </c>
      <c r="K1218" t="str">
        <f t="shared" si="197"/>
        <v xml:space="preserve">    </v>
      </c>
      <c r="L1218" t="str">
        <f t="shared" si="197"/>
        <v>0.50</v>
      </c>
      <c r="M1218" t="str">
        <f t="shared" si="197"/>
        <v>1.00</v>
      </c>
      <c r="N1218" t="str">
        <f t="shared" si="197"/>
        <v>0.95</v>
      </c>
      <c r="O1218" t="str">
        <f t="shared" si="197"/>
        <v>0.99</v>
      </c>
      <c r="P1218" t="str">
        <f t="shared" si="197"/>
        <v>0.81</v>
      </c>
      <c r="Q1218" t="str">
        <f t="shared" si="197"/>
        <v>0.04</v>
      </c>
      <c r="R1218" t="str">
        <f t="shared" si="197"/>
        <v>0.00</v>
      </c>
      <c r="S1218" t="str">
        <f t="shared" si="197"/>
        <v>0.00</v>
      </c>
      <c r="T1218" t="str">
        <f t="shared" si="197"/>
        <v>0.00</v>
      </c>
      <c r="U1218" t="str">
        <f t="shared" si="197"/>
        <v>0.00</v>
      </c>
      <c r="V1218" t="str">
        <f t="shared" si="197"/>
        <v>0.00</v>
      </c>
      <c r="X1218" t="e">
        <f>VLOOKUP(K1218,$X$2:Y$31,2,FALSE())</f>
        <v>#N/A</v>
      </c>
      <c r="AB1218" s="20">
        <f>MATCH("R",$J$1001:$J1219,0)</f>
        <v>25</v>
      </c>
      <c r="AC1218" s="20">
        <f>ROW()</f>
        <v>1218</v>
      </c>
      <c r="AD1218" s="24" t="e">
        <f t="shared" ca="1" si="196"/>
        <v>#VALUE!</v>
      </c>
      <c r="AE1218" t="str">
        <f t="shared" ca="1" si="192"/>
        <v>E</v>
      </c>
    </row>
    <row r="1219" spans="1:31">
      <c r="A1219" s="12" t="s">
        <v>1277</v>
      </c>
      <c r="J1219" s="12" t="str">
        <f t="shared" si="195"/>
        <v/>
      </c>
      <c r="K1219" t="str">
        <f t="shared" si="197"/>
        <v xml:space="preserve">    </v>
      </c>
      <c r="L1219" t="str">
        <f t="shared" si="197"/>
        <v xml:space="preserve"> 118</v>
      </c>
      <c r="M1219" t="str">
        <f t="shared" si="197"/>
        <v xml:space="preserve"> 135</v>
      </c>
      <c r="N1219" t="str">
        <f t="shared" si="197"/>
        <v xml:space="preserve"> 116</v>
      </c>
      <c r="O1219" t="str">
        <f t="shared" si="197"/>
        <v xml:space="preserve"> 115</v>
      </c>
      <c r="P1219" t="str">
        <f t="shared" si="197"/>
        <v xml:space="preserve"> 115</v>
      </c>
      <c r="Q1219" t="str">
        <f t="shared" si="197"/>
        <v xml:space="preserve"> 131</v>
      </c>
      <c r="R1219" t="str">
        <f t="shared" si="197"/>
        <v xml:space="preserve"> 185</v>
      </c>
      <c r="S1219" t="str">
        <f t="shared" si="197"/>
        <v xml:space="preserve"> 186</v>
      </c>
      <c r="T1219" t="str">
        <f t="shared" si="197"/>
        <v xml:space="preserve"> 187</v>
      </c>
      <c r="U1219" t="str">
        <f t="shared" si="197"/>
        <v xml:space="preserve"> 189</v>
      </c>
      <c r="V1219" t="str">
        <f t="shared" si="197"/>
        <v xml:space="preserve"> 190</v>
      </c>
      <c r="X1219" t="e">
        <f>VLOOKUP(K1219,$X$2:Y$31,2,FALSE())</f>
        <v>#N/A</v>
      </c>
      <c r="AB1219" s="20">
        <f>MATCH("R",$J$1001:$J1220,0)</f>
        <v>25</v>
      </c>
      <c r="AC1219" s="20">
        <f>ROW()</f>
        <v>1219</v>
      </c>
      <c r="AD1219" s="24" t="e">
        <f t="shared" ca="1" si="196"/>
        <v>#VALUE!</v>
      </c>
      <c r="AE1219" t="str">
        <f t="shared" ref="AE1219:AE1282" ca="1" si="198">IF(ISERROR(AD1219),"E","OK")</f>
        <v>E</v>
      </c>
    </row>
    <row r="1220" spans="1:31">
      <c r="A1220" s="12" t="s">
        <v>1278</v>
      </c>
      <c r="J1220" s="12" t="str">
        <f t="shared" si="195"/>
        <v/>
      </c>
      <c r="K1220" t="str">
        <f t="shared" si="197"/>
        <v xml:space="preserve">    </v>
      </c>
      <c r="L1220" t="str">
        <f t="shared" si="197"/>
        <v xml:space="preserve">  24</v>
      </c>
      <c r="M1220" t="str">
        <f t="shared" si="197"/>
        <v xml:space="preserve">  -3</v>
      </c>
      <c r="N1220" t="str">
        <f t="shared" si="197"/>
        <v xml:space="preserve">  20</v>
      </c>
      <c r="O1220" t="str">
        <f t="shared" si="197"/>
        <v xml:space="preserve">  24</v>
      </c>
      <c r="P1220" t="str">
        <f t="shared" si="197"/>
        <v xml:space="preserve">  27</v>
      </c>
      <c r="Q1220" t="str">
        <f t="shared" si="197"/>
        <v xml:space="preserve">  13</v>
      </c>
      <c r="R1220" t="str">
        <f t="shared" si="197"/>
        <v xml:space="preserve"> -37</v>
      </c>
      <c r="S1220" t="str">
        <f t="shared" si="197"/>
        <v xml:space="preserve"> -37</v>
      </c>
      <c r="T1220" t="str">
        <f t="shared" si="197"/>
        <v xml:space="preserve"> -36</v>
      </c>
      <c r="U1220" t="str">
        <f t="shared" si="197"/>
        <v xml:space="preserve"> -36</v>
      </c>
      <c r="V1220" t="str">
        <f t="shared" si="197"/>
        <v xml:space="preserve"> -36</v>
      </c>
      <c r="X1220" t="e">
        <f>VLOOKUP(K1220,$X$2:Y$31,2,FALSE())</f>
        <v>#N/A</v>
      </c>
      <c r="AB1220" s="20">
        <f>MATCH("R",$J$1001:$J1221,0)</f>
        <v>25</v>
      </c>
      <c r="AC1220" s="20">
        <f>ROW()</f>
        <v>1220</v>
      </c>
      <c r="AD1220" s="24" t="e">
        <f t="shared" ca="1" si="196"/>
        <v>#VALUE!</v>
      </c>
      <c r="AE1220" t="str">
        <f t="shared" ca="1" si="198"/>
        <v>E</v>
      </c>
    </row>
    <row r="1221" spans="1:31">
      <c r="A1221" s="12" t="s">
        <v>1279</v>
      </c>
      <c r="J1221" s="12" t="str">
        <f t="shared" si="195"/>
        <v/>
      </c>
      <c r="K1221" t="str">
        <f t="shared" si="197"/>
        <v xml:space="preserve">    </v>
      </c>
      <c r="L1221" t="str">
        <f t="shared" si="197"/>
        <v xml:space="preserve"> -98</v>
      </c>
      <c r="M1221" t="str">
        <f t="shared" si="197"/>
        <v>-115</v>
      </c>
      <c r="N1221" t="str">
        <f t="shared" si="197"/>
        <v xml:space="preserve"> -96</v>
      </c>
      <c r="O1221" t="str">
        <f t="shared" si="197"/>
        <v xml:space="preserve"> -95</v>
      </c>
      <c r="P1221" t="str">
        <f t="shared" si="197"/>
        <v xml:space="preserve"> -95</v>
      </c>
      <c r="Q1221" t="str">
        <f t="shared" si="197"/>
        <v>-111</v>
      </c>
      <c r="R1221" t="str">
        <f t="shared" si="197"/>
        <v>-165</v>
      </c>
      <c r="S1221" t="str">
        <f t="shared" si="197"/>
        <v>-166</v>
      </c>
      <c r="T1221" t="str">
        <f t="shared" si="197"/>
        <v>-167</v>
      </c>
      <c r="U1221" t="str">
        <f t="shared" si="197"/>
        <v>-169</v>
      </c>
      <c r="V1221" t="str">
        <f t="shared" si="197"/>
        <v>-170</v>
      </c>
      <c r="X1221" t="e">
        <f>VLOOKUP(K1221,$X$2:Y$31,2,FALSE())</f>
        <v>#N/A</v>
      </c>
      <c r="AB1221" s="20">
        <f>MATCH("R",$J$1001:$J1222,0)</f>
        <v>25</v>
      </c>
      <c r="AC1221" s="20">
        <f>ROW()</f>
        <v>1221</v>
      </c>
      <c r="AD1221" s="24" t="e">
        <f t="shared" ca="1" si="196"/>
        <v>#VALUE!</v>
      </c>
      <c r="AE1221" t="str">
        <f t="shared" ca="1" si="198"/>
        <v>E</v>
      </c>
    </row>
    <row r="1222" spans="1:31">
      <c r="A1222" s="12" t="s">
        <v>315</v>
      </c>
      <c r="J1222" s="12" t="str">
        <f t="shared" si="195"/>
        <v/>
      </c>
      <c r="K1222" t="str">
        <f t="shared" si="197"/>
        <v xml:space="preserve">    </v>
      </c>
      <c r="L1222" t="str">
        <f t="shared" si="197"/>
        <v>-157</v>
      </c>
      <c r="M1222" t="str">
        <f t="shared" si="197"/>
        <v>-140</v>
      </c>
      <c r="N1222" t="str">
        <f t="shared" si="197"/>
        <v>-148</v>
      </c>
      <c r="O1222" t="str">
        <f t="shared" si="197"/>
        <v>-152</v>
      </c>
      <c r="P1222" t="str">
        <f t="shared" si="197"/>
        <v>-156</v>
      </c>
      <c r="Q1222" t="str">
        <f t="shared" si="197"/>
        <v>-159</v>
      </c>
      <c r="R1222" t="str">
        <f t="shared" si="197"/>
        <v>-162</v>
      </c>
      <c r="S1222" t="str">
        <f t="shared" si="197"/>
        <v>-165</v>
      </c>
      <c r="T1222" t="str">
        <f t="shared" si="197"/>
        <v>-168</v>
      </c>
      <c r="U1222" t="str">
        <f t="shared" si="197"/>
        <v>-170</v>
      </c>
      <c r="V1222" t="str">
        <f t="shared" si="197"/>
        <v>-172</v>
      </c>
      <c r="X1222" t="e">
        <f>VLOOKUP(K1222,$X$2:Y$31,2,FALSE())</f>
        <v>#N/A</v>
      </c>
      <c r="AB1222" s="20">
        <f>MATCH("R",$J$1001:$J1223,0)</f>
        <v>25</v>
      </c>
      <c r="AC1222" s="20">
        <f>ROW()</f>
        <v>1222</v>
      </c>
      <c r="AD1222" s="24" t="e">
        <f t="shared" ca="1" si="196"/>
        <v>#VALUE!</v>
      </c>
      <c r="AE1222" t="str">
        <f t="shared" ca="1" si="198"/>
        <v>E</v>
      </c>
    </row>
    <row r="1223" spans="1:31">
      <c r="A1223" s="12" t="s">
        <v>1280</v>
      </c>
      <c r="J1223" s="12" t="str">
        <f t="shared" si="195"/>
        <v/>
      </c>
      <c r="K1223" t="str">
        <f t="shared" si="197"/>
        <v xml:space="preserve">    </v>
      </c>
      <c r="L1223" t="str">
        <f t="shared" si="197"/>
        <v xml:space="preserve">  58</v>
      </c>
      <c r="M1223" t="str">
        <f t="shared" si="197"/>
        <v xml:space="preserve">  25</v>
      </c>
      <c r="N1223" t="str">
        <f t="shared" si="197"/>
        <v xml:space="preserve">  53</v>
      </c>
      <c r="O1223" t="str">
        <f t="shared" si="197"/>
        <v xml:space="preserve">  57</v>
      </c>
      <c r="P1223" t="str">
        <f t="shared" si="197"/>
        <v xml:space="preserve">  61</v>
      </c>
      <c r="Q1223" t="str">
        <f t="shared" si="197"/>
        <v xml:space="preserve">  48</v>
      </c>
      <c r="R1223" t="str">
        <f t="shared" si="197"/>
        <v xml:space="preserve">  -3</v>
      </c>
      <c r="S1223" t="str">
        <f t="shared" si="197"/>
        <v xml:space="preserve">  -1</v>
      </c>
      <c r="T1223" t="str">
        <f t="shared" si="197"/>
        <v xml:space="preserve">   1</v>
      </c>
      <c r="U1223" t="str">
        <f t="shared" si="197"/>
        <v xml:space="preserve">   2</v>
      </c>
      <c r="V1223" t="str">
        <f t="shared" si="197"/>
        <v xml:space="preserve">   2</v>
      </c>
      <c r="X1223" t="e">
        <f>VLOOKUP(K1223,$X$2:Y$31,2,FALSE())</f>
        <v>#N/A</v>
      </c>
      <c r="AB1223" s="20">
        <f>MATCH("R",$J$1001:$J1224,0)</f>
        <v>25</v>
      </c>
      <c r="AC1223" s="20">
        <f>ROW()</f>
        <v>1223</v>
      </c>
      <c r="AD1223" s="24" t="e">
        <f t="shared" ca="1" si="196"/>
        <v>#VALUE!</v>
      </c>
      <c r="AE1223" t="str">
        <f t="shared" ca="1" si="198"/>
        <v>E</v>
      </c>
    </row>
    <row r="1224" spans="1:31">
      <c r="A1224" s="12" t="s">
        <v>1281</v>
      </c>
      <c r="J1224" s="12" t="str">
        <f t="shared" si="195"/>
        <v/>
      </c>
      <c r="K1224" t="str">
        <f t="shared" si="197"/>
        <v xml:space="preserve">    </v>
      </c>
      <c r="L1224" t="str">
        <f t="shared" si="197"/>
        <v xml:space="preserve">  31</v>
      </c>
      <c r="M1224" t="str">
        <f t="shared" si="197"/>
        <v xml:space="preserve">  59</v>
      </c>
      <c r="N1224" t="str">
        <f t="shared" si="197"/>
        <v xml:space="preserve">  33</v>
      </c>
      <c r="O1224" t="str">
        <f t="shared" si="197"/>
        <v xml:space="preserve">  27</v>
      </c>
      <c r="P1224" t="str">
        <f t="shared" si="197"/>
        <v xml:space="preserve">  25</v>
      </c>
      <c r="Q1224" t="str">
        <f t="shared" si="197"/>
        <v xml:space="preserve">  49</v>
      </c>
      <c r="R1224" t="str">
        <f t="shared" si="197"/>
        <v xml:space="preserve">  86</v>
      </c>
      <c r="S1224" t="str">
        <f t="shared" si="197"/>
        <v xml:space="preserve">  84</v>
      </c>
      <c r="T1224" t="str">
        <f t="shared" si="197"/>
        <v xml:space="preserve">  83</v>
      </c>
      <c r="U1224" t="str">
        <f t="shared" si="197"/>
        <v xml:space="preserve">  82</v>
      </c>
      <c r="V1224" t="str">
        <f t="shared" si="197"/>
        <v xml:space="preserve">  81</v>
      </c>
      <c r="X1224" t="e">
        <f>VLOOKUP(K1224,$X$2:Y$31,2,FALSE())</f>
        <v>#N/A</v>
      </c>
      <c r="AB1224" s="20">
        <f>MATCH("R",$J$1001:$J1225,0)</f>
        <v>25</v>
      </c>
      <c r="AC1224" s="20">
        <f>ROW()</f>
        <v>1224</v>
      </c>
      <c r="AD1224" s="24" t="e">
        <f t="shared" ca="1" si="196"/>
        <v>#VALUE!</v>
      </c>
      <c r="AE1224" t="str">
        <f t="shared" ca="1" si="198"/>
        <v>E</v>
      </c>
    </row>
    <row r="1225" spans="1:31">
      <c r="A1225" s="12" t="s">
        <v>363</v>
      </c>
      <c r="J1225" s="12" t="str">
        <f t="shared" si="195"/>
        <v/>
      </c>
      <c r="K1225" t="str">
        <f t="shared" si="197"/>
        <v xml:space="preserve">    </v>
      </c>
      <c r="L1225" t="str">
        <f t="shared" si="197"/>
        <v>0.02</v>
      </c>
      <c r="M1225" t="str">
        <f t="shared" si="197"/>
        <v>0.00</v>
      </c>
      <c r="N1225" t="str">
        <f t="shared" si="197"/>
        <v>0.00</v>
      </c>
      <c r="O1225" t="str">
        <f t="shared" si="197"/>
        <v>0.01</v>
      </c>
      <c r="P1225" t="str">
        <f t="shared" si="197"/>
        <v>0.02</v>
      </c>
      <c r="Q1225" t="str">
        <f t="shared" si="197"/>
        <v>0.02</v>
      </c>
      <c r="R1225" t="str">
        <f t="shared" si="197"/>
        <v>0.00</v>
      </c>
      <c r="S1225" t="str">
        <f t="shared" si="197"/>
        <v>0.00</v>
      </c>
      <c r="T1225" t="str">
        <f t="shared" si="197"/>
        <v>0.00</v>
      </c>
      <c r="U1225" t="str">
        <f t="shared" si="197"/>
        <v>0.00</v>
      </c>
      <c r="V1225" t="str">
        <f t="shared" si="197"/>
        <v>0.00</v>
      </c>
      <c r="X1225" t="e">
        <f>VLOOKUP(K1225,$X$2:Y$31,2,FALSE())</f>
        <v>#N/A</v>
      </c>
      <c r="AB1225" s="20">
        <f>MATCH("R",$J$1001:$J1226,0)</f>
        <v>25</v>
      </c>
      <c r="AC1225" s="20">
        <f>ROW()</f>
        <v>1225</v>
      </c>
      <c r="AD1225" s="24" t="e">
        <f t="shared" ca="1" si="196"/>
        <v>#VALUE!</v>
      </c>
      <c r="AE1225" t="str">
        <f t="shared" ca="1" si="198"/>
        <v>E</v>
      </c>
    </row>
    <row r="1226" spans="1:31">
      <c r="A1226" s="12" t="s">
        <v>91</v>
      </c>
      <c r="J1226" s="12" t="str">
        <f t="shared" si="195"/>
        <v/>
      </c>
      <c r="K1226" t="str">
        <f t="shared" si="197"/>
        <v xml:space="preserve">    </v>
      </c>
      <c r="L1226" t="str">
        <f t="shared" si="197"/>
        <v>0.00</v>
      </c>
      <c r="M1226" t="str">
        <f t="shared" si="197"/>
        <v>0.00</v>
      </c>
      <c r="N1226" t="str">
        <f t="shared" si="197"/>
        <v>0.00</v>
      </c>
      <c r="O1226" t="str">
        <f t="shared" si="197"/>
        <v>0.00</v>
      </c>
      <c r="P1226" t="str">
        <f t="shared" si="197"/>
        <v>0.00</v>
      </c>
      <c r="Q1226" t="str">
        <f t="shared" si="197"/>
        <v>0.00</v>
      </c>
      <c r="R1226" t="str">
        <f t="shared" si="197"/>
        <v>0.00</v>
      </c>
      <c r="S1226" t="str">
        <f t="shared" si="197"/>
        <v>0.00</v>
      </c>
      <c r="T1226" t="str">
        <f t="shared" si="197"/>
        <v>0.00</v>
      </c>
      <c r="U1226" t="str">
        <f t="shared" si="197"/>
        <v>0.00</v>
      </c>
      <c r="V1226" t="str">
        <f t="shared" si="197"/>
        <v>0.00</v>
      </c>
      <c r="X1226" t="e">
        <f>VLOOKUP(K1226,$X$2:Y$31,2,FALSE())</f>
        <v>#N/A</v>
      </c>
      <c r="AB1226" s="20">
        <f>MATCH("R",$J$1001:$J1227,0)</f>
        <v>25</v>
      </c>
      <c r="AC1226" s="20">
        <f>ROW()</f>
        <v>1226</v>
      </c>
      <c r="AD1226" s="24" t="e">
        <f t="shared" ca="1" si="196"/>
        <v>#VALUE!</v>
      </c>
      <c r="AE1226" t="str">
        <f t="shared" ca="1" si="198"/>
        <v>E</v>
      </c>
    </row>
    <row r="1227" spans="1:31">
      <c r="A1227" s="12" t="s">
        <v>1282</v>
      </c>
      <c r="J1227" s="12" t="str">
        <f t="shared" si="195"/>
        <v/>
      </c>
      <c r="K1227" t="str">
        <f t="shared" si="197"/>
        <v xml:space="preserve">    </v>
      </c>
      <c r="L1227" t="str">
        <f t="shared" si="197"/>
        <v>0.09</v>
      </c>
      <c r="M1227" t="str">
        <f t="shared" si="197"/>
        <v>0.00</v>
      </c>
      <c r="N1227" t="str">
        <f t="shared" si="197"/>
        <v>0.04</v>
      </c>
      <c r="O1227" t="str">
        <f t="shared" si="197"/>
        <v>0.06</v>
      </c>
      <c r="P1227" t="str">
        <f t="shared" si="197"/>
        <v>0.10</v>
      </c>
      <c r="Q1227" t="str">
        <f t="shared" si="197"/>
        <v>0.05</v>
      </c>
      <c r="R1227" t="str">
        <f t="shared" si="197"/>
        <v>0.00</v>
      </c>
      <c r="S1227" t="str">
        <f t="shared" si="197"/>
        <v>0.00</v>
      </c>
      <c r="T1227" t="str">
        <f t="shared" si="197"/>
        <v>0.00</v>
      </c>
      <c r="U1227" t="str">
        <f t="shared" si="197"/>
        <v>0.00</v>
      </c>
      <c r="V1227" t="str">
        <f t="shared" si="197"/>
        <v>0.00</v>
      </c>
      <c r="X1227" t="e">
        <f>VLOOKUP(K1227,$X$2:Y$31,2,FALSE())</f>
        <v>#N/A</v>
      </c>
      <c r="AB1227" s="20">
        <f>MATCH("R",$J$1001:$J1228,0)</f>
        <v>25</v>
      </c>
      <c r="AC1227" s="20">
        <f>ROW()</f>
        <v>1227</v>
      </c>
      <c r="AD1227" s="24" t="e">
        <f t="shared" ca="1" si="196"/>
        <v>#VALUE!</v>
      </c>
      <c r="AE1227" t="str">
        <f t="shared" ca="1" si="198"/>
        <v>E</v>
      </c>
    </row>
    <row r="1228" spans="1:31">
      <c r="A1228" s="12" t="s">
        <v>1283</v>
      </c>
      <c r="J1228" s="12" t="str">
        <f t="shared" si="195"/>
        <v/>
      </c>
      <c r="K1228" t="str">
        <f t="shared" si="197"/>
        <v xml:space="preserve">    </v>
      </c>
      <c r="L1228" t="str">
        <f t="shared" si="197"/>
        <v>13.6</v>
      </c>
      <c r="M1228" t="str">
        <f t="shared" si="197"/>
        <v xml:space="preserve"> 5.1</v>
      </c>
      <c r="N1228" t="str">
        <f t="shared" si="197"/>
        <v xml:space="preserve"> 7.7</v>
      </c>
      <c r="O1228" t="str">
        <f t="shared" si="197"/>
        <v xml:space="preserve"> 5.7</v>
      </c>
      <c r="P1228" t="str">
        <f t="shared" si="197"/>
        <v xml:space="preserve"> 8.4</v>
      </c>
      <c r="Q1228" t="str">
        <f t="shared" si="197"/>
        <v>22.3</v>
      </c>
      <c r="R1228" t="str">
        <f t="shared" si="197"/>
        <v xml:space="preserve"> 5.1</v>
      </c>
      <c r="S1228" t="str">
        <f t="shared" si="197"/>
        <v xml:space="preserve"> 5.1</v>
      </c>
      <c r="T1228" t="str">
        <f t="shared" si="197"/>
        <v xml:space="preserve"> 5.1</v>
      </c>
      <c r="U1228" t="str">
        <f t="shared" si="197"/>
        <v xml:space="preserve"> 5.1</v>
      </c>
      <c r="V1228" t="str">
        <f t="shared" si="197"/>
        <v xml:space="preserve"> 5.1</v>
      </c>
      <c r="X1228" t="e">
        <f>VLOOKUP(K1228,$X$2:Y$31,2,FALSE())</f>
        <v>#N/A</v>
      </c>
      <c r="AB1228" s="20">
        <f>MATCH("R",$J$1001:$J1229,0)</f>
        <v>25</v>
      </c>
      <c r="AC1228" s="20">
        <f>ROW()</f>
        <v>1228</v>
      </c>
      <c r="AD1228" s="24" t="e">
        <f t="shared" ca="1" si="196"/>
        <v>#VALUE!</v>
      </c>
      <c r="AE1228" t="str">
        <f t="shared" ca="1" si="198"/>
        <v>E</v>
      </c>
    </row>
    <row r="1229" spans="1:31">
      <c r="A1229" s="12" t="s">
        <v>1284</v>
      </c>
      <c r="J1229" s="12" t="str">
        <f t="shared" si="195"/>
        <v/>
      </c>
      <c r="K1229" t="str">
        <f t="shared" si="197"/>
        <v xml:space="preserve">    </v>
      </c>
      <c r="L1229" t="str">
        <f t="shared" si="197"/>
        <v xml:space="preserve"> 7.3</v>
      </c>
      <c r="M1229" t="str">
        <f t="shared" si="197"/>
        <v xml:space="preserve"> 4.5</v>
      </c>
      <c r="N1229" t="str">
        <f t="shared" si="197"/>
        <v xml:space="preserve"> 5.7</v>
      </c>
      <c r="O1229" t="str">
        <f t="shared" si="197"/>
        <v xml:space="preserve"> 6.2</v>
      </c>
      <c r="P1229" t="str">
        <f t="shared" si="197"/>
        <v xml:space="preserve"> 5.1</v>
      </c>
      <c r="Q1229" t="str">
        <f t="shared" si="197"/>
        <v>14.6</v>
      </c>
      <c r="R1229" t="str">
        <f t="shared" si="197"/>
        <v>13.1</v>
      </c>
      <c r="S1229" t="str">
        <f t="shared" si="197"/>
        <v xml:space="preserve"> 4.5</v>
      </c>
      <c r="T1229" t="str">
        <f t="shared" si="197"/>
        <v xml:space="preserve"> 4.5</v>
      </c>
      <c r="U1229" t="str">
        <f t="shared" si="197"/>
        <v xml:space="preserve"> 4.5</v>
      </c>
      <c r="V1229" t="str">
        <f t="shared" si="197"/>
        <v xml:space="preserve"> 4.5</v>
      </c>
      <c r="X1229" t="e">
        <f>VLOOKUP(K1229,$X$2:Y$31,2,FALSE())</f>
        <v>#N/A</v>
      </c>
      <c r="AB1229" s="20">
        <f>MATCH("R",$J$1001:$J1230,0)</f>
        <v>25</v>
      </c>
      <c r="AC1229" s="20">
        <f>ROW()</f>
        <v>1229</v>
      </c>
      <c r="AD1229" s="24" t="e">
        <f t="shared" ca="1" si="196"/>
        <v>#VALUE!</v>
      </c>
      <c r="AE1229" t="str">
        <f t="shared" ca="1" si="198"/>
        <v>E</v>
      </c>
    </row>
    <row r="1230" spans="1:31">
      <c r="A1230" s="12" t="s">
        <v>1285</v>
      </c>
      <c r="J1230" s="12" t="str">
        <f t="shared" si="195"/>
        <v/>
      </c>
      <c r="K1230" t="str">
        <f t="shared" si="197"/>
        <v xml:space="preserve">    </v>
      </c>
      <c r="L1230" t="str">
        <f t="shared" si="197"/>
        <v>16.6</v>
      </c>
      <c r="M1230" t="str">
        <f t="shared" si="197"/>
        <v>10.9</v>
      </c>
      <c r="N1230" t="str">
        <f t="shared" si="197"/>
        <v>12.4</v>
      </c>
      <c r="O1230" t="str">
        <f t="shared" si="197"/>
        <v>11.2</v>
      </c>
      <c r="P1230" t="str">
        <f t="shared" si="197"/>
        <v>12.8</v>
      </c>
      <c r="Q1230" t="str">
        <f t="shared" si="197"/>
        <v>24.2</v>
      </c>
      <c r="R1230" t="str">
        <f t="shared" si="197"/>
        <v>10.2</v>
      </c>
      <c r="S1230" t="str">
        <f t="shared" si="197"/>
        <v>10.6</v>
      </c>
      <c r="T1230" t="str">
        <f t="shared" si="197"/>
        <v>10.8</v>
      </c>
      <c r="U1230" t="str">
        <f t="shared" si="197"/>
        <v>10.9</v>
      </c>
      <c r="V1230" t="str">
        <f t="shared" si="197"/>
        <v>10.9</v>
      </c>
      <c r="X1230" t="e">
        <f>VLOOKUP(K1230,$X$2:Y$31,2,FALSE())</f>
        <v>#N/A</v>
      </c>
      <c r="AB1230" s="20">
        <f>MATCH("R",$J$1001:$J1231,0)</f>
        <v>25</v>
      </c>
      <c r="AC1230" s="20">
        <f>ROW()</f>
        <v>1230</v>
      </c>
      <c r="AD1230" s="24" t="e">
        <f t="shared" ca="1" si="196"/>
        <v>#VALUE!</v>
      </c>
      <c r="AE1230" t="str">
        <f t="shared" ca="1" si="198"/>
        <v>E</v>
      </c>
    </row>
    <row r="1231" spans="1:31">
      <c r="A1231" s="12" t="s">
        <v>1286</v>
      </c>
      <c r="J1231" s="12" t="str">
        <f t="shared" si="195"/>
        <v/>
      </c>
      <c r="K1231" t="str">
        <f t="shared" si="197"/>
        <v xml:space="preserve">    </v>
      </c>
      <c r="L1231" t="str">
        <f t="shared" si="197"/>
        <v xml:space="preserve"> 9.3</v>
      </c>
      <c r="M1231" t="str">
        <f t="shared" si="197"/>
        <v xml:space="preserve"> 7.5</v>
      </c>
      <c r="N1231" t="str">
        <f t="shared" si="197"/>
        <v xml:space="preserve"> 8.3</v>
      </c>
      <c r="O1231" t="str">
        <f t="shared" si="197"/>
        <v xml:space="preserve"> 8.6</v>
      </c>
      <c r="P1231" t="str">
        <f t="shared" si="197"/>
        <v xml:space="preserve"> 7.8</v>
      </c>
      <c r="Q1231" t="str">
        <f t="shared" si="197"/>
        <v>15.5</v>
      </c>
      <c r="R1231" t="str">
        <f t="shared" si="197"/>
        <v>14.0</v>
      </c>
      <c r="S1231" t="str">
        <f t="shared" si="197"/>
        <v xml:space="preserve"> 6.9</v>
      </c>
      <c r="T1231" t="str">
        <f t="shared" si="197"/>
        <v xml:space="preserve"> 7.3</v>
      </c>
      <c r="U1231" t="str">
        <f t="shared" si="197"/>
        <v xml:space="preserve"> 7.4</v>
      </c>
      <c r="V1231" t="str">
        <f t="shared" si="197"/>
        <v xml:space="preserve"> 7.4</v>
      </c>
      <c r="X1231" t="e">
        <f>VLOOKUP(K1231,$X$2:Y$31,2,FALSE())</f>
        <v>#N/A</v>
      </c>
      <c r="AB1231" s="20">
        <f>MATCH("R",$J$1001:$J1232,0)</f>
        <v>25</v>
      </c>
      <c r="AC1231" s="20">
        <f>ROW()</f>
        <v>1231</v>
      </c>
      <c r="AD1231" s="24" t="e">
        <f t="shared" ca="1" si="196"/>
        <v>#VALUE!</v>
      </c>
      <c r="AE1231" t="str">
        <f t="shared" ca="1" si="198"/>
        <v>E</v>
      </c>
    </row>
    <row r="1232" spans="1:31">
      <c r="A1232" s="12" t="s">
        <v>316</v>
      </c>
      <c r="J1232" s="12" t="str">
        <f t="shared" si="195"/>
        <v/>
      </c>
      <c r="K1232" t="str">
        <f t="shared" si="197"/>
        <v xml:space="preserve">    </v>
      </c>
      <c r="L1232" t="str">
        <f t="shared" si="197"/>
        <v xml:space="preserve"> 3.2</v>
      </c>
      <c r="M1232" t="str">
        <f t="shared" si="197"/>
        <v xml:space="preserve"> 0.3</v>
      </c>
      <c r="N1232" t="str">
        <f t="shared" si="197"/>
        <v xml:space="preserve"> 3.6</v>
      </c>
      <c r="O1232" t="str">
        <f t="shared" si="197"/>
        <v xml:space="preserve"> 3.2</v>
      </c>
      <c r="P1232" t="str">
        <f t="shared" si="197"/>
        <v xml:space="preserve"> 3.1</v>
      </c>
      <c r="Q1232" t="str">
        <f t="shared" si="197"/>
        <v xml:space="preserve"> 3.1</v>
      </c>
      <c r="R1232" t="str">
        <f t="shared" si="197"/>
        <v xml:space="preserve"> 2.9</v>
      </c>
      <c r="S1232" t="str">
        <f t="shared" si="197"/>
        <v xml:space="preserve"> 2.8</v>
      </c>
      <c r="T1232" t="str">
        <f t="shared" ref="K1232:V1253" si="199">MID($A1232,T$34,4)</f>
        <v xml:space="preserve"> 2.7</v>
      </c>
      <c r="U1232" t="str">
        <f t="shared" si="199"/>
        <v xml:space="preserve"> 2.7</v>
      </c>
      <c r="V1232" t="str">
        <f t="shared" si="199"/>
        <v xml:space="preserve"> 2.6</v>
      </c>
      <c r="X1232" t="e">
        <f>VLOOKUP(K1232,$X$2:Y$31,2,FALSE())</f>
        <v>#N/A</v>
      </c>
      <c r="AB1232" s="20">
        <f>MATCH("R",$J$1001:$J1233,0)</f>
        <v>25</v>
      </c>
      <c r="AC1232" s="20">
        <f>ROW()</f>
        <v>1232</v>
      </c>
      <c r="AD1232" s="24" t="e">
        <f t="shared" ca="1" si="196"/>
        <v>#VALUE!</v>
      </c>
      <c r="AE1232" t="str">
        <f t="shared" ca="1" si="198"/>
        <v>E</v>
      </c>
    </row>
    <row r="1233" spans="1:31">
      <c r="A1233" s="12" t="s">
        <v>1253</v>
      </c>
      <c r="J1233" s="12" t="str">
        <f t="shared" si="195"/>
        <v/>
      </c>
      <c r="K1233" t="str">
        <f t="shared" si="199"/>
        <v xml:space="preserve">    </v>
      </c>
      <c r="L1233" t="str">
        <f t="shared" si="199"/>
        <v xml:space="preserve"> 3.2</v>
      </c>
      <c r="M1233" t="str">
        <f t="shared" si="199"/>
        <v xml:space="preserve"> 0.3</v>
      </c>
      <c r="N1233" t="str">
        <f t="shared" si="199"/>
        <v xml:space="preserve"> 3.6</v>
      </c>
      <c r="O1233" t="str">
        <f t="shared" si="199"/>
        <v xml:space="preserve"> 3.2</v>
      </c>
      <c r="P1233" t="str">
        <f t="shared" si="199"/>
        <v xml:space="preserve"> 3.1</v>
      </c>
      <c r="Q1233" t="str">
        <f t="shared" si="199"/>
        <v xml:space="preserve"> 3.1</v>
      </c>
      <c r="R1233" t="str">
        <f t="shared" si="199"/>
        <v xml:space="preserve"> 2.9</v>
      </c>
      <c r="S1233" t="str">
        <f t="shared" si="199"/>
        <v xml:space="preserve"> 2.8</v>
      </c>
      <c r="T1233" t="str">
        <f t="shared" si="199"/>
        <v xml:space="preserve"> 2.7</v>
      </c>
      <c r="U1233" t="str">
        <f t="shared" si="199"/>
        <v xml:space="preserve"> 2.7</v>
      </c>
      <c r="V1233" t="str">
        <f t="shared" si="199"/>
        <v xml:space="preserve"> 2.6</v>
      </c>
      <c r="X1233" t="e">
        <f>VLOOKUP(K1233,$X$2:Y$31,2,FALSE())</f>
        <v>#N/A</v>
      </c>
      <c r="AB1233" s="20">
        <f>MATCH("R",$J$1001:$J1234,0)</f>
        <v>25</v>
      </c>
      <c r="AC1233" s="20">
        <f>ROW()</f>
        <v>1233</v>
      </c>
      <c r="AD1233" s="24" t="e">
        <f t="shared" ca="1" si="196"/>
        <v>#VALUE!</v>
      </c>
      <c r="AE1233" t="str">
        <f t="shared" ca="1" si="198"/>
        <v>E</v>
      </c>
    </row>
    <row r="1234" spans="1:31">
      <c r="A1234" s="12" t="s">
        <v>1287</v>
      </c>
      <c r="J1234" s="12" t="str">
        <f t="shared" si="195"/>
        <v/>
      </c>
      <c r="K1234" t="str">
        <f t="shared" si="199"/>
        <v xml:space="preserve">    </v>
      </c>
      <c r="L1234" t="str">
        <f t="shared" si="199"/>
        <v xml:space="preserve">  42</v>
      </c>
      <c r="M1234" t="str">
        <f t="shared" si="199"/>
        <v xml:space="preserve">  14</v>
      </c>
      <c r="N1234" t="str">
        <f t="shared" si="199"/>
        <v xml:space="preserve">  40</v>
      </c>
      <c r="O1234" t="str">
        <f t="shared" si="199"/>
        <v xml:space="preserve">  46</v>
      </c>
      <c r="P1234" t="str">
        <f t="shared" si="199"/>
        <v xml:space="preserve">  48</v>
      </c>
      <c r="Q1234" t="str">
        <f t="shared" si="199"/>
        <v xml:space="preserve">  24</v>
      </c>
      <c r="R1234" t="str">
        <f t="shared" si="199"/>
        <v xml:space="preserve"> -13</v>
      </c>
      <c r="S1234" t="str">
        <f t="shared" si="199"/>
        <v xml:space="preserve"> -11</v>
      </c>
      <c r="T1234" t="str">
        <f t="shared" si="199"/>
        <v xml:space="preserve"> -10</v>
      </c>
      <c r="U1234" t="str">
        <f t="shared" si="199"/>
        <v xml:space="preserve">  -9</v>
      </c>
      <c r="V1234" t="str">
        <f t="shared" si="199"/>
        <v xml:space="preserve">  -8</v>
      </c>
      <c r="X1234" t="e">
        <f>VLOOKUP(K1234,$X$2:Y$31,2,FALSE())</f>
        <v>#N/A</v>
      </c>
      <c r="AB1234" s="20">
        <f>MATCH("R",$J$1001:$J1235,0)</f>
        <v>25</v>
      </c>
      <c r="AC1234" s="20">
        <f>ROW()</f>
        <v>1234</v>
      </c>
      <c r="AD1234" s="24" t="e">
        <f t="shared" ca="1" si="196"/>
        <v>#VALUE!</v>
      </c>
      <c r="AE1234" t="str">
        <f t="shared" ca="1" si="198"/>
        <v>E</v>
      </c>
    </row>
    <row r="1235" spans="1:31">
      <c r="A1235" s="12" t="s">
        <v>124</v>
      </c>
      <c r="J1235" s="12" t="str">
        <f t="shared" si="195"/>
        <v/>
      </c>
      <c r="K1235" t="str">
        <f t="shared" si="199"/>
        <v xml:space="preserve">    </v>
      </c>
      <c r="L1235" t="str">
        <f t="shared" si="199"/>
        <v xml:space="preserve">RSI </v>
      </c>
      <c r="M1235" t="str">
        <f t="shared" si="199"/>
        <v>oeff</v>
      </c>
      <c r="N1235" t="str">
        <f t="shared" si="199"/>
        <v>Dail</v>
      </c>
      <c r="O1235" t="str">
        <f t="shared" si="199"/>
        <v xml:space="preserve">)   </v>
      </c>
      <c r="P1235" t="str">
        <f t="shared" si="199"/>
        <v xml:space="preserve">    </v>
      </c>
      <c r="Q1235" t="str">
        <f t="shared" si="199"/>
        <v>METH</v>
      </c>
      <c r="R1235" t="str">
        <f t="shared" si="199"/>
        <v>D 30</v>
      </c>
      <c r="S1235" t="str">
        <f t="shared" si="199"/>
        <v xml:space="preserve">  VO</v>
      </c>
      <c r="T1235" t="str">
        <f t="shared" si="199"/>
        <v xml:space="preserve">CAP </v>
      </c>
      <c r="U1235" t="str">
        <f t="shared" si="199"/>
        <v>6.12</v>
      </c>
      <c r="V1235" t="str">
        <f t="shared" si="199"/>
        <v xml:space="preserve">7W  </v>
      </c>
      <c r="X1235" t="e">
        <f>VLOOKUP(K1235,$X$2:Y$31,2,FALSE())</f>
        <v>#N/A</v>
      </c>
      <c r="AB1235" s="20">
        <f>MATCH("R",$J$1001:$J1236,0)</f>
        <v>25</v>
      </c>
      <c r="AC1235" s="20">
        <f>ROW()</f>
        <v>1235</v>
      </c>
      <c r="AD1235" s="24" t="e">
        <f t="shared" ca="1" si="196"/>
        <v>#VALUE!</v>
      </c>
      <c r="AE1235" t="str">
        <f t="shared" ca="1" si="198"/>
        <v>E</v>
      </c>
    </row>
    <row r="1236" spans="1:31">
      <c r="A1236" s="12" t="s">
        <v>33</v>
      </c>
      <c r="J1236" s="12" t="str">
        <f t="shared" si="195"/>
        <v/>
      </c>
      <c r="K1236" t="str">
        <f t="shared" si="199"/>
        <v/>
      </c>
      <c r="L1236" t="str">
        <f t="shared" si="199"/>
        <v/>
      </c>
      <c r="M1236" t="str">
        <f t="shared" si="199"/>
        <v/>
      </c>
      <c r="N1236" t="str">
        <f t="shared" si="199"/>
        <v/>
      </c>
      <c r="O1236" t="str">
        <f t="shared" si="199"/>
        <v/>
      </c>
      <c r="P1236" t="str">
        <f t="shared" si="199"/>
        <v/>
      </c>
      <c r="Q1236" t="str">
        <f t="shared" si="199"/>
        <v/>
      </c>
      <c r="R1236" t="str">
        <f t="shared" si="199"/>
        <v/>
      </c>
      <c r="S1236" t="str">
        <f t="shared" si="199"/>
        <v/>
      </c>
      <c r="T1236" t="str">
        <f t="shared" si="199"/>
        <v/>
      </c>
      <c r="U1236" t="str">
        <f t="shared" si="199"/>
        <v/>
      </c>
      <c r="V1236" t="str">
        <f t="shared" si="199"/>
        <v/>
      </c>
      <c r="X1236" t="e">
        <f>VLOOKUP(K1236,$X$2:Y$31,2,FALSE())</f>
        <v>#N/A</v>
      </c>
      <c r="AB1236" s="20">
        <f>MATCH("R",$J$1001:$J1237,0)</f>
        <v>25</v>
      </c>
      <c r="AC1236" s="20">
        <f>ROW()</f>
        <v>1236</v>
      </c>
      <c r="AD1236" s="24" t="e">
        <f t="shared" ca="1" si="196"/>
        <v>#VALUE!</v>
      </c>
      <c r="AE1236" t="str">
        <f t="shared" ca="1" si="198"/>
        <v>E</v>
      </c>
    </row>
    <row r="1237" spans="1:31">
      <c r="A1237" s="12" t="s">
        <v>2469</v>
      </c>
      <c r="J1237" s="12" t="str">
        <f t="shared" si="195"/>
        <v/>
      </c>
      <c r="K1237" t="str">
        <f t="shared" si="199"/>
        <v>Jan,</v>
      </c>
      <c r="L1237" t="str">
        <f t="shared" si="199"/>
        <v>1 20</v>
      </c>
      <c r="M1237" t="str">
        <f t="shared" si="199"/>
        <v xml:space="preserve">6   </v>
      </c>
      <c r="N1237" t="str">
        <f t="shared" si="199"/>
        <v xml:space="preserve">    </v>
      </c>
      <c r="O1237" t="str">
        <f t="shared" si="199"/>
        <v xml:space="preserve"> SSN</v>
      </c>
      <c r="P1237" t="str">
        <f t="shared" si="199"/>
        <v>=  2</v>
      </c>
      <c r="Q1237" t="str">
        <f t="shared" si="199"/>
        <v xml:space="preserve">.   </v>
      </c>
      <c r="R1237" t="str">
        <f t="shared" si="199"/>
        <v xml:space="preserve">    </v>
      </c>
      <c r="S1237" t="str">
        <f t="shared" si="199"/>
        <v xml:space="preserve">    </v>
      </c>
      <c r="T1237" t="str">
        <f t="shared" si="199"/>
        <v xml:space="preserve">  Mi</v>
      </c>
      <c r="U1237" t="str">
        <f t="shared" si="199"/>
        <v>imum</v>
      </c>
      <c r="V1237" t="str">
        <f t="shared" si="199"/>
        <v>Angl</v>
      </c>
      <c r="X1237" t="e">
        <f>VLOOKUP(K1237,$X$2:Y$31,2,FALSE())</f>
        <v>#N/A</v>
      </c>
      <c r="AB1237" s="20">
        <f>MATCH("R",$J$1001:$J1238,0)</f>
        <v>25</v>
      </c>
      <c r="AC1237" s="20">
        <f>ROW()</f>
        <v>1237</v>
      </c>
      <c r="AD1237" s="24" t="e">
        <f t="shared" ca="1" si="196"/>
        <v>#VALUE!</v>
      </c>
      <c r="AE1237" t="str">
        <f t="shared" ca="1" si="198"/>
        <v>E</v>
      </c>
    </row>
    <row r="1238" spans="1:31">
      <c r="A1238" s="12" t="s">
        <v>201</v>
      </c>
      <c r="J1238" s="12" t="str">
        <f t="shared" si="195"/>
        <v/>
      </c>
      <c r="K1238" t="str">
        <f t="shared" si="199"/>
        <v>HOME</v>
      </c>
      <c r="L1238" t="str">
        <f t="shared" si="199"/>
        <v xml:space="preserve">    </v>
      </c>
      <c r="M1238" t="str">
        <f t="shared" si="199"/>
        <v xml:space="preserve">    </v>
      </c>
      <c r="N1238" t="str">
        <f t="shared" si="199"/>
        <v xml:space="preserve">    </v>
      </c>
      <c r="O1238" t="str">
        <f t="shared" si="199"/>
        <v>AUST</v>
      </c>
      <c r="P1238" t="str">
        <f t="shared" si="199"/>
        <v xml:space="preserve">N   </v>
      </c>
      <c r="Q1238" t="str">
        <f t="shared" si="199"/>
        <v xml:space="preserve">    </v>
      </c>
      <c r="R1238" t="str">
        <f t="shared" si="199"/>
        <v xml:space="preserve">    </v>
      </c>
      <c r="S1238" t="str">
        <f t="shared" si="199"/>
        <v xml:space="preserve">  AZ</v>
      </c>
      <c r="T1238" t="str">
        <f t="shared" si="199"/>
        <v>MUTH</v>
      </c>
      <c r="U1238" t="str">
        <f t="shared" si="199"/>
        <v xml:space="preserve">    </v>
      </c>
      <c r="V1238" t="str">
        <f t="shared" si="199"/>
        <v xml:space="preserve">    </v>
      </c>
      <c r="X1238" t="e">
        <f>VLOOKUP(K1238,$X$2:Y$31,2,FALSE())</f>
        <v>#N/A</v>
      </c>
      <c r="AB1238" s="20">
        <f>MATCH("R",$J$1001:$J1239,0)</f>
        <v>25</v>
      </c>
      <c r="AC1238" s="20">
        <f>ROW()</f>
        <v>1238</v>
      </c>
      <c r="AD1238" s="24" t="e">
        <f t="shared" ca="1" si="196"/>
        <v>#VALUE!</v>
      </c>
      <c r="AE1238" t="str">
        <f t="shared" ca="1" si="198"/>
        <v>E</v>
      </c>
    </row>
    <row r="1239" spans="1:31">
      <c r="A1239" s="12" t="s">
        <v>202</v>
      </c>
      <c r="J1239" s="12" t="str">
        <f t="shared" si="195"/>
        <v/>
      </c>
      <c r="K1239" t="str">
        <f t="shared" si="199"/>
        <v>32.9</v>
      </c>
      <c r="L1239" t="str">
        <f t="shared" si="199"/>
        <v xml:space="preserve"> N  </v>
      </c>
      <c r="M1239" t="str">
        <f t="shared" si="199"/>
        <v>96.6</v>
      </c>
      <c r="N1239" t="str">
        <f t="shared" si="199"/>
        <v xml:space="preserve"> W -</v>
      </c>
      <c r="O1239" t="str">
        <f t="shared" si="199"/>
        <v>30.2</v>
      </c>
      <c r="P1239" t="str">
        <f t="shared" si="199"/>
        <v xml:space="preserve"> N  </v>
      </c>
      <c r="Q1239" t="str">
        <f t="shared" si="199"/>
        <v>97.7</v>
      </c>
      <c r="R1239" t="str">
        <f t="shared" si="199"/>
        <v xml:space="preserve"> W  </v>
      </c>
      <c r="S1239" t="str">
        <f t="shared" si="199"/>
        <v xml:space="preserve"> 199</v>
      </c>
      <c r="T1239" t="str">
        <f t="shared" si="199"/>
        <v xml:space="preserve">97  </v>
      </c>
      <c r="U1239" t="str">
        <f t="shared" si="199"/>
        <v>19.3</v>
      </c>
      <c r="V1239" t="str">
        <f t="shared" si="199"/>
        <v xml:space="preserve">    </v>
      </c>
      <c r="X1239" t="e">
        <f>VLOOKUP(K1239,$X$2:Y$31,2,FALSE())</f>
        <v>#N/A</v>
      </c>
      <c r="AB1239" s="20">
        <f>MATCH("R",$J$1001:$J1240,0)</f>
        <v>25</v>
      </c>
      <c r="AC1239" s="20">
        <f>ROW()</f>
        <v>1239</v>
      </c>
      <c r="AD1239" s="24" t="e">
        <f t="shared" ca="1" si="196"/>
        <v>#VALUE!</v>
      </c>
      <c r="AE1239" t="str">
        <f t="shared" ca="1" si="198"/>
        <v>E</v>
      </c>
    </row>
    <row r="1240" spans="1:31">
      <c r="A1240" s="12" t="s">
        <v>203</v>
      </c>
      <c r="J1240" s="12" t="str">
        <f t="shared" si="195"/>
        <v/>
      </c>
      <c r="K1240" t="str">
        <f t="shared" si="199"/>
        <v>XMTR</v>
      </c>
      <c r="L1240" t="str">
        <f t="shared" si="199"/>
        <v xml:space="preserve"> 2-3</v>
      </c>
      <c r="M1240" t="str">
        <f t="shared" si="199"/>
        <v xml:space="preserve"> ION</v>
      </c>
      <c r="N1240" t="str">
        <f t="shared" si="199"/>
        <v>AP #</v>
      </c>
      <c r="O1240" t="str">
        <f t="shared" si="199"/>
        <v>3[sa</v>
      </c>
      <c r="P1240" t="str">
        <f t="shared" si="199"/>
        <v>ples</v>
      </c>
      <c r="Q1240" t="str">
        <f t="shared" si="199"/>
        <v>SAMP</v>
      </c>
      <c r="R1240" t="str">
        <f t="shared" si="199"/>
        <v>E.23</v>
      </c>
      <c r="S1240" t="str">
        <f t="shared" si="199"/>
        <v xml:space="preserve">   ]</v>
      </c>
      <c r="T1240" t="str">
        <f t="shared" si="199"/>
        <v xml:space="preserve">Az= </v>
      </c>
      <c r="U1240" t="str">
        <f t="shared" si="199"/>
        <v xml:space="preserve">0.0 </v>
      </c>
      <c r="V1240" t="str">
        <f t="shared" si="199"/>
        <v>FFaz</v>
      </c>
      <c r="X1240" t="e">
        <f>VLOOKUP(K1240,$X$2:Y$31,2,FALSE())</f>
        <v>#N/A</v>
      </c>
      <c r="AB1240" s="20">
        <f>MATCH("R",$J$1001:$J1241,0)</f>
        <v>25</v>
      </c>
      <c r="AC1240" s="20">
        <f>ROW()</f>
        <v>1240</v>
      </c>
      <c r="AD1240" s="24" t="e">
        <f t="shared" ca="1" si="196"/>
        <v>#VALUE!</v>
      </c>
      <c r="AE1240" t="str">
        <f t="shared" ca="1" si="198"/>
        <v>E</v>
      </c>
    </row>
    <row r="1241" spans="1:31">
      <c r="A1241" s="12" t="s">
        <v>204</v>
      </c>
      <c r="J1241" s="12" t="str">
        <f t="shared" si="195"/>
        <v/>
      </c>
      <c r="K1241" t="str">
        <f t="shared" si="199"/>
        <v>RCVR</v>
      </c>
      <c r="L1241" t="str">
        <f t="shared" si="199"/>
        <v xml:space="preserve"> 2-3</v>
      </c>
      <c r="M1241" t="str">
        <f t="shared" si="199"/>
        <v xml:space="preserve"> ION</v>
      </c>
      <c r="N1241" t="str">
        <f t="shared" si="199"/>
        <v>AP #</v>
      </c>
      <c r="O1241" t="str">
        <f t="shared" si="199"/>
        <v>3[sa</v>
      </c>
      <c r="P1241" t="str">
        <f t="shared" si="199"/>
        <v>ples</v>
      </c>
      <c r="Q1241" t="str">
        <f t="shared" si="199"/>
        <v>SAMP</v>
      </c>
      <c r="R1241" t="str">
        <f t="shared" si="199"/>
        <v>E.23</v>
      </c>
      <c r="S1241" t="str">
        <f t="shared" si="199"/>
        <v xml:space="preserve">   ]</v>
      </c>
      <c r="T1241" t="str">
        <f t="shared" si="199"/>
        <v xml:space="preserve">Az= </v>
      </c>
      <c r="U1241" t="str">
        <f t="shared" si="199"/>
        <v xml:space="preserve">0.0 </v>
      </c>
      <c r="V1241" t="str">
        <f t="shared" si="199"/>
        <v>FFaz</v>
      </c>
      <c r="X1241" t="e">
        <f>VLOOKUP(K1241,$X$2:Y$31,2,FALSE())</f>
        <v>#N/A</v>
      </c>
      <c r="AB1241" s="20">
        <f>MATCH("R",$J$1001:$J1242,0)</f>
        <v>25</v>
      </c>
      <c r="AC1241" s="20">
        <f>ROW()</f>
        <v>1241</v>
      </c>
      <c r="AD1241" s="24" t="e">
        <f t="shared" ca="1" si="196"/>
        <v>#VALUE!</v>
      </c>
      <c r="AE1241" t="str">
        <f t="shared" ca="1" si="198"/>
        <v>E</v>
      </c>
    </row>
    <row r="1242" spans="1:31">
      <c r="A1242" s="12" t="s">
        <v>89</v>
      </c>
      <c r="J1242" s="12" t="str">
        <f t="shared" si="195"/>
        <v/>
      </c>
      <c r="K1242" t="str">
        <f t="shared" si="199"/>
        <v>3 MH</v>
      </c>
      <c r="L1242" t="str">
        <f t="shared" si="199"/>
        <v xml:space="preserve"> NOI</v>
      </c>
      <c r="M1242" t="str">
        <f t="shared" si="199"/>
        <v xml:space="preserve">E = </v>
      </c>
      <c r="N1242" t="str">
        <f t="shared" si="199"/>
        <v>145.</v>
      </c>
      <c r="O1242" t="str">
        <f t="shared" si="199"/>
        <v xml:space="preserve"> dBW</v>
      </c>
      <c r="P1242" t="str">
        <f t="shared" si="199"/>
        <v xml:space="preserve">    </v>
      </c>
      <c r="Q1242" t="str">
        <f t="shared" si="199"/>
        <v xml:space="preserve">EQ. </v>
      </c>
      <c r="R1242" t="str">
        <f t="shared" si="199"/>
        <v>EL =</v>
      </c>
      <c r="S1242" t="str">
        <f t="shared" si="199"/>
        <v xml:space="preserve">90% </v>
      </c>
      <c r="T1242" t="str">
        <f t="shared" si="199"/>
        <v xml:space="preserve">  RE</v>
      </c>
      <c r="U1242" t="str">
        <f t="shared" si="199"/>
        <v>. SN</v>
      </c>
      <c r="V1242" t="str">
        <f t="shared" si="199"/>
        <v xml:space="preserve"> = 7</v>
      </c>
      <c r="X1242" t="e">
        <f>VLOOKUP(K1242,$X$2:Y$31,2,FALSE())</f>
        <v>#N/A</v>
      </c>
      <c r="AB1242" s="20">
        <f>MATCH("R",$J$1001:$J1243,0)</f>
        <v>25</v>
      </c>
      <c r="AC1242" s="20">
        <f>ROW()</f>
        <v>1242</v>
      </c>
      <c r="AD1242" s="24" t="e">
        <f t="shared" ca="1" si="196"/>
        <v>#VALUE!</v>
      </c>
      <c r="AE1242" t="str">
        <f t="shared" ca="1" si="198"/>
        <v>E</v>
      </c>
    </row>
    <row r="1243" spans="1:31">
      <c r="A1243" s="12" t="s">
        <v>90</v>
      </c>
      <c r="J1243" s="12" t="str">
        <f t="shared" si="195"/>
        <v/>
      </c>
      <c r="K1243" t="str">
        <f t="shared" si="199"/>
        <v>MULT</v>
      </c>
      <c r="L1243" t="str">
        <f t="shared" si="199"/>
        <v>PATH</v>
      </c>
      <c r="M1243" t="str">
        <f t="shared" si="199"/>
        <v>POWE</v>
      </c>
      <c r="N1243" t="str">
        <f t="shared" si="199"/>
        <v xml:space="preserve"> TOL</v>
      </c>
      <c r="O1243" t="str">
        <f t="shared" si="199"/>
        <v>RANC</v>
      </c>
      <c r="P1243" t="str">
        <f t="shared" si="199"/>
        <v xml:space="preserve"> =  </v>
      </c>
      <c r="Q1243" t="str">
        <f t="shared" si="199"/>
        <v>.0 d</v>
      </c>
      <c r="R1243" t="str">
        <f t="shared" si="199"/>
        <v xml:space="preserve">   M</v>
      </c>
      <c r="S1243" t="str">
        <f t="shared" si="199"/>
        <v>LTIP</v>
      </c>
      <c r="T1243" t="str">
        <f t="shared" si="199"/>
        <v>TH D</v>
      </c>
      <c r="U1243" t="str">
        <f t="shared" si="199"/>
        <v xml:space="preserve">LAY </v>
      </c>
      <c r="V1243" t="str">
        <f t="shared" si="199"/>
        <v>OLER</v>
      </c>
      <c r="X1243" t="e">
        <f>VLOOKUP(K1243,$X$2:Y$31,2,FALSE())</f>
        <v>#N/A</v>
      </c>
      <c r="AB1243" s="20">
        <f>MATCH("R",$J$1001:$J1244,0)</f>
        <v>25</v>
      </c>
      <c r="AC1243" s="20">
        <f>ROW()</f>
        <v>1243</v>
      </c>
      <c r="AD1243" s="24" t="e">
        <f t="shared" ca="1" si="196"/>
        <v>#VALUE!</v>
      </c>
      <c r="AE1243" t="str">
        <f t="shared" ca="1" si="198"/>
        <v>E</v>
      </c>
    </row>
    <row r="1244" spans="1:31">
      <c r="A1244" s="12" t="s">
        <v>33</v>
      </c>
      <c r="J1244" s="12" t="str">
        <f t="shared" si="195"/>
        <v/>
      </c>
      <c r="K1244" t="str">
        <f t="shared" si="199"/>
        <v/>
      </c>
      <c r="L1244" t="str">
        <f t="shared" si="199"/>
        <v/>
      </c>
      <c r="M1244" t="str">
        <f t="shared" si="199"/>
        <v/>
      </c>
      <c r="N1244" t="str">
        <f t="shared" si="199"/>
        <v/>
      </c>
      <c r="O1244" t="str">
        <f t="shared" si="199"/>
        <v/>
      </c>
      <c r="P1244" t="str">
        <f t="shared" si="199"/>
        <v/>
      </c>
      <c r="Q1244" t="str">
        <f t="shared" si="199"/>
        <v/>
      </c>
      <c r="R1244" t="str">
        <f t="shared" si="199"/>
        <v/>
      </c>
      <c r="S1244" t="str">
        <f t="shared" si="199"/>
        <v/>
      </c>
      <c r="T1244" t="str">
        <f t="shared" si="199"/>
        <v/>
      </c>
      <c r="U1244" t="str">
        <f t="shared" si="199"/>
        <v/>
      </c>
      <c r="V1244" t="str">
        <f t="shared" si="199"/>
        <v/>
      </c>
      <c r="X1244" t="e">
        <f>VLOOKUP(K1244,$X$2:Y$31,2,FALSE())</f>
        <v>#N/A</v>
      </c>
      <c r="AB1244" s="20">
        <f>MATCH("R",$J$1001:$J1245,0)</f>
        <v>25</v>
      </c>
      <c r="AC1244" s="20">
        <f>ROW()</f>
        <v>1244</v>
      </c>
      <c r="AD1244" s="24" t="e">
        <f t="shared" ca="1" si="196"/>
        <v>#VALUE!</v>
      </c>
      <c r="AE1244" t="str">
        <f t="shared" ca="1" si="198"/>
        <v>E</v>
      </c>
    </row>
    <row r="1245" spans="1:31">
      <c r="A1245" s="12" t="s">
        <v>1288</v>
      </c>
      <c r="J1245" s="12" t="str">
        <f t="shared" si="195"/>
        <v>R</v>
      </c>
      <c r="K1245" t="str">
        <f t="shared" si="199"/>
        <v>21.0</v>
      </c>
      <c r="L1245" t="str">
        <f t="shared" si="199"/>
        <v xml:space="preserve"> 8.2</v>
      </c>
      <c r="M1245" t="str">
        <f t="shared" si="199"/>
        <v xml:space="preserve"> 2.0</v>
      </c>
      <c r="N1245" t="str">
        <f t="shared" si="199"/>
        <v xml:space="preserve"> 4.0</v>
      </c>
      <c r="O1245" t="str">
        <f t="shared" si="199"/>
        <v xml:space="preserve"> 5.4</v>
      </c>
      <c r="P1245" t="str">
        <f t="shared" si="199"/>
        <v xml:space="preserve"> 7.3</v>
      </c>
      <c r="Q1245" t="str">
        <f t="shared" si="199"/>
        <v>10.2</v>
      </c>
      <c r="R1245" t="str">
        <f t="shared" si="199"/>
        <v>14.4</v>
      </c>
      <c r="S1245" t="str">
        <f t="shared" si="199"/>
        <v>18.2</v>
      </c>
      <c r="T1245" t="str">
        <f t="shared" si="199"/>
        <v>21.5</v>
      </c>
      <c r="U1245" t="str">
        <f t="shared" si="199"/>
        <v>25.0</v>
      </c>
      <c r="V1245" t="str">
        <f t="shared" si="199"/>
        <v>29.0</v>
      </c>
      <c r="X1245" t="str">
        <f>VLOOKUP(K1245,$X$2:Y$31,2,FALSE())</f>
        <v>2100</v>
      </c>
      <c r="AB1245" s="20">
        <f>MATCH("R",$J$1001:$J1246,0)</f>
        <v>25</v>
      </c>
      <c r="AC1245" s="20">
        <f>ROW()</f>
        <v>1245</v>
      </c>
      <c r="AD1245" s="24" t="e">
        <f t="shared" ca="1" si="196"/>
        <v>#VALUE!</v>
      </c>
      <c r="AE1245" t="str">
        <f t="shared" ca="1" si="198"/>
        <v>E</v>
      </c>
    </row>
    <row r="1246" spans="1:31">
      <c r="A1246" s="12" t="s">
        <v>248</v>
      </c>
      <c r="J1246" s="12" t="str">
        <f t="shared" si="195"/>
        <v/>
      </c>
      <c r="K1246" t="str">
        <f t="shared" si="199"/>
        <v xml:space="preserve">    </v>
      </c>
      <c r="L1246" t="str">
        <f t="shared" si="199"/>
        <v xml:space="preserve"> 1F2</v>
      </c>
      <c r="M1246" t="str">
        <f t="shared" si="199"/>
        <v xml:space="preserve"> 1 E</v>
      </c>
      <c r="N1246" t="str">
        <f t="shared" si="199"/>
        <v xml:space="preserve"> 1F1</v>
      </c>
      <c r="O1246" t="str">
        <f t="shared" si="199"/>
        <v xml:space="preserve"> 1F2</v>
      </c>
      <c r="P1246" t="str">
        <f t="shared" si="199"/>
        <v xml:space="preserve"> 1F2</v>
      </c>
      <c r="Q1246" t="str">
        <f t="shared" si="199"/>
        <v xml:space="preserve"> 1F2</v>
      </c>
      <c r="R1246" t="str">
        <f t="shared" si="199"/>
        <v xml:space="preserve"> 1F2</v>
      </c>
      <c r="S1246" t="str">
        <f t="shared" si="199"/>
        <v xml:space="preserve"> 1F2</v>
      </c>
      <c r="T1246" t="str">
        <f t="shared" si="199"/>
        <v xml:space="preserve"> 1F2</v>
      </c>
      <c r="U1246" t="str">
        <f t="shared" si="199"/>
        <v xml:space="preserve"> 1F2</v>
      </c>
      <c r="V1246" t="str">
        <f t="shared" si="199"/>
        <v xml:space="preserve"> 1F2</v>
      </c>
      <c r="X1246" t="e">
        <f>VLOOKUP(K1246,$X$2:Y$31,2,FALSE())</f>
        <v>#N/A</v>
      </c>
      <c r="AB1246" s="20">
        <f>MATCH("R",$J$1001:$J1247,0)</f>
        <v>25</v>
      </c>
      <c r="AC1246" s="20">
        <f>ROW()</f>
        <v>1246</v>
      </c>
      <c r="AD1246" s="24" t="e">
        <f t="shared" ca="1" si="196"/>
        <v>#VALUE!</v>
      </c>
      <c r="AE1246" t="str">
        <f t="shared" ca="1" si="198"/>
        <v>E</v>
      </c>
    </row>
    <row r="1247" spans="1:31">
      <c r="A1247" s="12" t="s">
        <v>1289</v>
      </c>
      <c r="J1247" s="12" t="str">
        <f t="shared" si="195"/>
        <v/>
      </c>
      <c r="K1247" t="str">
        <f t="shared" si="199"/>
        <v xml:space="preserve">    </v>
      </c>
      <c r="L1247" t="str">
        <f t="shared" si="199"/>
        <v>60.3</v>
      </c>
      <c r="M1247" t="str">
        <f t="shared" si="199"/>
        <v>29.4</v>
      </c>
      <c r="N1247" t="str">
        <f t="shared" si="199"/>
        <v>53.3</v>
      </c>
      <c r="O1247" t="str">
        <f t="shared" si="199"/>
        <v>51.9</v>
      </c>
      <c r="P1247" t="str">
        <f t="shared" si="199"/>
        <v>54.8</v>
      </c>
      <c r="Q1247" t="str">
        <f t="shared" si="199"/>
        <v>60.3</v>
      </c>
      <c r="R1247" t="str">
        <f t="shared" si="199"/>
        <v>60.3</v>
      </c>
      <c r="S1247" t="str">
        <f t="shared" si="199"/>
        <v>60.3</v>
      </c>
      <c r="T1247" t="str">
        <f t="shared" si="199"/>
        <v>60.3</v>
      </c>
      <c r="U1247" t="str">
        <f t="shared" si="199"/>
        <v>60.3</v>
      </c>
      <c r="V1247" t="str">
        <f t="shared" si="199"/>
        <v>60.3</v>
      </c>
      <c r="X1247" t="e">
        <f>VLOOKUP(K1247,$X$2:Y$31,2,FALSE())</f>
        <v>#N/A</v>
      </c>
      <c r="AB1247" s="20">
        <f>MATCH("R",$J$1001:$J1248,0)</f>
        <v>25</v>
      </c>
      <c r="AC1247" s="20">
        <f>ROW()</f>
        <v>1247</v>
      </c>
      <c r="AD1247" s="24" t="e">
        <f t="shared" ca="1" si="196"/>
        <v>#VALUE!</v>
      </c>
      <c r="AE1247" t="str">
        <f t="shared" ca="1" si="198"/>
        <v>E</v>
      </c>
    </row>
    <row r="1248" spans="1:31">
      <c r="A1248" s="12" t="s">
        <v>356</v>
      </c>
      <c r="J1248" s="12" t="str">
        <f t="shared" si="195"/>
        <v/>
      </c>
      <c r="K1248" t="str">
        <f t="shared" si="199"/>
        <v xml:space="preserve">    </v>
      </c>
      <c r="L1248" t="str">
        <f t="shared" si="199"/>
        <v xml:space="preserve"> 2.3</v>
      </c>
      <c r="M1248" t="str">
        <f t="shared" si="199"/>
        <v xml:space="preserve"> 1.3</v>
      </c>
      <c r="N1248" t="str">
        <f t="shared" si="199"/>
        <v xml:space="preserve"> 1.9</v>
      </c>
      <c r="O1248" t="str">
        <f t="shared" si="199"/>
        <v xml:space="preserve"> 1.8</v>
      </c>
      <c r="P1248" t="str">
        <f t="shared" si="199"/>
        <v xml:space="preserve"> 1.9</v>
      </c>
      <c r="Q1248" t="str">
        <f t="shared" si="199"/>
        <v xml:space="preserve"> 2.3</v>
      </c>
      <c r="R1248" t="str">
        <f t="shared" si="199"/>
        <v xml:space="preserve"> 2.3</v>
      </c>
      <c r="S1248" t="str">
        <f t="shared" si="199"/>
        <v xml:space="preserve"> 2.3</v>
      </c>
      <c r="T1248" t="str">
        <f t="shared" si="199"/>
        <v xml:space="preserve"> 2.3</v>
      </c>
      <c r="U1248" t="str">
        <f t="shared" si="199"/>
        <v xml:space="preserve"> 2.3</v>
      </c>
      <c r="V1248" t="str">
        <f t="shared" si="199"/>
        <v xml:space="preserve"> 2.3</v>
      </c>
      <c r="X1248" t="e">
        <f>VLOOKUP(K1248,$X$2:Y$31,2,FALSE())</f>
        <v>#N/A</v>
      </c>
      <c r="AB1248" s="20">
        <f>MATCH("R",$J$1001:$J1249,0)</f>
        <v>25</v>
      </c>
      <c r="AC1248" s="20">
        <f>ROW()</f>
        <v>1248</v>
      </c>
      <c r="AD1248" s="24" t="e">
        <f t="shared" ca="1" si="196"/>
        <v>#VALUE!</v>
      </c>
      <c r="AE1248" t="str">
        <f t="shared" ca="1" si="198"/>
        <v>E</v>
      </c>
    </row>
    <row r="1249" spans="1:31">
      <c r="A1249" s="12" t="s">
        <v>1290</v>
      </c>
      <c r="J1249" s="12" t="str">
        <f t="shared" si="195"/>
        <v/>
      </c>
      <c r="K1249" t="str">
        <f t="shared" si="199"/>
        <v xml:space="preserve">    </v>
      </c>
      <c r="L1249" t="str">
        <f t="shared" si="199"/>
        <v xml:space="preserve"> 300</v>
      </c>
      <c r="M1249" t="str">
        <f t="shared" si="199"/>
        <v xml:space="preserve">  95</v>
      </c>
      <c r="N1249" t="str">
        <f t="shared" si="199"/>
        <v xml:space="preserve"> 227</v>
      </c>
      <c r="O1249" t="str">
        <f t="shared" si="199"/>
        <v xml:space="preserve"> 215</v>
      </c>
      <c r="P1249" t="str">
        <f t="shared" si="199"/>
        <v xml:space="preserve"> 240</v>
      </c>
      <c r="Q1249" t="str">
        <f t="shared" si="199"/>
        <v xml:space="preserve"> 300</v>
      </c>
      <c r="R1249" t="str">
        <f t="shared" si="199"/>
        <v xml:space="preserve"> 300</v>
      </c>
      <c r="S1249" t="str">
        <f t="shared" si="199"/>
        <v xml:space="preserve"> 300</v>
      </c>
      <c r="T1249" t="str">
        <f t="shared" si="199"/>
        <v xml:space="preserve"> 300</v>
      </c>
      <c r="U1249" t="str">
        <f t="shared" si="199"/>
        <v xml:space="preserve"> 300</v>
      </c>
      <c r="V1249" t="str">
        <f t="shared" si="199"/>
        <v xml:space="preserve"> 300</v>
      </c>
      <c r="X1249" t="e">
        <f>VLOOKUP(K1249,$X$2:Y$31,2,FALSE())</f>
        <v>#N/A</v>
      </c>
      <c r="AB1249" s="20">
        <f>MATCH("R",$J$1001:$J1250,0)</f>
        <v>25</v>
      </c>
      <c r="AC1249" s="20">
        <f>ROW()</f>
        <v>1249</v>
      </c>
      <c r="AD1249" s="24" t="e">
        <f t="shared" ca="1" si="196"/>
        <v>#VALUE!</v>
      </c>
      <c r="AE1249" t="str">
        <f t="shared" ca="1" si="198"/>
        <v>E</v>
      </c>
    </row>
    <row r="1250" spans="1:31">
      <c r="A1250" s="12" t="s">
        <v>1291</v>
      </c>
      <c r="J1250" s="12" t="str">
        <f t="shared" si="195"/>
        <v/>
      </c>
      <c r="K1250" t="str">
        <f t="shared" si="199"/>
        <v xml:space="preserve">    </v>
      </c>
      <c r="L1250" t="str">
        <f t="shared" si="199"/>
        <v>0.50</v>
      </c>
      <c r="M1250" t="str">
        <f t="shared" si="199"/>
        <v>1.00</v>
      </c>
      <c r="N1250" t="str">
        <f t="shared" si="199"/>
        <v>0.92</v>
      </c>
      <c r="O1250" t="str">
        <f t="shared" si="199"/>
        <v>1.00</v>
      </c>
      <c r="P1250" t="str">
        <f t="shared" si="199"/>
        <v>0.83</v>
      </c>
      <c r="Q1250" t="str">
        <f t="shared" si="199"/>
        <v>0.02</v>
      </c>
      <c r="R1250" t="str">
        <f t="shared" si="199"/>
        <v>0.00</v>
      </c>
      <c r="S1250" t="str">
        <f t="shared" si="199"/>
        <v>0.00</v>
      </c>
      <c r="T1250" t="str">
        <f t="shared" si="199"/>
        <v>0.00</v>
      </c>
      <c r="U1250" t="str">
        <f t="shared" si="199"/>
        <v>0.00</v>
      </c>
      <c r="V1250" t="str">
        <f t="shared" si="199"/>
        <v>0.00</v>
      </c>
      <c r="X1250" t="e">
        <f>VLOOKUP(K1250,$X$2:Y$31,2,FALSE())</f>
        <v>#N/A</v>
      </c>
      <c r="AB1250" s="20">
        <f>MATCH("R",$J$1001:$J1251,0)</f>
        <v>25</v>
      </c>
      <c r="AC1250" s="20">
        <f>ROW()</f>
        <v>1250</v>
      </c>
      <c r="AD1250" s="24" t="e">
        <f t="shared" ca="1" si="196"/>
        <v>#VALUE!</v>
      </c>
      <c r="AE1250" t="str">
        <f t="shared" ca="1" si="198"/>
        <v>E</v>
      </c>
    </row>
    <row r="1251" spans="1:31">
      <c r="A1251" s="12" t="s">
        <v>1292</v>
      </c>
      <c r="J1251" s="12" t="str">
        <f t="shared" si="195"/>
        <v/>
      </c>
      <c r="K1251" t="str">
        <f t="shared" si="199"/>
        <v xml:space="preserve">    </v>
      </c>
      <c r="L1251" t="str">
        <f t="shared" si="199"/>
        <v xml:space="preserve"> 117</v>
      </c>
      <c r="M1251" t="str">
        <f t="shared" si="199"/>
        <v xml:space="preserve"> 123</v>
      </c>
      <c r="N1251" t="str">
        <f t="shared" si="199"/>
        <v xml:space="preserve"> 112</v>
      </c>
      <c r="O1251" t="str">
        <f t="shared" si="199"/>
        <v xml:space="preserve"> 112</v>
      </c>
      <c r="P1251" t="str">
        <f t="shared" si="199"/>
        <v xml:space="preserve"> 113</v>
      </c>
      <c r="Q1251" t="str">
        <f t="shared" si="199"/>
        <v xml:space="preserve"> 134</v>
      </c>
      <c r="R1251" t="str">
        <f t="shared" si="199"/>
        <v xml:space="preserve"> 185</v>
      </c>
      <c r="S1251" t="str">
        <f t="shared" si="199"/>
        <v xml:space="preserve"> 186</v>
      </c>
      <c r="T1251" t="str">
        <f t="shared" si="199"/>
        <v xml:space="preserve"> 188</v>
      </c>
      <c r="U1251" t="str">
        <f t="shared" si="199"/>
        <v xml:space="preserve"> 189</v>
      </c>
      <c r="V1251" t="str">
        <f t="shared" si="199"/>
        <v xml:space="preserve"> 190</v>
      </c>
      <c r="X1251" t="e">
        <f>VLOOKUP(K1251,$X$2:Y$31,2,FALSE())</f>
        <v>#N/A</v>
      </c>
      <c r="AB1251" s="20">
        <f>MATCH("R",$J$1001:$J1252,0)</f>
        <v>25</v>
      </c>
      <c r="AC1251" s="20">
        <f>ROW()</f>
        <v>1251</v>
      </c>
      <c r="AD1251" s="24" t="e">
        <f t="shared" ca="1" si="196"/>
        <v>#VALUE!</v>
      </c>
      <c r="AE1251" t="str">
        <f t="shared" ca="1" si="198"/>
        <v>E</v>
      </c>
    </row>
    <row r="1252" spans="1:31">
      <c r="A1252" s="12" t="s">
        <v>1293</v>
      </c>
      <c r="J1252" s="12" t="str">
        <f t="shared" si="195"/>
        <v/>
      </c>
      <c r="K1252" t="str">
        <f t="shared" si="199"/>
        <v xml:space="preserve">    </v>
      </c>
      <c r="L1252" t="str">
        <f t="shared" si="199"/>
        <v xml:space="preserve">  25</v>
      </c>
      <c r="M1252" t="str">
        <f t="shared" si="199"/>
        <v xml:space="preserve">   9</v>
      </c>
      <c r="N1252" t="str">
        <f t="shared" si="199"/>
        <v xml:space="preserve">  25</v>
      </c>
      <c r="O1252" t="str">
        <f t="shared" si="199"/>
        <v xml:space="preserve">  27</v>
      </c>
      <c r="P1252" t="str">
        <f t="shared" si="199"/>
        <v xml:space="preserve">  29</v>
      </c>
      <c r="Q1252" t="str">
        <f t="shared" si="199"/>
        <v xml:space="preserve">  10</v>
      </c>
      <c r="R1252" t="str">
        <f t="shared" si="199"/>
        <v xml:space="preserve"> -37</v>
      </c>
      <c r="S1252" t="str">
        <f t="shared" si="199"/>
        <v xml:space="preserve"> -37</v>
      </c>
      <c r="T1252" t="str">
        <f t="shared" si="199"/>
        <v xml:space="preserve"> -36</v>
      </c>
      <c r="U1252" t="str">
        <f t="shared" si="199"/>
        <v xml:space="preserve"> -36</v>
      </c>
      <c r="V1252" t="str">
        <f t="shared" si="199"/>
        <v xml:space="preserve"> -36</v>
      </c>
      <c r="X1252" t="e">
        <f>VLOOKUP(K1252,$X$2:Y$31,2,FALSE())</f>
        <v>#N/A</v>
      </c>
      <c r="AB1252" s="20">
        <f>MATCH("R",$J$1001:$J1253,0)</f>
        <v>25</v>
      </c>
      <c r="AC1252" s="20">
        <f>ROW()</f>
        <v>1252</v>
      </c>
      <c r="AD1252" s="24" t="e">
        <f t="shared" ca="1" si="196"/>
        <v>#VALUE!</v>
      </c>
      <c r="AE1252" t="str">
        <f t="shared" ca="1" si="198"/>
        <v>E</v>
      </c>
    </row>
    <row r="1253" spans="1:31">
      <c r="A1253" s="12" t="s">
        <v>1294</v>
      </c>
      <c r="J1253" s="12" t="str">
        <f t="shared" si="195"/>
        <v/>
      </c>
      <c r="K1253" t="str">
        <f t="shared" si="199"/>
        <v xml:space="preserve">    </v>
      </c>
      <c r="L1253" t="str">
        <f t="shared" si="199"/>
        <v xml:space="preserve"> -97</v>
      </c>
      <c r="M1253" t="str">
        <f t="shared" si="199"/>
        <v>-103</v>
      </c>
      <c r="N1253" t="str">
        <f t="shared" si="199"/>
        <v xml:space="preserve"> -92</v>
      </c>
      <c r="O1253" t="str">
        <f t="shared" si="199"/>
        <v xml:space="preserve"> -92</v>
      </c>
      <c r="P1253" t="str">
        <f t="shared" si="199"/>
        <v xml:space="preserve"> -93</v>
      </c>
      <c r="Q1253" t="str">
        <f t="shared" si="199"/>
        <v>-114</v>
      </c>
      <c r="R1253" t="str">
        <f t="shared" si="199"/>
        <v>-165</v>
      </c>
      <c r="S1253" t="str">
        <f t="shared" si="199"/>
        <v>-166</v>
      </c>
      <c r="T1253" t="str">
        <f t="shared" si="199"/>
        <v>-168</v>
      </c>
      <c r="U1253" t="str">
        <f t="shared" si="199"/>
        <v>-169</v>
      </c>
      <c r="V1253" t="str">
        <f t="shared" si="199"/>
        <v>-170</v>
      </c>
      <c r="X1253" t="e">
        <f>VLOOKUP(K1253,$X$2:Y$31,2,FALSE())</f>
        <v>#N/A</v>
      </c>
      <c r="AB1253" s="20">
        <f>MATCH("R",$J$1001:$J1254,0)</f>
        <v>25</v>
      </c>
      <c r="AC1253" s="20">
        <f>ROW()</f>
        <v>1253</v>
      </c>
      <c r="AD1253" s="24" t="e">
        <f t="shared" ca="1" si="196"/>
        <v>#VALUE!</v>
      </c>
      <c r="AE1253" t="str">
        <f t="shared" ca="1" si="198"/>
        <v>E</v>
      </c>
    </row>
    <row r="1254" spans="1:31">
      <c r="A1254" s="12" t="s">
        <v>1295</v>
      </c>
      <c r="J1254" s="12" t="str">
        <f t="shared" si="195"/>
        <v/>
      </c>
      <c r="K1254" t="str">
        <f t="shared" ref="K1254:V1275" si="200">MID($A1254,K$34,4)</f>
        <v xml:space="preserve">    </v>
      </c>
      <c r="L1254" t="str">
        <f t="shared" si="200"/>
        <v>-157</v>
      </c>
      <c r="M1254" t="str">
        <f t="shared" si="200"/>
        <v>-140</v>
      </c>
      <c r="N1254" t="str">
        <f t="shared" si="200"/>
        <v>-148</v>
      </c>
      <c r="O1254" t="str">
        <f t="shared" si="200"/>
        <v>-152</v>
      </c>
      <c r="P1254" t="str">
        <f t="shared" si="200"/>
        <v>-155</v>
      </c>
      <c r="Q1254" t="str">
        <f t="shared" si="200"/>
        <v>-159</v>
      </c>
      <c r="R1254" t="str">
        <f t="shared" si="200"/>
        <v>-161</v>
      </c>
      <c r="S1254" t="str">
        <f t="shared" si="200"/>
        <v>-165</v>
      </c>
      <c r="T1254" t="str">
        <f t="shared" si="200"/>
        <v>-168</v>
      </c>
      <c r="U1254" t="str">
        <f t="shared" si="200"/>
        <v>-170</v>
      </c>
      <c r="V1254" t="str">
        <f t="shared" si="200"/>
        <v>-172</v>
      </c>
      <c r="X1254" t="e">
        <f>VLOOKUP(K1254,$X$2:Y$31,2,FALSE())</f>
        <v>#N/A</v>
      </c>
      <c r="AB1254" s="20">
        <f>MATCH("R",$J$1001:$J1255,0)</f>
        <v>25</v>
      </c>
      <c r="AC1254" s="20">
        <f>ROW()</f>
        <v>1254</v>
      </c>
      <c r="AD1254" s="24" t="e">
        <f t="shared" ca="1" si="196"/>
        <v>#VALUE!</v>
      </c>
      <c r="AE1254" t="str">
        <f t="shared" ca="1" si="198"/>
        <v>E</v>
      </c>
    </row>
    <row r="1255" spans="1:31">
      <c r="A1255" s="12" t="s">
        <v>1296</v>
      </c>
      <c r="J1255" s="12" t="str">
        <f t="shared" si="195"/>
        <v/>
      </c>
      <c r="K1255" t="str">
        <f t="shared" si="200"/>
        <v xml:space="preserve">    </v>
      </c>
      <c r="L1255" t="str">
        <f t="shared" si="200"/>
        <v xml:space="preserve">  60</v>
      </c>
      <c r="M1255" t="str">
        <f t="shared" si="200"/>
        <v xml:space="preserve">  37</v>
      </c>
      <c r="N1255" t="str">
        <f t="shared" si="200"/>
        <v xml:space="preserve">  57</v>
      </c>
      <c r="O1255" t="str">
        <f t="shared" si="200"/>
        <v xml:space="preserve">  60</v>
      </c>
      <c r="P1255" t="str">
        <f t="shared" si="200"/>
        <v xml:space="preserve">  63</v>
      </c>
      <c r="Q1255" t="str">
        <f t="shared" si="200"/>
        <v xml:space="preserve">  44</v>
      </c>
      <c r="R1255" t="str">
        <f t="shared" si="200"/>
        <v xml:space="preserve">  -3</v>
      </c>
      <c r="S1255" t="str">
        <f t="shared" si="200"/>
        <v xml:space="preserve">  -1</v>
      </c>
      <c r="T1255" t="str">
        <f t="shared" si="200"/>
        <v xml:space="preserve">   1</v>
      </c>
      <c r="U1255" t="str">
        <f t="shared" si="200"/>
        <v xml:space="preserve">   2</v>
      </c>
      <c r="V1255" t="str">
        <f t="shared" si="200"/>
        <v xml:space="preserve">   2</v>
      </c>
      <c r="X1255" t="e">
        <f>VLOOKUP(K1255,$X$2:Y$31,2,FALSE())</f>
        <v>#N/A</v>
      </c>
      <c r="AB1255" s="20">
        <f>MATCH("R",$J$1001:$J1256,0)</f>
        <v>25</v>
      </c>
      <c r="AC1255" s="20">
        <f>ROW()</f>
        <v>1255</v>
      </c>
      <c r="AD1255" s="24" t="e">
        <f t="shared" ca="1" si="196"/>
        <v>#VALUE!</v>
      </c>
      <c r="AE1255" t="str">
        <f t="shared" ca="1" si="198"/>
        <v>E</v>
      </c>
    </row>
    <row r="1256" spans="1:31">
      <c r="A1256" s="12" t="s">
        <v>1297</v>
      </c>
      <c r="J1256" s="12" t="str">
        <f t="shared" si="195"/>
        <v/>
      </c>
      <c r="K1256" t="str">
        <f t="shared" si="200"/>
        <v xml:space="preserve">    </v>
      </c>
      <c r="L1256" t="str">
        <f t="shared" si="200"/>
        <v xml:space="preserve">  29</v>
      </c>
      <c r="M1256" t="str">
        <f t="shared" si="200"/>
        <v xml:space="preserve">  47</v>
      </c>
      <c r="N1256" t="str">
        <f t="shared" si="200"/>
        <v xml:space="preserve">  29</v>
      </c>
      <c r="O1256" t="str">
        <f t="shared" si="200"/>
        <v xml:space="preserve">  24</v>
      </c>
      <c r="P1256" t="str">
        <f t="shared" si="200"/>
        <v xml:space="preserve">  23</v>
      </c>
      <c r="Q1256" t="str">
        <f t="shared" si="200"/>
        <v xml:space="preserve">  53</v>
      </c>
      <c r="R1256" t="str">
        <f t="shared" si="200"/>
        <v xml:space="preserve">  86</v>
      </c>
      <c r="S1256" t="str">
        <f t="shared" si="200"/>
        <v xml:space="preserve">  84</v>
      </c>
      <c r="T1256" t="str">
        <f t="shared" si="200"/>
        <v xml:space="preserve">  83</v>
      </c>
      <c r="U1256" t="str">
        <f t="shared" si="200"/>
        <v xml:space="preserve">  82</v>
      </c>
      <c r="V1256" t="str">
        <f t="shared" si="200"/>
        <v xml:space="preserve">  82</v>
      </c>
      <c r="X1256" t="e">
        <f>VLOOKUP(K1256,$X$2:Y$31,2,FALSE())</f>
        <v>#N/A</v>
      </c>
      <c r="AB1256" s="20">
        <f>MATCH("R",$J$1001:$J1257,0)</f>
        <v>25</v>
      </c>
      <c r="AC1256" s="20">
        <f>ROW()</f>
        <v>1256</v>
      </c>
      <c r="AD1256" s="24" t="e">
        <f t="shared" ca="1" si="196"/>
        <v>#VALUE!</v>
      </c>
      <c r="AE1256" t="str">
        <f t="shared" ca="1" si="198"/>
        <v>E</v>
      </c>
    </row>
    <row r="1257" spans="1:31">
      <c r="A1257" s="12" t="s">
        <v>1298</v>
      </c>
      <c r="J1257" s="12" t="str">
        <f t="shared" si="195"/>
        <v/>
      </c>
      <c r="K1257" t="str">
        <f t="shared" si="200"/>
        <v xml:space="preserve">    </v>
      </c>
      <c r="L1257" t="str">
        <f t="shared" si="200"/>
        <v>0.04</v>
      </c>
      <c r="M1257" t="str">
        <f t="shared" si="200"/>
        <v>0.00</v>
      </c>
      <c r="N1257" t="str">
        <f t="shared" si="200"/>
        <v>0.01</v>
      </c>
      <c r="O1257" t="str">
        <f t="shared" si="200"/>
        <v>0.02</v>
      </c>
      <c r="P1257" t="str">
        <f t="shared" si="200"/>
        <v>0.04</v>
      </c>
      <c r="Q1257" t="str">
        <f t="shared" si="200"/>
        <v>0.02</v>
      </c>
      <c r="R1257" t="str">
        <f t="shared" si="200"/>
        <v>0.00</v>
      </c>
      <c r="S1257" t="str">
        <f t="shared" si="200"/>
        <v>0.00</v>
      </c>
      <c r="T1257" t="str">
        <f t="shared" si="200"/>
        <v>0.00</v>
      </c>
      <c r="U1257" t="str">
        <f t="shared" si="200"/>
        <v>0.00</v>
      </c>
      <c r="V1257" t="str">
        <f t="shared" si="200"/>
        <v>0.00</v>
      </c>
      <c r="X1257" t="e">
        <f>VLOOKUP(K1257,$X$2:Y$31,2,FALSE())</f>
        <v>#N/A</v>
      </c>
      <c r="AB1257" s="20">
        <f>MATCH("R",$J$1001:$J1258,0)</f>
        <v>25</v>
      </c>
      <c r="AC1257" s="20">
        <f>ROW()</f>
        <v>1257</v>
      </c>
      <c r="AD1257" s="24" t="e">
        <f t="shared" ca="1" si="196"/>
        <v>#VALUE!</v>
      </c>
      <c r="AE1257" t="str">
        <f t="shared" ca="1" si="198"/>
        <v>E</v>
      </c>
    </row>
    <row r="1258" spans="1:31">
      <c r="A1258" s="12" t="s">
        <v>91</v>
      </c>
      <c r="J1258" s="12" t="str">
        <f t="shared" si="195"/>
        <v/>
      </c>
      <c r="K1258" t="str">
        <f t="shared" si="200"/>
        <v xml:space="preserve">    </v>
      </c>
      <c r="L1258" t="str">
        <f t="shared" si="200"/>
        <v>0.00</v>
      </c>
      <c r="M1258" t="str">
        <f t="shared" si="200"/>
        <v>0.00</v>
      </c>
      <c r="N1258" t="str">
        <f t="shared" si="200"/>
        <v>0.00</v>
      </c>
      <c r="O1258" t="str">
        <f t="shared" si="200"/>
        <v>0.00</v>
      </c>
      <c r="P1258" t="str">
        <f t="shared" si="200"/>
        <v>0.00</v>
      </c>
      <c r="Q1258" t="str">
        <f t="shared" si="200"/>
        <v>0.00</v>
      </c>
      <c r="R1258" t="str">
        <f t="shared" si="200"/>
        <v>0.00</v>
      </c>
      <c r="S1258" t="str">
        <f t="shared" si="200"/>
        <v>0.00</v>
      </c>
      <c r="T1258" t="str">
        <f t="shared" si="200"/>
        <v>0.00</v>
      </c>
      <c r="U1258" t="str">
        <f t="shared" si="200"/>
        <v>0.00</v>
      </c>
      <c r="V1258" t="str">
        <f t="shared" si="200"/>
        <v>0.00</v>
      </c>
      <c r="X1258" t="e">
        <f>VLOOKUP(K1258,$X$2:Y$31,2,FALSE())</f>
        <v>#N/A</v>
      </c>
      <c r="AB1258" s="20">
        <f>MATCH("R",$J$1001:$J1259,0)</f>
        <v>25</v>
      </c>
      <c r="AC1258" s="20">
        <f>ROW()</f>
        <v>1258</v>
      </c>
      <c r="AD1258" s="24" t="e">
        <f t="shared" ca="1" si="196"/>
        <v>#VALUE!</v>
      </c>
      <c r="AE1258" t="str">
        <f t="shared" ca="1" si="198"/>
        <v>E</v>
      </c>
    </row>
    <row r="1259" spans="1:31">
      <c r="A1259" s="12" t="s">
        <v>1299</v>
      </c>
      <c r="J1259" s="12" t="str">
        <f t="shared" si="195"/>
        <v/>
      </c>
      <c r="K1259" t="str">
        <f t="shared" si="200"/>
        <v xml:space="preserve">    </v>
      </c>
      <c r="L1259" t="str">
        <f t="shared" si="200"/>
        <v>0.10</v>
      </c>
      <c r="M1259" t="str">
        <f t="shared" si="200"/>
        <v>0.00</v>
      </c>
      <c r="N1259" t="str">
        <f t="shared" si="200"/>
        <v>0.06</v>
      </c>
      <c r="O1259" t="str">
        <f t="shared" si="200"/>
        <v>0.09</v>
      </c>
      <c r="P1259" t="str">
        <f t="shared" si="200"/>
        <v>0.12</v>
      </c>
      <c r="Q1259" t="str">
        <f t="shared" si="200"/>
        <v>0.04</v>
      </c>
      <c r="R1259" t="str">
        <f t="shared" si="200"/>
        <v>0.00</v>
      </c>
      <c r="S1259" t="str">
        <f t="shared" si="200"/>
        <v>0.00</v>
      </c>
      <c r="T1259" t="str">
        <f t="shared" si="200"/>
        <v>0.00</v>
      </c>
      <c r="U1259" t="str">
        <f t="shared" si="200"/>
        <v>0.00</v>
      </c>
      <c r="V1259" t="str">
        <f t="shared" si="200"/>
        <v>0.00</v>
      </c>
      <c r="X1259" t="e">
        <f>VLOOKUP(K1259,$X$2:Y$31,2,FALSE())</f>
        <v>#N/A</v>
      </c>
      <c r="AB1259" s="20">
        <f>MATCH("R",$J$1001:$J1260,0)</f>
        <v>25</v>
      </c>
      <c r="AC1259" s="20">
        <f>ROW()</f>
        <v>1259</v>
      </c>
      <c r="AD1259" s="24" t="e">
        <f t="shared" ca="1" si="196"/>
        <v>#VALUE!</v>
      </c>
      <c r="AE1259" t="str">
        <f t="shared" ca="1" si="198"/>
        <v>E</v>
      </c>
    </row>
    <row r="1260" spans="1:31">
      <c r="A1260" s="12" t="s">
        <v>1300</v>
      </c>
      <c r="J1260" s="12" t="str">
        <f t="shared" si="195"/>
        <v/>
      </c>
      <c r="K1260" t="str">
        <f t="shared" si="200"/>
        <v xml:space="preserve">    </v>
      </c>
      <c r="L1260" t="str">
        <f t="shared" si="200"/>
        <v>13.0</v>
      </c>
      <c r="M1260" t="str">
        <f t="shared" si="200"/>
        <v xml:space="preserve"> 5.0</v>
      </c>
      <c r="N1260" t="str">
        <f t="shared" si="200"/>
        <v xml:space="preserve"> 8.4</v>
      </c>
      <c r="O1260" t="str">
        <f t="shared" si="200"/>
        <v xml:space="preserve"> 5.2</v>
      </c>
      <c r="P1260" t="str">
        <f t="shared" si="200"/>
        <v xml:space="preserve"> 7.9</v>
      </c>
      <c r="Q1260" t="str">
        <f t="shared" si="200"/>
        <v>22.3</v>
      </c>
      <c r="R1260" t="str">
        <f t="shared" si="200"/>
        <v xml:space="preserve"> 5.0</v>
      </c>
      <c r="S1260" t="str">
        <f t="shared" si="200"/>
        <v xml:space="preserve"> 5.0</v>
      </c>
      <c r="T1260" t="str">
        <f t="shared" si="200"/>
        <v xml:space="preserve"> 5.0</v>
      </c>
      <c r="U1260" t="str">
        <f t="shared" si="200"/>
        <v xml:space="preserve"> 5.0</v>
      </c>
      <c r="V1260" t="str">
        <f t="shared" si="200"/>
        <v xml:space="preserve"> 5.0</v>
      </c>
      <c r="X1260" t="e">
        <f>VLOOKUP(K1260,$X$2:Y$31,2,FALSE())</f>
        <v>#N/A</v>
      </c>
      <c r="AB1260" s="20">
        <f>MATCH("R",$J$1001:$J1261,0)</f>
        <v>25</v>
      </c>
      <c r="AC1260" s="20">
        <f>ROW()</f>
        <v>1260</v>
      </c>
      <c r="AD1260" s="24" t="e">
        <f t="shared" ca="1" si="196"/>
        <v>#VALUE!</v>
      </c>
      <c r="AE1260" t="str">
        <f t="shared" ca="1" si="198"/>
        <v>E</v>
      </c>
    </row>
    <row r="1261" spans="1:31">
      <c r="A1261" s="12" t="s">
        <v>1301</v>
      </c>
      <c r="J1261" s="12" t="str">
        <f t="shared" si="195"/>
        <v/>
      </c>
      <c r="K1261" t="str">
        <f t="shared" si="200"/>
        <v xml:space="preserve">    </v>
      </c>
      <c r="L1261" t="str">
        <f t="shared" si="200"/>
        <v xml:space="preserve"> 7.4</v>
      </c>
      <c r="M1261" t="str">
        <f t="shared" si="200"/>
        <v xml:space="preserve"> 4.5</v>
      </c>
      <c r="N1261" t="str">
        <f t="shared" si="200"/>
        <v xml:space="preserve"> 5.6</v>
      </c>
      <c r="O1261" t="str">
        <f t="shared" si="200"/>
        <v xml:space="preserve"> 5.5</v>
      </c>
      <c r="P1261" t="str">
        <f t="shared" si="200"/>
        <v xml:space="preserve"> 5.0</v>
      </c>
      <c r="Q1261" t="str">
        <f t="shared" si="200"/>
        <v>16.5</v>
      </c>
      <c r="R1261" t="str">
        <f t="shared" si="200"/>
        <v xml:space="preserve"> 4.5</v>
      </c>
      <c r="S1261" t="str">
        <f t="shared" si="200"/>
        <v xml:space="preserve"> 4.5</v>
      </c>
      <c r="T1261" t="str">
        <f t="shared" si="200"/>
        <v xml:space="preserve"> 4.5</v>
      </c>
      <c r="U1261" t="str">
        <f t="shared" si="200"/>
        <v xml:space="preserve"> 4.5</v>
      </c>
      <c r="V1261" t="str">
        <f t="shared" si="200"/>
        <v xml:space="preserve"> 4.5</v>
      </c>
      <c r="X1261" t="e">
        <f>VLOOKUP(K1261,$X$2:Y$31,2,FALSE())</f>
        <v>#N/A</v>
      </c>
      <c r="AB1261" s="20">
        <f>MATCH("R",$J$1001:$J1262,0)</f>
        <v>25</v>
      </c>
      <c r="AC1261" s="20">
        <f>ROW()</f>
        <v>1261</v>
      </c>
      <c r="AD1261" s="24" t="e">
        <f t="shared" ca="1" si="196"/>
        <v>#VALUE!</v>
      </c>
      <c r="AE1261" t="str">
        <f t="shared" ca="1" si="198"/>
        <v>E</v>
      </c>
    </row>
    <row r="1262" spans="1:31">
      <c r="A1262" s="12" t="s">
        <v>1302</v>
      </c>
      <c r="J1262" s="12" t="str">
        <f t="shared" ref="J1262:J1325" si="201">IF(ISERROR(X1262),"","R")</f>
        <v/>
      </c>
      <c r="K1262" t="str">
        <f t="shared" si="200"/>
        <v xml:space="preserve">    </v>
      </c>
      <c r="L1262" t="str">
        <f t="shared" si="200"/>
        <v>16.1</v>
      </c>
      <c r="M1262" t="str">
        <f t="shared" si="200"/>
        <v>10.9</v>
      </c>
      <c r="N1262" t="str">
        <f t="shared" si="200"/>
        <v>12.8</v>
      </c>
      <c r="O1262" t="str">
        <f t="shared" si="200"/>
        <v>11.0</v>
      </c>
      <c r="P1262" t="str">
        <f t="shared" si="200"/>
        <v>12.4</v>
      </c>
      <c r="Q1262" t="str">
        <f t="shared" si="200"/>
        <v>24.2</v>
      </c>
      <c r="R1262" t="str">
        <f t="shared" si="200"/>
        <v>10.1</v>
      </c>
      <c r="S1262" t="str">
        <f t="shared" si="200"/>
        <v>10.5</v>
      </c>
      <c r="T1262" t="str">
        <f t="shared" si="200"/>
        <v>10.8</v>
      </c>
      <c r="U1262" t="str">
        <f t="shared" si="200"/>
        <v>10.9</v>
      </c>
      <c r="V1262" t="str">
        <f t="shared" si="200"/>
        <v>10.9</v>
      </c>
      <c r="X1262" t="e">
        <f>VLOOKUP(K1262,$X$2:Y$31,2,FALSE())</f>
        <v>#N/A</v>
      </c>
      <c r="AB1262" s="20">
        <f>MATCH("R",$J$1001:$J1263,0)</f>
        <v>25</v>
      </c>
      <c r="AC1262" s="20">
        <f>ROW()</f>
        <v>1262</v>
      </c>
      <c r="AD1262" s="24" t="e">
        <f t="shared" ref="AD1262:AD1325" ca="1" si="202">IF(VALUE(INDIRECT(ADDRESS(AD1261,AA$2+1,1,TRUE())))=1,AD1261+1,VALUE(INDIRECT(ADDRESS(AD1261,AA$2+2,1,TRUE())))+VALUE((INDIRECT(ADDRESS(AD1261,AA$2+1,1,TRUE())))))</f>
        <v>#VALUE!</v>
      </c>
      <c r="AE1262" t="str">
        <f t="shared" ca="1" si="198"/>
        <v>E</v>
      </c>
    </row>
    <row r="1263" spans="1:31">
      <c r="A1263" s="12" t="s">
        <v>1303</v>
      </c>
      <c r="J1263" s="12" t="str">
        <f t="shared" si="201"/>
        <v/>
      </c>
      <c r="K1263" t="str">
        <f t="shared" si="200"/>
        <v xml:space="preserve">    </v>
      </c>
      <c r="L1263" t="str">
        <f t="shared" si="200"/>
        <v xml:space="preserve"> 9.3</v>
      </c>
      <c r="M1263" t="str">
        <f t="shared" si="200"/>
        <v xml:space="preserve"> 7.5</v>
      </c>
      <c r="N1263" t="str">
        <f t="shared" si="200"/>
        <v xml:space="preserve"> 8.2</v>
      </c>
      <c r="O1263" t="str">
        <f t="shared" si="200"/>
        <v xml:space="preserve"> 8.1</v>
      </c>
      <c r="P1263" t="str">
        <f t="shared" si="200"/>
        <v xml:space="preserve"> 7.7</v>
      </c>
      <c r="Q1263" t="str">
        <f t="shared" si="200"/>
        <v>17.4</v>
      </c>
      <c r="R1263" t="str">
        <f t="shared" si="200"/>
        <v xml:space="preserve"> 6.6</v>
      </c>
      <c r="S1263" t="str">
        <f t="shared" si="200"/>
        <v xml:space="preserve"> 6.8</v>
      </c>
      <c r="T1263" t="str">
        <f t="shared" si="200"/>
        <v xml:space="preserve"> 7.3</v>
      </c>
      <c r="U1263" t="str">
        <f t="shared" si="200"/>
        <v xml:space="preserve"> 7.4</v>
      </c>
      <c r="V1263" t="str">
        <f t="shared" si="200"/>
        <v xml:space="preserve"> 7.4</v>
      </c>
      <c r="X1263" t="e">
        <f>VLOOKUP(K1263,$X$2:Y$31,2,FALSE())</f>
        <v>#N/A</v>
      </c>
      <c r="AB1263" s="20">
        <f>MATCH("R",$J$1001:$J1264,0)</f>
        <v>25</v>
      </c>
      <c r="AC1263" s="20">
        <f>ROW()</f>
        <v>1263</v>
      </c>
      <c r="AD1263" s="24" t="e">
        <f t="shared" ca="1" si="202"/>
        <v>#VALUE!</v>
      </c>
      <c r="AE1263" t="str">
        <f t="shared" ca="1" si="198"/>
        <v>E</v>
      </c>
    </row>
    <row r="1264" spans="1:31">
      <c r="A1264" s="12" t="s">
        <v>319</v>
      </c>
      <c r="J1264" s="12" t="str">
        <f t="shared" si="201"/>
        <v/>
      </c>
      <c r="K1264" t="str">
        <f t="shared" si="200"/>
        <v xml:space="preserve">    </v>
      </c>
      <c r="L1264" t="str">
        <f t="shared" si="200"/>
        <v xml:space="preserve"> 3.2</v>
      </c>
      <c r="M1264" t="str">
        <f t="shared" si="200"/>
        <v xml:space="preserve"> 0.4</v>
      </c>
      <c r="N1264" t="str">
        <f t="shared" si="200"/>
        <v xml:space="preserve"> 3.4</v>
      </c>
      <c r="O1264" t="str">
        <f t="shared" si="200"/>
        <v xml:space="preserve"> 3.1</v>
      </c>
      <c r="P1264" t="str">
        <f t="shared" si="200"/>
        <v xml:space="preserve"> 3.1</v>
      </c>
      <c r="Q1264" t="str">
        <f t="shared" si="200"/>
        <v xml:space="preserve"> 3.1</v>
      </c>
      <c r="R1264" t="str">
        <f t="shared" si="200"/>
        <v xml:space="preserve"> 2.9</v>
      </c>
      <c r="S1264" t="str">
        <f t="shared" si="200"/>
        <v xml:space="preserve"> 2.8</v>
      </c>
      <c r="T1264" t="str">
        <f t="shared" si="200"/>
        <v xml:space="preserve"> 2.7</v>
      </c>
      <c r="U1264" t="str">
        <f t="shared" si="200"/>
        <v xml:space="preserve"> 2.6</v>
      </c>
      <c r="V1264" t="str">
        <f t="shared" si="200"/>
        <v xml:space="preserve"> 2.6</v>
      </c>
      <c r="X1264" t="e">
        <f>VLOOKUP(K1264,$X$2:Y$31,2,FALSE())</f>
        <v>#N/A</v>
      </c>
      <c r="AB1264" s="20">
        <f>MATCH("R",$J$1001:$J1265,0)</f>
        <v>25</v>
      </c>
      <c r="AC1264" s="20">
        <f>ROW()</f>
        <v>1264</v>
      </c>
      <c r="AD1264" s="24" t="e">
        <f t="shared" ca="1" si="202"/>
        <v>#VALUE!</v>
      </c>
      <c r="AE1264" t="str">
        <f t="shared" ca="1" si="198"/>
        <v>E</v>
      </c>
    </row>
    <row r="1265" spans="1:31">
      <c r="A1265" s="12" t="s">
        <v>320</v>
      </c>
      <c r="J1265" s="12" t="str">
        <f t="shared" si="201"/>
        <v/>
      </c>
      <c r="K1265" t="str">
        <f t="shared" si="200"/>
        <v xml:space="preserve">    </v>
      </c>
      <c r="L1265" t="str">
        <f t="shared" si="200"/>
        <v xml:space="preserve"> 3.2</v>
      </c>
      <c r="M1265" t="str">
        <f t="shared" si="200"/>
        <v xml:space="preserve"> 0.4</v>
      </c>
      <c r="N1265" t="str">
        <f t="shared" si="200"/>
        <v xml:space="preserve"> 3.4</v>
      </c>
      <c r="O1265" t="str">
        <f t="shared" si="200"/>
        <v xml:space="preserve"> 3.1</v>
      </c>
      <c r="P1265" t="str">
        <f t="shared" si="200"/>
        <v xml:space="preserve"> 3.1</v>
      </c>
      <c r="Q1265" t="str">
        <f t="shared" si="200"/>
        <v xml:space="preserve"> 3.1</v>
      </c>
      <c r="R1265" t="str">
        <f t="shared" si="200"/>
        <v xml:space="preserve"> 2.9</v>
      </c>
      <c r="S1265" t="str">
        <f t="shared" si="200"/>
        <v xml:space="preserve"> 2.8</v>
      </c>
      <c r="T1265" t="str">
        <f t="shared" si="200"/>
        <v xml:space="preserve"> 2.7</v>
      </c>
      <c r="U1265" t="str">
        <f t="shared" si="200"/>
        <v xml:space="preserve"> 2.7</v>
      </c>
      <c r="V1265" t="str">
        <f t="shared" si="200"/>
        <v xml:space="preserve"> 2.6</v>
      </c>
      <c r="X1265" t="e">
        <f>VLOOKUP(K1265,$X$2:Y$31,2,FALSE())</f>
        <v>#N/A</v>
      </c>
      <c r="AB1265" s="20">
        <f>MATCH("R",$J$1001:$J1266,0)</f>
        <v>25</v>
      </c>
      <c r="AC1265" s="20">
        <f>ROW()</f>
        <v>1265</v>
      </c>
      <c r="AD1265" s="24" t="e">
        <f t="shared" ca="1" si="202"/>
        <v>#VALUE!</v>
      </c>
      <c r="AE1265" t="str">
        <f t="shared" ca="1" si="198"/>
        <v>E</v>
      </c>
    </row>
    <row r="1266" spans="1:31">
      <c r="A1266" s="12" t="s">
        <v>1304</v>
      </c>
      <c r="J1266" s="12" t="str">
        <f t="shared" si="201"/>
        <v/>
      </c>
      <c r="K1266" t="str">
        <f t="shared" si="200"/>
        <v xml:space="preserve">    </v>
      </c>
      <c r="L1266" t="str">
        <f t="shared" si="200"/>
        <v xml:space="preserve">  44</v>
      </c>
      <c r="M1266" t="str">
        <f t="shared" si="200"/>
        <v xml:space="preserve">  26</v>
      </c>
      <c r="N1266" t="str">
        <f t="shared" si="200"/>
        <v xml:space="preserve">  44</v>
      </c>
      <c r="O1266" t="str">
        <f t="shared" si="200"/>
        <v xml:space="preserve">  49</v>
      </c>
      <c r="P1266" t="str">
        <f t="shared" si="200"/>
        <v xml:space="preserve">  50</v>
      </c>
      <c r="Q1266" t="str">
        <f t="shared" si="200"/>
        <v xml:space="preserve">  20</v>
      </c>
      <c r="R1266" t="str">
        <f t="shared" si="200"/>
        <v xml:space="preserve"> -13</v>
      </c>
      <c r="S1266" t="str">
        <f t="shared" si="200"/>
        <v xml:space="preserve"> -11</v>
      </c>
      <c r="T1266" t="str">
        <f t="shared" si="200"/>
        <v xml:space="preserve"> -10</v>
      </c>
      <c r="U1266" t="str">
        <f t="shared" si="200"/>
        <v xml:space="preserve">  -9</v>
      </c>
      <c r="V1266" t="str">
        <f t="shared" si="200"/>
        <v xml:space="preserve">  -9</v>
      </c>
      <c r="X1266" t="e">
        <f>VLOOKUP(K1266,$X$2:Y$31,2,FALSE())</f>
        <v>#N/A</v>
      </c>
      <c r="AB1266" s="20">
        <f>MATCH("R",$J$1001:$J1267,0)</f>
        <v>25</v>
      </c>
      <c r="AC1266" s="20">
        <f>ROW()</f>
        <v>1266</v>
      </c>
      <c r="AD1266" s="24" t="e">
        <f t="shared" ca="1" si="202"/>
        <v>#VALUE!</v>
      </c>
      <c r="AE1266" t="str">
        <f t="shared" ca="1" si="198"/>
        <v>E</v>
      </c>
    </row>
    <row r="1267" spans="1:31">
      <c r="A1267" s="12" t="s">
        <v>33</v>
      </c>
      <c r="J1267" s="12" t="str">
        <f t="shared" si="201"/>
        <v/>
      </c>
      <c r="K1267" t="str">
        <f t="shared" si="200"/>
        <v/>
      </c>
      <c r="L1267" t="str">
        <f t="shared" si="200"/>
        <v/>
      </c>
      <c r="M1267" t="str">
        <f t="shared" si="200"/>
        <v/>
      </c>
      <c r="N1267" t="str">
        <f t="shared" si="200"/>
        <v/>
      </c>
      <c r="O1267" t="str">
        <f t="shared" si="200"/>
        <v/>
      </c>
      <c r="P1267" t="str">
        <f t="shared" si="200"/>
        <v/>
      </c>
      <c r="Q1267" t="str">
        <f t="shared" si="200"/>
        <v/>
      </c>
      <c r="R1267" t="str">
        <f t="shared" si="200"/>
        <v/>
      </c>
      <c r="S1267" t="str">
        <f t="shared" si="200"/>
        <v/>
      </c>
      <c r="T1267" t="str">
        <f t="shared" si="200"/>
        <v/>
      </c>
      <c r="U1267" t="str">
        <f t="shared" si="200"/>
        <v/>
      </c>
      <c r="V1267" t="str">
        <f t="shared" si="200"/>
        <v/>
      </c>
      <c r="X1267" t="e">
        <f>VLOOKUP(K1267,$X$2:Y$31,2,FALSE())</f>
        <v>#N/A</v>
      </c>
      <c r="AB1267" s="20">
        <f>MATCH("R",$J$1001:$J1268,0)</f>
        <v>25</v>
      </c>
      <c r="AC1267" s="20">
        <f>ROW()</f>
        <v>1267</v>
      </c>
      <c r="AD1267" s="24" t="e">
        <f t="shared" ca="1" si="202"/>
        <v>#VALUE!</v>
      </c>
      <c r="AE1267" t="str">
        <f t="shared" ca="1" si="198"/>
        <v>E</v>
      </c>
    </row>
    <row r="1268" spans="1:31">
      <c r="A1268" s="12" t="s">
        <v>1305</v>
      </c>
      <c r="J1268" s="12" t="str">
        <f t="shared" si="201"/>
        <v>R</v>
      </c>
      <c r="K1268" t="str">
        <f t="shared" si="200"/>
        <v>22.0</v>
      </c>
      <c r="L1268" t="str">
        <f t="shared" si="200"/>
        <v xml:space="preserve"> 7.6</v>
      </c>
      <c r="M1268" t="str">
        <f t="shared" si="200"/>
        <v xml:space="preserve"> 2.0</v>
      </c>
      <c r="N1268" t="str">
        <f t="shared" si="200"/>
        <v xml:space="preserve"> 4.0</v>
      </c>
      <c r="O1268" t="str">
        <f t="shared" si="200"/>
        <v xml:space="preserve"> 5.4</v>
      </c>
      <c r="P1268" t="str">
        <f t="shared" si="200"/>
        <v xml:space="preserve"> 7.3</v>
      </c>
      <c r="Q1268" t="str">
        <f t="shared" si="200"/>
        <v>10.2</v>
      </c>
      <c r="R1268" t="str">
        <f t="shared" si="200"/>
        <v>14.4</v>
      </c>
      <c r="S1268" t="str">
        <f t="shared" si="200"/>
        <v>18.2</v>
      </c>
      <c r="T1268" t="str">
        <f t="shared" si="200"/>
        <v>21.5</v>
      </c>
      <c r="U1268" t="str">
        <f t="shared" si="200"/>
        <v>25.0</v>
      </c>
      <c r="V1268" t="str">
        <f t="shared" si="200"/>
        <v>29.0</v>
      </c>
      <c r="X1268" t="str">
        <f>VLOOKUP(K1268,$X$2:Y$31,2,FALSE())</f>
        <v>2200</v>
      </c>
      <c r="AB1268" s="20">
        <f>MATCH("R",$J$1001:$J1269,0)</f>
        <v>25</v>
      </c>
      <c r="AC1268" s="20">
        <f>ROW()</f>
        <v>1268</v>
      </c>
      <c r="AD1268" s="24" t="e">
        <f t="shared" ca="1" si="202"/>
        <v>#VALUE!</v>
      </c>
      <c r="AE1268" t="str">
        <f t="shared" ca="1" si="198"/>
        <v>E</v>
      </c>
    </row>
    <row r="1269" spans="1:31">
      <c r="A1269" s="12" t="s">
        <v>241</v>
      </c>
      <c r="J1269" s="12" t="str">
        <f t="shared" si="201"/>
        <v/>
      </c>
      <c r="K1269" t="str">
        <f t="shared" si="200"/>
        <v xml:space="preserve">    </v>
      </c>
      <c r="L1269" t="str">
        <f t="shared" si="200"/>
        <v xml:space="preserve"> 1F2</v>
      </c>
      <c r="M1269" t="str">
        <f t="shared" si="200"/>
        <v xml:space="preserve"> 1 E</v>
      </c>
      <c r="N1269" t="str">
        <f t="shared" si="200"/>
        <v xml:space="preserve"> 1F2</v>
      </c>
      <c r="O1269" t="str">
        <f t="shared" si="200"/>
        <v xml:space="preserve"> 1F2</v>
      </c>
      <c r="P1269" t="str">
        <f t="shared" si="200"/>
        <v xml:space="preserve"> 1F2</v>
      </c>
      <c r="Q1269" t="str">
        <f t="shared" si="200"/>
        <v xml:space="preserve"> 1F2</v>
      </c>
      <c r="R1269" t="str">
        <f t="shared" si="200"/>
        <v xml:space="preserve"> 1F2</v>
      </c>
      <c r="S1269" t="str">
        <f t="shared" si="200"/>
        <v xml:space="preserve"> 1F2</v>
      </c>
      <c r="T1269" t="str">
        <f t="shared" si="200"/>
        <v xml:space="preserve"> 1F2</v>
      </c>
      <c r="U1269" t="str">
        <f t="shared" si="200"/>
        <v xml:space="preserve"> 1F2</v>
      </c>
      <c r="V1269" t="str">
        <f t="shared" si="200"/>
        <v xml:space="preserve"> 1F2</v>
      </c>
      <c r="X1269" t="e">
        <f>VLOOKUP(K1269,$X$2:Y$31,2,FALSE())</f>
        <v>#N/A</v>
      </c>
      <c r="AB1269" s="20">
        <f>MATCH("R",$J$1001:$J1270,0)</f>
        <v>25</v>
      </c>
      <c r="AC1269" s="20">
        <f>ROW()</f>
        <v>1269</v>
      </c>
      <c r="AD1269" s="24" t="e">
        <f t="shared" ca="1" si="202"/>
        <v>#VALUE!</v>
      </c>
      <c r="AE1269" t="str">
        <f t="shared" ca="1" si="198"/>
        <v>E</v>
      </c>
    </row>
    <row r="1270" spans="1:31">
      <c r="A1270" s="12" t="s">
        <v>1306</v>
      </c>
      <c r="J1270" s="12" t="str">
        <f t="shared" si="201"/>
        <v/>
      </c>
      <c r="K1270" t="str">
        <f t="shared" si="200"/>
        <v xml:space="preserve">    </v>
      </c>
      <c r="L1270" t="str">
        <f t="shared" si="200"/>
        <v>60.5</v>
      </c>
      <c r="M1270" t="str">
        <f t="shared" si="200"/>
        <v>30.0</v>
      </c>
      <c r="N1270" t="str">
        <f t="shared" si="200"/>
        <v>52.0</v>
      </c>
      <c r="O1270" t="str">
        <f t="shared" si="200"/>
        <v>52.1</v>
      </c>
      <c r="P1270" t="str">
        <f t="shared" si="200"/>
        <v>57.9</v>
      </c>
      <c r="Q1270" t="str">
        <f t="shared" si="200"/>
        <v>60.5</v>
      </c>
      <c r="R1270" t="str">
        <f t="shared" si="200"/>
        <v>60.5</v>
      </c>
      <c r="S1270" t="str">
        <f t="shared" si="200"/>
        <v>60.5</v>
      </c>
      <c r="T1270" t="str">
        <f t="shared" si="200"/>
        <v>60.5</v>
      </c>
      <c r="U1270" t="str">
        <f t="shared" si="200"/>
        <v>60.5</v>
      </c>
      <c r="V1270" t="str">
        <f t="shared" si="200"/>
        <v>60.5</v>
      </c>
      <c r="X1270" t="e">
        <f>VLOOKUP(K1270,$X$2:Y$31,2,FALSE())</f>
        <v>#N/A</v>
      </c>
      <c r="AB1270" s="20">
        <f>MATCH("R",$J$1001:$J1271,0)</f>
        <v>25</v>
      </c>
      <c r="AC1270" s="20">
        <f>ROW()</f>
        <v>1270</v>
      </c>
      <c r="AD1270" s="24" t="e">
        <f t="shared" ca="1" si="202"/>
        <v>#VALUE!</v>
      </c>
      <c r="AE1270" t="str">
        <f t="shared" ca="1" si="198"/>
        <v>E</v>
      </c>
    </row>
    <row r="1271" spans="1:31">
      <c r="A1271" s="12" t="s">
        <v>1307</v>
      </c>
      <c r="J1271" s="12" t="str">
        <f t="shared" si="201"/>
        <v/>
      </c>
      <c r="K1271" t="str">
        <f t="shared" si="200"/>
        <v xml:space="preserve">    </v>
      </c>
      <c r="L1271" t="str">
        <f t="shared" si="200"/>
        <v xml:space="preserve"> 2.3</v>
      </c>
      <c r="M1271" t="str">
        <f t="shared" si="200"/>
        <v xml:space="preserve"> 1.3</v>
      </c>
      <c r="N1271" t="str">
        <f t="shared" si="200"/>
        <v xml:space="preserve"> 1.8</v>
      </c>
      <c r="O1271" t="str">
        <f t="shared" si="200"/>
        <v xml:space="preserve"> 1.8</v>
      </c>
      <c r="P1271" t="str">
        <f t="shared" si="200"/>
        <v xml:space="preserve"> 2.1</v>
      </c>
      <c r="Q1271" t="str">
        <f t="shared" si="200"/>
        <v xml:space="preserve"> 2.3</v>
      </c>
      <c r="R1271" t="str">
        <f t="shared" si="200"/>
        <v xml:space="preserve"> 2.3</v>
      </c>
      <c r="S1271" t="str">
        <f t="shared" si="200"/>
        <v xml:space="preserve"> 2.3</v>
      </c>
      <c r="T1271" t="str">
        <f t="shared" si="200"/>
        <v xml:space="preserve"> 2.3</v>
      </c>
      <c r="U1271" t="str">
        <f t="shared" si="200"/>
        <v xml:space="preserve"> 2.3</v>
      </c>
      <c r="V1271" t="str">
        <f t="shared" si="200"/>
        <v xml:space="preserve"> 2.3</v>
      </c>
      <c r="X1271" t="e">
        <f>VLOOKUP(K1271,$X$2:Y$31,2,FALSE())</f>
        <v>#N/A</v>
      </c>
      <c r="AB1271" s="20">
        <f>MATCH("R",$J$1001:$J1272,0)</f>
        <v>25</v>
      </c>
      <c r="AC1271" s="20">
        <f>ROW()</f>
        <v>1271</v>
      </c>
      <c r="AD1271" s="24" t="e">
        <f t="shared" ca="1" si="202"/>
        <v>#VALUE!</v>
      </c>
      <c r="AE1271" t="str">
        <f t="shared" ca="1" si="198"/>
        <v>E</v>
      </c>
    </row>
    <row r="1272" spans="1:31">
      <c r="A1272" s="12" t="s">
        <v>1308</v>
      </c>
      <c r="J1272" s="12" t="str">
        <f t="shared" si="201"/>
        <v/>
      </c>
      <c r="K1272" t="str">
        <f t="shared" si="200"/>
        <v xml:space="preserve">    </v>
      </c>
      <c r="L1272" t="str">
        <f t="shared" si="200"/>
        <v xml:space="preserve"> 301</v>
      </c>
      <c r="M1272" t="str">
        <f t="shared" si="200"/>
        <v xml:space="preserve">  97</v>
      </c>
      <c r="N1272" t="str">
        <f t="shared" si="200"/>
        <v xml:space="preserve"> 216</v>
      </c>
      <c r="O1272" t="str">
        <f t="shared" si="200"/>
        <v xml:space="preserve"> 217</v>
      </c>
      <c r="P1272" t="str">
        <f t="shared" si="200"/>
        <v xml:space="preserve"> 271</v>
      </c>
      <c r="Q1272" t="str">
        <f t="shared" si="200"/>
        <v xml:space="preserve"> 301</v>
      </c>
      <c r="R1272" t="str">
        <f t="shared" si="200"/>
        <v xml:space="preserve"> 301</v>
      </c>
      <c r="S1272" t="str">
        <f t="shared" si="200"/>
        <v xml:space="preserve"> 301</v>
      </c>
      <c r="T1272" t="str">
        <f t="shared" si="200"/>
        <v xml:space="preserve"> 301</v>
      </c>
      <c r="U1272" t="str">
        <f t="shared" si="200"/>
        <v xml:space="preserve"> 301</v>
      </c>
      <c r="V1272" t="str">
        <f t="shared" si="200"/>
        <v xml:space="preserve"> 301</v>
      </c>
      <c r="X1272" t="e">
        <f>VLOOKUP(K1272,$X$2:Y$31,2,FALSE())</f>
        <v>#N/A</v>
      </c>
      <c r="AB1272" s="20">
        <f>MATCH("R",$J$1001:$J1273,0)</f>
        <v>25</v>
      </c>
      <c r="AC1272" s="20">
        <f>ROW()</f>
        <v>1272</v>
      </c>
      <c r="AD1272" s="24" t="e">
        <f t="shared" ca="1" si="202"/>
        <v>#VALUE!</v>
      </c>
      <c r="AE1272" t="str">
        <f t="shared" ca="1" si="198"/>
        <v>E</v>
      </c>
    </row>
    <row r="1273" spans="1:31">
      <c r="A1273" s="12" t="s">
        <v>1309</v>
      </c>
      <c r="J1273" s="12" t="str">
        <f t="shared" si="201"/>
        <v/>
      </c>
      <c r="K1273" t="str">
        <f t="shared" si="200"/>
        <v xml:space="preserve">    </v>
      </c>
      <c r="L1273" t="str">
        <f t="shared" si="200"/>
        <v>0.50</v>
      </c>
      <c r="M1273" t="str">
        <f t="shared" si="200"/>
        <v>1.00</v>
      </c>
      <c r="N1273" t="str">
        <f t="shared" si="200"/>
        <v>1.00</v>
      </c>
      <c r="O1273" t="str">
        <f t="shared" si="200"/>
        <v>0.99</v>
      </c>
      <c r="P1273" t="str">
        <f t="shared" si="200"/>
        <v>0.62</v>
      </c>
      <c r="Q1273" t="str">
        <f t="shared" si="200"/>
        <v>0.00</v>
      </c>
      <c r="R1273" t="str">
        <f t="shared" si="200"/>
        <v>0.00</v>
      </c>
      <c r="S1273" t="str">
        <f t="shared" si="200"/>
        <v>0.00</v>
      </c>
      <c r="T1273" t="str">
        <f t="shared" si="200"/>
        <v>0.00</v>
      </c>
      <c r="U1273" t="str">
        <f t="shared" si="200"/>
        <v>0.00</v>
      </c>
      <c r="V1273" t="str">
        <f t="shared" si="200"/>
        <v>0.00</v>
      </c>
      <c r="X1273" t="e">
        <f>VLOOKUP(K1273,$X$2:Y$31,2,FALSE())</f>
        <v>#N/A</v>
      </c>
      <c r="AB1273" s="20">
        <f>MATCH("R",$J$1001:$J1274,0)</f>
        <v>25</v>
      </c>
      <c r="AC1273" s="20">
        <f>ROW()</f>
        <v>1273</v>
      </c>
      <c r="AD1273" s="24" t="e">
        <f t="shared" ca="1" si="202"/>
        <v>#VALUE!</v>
      </c>
      <c r="AE1273" t="str">
        <f t="shared" ca="1" si="198"/>
        <v>E</v>
      </c>
    </row>
    <row r="1274" spans="1:31">
      <c r="A1274" s="12" t="s">
        <v>1310</v>
      </c>
      <c r="J1274" s="12" t="str">
        <f t="shared" si="201"/>
        <v/>
      </c>
      <c r="K1274" t="str">
        <f t="shared" si="200"/>
        <v xml:space="preserve">    </v>
      </c>
      <c r="L1274" t="str">
        <f t="shared" si="200"/>
        <v xml:space="preserve"> 115</v>
      </c>
      <c r="M1274" t="str">
        <f t="shared" si="200"/>
        <v xml:space="preserve"> 112</v>
      </c>
      <c r="N1274" t="str">
        <f t="shared" si="200"/>
        <v xml:space="preserve"> 108</v>
      </c>
      <c r="O1274" t="str">
        <f t="shared" si="200"/>
        <v xml:space="preserve"> 109</v>
      </c>
      <c r="P1274" t="str">
        <f t="shared" si="200"/>
        <v xml:space="preserve"> 113</v>
      </c>
      <c r="Q1274" t="str">
        <f t="shared" si="200"/>
        <v xml:space="preserve"> 145</v>
      </c>
      <c r="R1274" t="str">
        <f t="shared" si="200"/>
        <v xml:space="preserve"> 185</v>
      </c>
      <c r="S1274" t="str">
        <f t="shared" si="200"/>
        <v xml:space="preserve"> 187</v>
      </c>
      <c r="T1274" t="str">
        <f t="shared" si="200"/>
        <v xml:space="preserve"> 189</v>
      </c>
      <c r="U1274" t="str">
        <f t="shared" si="200"/>
        <v xml:space="preserve"> 190</v>
      </c>
      <c r="V1274" t="str">
        <f t="shared" si="200"/>
        <v xml:space="preserve"> 191</v>
      </c>
      <c r="X1274" t="e">
        <f>VLOOKUP(K1274,$X$2:Y$31,2,FALSE())</f>
        <v>#N/A</v>
      </c>
      <c r="AB1274" s="20">
        <f>MATCH("R",$J$1001:$J1275,0)</f>
        <v>25</v>
      </c>
      <c r="AC1274" s="20">
        <f>ROW()</f>
        <v>1274</v>
      </c>
      <c r="AD1274" s="24" t="e">
        <f t="shared" ca="1" si="202"/>
        <v>#VALUE!</v>
      </c>
      <c r="AE1274" t="str">
        <f t="shared" ca="1" si="198"/>
        <v>E</v>
      </c>
    </row>
    <row r="1275" spans="1:31">
      <c r="A1275" s="12" t="s">
        <v>1311</v>
      </c>
      <c r="J1275" s="12" t="str">
        <f t="shared" si="201"/>
        <v/>
      </c>
      <c r="K1275" t="str">
        <f t="shared" si="200"/>
        <v xml:space="preserve">    </v>
      </c>
      <c r="L1275" t="str">
        <f t="shared" si="200"/>
        <v xml:space="preserve">  27</v>
      </c>
      <c r="M1275" t="str">
        <f t="shared" si="200"/>
        <v xml:space="preserve">  21</v>
      </c>
      <c r="N1275" t="str">
        <f t="shared" ref="K1275:V1296" si="203">MID($A1275,N$34,4)</f>
        <v xml:space="preserve">  28</v>
      </c>
      <c r="O1275" t="str">
        <f t="shared" si="203"/>
        <v xml:space="preserve">  30</v>
      </c>
      <c r="P1275" t="str">
        <f t="shared" si="203"/>
        <v xml:space="preserve">  29</v>
      </c>
      <c r="Q1275" t="str">
        <f t="shared" si="203"/>
        <v xml:space="preserve">   0</v>
      </c>
      <c r="R1275" t="str">
        <f t="shared" si="203"/>
        <v xml:space="preserve"> -38</v>
      </c>
      <c r="S1275" t="str">
        <f t="shared" si="203"/>
        <v xml:space="preserve"> -38</v>
      </c>
      <c r="T1275" t="str">
        <f t="shared" si="203"/>
        <v xml:space="preserve"> -37</v>
      </c>
      <c r="U1275" t="str">
        <f t="shared" si="203"/>
        <v xml:space="preserve"> -37</v>
      </c>
      <c r="V1275" t="str">
        <f t="shared" si="203"/>
        <v xml:space="preserve"> -37</v>
      </c>
      <c r="X1275" t="e">
        <f>VLOOKUP(K1275,$X$2:Y$31,2,FALSE())</f>
        <v>#N/A</v>
      </c>
      <c r="AB1275" s="20">
        <f>MATCH("R",$J$1001:$J1276,0)</f>
        <v>25</v>
      </c>
      <c r="AC1275" s="20">
        <f>ROW()</f>
        <v>1275</v>
      </c>
      <c r="AD1275" s="24" t="e">
        <f t="shared" ca="1" si="202"/>
        <v>#VALUE!</v>
      </c>
      <c r="AE1275" t="str">
        <f t="shared" ca="1" si="198"/>
        <v>E</v>
      </c>
    </row>
    <row r="1276" spans="1:31">
      <c r="A1276" s="12" t="s">
        <v>1312</v>
      </c>
      <c r="J1276" s="12" t="str">
        <f t="shared" si="201"/>
        <v/>
      </c>
      <c r="K1276" t="str">
        <f t="shared" si="203"/>
        <v xml:space="preserve">    </v>
      </c>
      <c r="L1276" t="str">
        <f t="shared" si="203"/>
        <v xml:space="preserve"> -95</v>
      </c>
      <c r="M1276" t="str">
        <f t="shared" si="203"/>
        <v xml:space="preserve"> -92</v>
      </c>
      <c r="N1276" t="str">
        <f t="shared" si="203"/>
        <v xml:space="preserve"> -88</v>
      </c>
      <c r="O1276" t="str">
        <f t="shared" si="203"/>
        <v xml:space="preserve"> -89</v>
      </c>
      <c r="P1276" t="str">
        <f t="shared" si="203"/>
        <v xml:space="preserve"> -93</v>
      </c>
      <c r="Q1276" t="str">
        <f t="shared" si="203"/>
        <v>-125</v>
      </c>
      <c r="R1276" t="str">
        <f t="shared" si="203"/>
        <v>-165</v>
      </c>
      <c r="S1276" t="str">
        <f t="shared" si="203"/>
        <v>-167</v>
      </c>
      <c r="T1276" t="str">
        <f t="shared" si="203"/>
        <v>-169</v>
      </c>
      <c r="U1276" t="str">
        <f t="shared" si="203"/>
        <v>-170</v>
      </c>
      <c r="V1276" t="str">
        <f t="shared" si="203"/>
        <v>-171</v>
      </c>
      <c r="X1276" t="e">
        <f>VLOOKUP(K1276,$X$2:Y$31,2,FALSE())</f>
        <v>#N/A</v>
      </c>
      <c r="AB1276" s="20">
        <f>MATCH("R",$J$1001:$J1277,0)</f>
        <v>25</v>
      </c>
      <c r="AC1276" s="20">
        <f>ROW()</f>
        <v>1276</v>
      </c>
      <c r="AD1276" s="24" t="e">
        <f t="shared" ca="1" si="202"/>
        <v>#VALUE!</v>
      </c>
      <c r="AE1276" t="str">
        <f t="shared" ca="1" si="198"/>
        <v>E</v>
      </c>
    </row>
    <row r="1277" spans="1:31">
      <c r="A1277" s="12" t="s">
        <v>409</v>
      </c>
      <c r="J1277" s="12" t="str">
        <f t="shared" si="201"/>
        <v/>
      </c>
      <c r="K1277" t="str">
        <f t="shared" si="203"/>
        <v xml:space="preserve">    </v>
      </c>
      <c r="L1277" t="str">
        <f t="shared" si="203"/>
        <v>-156</v>
      </c>
      <c r="M1277" t="str">
        <f t="shared" si="203"/>
        <v>-140</v>
      </c>
      <c r="N1277" t="str">
        <f t="shared" si="203"/>
        <v>-148</v>
      </c>
      <c r="O1277" t="str">
        <f t="shared" si="203"/>
        <v>-152</v>
      </c>
      <c r="P1277" t="str">
        <f t="shared" si="203"/>
        <v>-155</v>
      </c>
      <c r="Q1277" t="str">
        <f t="shared" si="203"/>
        <v>-158</v>
      </c>
      <c r="R1277" t="str">
        <f t="shared" si="203"/>
        <v>-162</v>
      </c>
      <c r="S1277" t="str">
        <f t="shared" si="203"/>
        <v>-166</v>
      </c>
      <c r="T1277" t="str">
        <f t="shared" si="203"/>
        <v>-168</v>
      </c>
      <c r="U1277" t="str">
        <f t="shared" si="203"/>
        <v>-170</v>
      </c>
      <c r="V1277" t="str">
        <f t="shared" si="203"/>
        <v>-172</v>
      </c>
      <c r="X1277" t="e">
        <f>VLOOKUP(K1277,$X$2:Y$31,2,FALSE())</f>
        <v>#N/A</v>
      </c>
      <c r="AB1277" s="20">
        <f>MATCH("R",$J$1001:$J1278,0)</f>
        <v>25</v>
      </c>
      <c r="AC1277" s="20">
        <f>ROW()</f>
        <v>1277</v>
      </c>
      <c r="AD1277" s="24" t="e">
        <f t="shared" ca="1" si="202"/>
        <v>#VALUE!</v>
      </c>
      <c r="AE1277" t="str">
        <f t="shared" ca="1" si="198"/>
        <v>E</v>
      </c>
    </row>
    <row r="1278" spans="1:31">
      <c r="A1278" s="12" t="s">
        <v>1313</v>
      </c>
      <c r="J1278" s="12" t="str">
        <f t="shared" si="201"/>
        <v/>
      </c>
      <c r="K1278" t="str">
        <f t="shared" si="203"/>
        <v xml:space="preserve">    </v>
      </c>
      <c r="L1278" t="str">
        <f t="shared" si="203"/>
        <v xml:space="preserve">  61</v>
      </c>
      <c r="M1278" t="str">
        <f t="shared" si="203"/>
        <v xml:space="preserve">  48</v>
      </c>
      <c r="N1278" t="str">
        <f t="shared" si="203"/>
        <v xml:space="preserve">  60</v>
      </c>
      <c r="O1278" t="str">
        <f t="shared" si="203"/>
        <v xml:space="preserve">  63</v>
      </c>
      <c r="P1278" t="str">
        <f t="shared" si="203"/>
        <v xml:space="preserve">  63</v>
      </c>
      <c r="Q1278" t="str">
        <f t="shared" si="203"/>
        <v xml:space="preserve">  34</v>
      </c>
      <c r="R1278" t="str">
        <f t="shared" si="203"/>
        <v xml:space="preserve">  -4</v>
      </c>
      <c r="S1278" t="str">
        <f t="shared" si="203"/>
        <v xml:space="preserve">  -2</v>
      </c>
      <c r="T1278" t="str">
        <f t="shared" si="203"/>
        <v xml:space="preserve">   0</v>
      </c>
      <c r="U1278" t="str">
        <f t="shared" si="203"/>
        <v xml:space="preserve">   1</v>
      </c>
      <c r="V1278" t="str">
        <f t="shared" si="203"/>
        <v xml:space="preserve">   1</v>
      </c>
      <c r="X1278" t="e">
        <f>VLOOKUP(K1278,$X$2:Y$31,2,FALSE())</f>
        <v>#N/A</v>
      </c>
      <c r="AB1278" s="20">
        <f>MATCH("R",$J$1001:$J1279,0)</f>
        <v>25</v>
      </c>
      <c r="AC1278" s="20">
        <f>ROW()</f>
        <v>1278</v>
      </c>
      <c r="AD1278" s="24" t="e">
        <f t="shared" ca="1" si="202"/>
        <v>#VALUE!</v>
      </c>
      <c r="AE1278" t="str">
        <f t="shared" ca="1" si="198"/>
        <v>E</v>
      </c>
    </row>
    <row r="1279" spans="1:31">
      <c r="A1279" s="12" t="s">
        <v>1314</v>
      </c>
      <c r="J1279" s="12" t="str">
        <f t="shared" si="201"/>
        <v/>
      </c>
      <c r="K1279" t="str">
        <f t="shared" si="203"/>
        <v xml:space="preserve">    </v>
      </c>
      <c r="L1279" t="str">
        <f t="shared" si="203"/>
        <v xml:space="preserve">  29</v>
      </c>
      <c r="M1279" t="str">
        <f t="shared" si="203"/>
        <v xml:space="preserve">  36</v>
      </c>
      <c r="N1279" t="str">
        <f t="shared" si="203"/>
        <v xml:space="preserve">  24</v>
      </c>
      <c r="O1279" t="str">
        <f t="shared" si="203"/>
        <v xml:space="preserve">  22</v>
      </c>
      <c r="P1279" t="str">
        <f t="shared" si="203"/>
        <v xml:space="preserve">  26</v>
      </c>
      <c r="Q1279" t="str">
        <f t="shared" si="203"/>
        <v xml:space="preserve">  65</v>
      </c>
      <c r="R1279" t="str">
        <f t="shared" si="203"/>
        <v xml:space="preserve">  88</v>
      </c>
      <c r="S1279" t="str">
        <f t="shared" si="203"/>
        <v xml:space="preserve">  86</v>
      </c>
      <c r="T1279" t="str">
        <f t="shared" si="203"/>
        <v xml:space="preserve">  85</v>
      </c>
      <c r="U1279" t="str">
        <f t="shared" si="203"/>
        <v xml:space="preserve">  84</v>
      </c>
      <c r="V1279" t="str">
        <f t="shared" si="203"/>
        <v xml:space="preserve">  84</v>
      </c>
      <c r="X1279" t="e">
        <f>VLOOKUP(K1279,$X$2:Y$31,2,FALSE())</f>
        <v>#N/A</v>
      </c>
      <c r="AB1279" s="20">
        <f>MATCH("R",$J$1001:$J1280,0)</f>
        <v>25</v>
      </c>
      <c r="AC1279" s="20">
        <f>ROW()</f>
        <v>1279</v>
      </c>
      <c r="AD1279" s="24" t="e">
        <f t="shared" ca="1" si="202"/>
        <v>#VALUE!</v>
      </c>
      <c r="AE1279" t="str">
        <f t="shared" ca="1" si="198"/>
        <v>E</v>
      </c>
    </row>
    <row r="1280" spans="1:31">
      <c r="A1280" s="12" t="s">
        <v>322</v>
      </c>
      <c r="J1280" s="12" t="str">
        <f t="shared" si="201"/>
        <v/>
      </c>
      <c r="K1280" t="str">
        <f t="shared" si="203"/>
        <v xml:space="preserve">    </v>
      </c>
      <c r="L1280" t="str">
        <f t="shared" si="203"/>
        <v>0.04</v>
      </c>
      <c r="M1280" t="str">
        <f t="shared" si="203"/>
        <v>0.00</v>
      </c>
      <c r="N1280" t="str">
        <f t="shared" si="203"/>
        <v>0.02</v>
      </c>
      <c r="O1280" t="str">
        <f t="shared" si="203"/>
        <v>0.04</v>
      </c>
      <c r="P1280" t="str">
        <f t="shared" si="203"/>
        <v>0.05</v>
      </c>
      <c r="Q1280" t="str">
        <f t="shared" si="203"/>
        <v>0.01</v>
      </c>
      <c r="R1280" t="str">
        <f t="shared" si="203"/>
        <v>0.00</v>
      </c>
      <c r="S1280" t="str">
        <f t="shared" si="203"/>
        <v>0.00</v>
      </c>
      <c r="T1280" t="str">
        <f t="shared" si="203"/>
        <v>0.00</v>
      </c>
      <c r="U1280" t="str">
        <f t="shared" si="203"/>
        <v>0.00</v>
      </c>
      <c r="V1280" t="str">
        <f t="shared" si="203"/>
        <v>0.00</v>
      </c>
      <c r="X1280" t="e">
        <f>VLOOKUP(K1280,$X$2:Y$31,2,FALSE())</f>
        <v>#N/A</v>
      </c>
      <c r="AB1280" s="20">
        <f>MATCH("R",$J$1001:$J1281,0)</f>
        <v>25</v>
      </c>
      <c r="AC1280" s="20">
        <f>ROW()</f>
        <v>1280</v>
      </c>
      <c r="AD1280" s="24" t="e">
        <f t="shared" ca="1" si="202"/>
        <v>#VALUE!</v>
      </c>
      <c r="AE1280" t="str">
        <f t="shared" ca="1" si="198"/>
        <v>E</v>
      </c>
    </row>
    <row r="1281" spans="1:31">
      <c r="A1281" s="12" t="s">
        <v>91</v>
      </c>
      <c r="J1281" s="12" t="str">
        <f t="shared" si="201"/>
        <v/>
      </c>
      <c r="K1281" t="str">
        <f t="shared" si="203"/>
        <v xml:space="preserve">    </v>
      </c>
      <c r="L1281" t="str">
        <f t="shared" si="203"/>
        <v>0.00</v>
      </c>
      <c r="M1281" t="str">
        <f t="shared" si="203"/>
        <v>0.00</v>
      </c>
      <c r="N1281" t="str">
        <f t="shared" si="203"/>
        <v>0.00</v>
      </c>
      <c r="O1281" t="str">
        <f t="shared" si="203"/>
        <v>0.00</v>
      </c>
      <c r="P1281" t="str">
        <f t="shared" si="203"/>
        <v>0.00</v>
      </c>
      <c r="Q1281" t="str">
        <f t="shared" si="203"/>
        <v>0.00</v>
      </c>
      <c r="R1281" t="str">
        <f t="shared" si="203"/>
        <v>0.00</v>
      </c>
      <c r="S1281" t="str">
        <f t="shared" si="203"/>
        <v>0.00</v>
      </c>
      <c r="T1281" t="str">
        <f t="shared" si="203"/>
        <v>0.00</v>
      </c>
      <c r="U1281" t="str">
        <f t="shared" si="203"/>
        <v>0.00</v>
      </c>
      <c r="V1281" t="str">
        <f t="shared" si="203"/>
        <v>0.00</v>
      </c>
      <c r="X1281" t="e">
        <f>VLOOKUP(K1281,$X$2:Y$31,2,FALSE())</f>
        <v>#N/A</v>
      </c>
      <c r="AB1281" s="20">
        <f>MATCH("R",$J$1001:$J1282,0)</f>
        <v>25</v>
      </c>
      <c r="AC1281" s="20">
        <f>ROW()</f>
        <v>1281</v>
      </c>
      <c r="AD1281" s="24" t="e">
        <f t="shared" ca="1" si="202"/>
        <v>#VALUE!</v>
      </c>
      <c r="AE1281" t="str">
        <f t="shared" ca="1" si="198"/>
        <v>E</v>
      </c>
    </row>
    <row r="1282" spans="1:31">
      <c r="A1282" s="12" t="s">
        <v>1315</v>
      </c>
      <c r="J1282" s="12" t="str">
        <f t="shared" si="201"/>
        <v/>
      </c>
      <c r="K1282" t="str">
        <f t="shared" si="203"/>
        <v xml:space="preserve">    </v>
      </c>
      <c r="L1282" t="str">
        <f t="shared" si="203"/>
        <v>0.11</v>
      </c>
      <c r="M1282" t="str">
        <f t="shared" si="203"/>
        <v>0.02</v>
      </c>
      <c r="N1282" t="str">
        <f t="shared" si="203"/>
        <v>0.09</v>
      </c>
      <c r="O1282" t="str">
        <f t="shared" si="203"/>
        <v>0.12</v>
      </c>
      <c r="P1282" t="str">
        <f t="shared" si="203"/>
        <v>0.12</v>
      </c>
      <c r="Q1282" t="str">
        <f t="shared" si="203"/>
        <v>0.02</v>
      </c>
      <c r="R1282" t="str">
        <f t="shared" si="203"/>
        <v>0.00</v>
      </c>
      <c r="S1282" t="str">
        <f t="shared" si="203"/>
        <v>0.00</v>
      </c>
      <c r="T1282" t="str">
        <f t="shared" si="203"/>
        <v>0.00</v>
      </c>
      <c r="U1282" t="str">
        <f t="shared" si="203"/>
        <v>0.00</v>
      </c>
      <c r="V1282" t="str">
        <f t="shared" si="203"/>
        <v>0.00</v>
      </c>
      <c r="X1282" t="e">
        <f>VLOOKUP(K1282,$X$2:Y$31,2,FALSE())</f>
        <v>#N/A</v>
      </c>
      <c r="AB1282" s="20">
        <f>MATCH("R",$J$1001:$J1283,0)</f>
        <v>25</v>
      </c>
      <c r="AC1282" s="20">
        <f>ROW()</f>
        <v>1282</v>
      </c>
      <c r="AD1282" s="24" t="e">
        <f t="shared" ca="1" si="202"/>
        <v>#VALUE!</v>
      </c>
      <c r="AE1282" t="str">
        <f t="shared" ca="1" si="198"/>
        <v>E</v>
      </c>
    </row>
    <row r="1283" spans="1:31">
      <c r="A1283" s="12" t="s">
        <v>1316</v>
      </c>
      <c r="J1283" s="12" t="str">
        <f t="shared" si="201"/>
        <v/>
      </c>
      <c r="K1283" t="str">
        <f t="shared" si="203"/>
        <v xml:space="preserve">    </v>
      </c>
      <c r="L1283" t="str">
        <f t="shared" si="203"/>
        <v>14.3</v>
      </c>
      <c r="M1283" t="str">
        <f t="shared" si="203"/>
        <v xml:space="preserve"> 6.4</v>
      </c>
      <c r="N1283" t="str">
        <f t="shared" si="203"/>
        <v xml:space="preserve"> 6.4</v>
      </c>
      <c r="O1283" t="str">
        <f t="shared" si="203"/>
        <v xml:space="preserve"> 6.7</v>
      </c>
      <c r="P1283" t="str">
        <f t="shared" si="203"/>
        <v>12.2</v>
      </c>
      <c r="Q1283" t="str">
        <f t="shared" si="203"/>
        <v>24.5</v>
      </c>
      <c r="R1283" t="str">
        <f t="shared" si="203"/>
        <v xml:space="preserve"> 6.4</v>
      </c>
      <c r="S1283" t="str">
        <f t="shared" si="203"/>
        <v xml:space="preserve"> 6.4</v>
      </c>
      <c r="T1283" t="str">
        <f t="shared" si="203"/>
        <v xml:space="preserve"> 6.4</v>
      </c>
      <c r="U1283" t="str">
        <f t="shared" si="203"/>
        <v xml:space="preserve"> 6.4</v>
      </c>
      <c r="V1283" t="str">
        <f t="shared" si="203"/>
        <v xml:space="preserve"> 6.4</v>
      </c>
      <c r="X1283" t="e">
        <f>VLOOKUP(K1283,$X$2:Y$31,2,FALSE())</f>
        <v>#N/A</v>
      </c>
      <c r="AB1283" s="20">
        <f>MATCH("R",$J$1001:$J1284,0)</f>
        <v>25</v>
      </c>
      <c r="AC1283" s="20">
        <f>ROW()</f>
        <v>1283</v>
      </c>
      <c r="AD1283" s="24" t="e">
        <f t="shared" ca="1" si="202"/>
        <v>#VALUE!</v>
      </c>
      <c r="AE1283" t="str">
        <f t="shared" ref="AE1283:AE1346" ca="1" si="204">IF(ISERROR(AD1283),"E","OK")</f>
        <v>E</v>
      </c>
    </row>
    <row r="1284" spans="1:31">
      <c r="A1284" s="12" t="s">
        <v>1317</v>
      </c>
      <c r="J1284" s="12" t="str">
        <f t="shared" si="201"/>
        <v/>
      </c>
      <c r="K1284" t="str">
        <f t="shared" si="203"/>
        <v xml:space="preserve">    </v>
      </c>
      <c r="L1284" t="str">
        <f t="shared" si="203"/>
        <v xml:space="preserve"> 7.3</v>
      </c>
      <c r="M1284" t="str">
        <f t="shared" si="203"/>
        <v xml:space="preserve"> 4.4</v>
      </c>
      <c r="N1284" t="str">
        <f t="shared" si="203"/>
        <v xml:space="preserve"> 4.9</v>
      </c>
      <c r="O1284" t="str">
        <f t="shared" si="203"/>
        <v xml:space="preserve"> 4.4</v>
      </c>
      <c r="P1284" t="str">
        <f t="shared" si="203"/>
        <v xml:space="preserve"> 6.1</v>
      </c>
      <c r="Q1284" t="str">
        <f t="shared" si="203"/>
        <v>20.5</v>
      </c>
      <c r="R1284" t="str">
        <f t="shared" si="203"/>
        <v xml:space="preserve"> 4.4</v>
      </c>
      <c r="S1284" t="str">
        <f t="shared" si="203"/>
        <v xml:space="preserve"> 4.4</v>
      </c>
      <c r="T1284" t="str">
        <f t="shared" si="203"/>
        <v xml:space="preserve"> 4.4</v>
      </c>
      <c r="U1284" t="str">
        <f t="shared" si="203"/>
        <v xml:space="preserve"> 4.4</v>
      </c>
      <c r="V1284" t="str">
        <f t="shared" si="203"/>
        <v xml:space="preserve"> 4.4</v>
      </c>
      <c r="X1284" t="e">
        <f>VLOOKUP(K1284,$X$2:Y$31,2,FALSE())</f>
        <v>#N/A</v>
      </c>
      <c r="AB1284" s="20">
        <f>MATCH("R",$J$1001:$J1285,0)</f>
        <v>25</v>
      </c>
      <c r="AC1284" s="20">
        <f>ROW()</f>
        <v>1284</v>
      </c>
      <c r="AD1284" s="24" t="e">
        <f t="shared" ca="1" si="202"/>
        <v>#VALUE!</v>
      </c>
      <c r="AE1284" t="str">
        <f t="shared" ca="1" si="204"/>
        <v>E</v>
      </c>
    </row>
    <row r="1285" spans="1:31">
      <c r="A1285" s="12" t="s">
        <v>1318</v>
      </c>
      <c r="J1285" s="12" t="str">
        <f t="shared" si="201"/>
        <v/>
      </c>
      <c r="K1285" t="str">
        <f t="shared" si="203"/>
        <v xml:space="preserve">    </v>
      </c>
      <c r="L1285" t="str">
        <f t="shared" si="203"/>
        <v>17.2</v>
      </c>
      <c r="M1285" t="str">
        <f t="shared" si="203"/>
        <v>11.6</v>
      </c>
      <c r="N1285" t="str">
        <f t="shared" si="203"/>
        <v>11.6</v>
      </c>
      <c r="O1285" t="str">
        <f t="shared" si="203"/>
        <v>11.7</v>
      </c>
      <c r="P1285" t="str">
        <f t="shared" si="203"/>
        <v>15.5</v>
      </c>
      <c r="Q1285" t="str">
        <f t="shared" si="203"/>
        <v>26.1</v>
      </c>
      <c r="R1285" t="str">
        <f t="shared" si="203"/>
        <v>10.9</v>
      </c>
      <c r="S1285" t="str">
        <f t="shared" si="203"/>
        <v>11.3</v>
      </c>
      <c r="T1285" t="str">
        <f t="shared" si="203"/>
        <v>11.5</v>
      </c>
      <c r="U1285" t="str">
        <f t="shared" si="203"/>
        <v>11.6</v>
      </c>
      <c r="V1285" t="str">
        <f t="shared" si="203"/>
        <v>11.6</v>
      </c>
      <c r="X1285" t="e">
        <f>VLOOKUP(K1285,$X$2:Y$31,2,FALSE())</f>
        <v>#N/A</v>
      </c>
      <c r="AB1285" s="20">
        <f>MATCH("R",$J$1001:$J1286,0)</f>
        <v>25</v>
      </c>
      <c r="AC1285" s="20">
        <f>ROW()</f>
        <v>1285</v>
      </c>
      <c r="AD1285" s="24" t="e">
        <f t="shared" ca="1" si="202"/>
        <v>#VALUE!</v>
      </c>
      <c r="AE1285" t="str">
        <f t="shared" ca="1" si="204"/>
        <v>E</v>
      </c>
    </row>
    <row r="1286" spans="1:31">
      <c r="A1286" s="12" t="s">
        <v>1319</v>
      </c>
      <c r="J1286" s="12" t="str">
        <f t="shared" si="201"/>
        <v/>
      </c>
      <c r="K1286" t="str">
        <f t="shared" si="203"/>
        <v xml:space="preserve">    </v>
      </c>
      <c r="L1286" t="str">
        <f t="shared" si="203"/>
        <v xml:space="preserve"> 9.2</v>
      </c>
      <c r="M1286" t="str">
        <f t="shared" si="203"/>
        <v xml:space="preserve"> 7.4</v>
      </c>
      <c r="N1286" t="str">
        <f t="shared" si="203"/>
        <v xml:space="preserve"> 7.7</v>
      </c>
      <c r="O1286" t="str">
        <f t="shared" si="203"/>
        <v xml:space="preserve"> 7.4</v>
      </c>
      <c r="P1286" t="str">
        <f t="shared" si="203"/>
        <v xml:space="preserve"> 8.3</v>
      </c>
      <c r="Q1286" t="str">
        <f t="shared" si="203"/>
        <v>21.2</v>
      </c>
      <c r="R1286" t="str">
        <f t="shared" si="203"/>
        <v xml:space="preserve"> 6.5</v>
      </c>
      <c r="S1286" t="str">
        <f t="shared" si="203"/>
        <v xml:space="preserve"> 6.8</v>
      </c>
      <c r="T1286" t="str">
        <f t="shared" si="203"/>
        <v xml:space="preserve"> 7.2</v>
      </c>
      <c r="U1286" t="str">
        <f t="shared" si="203"/>
        <v xml:space="preserve"> 7.4</v>
      </c>
      <c r="V1286" t="str">
        <f t="shared" si="203"/>
        <v xml:space="preserve"> 7.4</v>
      </c>
      <c r="X1286" t="e">
        <f>VLOOKUP(K1286,$X$2:Y$31,2,FALSE())</f>
        <v>#N/A</v>
      </c>
      <c r="AB1286" s="20">
        <f>MATCH("R",$J$1001:$J1287,0)</f>
        <v>25</v>
      </c>
      <c r="AC1286" s="20">
        <f>ROW()</f>
        <v>1286</v>
      </c>
      <c r="AD1286" s="24" t="e">
        <f t="shared" ca="1" si="202"/>
        <v>#VALUE!</v>
      </c>
      <c r="AE1286" t="str">
        <f t="shared" ca="1" si="204"/>
        <v>E</v>
      </c>
    </row>
    <row r="1287" spans="1:31">
      <c r="A1287" s="12" t="s">
        <v>323</v>
      </c>
      <c r="J1287" s="12" t="str">
        <f t="shared" si="201"/>
        <v/>
      </c>
      <c r="K1287" t="str">
        <f t="shared" si="203"/>
        <v xml:space="preserve">    </v>
      </c>
      <c r="L1287" t="str">
        <f t="shared" si="203"/>
        <v xml:space="preserve"> 3.3</v>
      </c>
      <c r="M1287" t="str">
        <f t="shared" si="203"/>
        <v xml:space="preserve"> 0.5</v>
      </c>
      <c r="N1287" t="str">
        <f t="shared" si="203"/>
        <v xml:space="preserve"> 3.3</v>
      </c>
      <c r="O1287" t="str">
        <f t="shared" si="203"/>
        <v xml:space="preserve"> 3.1</v>
      </c>
      <c r="P1287" t="str">
        <f t="shared" si="203"/>
        <v xml:space="preserve"> 3.2</v>
      </c>
      <c r="Q1287" t="str">
        <f t="shared" si="203"/>
        <v xml:space="preserve"> 3.1</v>
      </c>
      <c r="R1287" t="str">
        <f t="shared" si="203"/>
        <v xml:space="preserve"> 2.9</v>
      </c>
      <c r="S1287" t="str">
        <f t="shared" si="203"/>
        <v xml:space="preserve"> 2.8</v>
      </c>
      <c r="T1287" t="str">
        <f t="shared" si="203"/>
        <v xml:space="preserve"> 2.7</v>
      </c>
      <c r="U1287" t="str">
        <f t="shared" si="203"/>
        <v xml:space="preserve"> 2.7</v>
      </c>
      <c r="V1287" t="str">
        <f t="shared" si="203"/>
        <v xml:space="preserve"> 2.6</v>
      </c>
      <c r="X1287" t="e">
        <f>VLOOKUP(K1287,$X$2:Y$31,2,FALSE())</f>
        <v>#N/A</v>
      </c>
      <c r="AB1287" s="20">
        <f>MATCH("R",$J$1001:$J1288,0)</f>
        <v>25</v>
      </c>
      <c r="AC1287" s="20">
        <f>ROW()</f>
        <v>1287</v>
      </c>
      <c r="AD1287" s="24" t="e">
        <f t="shared" ca="1" si="202"/>
        <v>#VALUE!</v>
      </c>
      <c r="AE1287" t="str">
        <f t="shared" ca="1" si="204"/>
        <v>E</v>
      </c>
    </row>
    <row r="1288" spans="1:31">
      <c r="A1288" s="12" t="s">
        <v>324</v>
      </c>
      <c r="J1288" s="12" t="str">
        <f t="shared" si="201"/>
        <v/>
      </c>
      <c r="K1288" t="str">
        <f t="shared" si="203"/>
        <v xml:space="preserve">    </v>
      </c>
      <c r="L1288" t="str">
        <f t="shared" si="203"/>
        <v xml:space="preserve"> 3.3</v>
      </c>
      <c r="M1288" t="str">
        <f t="shared" si="203"/>
        <v xml:space="preserve"> 0.6</v>
      </c>
      <c r="N1288" t="str">
        <f t="shared" si="203"/>
        <v xml:space="preserve"> 3.4</v>
      </c>
      <c r="O1288" t="str">
        <f t="shared" si="203"/>
        <v xml:space="preserve"> 3.1</v>
      </c>
      <c r="P1288" t="str">
        <f t="shared" si="203"/>
        <v xml:space="preserve"> 3.2</v>
      </c>
      <c r="Q1288" t="str">
        <f t="shared" si="203"/>
        <v xml:space="preserve"> 3.1</v>
      </c>
      <c r="R1288" t="str">
        <f t="shared" si="203"/>
        <v xml:space="preserve"> 2.9</v>
      </c>
      <c r="S1288" t="str">
        <f t="shared" si="203"/>
        <v xml:space="preserve"> 2.8</v>
      </c>
      <c r="T1288" t="str">
        <f t="shared" si="203"/>
        <v xml:space="preserve"> 2.7</v>
      </c>
      <c r="U1288" t="str">
        <f t="shared" si="203"/>
        <v xml:space="preserve"> 2.7</v>
      </c>
      <c r="V1288" t="str">
        <f t="shared" si="203"/>
        <v xml:space="preserve"> 2.6</v>
      </c>
      <c r="X1288" t="e">
        <f>VLOOKUP(K1288,$X$2:Y$31,2,FALSE())</f>
        <v>#N/A</v>
      </c>
      <c r="AB1288" s="20">
        <f>MATCH("R",$J$1001:$J1289,0)</f>
        <v>25</v>
      </c>
      <c r="AC1288" s="20">
        <f>ROW()</f>
        <v>1288</v>
      </c>
      <c r="AD1288" s="24" t="e">
        <f t="shared" ca="1" si="202"/>
        <v>#VALUE!</v>
      </c>
      <c r="AE1288" t="str">
        <f t="shared" ca="1" si="204"/>
        <v>E</v>
      </c>
    </row>
    <row r="1289" spans="1:31">
      <c r="A1289" s="12" t="s">
        <v>1320</v>
      </c>
      <c r="J1289" s="12" t="str">
        <f t="shared" si="201"/>
        <v/>
      </c>
      <c r="K1289" t="str">
        <f t="shared" si="203"/>
        <v xml:space="preserve">    </v>
      </c>
      <c r="L1289" t="str">
        <f t="shared" si="203"/>
        <v xml:space="preserve">  44</v>
      </c>
      <c r="M1289" t="str">
        <f t="shared" si="203"/>
        <v xml:space="preserve">  37</v>
      </c>
      <c r="N1289" t="str">
        <f t="shared" si="203"/>
        <v xml:space="preserve">  49</v>
      </c>
      <c r="O1289" t="str">
        <f t="shared" si="203"/>
        <v xml:space="preserve">  51</v>
      </c>
      <c r="P1289" t="str">
        <f t="shared" si="203"/>
        <v xml:space="preserve">  47</v>
      </c>
      <c r="Q1289" t="str">
        <f t="shared" si="203"/>
        <v xml:space="preserve">   8</v>
      </c>
      <c r="R1289" t="str">
        <f t="shared" si="203"/>
        <v xml:space="preserve"> -15</v>
      </c>
      <c r="S1289" t="str">
        <f t="shared" si="203"/>
        <v xml:space="preserve"> -13</v>
      </c>
      <c r="T1289" t="str">
        <f t="shared" si="203"/>
        <v xml:space="preserve"> -12</v>
      </c>
      <c r="U1289" t="str">
        <f t="shared" si="203"/>
        <v xml:space="preserve"> -11</v>
      </c>
      <c r="V1289" t="str">
        <f t="shared" si="203"/>
        <v xml:space="preserve"> -11</v>
      </c>
      <c r="X1289" t="e">
        <f>VLOOKUP(K1289,$X$2:Y$31,2,FALSE())</f>
        <v>#N/A</v>
      </c>
      <c r="AB1289" s="20">
        <f>MATCH("R",$J$1001:$J1290,0)</f>
        <v>25</v>
      </c>
      <c r="AC1289" s="20">
        <f>ROW()</f>
        <v>1289</v>
      </c>
      <c r="AD1289" s="24" t="e">
        <f t="shared" ca="1" si="202"/>
        <v>#VALUE!</v>
      </c>
      <c r="AE1289" t="str">
        <f t="shared" ca="1" si="204"/>
        <v>E</v>
      </c>
    </row>
    <row r="1290" spans="1:31">
      <c r="A1290" s="12" t="s">
        <v>125</v>
      </c>
      <c r="J1290" s="12" t="str">
        <f t="shared" si="201"/>
        <v/>
      </c>
      <c r="K1290" t="str">
        <f t="shared" si="203"/>
        <v xml:space="preserve">    </v>
      </c>
      <c r="L1290" t="str">
        <f t="shared" si="203"/>
        <v xml:space="preserve">RSI </v>
      </c>
      <c r="M1290" t="str">
        <f t="shared" si="203"/>
        <v>oeff</v>
      </c>
      <c r="N1290" t="str">
        <f t="shared" si="203"/>
        <v>Dail</v>
      </c>
      <c r="O1290" t="str">
        <f t="shared" si="203"/>
        <v xml:space="preserve">)   </v>
      </c>
      <c r="P1290" t="str">
        <f t="shared" si="203"/>
        <v xml:space="preserve">    </v>
      </c>
      <c r="Q1290" t="str">
        <f t="shared" si="203"/>
        <v>METH</v>
      </c>
      <c r="R1290" t="str">
        <f t="shared" si="203"/>
        <v>D 30</v>
      </c>
      <c r="S1290" t="str">
        <f t="shared" si="203"/>
        <v xml:space="preserve">  VO</v>
      </c>
      <c r="T1290" t="str">
        <f t="shared" si="203"/>
        <v xml:space="preserve">CAP </v>
      </c>
      <c r="U1290" t="str">
        <f t="shared" si="203"/>
        <v>6.12</v>
      </c>
      <c r="V1290" t="str">
        <f t="shared" si="203"/>
        <v xml:space="preserve">7W  </v>
      </c>
      <c r="X1290" t="e">
        <f>VLOOKUP(K1290,$X$2:Y$31,2,FALSE())</f>
        <v>#N/A</v>
      </c>
      <c r="AB1290" s="20">
        <f>MATCH("R",$J$1001:$J1291,0)</f>
        <v>25</v>
      </c>
      <c r="AC1290" s="20">
        <f>ROW()</f>
        <v>1290</v>
      </c>
      <c r="AD1290" s="24" t="e">
        <f t="shared" ca="1" si="202"/>
        <v>#VALUE!</v>
      </c>
      <c r="AE1290" t="str">
        <f t="shared" ca="1" si="204"/>
        <v>E</v>
      </c>
    </row>
    <row r="1291" spans="1:31">
      <c r="A1291" s="12" t="s">
        <v>33</v>
      </c>
      <c r="J1291" s="12" t="str">
        <f t="shared" si="201"/>
        <v/>
      </c>
      <c r="K1291" t="str">
        <f t="shared" si="203"/>
        <v/>
      </c>
      <c r="L1291" t="str">
        <f t="shared" si="203"/>
        <v/>
      </c>
      <c r="M1291" t="str">
        <f t="shared" si="203"/>
        <v/>
      </c>
      <c r="N1291" t="str">
        <f t="shared" si="203"/>
        <v/>
      </c>
      <c r="O1291" t="str">
        <f t="shared" si="203"/>
        <v/>
      </c>
      <c r="P1291" t="str">
        <f t="shared" si="203"/>
        <v/>
      </c>
      <c r="Q1291" t="str">
        <f t="shared" si="203"/>
        <v/>
      </c>
      <c r="R1291" t="str">
        <f t="shared" si="203"/>
        <v/>
      </c>
      <c r="S1291" t="str">
        <f t="shared" si="203"/>
        <v/>
      </c>
      <c r="T1291" t="str">
        <f t="shared" si="203"/>
        <v/>
      </c>
      <c r="U1291" t="str">
        <f t="shared" si="203"/>
        <v/>
      </c>
      <c r="V1291" t="str">
        <f t="shared" si="203"/>
        <v/>
      </c>
      <c r="X1291" t="e">
        <f>VLOOKUP(K1291,$X$2:Y$31,2,FALSE())</f>
        <v>#N/A</v>
      </c>
      <c r="AB1291" s="20">
        <f>MATCH("R",$J$1001:$J1292,0)</f>
        <v>25</v>
      </c>
      <c r="AC1291" s="20">
        <f>ROW()</f>
        <v>1291</v>
      </c>
      <c r="AD1291" s="24" t="e">
        <f t="shared" ca="1" si="202"/>
        <v>#VALUE!</v>
      </c>
      <c r="AE1291" t="str">
        <f t="shared" ca="1" si="204"/>
        <v>E</v>
      </c>
    </row>
    <row r="1292" spans="1:31">
      <c r="A1292" s="12" t="s">
        <v>2469</v>
      </c>
      <c r="J1292" s="12" t="str">
        <f t="shared" si="201"/>
        <v/>
      </c>
      <c r="K1292" t="str">
        <f t="shared" si="203"/>
        <v>Jan,</v>
      </c>
      <c r="L1292" t="str">
        <f t="shared" si="203"/>
        <v>1 20</v>
      </c>
      <c r="M1292" t="str">
        <f t="shared" si="203"/>
        <v xml:space="preserve">6   </v>
      </c>
      <c r="N1292" t="str">
        <f t="shared" si="203"/>
        <v xml:space="preserve">    </v>
      </c>
      <c r="O1292" t="str">
        <f t="shared" si="203"/>
        <v xml:space="preserve"> SSN</v>
      </c>
      <c r="P1292" t="str">
        <f t="shared" si="203"/>
        <v>=  2</v>
      </c>
      <c r="Q1292" t="str">
        <f t="shared" si="203"/>
        <v xml:space="preserve">.   </v>
      </c>
      <c r="R1292" t="str">
        <f t="shared" si="203"/>
        <v xml:space="preserve">    </v>
      </c>
      <c r="S1292" t="str">
        <f t="shared" si="203"/>
        <v xml:space="preserve">    </v>
      </c>
      <c r="T1292" t="str">
        <f t="shared" si="203"/>
        <v xml:space="preserve">  Mi</v>
      </c>
      <c r="U1292" t="str">
        <f t="shared" si="203"/>
        <v>imum</v>
      </c>
      <c r="V1292" t="str">
        <f t="shared" si="203"/>
        <v>Angl</v>
      </c>
      <c r="X1292" t="e">
        <f>VLOOKUP(K1292,$X$2:Y$31,2,FALSE())</f>
        <v>#N/A</v>
      </c>
      <c r="AB1292" s="20">
        <f>MATCH("R",$J$1001:$J1293,0)</f>
        <v>25</v>
      </c>
      <c r="AC1292" s="20">
        <f>ROW()</f>
        <v>1292</v>
      </c>
      <c r="AD1292" s="24" t="e">
        <f t="shared" ca="1" si="202"/>
        <v>#VALUE!</v>
      </c>
      <c r="AE1292" t="str">
        <f t="shared" ca="1" si="204"/>
        <v>E</v>
      </c>
    </row>
    <row r="1293" spans="1:31">
      <c r="A1293" s="12" t="s">
        <v>201</v>
      </c>
      <c r="J1293" s="12" t="str">
        <f t="shared" si="201"/>
        <v/>
      </c>
      <c r="K1293" t="str">
        <f t="shared" si="203"/>
        <v>HOME</v>
      </c>
      <c r="L1293" t="str">
        <f t="shared" si="203"/>
        <v xml:space="preserve">    </v>
      </c>
      <c r="M1293" t="str">
        <f t="shared" si="203"/>
        <v xml:space="preserve">    </v>
      </c>
      <c r="N1293" t="str">
        <f t="shared" si="203"/>
        <v xml:space="preserve">    </v>
      </c>
      <c r="O1293" t="str">
        <f t="shared" si="203"/>
        <v>AUST</v>
      </c>
      <c r="P1293" t="str">
        <f t="shared" si="203"/>
        <v xml:space="preserve">N   </v>
      </c>
      <c r="Q1293" t="str">
        <f t="shared" si="203"/>
        <v xml:space="preserve">    </v>
      </c>
      <c r="R1293" t="str">
        <f t="shared" si="203"/>
        <v xml:space="preserve">    </v>
      </c>
      <c r="S1293" t="str">
        <f t="shared" si="203"/>
        <v xml:space="preserve">  AZ</v>
      </c>
      <c r="T1293" t="str">
        <f t="shared" si="203"/>
        <v>MUTH</v>
      </c>
      <c r="U1293" t="str">
        <f t="shared" si="203"/>
        <v xml:space="preserve">    </v>
      </c>
      <c r="V1293" t="str">
        <f t="shared" si="203"/>
        <v xml:space="preserve">    </v>
      </c>
      <c r="X1293" t="e">
        <f>VLOOKUP(K1293,$X$2:Y$31,2,FALSE())</f>
        <v>#N/A</v>
      </c>
      <c r="AB1293" s="20">
        <f>MATCH("R",$J$1001:$J1294,0)</f>
        <v>25</v>
      </c>
      <c r="AC1293" s="20">
        <f>ROW()</f>
        <v>1293</v>
      </c>
      <c r="AD1293" s="24" t="e">
        <f t="shared" ca="1" si="202"/>
        <v>#VALUE!</v>
      </c>
      <c r="AE1293" t="str">
        <f t="shared" ca="1" si="204"/>
        <v>E</v>
      </c>
    </row>
    <row r="1294" spans="1:31">
      <c r="A1294" s="12" t="s">
        <v>202</v>
      </c>
      <c r="J1294" s="12" t="str">
        <f t="shared" si="201"/>
        <v/>
      </c>
      <c r="K1294" t="str">
        <f t="shared" si="203"/>
        <v>32.9</v>
      </c>
      <c r="L1294" t="str">
        <f t="shared" si="203"/>
        <v xml:space="preserve"> N  </v>
      </c>
      <c r="M1294" t="str">
        <f t="shared" si="203"/>
        <v>96.6</v>
      </c>
      <c r="N1294" t="str">
        <f t="shared" si="203"/>
        <v xml:space="preserve"> W -</v>
      </c>
      <c r="O1294" t="str">
        <f t="shared" si="203"/>
        <v>30.2</v>
      </c>
      <c r="P1294" t="str">
        <f t="shared" si="203"/>
        <v xml:space="preserve"> N  </v>
      </c>
      <c r="Q1294" t="str">
        <f t="shared" si="203"/>
        <v>97.7</v>
      </c>
      <c r="R1294" t="str">
        <f t="shared" si="203"/>
        <v xml:space="preserve"> W  </v>
      </c>
      <c r="S1294" t="str">
        <f t="shared" si="203"/>
        <v xml:space="preserve"> 199</v>
      </c>
      <c r="T1294" t="str">
        <f t="shared" si="203"/>
        <v xml:space="preserve">97  </v>
      </c>
      <c r="U1294" t="str">
        <f t="shared" si="203"/>
        <v>19.3</v>
      </c>
      <c r="V1294" t="str">
        <f t="shared" si="203"/>
        <v xml:space="preserve">    </v>
      </c>
      <c r="X1294" t="e">
        <f>VLOOKUP(K1294,$X$2:Y$31,2,FALSE())</f>
        <v>#N/A</v>
      </c>
      <c r="AB1294" s="20">
        <f>MATCH("R",$J$1001:$J1295,0)</f>
        <v>25</v>
      </c>
      <c r="AC1294" s="20">
        <f>ROW()</f>
        <v>1294</v>
      </c>
      <c r="AD1294" s="24" t="e">
        <f t="shared" ca="1" si="202"/>
        <v>#VALUE!</v>
      </c>
      <c r="AE1294" t="str">
        <f t="shared" ca="1" si="204"/>
        <v>E</v>
      </c>
    </row>
    <row r="1295" spans="1:31">
      <c r="A1295" s="12" t="s">
        <v>203</v>
      </c>
      <c r="J1295" s="12" t="str">
        <f t="shared" si="201"/>
        <v/>
      </c>
      <c r="K1295" t="str">
        <f t="shared" si="203"/>
        <v>XMTR</v>
      </c>
      <c r="L1295" t="str">
        <f t="shared" si="203"/>
        <v xml:space="preserve"> 2-3</v>
      </c>
      <c r="M1295" t="str">
        <f t="shared" si="203"/>
        <v xml:space="preserve"> ION</v>
      </c>
      <c r="N1295" t="str">
        <f t="shared" si="203"/>
        <v>AP #</v>
      </c>
      <c r="O1295" t="str">
        <f t="shared" si="203"/>
        <v>3[sa</v>
      </c>
      <c r="P1295" t="str">
        <f t="shared" si="203"/>
        <v>ples</v>
      </c>
      <c r="Q1295" t="str">
        <f t="shared" si="203"/>
        <v>SAMP</v>
      </c>
      <c r="R1295" t="str">
        <f t="shared" si="203"/>
        <v>E.23</v>
      </c>
      <c r="S1295" t="str">
        <f t="shared" si="203"/>
        <v xml:space="preserve">   ]</v>
      </c>
      <c r="T1295" t="str">
        <f t="shared" si="203"/>
        <v xml:space="preserve">Az= </v>
      </c>
      <c r="U1295" t="str">
        <f t="shared" si="203"/>
        <v xml:space="preserve">0.0 </v>
      </c>
      <c r="V1295" t="str">
        <f t="shared" si="203"/>
        <v>FFaz</v>
      </c>
      <c r="X1295" t="e">
        <f>VLOOKUP(K1295,$X$2:Y$31,2,FALSE())</f>
        <v>#N/A</v>
      </c>
      <c r="AB1295" s="20">
        <f>MATCH("R",$J$1001:$J1296,0)</f>
        <v>25</v>
      </c>
      <c r="AC1295" s="20">
        <f>ROW()</f>
        <v>1295</v>
      </c>
      <c r="AD1295" s="24" t="e">
        <f t="shared" ca="1" si="202"/>
        <v>#VALUE!</v>
      </c>
      <c r="AE1295" t="str">
        <f t="shared" ca="1" si="204"/>
        <v>E</v>
      </c>
    </row>
    <row r="1296" spans="1:31">
      <c r="A1296" s="12" t="s">
        <v>204</v>
      </c>
      <c r="J1296" s="12" t="str">
        <f t="shared" si="201"/>
        <v/>
      </c>
      <c r="K1296" t="str">
        <f t="shared" si="203"/>
        <v>RCVR</v>
      </c>
      <c r="L1296" t="str">
        <f t="shared" si="203"/>
        <v xml:space="preserve"> 2-3</v>
      </c>
      <c r="M1296" t="str">
        <f t="shared" si="203"/>
        <v xml:space="preserve"> ION</v>
      </c>
      <c r="N1296" t="str">
        <f t="shared" si="203"/>
        <v>AP #</v>
      </c>
      <c r="O1296" t="str">
        <f t="shared" si="203"/>
        <v>3[sa</v>
      </c>
      <c r="P1296" t="str">
        <f t="shared" si="203"/>
        <v>ples</v>
      </c>
      <c r="Q1296" t="str">
        <f t="shared" ref="K1296:V1317" si="205">MID($A1296,Q$34,4)</f>
        <v>SAMP</v>
      </c>
      <c r="R1296" t="str">
        <f t="shared" si="205"/>
        <v>E.23</v>
      </c>
      <c r="S1296" t="str">
        <f t="shared" si="205"/>
        <v xml:space="preserve">   ]</v>
      </c>
      <c r="T1296" t="str">
        <f t="shared" si="205"/>
        <v xml:space="preserve">Az= </v>
      </c>
      <c r="U1296" t="str">
        <f t="shared" si="205"/>
        <v xml:space="preserve">0.0 </v>
      </c>
      <c r="V1296" t="str">
        <f t="shared" si="205"/>
        <v>FFaz</v>
      </c>
      <c r="X1296" t="e">
        <f>VLOOKUP(K1296,$X$2:Y$31,2,FALSE())</f>
        <v>#N/A</v>
      </c>
      <c r="AB1296" s="20">
        <f>MATCH("R",$J$1001:$J1297,0)</f>
        <v>25</v>
      </c>
      <c r="AC1296" s="20">
        <f>ROW()</f>
        <v>1296</v>
      </c>
      <c r="AD1296" s="24" t="e">
        <f t="shared" ca="1" si="202"/>
        <v>#VALUE!</v>
      </c>
      <c r="AE1296" t="str">
        <f t="shared" ca="1" si="204"/>
        <v>E</v>
      </c>
    </row>
    <row r="1297" spans="1:31">
      <c r="A1297" s="12" t="s">
        <v>89</v>
      </c>
      <c r="J1297" s="12" t="str">
        <f t="shared" si="201"/>
        <v/>
      </c>
      <c r="K1297" t="str">
        <f t="shared" si="205"/>
        <v>3 MH</v>
      </c>
      <c r="L1297" t="str">
        <f t="shared" si="205"/>
        <v xml:space="preserve"> NOI</v>
      </c>
      <c r="M1297" t="str">
        <f t="shared" si="205"/>
        <v xml:space="preserve">E = </v>
      </c>
      <c r="N1297" t="str">
        <f t="shared" si="205"/>
        <v>145.</v>
      </c>
      <c r="O1297" t="str">
        <f t="shared" si="205"/>
        <v xml:space="preserve"> dBW</v>
      </c>
      <c r="P1297" t="str">
        <f t="shared" si="205"/>
        <v xml:space="preserve">    </v>
      </c>
      <c r="Q1297" t="str">
        <f t="shared" si="205"/>
        <v xml:space="preserve">EQ. </v>
      </c>
      <c r="R1297" t="str">
        <f t="shared" si="205"/>
        <v>EL =</v>
      </c>
      <c r="S1297" t="str">
        <f t="shared" si="205"/>
        <v xml:space="preserve">90% </v>
      </c>
      <c r="T1297" t="str">
        <f t="shared" si="205"/>
        <v xml:space="preserve">  RE</v>
      </c>
      <c r="U1297" t="str">
        <f t="shared" si="205"/>
        <v>. SN</v>
      </c>
      <c r="V1297" t="str">
        <f t="shared" si="205"/>
        <v xml:space="preserve"> = 7</v>
      </c>
      <c r="X1297" t="e">
        <f>VLOOKUP(K1297,$X$2:Y$31,2,FALSE())</f>
        <v>#N/A</v>
      </c>
      <c r="AB1297" s="20">
        <f>MATCH("R",$J$1001:$J1298,0)</f>
        <v>25</v>
      </c>
      <c r="AC1297" s="20">
        <f>ROW()</f>
        <v>1297</v>
      </c>
      <c r="AD1297" s="24" t="e">
        <f t="shared" ca="1" si="202"/>
        <v>#VALUE!</v>
      </c>
      <c r="AE1297" t="str">
        <f t="shared" ca="1" si="204"/>
        <v>E</v>
      </c>
    </row>
    <row r="1298" spans="1:31">
      <c r="A1298" s="12" t="s">
        <v>90</v>
      </c>
      <c r="J1298" s="12" t="str">
        <f t="shared" si="201"/>
        <v/>
      </c>
      <c r="K1298" t="str">
        <f t="shared" si="205"/>
        <v>MULT</v>
      </c>
      <c r="L1298" t="str">
        <f t="shared" si="205"/>
        <v>PATH</v>
      </c>
      <c r="M1298" t="str">
        <f t="shared" si="205"/>
        <v>POWE</v>
      </c>
      <c r="N1298" t="str">
        <f t="shared" si="205"/>
        <v xml:space="preserve"> TOL</v>
      </c>
      <c r="O1298" t="str">
        <f t="shared" si="205"/>
        <v>RANC</v>
      </c>
      <c r="P1298" t="str">
        <f t="shared" si="205"/>
        <v xml:space="preserve"> =  </v>
      </c>
      <c r="Q1298" t="str">
        <f t="shared" si="205"/>
        <v>.0 d</v>
      </c>
      <c r="R1298" t="str">
        <f t="shared" si="205"/>
        <v xml:space="preserve">   M</v>
      </c>
      <c r="S1298" t="str">
        <f t="shared" si="205"/>
        <v>LTIP</v>
      </c>
      <c r="T1298" t="str">
        <f t="shared" si="205"/>
        <v>TH D</v>
      </c>
      <c r="U1298" t="str">
        <f t="shared" si="205"/>
        <v xml:space="preserve">LAY </v>
      </c>
      <c r="V1298" t="str">
        <f t="shared" si="205"/>
        <v>OLER</v>
      </c>
      <c r="X1298" t="e">
        <f>VLOOKUP(K1298,$X$2:Y$31,2,FALSE())</f>
        <v>#N/A</v>
      </c>
      <c r="AB1298" s="20">
        <f>MATCH("R",$J$1001:$J1299,0)</f>
        <v>25</v>
      </c>
      <c r="AC1298" s="20">
        <f>ROW()</f>
        <v>1298</v>
      </c>
      <c r="AD1298" s="24" t="e">
        <f t="shared" ca="1" si="202"/>
        <v>#VALUE!</v>
      </c>
      <c r="AE1298" t="str">
        <f t="shared" ca="1" si="204"/>
        <v>E</v>
      </c>
    </row>
    <row r="1299" spans="1:31">
      <c r="A1299" s="12" t="s">
        <v>33</v>
      </c>
      <c r="J1299" s="12" t="str">
        <f t="shared" si="201"/>
        <v/>
      </c>
      <c r="K1299" t="str">
        <f t="shared" si="205"/>
        <v/>
      </c>
      <c r="L1299" t="str">
        <f t="shared" si="205"/>
        <v/>
      </c>
      <c r="M1299" t="str">
        <f t="shared" si="205"/>
        <v/>
      </c>
      <c r="N1299" t="str">
        <f t="shared" si="205"/>
        <v/>
      </c>
      <c r="O1299" t="str">
        <f t="shared" si="205"/>
        <v/>
      </c>
      <c r="P1299" t="str">
        <f t="shared" si="205"/>
        <v/>
      </c>
      <c r="Q1299" t="str">
        <f t="shared" si="205"/>
        <v/>
      </c>
      <c r="R1299" t="str">
        <f t="shared" si="205"/>
        <v/>
      </c>
      <c r="S1299" t="str">
        <f t="shared" si="205"/>
        <v/>
      </c>
      <c r="T1299" t="str">
        <f t="shared" si="205"/>
        <v/>
      </c>
      <c r="U1299" t="str">
        <f t="shared" si="205"/>
        <v/>
      </c>
      <c r="V1299" t="str">
        <f t="shared" si="205"/>
        <v/>
      </c>
      <c r="X1299" t="e">
        <f>VLOOKUP(K1299,$X$2:Y$31,2,FALSE())</f>
        <v>#N/A</v>
      </c>
      <c r="AB1299" s="20">
        <f>MATCH("R",$J$1001:$J1300,0)</f>
        <v>25</v>
      </c>
      <c r="AC1299" s="20">
        <f>ROW()</f>
        <v>1299</v>
      </c>
      <c r="AD1299" s="24" t="e">
        <f t="shared" ca="1" si="202"/>
        <v>#VALUE!</v>
      </c>
      <c r="AE1299" t="str">
        <f t="shared" ca="1" si="204"/>
        <v>E</v>
      </c>
    </row>
    <row r="1300" spans="1:31">
      <c r="A1300" s="12" t="s">
        <v>1321</v>
      </c>
      <c r="J1300" s="12" t="str">
        <f t="shared" si="201"/>
        <v>R</v>
      </c>
      <c r="K1300" t="str">
        <f t="shared" si="205"/>
        <v>23.0</v>
      </c>
      <c r="L1300" t="str">
        <f t="shared" si="205"/>
        <v xml:space="preserve"> 6.5</v>
      </c>
      <c r="M1300" t="str">
        <f t="shared" si="205"/>
        <v xml:space="preserve"> 2.0</v>
      </c>
      <c r="N1300" t="str">
        <f t="shared" si="205"/>
        <v xml:space="preserve"> 4.0</v>
      </c>
      <c r="O1300" t="str">
        <f t="shared" si="205"/>
        <v xml:space="preserve"> 5.4</v>
      </c>
      <c r="P1300" t="str">
        <f t="shared" si="205"/>
        <v xml:space="preserve"> 7.3</v>
      </c>
      <c r="Q1300" t="str">
        <f t="shared" si="205"/>
        <v>10.2</v>
      </c>
      <c r="R1300" t="str">
        <f t="shared" si="205"/>
        <v>14.4</v>
      </c>
      <c r="S1300" t="str">
        <f t="shared" si="205"/>
        <v>18.2</v>
      </c>
      <c r="T1300" t="str">
        <f t="shared" si="205"/>
        <v>21.5</v>
      </c>
      <c r="U1300" t="str">
        <f t="shared" si="205"/>
        <v>25.0</v>
      </c>
      <c r="V1300" t="str">
        <f t="shared" si="205"/>
        <v>29.0</v>
      </c>
      <c r="X1300" t="str">
        <f>VLOOKUP(K1300,$X$2:Y$31,2,FALSE())</f>
        <v>2300</v>
      </c>
      <c r="AB1300" s="20">
        <f>MATCH("R",$J$1001:$J1301,0)</f>
        <v>25</v>
      </c>
      <c r="AC1300" s="20">
        <f>ROW()</f>
        <v>1300</v>
      </c>
      <c r="AD1300" s="24" t="e">
        <f t="shared" ca="1" si="202"/>
        <v>#VALUE!</v>
      </c>
      <c r="AE1300" t="str">
        <f t="shared" ca="1" si="204"/>
        <v>E</v>
      </c>
    </row>
    <row r="1301" spans="1:31">
      <c r="A1301" s="12" t="s">
        <v>241</v>
      </c>
      <c r="J1301" s="12" t="str">
        <f t="shared" si="201"/>
        <v/>
      </c>
      <c r="K1301" t="str">
        <f t="shared" si="205"/>
        <v xml:space="preserve">    </v>
      </c>
      <c r="L1301" t="str">
        <f t="shared" si="205"/>
        <v xml:space="preserve"> 1F2</v>
      </c>
      <c r="M1301" t="str">
        <f t="shared" si="205"/>
        <v xml:space="preserve"> 1 E</v>
      </c>
      <c r="N1301" t="str">
        <f t="shared" si="205"/>
        <v xml:space="preserve"> 1F2</v>
      </c>
      <c r="O1301" t="str">
        <f t="shared" si="205"/>
        <v xml:space="preserve"> 1F2</v>
      </c>
      <c r="P1301" t="str">
        <f t="shared" si="205"/>
        <v xml:space="preserve"> 1F2</v>
      </c>
      <c r="Q1301" t="str">
        <f t="shared" si="205"/>
        <v xml:space="preserve"> 1F2</v>
      </c>
      <c r="R1301" t="str">
        <f t="shared" si="205"/>
        <v xml:space="preserve"> 1F2</v>
      </c>
      <c r="S1301" t="str">
        <f t="shared" si="205"/>
        <v xml:space="preserve"> 1F2</v>
      </c>
      <c r="T1301" t="str">
        <f t="shared" si="205"/>
        <v xml:space="preserve"> 1F2</v>
      </c>
      <c r="U1301" t="str">
        <f t="shared" si="205"/>
        <v xml:space="preserve"> 1F2</v>
      </c>
      <c r="V1301" t="str">
        <f t="shared" si="205"/>
        <v xml:space="preserve"> 1F2</v>
      </c>
      <c r="X1301" t="e">
        <f>VLOOKUP(K1301,$X$2:Y$31,2,FALSE())</f>
        <v>#N/A</v>
      </c>
      <c r="AB1301" s="20">
        <f>MATCH("R",$J$1001:$J1302,0)</f>
        <v>25</v>
      </c>
      <c r="AC1301" s="20">
        <f>ROW()</f>
        <v>1301</v>
      </c>
      <c r="AD1301" s="24" t="e">
        <f t="shared" ca="1" si="202"/>
        <v>#VALUE!</v>
      </c>
      <c r="AE1301" t="str">
        <f t="shared" ca="1" si="204"/>
        <v>E</v>
      </c>
    </row>
    <row r="1302" spans="1:31">
      <c r="A1302" s="12" t="s">
        <v>1322</v>
      </c>
      <c r="J1302" s="12" t="str">
        <f t="shared" si="201"/>
        <v/>
      </c>
      <c r="K1302" t="str">
        <f t="shared" si="205"/>
        <v xml:space="preserve">    </v>
      </c>
      <c r="L1302" t="str">
        <f t="shared" si="205"/>
        <v>60.3</v>
      </c>
      <c r="M1302" t="str">
        <f t="shared" si="205"/>
        <v>30.9</v>
      </c>
      <c r="N1302" t="str">
        <f t="shared" si="205"/>
        <v>51.5</v>
      </c>
      <c r="O1302" t="str">
        <f t="shared" si="205"/>
        <v>53.7</v>
      </c>
      <c r="P1302" t="str">
        <f t="shared" si="205"/>
        <v>60.3</v>
      </c>
      <c r="Q1302" t="str">
        <f t="shared" si="205"/>
        <v>60.3</v>
      </c>
      <c r="R1302" t="str">
        <f t="shared" si="205"/>
        <v>60.3</v>
      </c>
      <c r="S1302" t="str">
        <f t="shared" si="205"/>
        <v>60.3</v>
      </c>
      <c r="T1302" t="str">
        <f t="shared" si="205"/>
        <v>60.3</v>
      </c>
      <c r="U1302" t="str">
        <f t="shared" si="205"/>
        <v>60.3</v>
      </c>
      <c r="V1302" t="str">
        <f t="shared" si="205"/>
        <v>60.3</v>
      </c>
      <c r="X1302" t="e">
        <f>VLOOKUP(K1302,$X$2:Y$31,2,FALSE())</f>
        <v>#N/A</v>
      </c>
      <c r="AB1302" s="20">
        <f>MATCH("R",$J$1001:$J1303,0)</f>
        <v>25</v>
      </c>
      <c r="AC1302" s="20">
        <f>ROW()</f>
        <v>1302</v>
      </c>
      <c r="AD1302" s="24" t="e">
        <f t="shared" ca="1" si="202"/>
        <v>#VALUE!</v>
      </c>
      <c r="AE1302" t="str">
        <f t="shared" ca="1" si="204"/>
        <v>E</v>
      </c>
    </row>
    <row r="1303" spans="1:31">
      <c r="A1303" s="12" t="s">
        <v>246</v>
      </c>
      <c r="J1303" s="12" t="str">
        <f t="shared" si="201"/>
        <v/>
      </c>
      <c r="K1303" t="str">
        <f t="shared" si="205"/>
        <v xml:space="preserve">    </v>
      </c>
      <c r="L1303" t="str">
        <f t="shared" si="205"/>
        <v xml:space="preserve"> 2.3</v>
      </c>
      <c r="M1303" t="str">
        <f t="shared" si="205"/>
        <v xml:space="preserve"> 1.3</v>
      </c>
      <c r="N1303" t="str">
        <f t="shared" si="205"/>
        <v xml:space="preserve"> 1.8</v>
      </c>
      <c r="O1303" t="str">
        <f t="shared" si="205"/>
        <v xml:space="preserve"> 1.9</v>
      </c>
      <c r="P1303" t="str">
        <f t="shared" si="205"/>
        <v xml:space="preserve"> 2.3</v>
      </c>
      <c r="Q1303" t="str">
        <f t="shared" si="205"/>
        <v xml:space="preserve"> 2.3</v>
      </c>
      <c r="R1303" t="str">
        <f t="shared" si="205"/>
        <v xml:space="preserve"> 2.3</v>
      </c>
      <c r="S1303" t="str">
        <f t="shared" si="205"/>
        <v xml:space="preserve"> 2.3</v>
      </c>
      <c r="T1303" t="str">
        <f t="shared" si="205"/>
        <v xml:space="preserve"> 2.3</v>
      </c>
      <c r="U1303" t="str">
        <f t="shared" si="205"/>
        <v xml:space="preserve"> 2.3</v>
      </c>
      <c r="V1303" t="str">
        <f t="shared" si="205"/>
        <v xml:space="preserve"> 2.3</v>
      </c>
      <c r="X1303" t="e">
        <f>VLOOKUP(K1303,$X$2:Y$31,2,FALSE())</f>
        <v>#N/A</v>
      </c>
      <c r="AB1303" s="20">
        <f>MATCH("R",$J$1001:$J1304,0)</f>
        <v>25</v>
      </c>
      <c r="AC1303" s="20">
        <f>ROW()</f>
        <v>1303</v>
      </c>
      <c r="AD1303" s="24" t="e">
        <f t="shared" ca="1" si="202"/>
        <v>#VALUE!</v>
      </c>
      <c r="AE1303" t="str">
        <f t="shared" ca="1" si="204"/>
        <v>E</v>
      </c>
    </row>
    <row r="1304" spans="1:31">
      <c r="A1304" s="12" t="s">
        <v>1323</v>
      </c>
      <c r="J1304" s="12" t="str">
        <f t="shared" si="201"/>
        <v/>
      </c>
      <c r="K1304" t="str">
        <f t="shared" si="205"/>
        <v xml:space="preserve">    </v>
      </c>
      <c r="L1304" t="str">
        <f t="shared" si="205"/>
        <v xml:space="preserve"> 299</v>
      </c>
      <c r="M1304" t="str">
        <f t="shared" si="205"/>
        <v xml:space="preserve"> 100</v>
      </c>
      <c r="N1304" t="str">
        <f t="shared" si="205"/>
        <v xml:space="preserve"> 212</v>
      </c>
      <c r="O1304" t="str">
        <f t="shared" si="205"/>
        <v xml:space="preserve"> 230</v>
      </c>
      <c r="P1304" t="str">
        <f t="shared" si="205"/>
        <v xml:space="preserve"> 299</v>
      </c>
      <c r="Q1304" t="str">
        <f t="shared" si="205"/>
        <v xml:space="preserve"> 299</v>
      </c>
      <c r="R1304" t="str">
        <f t="shared" si="205"/>
        <v xml:space="preserve"> 299</v>
      </c>
      <c r="S1304" t="str">
        <f t="shared" si="205"/>
        <v xml:space="preserve"> 299</v>
      </c>
      <c r="T1304" t="str">
        <f t="shared" si="205"/>
        <v xml:space="preserve"> 299</v>
      </c>
      <c r="U1304" t="str">
        <f t="shared" si="205"/>
        <v xml:space="preserve"> 299</v>
      </c>
      <c r="V1304" t="str">
        <f t="shared" si="205"/>
        <v xml:space="preserve"> 299</v>
      </c>
      <c r="X1304" t="e">
        <f>VLOOKUP(K1304,$X$2:Y$31,2,FALSE())</f>
        <v>#N/A</v>
      </c>
      <c r="AB1304" s="20">
        <f>MATCH("R",$J$1001:$J1305,0)</f>
        <v>25</v>
      </c>
      <c r="AC1304" s="20">
        <f>ROW()</f>
        <v>1304</v>
      </c>
      <c r="AD1304" s="24" t="e">
        <f t="shared" ca="1" si="202"/>
        <v>#VALUE!</v>
      </c>
      <c r="AE1304" t="str">
        <f t="shared" ca="1" si="204"/>
        <v>E</v>
      </c>
    </row>
    <row r="1305" spans="1:31">
      <c r="A1305" s="12" t="s">
        <v>1324</v>
      </c>
      <c r="J1305" s="12" t="str">
        <f t="shared" si="201"/>
        <v/>
      </c>
      <c r="K1305" t="str">
        <f t="shared" si="205"/>
        <v xml:space="preserve">    </v>
      </c>
      <c r="L1305" t="str">
        <f t="shared" si="205"/>
        <v>0.50</v>
      </c>
      <c r="M1305" t="str">
        <f t="shared" si="205"/>
        <v>1.00</v>
      </c>
      <c r="N1305" t="str">
        <f t="shared" si="205"/>
        <v>1.00</v>
      </c>
      <c r="O1305" t="str">
        <f t="shared" si="205"/>
        <v>0.93</v>
      </c>
      <c r="P1305" t="str">
        <f t="shared" si="205"/>
        <v>0.16</v>
      </c>
      <c r="Q1305" t="str">
        <f t="shared" si="205"/>
        <v>0.00</v>
      </c>
      <c r="R1305" t="str">
        <f t="shared" si="205"/>
        <v>0.00</v>
      </c>
      <c r="S1305" t="str">
        <f t="shared" si="205"/>
        <v>0.00</v>
      </c>
      <c r="T1305" t="str">
        <f t="shared" si="205"/>
        <v>0.00</v>
      </c>
      <c r="U1305" t="str">
        <f t="shared" si="205"/>
        <v>0.00</v>
      </c>
      <c r="V1305" t="str">
        <f t="shared" si="205"/>
        <v>0.00</v>
      </c>
      <c r="X1305" t="e">
        <f>VLOOKUP(K1305,$X$2:Y$31,2,FALSE())</f>
        <v>#N/A</v>
      </c>
      <c r="AB1305" s="20">
        <f>MATCH("R",$J$1001:$J1306,0)</f>
        <v>25</v>
      </c>
      <c r="AC1305" s="20">
        <f>ROW()</f>
        <v>1305</v>
      </c>
      <c r="AD1305" s="24" t="e">
        <f t="shared" ca="1" si="202"/>
        <v>#VALUE!</v>
      </c>
      <c r="AE1305" t="str">
        <f t="shared" ca="1" si="204"/>
        <v>E</v>
      </c>
    </row>
    <row r="1306" spans="1:31">
      <c r="A1306" s="12" t="s">
        <v>1325</v>
      </c>
      <c r="J1306" s="12" t="str">
        <f t="shared" si="201"/>
        <v/>
      </c>
      <c r="K1306" t="str">
        <f t="shared" si="205"/>
        <v xml:space="preserve">    </v>
      </c>
      <c r="L1306" t="str">
        <f t="shared" si="205"/>
        <v xml:space="preserve"> 112</v>
      </c>
      <c r="M1306" t="str">
        <f t="shared" si="205"/>
        <v xml:space="preserve"> 102</v>
      </c>
      <c r="N1306" t="str">
        <f t="shared" si="205"/>
        <v xml:space="preserve"> 105</v>
      </c>
      <c r="O1306" t="str">
        <f t="shared" si="205"/>
        <v xml:space="preserve"> 107</v>
      </c>
      <c r="P1306" t="str">
        <f t="shared" si="205"/>
        <v xml:space="preserve"> 119</v>
      </c>
      <c r="Q1306" t="str">
        <f t="shared" si="205"/>
        <v xml:space="preserve"> 177</v>
      </c>
      <c r="R1306" t="str">
        <f t="shared" si="205"/>
        <v xml:space="preserve"> 185</v>
      </c>
      <c r="S1306" t="str">
        <f t="shared" si="205"/>
        <v xml:space="preserve"> 187</v>
      </c>
      <c r="T1306" t="str">
        <f t="shared" si="205"/>
        <v xml:space="preserve"> 188</v>
      </c>
      <c r="U1306" t="str">
        <f t="shared" si="205"/>
        <v xml:space="preserve"> 190</v>
      </c>
      <c r="V1306" t="str">
        <f t="shared" si="205"/>
        <v xml:space="preserve"> 191</v>
      </c>
      <c r="X1306" t="e">
        <f>VLOOKUP(K1306,$X$2:Y$31,2,FALSE())</f>
        <v>#N/A</v>
      </c>
      <c r="AB1306" s="20">
        <f>MATCH("R",$J$1001:$J1307,0)</f>
        <v>25</v>
      </c>
      <c r="AC1306" s="20">
        <f>ROW()</f>
        <v>1306</v>
      </c>
      <c r="AD1306" s="24" t="e">
        <f t="shared" ca="1" si="202"/>
        <v>#VALUE!</v>
      </c>
      <c r="AE1306" t="str">
        <f t="shared" ca="1" si="204"/>
        <v>E</v>
      </c>
    </row>
    <row r="1307" spans="1:31">
      <c r="A1307" s="12" t="s">
        <v>1326</v>
      </c>
      <c r="J1307" s="12" t="str">
        <f t="shared" si="201"/>
        <v/>
      </c>
      <c r="K1307" t="str">
        <f t="shared" si="205"/>
        <v xml:space="preserve">    </v>
      </c>
      <c r="L1307" t="str">
        <f t="shared" si="205"/>
        <v xml:space="preserve">  28</v>
      </c>
      <c r="M1307" t="str">
        <f t="shared" si="205"/>
        <v xml:space="preserve">  28</v>
      </c>
      <c r="N1307" t="str">
        <f t="shared" si="205"/>
        <v xml:space="preserve">  31</v>
      </c>
      <c r="O1307" t="str">
        <f t="shared" si="205"/>
        <v xml:space="preserve">  32</v>
      </c>
      <c r="P1307" t="str">
        <f t="shared" si="205"/>
        <v xml:space="preserve">  22</v>
      </c>
      <c r="Q1307" t="str">
        <f t="shared" si="205"/>
        <v xml:space="preserve"> -33</v>
      </c>
      <c r="R1307" t="str">
        <f t="shared" si="205"/>
        <v xml:space="preserve"> -37</v>
      </c>
      <c r="S1307" t="str">
        <f t="shared" si="205"/>
        <v xml:space="preserve"> -37</v>
      </c>
      <c r="T1307" t="str">
        <f t="shared" si="205"/>
        <v xml:space="preserve"> -37</v>
      </c>
      <c r="U1307" t="str">
        <f t="shared" si="205"/>
        <v xml:space="preserve"> -37</v>
      </c>
      <c r="V1307" t="str">
        <f t="shared" si="205"/>
        <v xml:space="preserve"> -37</v>
      </c>
      <c r="X1307" t="e">
        <f>VLOOKUP(K1307,$X$2:Y$31,2,FALSE())</f>
        <v>#N/A</v>
      </c>
      <c r="AB1307" s="20">
        <f>MATCH("R",$J$1001:$J1308,0)</f>
        <v>25</v>
      </c>
      <c r="AC1307" s="20">
        <f>ROW()</f>
        <v>1307</v>
      </c>
      <c r="AD1307" s="24" t="e">
        <f t="shared" ca="1" si="202"/>
        <v>#VALUE!</v>
      </c>
      <c r="AE1307" t="str">
        <f t="shared" ca="1" si="204"/>
        <v>E</v>
      </c>
    </row>
    <row r="1308" spans="1:31">
      <c r="A1308" s="12" t="s">
        <v>1327</v>
      </c>
      <c r="J1308" s="12" t="str">
        <f t="shared" si="201"/>
        <v/>
      </c>
      <c r="K1308" t="str">
        <f t="shared" si="205"/>
        <v xml:space="preserve">    </v>
      </c>
      <c r="L1308" t="str">
        <f t="shared" si="205"/>
        <v xml:space="preserve"> -92</v>
      </c>
      <c r="M1308" t="str">
        <f t="shared" si="205"/>
        <v xml:space="preserve"> -82</v>
      </c>
      <c r="N1308" t="str">
        <f t="shared" si="205"/>
        <v xml:space="preserve"> -85</v>
      </c>
      <c r="O1308" t="str">
        <f t="shared" si="205"/>
        <v xml:space="preserve"> -87</v>
      </c>
      <c r="P1308" t="str">
        <f t="shared" si="205"/>
        <v xml:space="preserve"> -99</v>
      </c>
      <c r="Q1308" t="str">
        <f t="shared" si="205"/>
        <v>-157</v>
      </c>
      <c r="R1308" t="str">
        <f t="shared" si="205"/>
        <v>-165</v>
      </c>
      <c r="S1308" t="str">
        <f t="shared" si="205"/>
        <v>-167</v>
      </c>
      <c r="T1308" t="str">
        <f t="shared" si="205"/>
        <v>-168</v>
      </c>
      <c r="U1308" t="str">
        <f t="shared" si="205"/>
        <v>-170</v>
      </c>
      <c r="V1308" t="str">
        <f t="shared" si="205"/>
        <v>-171</v>
      </c>
      <c r="X1308" t="e">
        <f>VLOOKUP(K1308,$X$2:Y$31,2,FALSE())</f>
        <v>#N/A</v>
      </c>
      <c r="AB1308" s="20">
        <f>MATCH("R",$J$1001:$J1309,0)</f>
        <v>25</v>
      </c>
      <c r="AC1308" s="20">
        <f>ROW()</f>
        <v>1308</v>
      </c>
      <c r="AD1308" s="24" t="e">
        <f t="shared" ca="1" si="202"/>
        <v>#VALUE!</v>
      </c>
      <c r="AE1308" t="str">
        <f t="shared" ca="1" si="204"/>
        <v>E</v>
      </c>
    </row>
    <row r="1309" spans="1:31">
      <c r="A1309" s="12" t="s">
        <v>325</v>
      </c>
      <c r="J1309" s="12" t="str">
        <f t="shared" si="201"/>
        <v/>
      </c>
      <c r="K1309" t="str">
        <f t="shared" si="205"/>
        <v xml:space="preserve">    </v>
      </c>
      <c r="L1309" t="str">
        <f t="shared" si="205"/>
        <v>-154</v>
      </c>
      <c r="M1309" t="str">
        <f t="shared" si="205"/>
        <v>-140</v>
      </c>
      <c r="N1309" t="str">
        <f t="shared" si="205"/>
        <v>-148</v>
      </c>
      <c r="O1309" t="str">
        <f t="shared" si="205"/>
        <v>-152</v>
      </c>
      <c r="P1309" t="str">
        <f t="shared" si="205"/>
        <v>-155</v>
      </c>
      <c r="Q1309" t="str">
        <f t="shared" si="205"/>
        <v>-158</v>
      </c>
      <c r="R1309" t="str">
        <f t="shared" si="205"/>
        <v>-162</v>
      </c>
      <c r="S1309" t="str">
        <f t="shared" si="205"/>
        <v>-166</v>
      </c>
      <c r="T1309" t="str">
        <f t="shared" si="205"/>
        <v>-168</v>
      </c>
      <c r="U1309" t="str">
        <f t="shared" si="205"/>
        <v>-170</v>
      </c>
      <c r="V1309" t="str">
        <f t="shared" si="205"/>
        <v>-172</v>
      </c>
      <c r="X1309" t="e">
        <f>VLOOKUP(K1309,$X$2:Y$31,2,FALSE())</f>
        <v>#N/A</v>
      </c>
      <c r="AB1309" s="20">
        <f>MATCH("R",$J$1001:$J1310,0)</f>
        <v>25</v>
      </c>
      <c r="AC1309" s="20">
        <f>ROW()</f>
        <v>1309</v>
      </c>
      <c r="AD1309" s="24" t="e">
        <f t="shared" ca="1" si="202"/>
        <v>#VALUE!</v>
      </c>
      <c r="AE1309" t="str">
        <f t="shared" ca="1" si="204"/>
        <v>E</v>
      </c>
    </row>
    <row r="1310" spans="1:31">
      <c r="A1310" s="12" t="s">
        <v>1328</v>
      </c>
      <c r="J1310" s="12" t="str">
        <f t="shared" si="201"/>
        <v/>
      </c>
      <c r="K1310" t="str">
        <f t="shared" si="205"/>
        <v xml:space="preserve">    </v>
      </c>
      <c r="L1310" t="str">
        <f t="shared" si="205"/>
        <v xml:space="preserve">  61</v>
      </c>
      <c r="M1310" t="str">
        <f t="shared" si="205"/>
        <v xml:space="preserve">  57</v>
      </c>
      <c r="N1310" t="str">
        <f t="shared" si="205"/>
        <v xml:space="preserve">  63</v>
      </c>
      <c r="O1310" t="str">
        <f t="shared" si="205"/>
        <v xml:space="preserve">  65</v>
      </c>
      <c r="P1310" t="str">
        <f t="shared" si="205"/>
        <v xml:space="preserve">  56</v>
      </c>
      <c r="Q1310" t="str">
        <f t="shared" si="205"/>
        <v xml:space="preserve">   1</v>
      </c>
      <c r="R1310" t="str">
        <f t="shared" si="205"/>
        <v xml:space="preserve">  -3</v>
      </c>
      <c r="S1310" t="str">
        <f t="shared" si="205"/>
        <v xml:space="preserve">  -1</v>
      </c>
      <c r="T1310" t="str">
        <f t="shared" si="205"/>
        <v xml:space="preserve">   0</v>
      </c>
      <c r="U1310" t="str">
        <f t="shared" si="205"/>
        <v xml:space="preserve">   1</v>
      </c>
      <c r="V1310" t="str">
        <f t="shared" si="205"/>
        <v xml:space="preserve">   1</v>
      </c>
      <c r="X1310" t="e">
        <f>VLOOKUP(K1310,$X$2:Y$31,2,FALSE())</f>
        <v>#N/A</v>
      </c>
      <c r="AB1310" s="20">
        <f>MATCH("R",$J$1001:$J1311,0)</f>
        <v>25</v>
      </c>
      <c r="AC1310" s="20">
        <f>ROW()</f>
        <v>1310</v>
      </c>
      <c r="AD1310" s="24" t="e">
        <f t="shared" ca="1" si="202"/>
        <v>#VALUE!</v>
      </c>
      <c r="AE1310" t="str">
        <f t="shared" ca="1" si="204"/>
        <v>E</v>
      </c>
    </row>
    <row r="1311" spans="1:31">
      <c r="A1311" s="12" t="s">
        <v>1329</v>
      </c>
      <c r="J1311" s="12" t="str">
        <f t="shared" si="201"/>
        <v/>
      </c>
      <c r="K1311" t="str">
        <f t="shared" si="205"/>
        <v xml:space="preserve">    </v>
      </c>
      <c r="L1311" t="str">
        <f t="shared" si="205"/>
        <v xml:space="preserve">  29</v>
      </c>
      <c r="M1311" t="str">
        <f t="shared" si="205"/>
        <v xml:space="preserve">  27</v>
      </c>
      <c r="N1311" t="str">
        <f t="shared" si="205"/>
        <v xml:space="preserve">  21</v>
      </c>
      <c r="O1311" t="str">
        <f t="shared" si="205"/>
        <v xml:space="preserve">  20</v>
      </c>
      <c r="P1311" t="str">
        <f t="shared" si="205"/>
        <v xml:space="preserve">  38</v>
      </c>
      <c r="Q1311" t="str">
        <f t="shared" si="205"/>
        <v xml:space="preserve">  85</v>
      </c>
      <c r="R1311" t="str">
        <f t="shared" si="205"/>
        <v xml:space="preserve">  87</v>
      </c>
      <c r="S1311" t="str">
        <f t="shared" si="205"/>
        <v xml:space="preserve">  85</v>
      </c>
      <c r="T1311" t="str">
        <f t="shared" si="205"/>
        <v xml:space="preserve">  84</v>
      </c>
      <c r="U1311" t="str">
        <f t="shared" si="205"/>
        <v xml:space="preserve">  84</v>
      </c>
      <c r="V1311" t="str">
        <f t="shared" si="205"/>
        <v xml:space="preserve">  83</v>
      </c>
      <c r="X1311" t="e">
        <f>VLOOKUP(K1311,$X$2:Y$31,2,FALSE())</f>
        <v>#N/A</v>
      </c>
      <c r="AB1311" s="20">
        <f>MATCH("R",$J$1001:$J1312,0)</f>
        <v>25</v>
      </c>
      <c r="AC1311" s="20">
        <f>ROW()</f>
        <v>1311</v>
      </c>
      <c r="AD1311" s="24" t="e">
        <f t="shared" ca="1" si="202"/>
        <v>#VALUE!</v>
      </c>
      <c r="AE1311" t="str">
        <f t="shared" ca="1" si="204"/>
        <v>E</v>
      </c>
    </row>
    <row r="1312" spans="1:31">
      <c r="A1312" s="12" t="s">
        <v>1330</v>
      </c>
      <c r="J1312" s="12" t="str">
        <f t="shared" si="201"/>
        <v/>
      </c>
      <c r="K1312" t="str">
        <f t="shared" si="205"/>
        <v xml:space="preserve">    </v>
      </c>
      <c r="L1312" t="str">
        <f t="shared" si="205"/>
        <v>0.05</v>
      </c>
      <c r="M1312" t="str">
        <f t="shared" si="205"/>
        <v>0.01</v>
      </c>
      <c r="N1312" t="str">
        <f t="shared" si="205"/>
        <v>0.04</v>
      </c>
      <c r="O1312" t="str">
        <f t="shared" si="205"/>
        <v>0.07</v>
      </c>
      <c r="P1312" t="str">
        <f t="shared" si="205"/>
        <v>0.04</v>
      </c>
      <c r="Q1312" t="str">
        <f t="shared" si="205"/>
        <v>0.00</v>
      </c>
      <c r="R1312" t="str">
        <f t="shared" si="205"/>
        <v>0.00</v>
      </c>
      <c r="S1312" t="str">
        <f t="shared" si="205"/>
        <v>0.00</v>
      </c>
      <c r="T1312" t="str">
        <f t="shared" si="205"/>
        <v>0.00</v>
      </c>
      <c r="U1312" t="str">
        <f t="shared" si="205"/>
        <v>0.00</v>
      </c>
      <c r="V1312" t="str">
        <f t="shared" si="205"/>
        <v>0.00</v>
      </c>
      <c r="X1312" t="e">
        <f>VLOOKUP(K1312,$X$2:Y$31,2,FALSE())</f>
        <v>#N/A</v>
      </c>
      <c r="AB1312" s="20">
        <f>MATCH("R",$J$1001:$J1313,0)</f>
        <v>25</v>
      </c>
      <c r="AC1312" s="20">
        <f>ROW()</f>
        <v>1312</v>
      </c>
      <c r="AD1312" s="24" t="e">
        <f t="shared" ca="1" si="202"/>
        <v>#VALUE!</v>
      </c>
      <c r="AE1312" t="str">
        <f t="shared" ca="1" si="204"/>
        <v>E</v>
      </c>
    </row>
    <row r="1313" spans="1:31">
      <c r="A1313" s="12" t="s">
        <v>91</v>
      </c>
      <c r="J1313" s="12" t="str">
        <f t="shared" si="201"/>
        <v/>
      </c>
      <c r="K1313" t="str">
        <f t="shared" si="205"/>
        <v xml:space="preserve">    </v>
      </c>
      <c r="L1313" t="str">
        <f t="shared" si="205"/>
        <v>0.00</v>
      </c>
      <c r="M1313" t="str">
        <f t="shared" si="205"/>
        <v>0.00</v>
      </c>
      <c r="N1313" t="str">
        <f t="shared" si="205"/>
        <v>0.00</v>
      </c>
      <c r="O1313" t="str">
        <f t="shared" si="205"/>
        <v>0.00</v>
      </c>
      <c r="P1313" t="str">
        <f t="shared" si="205"/>
        <v>0.00</v>
      </c>
      <c r="Q1313" t="str">
        <f t="shared" si="205"/>
        <v>0.00</v>
      </c>
      <c r="R1313" t="str">
        <f t="shared" si="205"/>
        <v>0.00</v>
      </c>
      <c r="S1313" t="str">
        <f t="shared" si="205"/>
        <v>0.00</v>
      </c>
      <c r="T1313" t="str">
        <f t="shared" si="205"/>
        <v>0.00</v>
      </c>
      <c r="U1313" t="str">
        <f t="shared" si="205"/>
        <v>0.00</v>
      </c>
      <c r="V1313" t="str">
        <f t="shared" si="205"/>
        <v>0.00</v>
      </c>
      <c r="X1313" t="e">
        <f>VLOOKUP(K1313,$X$2:Y$31,2,FALSE())</f>
        <v>#N/A</v>
      </c>
      <c r="AB1313" s="20">
        <f>MATCH("R",$J$1001:$J1314,0)</f>
        <v>25</v>
      </c>
      <c r="AC1313" s="20">
        <f>ROW()</f>
        <v>1313</v>
      </c>
      <c r="AD1313" s="24" t="e">
        <f t="shared" ca="1" si="202"/>
        <v>#VALUE!</v>
      </c>
      <c r="AE1313" t="str">
        <f t="shared" ca="1" si="204"/>
        <v>E</v>
      </c>
    </row>
    <row r="1314" spans="1:31">
      <c r="A1314" s="12" t="s">
        <v>1331</v>
      </c>
      <c r="J1314" s="12" t="str">
        <f t="shared" si="201"/>
        <v/>
      </c>
      <c r="K1314" t="str">
        <f t="shared" si="205"/>
        <v xml:space="preserve">    </v>
      </c>
      <c r="L1314" t="str">
        <f t="shared" si="205"/>
        <v>0.11</v>
      </c>
      <c r="M1314" t="str">
        <f t="shared" si="205"/>
        <v>0.04</v>
      </c>
      <c r="N1314" t="str">
        <f t="shared" si="205"/>
        <v>0.12</v>
      </c>
      <c r="O1314" t="str">
        <f t="shared" si="205"/>
        <v>0.13</v>
      </c>
      <c r="P1314" t="str">
        <f t="shared" si="205"/>
        <v>0.08</v>
      </c>
      <c r="Q1314" t="str">
        <f t="shared" si="205"/>
        <v>0.00</v>
      </c>
      <c r="R1314" t="str">
        <f t="shared" si="205"/>
        <v>0.00</v>
      </c>
      <c r="S1314" t="str">
        <f t="shared" si="205"/>
        <v>0.00</v>
      </c>
      <c r="T1314" t="str">
        <f t="shared" si="205"/>
        <v>0.00</v>
      </c>
      <c r="U1314" t="str">
        <f t="shared" si="205"/>
        <v>0.00</v>
      </c>
      <c r="V1314" t="str">
        <f t="shared" si="205"/>
        <v>0.00</v>
      </c>
      <c r="X1314" t="e">
        <f>VLOOKUP(K1314,$X$2:Y$31,2,FALSE())</f>
        <v>#N/A</v>
      </c>
      <c r="AB1314" s="20">
        <f>MATCH("R",$J$1001:$J1315,0)</f>
        <v>25</v>
      </c>
      <c r="AC1314" s="20">
        <f>ROW()</f>
        <v>1314</v>
      </c>
      <c r="AD1314" s="24" t="e">
        <f t="shared" ca="1" si="202"/>
        <v>#VALUE!</v>
      </c>
      <c r="AE1314" t="str">
        <f t="shared" ca="1" si="204"/>
        <v>E</v>
      </c>
    </row>
    <row r="1315" spans="1:31">
      <c r="A1315" s="12" t="s">
        <v>1332</v>
      </c>
      <c r="J1315" s="12" t="str">
        <f t="shared" si="201"/>
        <v/>
      </c>
      <c r="K1315" t="str">
        <f t="shared" si="205"/>
        <v xml:space="preserve">    </v>
      </c>
      <c r="L1315" t="str">
        <f t="shared" si="205"/>
        <v>13.9</v>
      </c>
      <c r="M1315" t="str">
        <f t="shared" si="205"/>
        <v xml:space="preserve"> 6.6</v>
      </c>
      <c r="N1315" t="str">
        <f t="shared" si="205"/>
        <v xml:space="preserve"> 6.0</v>
      </c>
      <c r="O1315" t="str">
        <f t="shared" si="205"/>
        <v xml:space="preserve"> 7.4</v>
      </c>
      <c r="P1315" t="str">
        <f t="shared" si="205"/>
        <v>19.0</v>
      </c>
      <c r="Q1315" t="str">
        <f t="shared" si="205"/>
        <v xml:space="preserve"> 8.9</v>
      </c>
      <c r="R1315" t="str">
        <f t="shared" si="205"/>
        <v xml:space="preserve"> 6.0</v>
      </c>
      <c r="S1315" t="str">
        <f t="shared" si="205"/>
        <v xml:space="preserve"> 6.0</v>
      </c>
      <c r="T1315" t="str">
        <f t="shared" si="205"/>
        <v xml:space="preserve"> 6.0</v>
      </c>
      <c r="U1315" t="str">
        <f t="shared" si="205"/>
        <v xml:space="preserve"> 6.0</v>
      </c>
      <c r="V1315" t="str">
        <f t="shared" si="205"/>
        <v xml:space="preserve"> 6.0</v>
      </c>
      <c r="X1315" t="e">
        <f>VLOOKUP(K1315,$X$2:Y$31,2,FALSE())</f>
        <v>#N/A</v>
      </c>
      <c r="AB1315" s="20">
        <f>MATCH("R",$J$1001:$J1316,0)</f>
        <v>25</v>
      </c>
      <c r="AC1315" s="20">
        <f>ROW()</f>
        <v>1315</v>
      </c>
      <c r="AD1315" s="24" t="e">
        <f t="shared" ca="1" si="202"/>
        <v>#VALUE!</v>
      </c>
      <c r="AE1315" t="str">
        <f t="shared" ca="1" si="204"/>
        <v>E</v>
      </c>
    </row>
    <row r="1316" spans="1:31">
      <c r="A1316" s="12" t="s">
        <v>1333</v>
      </c>
      <c r="J1316" s="12" t="str">
        <f t="shared" si="201"/>
        <v/>
      </c>
      <c r="K1316" t="str">
        <f t="shared" si="205"/>
        <v xml:space="preserve">    </v>
      </c>
      <c r="L1316" t="str">
        <f t="shared" si="205"/>
        <v xml:space="preserve"> 7.2</v>
      </c>
      <c r="M1316" t="str">
        <f t="shared" si="205"/>
        <v xml:space="preserve"> 5.2</v>
      </c>
      <c r="N1316" t="str">
        <f t="shared" si="205"/>
        <v xml:space="preserve"> 4.3</v>
      </c>
      <c r="O1316" t="str">
        <f t="shared" si="205"/>
        <v xml:space="preserve"> 4.4</v>
      </c>
      <c r="P1316" t="str">
        <f t="shared" si="205"/>
        <v>10.9</v>
      </c>
      <c r="Q1316" t="str">
        <f t="shared" si="205"/>
        <v>22.0</v>
      </c>
      <c r="R1316" t="str">
        <f t="shared" si="205"/>
        <v xml:space="preserve"> 4.3</v>
      </c>
      <c r="S1316" t="str">
        <f t="shared" si="205"/>
        <v xml:space="preserve"> 4.3</v>
      </c>
      <c r="T1316" t="str">
        <f t="shared" si="205"/>
        <v xml:space="preserve"> 4.3</v>
      </c>
      <c r="U1316" t="str">
        <f t="shared" si="205"/>
        <v xml:space="preserve"> 4.3</v>
      </c>
      <c r="V1316" t="str">
        <f t="shared" si="205"/>
        <v xml:space="preserve"> 4.3</v>
      </c>
      <c r="X1316" t="e">
        <f>VLOOKUP(K1316,$X$2:Y$31,2,FALSE())</f>
        <v>#N/A</v>
      </c>
      <c r="AB1316" s="20">
        <f>MATCH("R",$J$1001:$J1317,0)</f>
        <v>25</v>
      </c>
      <c r="AC1316" s="20">
        <f>ROW()</f>
        <v>1316</v>
      </c>
      <c r="AD1316" s="24" t="e">
        <f t="shared" ca="1" si="202"/>
        <v>#VALUE!</v>
      </c>
      <c r="AE1316" t="str">
        <f t="shared" ca="1" si="204"/>
        <v>E</v>
      </c>
    </row>
    <row r="1317" spans="1:31">
      <c r="A1317" s="12" t="s">
        <v>1334</v>
      </c>
      <c r="J1317" s="12" t="str">
        <f t="shared" si="201"/>
        <v/>
      </c>
      <c r="K1317" t="str">
        <f t="shared" si="205"/>
        <v xml:space="preserve">    </v>
      </c>
      <c r="L1317" t="str">
        <f t="shared" si="205"/>
        <v>16.8</v>
      </c>
      <c r="M1317" t="str">
        <f t="shared" si="205"/>
        <v>11.6</v>
      </c>
      <c r="N1317" t="str">
        <f t="shared" si="205"/>
        <v>11.3</v>
      </c>
      <c r="O1317" t="str">
        <f t="shared" si="205"/>
        <v>12.1</v>
      </c>
      <c r="P1317" t="str">
        <f t="shared" si="205"/>
        <v>21.2</v>
      </c>
      <c r="Q1317" t="str">
        <f t="shared" si="205"/>
        <v>12.7</v>
      </c>
      <c r="R1317" t="str">
        <f t="shared" si="205"/>
        <v>10.8</v>
      </c>
      <c r="S1317" t="str">
        <f t="shared" si="205"/>
        <v>11.1</v>
      </c>
      <c r="T1317" t="str">
        <f t="shared" ref="K1317:V1338" si="206">MID($A1317,T$34,4)</f>
        <v>11.3</v>
      </c>
      <c r="U1317" t="str">
        <f t="shared" si="206"/>
        <v>11.4</v>
      </c>
      <c r="V1317" t="str">
        <f t="shared" si="206"/>
        <v>11.4</v>
      </c>
      <c r="X1317" t="e">
        <f>VLOOKUP(K1317,$X$2:Y$31,2,FALSE())</f>
        <v>#N/A</v>
      </c>
      <c r="AB1317" s="20">
        <f>MATCH("R",$J$1001:$J1318,0)</f>
        <v>25</v>
      </c>
      <c r="AC1317" s="20">
        <f>ROW()</f>
        <v>1317</v>
      </c>
      <c r="AD1317" s="24" t="e">
        <f t="shared" ca="1" si="202"/>
        <v>#VALUE!</v>
      </c>
      <c r="AE1317" t="str">
        <f t="shared" ca="1" si="204"/>
        <v>E</v>
      </c>
    </row>
    <row r="1318" spans="1:31">
      <c r="A1318" s="12" t="s">
        <v>1335</v>
      </c>
      <c r="J1318" s="12" t="str">
        <f t="shared" si="201"/>
        <v/>
      </c>
      <c r="K1318" t="str">
        <f t="shared" si="206"/>
        <v xml:space="preserve">    </v>
      </c>
      <c r="L1318" t="str">
        <f t="shared" si="206"/>
        <v xml:space="preserve"> 9.1</v>
      </c>
      <c r="M1318" t="str">
        <f t="shared" si="206"/>
        <v xml:space="preserve"> 7.8</v>
      </c>
      <c r="N1318" t="str">
        <f t="shared" si="206"/>
        <v xml:space="preserve"> 7.2</v>
      </c>
      <c r="O1318" t="str">
        <f t="shared" si="206"/>
        <v xml:space="preserve"> 7.2</v>
      </c>
      <c r="P1318" t="str">
        <f t="shared" si="206"/>
        <v>12.2</v>
      </c>
      <c r="Q1318" t="str">
        <f t="shared" si="206"/>
        <v>22.6</v>
      </c>
      <c r="R1318" t="str">
        <f t="shared" si="206"/>
        <v xml:space="preserve"> 6.5</v>
      </c>
      <c r="S1318" t="str">
        <f t="shared" si="206"/>
        <v xml:space="preserve"> 6.8</v>
      </c>
      <c r="T1318" t="str">
        <f t="shared" si="206"/>
        <v xml:space="preserve"> 7.2</v>
      </c>
      <c r="U1318" t="str">
        <f t="shared" si="206"/>
        <v xml:space="preserve"> 7.3</v>
      </c>
      <c r="V1318" t="str">
        <f t="shared" si="206"/>
        <v xml:space="preserve"> 7.3</v>
      </c>
      <c r="X1318" t="e">
        <f>VLOOKUP(K1318,$X$2:Y$31,2,FALSE())</f>
        <v>#N/A</v>
      </c>
      <c r="AB1318" s="20">
        <f>MATCH("R",$J$1001:$J1319,0)</f>
        <v>25</v>
      </c>
      <c r="AC1318" s="20">
        <f>ROW()</f>
        <v>1318</v>
      </c>
      <c r="AD1318" s="24" t="e">
        <f t="shared" ca="1" si="202"/>
        <v>#VALUE!</v>
      </c>
      <c r="AE1318" t="str">
        <f t="shared" ca="1" si="204"/>
        <v>E</v>
      </c>
    </row>
    <row r="1319" spans="1:31">
      <c r="A1319" s="12" t="s">
        <v>326</v>
      </c>
      <c r="J1319" s="12" t="str">
        <f t="shared" si="201"/>
        <v/>
      </c>
      <c r="K1319" t="str">
        <f t="shared" si="206"/>
        <v xml:space="preserve">    </v>
      </c>
      <c r="L1319" t="str">
        <f t="shared" si="206"/>
        <v xml:space="preserve"> 3.4</v>
      </c>
      <c r="M1319" t="str">
        <f t="shared" si="206"/>
        <v xml:space="preserve"> 0.7</v>
      </c>
      <c r="N1319" t="str">
        <f t="shared" si="206"/>
        <v xml:space="preserve"> 3.3</v>
      </c>
      <c r="O1319" t="str">
        <f t="shared" si="206"/>
        <v xml:space="preserve"> 3.2</v>
      </c>
      <c r="P1319" t="str">
        <f t="shared" si="206"/>
        <v xml:space="preserve"> 3.3</v>
      </c>
      <c r="Q1319" t="str">
        <f t="shared" si="206"/>
        <v xml:space="preserve"> 3.1</v>
      </c>
      <c r="R1319" t="str">
        <f t="shared" si="206"/>
        <v xml:space="preserve"> 2.9</v>
      </c>
      <c r="S1319" t="str">
        <f t="shared" si="206"/>
        <v xml:space="preserve"> 2.8</v>
      </c>
      <c r="T1319" t="str">
        <f t="shared" si="206"/>
        <v xml:space="preserve"> 2.7</v>
      </c>
      <c r="U1319" t="str">
        <f t="shared" si="206"/>
        <v xml:space="preserve"> 2.6</v>
      </c>
      <c r="V1319" t="str">
        <f t="shared" si="206"/>
        <v xml:space="preserve"> 2.6</v>
      </c>
      <c r="X1319" t="e">
        <f>VLOOKUP(K1319,$X$2:Y$31,2,FALSE())</f>
        <v>#N/A</v>
      </c>
      <c r="AB1319" s="20">
        <f>MATCH("R",$J$1001:$J1320,0)</f>
        <v>25</v>
      </c>
      <c r="AC1319" s="20">
        <f>ROW()</f>
        <v>1319</v>
      </c>
      <c r="AD1319" s="24" t="e">
        <f t="shared" ca="1" si="202"/>
        <v>#VALUE!</v>
      </c>
      <c r="AE1319" t="str">
        <f t="shared" ca="1" si="204"/>
        <v>E</v>
      </c>
    </row>
    <row r="1320" spans="1:31">
      <c r="A1320" s="12" t="s">
        <v>327</v>
      </c>
      <c r="J1320" s="12" t="str">
        <f t="shared" si="201"/>
        <v/>
      </c>
      <c r="K1320" t="str">
        <f t="shared" si="206"/>
        <v xml:space="preserve">    </v>
      </c>
      <c r="L1320" t="str">
        <f t="shared" si="206"/>
        <v xml:space="preserve"> 3.4</v>
      </c>
      <c r="M1320" t="str">
        <f t="shared" si="206"/>
        <v xml:space="preserve"> 0.8</v>
      </c>
      <c r="N1320" t="str">
        <f t="shared" si="206"/>
        <v xml:space="preserve"> 3.3</v>
      </c>
      <c r="O1320" t="str">
        <f t="shared" si="206"/>
        <v xml:space="preserve"> 3.2</v>
      </c>
      <c r="P1320" t="str">
        <f t="shared" si="206"/>
        <v xml:space="preserve"> 3.3</v>
      </c>
      <c r="Q1320" t="str">
        <f t="shared" si="206"/>
        <v xml:space="preserve"> 3.1</v>
      </c>
      <c r="R1320" t="str">
        <f t="shared" si="206"/>
        <v xml:space="preserve"> 2.9</v>
      </c>
      <c r="S1320" t="str">
        <f t="shared" si="206"/>
        <v xml:space="preserve"> 2.8</v>
      </c>
      <c r="T1320" t="str">
        <f t="shared" si="206"/>
        <v xml:space="preserve"> 2.7</v>
      </c>
      <c r="U1320" t="str">
        <f t="shared" si="206"/>
        <v xml:space="preserve"> 2.7</v>
      </c>
      <c r="V1320" t="str">
        <f t="shared" si="206"/>
        <v xml:space="preserve"> 2.6</v>
      </c>
      <c r="X1320" t="e">
        <f>VLOOKUP(K1320,$X$2:Y$31,2,FALSE())</f>
        <v>#N/A</v>
      </c>
      <c r="AB1320" s="20">
        <f>MATCH("R",$J$1001:$J1321,0)</f>
        <v>25</v>
      </c>
      <c r="AC1320" s="20">
        <f>ROW()</f>
        <v>1320</v>
      </c>
      <c r="AD1320" s="24" t="e">
        <f t="shared" ca="1" si="202"/>
        <v>#VALUE!</v>
      </c>
      <c r="AE1320" t="str">
        <f t="shared" ca="1" si="204"/>
        <v>E</v>
      </c>
    </row>
    <row r="1321" spans="1:31">
      <c r="A1321" s="12" t="s">
        <v>1336</v>
      </c>
      <c r="J1321" s="12" t="str">
        <f t="shared" si="201"/>
        <v/>
      </c>
      <c r="K1321" t="str">
        <f t="shared" si="206"/>
        <v xml:space="preserve">    </v>
      </c>
      <c r="L1321" t="str">
        <f t="shared" si="206"/>
        <v xml:space="preserve">  44</v>
      </c>
      <c r="M1321" t="str">
        <f t="shared" si="206"/>
        <v xml:space="preserve">  46</v>
      </c>
      <c r="N1321" t="str">
        <f t="shared" si="206"/>
        <v xml:space="preserve">  52</v>
      </c>
      <c r="O1321" t="str">
        <f t="shared" si="206"/>
        <v xml:space="preserve">  53</v>
      </c>
      <c r="P1321" t="str">
        <f t="shared" si="206"/>
        <v xml:space="preserve">  35</v>
      </c>
      <c r="Q1321" t="str">
        <f t="shared" si="206"/>
        <v xml:space="preserve"> -12</v>
      </c>
      <c r="R1321" t="str">
        <f t="shared" si="206"/>
        <v xml:space="preserve"> -14</v>
      </c>
      <c r="S1321" t="str">
        <f t="shared" si="206"/>
        <v xml:space="preserve"> -12</v>
      </c>
      <c r="T1321" t="str">
        <f t="shared" si="206"/>
        <v xml:space="preserve"> -11</v>
      </c>
      <c r="U1321" t="str">
        <f t="shared" si="206"/>
        <v xml:space="preserve"> -11</v>
      </c>
      <c r="V1321" t="str">
        <f t="shared" si="206"/>
        <v xml:space="preserve"> -10</v>
      </c>
      <c r="X1321" t="e">
        <f>VLOOKUP(K1321,$X$2:Y$31,2,FALSE())</f>
        <v>#N/A</v>
      </c>
      <c r="AB1321" s="20">
        <f>MATCH("R",$J$1001:$J1322,0)</f>
        <v>25</v>
      </c>
      <c r="AC1321" s="20">
        <f>ROW()</f>
        <v>1321</v>
      </c>
      <c r="AD1321" s="24" t="e">
        <f t="shared" ca="1" si="202"/>
        <v>#VALUE!</v>
      </c>
      <c r="AE1321" t="str">
        <f t="shared" ca="1" si="204"/>
        <v>E</v>
      </c>
    </row>
    <row r="1322" spans="1:31">
      <c r="A1322" s="12" t="s">
        <v>33</v>
      </c>
      <c r="J1322" s="12" t="str">
        <f t="shared" si="201"/>
        <v/>
      </c>
      <c r="K1322" t="str">
        <f t="shared" si="206"/>
        <v/>
      </c>
      <c r="L1322" t="str">
        <f t="shared" si="206"/>
        <v/>
      </c>
      <c r="M1322" t="str">
        <f t="shared" si="206"/>
        <v/>
      </c>
      <c r="N1322" t="str">
        <f t="shared" si="206"/>
        <v/>
      </c>
      <c r="O1322" t="str">
        <f t="shared" si="206"/>
        <v/>
      </c>
      <c r="P1322" t="str">
        <f t="shared" si="206"/>
        <v/>
      </c>
      <c r="Q1322" t="str">
        <f t="shared" si="206"/>
        <v/>
      </c>
      <c r="R1322" t="str">
        <f t="shared" si="206"/>
        <v/>
      </c>
      <c r="S1322" t="str">
        <f t="shared" si="206"/>
        <v/>
      </c>
      <c r="T1322" t="str">
        <f t="shared" si="206"/>
        <v/>
      </c>
      <c r="U1322" t="str">
        <f t="shared" si="206"/>
        <v/>
      </c>
      <c r="V1322" t="str">
        <f t="shared" si="206"/>
        <v/>
      </c>
      <c r="X1322" t="e">
        <f>VLOOKUP(K1322,$X$2:Y$31,2,FALSE())</f>
        <v>#N/A</v>
      </c>
      <c r="AB1322" s="20">
        <f>MATCH("R",$J$1001:$J1323,0)</f>
        <v>25</v>
      </c>
      <c r="AC1322" s="20">
        <f>ROW()</f>
        <v>1322</v>
      </c>
      <c r="AD1322" s="24" t="e">
        <f t="shared" ca="1" si="202"/>
        <v>#VALUE!</v>
      </c>
      <c r="AE1322" t="str">
        <f t="shared" ca="1" si="204"/>
        <v>E</v>
      </c>
    </row>
    <row r="1323" spans="1:31">
      <c r="A1323" s="12" t="s">
        <v>1337</v>
      </c>
      <c r="J1323" s="12" t="str">
        <f t="shared" si="201"/>
        <v>R</v>
      </c>
      <c r="K1323" t="str">
        <f t="shared" si="206"/>
        <v>24.0</v>
      </c>
      <c r="L1323" t="str">
        <f t="shared" si="206"/>
        <v xml:space="preserve"> 5.4</v>
      </c>
      <c r="M1323" t="str">
        <f t="shared" si="206"/>
        <v xml:space="preserve"> 2.0</v>
      </c>
      <c r="N1323" t="str">
        <f t="shared" si="206"/>
        <v xml:space="preserve"> 4.0</v>
      </c>
      <c r="O1323" t="str">
        <f t="shared" si="206"/>
        <v xml:space="preserve"> 5.4</v>
      </c>
      <c r="P1323" t="str">
        <f t="shared" si="206"/>
        <v xml:space="preserve"> 7.3</v>
      </c>
      <c r="Q1323" t="str">
        <f t="shared" si="206"/>
        <v>10.2</v>
      </c>
      <c r="R1323" t="str">
        <f t="shared" si="206"/>
        <v>14.4</v>
      </c>
      <c r="S1323" t="str">
        <f t="shared" si="206"/>
        <v>18.2</v>
      </c>
      <c r="T1323" t="str">
        <f t="shared" si="206"/>
        <v>21.5</v>
      </c>
      <c r="U1323" t="str">
        <f t="shared" si="206"/>
        <v>25.0</v>
      </c>
      <c r="V1323" t="str">
        <f t="shared" si="206"/>
        <v>29.0</v>
      </c>
      <c r="X1323" t="str">
        <f>VLOOKUP(K1323,$X$2:Y$31,2,FALSE())</f>
        <v>2400</v>
      </c>
      <c r="AB1323" s="20">
        <f>MATCH("R",$J$1001:$J1324,0)</f>
        <v>25</v>
      </c>
      <c r="AC1323" s="20">
        <f>ROW()</f>
        <v>1323</v>
      </c>
      <c r="AD1323" s="24" t="e">
        <f t="shared" ca="1" si="202"/>
        <v>#VALUE!</v>
      </c>
      <c r="AE1323" t="str">
        <f t="shared" ca="1" si="204"/>
        <v>E</v>
      </c>
    </row>
    <row r="1324" spans="1:31">
      <c r="A1324" s="12" t="s">
        <v>205</v>
      </c>
      <c r="J1324" s="12" t="str">
        <f t="shared" si="201"/>
        <v/>
      </c>
      <c r="K1324" t="str">
        <f t="shared" si="206"/>
        <v xml:space="preserve">    </v>
      </c>
      <c r="L1324" t="str">
        <f t="shared" si="206"/>
        <v xml:space="preserve"> 1F2</v>
      </c>
      <c r="M1324" t="str">
        <f t="shared" si="206"/>
        <v xml:space="preserve"> 1F2</v>
      </c>
      <c r="N1324" t="str">
        <f t="shared" si="206"/>
        <v xml:space="preserve"> 1F2</v>
      </c>
      <c r="O1324" t="str">
        <f t="shared" si="206"/>
        <v xml:space="preserve"> 1F2</v>
      </c>
      <c r="P1324" t="str">
        <f t="shared" si="206"/>
        <v xml:space="preserve"> 1F2</v>
      </c>
      <c r="Q1324" t="str">
        <f t="shared" si="206"/>
        <v xml:space="preserve"> 1F2</v>
      </c>
      <c r="R1324" t="str">
        <f t="shared" si="206"/>
        <v xml:space="preserve"> 1F2</v>
      </c>
      <c r="S1324" t="str">
        <f t="shared" si="206"/>
        <v xml:space="preserve"> 1F2</v>
      </c>
      <c r="T1324" t="str">
        <f t="shared" si="206"/>
        <v xml:space="preserve"> 1F2</v>
      </c>
      <c r="U1324" t="str">
        <f t="shared" si="206"/>
        <v xml:space="preserve"> 1F2</v>
      </c>
      <c r="V1324" t="str">
        <f t="shared" si="206"/>
        <v xml:space="preserve"> 1F2</v>
      </c>
      <c r="X1324" t="e">
        <f>VLOOKUP(K1324,$X$2:Y$31,2,FALSE())</f>
        <v>#N/A</v>
      </c>
      <c r="AB1324" s="20">
        <f>MATCH("R",$J$1001:$J1325,0)</f>
        <v>25</v>
      </c>
      <c r="AC1324" s="20">
        <f>ROW()</f>
        <v>1324</v>
      </c>
      <c r="AD1324" s="24" t="e">
        <f t="shared" ca="1" si="202"/>
        <v>#VALUE!</v>
      </c>
      <c r="AE1324" t="str">
        <f t="shared" ca="1" si="204"/>
        <v>E</v>
      </c>
    </row>
    <row r="1325" spans="1:31">
      <c r="A1325" s="12" t="s">
        <v>1338</v>
      </c>
      <c r="J1325" s="12" t="str">
        <f t="shared" si="201"/>
        <v/>
      </c>
      <c r="K1325" t="str">
        <f t="shared" si="206"/>
        <v xml:space="preserve">    </v>
      </c>
      <c r="L1325" t="str">
        <f t="shared" si="206"/>
        <v>60.6</v>
      </c>
      <c r="M1325" t="str">
        <f t="shared" si="206"/>
        <v>53.9</v>
      </c>
      <c r="N1325" t="str">
        <f t="shared" si="206"/>
        <v>53.1</v>
      </c>
      <c r="O1325" t="str">
        <f t="shared" si="206"/>
        <v>60.6</v>
      </c>
      <c r="P1325" t="str">
        <f t="shared" si="206"/>
        <v>60.6</v>
      </c>
      <c r="Q1325" t="str">
        <f t="shared" si="206"/>
        <v>60.6</v>
      </c>
      <c r="R1325" t="str">
        <f t="shared" si="206"/>
        <v>60.6</v>
      </c>
      <c r="S1325" t="str">
        <f t="shared" si="206"/>
        <v>60.6</v>
      </c>
      <c r="T1325" t="str">
        <f t="shared" si="206"/>
        <v>60.6</v>
      </c>
      <c r="U1325" t="str">
        <f t="shared" si="206"/>
        <v>60.6</v>
      </c>
      <c r="V1325" t="str">
        <f t="shared" si="206"/>
        <v>60.6</v>
      </c>
      <c r="X1325" t="e">
        <f>VLOOKUP(K1325,$X$2:Y$31,2,FALSE())</f>
        <v>#N/A</v>
      </c>
      <c r="AB1325" s="20">
        <f>MATCH("R",$J$1001:$J1326,0)</f>
        <v>25</v>
      </c>
      <c r="AC1325" s="20">
        <f>ROW()</f>
        <v>1325</v>
      </c>
      <c r="AD1325" s="24" t="e">
        <f t="shared" ca="1" si="202"/>
        <v>#VALUE!</v>
      </c>
      <c r="AE1325" t="str">
        <f t="shared" ca="1" si="204"/>
        <v>E</v>
      </c>
    </row>
    <row r="1326" spans="1:31">
      <c r="A1326" s="12" t="s">
        <v>967</v>
      </c>
      <c r="J1326" s="12" t="str">
        <f t="shared" ref="J1326:J1389" si="207">IF(ISERROR(X1326),"","R")</f>
        <v/>
      </c>
      <c r="K1326" t="str">
        <f t="shared" si="206"/>
        <v xml:space="preserve">    </v>
      </c>
      <c r="L1326" t="str">
        <f t="shared" si="206"/>
        <v xml:space="preserve"> 2.3</v>
      </c>
      <c r="M1326" t="str">
        <f t="shared" si="206"/>
        <v xml:space="preserve"> 1.9</v>
      </c>
      <c r="N1326" t="str">
        <f t="shared" si="206"/>
        <v xml:space="preserve"> 1.9</v>
      </c>
      <c r="O1326" t="str">
        <f t="shared" si="206"/>
        <v xml:space="preserve"> 2.3</v>
      </c>
      <c r="P1326" t="str">
        <f t="shared" si="206"/>
        <v xml:space="preserve"> 2.3</v>
      </c>
      <c r="Q1326" t="str">
        <f t="shared" si="206"/>
        <v xml:space="preserve"> 2.3</v>
      </c>
      <c r="R1326" t="str">
        <f t="shared" si="206"/>
        <v xml:space="preserve"> 2.3</v>
      </c>
      <c r="S1326" t="str">
        <f t="shared" si="206"/>
        <v xml:space="preserve"> 2.3</v>
      </c>
      <c r="T1326" t="str">
        <f t="shared" si="206"/>
        <v xml:space="preserve"> 2.3</v>
      </c>
      <c r="U1326" t="str">
        <f t="shared" si="206"/>
        <v xml:space="preserve"> 2.3</v>
      </c>
      <c r="V1326" t="str">
        <f t="shared" si="206"/>
        <v xml:space="preserve"> 2.3</v>
      </c>
      <c r="X1326" t="e">
        <f>VLOOKUP(K1326,$X$2:Y$31,2,FALSE())</f>
        <v>#N/A</v>
      </c>
      <c r="AB1326" s="20">
        <f>MATCH("R",$J$1001:$J1327,0)</f>
        <v>25</v>
      </c>
      <c r="AC1326" s="20">
        <f>ROW()</f>
        <v>1326</v>
      </c>
      <c r="AD1326" s="24" t="e">
        <f t="shared" ref="AD1326:AD1389" ca="1" si="208">IF(VALUE(INDIRECT(ADDRESS(AD1325,AA$2+1,1,TRUE())))=1,AD1325+1,VALUE(INDIRECT(ADDRESS(AD1325,AA$2+2,1,TRUE())))+VALUE((INDIRECT(ADDRESS(AD1325,AA$2+1,1,TRUE())))))</f>
        <v>#VALUE!</v>
      </c>
      <c r="AE1326" t="str">
        <f t="shared" ca="1" si="204"/>
        <v>E</v>
      </c>
    </row>
    <row r="1327" spans="1:31">
      <c r="A1327" s="12" t="s">
        <v>1339</v>
      </c>
      <c r="J1327" s="12" t="str">
        <f t="shared" si="207"/>
        <v/>
      </c>
      <c r="K1327" t="str">
        <f t="shared" si="206"/>
        <v xml:space="preserve">    </v>
      </c>
      <c r="L1327" t="str">
        <f t="shared" si="206"/>
        <v xml:space="preserve"> 302</v>
      </c>
      <c r="M1327" t="str">
        <f t="shared" si="206"/>
        <v xml:space="preserve"> 232</v>
      </c>
      <c r="N1327" t="str">
        <f t="shared" si="206"/>
        <v xml:space="preserve"> 225</v>
      </c>
      <c r="O1327" t="str">
        <f t="shared" si="206"/>
        <v xml:space="preserve"> 302</v>
      </c>
      <c r="P1327" t="str">
        <f t="shared" si="206"/>
        <v xml:space="preserve"> 302</v>
      </c>
      <c r="Q1327" t="str">
        <f t="shared" si="206"/>
        <v xml:space="preserve"> 302</v>
      </c>
      <c r="R1327" t="str">
        <f t="shared" si="206"/>
        <v xml:space="preserve"> 302</v>
      </c>
      <c r="S1327" t="str">
        <f t="shared" si="206"/>
        <v xml:space="preserve"> 302</v>
      </c>
      <c r="T1327" t="str">
        <f t="shared" si="206"/>
        <v xml:space="preserve"> 302</v>
      </c>
      <c r="U1327" t="str">
        <f t="shared" si="206"/>
        <v xml:space="preserve"> 302</v>
      </c>
      <c r="V1327" t="str">
        <f t="shared" si="206"/>
        <v xml:space="preserve"> 302</v>
      </c>
      <c r="X1327" t="e">
        <f>VLOOKUP(K1327,$X$2:Y$31,2,FALSE())</f>
        <v>#N/A</v>
      </c>
      <c r="AB1327" s="20">
        <f>MATCH("R",$J$1001:$J1328,0)</f>
        <v>25</v>
      </c>
      <c r="AC1327" s="20">
        <f>ROW()</f>
        <v>1327</v>
      </c>
      <c r="AD1327" s="24" t="e">
        <f t="shared" ca="1" si="208"/>
        <v>#VALUE!</v>
      </c>
      <c r="AE1327" t="str">
        <f t="shared" ca="1" si="204"/>
        <v>E</v>
      </c>
    </row>
    <row r="1328" spans="1:31">
      <c r="A1328" s="12" t="s">
        <v>1340</v>
      </c>
      <c r="J1328" s="12" t="str">
        <f t="shared" si="207"/>
        <v/>
      </c>
      <c r="K1328" t="str">
        <f t="shared" si="206"/>
        <v xml:space="preserve">    </v>
      </c>
      <c r="L1328" t="str">
        <f t="shared" si="206"/>
        <v>0.50</v>
      </c>
      <c r="M1328" t="str">
        <f t="shared" si="206"/>
        <v>1.00</v>
      </c>
      <c r="N1328" t="str">
        <f t="shared" si="206"/>
        <v>0.99</v>
      </c>
      <c r="O1328" t="str">
        <f t="shared" si="206"/>
        <v>0.48</v>
      </c>
      <c r="P1328" t="str">
        <f t="shared" si="206"/>
        <v>0.00</v>
      </c>
      <c r="Q1328" t="str">
        <f t="shared" si="206"/>
        <v>0.00</v>
      </c>
      <c r="R1328" t="str">
        <f t="shared" si="206"/>
        <v>0.00</v>
      </c>
      <c r="S1328" t="str">
        <f t="shared" si="206"/>
        <v>0.00</v>
      </c>
      <c r="T1328" t="str">
        <f t="shared" si="206"/>
        <v>0.00</v>
      </c>
      <c r="U1328" t="str">
        <f t="shared" si="206"/>
        <v>0.00</v>
      </c>
      <c r="V1328" t="str">
        <f t="shared" si="206"/>
        <v>0.00</v>
      </c>
      <c r="X1328" t="e">
        <f>VLOOKUP(K1328,$X$2:Y$31,2,FALSE())</f>
        <v>#N/A</v>
      </c>
      <c r="AB1328" s="20">
        <f>MATCH("R",$J$1001:$J1329,0)</f>
        <v>25</v>
      </c>
      <c r="AC1328" s="20">
        <f>ROW()</f>
        <v>1328</v>
      </c>
      <c r="AD1328" s="24" t="e">
        <f t="shared" ca="1" si="208"/>
        <v>#VALUE!</v>
      </c>
      <c r="AE1328" t="str">
        <f t="shared" ca="1" si="204"/>
        <v>E</v>
      </c>
    </row>
    <row r="1329" spans="1:31">
      <c r="A1329" s="12" t="s">
        <v>1341</v>
      </c>
      <c r="J1329" s="12" t="str">
        <f t="shared" si="207"/>
        <v/>
      </c>
      <c r="K1329" t="str">
        <f t="shared" si="206"/>
        <v xml:space="preserve">    </v>
      </c>
      <c r="L1329" t="str">
        <f t="shared" si="206"/>
        <v xml:space="preserve"> 109</v>
      </c>
      <c r="M1329" t="str">
        <f t="shared" si="206"/>
        <v xml:space="preserve">  98</v>
      </c>
      <c r="N1329" t="str">
        <f t="shared" si="206"/>
        <v xml:space="preserve"> 103</v>
      </c>
      <c r="O1329" t="str">
        <f t="shared" si="206"/>
        <v xml:space="preserve"> 110</v>
      </c>
      <c r="P1329" t="str">
        <f t="shared" si="206"/>
        <v xml:space="preserve"> 142</v>
      </c>
      <c r="Q1329" t="str">
        <f t="shared" si="206"/>
        <v xml:space="preserve"> 181</v>
      </c>
      <c r="R1329" t="str">
        <f t="shared" si="206"/>
        <v xml:space="preserve"> 184</v>
      </c>
      <c r="S1329" t="str">
        <f t="shared" si="206"/>
        <v xml:space="preserve"> 186</v>
      </c>
      <c r="T1329" t="str">
        <f t="shared" si="206"/>
        <v xml:space="preserve"> 188</v>
      </c>
      <c r="U1329" t="str">
        <f t="shared" si="206"/>
        <v xml:space="preserve"> 189</v>
      </c>
      <c r="V1329" t="str">
        <f t="shared" si="206"/>
        <v xml:space="preserve"> 190</v>
      </c>
      <c r="X1329" t="e">
        <f>VLOOKUP(K1329,$X$2:Y$31,2,FALSE())</f>
        <v>#N/A</v>
      </c>
      <c r="AB1329" s="20">
        <f>MATCH("R",$J$1001:$J1330,0)</f>
        <v>25</v>
      </c>
      <c r="AC1329" s="20">
        <f>ROW()</f>
        <v>1329</v>
      </c>
      <c r="AD1329" s="24" t="e">
        <f t="shared" ca="1" si="208"/>
        <v>#VALUE!</v>
      </c>
      <c r="AE1329" t="str">
        <f t="shared" ca="1" si="204"/>
        <v>E</v>
      </c>
    </row>
    <row r="1330" spans="1:31">
      <c r="A1330" s="12" t="s">
        <v>1342</v>
      </c>
      <c r="J1330" s="12" t="str">
        <f t="shared" si="207"/>
        <v/>
      </c>
      <c r="K1330" t="str">
        <f t="shared" si="206"/>
        <v xml:space="preserve">    </v>
      </c>
      <c r="L1330" t="str">
        <f t="shared" si="206"/>
        <v xml:space="preserve">  29</v>
      </c>
      <c r="M1330" t="str">
        <f t="shared" si="206"/>
        <v xml:space="preserve">  32</v>
      </c>
      <c r="N1330" t="str">
        <f t="shared" si="206"/>
        <v xml:space="preserve">  33</v>
      </c>
      <c r="O1330" t="str">
        <f t="shared" si="206"/>
        <v xml:space="preserve">  29</v>
      </c>
      <c r="P1330" t="str">
        <f t="shared" si="206"/>
        <v xml:space="preserve">   0</v>
      </c>
      <c r="Q1330" t="str">
        <f t="shared" si="206"/>
        <v xml:space="preserve"> -37</v>
      </c>
      <c r="R1330" t="str">
        <f t="shared" si="206"/>
        <v xml:space="preserve"> -37</v>
      </c>
      <c r="S1330" t="str">
        <f t="shared" si="206"/>
        <v xml:space="preserve"> -37</v>
      </c>
      <c r="T1330" t="str">
        <f t="shared" si="206"/>
        <v xml:space="preserve"> -37</v>
      </c>
      <c r="U1330" t="str">
        <f t="shared" si="206"/>
        <v xml:space="preserve"> -37</v>
      </c>
      <c r="V1330" t="str">
        <f t="shared" si="206"/>
        <v xml:space="preserve"> -37</v>
      </c>
      <c r="X1330" t="e">
        <f>VLOOKUP(K1330,$X$2:Y$31,2,FALSE())</f>
        <v>#N/A</v>
      </c>
      <c r="AB1330" s="20">
        <f>MATCH("R",$J$1001:$J1331,0)</f>
        <v>25</v>
      </c>
      <c r="AC1330" s="20">
        <f>ROW()</f>
        <v>1330</v>
      </c>
      <c r="AD1330" s="24" t="e">
        <f t="shared" ca="1" si="208"/>
        <v>#VALUE!</v>
      </c>
      <c r="AE1330" t="str">
        <f t="shared" ca="1" si="204"/>
        <v>E</v>
      </c>
    </row>
    <row r="1331" spans="1:31">
      <c r="A1331" s="12" t="s">
        <v>1343</v>
      </c>
      <c r="J1331" s="12" t="str">
        <f t="shared" si="207"/>
        <v/>
      </c>
      <c r="K1331" t="str">
        <f t="shared" si="206"/>
        <v xml:space="preserve">    </v>
      </c>
      <c r="L1331" t="str">
        <f t="shared" si="206"/>
        <v xml:space="preserve"> -89</v>
      </c>
      <c r="M1331" t="str">
        <f t="shared" si="206"/>
        <v xml:space="preserve"> -78</v>
      </c>
      <c r="N1331" t="str">
        <f t="shared" si="206"/>
        <v xml:space="preserve"> -83</v>
      </c>
      <c r="O1331" t="str">
        <f t="shared" si="206"/>
        <v xml:space="preserve"> -90</v>
      </c>
      <c r="P1331" t="str">
        <f t="shared" si="206"/>
        <v>-122</v>
      </c>
      <c r="Q1331" t="str">
        <f t="shared" si="206"/>
        <v>-161</v>
      </c>
      <c r="R1331" t="str">
        <f t="shared" si="206"/>
        <v>-164</v>
      </c>
      <c r="S1331" t="str">
        <f t="shared" si="206"/>
        <v>-166</v>
      </c>
      <c r="T1331" t="str">
        <f t="shared" si="206"/>
        <v>-168</v>
      </c>
      <c r="U1331" t="str">
        <f t="shared" si="206"/>
        <v>-169</v>
      </c>
      <c r="V1331" t="str">
        <f t="shared" si="206"/>
        <v>-170</v>
      </c>
      <c r="X1331" t="e">
        <f>VLOOKUP(K1331,$X$2:Y$31,2,FALSE())</f>
        <v>#N/A</v>
      </c>
      <c r="AB1331" s="20">
        <f>MATCH("R",$J$1001:$J1332,0)</f>
        <v>25</v>
      </c>
      <c r="AC1331" s="20">
        <f>ROW()</f>
        <v>1331</v>
      </c>
      <c r="AD1331" s="24" t="e">
        <f t="shared" ca="1" si="208"/>
        <v>#VALUE!</v>
      </c>
      <c r="AE1331" t="str">
        <f t="shared" ca="1" si="204"/>
        <v>E</v>
      </c>
    </row>
    <row r="1332" spans="1:31">
      <c r="A1332" s="12" t="s">
        <v>328</v>
      </c>
      <c r="J1332" s="12" t="str">
        <f t="shared" si="207"/>
        <v/>
      </c>
      <c r="K1332" t="str">
        <f t="shared" si="206"/>
        <v xml:space="preserve">    </v>
      </c>
      <c r="L1332" t="str">
        <f t="shared" si="206"/>
        <v>-151</v>
      </c>
      <c r="M1332" t="str">
        <f t="shared" si="206"/>
        <v>-139</v>
      </c>
      <c r="N1332" t="str">
        <f t="shared" si="206"/>
        <v>-147</v>
      </c>
      <c r="O1332" t="str">
        <f t="shared" si="206"/>
        <v>-151</v>
      </c>
      <c r="P1332" t="str">
        <f t="shared" si="206"/>
        <v>-154</v>
      </c>
      <c r="Q1332" t="str">
        <f t="shared" si="206"/>
        <v>-158</v>
      </c>
      <c r="R1332" t="str">
        <f t="shared" si="206"/>
        <v>-162</v>
      </c>
      <c r="S1332" t="str">
        <f t="shared" si="206"/>
        <v>-166</v>
      </c>
      <c r="T1332" t="str">
        <f t="shared" si="206"/>
        <v>-168</v>
      </c>
      <c r="U1332" t="str">
        <f t="shared" si="206"/>
        <v>-170</v>
      </c>
      <c r="V1332" t="str">
        <f t="shared" si="206"/>
        <v>-172</v>
      </c>
      <c r="X1332" t="e">
        <f>VLOOKUP(K1332,$X$2:Y$31,2,FALSE())</f>
        <v>#N/A</v>
      </c>
      <c r="AB1332" s="20">
        <f>MATCH("R",$J$1001:$J1333,0)</f>
        <v>25</v>
      </c>
      <c r="AC1332" s="20">
        <f>ROW()</f>
        <v>1332</v>
      </c>
      <c r="AD1332" s="24" t="e">
        <f t="shared" ca="1" si="208"/>
        <v>#VALUE!</v>
      </c>
      <c r="AE1332" t="str">
        <f t="shared" ca="1" si="204"/>
        <v>E</v>
      </c>
    </row>
    <row r="1333" spans="1:31">
      <c r="A1333" s="12" t="s">
        <v>1344</v>
      </c>
      <c r="J1333" s="12" t="str">
        <f t="shared" si="207"/>
        <v/>
      </c>
      <c r="K1333" t="str">
        <f t="shared" si="206"/>
        <v xml:space="preserve">    </v>
      </c>
      <c r="L1333" t="str">
        <f t="shared" si="206"/>
        <v xml:space="preserve">  61</v>
      </c>
      <c r="M1333" t="str">
        <f t="shared" si="206"/>
        <v xml:space="preserve">  62</v>
      </c>
      <c r="N1333" t="str">
        <f t="shared" si="206"/>
        <v xml:space="preserve">  65</v>
      </c>
      <c r="O1333" t="str">
        <f t="shared" si="206"/>
        <v xml:space="preserve">  61</v>
      </c>
      <c r="P1333" t="str">
        <f t="shared" si="206"/>
        <v xml:space="preserve">  32</v>
      </c>
      <c r="Q1333" t="str">
        <f t="shared" si="206"/>
        <v xml:space="preserve">  -3</v>
      </c>
      <c r="R1333" t="str">
        <f t="shared" si="206"/>
        <v xml:space="preserve">  -2</v>
      </c>
      <c r="S1333" t="str">
        <f t="shared" si="206"/>
        <v xml:space="preserve">   0</v>
      </c>
      <c r="T1333" t="str">
        <f t="shared" si="206"/>
        <v xml:space="preserve">   1</v>
      </c>
      <c r="U1333" t="str">
        <f t="shared" si="206"/>
        <v xml:space="preserve">   1</v>
      </c>
      <c r="V1333" t="str">
        <f t="shared" si="206"/>
        <v xml:space="preserve">   2</v>
      </c>
      <c r="X1333" t="e">
        <f>VLOOKUP(K1333,$X$2:Y$31,2,FALSE())</f>
        <v>#N/A</v>
      </c>
      <c r="AB1333" s="20">
        <f>MATCH("R",$J$1001:$J1334,0)</f>
        <v>25</v>
      </c>
      <c r="AC1333" s="20">
        <f>ROW()</f>
        <v>1333</v>
      </c>
      <c r="AD1333" s="24" t="e">
        <f t="shared" ca="1" si="208"/>
        <v>#VALUE!</v>
      </c>
      <c r="AE1333" t="str">
        <f t="shared" ca="1" si="204"/>
        <v>E</v>
      </c>
    </row>
    <row r="1334" spans="1:31">
      <c r="A1334" s="12" t="s">
        <v>1345</v>
      </c>
      <c r="J1334" s="12" t="str">
        <f t="shared" si="207"/>
        <v/>
      </c>
      <c r="K1334" t="str">
        <f t="shared" si="206"/>
        <v xml:space="preserve">    </v>
      </c>
      <c r="L1334" t="str">
        <f t="shared" si="206"/>
        <v xml:space="preserve">  28</v>
      </c>
      <c r="M1334" t="str">
        <f t="shared" si="206"/>
        <v xml:space="preserve">  22</v>
      </c>
      <c r="N1334" t="str">
        <f t="shared" si="206"/>
        <v xml:space="preserve">  19</v>
      </c>
      <c r="O1334" t="str">
        <f t="shared" si="206"/>
        <v xml:space="preserve">  28</v>
      </c>
      <c r="P1334" t="str">
        <f t="shared" si="206"/>
        <v xml:space="preserve">  66</v>
      </c>
      <c r="Q1334" t="str">
        <f t="shared" si="206"/>
        <v xml:space="preserve">  87</v>
      </c>
      <c r="R1334" t="str">
        <f t="shared" si="206"/>
        <v xml:space="preserve">  85</v>
      </c>
      <c r="S1334" t="str">
        <f t="shared" si="206"/>
        <v xml:space="preserve">  84</v>
      </c>
      <c r="T1334" t="str">
        <f t="shared" si="206"/>
        <v xml:space="preserve">  83</v>
      </c>
      <c r="U1334" t="str">
        <f t="shared" si="206"/>
        <v xml:space="preserve">  83</v>
      </c>
      <c r="V1334" t="str">
        <f t="shared" si="206"/>
        <v xml:space="preserve">  82</v>
      </c>
      <c r="X1334" t="e">
        <f>VLOOKUP(K1334,$X$2:Y$31,2,FALSE())</f>
        <v>#N/A</v>
      </c>
      <c r="AB1334" s="20">
        <f>MATCH("R",$J$1001:$J1335,0)</f>
        <v>25</v>
      </c>
      <c r="AC1334" s="20">
        <f>ROW()</f>
        <v>1334</v>
      </c>
      <c r="AD1334" s="24" t="e">
        <f t="shared" ca="1" si="208"/>
        <v>#VALUE!</v>
      </c>
      <c r="AE1334" t="str">
        <f t="shared" ca="1" si="204"/>
        <v>E</v>
      </c>
    </row>
    <row r="1335" spans="1:31">
      <c r="A1335" s="12" t="s">
        <v>1346</v>
      </c>
      <c r="J1335" s="12" t="str">
        <f t="shared" si="207"/>
        <v/>
      </c>
      <c r="K1335" t="str">
        <f t="shared" si="206"/>
        <v xml:space="preserve">    </v>
      </c>
      <c r="L1335" t="str">
        <f t="shared" si="206"/>
        <v>0.04</v>
      </c>
      <c r="M1335" t="str">
        <f t="shared" si="206"/>
        <v>0.03</v>
      </c>
      <c r="N1335" t="str">
        <f t="shared" si="206"/>
        <v>0.07</v>
      </c>
      <c r="O1335" t="str">
        <f t="shared" si="206"/>
        <v>0.04</v>
      </c>
      <c r="P1335" t="str">
        <f t="shared" si="206"/>
        <v>0.01</v>
      </c>
      <c r="Q1335" t="str">
        <f t="shared" si="206"/>
        <v>0.00</v>
      </c>
      <c r="R1335" t="str">
        <f t="shared" si="206"/>
        <v>0.00</v>
      </c>
      <c r="S1335" t="str">
        <f t="shared" si="206"/>
        <v>0.00</v>
      </c>
      <c r="T1335" t="str">
        <f t="shared" si="206"/>
        <v>0.00</v>
      </c>
      <c r="U1335" t="str">
        <f t="shared" si="206"/>
        <v>0.00</v>
      </c>
      <c r="V1335" t="str">
        <f t="shared" si="206"/>
        <v>0.00</v>
      </c>
      <c r="X1335" t="e">
        <f>VLOOKUP(K1335,$X$2:Y$31,2,FALSE())</f>
        <v>#N/A</v>
      </c>
      <c r="AB1335" s="20">
        <f>MATCH("R",$J$1001:$J1336,0)</f>
        <v>25</v>
      </c>
      <c r="AC1335" s="20">
        <f>ROW()</f>
        <v>1335</v>
      </c>
      <c r="AD1335" s="24" t="e">
        <f t="shared" ca="1" si="208"/>
        <v>#VALUE!</v>
      </c>
      <c r="AE1335" t="str">
        <f t="shared" ca="1" si="204"/>
        <v>E</v>
      </c>
    </row>
    <row r="1336" spans="1:31">
      <c r="A1336" s="12" t="s">
        <v>91</v>
      </c>
      <c r="J1336" s="12" t="str">
        <f t="shared" si="207"/>
        <v/>
      </c>
      <c r="K1336" t="str">
        <f t="shared" si="206"/>
        <v xml:space="preserve">    </v>
      </c>
      <c r="L1336" t="str">
        <f t="shared" si="206"/>
        <v>0.00</v>
      </c>
      <c r="M1336" t="str">
        <f t="shared" si="206"/>
        <v>0.00</v>
      </c>
      <c r="N1336" t="str">
        <f t="shared" si="206"/>
        <v>0.00</v>
      </c>
      <c r="O1336" t="str">
        <f t="shared" si="206"/>
        <v>0.00</v>
      </c>
      <c r="P1336" t="str">
        <f t="shared" si="206"/>
        <v>0.00</v>
      </c>
      <c r="Q1336" t="str">
        <f t="shared" si="206"/>
        <v>0.00</v>
      </c>
      <c r="R1336" t="str">
        <f t="shared" si="206"/>
        <v>0.00</v>
      </c>
      <c r="S1336" t="str">
        <f t="shared" si="206"/>
        <v>0.00</v>
      </c>
      <c r="T1336" t="str">
        <f t="shared" si="206"/>
        <v>0.00</v>
      </c>
      <c r="U1336" t="str">
        <f t="shared" si="206"/>
        <v>0.00</v>
      </c>
      <c r="V1336" t="str">
        <f t="shared" si="206"/>
        <v>0.00</v>
      </c>
      <c r="X1336" t="e">
        <f>VLOOKUP(K1336,$X$2:Y$31,2,FALSE())</f>
        <v>#N/A</v>
      </c>
      <c r="AB1336" s="20">
        <f>MATCH("R",$J$1001:$J1337,0)</f>
        <v>25</v>
      </c>
      <c r="AC1336" s="20">
        <f>ROW()</f>
        <v>1336</v>
      </c>
      <c r="AD1336" s="24" t="e">
        <f t="shared" ca="1" si="208"/>
        <v>#VALUE!</v>
      </c>
      <c r="AE1336" t="str">
        <f t="shared" ca="1" si="204"/>
        <v>E</v>
      </c>
    </row>
    <row r="1337" spans="1:31">
      <c r="A1337" s="12" t="s">
        <v>1347</v>
      </c>
      <c r="J1337" s="12" t="str">
        <f t="shared" si="207"/>
        <v/>
      </c>
      <c r="K1337" t="str">
        <f t="shared" si="206"/>
        <v xml:space="preserve">    </v>
      </c>
      <c r="L1337" t="str">
        <f t="shared" si="206"/>
        <v>0.10</v>
      </c>
      <c r="M1337" t="str">
        <f t="shared" si="206"/>
        <v>0.08</v>
      </c>
      <c r="N1337" t="str">
        <f t="shared" si="206"/>
        <v>0.12</v>
      </c>
      <c r="O1337" t="str">
        <f t="shared" si="206"/>
        <v>0.10</v>
      </c>
      <c r="P1337" t="str">
        <f t="shared" si="206"/>
        <v>0.02</v>
      </c>
      <c r="Q1337" t="str">
        <f t="shared" si="206"/>
        <v>0.00</v>
      </c>
      <c r="R1337" t="str">
        <f t="shared" si="206"/>
        <v>0.00</v>
      </c>
      <c r="S1337" t="str">
        <f t="shared" si="206"/>
        <v>0.00</v>
      </c>
      <c r="T1337" t="str">
        <f t="shared" si="206"/>
        <v>0.00</v>
      </c>
      <c r="U1337" t="str">
        <f t="shared" si="206"/>
        <v>0.00</v>
      </c>
      <c r="V1337" t="str">
        <f t="shared" si="206"/>
        <v>0.00</v>
      </c>
      <c r="X1337" t="e">
        <f>VLOOKUP(K1337,$X$2:Y$31,2,FALSE())</f>
        <v>#N/A</v>
      </c>
      <c r="AB1337" s="20">
        <f>MATCH("R",$J$1001:$J1338,0)</f>
        <v>25</v>
      </c>
      <c r="AC1337" s="20">
        <f>ROW()</f>
        <v>1337</v>
      </c>
      <c r="AD1337" s="24" t="e">
        <f t="shared" ca="1" si="208"/>
        <v>#VALUE!</v>
      </c>
      <c r="AE1337" t="str">
        <f t="shared" ca="1" si="204"/>
        <v>E</v>
      </c>
    </row>
    <row r="1338" spans="1:31">
      <c r="A1338" s="12" t="s">
        <v>1348</v>
      </c>
      <c r="J1338" s="12" t="str">
        <f t="shared" si="207"/>
        <v/>
      </c>
      <c r="K1338" t="str">
        <f t="shared" si="206"/>
        <v xml:space="preserve">    </v>
      </c>
      <c r="L1338" t="str">
        <f t="shared" si="206"/>
        <v>13.2</v>
      </c>
      <c r="M1338" t="str">
        <f t="shared" si="206"/>
        <v xml:space="preserve"> 5.6</v>
      </c>
      <c r="N1338" t="str">
        <f t="shared" si="206"/>
        <v xml:space="preserve"> 5.8</v>
      </c>
      <c r="O1338" t="str">
        <f t="shared" si="206"/>
        <v>13.5</v>
      </c>
      <c r="P1338" t="str">
        <f t="shared" si="206"/>
        <v>23.3</v>
      </c>
      <c r="Q1338" t="str">
        <f t="shared" si="206"/>
        <v xml:space="preserve"> 5.3</v>
      </c>
      <c r="R1338" t="str">
        <f t="shared" si="206"/>
        <v xml:space="preserve"> 5.3</v>
      </c>
      <c r="S1338" t="str">
        <f t="shared" si="206"/>
        <v xml:space="preserve"> 5.3</v>
      </c>
      <c r="T1338" t="str">
        <f t="shared" si="206"/>
        <v xml:space="preserve"> 5.3</v>
      </c>
      <c r="U1338" t="str">
        <f t="shared" si="206"/>
        <v xml:space="preserve"> 5.3</v>
      </c>
      <c r="V1338" t="str">
        <f t="shared" si="206"/>
        <v xml:space="preserve"> 5.3</v>
      </c>
      <c r="X1338" t="e">
        <f>VLOOKUP(K1338,$X$2:Y$31,2,FALSE())</f>
        <v>#N/A</v>
      </c>
      <c r="AB1338" s="20">
        <f>MATCH("R",$J$1001:$J1339,0)</f>
        <v>25</v>
      </c>
      <c r="AC1338" s="20">
        <f>ROW()</f>
        <v>1338</v>
      </c>
      <c r="AD1338" s="24" t="e">
        <f t="shared" ca="1" si="208"/>
        <v>#VALUE!</v>
      </c>
      <c r="AE1338" t="str">
        <f t="shared" ca="1" si="204"/>
        <v>E</v>
      </c>
    </row>
    <row r="1339" spans="1:31">
      <c r="A1339" s="12" t="s">
        <v>1349</v>
      </c>
      <c r="J1339" s="12" t="str">
        <f t="shared" si="207"/>
        <v/>
      </c>
      <c r="K1339" t="str">
        <f t="shared" ref="K1339:V1360" si="209">MID($A1339,K$34,4)</f>
        <v xml:space="preserve">    </v>
      </c>
      <c r="L1339" t="str">
        <f t="shared" si="209"/>
        <v xml:space="preserve"> 6.9</v>
      </c>
      <c r="M1339" t="str">
        <f t="shared" si="209"/>
        <v xml:space="preserve"> 4.9</v>
      </c>
      <c r="N1339" t="str">
        <f t="shared" si="209"/>
        <v xml:space="preserve"> 4.0</v>
      </c>
      <c r="O1339" t="str">
        <f t="shared" si="209"/>
        <v xml:space="preserve"> 7.0</v>
      </c>
      <c r="P1339" t="str">
        <f t="shared" si="209"/>
        <v>20.5</v>
      </c>
      <c r="Q1339" t="str">
        <f t="shared" si="209"/>
        <v xml:space="preserve"> 4.0</v>
      </c>
      <c r="R1339" t="str">
        <f t="shared" si="209"/>
        <v xml:space="preserve"> 4.0</v>
      </c>
      <c r="S1339" t="str">
        <f t="shared" si="209"/>
        <v xml:space="preserve"> 4.0</v>
      </c>
      <c r="T1339" t="str">
        <f t="shared" si="209"/>
        <v xml:space="preserve"> 4.0</v>
      </c>
      <c r="U1339" t="str">
        <f t="shared" si="209"/>
        <v xml:space="preserve"> 4.0</v>
      </c>
      <c r="V1339" t="str">
        <f t="shared" si="209"/>
        <v xml:space="preserve"> 4.0</v>
      </c>
      <c r="X1339" t="e">
        <f>VLOOKUP(K1339,$X$2:Y$31,2,FALSE())</f>
        <v>#N/A</v>
      </c>
      <c r="AB1339" s="20">
        <f>MATCH("R",$J$1001:$J1340,0)</f>
        <v>25</v>
      </c>
      <c r="AC1339" s="20">
        <f>ROW()</f>
        <v>1339</v>
      </c>
      <c r="AD1339" s="24" t="e">
        <f t="shared" ca="1" si="208"/>
        <v>#VALUE!</v>
      </c>
      <c r="AE1339" t="str">
        <f t="shared" ca="1" si="204"/>
        <v>E</v>
      </c>
    </row>
    <row r="1340" spans="1:31">
      <c r="A1340" s="12" t="s">
        <v>1350</v>
      </c>
      <c r="J1340" s="12" t="str">
        <f t="shared" si="207"/>
        <v/>
      </c>
      <c r="K1340" t="str">
        <f t="shared" si="209"/>
        <v xml:space="preserve">    </v>
      </c>
      <c r="L1340" t="str">
        <f t="shared" si="209"/>
        <v>16.1</v>
      </c>
      <c r="M1340" t="str">
        <f t="shared" si="209"/>
        <v>11.0</v>
      </c>
      <c r="N1340" t="str">
        <f t="shared" si="209"/>
        <v>11.0</v>
      </c>
      <c r="O1340" t="str">
        <f t="shared" si="209"/>
        <v>16.3</v>
      </c>
      <c r="P1340" t="str">
        <f t="shared" si="209"/>
        <v>25.0</v>
      </c>
      <c r="Q1340" t="str">
        <f t="shared" si="209"/>
        <v>10.4</v>
      </c>
      <c r="R1340" t="str">
        <f t="shared" si="209"/>
        <v>10.5</v>
      </c>
      <c r="S1340" t="str">
        <f t="shared" si="209"/>
        <v>10.8</v>
      </c>
      <c r="T1340" t="str">
        <f t="shared" si="209"/>
        <v>11.0</v>
      </c>
      <c r="U1340" t="str">
        <f t="shared" si="209"/>
        <v>11.0</v>
      </c>
      <c r="V1340" t="str">
        <f t="shared" si="209"/>
        <v>11.0</v>
      </c>
      <c r="X1340" t="e">
        <f>VLOOKUP(K1340,$X$2:Y$31,2,FALSE())</f>
        <v>#N/A</v>
      </c>
      <c r="AB1340" s="20">
        <f>MATCH("R",$J$1001:$J1341,0)</f>
        <v>25</v>
      </c>
      <c r="AC1340" s="20">
        <f>ROW()</f>
        <v>1340</v>
      </c>
      <c r="AD1340" s="24" t="e">
        <f t="shared" ca="1" si="208"/>
        <v>#VALUE!</v>
      </c>
      <c r="AE1340" t="str">
        <f t="shared" ca="1" si="204"/>
        <v>E</v>
      </c>
    </row>
    <row r="1341" spans="1:31">
      <c r="A1341" s="12" t="s">
        <v>1351</v>
      </c>
      <c r="J1341" s="12" t="str">
        <f t="shared" si="207"/>
        <v/>
      </c>
      <c r="K1341" t="str">
        <f t="shared" si="209"/>
        <v xml:space="preserve">    </v>
      </c>
      <c r="L1341" t="str">
        <f t="shared" si="209"/>
        <v xml:space="preserve"> 9.0</v>
      </c>
      <c r="M1341" t="str">
        <f t="shared" si="209"/>
        <v xml:space="preserve"> 7.8</v>
      </c>
      <c r="N1341" t="str">
        <f t="shared" si="209"/>
        <v xml:space="preserve"> 7.1</v>
      </c>
      <c r="O1341" t="str">
        <f t="shared" si="209"/>
        <v xml:space="preserve"> 9.1</v>
      </c>
      <c r="P1341" t="str">
        <f t="shared" si="209"/>
        <v>21.2</v>
      </c>
      <c r="Q1341" t="str">
        <f t="shared" si="209"/>
        <v xml:space="preserve"> 6.5</v>
      </c>
      <c r="R1341" t="str">
        <f t="shared" si="209"/>
        <v xml:space="preserve"> 6.3</v>
      </c>
      <c r="S1341" t="str">
        <f t="shared" si="209"/>
        <v xml:space="preserve"> 6.7</v>
      </c>
      <c r="T1341" t="str">
        <f t="shared" si="209"/>
        <v xml:space="preserve"> 7.0</v>
      </c>
      <c r="U1341" t="str">
        <f t="shared" si="209"/>
        <v xml:space="preserve"> 7.1</v>
      </c>
      <c r="V1341" t="str">
        <f t="shared" si="209"/>
        <v xml:space="preserve"> 7.1</v>
      </c>
      <c r="X1341" t="e">
        <f>VLOOKUP(K1341,$X$2:Y$31,2,FALSE())</f>
        <v>#N/A</v>
      </c>
      <c r="AB1341" s="20">
        <f>MATCH("R",$J$1001:$J1342,0)</f>
        <v>25</v>
      </c>
      <c r="AC1341" s="20">
        <f>ROW()</f>
        <v>1341</v>
      </c>
      <c r="AD1341" s="24" t="e">
        <f t="shared" ca="1" si="208"/>
        <v>#VALUE!</v>
      </c>
      <c r="AE1341" t="str">
        <f t="shared" ca="1" si="204"/>
        <v>E</v>
      </c>
    </row>
    <row r="1342" spans="1:31">
      <c r="A1342" s="12" t="s">
        <v>1352</v>
      </c>
      <c r="J1342" s="12" t="str">
        <f t="shared" si="207"/>
        <v/>
      </c>
      <c r="K1342" t="str">
        <f t="shared" si="209"/>
        <v xml:space="preserve">    </v>
      </c>
      <c r="L1342" t="str">
        <f t="shared" si="209"/>
        <v xml:space="preserve"> 3.5</v>
      </c>
      <c r="M1342" t="str">
        <f t="shared" si="209"/>
        <v xml:space="preserve"> 3.9</v>
      </c>
      <c r="N1342" t="str">
        <f t="shared" si="209"/>
        <v xml:space="preserve"> 3.4</v>
      </c>
      <c r="O1342" t="str">
        <f t="shared" si="209"/>
        <v xml:space="preserve"> 3.5</v>
      </c>
      <c r="P1342" t="str">
        <f t="shared" si="209"/>
        <v xml:space="preserve"> 3.3</v>
      </c>
      <c r="Q1342" t="str">
        <f t="shared" si="209"/>
        <v xml:space="preserve"> 3.1</v>
      </c>
      <c r="R1342" t="str">
        <f t="shared" si="209"/>
        <v xml:space="preserve"> 2.9</v>
      </c>
      <c r="S1342" t="str">
        <f t="shared" si="209"/>
        <v xml:space="preserve"> 2.8</v>
      </c>
      <c r="T1342" t="str">
        <f t="shared" si="209"/>
        <v xml:space="preserve"> 2.7</v>
      </c>
      <c r="U1342" t="str">
        <f t="shared" si="209"/>
        <v xml:space="preserve"> 2.7</v>
      </c>
      <c r="V1342" t="str">
        <f t="shared" si="209"/>
        <v xml:space="preserve"> 2.6</v>
      </c>
      <c r="X1342" t="e">
        <f>VLOOKUP(K1342,$X$2:Y$31,2,FALSE())</f>
        <v>#N/A</v>
      </c>
      <c r="AB1342" s="20">
        <f>MATCH("R",$J$1001:$J1343,0)</f>
        <v>25</v>
      </c>
      <c r="AC1342" s="20">
        <f>ROW()</f>
        <v>1342</v>
      </c>
      <c r="AD1342" s="24" t="e">
        <f t="shared" ca="1" si="208"/>
        <v>#VALUE!</v>
      </c>
      <c r="AE1342" t="str">
        <f t="shared" ca="1" si="204"/>
        <v>E</v>
      </c>
    </row>
    <row r="1343" spans="1:31">
      <c r="A1343" s="12" t="s">
        <v>1353</v>
      </c>
      <c r="J1343" s="12" t="str">
        <f t="shared" si="207"/>
        <v/>
      </c>
      <c r="K1343" t="str">
        <f t="shared" si="209"/>
        <v xml:space="preserve">    </v>
      </c>
      <c r="L1343" t="str">
        <f t="shared" si="209"/>
        <v xml:space="preserve"> 3.6</v>
      </c>
      <c r="M1343" t="str">
        <f t="shared" si="209"/>
        <v xml:space="preserve"> 3.9</v>
      </c>
      <c r="N1343" t="str">
        <f t="shared" si="209"/>
        <v xml:space="preserve"> 3.4</v>
      </c>
      <c r="O1343" t="str">
        <f t="shared" si="209"/>
        <v xml:space="preserve"> 3.5</v>
      </c>
      <c r="P1343" t="str">
        <f t="shared" si="209"/>
        <v xml:space="preserve"> 3.3</v>
      </c>
      <c r="Q1343" t="str">
        <f t="shared" si="209"/>
        <v xml:space="preserve"> 3.1</v>
      </c>
      <c r="R1343" t="str">
        <f t="shared" si="209"/>
        <v xml:space="preserve"> 2.9</v>
      </c>
      <c r="S1343" t="str">
        <f t="shared" si="209"/>
        <v xml:space="preserve"> 2.8</v>
      </c>
      <c r="T1343" t="str">
        <f t="shared" si="209"/>
        <v xml:space="preserve"> 2.7</v>
      </c>
      <c r="U1343" t="str">
        <f t="shared" si="209"/>
        <v xml:space="preserve"> 2.7</v>
      </c>
      <c r="V1343" t="str">
        <f t="shared" si="209"/>
        <v xml:space="preserve"> 2.6</v>
      </c>
      <c r="X1343" t="e">
        <f>VLOOKUP(K1343,$X$2:Y$31,2,FALSE())</f>
        <v>#N/A</v>
      </c>
      <c r="AB1343" s="20">
        <f>MATCH("R",$J$1001:$J1344,0)</f>
        <v>25</v>
      </c>
      <c r="AC1343" s="20">
        <f>ROW()</f>
        <v>1343</v>
      </c>
      <c r="AD1343" s="24" t="e">
        <f t="shared" ca="1" si="208"/>
        <v>#VALUE!</v>
      </c>
      <c r="AE1343" t="str">
        <f t="shared" ca="1" si="204"/>
        <v>E</v>
      </c>
    </row>
    <row r="1344" spans="1:31">
      <c r="A1344" s="12" t="s">
        <v>1354</v>
      </c>
      <c r="J1344" s="12" t="str">
        <f t="shared" si="207"/>
        <v/>
      </c>
      <c r="K1344" t="str">
        <f t="shared" si="209"/>
        <v xml:space="preserve">    </v>
      </c>
      <c r="L1344" t="str">
        <f t="shared" si="209"/>
        <v xml:space="preserve">  45</v>
      </c>
      <c r="M1344" t="str">
        <f t="shared" si="209"/>
        <v xml:space="preserve">  51</v>
      </c>
      <c r="N1344" t="str">
        <f t="shared" si="209"/>
        <v xml:space="preserve">  54</v>
      </c>
      <c r="O1344" t="str">
        <f t="shared" si="209"/>
        <v xml:space="preserve">  45</v>
      </c>
      <c r="P1344" t="str">
        <f t="shared" si="209"/>
        <v xml:space="preserve">   7</v>
      </c>
      <c r="Q1344" t="str">
        <f t="shared" si="209"/>
        <v xml:space="preserve"> -14</v>
      </c>
      <c r="R1344" t="str">
        <f t="shared" si="209"/>
        <v xml:space="preserve"> -12</v>
      </c>
      <c r="S1344" t="str">
        <f t="shared" si="209"/>
        <v xml:space="preserve"> -11</v>
      </c>
      <c r="T1344" t="str">
        <f t="shared" si="209"/>
        <v xml:space="preserve"> -10</v>
      </c>
      <c r="U1344" t="str">
        <f t="shared" si="209"/>
        <v xml:space="preserve"> -10</v>
      </c>
      <c r="V1344" t="str">
        <f t="shared" si="209"/>
        <v xml:space="preserve">  -9</v>
      </c>
      <c r="X1344" t="e">
        <f>VLOOKUP(K1344,$X$2:Y$31,2,FALSE())</f>
        <v>#N/A</v>
      </c>
      <c r="AB1344" s="20">
        <f>MATCH("R",$J$1001:$J1345,0)</f>
        <v>25</v>
      </c>
      <c r="AC1344" s="20">
        <f>ROW()</f>
        <v>1344</v>
      </c>
      <c r="AD1344" s="24" t="e">
        <f t="shared" ca="1" si="208"/>
        <v>#VALUE!</v>
      </c>
      <c r="AE1344" t="str">
        <f t="shared" ca="1" si="204"/>
        <v>E</v>
      </c>
    </row>
    <row r="1345" spans="1:31">
      <c r="A1345" s="12" t="s">
        <v>126</v>
      </c>
      <c r="J1345" s="12" t="str">
        <f t="shared" si="207"/>
        <v/>
      </c>
      <c r="K1345" t="str">
        <f t="shared" si="209"/>
        <v xml:space="preserve">    </v>
      </c>
      <c r="L1345" t="str">
        <f t="shared" si="209"/>
        <v xml:space="preserve">RSI </v>
      </c>
      <c r="M1345" t="str">
        <f t="shared" si="209"/>
        <v>oeff</v>
      </c>
      <c r="N1345" t="str">
        <f t="shared" si="209"/>
        <v>Dail</v>
      </c>
      <c r="O1345" t="str">
        <f t="shared" si="209"/>
        <v xml:space="preserve">)   </v>
      </c>
      <c r="P1345" t="str">
        <f t="shared" si="209"/>
        <v xml:space="preserve">    </v>
      </c>
      <c r="Q1345" t="str">
        <f t="shared" si="209"/>
        <v>METH</v>
      </c>
      <c r="R1345" t="str">
        <f t="shared" si="209"/>
        <v>D 30</v>
      </c>
      <c r="S1345" t="str">
        <f t="shared" si="209"/>
        <v xml:space="preserve">  VO</v>
      </c>
      <c r="T1345" t="str">
        <f t="shared" si="209"/>
        <v xml:space="preserve">CAP </v>
      </c>
      <c r="U1345" t="str">
        <f t="shared" si="209"/>
        <v>6.12</v>
      </c>
      <c r="V1345" t="str">
        <f t="shared" si="209"/>
        <v xml:space="preserve">7W  </v>
      </c>
      <c r="X1345" t="e">
        <f>VLOOKUP(K1345,$X$2:Y$31,2,FALSE())</f>
        <v>#N/A</v>
      </c>
      <c r="AB1345" s="20">
        <f>MATCH("R",$J$1001:$J1346,0)</f>
        <v>25</v>
      </c>
      <c r="AC1345" s="20">
        <f>ROW()</f>
        <v>1345</v>
      </c>
      <c r="AD1345" s="24" t="e">
        <f t="shared" ca="1" si="208"/>
        <v>#VALUE!</v>
      </c>
      <c r="AE1345" t="str">
        <f t="shared" ca="1" si="204"/>
        <v>E</v>
      </c>
    </row>
    <row r="1346" spans="1:31">
      <c r="A1346" s="12" t="s">
        <v>33</v>
      </c>
      <c r="J1346" s="12" t="str">
        <f t="shared" si="207"/>
        <v/>
      </c>
      <c r="K1346" t="str">
        <f t="shared" si="209"/>
        <v/>
      </c>
      <c r="L1346" t="str">
        <f t="shared" si="209"/>
        <v/>
      </c>
      <c r="M1346" t="str">
        <f t="shared" si="209"/>
        <v/>
      </c>
      <c r="N1346" t="str">
        <f t="shared" si="209"/>
        <v/>
      </c>
      <c r="O1346" t="str">
        <f t="shared" si="209"/>
        <v/>
      </c>
      <c r="P1346" t="str">
        <f t="shared" si="209"/>
        <v/>
      </c>
      <c r="Q1346" t="str">
        <f t="shared" si="209"/>
        <v/>
      </c>
      <c r="R1346" t="str">
        <f t="shared" si="209"/>
        <v/>
      </c>
      <c r="S1346" t="str">
        <f t="shared" si="209"/>
        <v/>
      </c>
      <c r="T1346" t="str">
        <f t="shared" si="209"/>
        <v/>
      </c>
      <c r="U1346" t="str">
        <f t="shared" si="209"/>
        <v/>
      </c>
      <c r="V1346" t="str">
        <f t="shared" si="209"/>
        <v/>
      </c>
      <c r="X1346" t="e">
        <f>VLOOKUP(K1346,$X$2:Y$31,2,FALSE())</f>
        <v>#N/A</v>
      </c>
      <c r="AB1346" s="20">
        <f>MATCH("R",$J$1001:$J1347,0)</f>
        <v>25</v>
      </c>
      <c r="AC1346" s="20">
        <f>ROW()</f>
        <v>1346</v>
      </c>
      <c r="AD1346" s="24" t="e">
        <f t="shared" ca="1" si="208"/>
        <v>#VALUE!</v>
      </c>
      <c r="AE1346" t="str">
        <f t="shared" ca="1" si="204"/>
        <v>E</v>
      </c>
    </row>
    <row r="1347" spans="1:31">
      <c r="A1347" s="12" t="s">
        <v>2470</v>
      </c>
      <c r="J1347" s="12" t="str">
        <f t="shared" si="207"/>
        <v/>
      </c>
      <c r="K1347" t="str">
        <f t="shared" si="209"/>
        <v>Jan,</v>
      </c>
      <c r="L1347" t="str">
        <f t="shared" si="209"/>
        <v>1 20</v>
      </c>
      <c r="M1347" t="str">
        <f t="shared" si="209"/>
        <v xml:space="preserve">6   </v>
      </c>
      <c r="N1347" t="str">
        <f t="shared" si="209"/>
        <v xml:space="preserve">    </v>
      </c>
      <c r="O1347" t="str">
        <f t="shared" si="209"/>
        <v xml:space="preserve"> SSN</v>
      </c>
      <c r="P1347" t="str">
        <f t="shared" si="209"/>
        <v>=  5</v>
      </c>
      <c r="Q1347" t="str">
        <f t="shared" si="209"/>
        <v xml:space="preserve">.   </v>
      </c>
      <c r="R1347" t="str">
        <f t="shared" si="209"/>
        <v xml:space="preserve">    </v>
      </c>
      <c r="S1347" t="str">
        <f t="shared" si="209"/>
        <v xml:space="preserve">    </v>
      </c>
      <c r="T1347" t="str">
        <f t="shared" si="209"/>
        <v xml:space="preserve">  Mi</v>
      </c>
      <c r="U1347" t="str">
        <f t="shared" si="209"/>
        <v>imum</v>
      </c>
      <c r="V1347" t="str">
        <f t="shared" si="209"/>
        <v>Angl</v>
      </c>
      <c r="X1347" t="e">
        <f>VLOOKUP(K1347,$X$2:Y$31,2,FALSE())</f>
        <v>#N/A</v>
      </c>
      <c r="AB1347" s="20">
        <f>MATCH("R",$J$1001:$J1348,0)</f>
        <v>25</v>
      </c>
      <c r="AC1347" s="20">
        <f>ROW()</f>
        <v>1347</v>
      </c>
      <c r="AD1347" s="24" t="e">
        <f t="shared" ca="1" si="208"/>
        <v>#VALUE!</v>
      </c>
      <c r="AE1347" t="str">
        <f t="shared" ref="AE1347:AE1410" ca="1" si="210">IF(ISERROR(AD1347),"E","OK")</f>
        <v>E</v>
      </c>
    </row>
    <row r="1348" spans="1:31">
      <c r="A1348" s="12" t="s">
        <v>201</v>
      </c>
      <c r="J1348" s="12" t="str">
        <f t="shared" si="207"/>
        <v/>
      </c>
      <c r="K1348" t="str">
        <f t="shared" si="209"/>
        <v>HOME</v>
      </c>
      <c r="L1348" t="str">
        <f t="shared" si="209"/>
        <v xml:space="preserve">    </v>
      </c>
      <c r="M1348" t="str">
        <f t="shared" si="209"/>
        <v xml:space="preserve">    </v>
      </c>
      <c r="N1348" t="str">
        <f t="shared" si="209"/>
        <v xml:space="preserve">    </v>
      </c>
      <c r="O1348" t="str">
        <f t="shared" si="209"/>
        <v>AUST</v>
      </c>
      <c r="P1348" t="str">
        <f t="shared" si="209"/>
        <v xml:space="preserve">N   </v>
      </c>
      <c r="Q1348" t="str">
        <f t="shared" si="209"/>
        <v xml:space="preserve">    </v>
      </c>
      <c r="R1348" t="str">
        <f t="shared" si="209"/>
        <v xml:space="preserve">    </v>
      </c>
      <c r="S1348" t="str">
        <f t="shared" si="209"/>
        <v xml:space="preserve">  AZ</v>
      </c>
      <c r="T1348" t="str">
        <f t="shared" si="209"/>
        <v>MUTH</v>
      </c>
      <c r="U1348" t="str">
        <f t="shared" si="209"/>
        <v xml:space="preserve">    </v>
      </c>
      <c r="V1348" t="str">
        <f t="shared" si="209"/>
        <v xml:space="preserve">    </v>
      </c>
      <c r="X1348" t="e">
        <f>VLOOKUP(K1348,$X$2:Y$31,2,FALSE())</f>
        <v>#N/A</v>
      </c>
      <c r="AB1348" s="20">
        <f>MATCH("R",$J$1001:$J1349,0)</f>
        <v>25</v>
      </c>
      <c r="AC1348" s="20">
        <f>ROW()</f>
        <v>1348</v>
      </c>
      <c r="AD1348" s="24" t="e">
        <f t="shared" ca="1" si="208"/>
        <v>#VALUE!</v>
      </c>
      <c r="AE1348" t="str">
        <f t="shared" ca="1" si="210"/>
        <v>E</v>
      </c>
    </row>
    <row r="1349" spans="1:31">
      <c r="A1349" s="12" t="s">
        <v>202</v>
      </c>
      <c r="J1349" s="12" t="str">
        <f t="shared" si="207"/>
        <v/>
      </c>
      <c r="K1349" t="str">
        <f t="shared" si="209"/>
        <v>32.9</v>
      </c>
      <c r="L1349" t="str">
        <f t="shared" si="209"/>
        <v xml:space="preserve"> N  </v>
      </c>
      <c r="M1349" t="str">
        <f t="shared" si="209"/>
        <v>96.6</v>
      </c>
      <c r="N1349" t="str">
        <f t="shared" si="209"/>
        <v xml:space="preserve"> W -</v>
      </c>
      <c r="O1349" t="str">
        <f t="shared" si="209"/>
        <v>30.2</v>
      </c>
      <c r="P1349" t="str">
        <f t="shared" si="209"/>
        <v xml:space="preserve"> N  </v>
      </c>
      <c r="Q1349" t="str">
        <f t="shared" si="209"/>
        <v>97.7</v>
      </c>
      <c r="R1349" t="str">
        <f t="shared" si="209"/>
        <v xml:space="preserve"> W  </v>
      </c>
      <c r="S1349" t="str">
        <f t="shared" si="209"/>
        <v xml:space="preserve"> 199</v>
      </c>
      <c r="T1349" t="str">
        <f t="shared" si="209"/>
        <v xml:space="preserve">97  </v>
      </c>
      <c r="U1349" t="str">
        <f t="shared" si="209"/>
        <v>19.3</v>
      </c>
      <c r="V1349" t="str">
        <f t="shared" si="209"/>
        <v xml:space="preserve">    </v>
      </c>
      <c r="X1349" t="e">
        <f>VLOOKUP(K1349,$X$2:Y$31,2,FALSE())</f>
        <v>#N/A</v>
      </c>
      <c r="AB1349" s="20">
        <f>MATCH("R",$J$1001:$J1350,0)</f>
        <v>25</v>
      </c>
      <c r="AC1349" s="20">
        <f>ROW()</f>
        <v>1349</v>
      </c>
      <c r="AD1349" s="24" t="e">
        <f t="shared" ca="1" si="208"/>
        <v>#VALUE!</v>
      </c>
      <c r="AE1349" t="str">
        <f t="shared" ca="1" si="210"/>
        <v>E</v>
      </c>
    </row>
    <row r="1350" spans="1:31">
      <c r="A1350" s="12" t="s">
        <v>203</v>
      </c>
      <c r="J1350" s="12" t="str">
        <f t="shared" si="207"/>
        <v/>
      </c>
      <c r="K1350" t="str">
        <f t="shared" si="209"/>
        <v>XMTR</v>
      </c>
      <c r="L1350" t="str">
        <f t="shared" si="209"/>
        <v xml:space="preserve"> 2-3</v>
      </c>
      <c r="M1350" t="str">
        <f t="shared" si="209"/>
        <v xml:space="preserve"> ION</v>
      </c>
      <c r="N1350" t="str">
        <f t="shared" si="209"/>
        <v>AP #</v>
      </c>
      <c r="O1350" t="str">
        <f t="shared" si="209"/>
        <v>3[sa</v>
      </c>
      <c r="P1350" t="str">
        <f t="shared" si="209"/>
        <v>ples</v>
      </c>
      <c r="Q1350" t="str">
        <f t="shared" si="209"/>
        <v>SAMP</v>
      </c>
      <c r="R1350" t="str">
        <f t="shared" si="209"/>
        <v>E.23</v>
      </c>
      <c r="S1350" t="str">
        <f t="shared" si="209"/>
        <v xml:space="preserve">   ]</v>
      </c>
      <c r="T1350" t="str">
        <f t="shared" si="209"/>
        <v xml:space="preserve">Az= </v>
      </c>
      <c r="U1350" t="str">
        <f t="shared" si="209"/>
        <v xml:space="preserve">0.0 </v>
      </c>
      <c r="V1350" t="str">
        <f t="shared" si="209"/>
        <v>FFaz</v>
      </c>
      <c r="X1350" t="e">
        <f>VLOOKUP(K1350,$X$2:Y$31,2,FALSE())</f>
        <v>#N/A</v>
      </c>
      <c r="AB1350" s="20">
        <f>MATCH("R",$J$1001:$J1351,0)</f>
        <v>25</v>
      </c>
      <c r="AC1350" s="20">
        <f>ROW()</f>
        <v>1350</v>
      </c>
      <c r="AD1350" s="24" t="e">
        <f t="shared" ca="1" si="208"/>
        <v>#VALUE!</v>
      </c>
      <c r="AE1350" t="str">
        <f t="shared" ca="1" si="210"/>
        <v>E</v>
      </c>
    </row>
    <row r="1351" spans="1:31">
      <c r="A1351" s="12" t="s">
        <v>204</v>
      </c>
      <c r="J1351" s="12" t="str">
        <f t="shared" si="207"/>
        <v/>
      </c>
      <c r="K1351" t="str">
        <f t="shared" si="209"/>
        <v>RCVR</v>
      </c>
      <c r="L1351" t="str">
        <f t="shared" si="209"/>
        <v xml:space="preserve"> 2-3</v>
      </c>
      <c r="M1351" t="str">
        <f t="shared" si="209"/>
        <v xml:space="preserve"> ION</v>
      </c>
      <c r="N1351" t="str">
        <f t="shared" si="209"/>
        <v>AP #</v>
      </c>
      <c r="O1351" t="str">
        <f t="shared" si="209"/>
        <v>3[sa</v>
      </c>
      <c r="P1351" t="str">
        <f t="shared" si="209"/>
        <v>ples</v>
      </c>
      <c r="Q1351" t="str">
        <f t="shared" si="209"/>
        <v>SAMP</v>
      </c>
      <c r="R1351" t="str">
        <f t="shared" si="209"/>
        <v>E.23</v>
      </c>
      <c r="S1351" t="str">
        <f t="shared" si="209"/>
        <v xml:space="preserve">   ]</v>
      </c>
      <c r="T1351" t="str">
        <f t="shared" si="209"/>
        <v xml:space="preserve">Az= </v>
      </c>
      <c r="U1351" t="str">
        <f t="shared" si="209"/>
        <v xml:space="preserve">0.0 </v>
      </c>
      <c r="V1351" t="str">
        <f t="shared" si="209"/>
        <v>FFaz</v>
      </c>
      <c r="X1351" t="e">
        <f>VLOOKUP(K1351,$X$2:Y$31,2,FALSE())</f>
        <v>#N/A</v>
      </c>
      <c r="AB1351" s="20">
        <f>MATCH("R",$J$1001:$J1352,0)</f>
        <v>25</v>
      </c>
      <c r="AC1351" s="20">
        <f>ROW()</f>
        <v>1351</v>
      </c>
      <c r="AD1351" s="24" t="e">
        <f t="shared" ca="1" si="208"/>
        <v>#VALUE!</v>
      </c>
      <c r="AE1351" t="str">
        <f t="shared" ca="1" si="210"/>
        <v>E</v>
      </c>
    </row>
    <row r="1352" spans="1:31">
      <c r="A1352" s="12" t="s">
        <v>89</v>
      </c>
      <c r="J1352" s="12" t="str">
        <f t="shared" si="207"/>
        <v/>
      </c>
      <c r="K1352" t="str">
        <f t="shared" si="209"/>
        <v>3 MH</v>
      </c>
      <c r="L1352" t="str">
        <f t="shared" si="209"/>
        <v xml:space="preserve"> NOI</v>
      </c>
      <c r="M1352" t="str">
        <f t="shared" si="209"/>
        <v xml:space="preserve">E = </v>
      </c>
      <c r="N1352" t="str">
        <f t="shared" si="209"/>
        <v>145.</v>
      </c>
      <c r="O1352" t="str">
        <f t="shared" si="209"/>
        <v xml:space="preserve"> dBW</v>
      </c>
      <c r="P1352" t="str">
        <f t="shared" si="209"/>
        <v xml:space="preserve">    </v>
      </c>
      <c r="Q1352" t="str">
        <f t="shared" si="209"/>
        <v xml:space="preserve">EQ. </v>
      </c>
      <c r="R1352" t="str">
        <f t="shared" si="209"/>
        <v>EL =</v>
      </c>
      <c r="S1352" t="str">
        <f t="shared" si="209"/>
        <v xml:space="preserve">90% </v>
      </c>
      <c r="T1352" t="str">
        <f t="shared" si="209"/>
        <v xml:space="preserve">  RE</v>
      </c>
      <c r="U1352" t="str">
        <f t="shared" si="209"/>
        <v>. SN</v>
      </c>
      <c r="V1352" t="str">
        <f t="shared" si="209"/>
        <v xml:space="preserve"> = 7</v>
      </c>
      <c r="X1352" t="e">
        <f>VLOOKUP(K1352,$X$2:Y$31,2,FALSE())</f>
        <v>#N/A</v>
      </c>
      <c r="AB1352" s="20">
        <f>MATCH("R",$J$1001:$J1353,0)</f>
        <v>25</v>
      </c>
      <c r="AC1352" s="20">
        <f>ROW()</f>
        <v>1352</v>
      </c>
      <c r="AD1352" s="24" t="e">
        <f t="shared" ca="1" si="208"/>
        <v>#VALUE!</v>
      </c>
      <c r="AE1352" t="str">
        <f t="shared" ca="1" si="210"/>
        <v>E</v>
      </c>
    </row>
    <row r="1353" spans="1:31">
      <c r="A1353" s="12" t="s">
        <v>90</v>
      </c>
      <c r="J1353" s="12" t="str">
        <f t="shared" si="207"/>
        <v/>
      </c>
      <c r="K1353" t="str">
        <f t="shared" si="209"/>
        <v>MULT</v>
      </c>
      <c r="L1353" t="str">
        <f t="shared" si="209"/>
        <v>PATH</v>
      </c>
      <c r="M1353" t="str">
        <f t="shared" si="209"/>
        <v>POWE</v>
      </c>
      <c r="N1353" t="str">
        <f t="shared" si="209"/>
        <v xml:space="preserve"> TOL</v>
      </c>
      <c r="O1353" t="str">
        <f t="shared" si="209"/>
        <v>RANC</v>
      </c>
      <c r="P1353" t="str">
        <f t="shared" si="209"/>
        <v xml:space="preserve"> =  </v>
      </c>
      <c r="Q1353" t="str">
        <f t="shared" si="209"/>
        <v>.0 d</v>
      </c>
      <c r="R1353" t="str">
        <f t="shared" si="209"/>
        <v xml:space="preserve">   M</v>
      </c>
      <c r="S1353" t="str">
        <f t="shared" si="209"/>
        <v>LTIP</v>
      </c>
      <c r="T1353" t="str">
        <f t="shared" si="209"/>
        <v>TH D</v>
      </c>
      <c r="U1353" t="str">
        <f t="shared" si="209"/>
        <v xml:space="preserve">LAY </v>
      </c>
      <c r="V1353" t="str">
        <f t="shared" si="209"/>
        <v>OLER</v>
      </c>
      <c r="X1353" t="e">
        <f>VLOOKUP(K1353,$X$2:Y$31,2,FALSE())</f>
        <v>#N/A</v>
      </c>
      <c r="AB1353" s="20">
        <f>MATCH("R",$J$1001:$J1354,0)</f>
        <v>25</v>
      </c>
      <c r="AC1353" s="20">
        <f>ROW()</f>
        <v>1353</v>
      </c>
      <c r="AD1353" s="24" t="e">
        <f t="shared" ca="1" si="208"/>
        <v>#VALUE!</v>
      </c>
      <c r="AE1353" t="str">
        <f t="shared" ca="1" si="210"/>
        <v>E</v>
      </c>
    </row>
    <row r="1354" spans="1:31">
      <c r="A1354" s="12" t="s">
        <v>33</v>
      </c>
      <c r="J1354" s="12" t="str">
        <f t="shared" si="207"/>
        <v/>
      </c>
      <c r="K1354" t="str">
        <f t="shared" si="209"/>
        <v/>
      </c>
      <c r="L1354" t="str">
        <f t="shared" si="209"/>
        <v/>
      </c>
      <c r="M1354" t="str">
        <f t="shared" si="209"/>
        <v/>
      </c>
      <c r="N1354" t="str">
        <f t="shared" si="209"/>
        <v/>
      </c>
      <c r="O1354" t="str">
        <f t="shared" si="209"/>
        <v/>
      </c>
      <c r="P1354" t="str">
        <f t="shared" si="209"/>
        <v/>
      </c>
      <c r="Q1354" t="str">
        <f t="shared" si="209"/>
        <v/>
      </c>
      <c r="R1354" t="str">
        <f t="shared" si="209"/>
        <v/>
      </c>
      <c r="S1354" t="str">
        <f t="shared" si="209"/>
        <v/>
      </c>
      <c r="T1354" t="str">
        <f t="shared" si="209"/>
        <v/>
      </c>
      <c r="U1354" t="str">
        <f t="shared" si="209"/>
        <v/>
      </c>
      <c r="V1354" t="str">
        <f t="shared" si="209"/>
        <v/>
      </c>
      <c r="X1354" t="e">
        <f>VLOOKUP(K1354,$X$2:Y$31,2,FALSE())</f>
        <v>#N/A</v>
      </c>
      <c r="AB1354" s="20">
        <f>MATCH("R",$J$1001:$J1355,0)</f>
        <v>25</v>
      </c>
      <c r="AC1354" s="20">
        <f>ROW()</f>
        <v>1354</v>
      </c>
      <c r="AD1354" s="24" t="e">
        <f t="shared" ca="1" si="208"/>
        <v>#VALUE!</v>
      </c>
      <c r="AE1354" t="str">
        <f t="shared" ca="1" si="210"/>
        <v>E</v>
      </c>
    </row>
    <row r="1355" spans="1:31">
      <c r="A1355" s="12" t="s">
        <v>1355</v>
      </c>
      <c r="J1355" s="12" t="str">
        <f t="shared" si="207"/>
        <v>R</v>
      </c>
      <c r="K1355" t="str">
        <f t="shared" si="209"/>
        <v xml:space="preserve"> 1.0</v>
      </c>
      <c r="L1355" t="str">
        <f t="shared" si="209"/>
        <v xml:space="preserve"> 5.5</v>
      </c>
      <c r="M1355" t="str">
        <f t="shared" si="209"/>
        <v xml:space="preserve"> 2.0</v>
      </c>
      <c r="N1355" t="str">
        <f t="shared" si="209"/>
        <v xml:space="preserve"> 4.0</v>
      </c>
      <c r="O1355" t="str">
        <f t="shared" si="209"/>
        <v xml:space="preserve"> 5.4</v>
      </c>
      <c r="P1355" t="str">
        <f t="shared" si="209"/>
        <v xml:space="preserve"> 7.3</v>
      </c>
      <c r="Q1355" t="str">
        <f t="shared" si="209"/>
        <v>10.2</v>
      </c>
      <c r="R1355" t="str">
        <f t="shared" si="209"/>
        <v>14.4</v>
      </c>
      <c r="S1355" t="str">
        <f t="shared" si="209"/>
        <v>18.2</v>
      </c>
      <c r="T1355" t="str">
        <f t="shared" si="209"/>
        <v>21.5</v>
      </c>
      <c r="U1355" t="str">
        <f t="shared" si="209"/>
        <v>25.0</v>
      </c>
      <c r="V1355" t="str">
        <f t="shared" si="209"/>
        <v>29.0</v>
      </c>
      <c r="X1355" t="str">
        <f>VLOOKUP(K1355,$X$2:Y$31,2,FALSE())</f>
        <v>0100</v>
      </c>
      <c r="AB1355" s="20">
        <f>MATCH("R",$J$1001:$J1356,0)</f>
        <v>25</v>
      </c>
      <c r="AC1355" s="20">
        <f>ROW()</f>
        <v>1355</v>
      </c>
      <c r="AD1355" s="24" t="e">
        <f t="shared" ca="1" si="208"/>
        <v>#VALUE!</v>
      </c>
      <c r="AE1355" t="str">
        <f t="shared" ca="1" si="210"/>
        <v>E</v>
      </c>
    </row>
    <row r="1356" spans="1:31">
      <c r="A1356" s="12" t="s">
        <v>205</v>
      </c>
      <c r="J1356" s="12" t="str">
        <f t="shared" si="207"/>
        <v/>
      </c>
      <c r="K1356" t="str">
        <f t="shared" si="209"/>
        <v xml:space="preserve">    </v>
      </c>
      <c r="L1356" t="str">
        <f t="shared" si="209"/>
        <v xml:space="preserve"> 1F2</v>
      </c>
      <c r="M1356" t="str">
        <f t="shared" si="209"/>
        <v xml:space="preserve"> 1F2</v>
      </c>
      <c r="N1356" t="str">
        <f t="shared" si="209"/>
        <v xml:space="preserve"> 1F2</v>
      </c>
      <c r="O1356" t="str">
        <f t="shared" si="209"/>
        <v xml:space="preserve"> 1F2</v>
      </c>
      <c r="P1356" t="str">
        <f t="shared" si="209"/>
        <v xml:space="preserve"> 1F2</v>
      </c>
      <c r="Q1356" t="str">
        <f t="shared" si="209"/>
        <v xml:space="preserve"> 1F2</v>
      </c>
      <c r="R1356" t="str">
        <f t="shared" si="209"/>
        <v xml:space="preserve"> 1F2</v>
      </c>
      <c r="S1356" t="str">
        <f t="shared" si="209"/>
        <v xml:space="preserve"> 1F2</v>
      </c>
      <c r="T1356" t="str">
        <f t="shared" si="209"/>
        <v xml:space="preserve"> 1F2</v>
      </c>
      <c r="U1356" t="str">
        <f t="shared" si="209"/>
        <v xml:space="preserve"> 1F2</v>
      </c>
      <c r="V1356" t="str">
        <f t="shared" si="209"/>
        <v xml:space="preserve"> 1F2</v>
      </c>
      <c r="X1356" t="e">
        <f>VLOOKUP(K1356,$X$2:Y$31,2,FALSE())</f>
        <v>#N/A</v>
      </c>
      <c r="AB1356" s="20">
        <f>MATCH("R",$J$1001:$J1357,0)</f>
        <v>25</v>
      </c>
      <c r="AC1356" s="20">
        <f>ROW()</f>
        <v>1356</v>
      </c>
      <c r="AD1356" s="24" t="e">
        <f t="shared" ca="1" si="208"/>
        <v>#VALUE!</v>
      </c>
      <c r="AE1356" t="str">
        <f t="shared" ca="1" si="210"/>
        <v>E</v>
      </c>
    </row>
    <row r="1357" spans="1:31">
      <c r="A1357" s="12" t="s">
        <v>1356</v>
      </c>
      <c r="J1357" s="12" t="str">
        <f t="shared" si="207"/>
        <v/>
      </c>
      <c r="K1357" t="str">
        <f t="shared" si="209"/>
        <v xml:space="preserve">    </v>
      </c>
      <c r="L1357" t="str">
        <f t="shared" si="209"/>
        <v>62.3</v>
      </c>
      <c r="M1357" t="str">
        <f t="shared" si="209"/>
        <v>53.5</v>
      </c>
      <c r="N1357" t="str">
        <f t="shared" si="209"/>
        <v>54.9</v>
      </c>
      <c r="O1357" t="str">
        <f t="shared" si="209"/>
        <v>62.3</v>
      </c>
      <c r="P1357" t="str">
        <f t="shared" si="209"/>
        <v>62.3</v>
      </c>
      <c r="Q1357" t="str">
        <f t="shared" si="209"/>
        <v>62.3</v>
      </c>
      <c r="R1357" t="str">
        <f t="shared" si="209"/>
        <v>62.3</v>
      </c>
      <c r="S1357" t="str">
        <f t="shared" si="209"/>
        <v>62.3</v>
      </c>
      <c r="T1357" t="str">
        <f t="shared" si="209"/>
        <v>62.3</v>
      </c>
      <c r="U1357" t="str">
        <f t="shared" si="209"/>
        <v>62.3</v>
      </c>
      <c r="V1357" t="str">
        <f t="shared" si="209"/>
        <v>62.3</v>
      </c>
      <c r="X1357" t="e">
        <f>VLOOKUP(K1357,$X$2:Y$31,2,FALSE())</f>
        <v>#N/A</v>
      </c>
      <c r="AB1357" s="20">
        <f>MATCH("R",$J$1001:$J1358,0)</f>
        <v>25</v>
      </c>
      <c r="AC1357" s="20">
        <f>ROW()</f>
        <v>1357</v>
      </c>
      <c r="AD1357" s="24" t="e">
        <f t="shared" ca="1" si="208"/>
        <v>#VALUE!</v>
      </c>
      <c r="AE1357" t="str">
        <f t="shared" ca="1" si="210"/>
        <v>E</v>
      </c>
    </row>
    <row r="1358" spans="1:31">
      <c r="A1358" s="12" t="s">
        <v>1357</v>
      </c>
      <c r="J1358" s="12" t="str">
        <f t="shared" si="207"/>
        <v/>
      </c>
      <c r="K1358" t="str">
        <f t="shared" si="209"/>
        <v xml:space="preserve">    </v>
      </c>
      <c r="L1358" t="str">
        <f t="shared" si="209"/>
        <v xml:space="preserve"> 2.4</v>
      </c>
      <c r="M1358" t="str">
        <f t="shared" si="209"/>
        <v xml:space="preserve"> 1.9</v>
      </c>
      <c r="N1358" t="str">
        <f t="shared" si="209"/>
        <v xml:space="preserve"> 1.9</v>
      </c>
      <c r="O1358" t="str">
        <f t="shared" si="209"/>
        <v xml:space="preserve"> 2.4</v>
      </c>
      <c r="P1358" t="str">
        <f t="shared" si="209"/>
        <v xml:space="preserve"> 2.4</v>
      </c>
      <c r="Q1358" t="str">
        <f t="shared" si="209"/>
        <v xml:space="preserve"> 2.4</v>
      </c>
      <c r="R1358" t="str">
        <f t="shared" si="209"/>
        <v xml:space="preserve"> 2.4</v>
      </c>
      <c r="S1358" t="str">
        <f t="shared" si="209"/>
        <v xml:space="preserve"> 2.4</v>
      </c>
      <c r="T1358" t="str">
        <f t="shared" si="209"/>
        <v xml:space="preserve"> 2.4</v>
      </c>
      <c r="U1358" t="str">
        <f t="shared" si="209"/>
        <v xml:space="preserve"> 2.4</v>
      </c>
      <c r="V1358" t="str">
        <f t="shared" si="209"/>
        <v xml:space="preserve"> 2.4</v>
      </c>
      <c r="X1358" t="e">
        <f>VLOOKUP(K1358,$X$2:Y$31,2,FALSE())</f>
        <v>#N/A</v>
      </c>
      <c r="AB1358" s="20">
        <f>MATCH("R",$J$1001:$J1359,0)</f>
        <v>25</v>
      </c>
      <c r="AC1358" s="20">
        <f>ROW()</f>
        <v>1358</v>
      </c>
      <c r="AD1358" s="24" t="e">
        <f t="shared" ca="1" si="208"/>
        <v>#VALUE!</v>
      </c>
      <c r="AE1358" t="str">
        <f t="shared" ca="1" si="210"/>
        <v>E</v>
      </c>
    </row>
    <row r="1359" spans="1:31">
      <c r="A1359" s="12" t="s">
        <v>1358</v>
      </c>
      <c r="J1359" s="12" t="str">
        <f t="shared" si="207"/>
        <v/>
      </c>
      <c r="K1359" t="str">
        <f t="shared" si="209"/>
        <v xml:space="preserve">    </v>
      </c>
      <c r="L1359" t="str">
        <f t="shared" si="209"/>
        <v xml:space="preserve"> 326</v>
      </c>
      <c r="M1359" t="str">
        <f t="shared" si="209"/>
        <v xml:space="preserve"> 229</v>
      </c>
      <c r="N1359" t="str">
        <f t="shared" si="209"/>
        <v xml:space="preserve"> 241</v>
      </c>
      <c r="O1359" t="str">
        <f t="shared" si="209"/>
        <v xml:space="preserve"> 326</v>
      </c>
      <c r="P1359" t="str">
        <f t="shared" si="209"/>
        <v xml:space="preserve"> 326</v>
      </c>
      <c r="Q1359" t="str">
        <f t="shared" si="209"/>
        <v xml:space="preserve"> 326</v>
      </c>
      <c r="R1359" t="str">
        <f t="shared" si="209"/>
        <v xml:space="preserve"> 326</v>
      </c>
      <c r="S1359" t="str">
        <f t="shared" si="209"/>
        <v xml:space="preserve"> 326</v>
      </c>
      <c r="T1359" t="str">
        <f t="shared" si="209"/>
        <v xml:space="preserve"> 326</v>
      </c>
      <c r="U1359" t="str">
        <f t="shared" si="209"/>
        <v xml:space="preserve"> 326</v>
      </c>
      <c r="V1359" t="str">
        <f t="shared" si="209"/>
        <v xml:space="preserve"> 326</v>
      </c>
      <c r="X1359" t="e">
        <f>VLOOKUP(K1359,$X$2:Y$31,2,FALSE())</f>
        <v>#N/A</v>
      </c>
      <c r="AB1359" s="20">
        <f>MATCH("R",$J$1001:$J1360,0)</f>
        <v>25</v>
      </c>
      <c r="AC1359" s="20">
        <f>ROW()</f>
        <v>1359</v>
      </c>
      <c r="AD1359" s="24" t="e">
        <f t="shared" ca="1" si="208"/>
        <v>#VALUE!</v>
      </c>
      <c r="AE1359" t="str">
        <f t="shared" ca="1" si="210"/>
        <v>E</v>
      </c>
    </row>
    <row r="1360" spans="1:31">
      <c r="A1360" s="12" t="s">
        <v>1359</v>
      </c>
      <c r="J1360" s="12" t="str">
        <f t="shared" si="207"/>
        <v/>
      </c>
      <c r="K1360" t="str">
        <f t="shared" si="209"/>
        <v xml:space="preserve">    </v>
      </c>
      <c r="L1360" t="str">
        <f t="shared" si="209"/>
        <v>0.50</v>
      </c>
      <c r="M1360" t="str">
        <f t="shared" si="209"/>
        <v>1.00</v>
      </c>
      <c r="N1360" t="str">
        <f t="shared" ref="K1360:V1381" si="211">MID($A1360,N$34,4)</f>
        <v>0.94</v>
      </c>
      <c r="O1360" t="str">
        <f t="shared" si="211"/>
        <v>0.53</v>
      </c>
      <c r="P1360" t="str">
        <f t="shared" si="211"/>
        <v>0.06</v>
      </c>
      <c r="Q1360" t="str">
        <f t="shared" si="211"/>
        <v>0.00</v>
      </c>
      <c r="R1360" t="str">
        <f t="shared" si="211"/>
        <v>0.00</v>
      </c>
      <c r="S1360" t="str">
        <f t="shared" si="211"/>
        <v>0.00</v>
      </c>
      <c r="T1360" t="str">
        <f t="shared" si="211"/>
        <v>0.00</v>
      </c>
      <c r="U1360" t="str">
        <f t="shared" si="211"/>
        <v>0.00</v>
      </c>
      <c r="V1360" t="str">
        <f t="shared" si="211"/>
        <v>0.00</v>
      </c>
      <c r="X1360" t="e">
        <f>VLOOKUP(K1360,$X$2:Y$31,2,FALSE())</f>
        <v>#N/A</v>
      </c>
      <c r="AB1360" s="20">
        <f>MATCH("R",$J$1001:$J1361,0)</f>
        <v>25</v>
      </c>
      <c r="AC1360" s="20">
        <f>ROW()</f>
        <v>1360</v>
      </c>
      <c r="AD1360" s="24" t="e">
        <f t="shared" ca="1" si="208"/>
        <v>#VALUE!</v>
      </c>
      <c r="AE1360" t="str">
        <f t="shared" ca="1" si="210"/>
        <v>E</v>
      </c>
    </row>
    <row r="1361" spans="1:31">
      <c r="A1361" s="12" t="s">
        <v>1360</v>
      </c>
      <c r="J1361" s="12" t="str">
        <f t="shared" si="207"/>
        <v/>
      </c>
      <c r="K1361" t="str">
        <f t="shared" si="211"/>
        <v xml:space="preserve">    </v>
      </c>
      <c r="L1361" t="str">
        <f t="shared" si="211"/>
        <v xml:space="preserve"> 110</v>
      </c>
      <c r="M1361" t="str">
        <f t="shared" si="211"/>
        <v xml:space="preserve">  97</v>
      </c>
      <c r="N1361" t="str">
        <f t="shared" si="211"/>
        <v xml:space="preserve"> 103</v>
      </c>
      <c r="O1361" t="str">
        <f t="shared" si="211"/>
        <v xml:space="preserve"> 110</v>
      </c>
      <c r="P1361" t="str">
        <f t="shared" si="211"/>
        <v xml:space="preserve"> 123</v>
      </c>
      <c r="Q1361" t="str">
        <f t="shared" si="211"/>
        <v xml:space="preserve"> 157</v>
      </c>
      <c r="R1361" t="str">
        <f t="shared" si="211"/>
        <v xml:space="preserve"> 184</v>
      </c>
      <c r="S1361" t="str">
        <f t="shared" si="211"/>
        <v xml:space="preserve"> 186</v>
      </c>
      <c r="T1361" t="str">
        <f t="shared" si="211"/>
        <v xml:space="preserve"> 187</v>
      </c>
      <c r="U1361" t="str">
        <f t="shared" si="211"/>
        <v xml:space="preserve"> 189</v>
      </c>
      <c r="V1361" t="str">
        <f t="shared" si="211"/>
        <v xml:space="preserve"> 190</v>
      </c>
      <c r="X1361" t="e">
        <f>VLOOKUP(K1361,$X$2:Y$31,2,FALSE())</f>
        <v>#N/A</v>
      </c>
      <c r="AB1361" s="20">
        <f>MATCH("R",$J$1001:$J1362,0)</f>
        <v>25</v>
      </c>
      <c r="AC1361" s="20">
        <f>ROW()</f>
        <v>1361</v>
      </c>
      <c r="AD1361" s="24" t="e">
        <f t="shared" ca="1" si="208"/>
        <v>#VALUE!</v>
      </c>
      <c r="AE1361" t="str">
        <f t="shared" ca="1" si="210"/>
        <v>E</v>
      </c>
    </row>
    <row r="1362" spans="1:31">
      <c r="A1362" s="12" t="s">
        <v>1361</v>
      </c>
      <c r="J1362" s="12" t="str">
        <f t="shared" si="207"/>
        <v/>
      </c>
      <c r="K1362" t="str">
        <f t="shared" si="211"/>
        <v xml:space="preserve">    </v>
      </c>
      <c r="L1362" t="str">
        <f t="shared" si="211"/>
        <v xml:space="preserve">  28</v>
      </c>
      <c r="M1362" t="str">
        <f t="shared" si="211"/>
        <v xml:space="preserve">  32</v>
      </c>
      <c r="N1362" t="str">
        <f t="shared" si="211"/>
        <v xml:space="preserve">  33</v>
      </c>
      <c r="O1362" t="str">
        <f t="shared" si="211"/>
        <v xml:space="preserve">  28</v>
      </c>
      <c r="P1362" t="str">
        <f t="shared" si="211"/>
        <v xml:space="preserve">  18</v>
      </c>
      <c r="Q1362" t="str">
        <f t="shared" si="211"/>
        <v xml:space="preserve"> -13</v>
      </c>
      <c r="R1362" t="str">
        <f t="shared" si="211"/>
        <v xml:space="preserve"> -36</v>
      </c>
      <c r="S1362" t="str">
        <f t="shared" si="211"/>
        <v xml:space="preserve"> -36</v>
      </c>
      <c r="T1362" t="str">
        <f t="shared" si="211"/>
        <v xml:space="preserve"> -36</v>
      </c>
      <c r="U1362" t="str">
        <f t="shared" si="211"/>
        <v xml:space="preserve"> -36</v>
      </c>
      <c r="V1362" t="str">
        <f t="shared" si="211"/>
        <v xml:space="preserve"> -36</v>
      </c>
      <c r="X1362" t="e">
        <f>VLOOKUP(K1362,$X$2:Y$31,2,FALSE())</f>
        <v>#N/A</v>
      </c>
      <c r="AB1362" s="20">
        <f>MATCH("R",$J$1001:$J1363,0)</f>
        <v>25</v>
      </c>
      <c r="AC1362" s="20">
        <f>ROW()</f>
        <v>1362</v>
      </c>
      <c r="AD1362" s="24" t="e">
        <f t="shared" ca="1" si="208"/>
        <v>#VALUE!</v>
      </c>
      <c r="AE1362" t="str">
        <f t="shared" ca="1" si="210"/>
        <v>E</v>
      </c>
    </row>
    <row r="1363" spans="1:31">
      <c r="A1363" s="12" t="s">
        <v>1362</v>
      </c>
      <c r="J1363" s="12" t="str">
        <f t="shared" si="207"/>
        <v/>
      </c>
      <c r="K1363" t="str">
        <f t="shared" si="211"/>
        <v xml:space="preserve">    </v>
      </c>
      <c r="L1363" t="str">
        <f t="shared" si="211"/>
        <v xml:space="preserve"> -90</v>
      </c>
      <c r="M1363" t="str">
        <f t="shared" si="211"/>
        <v xml:space="preserve"> -77</v>
      </c>
      <c r="N1363" t="str">
        <f t="shared" si="211"/>
        <v xml:space="preserve"> -83</v>
      </c>
      <c r="O1363" t="str">
        <f t="shared" si="211"/>
        <v xml:space="preserve"> -90</v>
      </c>
      <c r="P1363" t="str">
        <f t="shared" si="211"/>
        <v>-103</v>
      </c>
      <c r="Q1363" t="str">
        <f t="shared" si="211"/>
        <v>-137</v>
      </c>
      <c r="R1363" t="str">
        <f t="shared" si="211"/>
        <v>-164</v>
      </c>
      <c r="S1363" t="str">
        <f t="shared" si="211"/>
        <v>-166</v>
      </c>
      <c r="T1363" t="str">
        <f t="shared" si="211"/>
        <v>-167</v>
      </c>
      <c r="U1363" t="str">
        <f t="shared" si="211"/>
        <v>-169</v>
      </c>
      <c r="V1363" t="str">
        <f t="shared" si="211"/>
        <v>-170</v>
      </c>
      <c r="X1363" t="e">
        <f>VLOOKUP(K1363,$X$2:Y$31,2,FALSE())</f>
        <v>#N/A</v>
      </c>
      <c r="AB1363" s="20">
        <f>MATCH("R",$J$1001:$J1364,0)</f>
        <v>25</v>
      </c>
      <c r="AC1363" s="20">
        <f>ROW()</f>
        <v>1363</v>
      </c>
      <c r="AD1363" s="24" t="e">
        <f t="shared" ca="1" si="208"/>
        <v>#VALUE!</v>
      </c>
      <c r="AE1363" t="str">
        <f t="shared" ca="1" si="210"/>
        <v>E</v>
      </c>
    </row>
    <row r="1364" spans="1:31">
      <c r="A1364" s="12" t="s">
        <v>1363</v>
      </c>
      <c r="J1364" s="12" t="str">
        <f t="shared" si="207"/>
        <v/>
      </c>
      <c r="K1364" t="str">
        <f t="shared" si="211"/>
        <v xml:space="preserve">    </v>
      </c>
      <c r="L1364" t="str">
        <f t="shared" si="211"/>
        <v>-150</v>
      </c>
      <c r="M1364" t="str">
        <f t="shared" si="211"/>
        <v>-139</v>
      </c>
      <c r="N1364" t="str">
        <f t="shared" si="211"/>
        <v>-146</v>
      </c>
      <c r="O1364" t="str">
        <f t="shared" si="211"/>
        <v>-150</v>
      </c>
      <c r="P1364" t="str">
        <f t="shared" si="211"/>
        <v>-153</v>
      </c>
      <c r="Q1364" t="str">
        <f t="shared" si="211"/>
        <v>-157</v>
      </c>
      <c r="R1364" t="str">
        <f t="shared" si="211"/>
        <v>-163</v>
      </c>
      <c r="S1364" t="str">
        <f t="shared" si="211"/>
        <v>-166</v>
      </c>
      <c r="T1364" t="str">
        <f t="shared" si="211"/>
        <v>-168</v>
      </c>
      <c r="U1364" t="str">
        <f t="shared" si="211"/>
        <v>-170</v>
      </c>
      <c r="V1364" t="str">
        <f t="shared" si="211"/>
        <v>-172</v>
      </c>
      <c r="X1364" t="e">
        <f>VLOOKUP(K1364,$X$2:Y$31,2,FALSE())</f>
        <v>#N/A</v>
      </c>
      <c r="AB1364" s="20">
        <f>MATCH("R",$J$1001:$J1365,0)</f>
        <v>25</v>
      </c>
      <c r="AC1364" s="20">
        <f>ROW()</f>
        <v>1364</v>
      </c>
      <c r="AD1364" s="24" t="e">
        <f t="shared" ca="1" si="208"/>
        <v>#VALUE!</v>
      </c>
      <c r="AE1364" t="str">
        <f t="shared" ca="1" si="210"/>
        <v>E</v>
      </c>
    </row>
    <row r="1365" spans="1:31">
      <c r="A1365" s="12" t="s">
        <v>1364</v>
      </c>
      <c r="J1365" s="12" t="str">
        <f t="shared" si="207"/>
        <v/>
      </c>
      <c r="K1365" t="str">
        <f t="shared" si="211"/>
        <v xml:space="preserve">    </v>
      </c>
      <c r="L1365" t="str">
        <f t="shared" si="211"/>
        <v xml:space="preserve">  60</v>
      </c>
      <c r="M1365" t="str">
        <f t="shared" si="211"/>
        <v xml:space="preserve">  61</v>
      </c>
      <c r="N1365" t="str">
        <f t="shared" si="211"/>
        <v xml:space="preserve">  63</v>
      </c>
      <c r="O1365" t="str">
        <f t="shared" si="211"/>
        <v xml:space="preserve">  60</v>
      </c>
      <c r="P1365" t="str">
        <f t="shared" si="211"/>
        <v xml:space="preserve">  50</v>
      </c>
      <c r="Q1365" t="str">
        <f t="shared" si="211"/>
        <v xml:space="preserve">  20</v>
      </c>
      <c r="R1365" t="str">
        <f t="shared" si="211"/>
        <v xml:space="preserve">  -1</v>
      </c>
      <c r="S1365" t="str">
        <f t="shared" si="211"/>
        <v xml:space="preserve">   0</v>
      </c>
      <c r="T1365" t="str">
        <f t="shared" si="211"/>
        <v xml:space="preserve">   1</v>
      </c>
      <c r="U1365" t="str">
        <f t="shared" si="211"/>
        <v xml:space="preserve">   2</v>
      </c>
      <c r="V1365" t="str">
        <f t="shared" si="211"/>
        <v xml:space="preserve">   2</v>
      </c>
      <c r="X1365" t="e">
        <f>VLOOKUP(K1365,$X$2:Y$31,2,FALSE())</f>
        <v>#N/A</v>
      </c>
      <c r="AB1365" s="20">
        <f>MATCH("R",$J$1001:$J1366,0)</f>
        <v>25</v>
      </c>
      <c r="AC1365" s="20">
        <f>ROW()</f>
        <v>1365</v>
      </c>
      <c r="AD1365" s="24" t="e">
        <f t="shared" ca="1" si="208"/>
        <v>#VALUE!</v>
      </c>
      <c r="AE1365" t="str">
        <f t="shared" ca="1" si="210"/>
        <v>E</v>
      </c>
    </row>
    <row r="1366" spans="1:31">
      <c r="A1366" s="12" t="s">
        <v>1365</v>
      </c>
      <c r="J1366" s="12" t="str">
        <f t="shared" si="207"/>
        <v/>
      </c>
      <c r="K1366" t="str">
        <f t="shared" si="211"/>
        <v xml:space="preserve">    </v>
      </c>
      <c r="L1366" t="str">
        <f t="shared" si="211"/>
        <v xml:space="preserve">  28</v>
      </c>
      <c r="M1366" t="str">
        <f t="shared" si="211"/>
        <v xml:space="preserve">  23</v>
      </c>
      <c r="N1366" t="str">
        <f t="shared" si="211"/>
        <v xml:space="preserve">  22</v>
      </c>
      <c r="O1366" t="str">
        <f t="shared" si="211"/>
        <v xml:space="preserve">  28</v>
      </c>
      <c r="P1366" t="str">
        <f t="shared" si="211"/>
        <v xml:space="preserve">  43</v>
      </c>
      <c r="Q1366" t="str">
        <f t="shared" si="211"/>
        <v xml:space="preserve">  74</v>
      </c>
      <c r="R1366" t="str">
        <f t="shared" si="211"/>
        <v xml:space="preserve">  85</v>
      </c>
      <c r="S1366" t="str">
        <f t="shared" si="211"/>
        <v xml:space="preserve">  84</v>
      </c>
      <c r="T1366" t="str">
        <f t="shared" si="211"/>
        <v xml:space="preserve">  83</v>
      </c>
      <c r="U1366" t="str">
        <f t="shared" si="211"/>
        <v xml:space="preserve">  83</v>
      </c>
      <c r="V1366" t="str">
        <f t="shared" si="211"/>
        <v xml:space="preserve">  82</v>
      </c>
      <c r="X1366" t="e">
        <f>VLOOKUP(K1366,$X$2:Y$31,2,FALSE())</f>
        <v>#N/A</v>
      </c>
      <c r="AB1366" s="20">
        <f>MATCH("R",$J$1001:$J1367,0)</f>
        <v>25</v>
      </c>
      <c r="AC1366" s="20">
        <f>ROW()</f>
        <v>1366</v>
      </c>
      <c r="AD1366" s="24" t="e">
        <f t="shared" ca="1" si="208"/>
        <v>#VALUE!</v>
      </c>
      <c r="AE1366" t="str">
        <f t="shared" ca="1" si="210"/>
        <v>E</v>
      </c>
    </row>
    <row r="1367" spans="1:31">
      <c r="A1367" s="12" t="s">
        <v>1366</v>
      </c>
      <c r="J1367" s="12" t="str">
        <f t="shared" si="207"/>
        <v/>
      </c>
      <c r="K1367" t="str">
        <f t="shared" si="211"/>
        <v xml:space="preserve">    </v>
      </c>
      <c r="L1367" t="str">
        <f t="shared" si="211"/>
        <v>0.04</v>
      </c>
      <c r="M1367" t="str">
        <f t="shared" si="211"/>
        <v>0.04</v>
      </c>
      <c r="N1367" t="str">
        <f t="shared" si="211"/>
        <v>0.06</v>
      </c>
      <c r="O1367" t="str">
        <f t="shared" si="211"/>
        <v>0.04</v>
      </c>
      <c r="P1367" t="str">
        <f t="shared" si="211"/>
        <v>0.02</v>
      </c>
      <c r="Q1367" t="str">
        <f t="shared" si="211"/>
        <v>0.00</v>
      </c>
      <c r="R1367" t="str">
        <f t="shared" si="211"/>
        <v>0.00</v>
      </c>
      <c r="S1367" t="str">
        <f t="shared" si="211"/>
        <v>0.00</v>
      </c>
      <c r="T1367" t="str">
        <f t="shared" si="211"/>
        <v>0.00</v>
      </c>
      <c r="U1367" t="str">
        <f t="shared" si="211"/>
        <v>0.00</v>
      </c>
      <c r="V1367" t="str">
        <f t="shared" si="211"/>
        <v>0.00</v>
      </c>
      <c r="X1367" t="e">
        <f>VLOOKUP(K1367,$X$2:Y$31,2,FALSE())</f>
        <v>#N/A</v>
      </c>
      <c r="AB1367" s="20">
        <f>MATCH("R",$J$1001:$J1368,0)</f>
        <v>25</v>
      </c>
      <c r="AC1367" s="20">
        <f>ROW()</f>
        <v>1367</v>
      </c>
      <c r="AD1367" s="24" t="e">
        <f t="shared" ca="1" si="208"/>
        <v>#VALUE!</v>
      </c>
      <c r="AE1367" t="str">
        <f t="shared" ca="1" si="210"/>
        <v>E</v>
      </c>
    </row>
    <row r="1368" spans="1:31">
      <c r="A1368" s="12" t="s">
        <v>91</v>
      </c>
      <c r="J1368" s="12" t="str">
        <f t="shared" si="207"/>
        <v/>
      </c>
      <c r="K1368" t="str">
        <f t="shared" si="211"/>
        <v xml:space="preserve">    </v>
      </c>
      <c r="L1368" t="str">
        <f t="shared" si="211"/>
        <v>0.00</v>
      </c>
      <c r="M1368" t="str">
        <f t="shared" si="211"/>
        <v>0.00</v>
      </c>
      <c r="N1368" t="str">
        <f t="shared" si="211"/>
        <v>0.00</v>
      </c>
      <c r="O1368" t="str">
        <f t="shared" si="211"/>
        <v>0.00</v>
      </c>
      <c r="P1368" t="str">
        <f t="shared" si="211"/>
        <v>0.00</v>
      </c>
      <c r="Q1368" t="str">
        <f t="shared" si="211"/>
        <v>0.00</v>
      </c>
      <c r="R1368" t="str">
        <f t="shared" si="211"/>
        <v>0.00</v>
      </c>
      <c r="S1368" t="str">
        <f t="shared" si="211"/>
        <v>0.00</v>
      </c>
      <c r="T1368" t="str">
        <f t="shared" si="211"/>
        <v>0.00</v>
      </c>
      <c r="U1368" t="str">
        <f t="shared" si="211"/>
        <v>0.00</v>
      </c>
      <c r="V1368" t="str">
        <f t="shared" si="211"/>
        <v>0.00</v>
      </c>
      <c r="X1368" t="e">
        <f>VLOOKUP(K1368,$X$2:Y$31,2,FALSE())</f>
        <v>#N/A</v>
      </c>
      <c r="AB1368" s="20">
        <f>MATCH("R",$J$1001:$J1369,0)</f>
        <v>25</v>
      </c>
      <c r="AC1368" s="20">
        <f>ROW()</f>
        <v>1368</v>
      </c>
      <c r="AD1368" s="24" t="e">
        <f t="shared" ca="1" si="208"/>
        <v>#VALUE!</v>
      </c>
      <c r="AE1368" t="str">
        <f t="shared" ca="1" si="210"/>
        <v>E</v>
      </c>
    </row>
    <row r="1369" spans="1:31">
      <c r="A1369" s="12" t="s">
        <v>1367</v>
      </c>
      <c r="J1369" s="12" t="str">
        <f t="shared" si="207"/>
        <v/>
      </c>
      <c r="K1369" t="str">
        <f t="shared" si="211"/>
        <v xml:space="preserve">    </v>
      </c>
      <c r="L1369" t="str">
        <f t="shared" si="211"/>
        <v>0.08</v>
      </c>
      <c r="M1369" t="str">
        <f t="shared" si="211"/>
        <v>0.08</v>
      </c>
      <c r="N1369" t="str">
        <f t="shared" si="211"/>
        <v>0.10</v>
      </c>
      <c r="O1369" t="str">
        <f t="shared" si="211"/>
        <v>0.08</v>
      </c>
      <c r="P1369" t="str">
        <f t="shared" si="211"/>
        <v>0.05</v>
      </c>
      <c r="Q1369" t="str">
        <f t="shared" si="211"/>
        <v>0.00</v>
      </c>
      <c r="R1369" t="str">
        <f t="shared" si="211"/>
        <v>0.00</v>
      </c>
      <c r="S1369" t="str">
        <f t="shared" si="211"/>
        <v>0.00</v>
      </c>
      <c r="T1369" t="str">
        <f t="shared" si="211"/>
        <v>0.00</v>
      </c>
      <c r="U1369" t="str">
        <f t="shared" si="211"/>
        <v>0.00</v>
      </c>
      <c r="V1369" t="str">
        <f t="shared" si="211"/>
        <v>0.00</v>
      </c>
      <c r="X1369" t="e">
        <f>VLOOKUP(K1369,$X$2:Y$31,2,FALSE())</f>
        <v>#N/A</v>
      </c>
      <c r="AB1369" s="20">
        <f>MATCH("R",$J$1001:$J1370,0)</f>
        <v>25</v>
      </c>
      <c r="AC1369" s="20">
        <f>ROW()</f>
        <v>1369</v>
      </c>
      <c r="AD1369" s="24" t="e">
        <f t="shared" ca="1" si="208"/>
        <v>#VALUE!</v>
      </c>
      <c r="AE1369" t="str">
        <f t="shared" ca="1" si="210"/>
        <v>E</v>
      </c>
    </row>
    <row r="1370" spans="1:31">
      <c r="A1370" s="12" t="s">
        <v>1368</v>
      </c>
      <c r="J1370" s="12" t="str">
        <f t="shared" si="207"/>
        <v/>
      </c>
      <c r="K1370" t="str">
        <f t="shared" si="211"/>
        <v xml:space="preserve">    </v>
      </c>
      <c r="L1370" t="str">
        <f t="shared" si="211"/>
        <v>11.9</v>
      </c>
      <c r="M1370" t="str">
        <f t="shared" si="211"/>
        <v xml:space="preserve"> 6.4</v>
      </c>
      <c r="N1370" t="str">
        <f t="shared" si="211"/>
        <v xml:space="preserve"> 8.0</v>
      </c>
      <c r="O1370" t="str">
        <f t="shared" si="211"/>
        <v>11.8</v>
      </c>
      <c r="P1370" t="str">
        <f t="shared" si="211"/>
        <v>17.9</v>
      </c>
      <c r="Q1370" t="str">
        <f t="shared" si="211"/>
        <v>19.7</v>
      </c>
      <c r="R1370" t="str">
        <f t="shared" si="211"/>
        <v xml:space="preserve"> 6.3</v>
      </c>
      <c r="S1370" t="str">
        <f t="shared" si="211"/>
        <v xml:space="preserve"> 6.3</v>
      </c>
      <c r="T1370" t="str">
        <f t="shared" si="211"/>
        <v xml:space="preserve"> 6.3</v>
      </c>
      <c r="U1370" t="str">
        <f t="shared" si="211"/>
        <v xml:space="preserve"> 6.3</v>
      </c>
      <c r="V1370" t="str">
        <f t="shared" si="211"/>
        <v xml:space="preserve"> 6.3</v>
      </c>
      <c r="X1370" t="e">
        <f>VLOOKUP(K1370,$X$2:Y$31,2,FALSE())</f>
        <v>#N/A</v>
      </c>
      <c r="AB1370" s="20">
        <f>MATCH("R",$J$1001:$J1371,0)</f>
        <v>25</v>
      </c>
      <c r="AC1370" s="20">
        <f>ROW()</f>
        <v>1370</v>
      </c>
      <c r="AD1370" s="24" t="e">
        <f t="shared" ca="1" si="208"/>
        <v>#VALUE!</v>
      </c>
      <c r="AE1370" t="str">
        <f t="shared" ca="1" si="210"/>
        <v>E</v>
      </c>
    </row>
    <row r="1371" spans="1:31">
      <c r="A1371" s="12" t="s">
        <v>1369</v>
      </c>
      <c r="J1371" s="12" t="str">
        <f t="shared" si="207"/>
        <v/>
      </c>
      <c r="K1371" t="str">
        <f t="shared" si="211"/>
        <v xml:space="preserve">    </v>
      </c>
      <c r="L1371" t="str">
        <f t="shared" si="211"/>
        <v xml:space="preserve"> 7.3</v>
      </c>
      <c r="M1371" t="str">
        <f t="shared" si="211"/>
        <v xml:space="preserve"> 4.2</v>
      </c>
      <c r="N1371" t="str">
        <f t="shared" si="211"/>
        <v xml:space="preserve"> 4.4</v>
      </c>
      <c r="O1371" t="str">
        <f t="shared" si="211"/>
        <v xml:space="preserve"> 7.1</v>
      </c>
      <c r="P1371" t="str">
        <f t="shared" si="211"/>
        <v>13.2</v>
      </c>
      <c r="Q1371" t="str">
        <f t="shared" si="211"/>
        <v>21.9</v>
      </c>
      <c r="R1371" t="str">
        <f t="shared" si="211"/>
        <v xml:space="preserve"> 4.2</v>
      </c>
      <c r="S1371" t="str">
        <f t="shared" si="211"/>
        <v xml:space="preserve"> 4.2</v>
      </c>
      <c r="T1371" t="str">
        <f t="shared" si="211"/>
        <v xml:space="preserve"> 4.2</v>
      </c>
      <c r="U1371" t="str">
        <f t="shared" si="211"/>
        <v xml:space="preserve"> 4.2</v>
      </c>
      <c r="V1371" t="str">
        <f t="shared" si="211"/>
        <v xml:space="preserve"> 4.2</v>
      </c>
      <c r="X1371" t="e">
        <f>VLOOKUP(K1371,$X$2:Y$31,2,FALSE())</f>
        <v>#N/A</v>
      </c>
      <c r="AB1371" s="20">
        <f>MATCH("R",$J$1001:$J1372,0)</f>
        <v>25</v>
      </c>
      <c r="AC1371" s="20">
        <f>ROW()</f>
        <v>1371</v>
      </c>
      <c r="AD1371" s="24" t="e">
        <f t="shared" ca="1" si="208"/>
        <v>#VALUE!</v>
      </c>
      <c r="AE1371" t="str">
        <f t="shared" ca="1" si="210"/>
        <v>E</v>
      </c>
    </row>
    <row r="1372" spans="1:31">
      <c r="A1372" s="12" t="s">
        <v>1370</v>
      </c>
      <c r="J1372" s="12" t="str">
        <f t="shared" si="207"/>
        <v/>
      </c>
      <c r="K1372" t="str">
        <f t="shared" si="211"/>
        <v xml:space="preserve">    </v>
      </c>
      <c r="L1372" t="str">
        <f t="shared" si="211"/>
        <v>14.9</v>
      </c>
      <c r="M1372" t="str">
        <f t="shared" si="211"/>
        <v>11.6</v>
      </c>
      <c r="N1372" t="str">
        <f t="shared" si="211"/>
        <v>12.1</v>
      </c>
      <c r="O1372" t="str">
        <f t="shared" si="211"/>
        <v>14.8</v>
      </c>
      <c r="P1372" t="str">
        <f t="shared" si="211"/>
        <v>20.0</v>
      </c>
      <c r="Q1372" t="str">
        <f t="shared" si="211"/>
        <v>21.6</v>
      </c>
      <c r="R1372" t="str">
        <f t="shared" si="211"/>
        <v>11.2</v>
      </c>
      <c r="S1372" t="str">
        <f t="shared" si="211"/>
        <v>11.4</v>
      </c>
      <c r="T1372" t="str">
        <f t="shared" si="211"/>
        <v>11.5</v>
      </c>
      <c r="U1372" t="str">
        <f t="shared" si="211"/>
        <v>11.5</v>
      </c>
      <c r="V1372" t="str">
        <f t="shared" si="211"/>
        <v>11.6</v>
      </c>
      <c r="X1372" t="e">
        <f>VLOOKUP(K1372,$X$2:Y$31,2,FALSE())</f>
        <v>#N/A</v>
      </c>
      <c r="AB1372" s="20">
        <f>MATCH("R",$J$1001:$J1373,0)</f>
        <v>25</v>
      </c>
      <c r="AC1372" s="20">
        <f>ROW()</f>
        <v>1372</v>
      </c>
      <c r="AD1372" s="24" t="e">
        <f t="shared" ca="1" si="208"/>
        <v>#VALUE!</v>
      </c>
      <c r="AE1372" t="str">
        <f t="shared" ca="1" si="210"/>
        <v>E</v>
      </c>
    </row>
    <row r="1373" spans="1:31">
      <c r="A1373" s="12" t="s">
        <v>1371</v>
      </c>
      <c r="J1373" s="12" t="str">
        <f t="shared" si="207"/>
        <v/>
      </c>
      <c r="K1373" t="str">
        <f t="shared" si="211"/>
        <v xml:space="preserve">    </v>
      </c>
      <c r="L1373" t="str">
        <f t="shared" si="211"/>
        <v xml:space="preserve"> 9.6</v>
      </c>
      <c r="M1373" t="str">
        <f t="shared" si="211"/>
        <v xml:space="preserve"> 8.4</v>
      </c>
      <c r="N1373" t="str">
        <f t="shared" si="211"/>
        <v xml:space="preserve"> 8.0</v>
      </c>
      <c r="O1373" t="str">
        <f t="shared" si="211"/>
        <v xml:space="preserve"> 9.5</v>
      </c>
      <c r="P1373" t="str">
        <f t="shared" si="211"/>
        <v>14.4</v>
      </c>
      <c r="Q1373" t="str">
        <f t="shared" si="211"/>
        <v>22.5</v>
      </c>
      <c r="R1373" t="str">
        <f t="shared" si="211"/>
        <v xml:space="preserve"> 6.6</v>
      </c>
      <c r="S1373" t="str">
        <f t="shared" si="211"/>
        <v xml:space="preserve"> 7.0</v>
      </c>
      <c r="T1373" t="str">
        <f t="shared" si="211"/>
        <v xml:space="preserve"> 7.2</v>
      </c>
      <c r="U1373" t="str">
        <f t="shared" si="211"/>
        <v xml:space="preserve"> 7.2</v>
      </c>
      <c r="V1373" t="str">
        <f t="shared" si="211"/>
        <v xml:space="preserve"> 7.2</v>
      </c>
      <c r="X1373" t="e">
        <f>VLOOKUP(K1373,$X$2:Y$31,2,FALSE())</f>
        <v>#N/A</v>
      </c>
      <c r="AB1373" s="20">
        <f>MATCH("R",$J$1001:$J1374,0)</f>
        <v>25</v>
      </c>
      <c r="AC1373" s="20">
        <f>ROW()</f>
        <v>1373</v>
      </c>
      <c r="AD1373" s="24" t="e">
        <f t="shared" ca="1" si="208"/>
        <v>#VALUE!</v>
      </c>
      <c r="AE1373" t="str">
        <f t="shared" ca="1" si="210"/>
        <v>E</v>
      </c>
    </row>
    <row r="1374" spans="1:31">
      <c r="A1374" s="12" t="s">
        <v>1372</v>
      </c>
      <c r="J1374" s="12" t="str">
        <f t="shared" si="207"/>
        <v/>
      </c>
      <c r="K1374" t="str">
        <f t="shared" si="211"/>
        <v xml:space="preserve">    </v>
      </c>
      <c r="L1374" t="str">
        <f t="shared" si="211"/>
        <v xml:space="preserve"> 3.6</v>
      </c>
      <c r="M1374" t="str">
        <f t="shared" si="211"/>
        <v xml:space="preserve"> 3.9</v>
      </c>
      <c r="N1374" t="str">
        <f t="shared" si="211"/>
        <v xml:space="preserve"> 3.5</v>
      </c>
      <c r="O1374" t="str">
        <f t="shared" si="211"/>
        <v xml:space="preserve"> 3.6</v>
      </c>
      <c r="P1374" t="str">
        <f t="shared" si="211"/>
        <v xml:space="preserve"> 3.4</v>
      </c>
      <c r="Q1374" t="str">
        <f t="shared" si="211"/>
        <v xml:space="preserve"> 3.1</v>
      </c>
      <c r="R1374" t="str">
        <f t="shared" si="211"/>
        <v xml:space="preserve"> 2.9</v>
      </c>
      <c r="S1374" t="str">
        <f t="shared" si="211"/>
        <v xml:space="preserve"> 2.8</v>
      </c>
      <c r="T1374" t="str">
        <f t="shared" si="211"/>
        <v xml:space="preserve"> 2.8</v>
      </c>
      <c r="U1374" t="str">
        <f t="shared" si="211"/>
        <v xml:space="preserve"> 2.7</v>
      </c>
      <c r="V1374" t="str">
        <f t="shared" si="211"/>
        <v xml:space="preserve"> 2.7</v>
      </c>
      <c r="X1374" t="e">
        <f>VLOOKUP(K1374,$X$2:Y$31,2,FALSE())</f>
        <v>#N/A</v>
      </c>
      <c r="AB1374" s="20">
        <f>MATCH("R",$J$1001:$J1375,0)</f>
        <v>25</v>
      </c>
      <c r="AC1374" s="20">
        <f>ROW()</f>
        <v>1374</v>
      </c>
      <c r="AD1374" s="24" t="e">
        <f t="shared" ca="1" si="208"/>
        <v>#VALUE!</v>
      </c>
      <c r="AE1374" t="str">
        <f t="shared" ca="1" si="210"/>
        <v>E</v>
      </c>
    </row>
    <row r="1375" spans="1:31">
      <c r="A1375" s="12" t="s">
        <v>1373</v>
      </c>
      <c r="J1375" s="12" t="str">
        <f t="shared" si="207"/>
        <v/>
      </c>
      <c r="K1375" t="str">
        <f t="shared" si="211"/>
        <v xml:space="preserve">    </v>
      </c>
      <c r="L1375" t="str">
        <f t="shared" si="211"/>
        <v xml:space="preserve"> 3.6</v>
      </c>
      <c r="M1375" t="str">
        <f t="shared" si="211"/>
        <v xml:space="preserve"> 3.9</v>
      </c>
      <c r="N1375" t="str">
        <f t="shared" si="211"/>
        <v xml:space="preserve"> 3.5</v>
      </c>
      <c r="O1375" t="str">
        <f t="shared" si="211"/>
        <v xml:space="preserve"> 3.6</v>
      </c>
      <c r="P1375" t="str">
        <f t="shared" si="211"/>
        <v xml:space="preserve"> 3.4</v>
      </c>
      <c r="Q1375" t="str">
        <f t="shared" si="211"/>
        <v xml:space="preserve"> 3.1</v>
      </c>
      <c r="R1375" t="str">
        <f t="shared" si="211"/>
        <v xml:space="preserve"> 2.9</v>
      </c>
      <c r="S1375" t="str">
        <f t="shared" si="211"/>
        <v xml:space="preserve"> 2.8</v>
      </c>
      <c r="T1375" t="str">
        <f t="shared" si="211"/>
        <v xml:space="preserve"> 2.8</v>
      </c>
      <c r="U1375" t="str">
        <f t="shared" si="211"/>
        <v xml:space="preserve"> 2.7</v>
      </c>
      <c r="V1375" t="str">
        <f t="shared" si="211"/>
        <v xml:space="preserve"> 2.7</v>
      </c>
      <c r="X1375" t="e">
        <f>VLOOKUP(K1375,$X$2:Y$31,2,FALSE())</f>
        <v>#N/A</v>
      </c>
      <c r="AB1375" s="20">
        <f>MATCH("R",$J$1001:$J1376,0)</f>
        <v>25</v>
      </c>
      <c r="AC1375" s="20">
        <f>ROW()</f>
        <v>1375</v>
      </c>
      <c r="AD1375" s="24" t="e">
        <f t="shared" ca="1" si="208"/>
        <v>#VALUE!</v>
      </c>
      <c r="AE1375" t="str">
        <f t="shared" ca="1" si="210"/>
        <v>E</v>
      </c>
    </row>
    <row r="1376" spans="1:31">
      <c r="A1376" s="12" t="s">
        <v>1374</v>
      </c>
      <c r="J1376" s="12" t="str">
        <f t="shared" si="207"/>
        <v/>
      </c>
      <c r="K1376" t="str">
        <f t="shared" si="211"/>
        <v xml:space="preserve">    </v>
      </c>
      <c r="L1376" t="str">
        <f t="shared" si="211"/>
        <v xml:space="preserve">  45</v>
      </c>
      <c r="M1376" t="str">
        <f t="shared" si="211"/>
        <v xml:space="preserve">  50</v>
      </c>
      <c r="N1376" t="str">
        <f t="shared" si="211"/>
        <v xml:space="preserve">  51</v>
      </c>
      <c r="O1376" t="str">
        <f t="shared" si="211"/>
        <v xml:space="preserve">  45</v>
      </c>
      <c r="P1376" t="str">
        <f t="shared" si="211"/>
        <v xml:space="preserve">  30</v>
      </c>
      <c r="Q1376" t="str">
        <f t="shared" si="211"/>
        <v xml:space="preserve">  -1</v>
      </c>
      <c r="R1376" t="str">
        <f t="shared" si="211"/>
        <v xml:space="preserve"> -12</v>
      </c>
      <c r="S1376" t="str">
        <f t="shared" si="211"/>
        <v xml:space="preserve"> -11</v>
      </c>
      <c r="T1376" t="str">
        <f t="shared" si="211"/>
        <v xml:space="preserve"> -10</v>
      </c>
      <c r="U1376" t="str">
        <f t="shared" si="211"/>
        <v xml:space="preserve"> -10</v>
      </c>
      <c r="V1376" t="str">
        <f t="shared" si="211"/>
        <v xml:space="preserve">  -9</v>
      </c>
      <c r="X1376" t="e">
        <f>VLOOKUP(K1376,$X$2:Y$31,2,FALSE())</f>
        <v>#N/A</v>
      </c>
      <c r="AB1376" s="20">
        <f>MATCH("R",$J$1001:$J1377,0)</f>
        <v>25</v>
      </c>
      <c r="AC1376" s="20">
        <f>ROW()</f>
        <v>1376</v>
      </c>
      <c r="AD1376" s="24" t="e">
        <f t="shared" ca="1" si="208"/>
        <v>#VALUE!</v>
      </c>
      <c r="AE1376" t="str">
        <f t="shared" ca="1" si="210"/>
        <v>E</v>
      </c>
    </row>
    <row r="1377" spans="1:31">
      <c r="A1377" s="12" t="s">
        <v>33</v>
      </c>
      <c r="J1377" s="12" t="str">
        <f t="shared" si="207"/>
        <v/>
      </c>
      <c r="K1377" t="str">
        <f t="shared" si="211"/>
        <v/>
      </c>
      <c r="L1377" t="str">
        <f t="shared" si="211"/>
        <v/>
      </c>
      <c r="M1377" t="str">
        <f t="shared" si="211"/>
        <v/>
      </c>
      <c r="N1377" t="str">
        <f t="shared" si="211"/>
        <v/>
      </c>
      <c r="O1377" t="str">
        <f t="shared" si="211"/>
        <v/>
      </c>
      <c r="P1377" t="str">
        <f t="shared" si="211"/>
        <v/>
      </c>
      <c r="Q1377" t="str">
        <f t="shared" si="211"/>
        <v/>
      </c>
      <c r="R1377" t="str">
        <f t="shared" si="211"/>
        <v/>
      </c>
      <c r="S1377" t="str">
        <f t="shared" si="211"/>
        <v/>
      </c>
      <c r="T1377" t="str">
        <f t="shared" si="211"/>
        <v/>
      </c>
      <c r="U1377" t="str">
        <f t="shared" si="211"/>
        <v/>
      </c>
      <c r="V1377" t="str">
        <f t="shared" si="211"/>
        <v/>
      </c>
      <c r="X1377" t="e">
        <f>VLOOKUP(K1377,$X$2:Y$31,2,FALSE())</f>
        <v>#N/A</v>
      </c>
      <c r="AB1377" s="20">
        <f>MATCH("R",$J$1001:$J1378,0)</f>
        <v>25</v>
      </c>
      <c r="AC1377" s="20">
        <f>ROW()</f>
        <v>1377</v>
      </c>
      <c r="AD1377" s="24" t="e">
        <f t="shared" ca="1" si="208"/>
        <v>#VALUE!</v>
      </c>
      <c r="AE1377" t="str">
        <f t="shared" ca="1" si="210"/>
        <v>E</v>
      </c>
    </row>
    <row r="1378" spans="1:31">
      <c r="A1378" s="12" t="s">
        <v>1375</v>
      </c>
      <c r="J1378" s="12" t="str">
        <f t="shared" si="207"/>
        <v>R</v>
      </c>
      <c r="K1378" t="str">
        <f t="shared" si="211"/>
        <v xml:space="preserve"> 2.0</v>
      </c>
      <c r="L1378" t="str">
        <f t="shared" si="211"/>
        <v xml:space="preserve"> 4.6</v>
      </c>
      <c r="M1378" t="str">
        <f t="shared" si="211"/>
        <v xml:space="preserve"> 2.0</v>
      </c>
      <c r="N1378" t="str">
        <f t="shared" si="211"/>
        <v xml:space="preserve"> 4.0</v>
      </c>
      <c r="O1378" t="str">
        <f t="shared" si="211"/>
        <v xml:space="preserve"> 5.4</v>
      </c>
      <c r="P1378" t="str">
        <f t="shared" si="211"/>
        <v xml:space="preserve"> 7.3</v>
      </c>
      <c r="Q1378" t="str">
        <f t="shared" si="211"/>
        <v>10.2</v>
      </c>
      <c r="R1378" t="str">
        <f t="shared" si="211"/>
        <v>14.4</v>
      </c>
      <c r="S1378" t="str">
        <f t="shared" si="211"/>
        <v>18.2</v>
      </c>
      <c r="T1378" t="str">
        <f t="shared" si="211"/>
        <v>21.5</v>
      </c>
      <c r="U1378" t="str">
        <f t="shared" si="211"/>
        <v>25.0</v>
      </c>
      <c r="V1378" t="str">
        <f t="shared" si="211"/>
        <v>29.0</v>
      </c>
      <c r="X1378" t="str">
        <f>VLOOKUP(K1378,$X$2:Y$31,2,FALSE())</f>
        <v>0200</v>
      </c>
      <c r="AB1378" s="20">
        <f>MATCH("R",$J$1001:$J1379,0)</f>
        <v>25</v>
      </c>
      <c r="AC1378" s="20">
        <f>ROW()</f>
        <v>1378</v>
      </c>
      <c r="AD1378" s="24" t="e">
        <f t="shared" ca="1" si="208"/>
        <v>#VALUE!</v>
      </c>
      <c r="AE1378" t="str">
        <f t="shared" ca="1" si="210"/>
        <v>E</v>
      </c>
    </row>
    <row r="1379" spans="1:31">
      <c r="A1379" s="12" t="s">
        <v>205</v>
      </c>
      <c r="J1379" s="12" t="str">
        <f t="shared" si="207"/>
        <v/>
      </c>
      <c r="K1379" t="str">
        <f t="shared" si="211"/>
        <v xml:space="preserve">    </v>
      </c>
      <c r="L1379" t="str">
        <f t="shared" si="211"/>
        <v xml:space="preserve"> 1F2</v>
      </c>
      <c r="M1379" t="str">
        <f t="shared" si="211"/>
        <v xml:space="preserve"> 1F2</v>
      </c>
      <c r="N1379" t="str">
        <f t="shared" si="211"/>
        <v xml:space="preserve"> 1F2</v>
      </c>
      <c r="O1379" t="str">
        <f t="shared" si="211"/>
        <v xml:space="preserve"> 1F2</v>
      </c>
      <c r="P1379" t="str">
        <f t="shared" si="211"/>
        <v xml:space="preserve"> 1F2</v>
      </c>
      <c r="Q1379" t="str">
        <f t="shared" si="211"/>
        <v xml:space="preserve"> 1F2</v>
      </c>
      <c r="R1379" t="str">
        <f t="shared" si="211"/>
        <v xml:space="preserve"> 1F2</v>
      </c>
      <c r="S1379" t="str">
        <f t="shared" si="211"/>
        <v xml:space="preserve"> 1F2</v>
      </c>
      <c r="T1379" t="str">
        <f t="shared" si="211"/>
        <v xml:space="preserve"> 1F2</v>
      </c>
      <c r="U1379" t="str">
        <f t="shared" si="211"/>
        <v xml:space="preserve"> 1F2</v>
      </c>
      <c r="V1379" t="str">
        <f t="shared" si="211"/>
        <v xml:space="preserve"> 1F2</v>
      </c>
      <c r="X1379" t="e">
        <f>VLOOKUP(K1379,$X$2:Y$31,2,FALSE())</f>
        <v>#N/A</v>
      </c>
      <c r="AB1379" s="20">
        <f>MATCH("R",$J$1001:$J1380,0)</f>
        <v>25</v>
      </c>
      <c r="AC1379" s="20">
        <f>ROW()</f>
        <v>1379</v>
      </c>
      <c r="AD1379" s="24" t="e">
        <f t="shared" ca="1" si="208"/>
        <v>#VALUE!</v>
      </c>
      <c r="AE1379" t="str">
        <f t="shared" ca="1" si="210"/>
        <v>E</v>
      </c>
    </row>
    <row r="1380" spans="1:31">
      <c r="A1380" s="12" t="s">
        <v>1376</v>
      </c>
      <c r="J1380" s="12" t="str">
        <f t="shared" si="207"/>
        <v/>
      </c>
      <c r="K1380" t="str">
        <f t="shared" si="211"/>
        <v xml:space="preserve">    </v>
      </c>
      <c r="L1380" t="str">
        <f t="shared" si="211"/>
        <v>62.8</v>
      </c>
      <c r="M1380" t="str">
        <f t="shared" si="211"/>
        <v>53.9</v>
      </c>
      <c r="N1380" t="str">
        <f t="shared" si="211"/>
        <v>57.9</v>
      </c>
      <c r="O1380" t="str">
        <f t="shared" si="211"/>
        <v>62.8</v>
      </c>
      <c r="P1380" t="str">
        <f t="shared" si="211"/>
        <v>62.8</v>
      </c>
      <c r="Q1380" t="str">
        <f t="shared" si="211"/>
        <v>62.8</v>
      </c>
      <c r="R1380" t="str">
        <f t="shared" si="211"/>
        <v>62.8</v>
      </c>
      <c r="S1380" t="str">
        <f t="shared" si="211"/>
        <v>62.8</v>
      </c>
      <c r="T1380" t="str">
        <f t="shared" si="211"/>
        <v>62.8</v>
      </c>
      <c r="U1380" t="str">
        <f t="shared" si="211"/>
        <v>62.8</v>
      </c>
      <c r="V1380" t="str">
        <f t="shared" si="211"/>
        <v>62.8</v>
      </c>
      <c r="X1380" t="e">
        <f>VLOOKUP(K1380,$X$2:Y$31,2,FALSE())</f>
        <v>#N/A</v>
      </c>
      <c r="AB1380" s="20">
        <f>MATCH("R",$J$1001:$J1381,0)</f>
        <v>25</v>
      </c>
      <c r="AC1380" s="20">
        <f>ROW()</f>
        <v>1380</v>
      </c>
      <c r="AD1380" s="24" t="e">
        <f t="shared" ca="1" si="208"/>
        <v>#VALUE!</v>
      </c>
      <c r="AE1380" t="str">
        <f t="shared" ca="1" si="210"/>
        <v>E</v>
      </c>
    </row>
    <row r="1381" spans="1:31">
      <c r="A1381" s="12" t="s">
        <v>1377</v>
      </c>
      <c r="J1381" s="12" t="str">
        <f t="shared" si="207"/>
        <v/>
      </c>
      <c r="K1381" t="str">
        <f t="shared" si="211"/>
        <v xml:space="preserve">    </v>
      </c>
      <c r="L1381" t="str">
        <f t="shared" si="211"/>
        <v xml:space="preserve"> 2.5</v>
      </c>
      <c r="M1381" t="str">
        <f t="shared" si="211"/>
        <v xml:space="preserve"> 1.9</v>
      </c>
      <c r="N1381" t="str">
        <f t="shared" si="211"/>
        <v xml:space="preserve"> 2.1</v>
      </c>
      <c r="O1381" t="str">
        <f t="shared" si="211"/>
        <v xml:space="preserve"> 2.5</v>
      </c>
      <c r="P1381" t="str">
        <f t="shared" si="211"/>
        <v xml:space="preserve"> 2.5</v>
      </c>
      <c r="Q1381" t="str">
        <f t="shared" ref="K1381:V1402" si="212">MID($A1381,Q$34,4)</f>
        <v xml:space="preserve"> 2.5</v>
      </c>
      <c r="R1381" t="str">
        <f t="shared" si="212"/>
        <v xml:space="preserve"> 2.5</v>
      </c>
      <c r="S1381" t="str">
        <f t="shared" si="212"/>
        <v xml:space="preserve"> 2.5</v>
      </c>
      <c r="T1381" t="str">
        <f t="shared" si="212"/>
        <v xml:space="preserve"> 2.5</v>
      </c>
      <c r="U1381" t="str">
        <f t="shared" si="212"/>
        <v xml:space="preserve"> 2.5</v>
      </c>
      <c r="V1381" t="str">
        <f t="shared" si="212"/>
        <v xml:space="preserve"> 2.5</v>
      </c>
      <c r="X1381" t="e">
        <f>VLOOKUP(K1381,$X$2:Y$31,2,FALSE())</f>
        <v>#N/A</v>
      </c>
      <c r="AB1381" s="20">
        <f>MATCH("R",$J$1001:$J1382,0)</f>
        <v>25</v>
      </c>
      <c r="AC1381" s="20">
        <f>ROW()</f>
        <v>1381</v>
      </c>
      <c r="AD1381" s="24" t="e">
        <f t="shared" ca="1" si="208"/>
        <v>#VALUE!</v>
      </c>
      <c r="AE1381" t="str">
        <f t="shared" ca="1" si="210"/>
        <v>E</v>
      </c>
    </row>
    <row r="1382" spans="1:31">
      <c r="A1382" s="12" t="s">
        <v>1378</v>
      </c>
      <c r="J1382" s="12" t="str">
        <f t="shared" si="207"/>
        <v/>
      </c>
      <c r="K1382" t="str">
        <f t="shared" si="212"/>
        <v xml:space="preserve">    </v>
      </c>
      <c r="L1382" t="str">
        <f t="shared" si="212"/>
        <v xml:space="preserve"> 333</v>
      </c>
      <c r="M1382" t="str">
        <f t="shared" si="212"/>
        <v xml:space="preserve"> 232</v>
      </c>
      <c r="N1382" t="str">
        <f t="shared" si="212"/>
        <v xml:space="preserve"> 271</v>
      </c>
      <c r="O1382" t="str">
        <f t="shared" si="212"/>
        <v xml:space="preserve"> 333</v>
      </c>
      <c r="P1382" t="str">
        <f t="shared" si="212"/>
        <v xml:space="preserve"> 333</v>
      </c>
      <c r="Q1382" t="str">
        <f t="shared" si="212"/>
        <v xml:space="preserve"> 333</v>
      </c>
      <c r="R1382" t="str">
        <f t="shared" si="212"/>
        <v xml:space="preserve"> 333</v>
      </c>
      <c r="S1382" t="str">
        <f t="shared" si="212"/>
        <v xml:space="preserve"> 333</v>
      </c>
      <c r="T1382" t="str">
        <f t="shared" si="212"/>
        <v xml:space="preserve"> 333</v>
      </c>
      <c r="U1382" t="str">
        <f t="shared" si="212"/>
        <v xml:space="preserve"> 333</v>
      </c>
      <c r="V1382" t="str">
        <f t="shared" si="212"/>
        <v xml:space="preserve"> 333</v>
      </c>
      <c r="X1382" t="e">
        <f>VLOOKUP(K1382,$X$2:Y$31,2,FALSE())</f>
        <v>#N/A</v>
      </c>
      <c r="AB1382" s="20">
        <f>MATCH("R",$J$1001:$J1383,0)</f>
        <v>25</v>
      </c>
      <c r="AC1382" s="20">
        <f>ROW()</f>
        <v>1382</v>
      </c>
      <c r="AD1382" s="24" t="e">
        <f t="shared" ca="1" si="208"/>
        <v>#VALUE!</v>
      </c>
      <c r="AE1382" t="str">
        <f t="shared" ca="1" si="210"/>
        <v>E</v>
      </c>
    </row>
    <row r="1383" spans="1:31">
      <c r="A1383" s="12" t="s">
        <v>329</v>
      </c>
      <c r="J1383" s="12" t="str">
        <f t="shared" si="207"/>
        <v/>
      </c>
      <c r="K1383" t="str">
        <f t="shared" si="212"/>
        <v xml:space="preserve">    </v>
      </c>
      <c r="L1383" t="str">
        <f t="shared" si="212"/>
        <v>0.50</v>
      </c>
      <c r="M1383" t="str">
        <f t="shared" si="212"/>
        <v>1.00</v>
      </c>
      <c r="N1383" t="str">
        <f t="shared" si="212"/>
        <v>0.78</v>
      </c>
      <c r="O1383" t="str">
        <f t="shared" si="212"/>
        <v>0.22</v>
      </c>
      <c r="P1383" t="str">
        <f t="shared" si="212"/>
        <v>0.00</v>
      </c>
      <c r="Q1383" t="str">
        <f t="shared" si="212"/>
        <v>0.00</v>
      </c>
      <c r="R1383" t="str">
        <f t="shared" si="212"/>
        <v>0.00</v>
      </c>
      <c r="S1383" t="str">
        <f t="shared" si="212"/>
        <v>0.00</v>
      </c>
      <c r="T1383" t="str">
        <f t="shared" si="212"/>
        <v>0.00</v>
      </c>
      <c r="U1383" t="str">
        <f t="shared" si="212"/>
        <v>0.00</v>
      </c>
      <c r="V1383" t="str">
        <f t="shared" si="212"/>
        <v>0.00</v>
      </c>
      <c r="X1383" t="e">
        <f>VLOOKUP(K1383,$X$2:Y$31,2,FALSE())</f>
        <v>#N/A</v>
      </c>
      <c r="AB1383" s="20">
        <f>MATCH("R",$J$1001:$J1384,0)</f>
        <v>25</v>
      </c>
      <c r="AC1383" s="20">
        <f>ROW()</f>
        <v>1383</v>
      </c>
      <c r="AD1383" s="24" t="e">
        <f t="shared" ca="1" si="208"/>
        <v>#VALUE!</v>
      </c>
      <c r="AE1383" t="str">
        <f t="shared" ca="1" si="210"/>
        <v>E</v>
      </c>
    </row>
    <row r="1384" spans="1:31">
      <c r="A1384" s="12" t="s">
        <v>1379</v>
      </c>
      <c r="J1384" s="12" t="str">
        <f t="shared" si="207"/>
        <v/>
      </c>
      <c r="K1384" t="str">
        <f t="shared" si="212"/>
        <v xml:space="preserve">    </v>
      </c>
      <c r="L1384" t="str">
        <f t="shared" si="212"/>
        <v xml:space="preserve"> 109</v>
      </c>
      <c r="M1384" t="str">
        <f t="shared" si="212"/>
        <v xml:space="preserve">  97</v>
      </c>
      <c r="N1384" t="str">
        <f t="shared" si="212"/>
        <v xml:space="preserve"> 104</v>
      </c>
      <c r="O1384" t="str">
        <f t="shared" si="212"/>
        <v xml:space="preserve"> 114</v>
      </c>
      <c r="P1384" t="str">
        <f t="shared" si="212"/>
        <v xml:space="preserve"> 136</v>
      </c>
      <c r="Q1384" t="str">
        <f t="shared" si="212"/>
        <v xml:space="preserve"> 180</v>
      </c>
      <c r="R1384" t="str">
        <f t="shared" si="212"/>
        <v xml:space="preserve"> 183</v>
      </c>
      <c r="S1384" t="str">
        <f t="shared" si="212"/>
        <v xml:space="preserve"> 186</v>
      </c>
      <c r="T1384" t="str">
        <f t="shared" si="212"/>
        <v xml:space="preserve"> 187</v>
      </c>
      <c r="U1384" t="str">
        <f t="shared" si="212"/>
        <v xml:space="preserve"> 188</v>
      </c>
      <c r="V1384" t="str">
        <f t="shared" si="212"/>
        <v xml:space="preserve"> 190</v>
      </c>
      <c r="X1384" t="e">
        <f>VLOOKUP(K1384,$X$2:Y$31,2,FALSE())</f>
        <v>#N/A</v>
      </c>
      <c r="AB1384" s="20">
        <f>MATCH("R",$J$1001:$J1385,0)</f>
        <v>25</v>
      </c>
      <c r="AC1384" s="20">
        <f>ROW()</f>
        <v>1384</v>
      </c>
      <c r="AD1384" s="24" t="e">
        <f t="shared" ca="1" si="208"/>
        <v>#VALUE!</v>
      </c>
      <c r="AE1384" t="str">
        <f t="shared" ca="1" si="210"/>
        <v>E</v>
      </c>
    </row>
    <row r="1385" spans="1:31">
      <c r="A1385" s="12" t="s">
        <v>1380</v>
      </c>
      <c r="J1385" s="12" t="str">
        <f t="shared" si="207"/>
        <v/>
      </c>
      <c r="K1385" t="str">
        <f t="shared" si="212"/>
        <v xml:space="preserve">    </v>
      </c>
      <c r="L1385" t="str">
        <f t="shared" si="212"/>
        <v xml:space="preserve">  28</v>
      </c>
      <c r="M1385" t="str">
        <f t="shared" si="212"/>
        <v xml:space="preserve">  32</v>
      </c>
      <c r="N1385" t="str">
        <f t="shared" si="212"/>
        <v xml:space="preserve">  32</v>
      </c>
      <c r="O1385" t="str">
        <f t="shared" si="212"/>
        <v xml:space="preserve">  24</v>
      </c>
      <c r="P1385" t="str">
        <f t="shared" si="212"/>
        <v xml:space="preserve">   5</v>
      </c>
      <c r="Q1385" t="str">
        <f t="shared" si="212"/>
        <v xml:space="preserve"> -36</v>
      </c>
      <c r="R1385" t="str">
        <f t="shared" si="212"/>
        <v xml:space="preserve"> -36</v>
      </c>
      <c r="S1385" t="str">
        <f t="shared" si="212"/>
        <v xml:space="preserve"> -36</v>
      </c>
      <c r="T1385" t="str">
        <f t="shared" si="212"/>
        <v xml:space="preserve"> -36</v>
      </c>
      <c r="U1385" t="str">
        <f t="shared" si="212"/>
        <v xml:space="preserve"> -36</v>
      </c>
      <c r="V1385" t="str">
        <f t="shared" si="212"/>
        <v xml:space="preserve"> -36</v>
      </c>
      <c r="X1385" t="e">
        <f>VLOOKUP(K1385,$X$2:Y$31,2,FALSE())</f>
        <v>#N/A</v>
      </c>
      <c r="AB1385" s="20">
        <f>MATCH("R",$J$1001:$J1386,0)</f>
        <v>25</v>
      </c>
      <c r="AC1385" s="20">
        <f>ROW()</f>
        <v>1385</v>
      </c>
      <c r="AD1385" s="24" t="e">
        <f t="shared" ca="1" si="208"/>
        <v>#VALUE!</v>
      </c>
      <c r="AE1385" t="str">
        <f t="shared" ca="1" si="210"/>
        <v>E</v>
      </c>
    </row>
    <row r="1386" spans="1:31">
      <c r="A1386" s="12" t="s">
        <v>1381</v>
      </c>
      <c r="J1386" s="12" t="str">
        <f t="shared" si="207"/>
        <v/>
      </c>
      <c r="K1386" t="str">
        <f t="shared" si="212"/>
        <v xml:space="preserve">    </v>
      </c>
      <c r="L1386" t="str">
        <f t="shared" si="212"/>
        <v xml:space="preserve"> -89</v>
      </c>
      <c r="M1386" t="str">
        <f t="shared" si="212"/>
        <v xml:space="preserve"> -77</v>
      </c>
      <c r="N1386" t="str">
        <f t="shared" si="212"/>
        <v xml:space="preserve"> -84</v>
      </c>
      <c r="O1386" t="str">
        <f t="shared" si="212"/>
        <v xml:space="preserve"> -94</v>
      </c>
      <c r="P1386" t="str">
        <f t="shared" si="212"/>
        <v>-116</v>
      </c>
      <c r="Q1386" t="str">
        <f t="shared" si="212"/>
        <v>-160</v>
      </c>
      <c r="R1386" t="str">
        <f t="shared" si="212"/>
        <v>-163</v>
      </c>
      <c r="S1386" t="str">
        <f t="shared" si="212"/>
        <v>-166</v>
      </c>
      <c r="T1386" t="str">
        <f t="shared" si="212"/>
        <v>-167</v>
      </c>
      <c r="U1386" t="str">
        <f t="shared" si="212"/>
        <v>-168</v>
      </c>
      <c r="V1386" t="str">
        <f t="shared" si="212"/>
        <v>-170</v>
      </c>
      <c r="X1386" t="e">
        <f>VLOOKUP(K1386,$X$2:Y$31,2,FALSE())</f>
        <v>#N/A</v>
      </c>
      <c r="AB1386" s="20">
        <f>MATCH("R",$J$1001:$J1387,0)</f>
        <v>25</v>
      </c>
      <c r="AC1386" s="20">
        <f>ROW()</f>
        <v>1386</v>
      </c>
      <c r="AD1386" s="24" t="e">
        <f t="shared" ca="1" si="208"/>
        <v>#VALUE!</v>
      </c>
      <c r="AE1386" t="str">
        <f t="shared" ca="1" si="210"/>
        <v>E</v>
      </c>
    </row>
    <row r="1387" spans="1:31">
      <c r="A1387" s="12" t="s">
        <v>1382</v>
      </c>
      <c r="J1387" s="12" t="str">
        <f t="shared" si="207"/>
        <v/>
      </c>
      <c r="K1387" t="str">
        <f t="shared" si="212"/>
        <v xml:space="preserve">    </v>
      </c>
      <c r="L1387" t="str">
        <f t="shared" si="212"/>
        <v>-147</v>
      </c>
      <c r="M1387" t="str">
        <f t="shared" si="212"/>
        <v>-138</v>
      </c>
      <c r="N1387" t="str">
        <f t="shared" si="212"/>
        <v>-146</v>
      </c>
      <c r="O1387" t="str">
        <f t="shared" si="212"/>
        <v>-149</v>
      </c>
      <c r="P1387" t="str">
        <f t="shared" si="212"/>
        <v>-153</v>
      </c>
      <c r="Q1387" t="str">
        <f t="shared" si="212"/>
        <v>-158</v>
      </c>
      <c r="R1387" t="str">
        <f t="shared" si="212"/>
        <v>-163</v>
      </c>
      <c r="S1387" t="str">
        <f t="shared" si="212"/>
        <v>-166</v>
      </c>
      <c r="T1387" t="str">
        <f t="shared" si="212"/>
        <v>-169</v>
      </c>
      <c r="U1387" t="str">
        <f t="shared" si="212"/>
        <v>-170</v>
      </c>
      <c r="V1387" t="str">
        <f t="shared" si="212"/>
        <v>-172</v>
      </c>
      <c r="X1387" t="e">
        <f>VLOOKUP(K1387,$X$2:Y$31,2,FALSE())</f>
        <v>#N/A</v>
      </c>
      <c r="AB1387" s="20">
        <f>MATCH("R",$J$1001:$J1388,0)</f>
        <v>25</v>
      </c>
      <c r="AC1387" s="20">
        <f>ROW()</f>
        <v>1387</v>
      </c>
      <c r="AD1387" s="24" t="e">
        <f t="shared" ca="1" si="208"/>
        <v>#VALUE!</v>
      </c>
      <c r="AE1387" t="str">
        <f t="shared" ca="1" si="210"/>
        <v>E</v>
      </c>
    </row>
    <row r="1388" spans="1:31">
      <c r="A1388" s="12" t="s">
        <v>1383</v>
      </c>
      <c r="J1388" s="12" t="str">
        <f t="shared" si="207"/>
        <v/>
      </c>
      <c r="K1388" t="str">
        <f t="shared" si="212"/>
        <v xml:space="preserve">    </v>
      </c>
      <c r="L1388" t="str">
        <f t="shared" si="212"/>
        <v xml:space="preserve">  59</v>
      </c>
      <c r="M1388" t="str">
        <f t="shared" si="212"/>
        <v xml:space="preserve">  61</v>
      </c>
      <c r="N1388" t="str">
        <f t="shared" si="212"/>
        <v xml:space="preserve">  62</v>
      </c>
      <c r="O1388" t="str">
        <f t="shared" si="212"/>
        <v xml:space="preserve">  55</v>
      </c>
      <c r="P1388" t="str">
        <f t="shared" si="212"/>
        <v xml:space="preserve">  37</v>
      </c>
      <c r="Q1388" t="str">
        <f t="shared" si="212"/>
        <v xml:space="preserve">  -3</v>
      </c>
      <c r="R1388" t="str">
        <f t="shared" si="212"/>
        <v xml:space="preserve">  -1</v>
      </c>
      <c r="S1388" t="str">
        <f t="shared" si="212"/>
        <v xml:space="preserve">   1</v>
      </c>
      <c r="T1388" t="str">
        <f t="shared" si="212"/>
        <v xml:space="preserve">   1</v>
      </c>
      <c r="U1388" t="str">
        <f t="shared" si="212"/>
        <v xml:space="preserve">   2</v>
      </c>
      <c r="V1388" t="str">
        <f t="shared" si="212"/>
        <v xml:space="preserve">   2</v>
      </c>
      <c r="X1388" t="e">
        <f>VLOOKUP(K1388,$X$2:Y$31,2,FALSE())</f>
        <v>#N/A</v>
      </c>
      <c r="AB1388" s="20">
        <f>MATCH("R",$J$1001:$J1389,0)</f>
        <v>25</v>
      </c>
      <c r="AC1388" s="20">
        <f>ROW()</f>
        <v>1388</v>
      </c>
      <c r="AD1388" s="24" t="e">
        <f t="shared" ca="1" si="208"/>
        <v>#VALUE!</v>
      </c>
      <c r="AE1388" t="str">
        <f t="shared" ca="1" si="210"/>
        <v>E</v>
      </c>
    </row>
    <row r="1389" spans="1:31">
      <c r="A1389" s="12" t="s">
        <v>1384</v>
      </c>
      <c r="J1389" s="12" t="str">
        <f t="shared" si="207"/>
        <v/>
      </c>
      <c r="K1389" t="str">
        <f t="shared" si="212"/>
        <v xml:space="preserve">    </v>
      </c>
      <c r="L1389" t="str">
        <f t="shared" si="212"/>
        <v xml:space="preserve">  29</v>
      </c>
      <c r="M1389" t="str">
        <f t="shared" si="212"/>
        <v xml:space="preserve">  24</v>
      </c>
      <c r="N1389" t="str">
        <f t="shared" si="212"/>
        <v xml:space="preserve">  24</v>
      </c>
      <c r="O1389" t="str">
        <f t="shared" si="212"/>
        <v xml:space="preserve">  35</v>
      </c>
      <c r="P1389" t="str">
        <f t="shared" si="212"/>
        <v xml:space="preserve">  58</v>
      </c>
      <c r="Q1389" t="str">
        <f t="shared" si="212"/>
        <v xml:space="preserve">  86</v>
      </c>
      <c r="R1389" t="str">
        <f t="shared" si="212"/>
        <v xml:space="preserve">  85</v>
      </c>
      <c r="S1389" t="str">
        <f t="shared" si="212"/>
        <v xml:space="preserve">  84</v>
      </c>
      <c r="T1389" t="str">
        <f t="shared" si="212"/>
        <v xml:space="preserve">  83</v>
      </c>
      <c r="U1389" t="str">
        <f t="shared" si="212"/>
        <v xml:space="preserve">  82</v>
      </c>
      <c r="V1389" t="str">
        <f t="shared" si="212"/>
        <v xml:space="preserve">  82</v>
      </c>
      <c r="X1389" t="e">
        <f>VLOOKUP(K1389,$X$2:Y$31,2,FALSE())</f>
        <v>#N/A</v>
      </c>
      <c r="AB1389" s="20">
        <f>MATCH("R",$J$1001:$J1390,0)</f>
        <v>25</v>
      </c>
      <c r="AC1389" s="20">
        <f>ROW()</f>
        <v>1389</v>
      </c>
      <c r="AD1389" s="24" t="e">
        <f t="shared" ca="1" si="208"/>
        <v>#VALUE!</v>
      </c>
      <c r="AE1389" t="str">
        <f t="shared" ca="1" si="210"/>
        <v>E</v>
      </c>
    </row>
    <row r="1390" spans="1:31">
      <c r="A1390" s="12" t="s">
        <v>1385</v>
      </c>
      <c r="J1390" s="12" t="str">
        <f t="shared" ref="J1390:J1453" si="213">IF(ISERROR(X1390),"","R")</f>
        <v/>
      </c>
      <c r="K1390" t="str">
        <f t="shared" si="212"/>
        <v xml:space="preserve">    </v>
      </c>
      <c r="L1390" t="str">
        <f t="shared" si="212"/>
        <v>0.03</v>
      </c>
      <c r="M1390" t="str">
        <f t="shared" si="212"/>
        <v>0.02</v>
      </c>
      <c r="N1390" t="str">
        <f t="shared" si="212"/>
        <v>0.04</v>
      </c>
      <c r="O1390" t="str">
        <f t="shared" si="212"/>
        <v>0.03</v>
      </c>
      <c r="P1390" t="str">
        <f t="shared" si="212"/>
        <v>0.01</v>
      </c>
      <c r="Q1390" t="str">
        <f t="shared" si="212"/>
        <v>0.00</v>
      </c>
      <c r="R1390" t="str">
        <f t="shared" si="212"/>
        <v>0.00</v>
      </c>
      <c r="S1390" t="str">
        <f t="shared" si="212"/>
        <v>0.00</v>
      </c>
      <c r="T1390" t="str">
        <f t="shared" si="212"/>
        <v>0.00</v>
      </c>
      <c r="U1390" t="str">
        <f t="shared" si="212"/>
        <v>0.00</v>
      </c>
      <c r="V1390" t="str">
        <f t="shared" si="212"/>
        <v>0.00</v>
      </c>
      <c r="X1390" t="e">
        <f>VLOOKUP(K1390,$X$2:Y$31,2,FALSE())</f>
        <v>#N/A</v>
      </c>
      <c r="AB1390" s="20">
        <f>MATCH("R",$J$1001:$J1391,0)</f>
        <v>25</v>
      </c>
      <c r="AC1390" s="20">
        <f>ROW()</f>
        <v>1390</v>
      </c>
      <c r="AD1390" s="24" t="e">
        <f t="shared" ref="AD1390:AD1453" ca="1" si="214">IF(VALUE(INDIRECT(ADDRESS(AD1389,AA$2+1,1,TRUE())))=1,AD1389+1,VALUE(INDIRECT(ADDRESS(AD1389,AA$2+2,1,TRUE())))+VALUE((INDIRECT(ADDRESS(AD1389,AA$2+1,1,TRUE())))))</f>
        <v>#VALUE!</v>
      </c>
      <c r="AE1390" t="str">
        <f t="shared" ca="1" si="210"/>
        <v>E</v>
      </c>
    </row>
    <row r="1391" spans="1:31">
      <c r="A1391" s="12" t="s">
        <v>91</v>
      </c>
      <c r="J1391" s="12" t="str">
        <f t="shared" si="213"/>
        <v/>
      </c>
      <c r="K1391" t="str">
        <f t="shared" si="212"/>
        <v xml:space="preserve">    </v>
      </c>
      <c r="L1391" t="str">
        <f t="shared" si="212"/>
        <v>0.00</v>
      </c>
      <c r="M1391" t="str">
        <f t="shared" si="212"/>
        <v>0.00</v>
      </c>
      <c r="N1391" t="str">
        <f t="shared" si="212"/>
        <v>0.00</v>
      </c>
      <c r="O1391" t="str">
        <f t="shared" si="212"/>
        <v>0.00</v>
      </c>
      <c r="P1391" t="str">
        <f t="shared" si="212"/>
        <v>0.00</v>
      </c>
      <c r="Q1391" t="str">
        <f t="shared" si="212"/>
        <v>0.00</v>
      </c>
      <c r="R1391" t="str">
        <f t="shared" si="212"/>
        <v>0.00</v>
      </c>
      <c r="S1391" t="str">
        <f t="shared" si="212"/>
        <v>0.00</v>
      </c>
      <c r="T1391" t="str">
        <f t="shared" si="212"/>
        <v>0.00</v>
      </c>
      <c r="U1391" t="str">
        <f t="shared" si="212"/>
        <v>0.00</v>
      </c>
      <c r="V1391" t="str">
        <f t="shared" si="212"/>
        <v>0.00</v>
      </c>
      <c r="X1391" t="e">
        <f>VLOOKUP(K1391,$X$2:Y$31,2,FALSE())</f>
        <v>#N/A</v>
      </c>
      <c r="AB1391" s="20">
        <f>MATCH("R",$J$1001:$J1392,0)</f>
        <v>25</v>
      </c>
      <c r="AC1391" s="20">
        <f>ROW()</f>
        <v>1391</v>
      </c>
      <c r="AD1391" s="24" t="e">
        <f t="shared" ca="1" si="214"/>
        <v>#VALUE!</v>
      </c>
      <c r="AE1391" t="str">
        <f t="shared" ca="1" si="210"/>
        <v>E</v>
      </c>
    </row>
    <row r="1392" spans="1:31">
      <c r="A1392" s="12" t="s">
        <v>1386</v>
      </c>
      <c r="J1392" s="12" t="str">
        <f t="shared" si="213"/>
        <v/>
      </c>
      <c r="K1392" t="str">
        <f t="shared" si="212"/>
        <v xml:space="preserve">    </v>
      </c>
      <c r="L1392" t="str">
        <f t="shared" si="212"/>
        <v>0.09</v>
      </c>
      <c r="M1392" t="str">
        <f t="shared" si="212"/>
        <v>0.09</v>
      </c>
      <c r="N1392" t="str">
        <f t="shared" si="212"/>
        <v>0.11</v>
      </c>
      <c r="O1392" t="str">
        <f t="shared" si="212"/>
        <v>0.07</v>
      </c>
      <c r="P1392" t="str">
        <f t="shared" si="212"/>
        <v>0.02</v>
      </c>
      <c r="Q1392" t="str">
        <f t="shared" si="212"/>
        <v>0.00</v>
      </c>
      <c r="R1392" t="str">
        <f t="shared" si="212"/>
        <v>0.00</v>
      </c>
      <c r="S1392" t="str">
        <f t="shared" si="212"/>
        <v>0.00</v>
      </c>
      <c r="T1392" t="str">
        <f t="shared" si="212"/>
        <v>0.00</v>
      </c>
      <c r="U1392" t="str">
        <f t="shared" si="212"/>
        <v>0.00</v>
      </c>
      <c r="V1392" t="str">
        <f t="shared" si="212"/>
        <v>0.00</v>
      </c>
      <c r="X1392" t="e">
        <f>VLOOKUP(K1392,$X$2:Y$31,2,FALSE())</f>
        <v>#N/A</v>
      </c>
      <c r="AB1392" s="20">
        <f>MATCH("R",$J$1001:$J1393,0)</f>
        <v>25</v>
      </c>
      <c r="AC1392" s="20">
        <f>ROW()</f>
        <v>1392</v>
      </c>
      <c r="AD1392" s="24" t="e">
        <f t="shared" ca="1" si="214"/>
        <v>#VALUE!</v>
      </c>
      <c r="AE1392" t="str">
        <f t="shared" ca="1" si="210"/>
        <v>E</v>
      </c>
    </row>
    <row r="1393" spans="1:31">
      <c r="A1393" s="12" t="s">
        <v>1387</v>
      </c>
      <c r="J1393" s="12" t="str">
        <f t="shared" si="213"/>
        <v/>
      </c>
      <c r="K1393" t="str">
        <f t="shared" si="212"/>
        <v xml:space="preserve">    </v>
      </c>
      <c r="L1393" t="str">
        <f t="shared" si="212"/>
        <v>11.6</v>
      </c>
      <c r="M1393" t="str">
        <f t="shared" si="212"/>
        <v xml:space="preserve"> 6.1</v>
      </c>
      <c r="N1393" t="str">
        <f t="shared" si="212"/>
        <v xml:space="preserve"> 9.7</v>
      </c>
      <c r="O1393" t="str">
        <f t="shared" si="212"/>
        <v>14.7</v>
      </c>
      <c r="P1393" t="str">
        <f t="shared" si="212"/>
        <v>19.9</v>
      </c>
      <c r="Q1393" t="str">
        <f t="shared" si="212"/>
        <v xml:space="preserve"> 6.0</v>
      </c>
      <c r="R1393" t="str">
        <f t="shared" si="212"/>
        <v xml:space="preserve"> 6.0</v>
      </c>
      <c r="S1393" t="str">
        <f t="shared" si="212"/>
        <v xml:space="preserve"> 6.0</v>
      </c>
      <c r="T1393" t="str">
        <f t="shared" si="212"/>
        <v xml:space="preserve"> 6.0</v>
      </c>
      <c r="U1393" t="str">
        <f t="shared" si="212"/>
        <v xml:space="preserve"> 6.0</v>
      </c>
      <c r="V1393" t="str">
        <f t="shared" si="212"/>
        <v xml:space="preserve"> 6.0</v>
      </c>
      <c r="X1393" t="e">
        <f>VLOOKUP(K1393,$X$2:Y$31,2,FALSE())</f>
        <v>#N/A</v>
      </c>
      <c r="AB1393" s="20">
        <f>MATCH("R",$J$1001:$J1394,0)</f>
        <v>25</v>
      </c>
      <c r="AC1393" s="20">
        <f>ROW()</f>
        <v>1393</v>
      </c>
      <c r="AD1393" s="24" t="e">
        <f t="shared" ca="1" si="214"/>
        <v>#VALUE!</v>
      </c>
      <c r="AE1393" t="str">
        <f t="shared" ca="1" si="210"/>
        <v>E</v>
      </c>
    </row>
    <row r="1394" spans="1:31">
      <c r="A1394" s="12" t="s">
        <v>1388</v>
      </c>
      <c r="J1394" s="12" t="str">
        <f t="shared" si="213"/>
        <v/>
      </c>
      <c r="K1394" t="str">
        <f t="shared" si="212"/>
        <v xml:space="preserve">    </v>
      </c>
      <c r="L1394" t="str">
        <f t="shared" si="212"/>
        <v xml:space="preserve"> 7.1</v>
      </c>
      <c r="M1394" t="str">
        <f t="shared" si="212"/>
        <v xml:space="preserve"> 4.0</v>
      </c>
      <c r="N1394" t="str">
        <f t="shared" si="212"/>
        <v xml:space="preserve"> 4.9</v>
      </c>
      <c r="O1394" t="str">
        <f t="shared" si="212"/>
        <v xml:space="preserve"> 9.9</v>
      </c>
      <c r="P1394" t="str">
        <f t="shared" si="212"/>
        <v>18.6</v>
      </c>
      <c r="Q1394" t="str">
        <f t="shared" si="212"/>
        <v>13.5</v>
      </c>
      <c r="R1394" t="str">
        <f t="shared" si="212"/>
        <v xml:space="preserve"> 4.0</v>
      </c>
      <c r="S1394" t="str">
        <f t="shared" si="212"/>
        <v xml:space="preserve"> 4.0</v>
      </c>
      <c r="T1394" t="str">
        <f t="shared" si="212"/>
        <v xml:space="preserve"> 4.0</v>
      </c>
      <c r="U1394" t="str">
        <f t="shared" si="212"/>
        <v xml:space="preserve"> 4.0</v>
      </c>
      <c r="V1394" t="str">
        <f t="shared" si="212"/>
        <v xml:space="preserve"> 4.0</v>
      </c>
      <c r="X1394" t="e">
        <f>VLOOKUP(K1394,$X$2:Y$31,2,FALSE())</f>
        <v>#N/A</v>
      </c>
      <c r="AB1394" s="20">
        <f>MATCH("R",$J$1001:$J1395,0)</f>
        <v>25</v>
      </c>
      <c r="AC1394" s="20">
        <f>ROW()</f>
        <v>1394</v>
      </c>
      <c r="AD1394" s="24" t="e">
        <f t="shared" ca="1" si="214"/>
        <v>#VALUE!</v>
      </c>
      <c r="AE1394" t="str">
        <f t="shared" ca="1" si="210"/>
        <v>E</v>
      </c>
    </row>
    <row r="1395" spans="1:31">
      <c r="A1395" s="12" t="s">
        <v>1389</v>
      </c>
      <c r="J1395" s="12" t="str">
        <f t="shared" si="213"/>
        <v/>
      </c>
      <c r="K1395" t="str">
        <f t="shared" si="212"/>
        <v xml:space="preserve">    </v>
      </c>
      <c r="L1395" t="str">
        <f t="shared" si="212"/>
        <v>14.6</v>
      </c>
      <c r="M1395" t="str">
        <f t="shared" si="212"/>
        <v>11.2</v>
      </c>
      <c r="N1395" t="str">
        <f t="shared" si="212"/>
        <v>13.2</v>
      </c>
      <c r="O1395" t="str">
        <f t="shared" si="212"/>
        <v>17.1</v>
      </c>
      <c r="P1395" t="str">
        <f t="shared" si="212"/>
        <v>21.8</v>
      </c>
      <c r="Q1395" t="str">
        <f t="shared" si="212"/>
        <v>10.8</v>
      </c>
      <c r="R1395" t="str">
        <f t="shared" si="212"/>
        <v>11.1</v>
      </c>
      <c r="S1395" t="str">
        <f t="shared" si="212"/>
        <v>11.3</v>
      </c>
      <c r="T1395" t="str">
        <f t="shared" si="212"/>
        <v>11.4</v>
      </c>
      <c r="U1395" t="str">
        <f t="shared" si="212"/>
        <v>11.4</v>
      </c>
      <c r="V1395" t="str">
        <f t="shared" si="212"/>
        <v>11.4</v>
      </c>
      <c r="X1395" t="e">
        <f>VLOOKUP(K1395,$X$2:Y$31,2,FALSE())</f>
        <v>#N/A</v>
      </c>
      <c r="AB1395" s="20">
        <f>MATCH("R",$J$1001:$J1396,0)</f>
        <v>25</v>
      </c>
      <c r="AC1395" s="20">
        <f>ROW()</f>
        <v>1395</v>
      </c>
      <c r="AD1395" s="24" t="e">
        <f t="shared" ca="1" si="214"/>
        <v>#VALUE!</v>
      </c>
      <c r="AE1395" t="str">
        <f t="shared" ca="1" si="210"/>
        <v>E</v>
      </c>
    </row>
    <row r="1396" spans="1:31">
      <c r="A1396" s="12" t="s">
        <v>1390</v>
      </c>
      <c r="J1396" s="12" t="str">
        <f t="shared" si="213"/>
        <v/>
      </c>
      <c r="K1396" t="str">
        <f t="shared" si="212"/>
        <v xml:space="preserve">    </v>
      </c>
      <c r="L1396" t="str">
        <f t="shared" si="212"/>
        <v xml:space="preserve"> 9.4</v>
      </c>
      <c r="M1396" t="str">
        <f t="shared" si="212"/>
        <v xml:space="preserve"> 8.1</v>
      </c>
      <c r="N1396" t="str">
        <f t="shared" si="212"/>
        <v xml:space="preserve"> 8.1</v>
      </c>
      <c r="O1396" t="str">
        <f t="shared" si="212"/>
        <v>11.6</v>
      </c>
      <c r="P1396" t="str">
        <f t="shared" si="212"/>
        <v>19.4</v>
      </c>
      <c r="Q1396" t="str">
        <f t="shared" si="212"/>
        <v>14.4</v>
      </c>
      <c r="R1396" t="str">
        <f t="shared" si="212"/>
        <v xml:space="preserve"> 6.6</v>
      </c>
      <c r="S1396" t="str">
        <f t="shared" si="212"/>
        <v xml:space="preserve"> 6.9</v>
      </c>
      <c r="T1396" t="str">
        <f t="shared" si="212"/>
        <v xml:space="preserve"> 7.1</v>
      </c>
      <c r="U1396" t="str">
        <f t="shared" si="212"/>
        <v xml:space="preserve"> 7.1</v>
      </c>
      <c r="V1396" t="str">
        <f t="shared" si="212"/>
        <v xml:space="preserve"> 7.1</v>
      </c>
      <c r="X1396" t="e">
        <f>VLOOKUP(K1396,$X$2:Y$31,2,FALSE())</f>
        <v>#N/A</v>
      </c>
      <c r="AB1396" s="20">
        <f>MATCH("R",$J$1001:$J1397,0)</f>
        <v>25</v>
      </c>
      <c r="AC1396" s="20">
        <f>ROW()</f>
        <v>1396</v>
      </c>
      <c r="AD1396" s="24" t="e">
        <f t="shared" ca="1" si="214"/>
        <v>#VALUE!</v>
      </c>
      <c r="AE1396" t="str">
        <f t="shared" ca="1" si="210"/>
        <v>E</v>
      </c>
    </row>
    <row r="1397" spans="1:31">
      <c r="A1397" s="12" t="s">
        <v>1391</v>
      </c>
      <c r="J1397" s="12" t="str">
        <f t="shared" si="213"/>
        <v/>
      </c>
      <c r="K1397" t="str">
        <f t="shared" si="212"/>
        <v xml:space="preserve">    </v>
      </c>
      <c r="L1397" t="str">
        <f t="shared" si="212"/>
        <v xml:space="preserve"> 3.7</v>
      </c>
      <c r="M1397" t="str">
        <f t="shared" si="212"/>
        <v xml:space="preserve"> 3.9</v>
      </c>
      <c r="N1397" t="str">
        <f t="shared" si="212"/>
        <v xml:space="preserve"> 3.7</v>
      </c>
      <c r="O1397" t="str">
        <f t="shared" si="212"/>
        <v xml:space="preserve"> 3.6</v>
      </c>
      <c r="P1397" t="str">
        <f t="shared" si="212"/>
        <v xml:space="preserve"> 3.4</v>
      </c>
      <c r="Q1397" t="str">
        <f t="shared" si="212"/>
        <v xml:space="preserve"> 3.1</v>
      </c>
      <c r="R1397" t="str">
        <f t="shared" si="212"/>
        <v xml:space="preserve"> 2.9</v>
      </c>
      <c r="S1397" t="str">
        <f t="shared" si="212"/>
        <v xml:space="preserve"> 2.8</v>
      </c>
      <c r="T1397" t="str">
        <f t="shared" si="212"/>
        <v xml:space="preserve"> 2.8</v>
      </c>
      <c r="U1397" t="str">
        <f t="shared" si="212"/>
        <v xml:space="preserve"> 2.7</v>
      </c>
      <c r="V1397" t="str">
        <f t="shared" si="212"/>
        <v xml:space="preserve"> 2.7</v>
      </c>
      <c r="X1397" t="e">
        <f>VLOOKUP(K1397,$X$2:Y$31,2,FALSE())</f>
        <v>#N/A</v>
      </c>
      <c r="AB1397" s="20">
        <f>MATCH("R",$J$1001:$J1398,0)</f>
        <v>25</v>
      </c>
      <c r="AC1397" s="20">
        <f>ROW()</f>
        <v>1397</v>
      </c>
      <c r="AD1397" s="24" t="e">
        <f t="shared" ca="1" si="214"/>
        <v>#VALUE!</v>
      </c>
      <c r="AE1397" t="str">
        <f t="shared" ca="1" si="210"/>
        <v>E</v>
      </c>
    </row>
    <row r="1398" spans="1:31">
      <c r="A1398" s="12" t="s">
        <v>1392</v>
      </c>
      <c r="J1398" s="12" t="str">
        <f t="shared" si="213"/>
        <v/>
      </c>
      <c r="K1398" t="str">
        <f t="shared" si="212"/>
        <v xml:space="preserve">    </v>
      </c>
      <c r="L1398" t="str">
        <f t="shared" si="212"/>
        <v xml:space="preserve"> 3.7</v>
      </c>
      <c r="M1398" t="str">
        <f t="shared" si="212"/>
        <v xml:space="preserve"> 3.9</v>
      </c>
      <c r="N1398" t="str">
        <f t="shared" si="212"/>
        <v xml:space="preserve"> 3.7</v>
      </c>
      <c r="O1398" t="str">
        <f t="shared" si="212"/>
        <v xml:space="preserve"> 3.6</v>
      </c>
      <c r="P1398" t="str">
        <f t="shared" si="212"/>
        <v xml:space="preserve"> 3.4</v>
      </c>
      <c r="Q1398" t="str">
        <f t="shared" si="212"/>
        <v xml:space="preserve"> 3.1</v>
      </c>
      <c r="R1398" t="str">
        <f t="shared" si="212"/>
        <v xml:space="preserve"> 2.9</v>
      </c>
      <c r="S1398" t="str">
        <f t="shared" si="212"/>
        <v xml:space="preserve"> 2.8</v>
      </c>
      <c r="T1398" t="str">
        <f t="shared" si="212"/>
        <v xml:space="preserve"> 2.8</v>
      </c>
      <c r="U1398" t="str">
        <f t="shared" si="212"/>
        <v xml:space="preserve"> 2.7</v>
      </c>
      <c r="V1398" t="str">
        <f t="shared" si="212"/>
        <v xml:space="preserve"> 2.7</v>
      </c>
      <c r="X1398" t="e">
        <f>VLOOKUP(K1398,$X$2:Y$31,2,FALSE())</f>
        <v>#N/A</v>
      </c>
      <c r="AB1398" s="20">
        <f>MATCH("R",$J$1001:$J1399,0)</f>
        <v>25</v>
      </c>
      <c r="AC1398" s="20">
        <f>ROW()</f>
        <v>1398</v>
      </c>
      <c r="AD1398" s="24" t="e">
        <f t="shared" ca="1" si="214"/>
        <v>#VALUE!</v>
      </c>
      <c r="AE1398" t="str">
        <f t="shared" ca="1" si="210"/>
        <v>E</v>
      </c>
    </row>
    <row r="1399" spans="1:31">
      <c r="A1399" s="12" t="s">
        <v>1393</v>
      </c>
      <c r="J1399" s="12" t="str">
        <f t="shared" si="213"/>
        <v/>
      </c>
      <c r="K1399" t="str">
        <f t="shared" si="212"/>
        <v xml:space="preserve">    </v>
      </c>
      <c r="L1399" t="str">
        <f t="shared" si="212"/>
        <v xml:space="preserve">  44</v>
      </c>
      <c r="M1399" t="str">
        <f t="shared" si="212"/>
        <v xml:space="preserve">  49</v>
      </c>
      <c r="N1399" t="str">
        <f t="shared" si="212"/>
        <v xml:space="preserve">  49</v>
      </c>
      <c r="O1399" t="str">
        <f t="shared" si="212"/>
        <v xml:space="preserve">  38</v>
      </c>
      <c r="P1399" t="str">
        <f t="shared" si="212"/>
        <v xml:space="preserve">  15</v>
      </c>
      <c r="Q1399" t="str">
        <f t="shared" si="212"/>
        <v xml:space="preserve"> -13</v>
      </c>
      <c r="R1399" t="str">
        <f t="shared" si="212"/>
        <v xml:space="preserve"> -12</v>
      </c>
      <c r="S1399" t="str">
        <f t="shared" si="212"/>
        <v xml:space="preserve"> -11</v>
      </c>
      <c r="T1399" t="str">
        <f t="shared" si="212"/>
        <v xml:space="preserve"> -10</v>
      </c>
      <c r="U1399" t="str">
        <f t="shared" si="212"/>
        <v xml:space="preserve">  -9</v>
      </c>
      <c r="V1399" t="str">
        <f t="shared" si="212"/>
        <v xml:space="preserve">  -9</v>
      </c>
      <c r="X1399" t="e">
        <f>VLOOKUP(K1399,$X$2:Y$31,2,FALSE())</f>
        <v>#N/A</v>
      </c>
      <c r="AB1399" s="20">
        <f>MATCH("R",$J$1001:$J1400,0)</f>
        <v>25</v>
      </c>
      <c r="AC1399" s="20">
        <f>ROW()</f>
        <v>1399</v>
      </c>
      <c r="AD1399" s="24" t="e">
        <f t="shared" ca="1" si="214"/>
        <v>#VALUE!</v>
      </c>
      <c r="AE1399" t="str">
        <f t="shared" ca="1" si="210"/>
        <v>E</v>
      </c>
    </row>
    <row r="1400" spans="1:31">
      <c r="A1400" s="12" t="s">
        <v>127</v>
      </c>
      <c r="J1400" s="12" t="str">
        <f t="shared" si="213"/>
        <v/>
      </c>
      <c r="K1400" t="str">
        <f t="shared" si="212"/>
        <v xml:space="preserve">    </v>
      </c>
      <c r="L1400" t="str">
        <f t="shared" si="212"/>
        <v xml:space="preserve">RSI </v>
      </c>
      <c r="M1400" t="str">
        <f t="shared" si="212"/>
        <v>oeff</v>
      </c>
      <c r="N1400" t="str">
        <f t="shared" si="212"/>
        <v>Dail</v>
      </c>
      <c r="O1400" t="str">
        <f t="shared" si="212"/>
        <v xml:space="preserve">)   </v>
      </c>
      <c r="P1400" t="str">
        <f t="shared" si="212"/>
        <v xml:space="preserve">    </v>
      </c>
      <c r="Q1400" t="str">
        <f t="shared" si="212"/>
        <v>METH</v>
      </c>
      <c r="R1400" t="str">
        <f t="shared" si="212"/>
        <v>D 30</v>
      </c>
      <c r="S1400" t="str">
        <f t="shared" si="212"/>
        <v xml:space="preserve">  VO</v>
      </c>
      <c r="T1400" t="str">
        <f t="shared" si="212"/>
        <v xml:space="preserve">CAP </v>
      </c>
      <c r="U1400" t="str">
        <f t="shared" si="212"/>
        <v>6.12</v>
      </c>
      <c r="V1400" t="str">
        <f t="shared" si="212"/>
        <v xml:space="preserve">7W  </v>
      </c>
      <c r="X1400" t="e">
        <f>VLOOKUP(K1400,$X$2:Y$31,2,FALSE())</f>
        <v>#N/A</v>
      </c>
      <c r="AB1400" s="20">
        <f>MATCH("R",$J$1001:$J1401,0)</f>
        <v>25</v>
      </c>
      <c r="AC1400" s="20">
        <f>ROW()</f>
        <v>1400</v>
      </c>
      <c r="AD1400" s="24" t="e">
        <f t="shared" ca="1" si="214"/>
        <v>#VALUE!</v>
      </c>
      <c r="AE1400" t="str">
        <f t="shared" ca="1" si="210"/>
        <v>E</v>
      </c>
    </row>
    <row r="1401" spans="1:31">
      <c r="A1401" s="12" t="s">
        <v>33</v>
      </c>
      <c r="J1401" s="12" t="str">
        <f t="shared" si="213"/>
        <v/>
      </c>
      <c r="K1401" t="str">
        <f t="shared" si="212"/>
        <v/>
      </c>
      <c r="L1401" t="str">
        <f t="shared" si="212"/>
        <v/>
      </c>
      <c r="M1401" t="str">
        <f t="shared" si="212"/>
        <v/>
      </c>
      <c r="N1401" t="str">
        <f t="shared" si="212"/>
        <v/>
      </c>
      <c r="O1401" t="str">
        <f t="shared" si="212"/>
        <v/>
      </c>
      <c r="P1401" t="str">
        <f t="shared" si="212"/>
        <v/>
      </c>
      <c r="Q1401" t="str">
        <f t="shared" si="212"/>
        <v/>
      </c>
      <c r="R1401" t="str">
        <f t="shared" si="212"/>
        <v/>
      </c>
      <c r="S1401" t="str">
        <f t="shared" si="212"/>
        <v/>
      </c>
      <c r="T1401" t="str">
        <f t="shared" si="212"/>
        <v/>
      </c>
      <c r="U1401" t="str">
        <f t="shared" si="212"/>
        <v/>
      </c>
      <c r="V1401" t="str">
        <f t="shared" si="212"/>
        <v/>
      </c>
      <c r="X1401" t="e">
        <f>VLOOKUP(K1401,$X$2:Y$31,2,FALSE())</f>
        <v>#N/A</v>
      </c>
      <c r="AB1401" s="20">
        <f>MATCH("R",$J$1001:$J1402,0)</f>
        <v>25</v>
      </c>
      <c r="AC1401" s="20">
        <f>ROW()</f>
        <v>1401</v>
      </c>
      <c r="AD1401" s="24" t="e">
        <f t="shared" ca="1" si="214"/>
        <v>#VALUE!</v>
      </c>
      <c r="AE1401" t="str">
        <f t="shared" ca="1" si="210"/>
        <v>E</v>
      </c>
    </row>
    <row r="1402" spans="1:31">
      <c r="A1402" s="12" t="s">
        <v>2470</v>
      </c>
      <c r="J1402" s="12" t="str">
        <f t="shared" si="213"/>
        <v/>
      </c>
      <c r="K1402" t="str">
        <f t="shared" si="212"/>
        <v>Jan,</v>
      </c>
      <c r="L1402" t="str">
        <f t="shared" si="212"/>
        <v>1 20</v>
      </c>
      <c r="M1402" t="str">
        <f t="shared" si="212"/>
        <v xml:space="preserve">6   </v>
      </c>
      <c r="N1402" t="str">
        <f t="shared" si="212"/>
        <v xml:space="preserve">    </v>
      </c>
      <c r="O1402" t="str">
        <f t="shared" si="212"/>
        <v xml:space="preserve"> SSN</v>
      </c>
      <c r="P1402" t="str">
        <f t="shared" si="212"/>
        <v>=  5</v>
      </c>
      <c r="Q1402" t="str">
        <f t="shared" si="212"/>
        <v xml:space="preserve">.   </v>
      </c>
      <c r="R1402" t="str">
        <f t="shared" si="212"/>
        <v xml:space="preserve">    </v>
      </c>
      <c r="S1402" t="str">
        <f t="shared" si="212"/>
        <v xml:space="preserve">    </v>
      </c>
      <c r="T1402" t="str">
        <f t="shared" ref="K1402:V1423" si="215">MID($A1402,T$34,4)</f>
        <v xml:space="preserve">  Mi</v>
      </c>
      <c r="U1402" t="str">
        <f t="shared" si="215"/>
        <v>imum</v>
      </c>
      <c r="V1402" t="str">
        <f t="shared" si="215"/>
        <v>Angl</v>
      </c>
      <c r="X1402" t="e">
        <f>VLOOKUP(K1402,$X$2:Y$31,2,FALSE())</f>
        <v>#N/A</v>
      </c>
      <c r="AB1402" s="20">
        <f>MATCH("R",$J$1001:$J1403,0)</f>
        <v>25</v>
      </c>
      <c r="AC1402" s="20">
        <f>ROW()</f>
        <v>1402</v>
      </c>
      <c r="AD1402" s="24" t="e">
        <f t="shared" ca="1" si="214"/>
        <v>#VALUE!</v>
      </c>
      <c r="AE1402" t="str">
        <f t="shared" ca="1" si="210"/>
        <v>E</v>
      </c>
    </row>
    <row r="1403" spans="1:31">
      <c r="A1403" s="12" t="s">
        <v>201</v>
      </c>
      <c r="J1403" s="12" t="str">
        <f t="shared" si="213"/>
        <v/>
      </c>
      <c r="K1403" t="str">
        <f t="shared" si="215"/>
        <v>HOME</v>
      </c>
      <c r="L1403" t="str">
        <f t="shared" si="215"/>
        <v xml:space="preserve">    </v>
      </c>
      <c r="M1403" t="str">
        <f t="shared" si="215"/>
        <v xml:space="preserve">    </v>
      </c>
      <c r="N1403" t="str">
        <f t="shared" si="215"/>
        <v xml:space="preserve">    </v>
      </c>
      <c r="O1403" t="str">
        <f t="shared" si="215"/>
        <v>AUST</v>
      </c>
      <c r="P1403" t="str">
        <f t="shared" si="215"/>
        <v xml:space="preserve">N   </v>
      </c>
      <c r="Q1403" t="str">
        <f t="shared" si="215"/>
        <v xml:space="preserve">    </v>
      </c>
      <c r="R1403" t="str">
        <f t="shared" si="215"/>
        <v xml:space="preserve">    </v>
      </c>
      <c r="S1403" t="str">
        <f t="shared" si="215"/>
        <v xml:space="preserve">  AZ</v>
      </c>
      <c r="T1403" t="str">
        <f t="shared" si="215"/>
        <v>MUTH</v>
      </c>
      <c r="U1403" t="str">
        <f t="shared" si="215"/>
        <v xml:space="preserve">    </v>
      </c>
      <c r="V1403" t="str">
        <f t="shared" si="215"/>
        <v xml:space="preserve">    </v>
      </c>
      <c r="X1403" t="e">
        <f>VLOOKUP(K1403,$X$2:Y$31,2,FALSE())</f>
        <v>#N/A</v>
      </c>
      <c r="AB1403" s="20">
        <f>MATCH("R",$J$1001:$J1404,0)</f>
        <v>25</v>
      </c>
      <c r="AC1403" s="20">
        <f>ROW()</f>
        <v>1403</v>
      </c>
      <c r="AD1403" s="24" t="e">
        <f t="shared" ca="1" si="214"/>
        <v>#VALUE!</v>
      </c>
      <c r="AE1403" t="str">
        <f t="shared" ca="1" si="210"/>
        <v>E</v>
      </c>
    </row>
    <row r="1404" spans="1:31">
      <c r="A1404" s="12" t="s">
        <v>202</v>
      </c>
      <c r="J1404" s="12" t="str">
        <f t="shared" si="213"/>
        <v/>
      </c>
      <c r="K1404" t="str">
        <f t="shared" si="215"/>
        <v>32.9</v>
      </c>
      <c r="L1404" t="str">
        <f t="shared" si="215"/>
        <v xml:space="preserve"> N  </v>
      </c>
      <c r="M1404" t="str">
        <f t="shared" si="215"/>
        <v>96.6</v>
      </c>
      <c r="N1404" t="str">
        <f t="shared" si="215"/>
        <v xml:space="preserve"> W -</v>
      </c>
      <c r="O1404" t="str">
        <f t="shared" si="215"/>
        <v>30.2</v>
      </c>
      <c r="P1404" t="str">
        <f t="shared" si="215"/>
        <v xml:space="preserve"> N  </v>
      </c>
      <c r="Q1404" t="str">
        <f t="shared" si="215"/>
        <v>97.7</v>
      </c>
      <c r="R1404" t="str">
        <f t="shared" si="215"/>
        <v xml:space="preserve"> W  </v>
      </c>
      <c r="S1404" t="str">
        <f t="shared" si="215"/>
        <v xml:space="preserve"> 199</v>
      </c>
      <c r="T1404" t="str">
        <f t="shared" si="215"/>
        <v xml:space="preserve">97  </v>
      </c>
      <c r="U1404" t="str">
        <f t="shared" si="215"/>
        <v>19.3</v>
      </c>
      <c r="V1404" t="str">
        <f t="shared" si="215"/>
        <v xml:space="preserve">    </v>
      </c>
      <c r="X1404" t="e">
        <f>VLOOKUP(K1404,$X$2:Y$31,2,FALSE())</f>
        <v>#N/A</v>
      </c>
      <c r="AB1404" s="20">
        <f>MATCH("R",$J$1001:$J1405,0)</f>
        <v>25</v>
      </c>
      <c r="AC1404" s="20">
        <f>ROW()</f>
        <v>1404</v>
      </c>
      <c r="AD1404" s="24" t="e">
        <f t="shared" ca="1" si="214"/>
        <v>#VALUE!</v>
      </c>
      <c r="AE1404" t="str">
        <f t="shared" ca="1" si="210"/>
        <v>E</v>
      </c>
    </row>
    <row r="1405" spans="1:31">
      <c r="A1405" s="12" t="s">
        <v>203</v>
      </c>
      <c r="J1405" s="12" t="str">
        <f t="shared" si="213"/>
        <v/>
      </c>
      <c r="K1405" t="str">
        <f t="shared" si="215"/>
        <v>XMTR</v>
      </c>
      <c r="L1405" t="str">
        <f t="shared" si="215"/>
        <v xml:space="preserve"> 2-3</v>
      </c>
      <c r="M1405" t="str">
        <f t="shared" si="215"/>
        <v xml:space="preserve"> ION</v>
      </c>
      <c r="N1405" t="str">
        <f t="shared" si="215"/>
        <v>AP #</v>
      </c>
      <c r="O1405" t="str">
        <f t="shared" si="215"/>
        <v>3[sa</v>
      </c>
      <c r="P1405" t="str">
        <f t="shared" si="215"/>
        <v>ples</v>
      </c>
      <c r="Q1405" t="str">
        <f t="shared" si="215"/>
        <v>SAMP</v>
      </c>
      <c r="R1405" t="str">
        <f t="shared" si="215"/>
        <v>E.23</v>
      </c>
      <c r="S1405" t="str">
        <f t="shared" si="215"/>
        <v xml:space="preserve">   ]</v>
      </c>
      <c r="T1405" t="str">
        <f t="shared" si="215"/>
        <v xml:space="preserve">Az= </v>
      </c>
      <c r="U1405" t="str">
        <f t="shared" si="215"/>
        <v xml:space="preserve">0.0 </v>
      </c>
      <c r="V1405" t="str">
        <f t="shared" si="215"/>
        <v>FFaz</v>
      </c>
      <c r="X1405" t="e">
        <f>VLOOKUP(K1405,$X$2:Y$31,2,FALSE())</f>
        <v>#N/A</v>
      </c>
      <c r="AB1405" s="20">
        <f>MATCH("R",$J$1001:$J1406,0)</f>
        <v>25</v>
      </c>
      <c r="AC1405" s="20">
        <f>ROW()</f>
        <v>1405</v>
      </c>
      <c r="AD1405" s="24" t="e">
        <f t="shared" ca="1" si="214"/>
        <v>#VALUE!</v>
      </c>
      <c r="AE1405" t="str">
        <f t="shared" ca="1" si="210"/>
        <v>E</v>
      </c>
    </row>
    <row r="1406" spans="1:31">
      <c r="A1406" s="12" t="s">
        <v>204</v>
      </c>
      <c r="J1406" s="12" t="str">
        <f t="shared" si="213"/>
        <v/>
      </c>
      <c r="K1406" t="str">
        <f t="shared" si="215"/>
        <v>RCVR</v>
      </c>
      <c r="L1406" t="str">
        <f t="shared" si="215"/>
        <v xml:space="preserve"> 2-3</v>
      </c>
      <c r="M1406" t="str">
        <f t="shared" si="215"/>
        <v xml:space="preserve"> ION</v>
      </c>
      <c r="N1406" t="str">
        <f t="shared" si="215"/>
        <v>AP #</v>
      </c>
      <c r="O1406" t="str">
        <f t="shared" si="215"/>
        <v>3[sa</v>
      </c>
      <c r="P1406" t="str">
        <f t="shared" si="215"/>
        <v>ples</v>
      </c>
      <c r="Q1406" t="str">
        <f t="shared" si="215"/>
        <v>SAMP</v>
      </c>
      <c r="R1406" t="str">
        <f t="shared" si="215"/>
        <v>E.23</v>
      </c>
      <c r="S1406" t="str">
        <f t="shared" si="215"/>
        <v xml:space="preserve">   ]</v>
      </c>
      <c r="T1406" t="str">
        <f t="shared" si="215"/>
        <v xml:space="preserve">Az= </v>
      </c>
      <c r="U1406" t="str">
        <f t="shared" si="215"/>
        <v xml:space="preserve">0.0 </v>
      </c>
      <c r="V1406" t="str">
        <f t="shared" si="215"/>
        <v>FFaz</v>
      </c>
      <c r="X1406" t="e">
        <f>VLOOKUP(K1406,$X$2:Y$31,2,FALSE())</f>
        <v>#N/A</v>
      </c>
      <c r="AB1406" s="20">
        <f>MATCH("R",$J$1001:$J1407,0)</f>
        <v>25</v>
      </c>
      <c r="AC1406" s="20">
        <f>ROW()</f>
        <v>1406</v>
      </c>
      <c r="AD1406" s="24" t="e">
        <f t="shared" ca="1" si="214"/>
        <v>#VALUE!</v>
      </c>
      <c r="AE1406" t="str">
        <f t="shared" ca="1" si="210"/>
        <v>E</v>
      </c>
    </row>
    <row r="1407" spans="1:31">
      <c r="A1407" s="12" t="s">
        <v>89</v>
      </c>
      <c r="J1407" s="12" t="str">
        <f t="shared" si="213"/>
        <v/>
      </c>
      <c r="K1407" t="str">
        <f t="shared" si="215"/>
        <v>3 MH</v>
      </c>
      <c r="L1407" t="str">
        <f t="shared" si="215"/>
        <v xml:space="preserve"> NOI</v>
      </c>
      <c r="M1407" t="str">
        <f t="shared" si="215"/>
        <v xml:space="preserve">E = </v>
      </c>
      <c r="N1407" t="str">
        <f t="shared" si="215"/>
        <v>145.</v>
      </c>
      <c r="O1407" t="str">
        <f t="shared" si="215"/>
        <v xml:space="preserve"> dBW</v>
      </c>
      <c r="P1407" t="str">
        <f t="shared" si="215"/>
        <v xml:space="preserve">    </v>
      </c>
      <c r="Q1407" t="str">
        <f t="shared" si="215"/>
        <v xml:space="preserve">EQ. </v>
      </c>
      <c r="R1407" t="str">
        <f t="shared" si="215"/>
        <v>EL =</v>
      </c>
      <c r="S1407" t="str">
        <f t="shared" si="215"/>
        <v xml:space="preserve">90% </v>
      </c>
      <c r="T1407" t="str">
        <f t="shared" si="215"/>
        <v xml:space="preserve">  RE</v>
      </c>
      <c r="U1407" t="str">
        <f t="shared" si="215"/>
        <v>. SN</v>
      </c>
      <c r="V1407" t="str">
        <f t="shared" si="215"/>
        <v xml:space="preserve"> = 7</v>
      </c>
      <c r="X1407" t="e">
        <f>VLOOKUP(K1407,$X$2:Y$31,2,FALSE())</f>
        <v>#N/A</v>
      </c>
      <c r="AB1407" s="20">
        <f>MATCH("R",$J$1001:$J1408,0)</f>
        <v>25</v>
      </c>
      <c r="AC1407" s="20">
        <f>ROW()</f>
        <v>1407</v>
      </c>
      <c r="AD1407" s="24" t="e">
        <f t="shared" ca="1" si="214"/>
        <v>#VALUE!</v>
      </c>
      <c r="AE1407" t="str">
        <f t="shared" ca="1" si="210"/>
        <v>E</v>
      </c>
    </row>
    <row r="1408" spans="1:31">
      <c r="A1408" s="12" t="s">
        <v>90</v>
      </c>
      <c r="J1408" s="12" t="str">
        <f t="shared" si="213"/>
        <v/>
      </c>
      <c r="K1408" t="str">
        <f t="shared" si="215"/>
        <v>MULT</v>
      </c>
      <c r="L1408" t="str">
        <f t="shared" si="215"/>
        <v>PATH</v>
      </c>
      <c r="M1408" t="str">
        <f t="shared" si="215"/>
        <v>POWE</v>
      </c>
      <c r="N1408" t="str">
        <f t="shared" si="215"/>
        <v xml:space="preserve"> TOL</v>
      </c>
      <c r="O1408" t="str">
        <f t="shared" si="215"/>
        <v>RANC</v>
      </c>
      <c r="P1408" t="str">
        <f t="shared" si="215"/>
        <v xml:space="preserve"> =  </v>
      </c>
      <c r="Q1408" t="str">
        <f t="shared" si="215"/>
        <v>.0 d</v>
      </c>
      <c r="R1408" t="str">
        <f t="shared" si="215"/>
        <v xml:space="preserve">   M</v>
      </c>
      <c r="S1408" t="str">
        <f t="shared" si="215"/>
        <v>LTIP</v>
      </c>
      <c r="T1408" t="str">
        <f t="shared" si="215"/>
        <v>TH D</v>
      </c>
      <c r="U1408" t="str">
        <f t="shared" si="215"/>
        <v xml:space="preserve">LAY </v>
      </c>
      <c r="V1408" t="str">
        <f t="shared" si="215"/>
        <v>OLER</v>
      </c>
      <c r="X1408" t="e">
        <f>VLOOKUP(K1408,$X$2:Y$31,2,FALSE())</f>
        <v>#N/A</v>
      </c>
      <c r="AB1408" s="20">
        <f>MATCH("R",$J$1001:$J1409,0)</f>
        <v>25</v>
      </c>
      <c r="AC1408" s="20">
        <f>ROW()</f>
        <v>1408</v>
      </c>
      <c r="AD1408" s="24" t="e">
        <f t="shared" ca="1" si="214"/>
        <v>#VALUE!</v>
      </c>
      <c r="AE1408" t="str">
        <f t="shared" ca="1" si="210"/>
        <v>E</v>
      </c>
    </row>
    <row r="1409" spans="1:31">
      <c r="A1409" s="12" t="s">
        <v>33</v>
      </c>
      <c r="J1409" s="12" t="str">
        <f t="shared" si="213"/>
        <v/>
      </c>
      <c r="K1409" t="str">
        <f t="shared" si="215"/>
        <v/>
      </c>
      <c r="L1409" t="str">
        <f t="shared" si="215"/>
        <v/>
      </c>
      <c r="M1409" t="str">
        <f t="shared" si="215"/>
        <v/>
      </c>
      <c r="N1409" t="str">
        <f t="shared" si="215"/>
        <v/>
      </c>
      <c r="O1409" t="str">
        <f t="shared" si="215"/>
        <v/>
      </c>
      <c r="P1409" t="str">
        <f t="shared" si="215"/>
        <v/>
      </c>
      <c r="Q1409" t="str">
        <f t="shared" si="215"/>
        <v/>
      </c>
      <c r="R1409" t="str">
        <f t="shared" si="215"/>
        <v/>
      </c>
      <c r="S1409" t="str">
        <f t="shared" si="215"/>
        <v/>
      </c>
      <c r="T1409" t="str">
        <f t="shared" si="215"/>
        <v/>
      </c>
      <c r="U1409" t="str">
        <f t="shared" si="215"/>
        <v/>
      </c>
      <c r="V1409" t="str">
        <f t="shared" si="215"/>
        <v/>
      </c>
      <c r="X1409" t="e">
        <f>VLOOKUP(K1409,$X$2:Y$31,2,FALSE())</f>
        <v>#N/A</v>
      </c>
      <c r="AB1409" s="20">
        <f>MATCH("R",$J$1001:$J1410,0)</f>
        <v>25</v>
      </c>
      <c r="AC1409" s="20">
        <f>ROW()</f>
        <v>1409</v>
      </c>
      <c r="AD1409" s="24" t="e">
        <f t="shared" ca="1" si="214"/>
        <v>#VALUE!</v>
      </c>
      <c r="AE1409" t="str">
        <f t="shared" ca="1" si="210"/>
        <v>E</v>
      </c>
    </row>
    <row r="1410" spans="1:31">
      <c r="A1410" s="12" t="s">
        <v>274</v>
      </c>
      <c r="J1410" s="12" t="str">
        <f t="shared" si="213"/>
        <v>R</v>
      </c>
      <c r="K1410" t="str">
        <f t="shared" si="215"/>
        <v xml:space="preserve"> 3.0</v>
      </c>
      <c r="L1410" t="str">
        <f t="shared" si="215"/>
        <v xml:space="preserve"> 4.0</v>
      </c>
      <c r="M1410" t="str">
        <f t="shared" si="215"/>
        <v xml:space="preserve"> 2.0</v>
      </c>
      <c r="N1410" t="str">
        <f t="shared" si="215"/>
        <v xml:space="preserve"> 4.0</v>
      </c>
      <c r="O1410" t="str">
        <f t="shared" si="215"/>
        <v xml:space="preserve"> 5.4</v>
      </c>
      <c r="P1410" t="str">
        <f t="shared" si="215"/>
        <v xml:space="preserve"> 7.3</v>
      </c>
      <c r="Q1410" t="str">
        <f t="shared" si="215"/>
        <v>10.2</v>
      </c>
      <c r="R1410" t="str">
        <f t="shared" si="215"/>
        <v>14.4</v>
      </c>
      <c r="S1410" t="str">
        <f t="shared" si="215"/>
        <v>18.2</v>
      </c>
      <c r="T1410" t="str">
        <f t="shared" si="215"/>
        <v>21.5</v>
      </c>
      <c r="U1410" t="str">
        <f t="shared" si="215"/>
        <v>25.0</v>
      </c>
      <c r="V1410" t="str">
        <f t="shared" si="215"/>
        <v>29.0</v>
      </c>
      <c r="X1410" t="str">
        <f>VLOOKUP(K1410,$X$2:Y$31,2,FALSE())</f>
        <v>0300</v>
      </c>
      <c r="AB1410" s="20">
        <f>MATCH("R",$J$1001:$J1411,0)</f>
        <v>25</v>
      </c>
      <c r="AC1410" s="20">
        <f>ROW()</f>
        <v>1410</v>
      </c>
      <c r="AD1410" s="24" t="e">
        <f t="shared" ca="1" si="214"/>
        <v>#VALUE!</v>
      </c>
      <c r="AE1410" t="str">
        <f t="shared" ca="1" si="210"/>
        <v>E</v>
      </c>
    </row>
    <row r="1411" spans="1:31">
      <c r="A1411" s="12" t="s">
        <v>205</v>
      </c>
      <c r="J1411" s="12" t="str">
        <f t="shared" si="213"/>
        <v/>
      </c>
      <c r="K1411" t="str">
        <f t="shared" si="215"/>
        <v xml:space="preserve">    </v>
      </c>
      <c r="L1411" t="str">
        <f t="shared" si="215"/>
        <v xml:space="preserve"> 1F2</v>
      </c>
      <c r="M1411" t="str">
        <f t="shared" si="215"/>
        <v xml:space="preserve"> 1F2</v>
      </c>
      <c r="N1411" t="str">
        <f t="shared" si="215"/>
        <v xml:space="preserve"> 1F2</v>
      </c>
      <c r="O1411" t="str">
        <f t="shared" si="215"/>
        <v xml:space="preserve"> 1F2</v>
      </c>
      <c r="P1411" t="str">
        <f t="shared" si="215"/>
        <v xml:space="preserve"> 1F2</v>
      </c>
      <c r="Q1411" t="str">
        <f t="shared" si="215"/>
        <v xml:space="preserve"> 1F2</v>
      </c>
      <c r="R1411" t="str">
        <f t="shared" si="215"/>
        <v xml:space="preserve"> 1F2</v>
      </c>
      <c r="S1411" t="str">
        <f t="shared" si="215"/>
        <v xml:space="preserve"> 1F2</v>
      </c>
      <c r="T1411" t="str">
        <f t="shared" si="215"/>
        <v xml:space="preserve"> 1F2</v>
      </c>
      <c r="U1411" t="str">
        <f t="shared" si="215"/>
        <v xml:space="preserve"> 1F2</v>
      </c>
      <c r="V1411" t="str">
        <f t="shared" si="215"/>
        <v xml:space="preserve"> 1F2</v>
      </c>
      <c r="X1411" t="e">
        <f>VLOOKUP(K1411,$X$2:Y$31,2,FALSE())</f>
        <v>#N/A</v>
      </c>
      <c r="AB1411" s="20">
        <f>MATCH("R",$J$1001:$J1412,0)</f>
        <v>25</v>
      </c>
      <c r="AC1411" s="20">
        <f>ROW()</f>
        <v>1411</v>
      </c>
      <c r="AD1411" s="24" t="e">
        <f t="shared" ca="1" si="214"/>
        <v>#VALUE!</v>
      </c>
      <c r="AE1411" t="str">
        <f t="shared" ref="AE1411:AE1474" ca="1" si="216">IF(ISERROR(AD1411),"E","OK")</f>
        <v>E</v>
      </c>
    </row>
    <row r="1412" spans="1:31">
      <c r="A1412" s="12" t="s">
        <v>1394</v>
      </c>
      <c r="J1412" s="12" t="str">
        <f t="shared" si="213"/>
        <v/>
      </c>
      <c r="K1412" t="str">
        <f t="shared" si="215"/>
        <v xml:space="preserve">    </v>
      </c>
      <c r="L1412" t="str">
        <f t="shared" si="215"/>
        <v>63.5</v>
      </c>
      <c r="M1412" t="str">
        <f t="shared" si="215"/>
        <v>55.0</v>
      </c>
      <c r="N1412" t="str">
        <f t="shared" si="215"/>
        <v>63.5</v>
      </c>
      <c r="O1412" t="str">
        <f t="shared" si="215"/>
        <v>63.5</v>
      </c>
      <c r="P1412" t="str">
        <f t="shared" si="215"/>
        <v>63.5</v>
      </c>
      <c r="Q1412" t="str">
        <f t="shared" si="215"/>
        <v>63.5</v>
      </c>
      <c r="R1412" t="str">
        <f t="shared" si="215"/>
        <v>63.5</v>
      </c>
      <c r="S1412" t="str">
        <f t="shared" si="215"/>
        <v>63.5</v>
      </c>
      <c r="T1412" t="str">
        <f t="shared" si="215"/>
        <v>63.5</v>
      </c>
      <c r="U1412" t="str">
        <f t="shared" si="215"/>
        <v>63.5</v>
      </c>
      <c r="V1412" t="str">
        <f t="shared" si="215"/>
        <v>63.5</v>
      </c>
      <c r="X1412" t="e">
        <f>VLOOKUP(K1412,$X$2:Y$31,2,FALSE())</f>
        <v>#N/A</v>
      </c>
      <c r="AB1412" s="20">
        <f>MATCH("R",$J$1001:$J1413,0)</f>
        <v>25</v>
      </c>
      <c r="AC1412" s="20">
        <f>ROW()</f>
        <v>1412</v>
      </c>
      <c r="AD1412" s="24" t="e">
        <f t="shared" ca="1" si="214"/>
        <v>#VALUE!</v>
      </c>
      <c r="AE1412" t="str">
        <f t="shared" ca="1" si="216"/>
        <v>E</v>
      </c>
    </row>
    <row r="1413" spans="1:31">
      <c r="A1413" s="12" t="s">
        <v>218</v>
      </c>
      <c r="J1413" s="12" t="str">
        <f t="shared" si="213"/>
        <v/>
      </c>
      <c r="K1413" t="str">
        <f t="shared" si="215"/>
        <v xml:space="preserve">    </v>
      </c>
      <c r="L1413" t="str">
        <f t="shared" si="215"/>
        <v xml:space="preserve"> 2.6</v>
      </c>
      <c r="M1413" t="str">
        <f t="shared" si="215"/>
        <v xml:space="preserve"> 2.0</v>
      </c>
      <c r="N1413" t="str">
        <f t="shared" si="215"/>
        <v xml:space="preserve"> 2.6</v>
      </c>
      <c r="O1413" t="str">
        <f t="shared" si="215"/>
        <v xml:space="preserve"> 2.6</v>
      </c>
      <c r="P1413" t="str">
        <f t="shared" si="215"/>
        <v xml:space="preserve"> 2.6</v>
      </c>
      <c r="Q1413" t="str">
        <f t="shared" si="215"/>
        <v xml:space="preserve"> 2.6</v>
      </c>
      <c r="R1413" t="str">
        <f t="shared" si="215"/>
        <v xml:space="preserve"> 2.6</v>
      </c>
      <c r="S1413" t="str">
        <f t="shared" si="215"/>
        <v xml:space="preserve"> 2.6</v>
      </c>
      <c r="T1413" t="str">
        <f t="shared" si="215"/>
        <v xml:space="preserve"> 2.6</v>
      </c>
      <c r="U1413" t="str">
        <f t="shared" si="215"/>
        <v xml:space="preserve"> 2.6</v>
      </c>
      <c r="V1413" t="str">
        <f t="shared" si="215"/>
        <v xml:space="preserve"> 2.6</v>
      </c>
      <c r="X1413" t="e">
        <f>VLOOKUP(K1413,$X$2:Y$31,2,FALSE())</f>
        <v>#N/A</v>
      </c>
      <c r="AB1413" s="20">
        <f>MATCH("R",$J$1001:$J1414,0)</f>
        <v>25</v>
      </c>
      <c r="AC1413" s="20">
        <f>ROW()</f>
        <v>1413</v>
      </c>
      <c r="AD1413" s="24" t="e">
        <f t="shared" ca="1" si="214"/>
        <v>#VALUE!</v>
      </c>
      <c r="AE1413" t="str">
        <f t="shared" ca="1" si="216"/>
        <v>E</v>
      </c>
    </row>
    <row r="1414" spans="1:31">
      <c r="A1414" s="12" t="s">
        <v>1395</v>
      </c>
      <c r="J1414" s="12" t="str">
        <f t="shared" si="213"/>
        <v/>
      </c>
      <c r="K1414" t="str">
        <f t="shared" si="215"/>
        <v xml:space="preserve">    </v>
      </c>
      <c r="L1414" t="str">
        <f t="shared" si="215"/>
        <v xml:space="preserve"> 344</v>
      </c>
      <c r="M1414" t="str">
        <f t="shared" si="215"/>
        <v xml:space="preserve"> 242</v>
      </c>
      <c r="N1414" t="str">
        <f t="shared" si="215"/>
        <v xml:space="preserve"> 344</v>
      </c>
      <c r="O1414" t="str">
        <f t="shared" si="215"/>
        <v xml:space="preserve"> 344</v>
      </c>
      <c r="P1414" t="str">
        <f t="shared" si="215"/>
        <v xml:space="preserve"> 344</v>
      </c>
      <c r="Q1414" t="str">
        <f t="shared" si="215"/>
        <v xml:space="preserve"> 344</v>
      </c>
      <c r="R1414" t="str">
        <f t="shared" si="215"/>
        <v xml:space="preserve"> 344</v>
      </c>
      <c r="S1414" t="str">
        <f t="shared" si="215"/>
        <v xml:space="preserve"> 344</v>
      </c>
      <c r="T1414" t="str">
        <f t="shared" si="215"/>
        <v xml:space="preserve"> 344</v>
      </c>
      <c r="U1414" t="str">
        <f t="shared" si="215"/>
        <v xml:space="preserve"> 344</v>
      </c>
      <c r="V1414" t="str">
        <f t="shared" si="215"/>
        <v xml:space="preserve"> 344</v>
      </c>
      <c r="X1414" t="e">
        <f>VLOOKUP(K1414,$X$2:Y$31,2,FALSE())</f>
        <v>#N/A</v>
      </c>
      <c r="AB1414" s="20">
        <f>MATCH("R",$J$1001:$J1415,0)</f>
        <v>25</v>
      </c>
      <c r="AC1414" s="20">
        <f>ROW()</f>
        <v>1414</v>
      </c>
      <c r="AD1414" s="24" t="e">
        <f t="shared" ca="1" si="214"/>
        <v>#VALUE!</v>
      </c>
      <c r="AE1414" t="str">
        <f t="shared" ca="1" si="216"/>
        <v>E</v>
      </c>
    </row>
    <row r="1415" spans="1:31">
      <c r="A1415" s="12" t="s">
        <v>1396</v>
      </c>
      <c r="J1415" s="12" t="str">
        <f t="shared" si="213"/>
        <v/>
      </c>
      <c r="K1415" t="str">
        <f t="shared" si="215"/>
        <v xml:space="preserve">    </v>
      </c>
      <c r="L1415" t="str">
        <f t="shared" si="215"/>
        <v>0.50</v>
      </c>
      <c r="M1415" t="str">
        <f t="shared" si="215"/>
        <v>1.00</v>
      </c>
      <c r="N1415" t="str">
        <f t="shared" si="215"/>
        <v>0.51</v>
      </c>
      <c r="O1415" t="str">
        <f t="shared" si="215"/>
        <v>0.06</v>
      </c>
      <c r="P1415" t="str">
        <f t="shared" si="215"/>
        <v>0.00</v>
      </c>
      <c r="Q1415" t="str">
        <f t="shared" si="215"/>
        <v>0.00</v>
      </c>
      <c r="R1415" t="str">
        <f t="shared" si="215"/>
        <v>0.00</v>
      </c>
      <c r="S1415" t="str">
        <f t="shared" si="215"/>
        <v>0.00</v>
      </c>
      <c r="T1415" t="str">
        <f t="shared" si="215"/>
        <v>0.00</v>
      </c>
      <c r="U1415" t="str">
        <f t="shared" si="215"/>
        <v>0.00</v>
      </c>
      <c r="V1415" t="str">
        <f t="shared" si="215"/>
        <v>0.00</v>
      </c>
      <c r="X1415" t="e">
        <f>VLOOKUP(K1415,$X$2:Y$31,2,FALSE())</f>
        <v>#N/A</v>
      </c>
      <c r="AB1415" s="20">
        <f>MATCH("R",$J$1001:$J1416,0)</f>
        <v>25</v>
      </c>
      <c r="AC1415" s="20">
        <f>ROW()</f>
        <v>1415</v>
      </c>
      <c r="AD1415" s="24" t="e">
        <f t="shared" ca="1" si="214"/>
        <v>#VALUE!</v>
      </c>
      <c r="AE1415" t="str">
        <f t="shared" ca="1" si="216"/>
        <v>E</v>
      </c>
    </row>
    <row r="1416" spans="1:31">
      <c r="A1416" s="12" t="s">
        <v>1397</v>
      </c>
      <c r="J1416" s="12" t="str">
        <f t="shared" si="213"/>
        <v/>
      </c>
      <c r="K1416" t="str">
        <f t="shared" si="215"/>
        <v xml:space="preserve">    </v>
      </c>
      <c r="L1416" t="str">
        <f t="shared" si="215"/>
        <v xml:space="preserve"> 107</v>
      </c>
      <c r="M1416" t="str">
        <f t="shared" si="215"/>
        <v xml:space="preserve">  97</v>
      </c>
      <c r="N1416" t="str">
        <f t="shared" si="215"/>
        <v xml:space="preserve"> 107</v>
      </c>
      <c r="O1416" t="str">
        <f t="shared" si="215"/>
        <v xml:space="preserve"> 120</v>
      </c>
      <c r="P1416" t="str">
        <f t="shared" si="215"/>
        <v xml:space="preserve"> 150</v>
      </c>
      <c r="Q1416" t="str">
        <f t="shared" si="215"/>
        <v xml:space="preserve"> 180</v>
      </c>
      <c r="R1416" t="str">
        <f t="shared" si="215"/>
        <v xml:space="preserve"> 183</v>
      </c>
      <c r="S1416" t="str">
        <f t="shared" si="215"/>
        <v xml:space="preserve"> 185</v>
      </c>
      <c r="T1416" t="str">
        <f t="shared" si="215"/>
        <v xml:space="preserve"> 187</v>
      </c>
      <c r="U1416" t="str">
        <f t="shared" si="215"/>
        <v xml:space="preserve"> 188</v>
      </c>
      <c r="V1416" t="str">
        <f t="shared" si="215"/>
        <v xml:space="preserve"> 189</v>
      </c>
      <c r="X1416" t="e">
        <f>VLOOKUP(K1416,$X$2:Y$31,2,FALSE())</f>
        <v>#N/A</v>
      </c>
      <c r="AB1416" s="20">
        <f>MATCH("R",$J$1001:$J1417,0)</f>
        <v>25</v>
      </c>
      <c r="AC1416" s="20">
        <f>ROW()</f>
        <v>1416</v>
      </c>
      <c r="AD1416" s="24" t="e">
        <f t="shared" ca="1" si="214"/>
        <v>#VALUE!</v>
      </c>
      <c r="AE1416" t="str">
        <f t="shared" ca="1" si="216"/>
        <v>E</v>
      </c>
    </row>
    <row r="1417" spans="1:31">
      <c r="A1417" s="12" t="s">
        <v>1398</v>
      </c>
      <c r="J1417" s="12" t="str">
        <f t="shared" si="213"/>
        <v/>
      </c>
      <c r="K1417" t="str">
        <f t="shared" si="215"/>
        <v xml:space="preserve">    </v>
      </c>
      <c r="L1417" t="str">
        <f t="shared" si="215"/>
        <v xml:space="preserve">  28</v>
      </c>
      <c r="M1417" t="str">
        <f t="shared" si="215"/>
        <v xml:space="preserve">  32</v>
      </c>
      <c r="N1417" t="str">
        <f t="shared" si="215"/>
        <v xml:space="preserve">  28</v>
      </c>
      <c r="O1417" t="str">
        <f t="shared" si="215"/>
        <v xml:space="preserve">  18</v>
      </c>
      <c r="P1417" t="str">
        <f t="shared" si="215"/>
        <v xml:space="preserve">  -9</v>
      </c>
      <c r="Q1417" t="str">
        <f t="shared" si="215"/>
        <v xml:space="preserve"> -36</v>
      </c>
      <c r="R1417" t="str">
        <f t="shared" si="215"/>
        <v xml:space="preserve"> -36</v>
      </c>
      <c r="S1417" t="str">
        <f t="shared" si="215"/>
        <v xml:space="preserve"> -36</v>
      </c>
      <c r="T1417" t="str">
        <f t="shared" si="215"/>
        <v xml:space="preserve"> -36</v>
      </c>
      <c r="U1417" t="str">
        <f t="shared" si="215"/>
        <v xml:space="preserve"> -36</v>
      </c>
      <c r="V1417" t="str">
        <f t="shared" si="215"/>
        <v xml:space="preserve"> -36</v>
      </c>
      <c r="X1417" t="e">
        <f>VLOOKUP(K1417,$X$2:Y$31,2,FALSE())</f>
        <v>#N/A</v>
      </c>
      <c r="AB1417" s="20">
        <f>MATCH("R",$J$1001:$J1418,0)</f>
        <v>25</v>
      </c>
      <c r="AC1417" s="20">
        <f>ROW()</f>
        <v>1417</v>
      </c>
      <c r="AD1417" s="24" t="e">
        <f t="shared" ca="1" si="214"/>
        <v>#VALUE!</v>
      </c>
      <c r="AE1417" t="str">
        <f t="shared" ca="1" si="216"/>
        <v>E</v>
      </c>
    </row>
    <row r="1418" spans="1:31">
      <c r="A1418" s="12" t="s">
        <v>1399</v>
      </c>
      <c r="J1418" s="12" t="str">
        <f t="shared" si="213"/>
        <v/>
      </c>
      <c r="K1418" t="str">
        <f t="shared" si="215"/>
        <v xml:space="preserve">    </v>
      </c>
      <c r="L1418" t="str">
        <f t="shared" si="215"/>
        <v xml:space="preserve"> -87</v>
      </c>
      <c r="M1418" t="str">
        <f t="shared" si="215"/>
        <v xml:space="preserve"> -77</v>
      </c>
      <c r="N1418" t="str">
        <f t="shared" si="215"/>
        <v xml:space="preserve"> -87</v>
      </c>
      <c r="O1418" t="str">
        <f t="shared" si="215"/>
        <v>-100</v>
      </c>
      <c r="P1418" t="str">
        <f t="shared" si="215"/>
        <v>-130</v>
      </c>
      <c r="Q1418" t="str">
        <f t="shared" si="215"/>
        <v>-160</v>
      </c>
      <c r="R1418" t="str">
        <f t="shared" si="215"/>
        <v>-163</v>
      </c>
      <c r="S1418" t="str">
        <f t="shared" si="215"/>
        <v>-165</v>
      </c>
      <c r="T1418" t="str">
        <f t="shared" si="215"/>
        <v>-167</v>
      </c>
      <c r="U1418" t="str">
        <f t="shared" si="215"/>
        <v>-168</v>
      </c>
      <c r="V1418" t="str">
        <f t="shared" si="215"/>
        <v>-169</v>
      </c>
      <c r="X1418" t="e">
        <f>VLOOKUP(K1418,$X$2:Y$31,2,FALSE())</f>
        <v>#N/A</v>
      </c>
      <c r="AB1418" s="20">
        <f>MATCH("R",$J$1001:$J1419,0)</f>
        <v>25</v>
      </c>
      <c r="AC1418" s="20">
        <f>ROW()</f>
        <v>1418</v>
      </c>
      <c r="AD1418" s="24" t="e">
        <f t="shared" ca="1" si="214"/>
        <v>#VALUE!</v>
      </c>
      <c r="AE1418" t="str">
        <f t="shared" ca="1" si="216"/>
        <v>E</v>
      </c>
    </row>
    <row r="1419" spans="1:31">
      <c r="A1419" s="12" t="s">
        <v>275</v>
      </c>
      <c r="J1419" s="12" t="str">
        <f t="shared" si="213"/>
        <v/>
      </c>
      <c r="K1419" t="str">
        <f t="shared" si="215"/>
        <v xml:space="preserve">    </v>
      </c>
      <c r="L1419" t="str">
        <f t="shared" si="215"/>
        <v>-145</v>
      </c>
      <c r="M1419" t="str">
        <f t="shared" si="215"/>
        <v>-137</v>
      </c>
      <c r="N1419" t="str">
        <f t="shared" si="215"/>
        <v>-145</v>
      </c>
      <c r="O1419" t="str">
        <f t="shared" si="215"/>
        <v>-149</v>
      </c>
      <c r="P1419" t="str">
        <f t="shared" si="215"/>
        <v>-153</v>
      </c>
      <c r="Q1419" t="str">
        <f t="shared" si="215"/>
        <v>-158</v>
      </c>
      <c r="R1419" t="str">
        <f t="shared" si="215"/>
        <v>-163</v>
      </c>
      <c r="S1419" t="str">
        <f t="shared" si="215"/>
        <v>-166</v>
      </c>
      <c r="T1419" t="str">
        <f t="shared" si="215"/>
        <v>-169</v>
      </c>
      <c r="U1419" t="str">
        <f t="shared" si="215"/>
        <v>-170</v>
      </c>
      <c r="V1419" t="str">
        <f t="shared" si="215"/>
        <v>-172</v>
      </c>
      <c r="X1419" t="e">
        <f>VLOOKUP(K1419,$X$2:Y$31,2,FALSE())</f>
        <v>#N/A</v>
      </c>
      <c r="AB1419" s="20">
        <f>MATCH("R",$J$1001:$J1420,0)</f>
        <v>25</v>
      </c>
      <c r="AC1419" s="20">
        <f>ROW()</f>
        <v>1419</v>
      </c>
      <c r="AD1419" s="24" t="e">
        <f t="shared" ca="1" si="214"/>
        <v>#VALUE!</v>
      </c>
      <c r="AE1419" t="str">
        <f t="shared" ca="1" si="216"/>
        <v>E</v>
      </c>
    </row>
    <row r="1420" spans="1:31">
      <c r="A1420" s="12" t="s">
        <v>1400</v>
      </c>
      <c r="J1420" s="12" t="str">
        <f t="shared" si="213"/>
        <v/>
      </c>
      <c r="K1420" t="str">
        <f t="shared" si="215"/>
        <v xml:space="preserve">    </v>
      </c>
      <c r="L1420" t="str">
        <f t="shared" si="215"/>
        <v xml:space="preserve">  58</v>
      </c>
      <c r="M1420" t="str">
        <f t="shared" si="215"/>
        <v xml:space="preserve">  60</v>
      </c>
      <c r="N1420" t="str">
        <f t="shared" si="215"/>
        <v xml:space="preserve">  58</v>
      </c>
      <c r="O1420" t="str">
        <f t="shared" si="215"/>
        <v xml:space="preserve">  49</v>
      </c>
      <c r="P1420" t="str">
        <f t="shared" si="215"/>
        <v xml:space="preserve">  23</v>
      </c>
      <c r="Q1420" t="str">
        <f t="shared" si="215"/>
        <v xml:space="preserve">  -2</v>
      </c>
      <c r="R1420" t="str">
        <f t="shared" si="215"/>
        <v xml:space="preserve">   0</v>
      </c>
      <c r="S1420" t="str">
        <f t="shared" si="215"/>
        <v xml:space="preserve">   1</v>
      </c>
      <c r="T1420" t="str">
        <f t="shared" si="215"/>
        <v xml:space="preserve">   2</v>
      </c>
      <c r="U1420" t="str">
        <f t="shared" si="215"/>
        <v xml:space="preserve">   2</v>
      </c>
      <c r="V1420" t="str">
        <f t="shared" si="215"/>
        <v xml:space="preserve">   3</v>
      </c>
      <c r="X1420" t="e">
        <f>VLOOKUP(K1420,$X$2:Y$31,2,FALSE())</f>
        <v>#N/A</v>
      </c>
      <c r="AB1420" s="20">
        <f>MATCH("R",$J$1001:$J1421,0)</f>
        <v>25</v>
      </c>
      <c r="AC1420" s="20">
        <f>ROW()</f>
        <v>1420</v>
      </c>
      <c r="AD1420" s="24" t="e">
        <f t="shared" ca="1" si="214"/>
        <v>#VALUE!</v>
      </c>
      <c r="AE1420" t="str">
        <f t="shared" ca="1" si="216"/>
        <v>E</v>
      </c>
    </row>
    <row r="1421" spans="1:31">
      <c r="A1421" s="12" t="s">
        <v>1401</v>
      </c>
      <c r="J1421" s="12" t="str">
        <f t="shared" si="213"/>
        <v/>
      </c>
      <c r="K1421" t="str">
        <f t="shared" si="215"/>
        <v xml:space="preserve">    </v>
      </c>
      <c r="L1421" t="str">
        <f t="shared" si="215"/>
        <v xml:space="preserve">  29</v>
      </c>
      <c r="M1421" t="str">
        <f t="shared" si="215"/>
        <v xml:space="preserve">  24</v>
      </c>
      <c r="N1421" t="str">
        <f t="shared" si="215"/>
        <v xml:space="preserve">  29</v>
      </c>
      <c r="O1421" t="str">
        <f t="shared" si="215"/>
        <v xml:space="preserve">  44</v>
      </c>
      <c r="P1421" t="str">
        <f t="shared" si="215"/>
        <v xml:space="preserve">  72</v>
      </c>
      <c r="Q1421" t="str">
        <f t="shared" si="215"/>
        <v xml:space="preserve">  86</v>
      </c>
      <c r="R1421" t="str">
        <f t="shared" si="215"/>
        <v xml:space="preserve">  84</v>
      </c>
      <c r="S1421" t="str">
        <f t="shared" si="215"/>
        <v xml:space="preserve">  83</v>
      </c>
      <c r="T1421" t="str">
        <f t="shared" si="215"/>
        <v xml:space="preserve">  82</v>
      </c>
      <c r="U1421" t="str">
        <f t="shared" si="215"/>
        <v xml:space="preserve">  82</v>
      </c>
      <c r="V1421" t="str">
        <f t="shared" si="215"/>
        <v xml:space="preserve">  81</v>
      </c>
      <c r="X1421" t="e">
        <f>VLOOKUP(K1421,$X$2:Y$31,2,FALSE())</f>
        <v>#N/A</v>
      </c>
      <c r="AB1421" s="20">
        <f>MATCH("R",$J$1001:$J1422,0)</f>
        <v>25</v>
      </c>
      <c r="AC1421" s="20">
        <f>ROW()</f>
        <v>1421</v>
      </c>
      <c r="AD1421" s="24" t="e">
        <f t="shared" ca="1" si="214"/>
        <v>#VALUE!</v>
      </c>
      <c r="AE1421" t="str">
        <f t="shared" ca="1" si="216"/>
        <v>E</v>
      </c>
    </row>
    <row r="1422" spans="1:31">
      <c r="A1422" s="12" t="s">
        <v>1402</v>
      </c>
      <c r="J1422" s="12" t="str">
        <f t="shared" si="213"/>
        <v/>
      </c>
      <c r="K1422" t="str">
        <f t="shared" si="215"/>
        <v xml:space="preserve">    </v>
      </c>
      <c r="L1422" t="str">
        <f t="shared" si="215"/>
        <v>0.02</v>
      </c>
      <c r="M1422" t="str">
        <f t="shared" si="215"/>
        <v>0.01</v>
      </c>
      <c r="N1422" t="str">
        <f t="shared" si="215"/>
        <v>0.02</v>
      </c>
      <c r="O1422" t="str">
        <f t="shared" si="215"/>
        <v>0.01</v>
      </c>
      <c r="P1422" t="str">
        <f t="shared" si="215"/>
        <v>0.00</v>
      </c>
      <c r="Q1422" t="str">
        <f t="shared" si="215"/>
        <v>0.00</v>
      </c>
      <c r="R1422" t="str">
        <f t="shared" si="215"/>
        <v>0.00</v>
      </c>
      <c r="S1422" t="str">
        <f t="shared" si="215"/>
        <v>0.00</v>
      </c>
      <c r="T1422" t="str">
        <f t="shared" si="215"/>
        <v>0.00</v>
      </c>
      <c r="U1422" t="str">
        <f t="shared" si="215"/>
        <v>0.00</v>
      </c>
      <c r="V1422" t="str">
        <f t="shared" si="215"/>
        <v>0.00</v>
      </c>
      <c r="X1422" t="e">
        <f>VLOOKUP(K1422,$X$2:Y$31,2,FALSE())</f>
        <v>#N/A</v>
      </c>
      <c r="AB1422" s="20">
        <f>MATCH("R",$J$1001:$J1423,0)</f>
        <v>25</v>
      </c>
      <c r="AC1422" s="20">
        <f>ROW()</f>
        <v>1422</v>
      </c>
      <c r="AD1422" s="24" t="e">
        <f t="shared" ca="1" si="214"/>
        <v>#VALUE!</v>
      </c>
      <c r="AE1422" t="str">
        <f t="shared" ca="1" si="216"/>
        <v>E</v>
      </c>
    </row>
    <row r="1423" spans="1:31">
      <c r="A1423" s="12" t="s">
        <v>91</v>
      </c>
      <c r="J1423" s="12" t="str">
        <f t="shared" si="213"/>
        <v/>
      </c>
      <c r="K1423" t="str">
        <f t="shared" si="215"/>
        <v xml:space="preserve">    </v>
      </c>
      <c r="L1423" t="str">
        <f t="shared" si="215"/>
        <v>0.00</v>
      </c>
      <c r="M1423" t="str">
        <f t="shared" si="215"/>
        <v>0.00</v>
      </c>
      <c r="N1423" t="str">
        <f t="shared" si="215"/>
        <v>0.00</v>
      </c>
      <c r="O1423" t="str">
        <f t="shared" si="215"/>
        <v>0.00</v>
      </c>
      <c r="P1423" t="str">
        <f t="shared" si="215"/>
        <v>0.00</v>
      </c>
      <c r="Q1423" t="str">
        <f t="shared" si="215"/>
        <v>0.00</v>
      </c>
      <c r="R1423" t="str">
        <f t="shared" si="215"/>
        <v>0.00</v>
      </c>
      <c r="S1423" t="str">
        <f t="shared" si="215"/>
        <v>0.00</v>
      </c>
      <c r="T1423" t="str">
        <f t="shared" si="215"/>
        <v>0.00</v>
      </c>
      <c r="U1423" t="str">
        <f t="shared" si="215"/>
        <v>0.00</v>
      </c>
      <c r="V1423" t="str">
        <f t="shared" si="215"/>
        <v>0.00</v>
      </c>
      <c r="X1423" t="e">
        <f>VLOOKUP(K1423,$X$2:Y$31,2,FALSE())</f>
        <v>#N/A</v>
      </c>
      <c r="AB1423" s="20">
        <f>MATCH("R",$J$1001:$J1424,0)</f>
        <v>25</v>
      </c>
      <c r="AC1423" s="20">
        <f>ROW()</f>
        <v>1423</v>
      </c>
      <c r="AD1423" s="24" t="e">
        <f t="shared" ca="1" si="214"/>
        <v>#VALUE!</v>
      </c>
      <c r="AE1423" t="str">
        <f t="shared" ca="1" si="216"/>
        <v>E</v>
      </c>
    </row>
    <row r="1424" spans="1:31">
      <c r="A1424" s="12" t="s">
        <v>276</v>
      </c>
      <c r="J1424" s="12" t="str">
        <f t="shared" si="213"/>
        <v/>
      </c>
      <c r="K1424" t="str">
        <f t="shared" ref="K1424:V1445" si="217">MID($A1424,K$34,4)</f>
        <v xml:space="preserve">    </v>
      </c>
      <c r="L1424" t="str">
        <f t="shared" si="217"/>
        <v>0.08</v>
      </c>
      <c r="M1424" t="str">
        <f t="shared" si="217"/>
        <v>0.09</v>
      </c>
      <c r="N1424" t="str">
        <f t="shared" si="217"/>
        <v>0.08</v>
      </c>
      <c r="O1424" t="str">
        <f t="shared" si="217"/>
        <v>0.05</v>
      </c>
      <c r="P1424" t="str">
        <f t="shared" si="217"/>
        <v>0.01</v>
      </c>
      <c r="Q1424" t="str">
        <f t="shared" si="217"/>
        <v>0.00</v>
      </c>
      <c r="R1424" t="str">
        <f t="shared" si="217"/>
        <v>0.00</v>
      </c>
      <c r="S1424" t="str">
        <f t="shared" si="217"/>
        <v>0.00</v>
      </c>
      <c r="T1424" t="str">
        <f t="shared" si="217"/>
        <v>0.00</v>
      </c>
      <c r="U1424" t="str">
        <f t="shared" si="217"/>
        <v>0.00</v>
      </c>
      <c r="V1424" t="str">
        <f t="shared" si="217"/>
        <v>0.00</v>
      </c>
      <c r="X1424" t="e">
        <f>VLOOKUP(K1424,$X$2:Y$31,2,FALSE())</f>
        <v>#N/A</v>
      </c>
      <c r="AB1424" s="20">
        <f>MATCH("R",$J$1001:$J1425,0)</f>
        <v>25</v>
      </c>
      <c r="AC1424" s="20">
        <f>ROW()</f>
        <v>1424</v>
      </c>
      <c r="AD1424" s="24" t="e">
        <f t="shared" ca="1" si="214"/>
        <v>#VALUE!</v>
      </c>
      <c r="AE1424" t="str">
        <f t="shared" ca="1" si="216"/>
        <v>E</v>
      </c>
    </row>
    <row r="1425" spans="1:31">
      <c r="A1425" s="12" t="s">
        <v>1403</v>
      </c>
      <c r="J1425" s="12" t="str">
        <f t="shared" si="213"/>
        <v/>
      </c>
      <c r="K1425" t="str">
        <f t="shared" si="217"/>
        <v xml:space="preserve">    </v>
      </c>
      <c r="L1425" t="str">
        <f t="shared" si="217"/>
        <v>11.3</v>
      </c>
      <c r="M1425" t="str">
        <f t="shared" si="217"/>
        <v xml:space="preserve"> 6.0</v>
      </c>
      <c r="N1425" t="str">
        <f t="shared" si="217"/>
        <v>11.3</v>
      </c>
      <c r="O1425" t="str">
        <f t="shared" si="217"/>
        <v>17.4</v>
      </c>
      <c r="P1425" t="str">
        <f t="shared" si="217"/>
        <v>19.2</v>
      </c>
      <c r="Q1425" t="str">
        <f t="shared" si="217"/>
        <v xml:space="preserve"> 5.8</v>
      </c>
      <c r="R1425" t="str">
        <f t="shared" si="217"/>
        <v xml:space="preserve"> 5.8</v>
      </c>
      <c r="S1425" t="str">
        <f t="shared" si="217"/>
        <v xml:space="preserve"> 5.8</v>
      </c>
      <c r="T1425" t="str">
        <f t="shared" si="217"/>
        <v xml:space="preserve"> 5.8</v>
      </c>
      <c r="U1425" t="str">
        <f t="shared" si="217"/>
        <v xml:space="preserve"> 5.8</v>
      </c>
      <c r="V1425" t="str">
        <f t="shared" si="217"/>
        <v xml:space="preserve"> 5.8</v>
      </c>
      <c r="X1425" t="e">
        <f>VLOOKUP(K1425,$X$2:Y$31,2,FALSE())</f>
        <v>#N/A</v>
      </c>
      <c r="AB1425" s="20">
        <f>MATCH("R",$J$1001:$J1426,0)</f>
        <v>25</v>
      </c>
      <c r="AC1425" s="20">
        <f>ROW()</f>
        <v>1425</v>
      </c>
      <c r="AD1425" s="24" t="e">
        <f t="shared" ca="1" si="214"/>
        <v>#VALUE!</v>
      </c>
      <c r="AE1425" t="str">
        <f t="shared" ca="1" si="216"/>
        <v>E</v>
      </c>
    </row>
    <row r="1426" spans="1:31">
      <c r="A1426" s="12" t="s">
        <v>1404</v>
      </c>
      <c r="J1426" s="12" t="str">
        <f t="shared" si="213"/>
        <v/>
      </c>
      <c r="K1426" t="str">
        <f t="shared" si="217"/>
        <v xml:space="preserve">    </v>
      </c>
      <c r="L1426" t="str">
        <f t="shared" si="217"/>
        <v xml:space="preserve"> 6.8</v>
      </c>
      <c r="M1426" t="str">
        <f t="shared" si="217"/>
        <v xml:space="preserve"> 3.7</v>
      </c>
      <c r="N1426" t="str">
        <f t="shared" si="217"/>
        <v xml:space="preserve"> 6.7</v>
      </c>
      <c r="O1426" t="str">
        <f t="shared" si="217"/>
        <v>12.8</v>
      </c>
      <c r="P1426" t="str">
        <f t="shared" si="217"/>
        <v>21.2</v>
      </c>
      <c r="Q1426" t="str">
        <f t="shared" si="217"/>
        <v xml:space="preserve"> 3.7</v>
      </c>
      <c r="R1426" t="str">
        <f t="shared" si="217"/>
        <v xml:space="preserve"> 3.7</v>
      </c>
      <c r="S1426" t="str">
        <f t="shared" si="217"/>
        <v xml:space="preserve"> 3.7</v>
      </c>
      <c r="T1426" t="str">
        <f t="shared" si="217"/>
        <v xml:space="preserve"> 3.7</v>
      </c>
      <c r="U1426" t="str">
        <f t="shared" si="217"/>
        <v xml:space="preserve"> 3.7</v>
      </c>
      <c r="V1426" t="str">
        <f t="shared" si="217"/>
        <v xml:space="preserve"> 3.7</v>
      </c>
      <c r="X1426" t="e">
        <f>VLOOKUP(K1426,$X$2:Y$31,2,FALSE())</f>
        <v>#N/A</v>
      </c>
      <c r="AB1426" s="20">
        <f>MATCH("R",$J$1001:$J1427,0)</f>
        <v>25</v>
      </c>
      <c r="AC1426" s="20">
        <f>ROW()</f>
        <v>1426</v>
      </c>
      <c r="AD1426" s="24" t="e">
        <f t="shared" ca="1" si="214"/>
        <v>#VALUE!</v>
      </c>
      <c r="AE1426" t="str">
        <f t="shared" ca="1" si="216"/>
        <v>E</v>
      </c>
    </row>
    <row r="1427" spans="1:31">
      <c r="A1427" s="12" t="s">
        <v>1405</v>
      </c>
      <c r="J1427" s="12" t="str">
        <f t="shared" si="213"/>
        <v/>
      </c>
      <c r="K1427" t="str">
        <f t="shared" si="217"/>
        <v xml:space="preserve">    </v>
      </c>
      <c r="L1427" t="str">
        <f t="shared" si="217"/>
        <v>14.3</v>
      </c>
      <c r="M1427" t="str">
        <f t="shared" si="217"/>
        <v>10.9</v>
      </c>
      <c r="N1427" t="str">
        <f t="shared" si="217"/>
        <v>14.2</v>
      </c>
      <c r="O1427" t="str">
        <f t="shared" si="217"/>
        <v>19.4</v>
      </c>
      <c r="P1427" t="str">
        <f t="shared" si="217"/>
        <v>21.1</v>
      </c>
      <c r="Q1427" t="str">
        <f t="shared" si="217"/>
        <v>10.7</v>
      </c>
      <c r="R1427" t="str">
        <f t="shared" si="217"/>
        <v>11.1</v>
      </c>
      <c r="S1427" t="str">
        <f t="shared" si="217"/>
        <v>11.2</v>
      </c>
      <c r="T1427" t="str">
        <f t="shared" si="217"/>
        <v>11.3</v>
      </c>
      <c r="U1427" t="str">
        <f t="shared" si="217"/>
        <v>11.3</v>
      </c>
      <c r="V1427" t="str">
        <f t="shared" si="217"/>
        <v>11.3</v>
      </c>
      <c r="X1427" t="e">
        <f>VLOOKUP(K1427,$X$2:Y$31,2,FALSE())</f>
        <v>#N/A</v>
      </c>
      <c r="AB1427" s="20">
        <f>MATCH("R",$J$1001:$J1428,0)</f>
        <v>25</v>
      </c>
      <c r="AC1427" s="20">
        <f>ROW()</f>
        <v>1427</v>
      </c>
      <c r="AD1427" s="24" t="e">
        <f t="shared" ca="1" si="214"/>
        <v>#VALUE!</v>
      </c>
      <c r="AE1427" t="str">
        <f t="shared" ca="1" si="216"/>
        <v>E</v>
      </c>
    </row>
    <row r="1428" spans="1:31">
      <c r="A1428" s="12" t="s">
        <v>1406</v>
      </c>
      <c r="J1428" s="12" t="str">
        <f t="shared" si="213"/>
        <v/>
      </c>
      <c r="K1428" t="str">
        <f t="shared" si="217"/>
        <v xml:space="preserve">    </v>
      </c>
      <c r="L1428" t="str">
        <f t="shared" si="217"/>
        <v xml:space="preserve"> 9.1</v>
      </c>
      <c r="M1428" t="str">
        <f t="shared" si="217"/>
        <v xml:space="preserve"> 7.7</v>
      </c>
      <c r="N1428" t="str">
        <f t="shared" si="217"/>
        <v xml:space="preserve"> 9.1</v>
      </c>
      <c r="O1428" t="str">
        <f t="shared" si="217"/>
        <v>14.1</v>
      </c>
      <c r="P1428" t="str">
        <f t="shared" si="217"/>
        <v>21.8</v>
      </c>
      <c r="Q1428" t="str">
        <f t="shared" si="217"/>
        <v xml:space="preserve"> 6.2</v>
      </c>
      <c r="R1428" t="str">
        <f t="shared" si="217"/>
        <v xml:space="preserve"> 6.6</v>
      </c>
      <c r="S1428" t="str">
        <f t="shared" si="217"/>
        <v xml:space="preserve"> 6.9</v>
      </c>
      <c r="T1428" t="str">
        <f t="shared" si="217"/>
        <v xml:space="preserve"> 7.0</v>
      </c>
      <c r="U1428" t="str">
        <f t="shared" si="217"/>
        <v xml:space="preserve"> 7.0</v>
      </c>
      <c r="V1428" t="str">
        <f t="shared" si="217"/>
        <v xml:space="preserve"> 7.0</v>
      </c>
      <c r="X1428" t="e">
        <f>VLOOKUP(K1428,$X$2:Y$31,2,FALSE())</f>
        <v>#N/A</v>
      </c>
      <c r="AB1428" s="20">
        <f>MATCH("R",$J$1001:$J1429,0)</f>
        <v>25</v>
      </c>
      <c r="AC1428" s="20">
        <f>ROW()</f>
        <v>1428</v>
      </c>
      <c r="AD1428" s="24" t="e">
        <f t="shared" ca="1" si="214"/>
        <v>#VALUE!</v>
      </c>
      <c r="AE1428" t="str">
        <f t="shared" ca="1" si="216"/>
        <v>E</v>
      </c>
    </row>
    <row r="1429" spans="1:31">
      <c r="A1429" s="12" t="s">
        <v>277</v>
      </c>
      <c r="J1429" s="12" t="str">
        <f t="shared" si="213"/>
        <v/>
      </c>
      <c r="K1429" t="str">
        <f t="shared" si="217"/>
        <v xml:space="preserve">    </v>
      </c>
      <c r="L1429" t="str">
        <f t="shared" si="217"/>
        <v xml:space="preserve"> 3.9</v>
      </c>
      <c r="M1429" t="str">
        <f t="shared" si="217"/>
        <v xml:space="preserve"> 4.0</v>
      </c>
      <c r="N1429" t="str">
        <f t="shared" si="217"/>
        <v xml:space="preserve"> 3.9</v>
      </c>
      <c r="O1429" t="str">
        <f t="shared" si="217"/>
        <v xml:space="preserve"> 3.6</v>
      </c>
      <c r="P1429" t="str">
        <f t="shared" si="217"/>
        <v xml:space="preserve"> 3.4</v>
      </c>
      <c r="Q1429" t="str">
        <f t="shared" si="217"/>
        <v xml:space="preserve"> 3.2</v>
      </c>
      <c r="R1429" t="str">
        <f t="shared" si="217"/>
        <v xml:space="preserve"> 3.0</v>
      </c>
      <c r="S1429" t="str">
        <f t="shared" si="217"/>
        <v xml:space="preserve"> 2.9</v>
      </c>
      <c r="T1429" t="str">
        <f t="shared" si="217"/>
        <v xml:space="preserve"> 2.8</v>
      </c>
      <c r="U1429" t="str">
        <f t="shared" si="217"/>
        <v xml:space="preserve"> 2.7</v>
      </c>
      <c r="V1429" t="str">
        <f t="shared" si="217"/>
        <v xml:space="preserve"> 2.7</v>
      </c>
      <c r="X1429" t="e">
        <f>VLOOKUP(K1429,$X$2:Y$31,2,FALSE())</f>
        <v>#N/A</v>
      </c>
      <c r="AB1429" s="20">
        <f>MATCH("R",$J$1001:$J1430,0)</f>
        <v>25</v>
      </c>
      <c r="AC1429" s="20">
        <f>ROW()</f>
        <v>1429</v>
      </c>
      <c r="AD1429" s="24" t="e">
        <f t="shared" ca="1" si="214"/>
        <v>#VALUE!</v>
      </c>
      <c r="AE1429" t="str">
        <f t="shared" ca="1" si="216"/>
        <v>E</v>
      </c>
    </row>
    <row r="1430" spans="1:31">
      <c r="A1430" s="12" t="s">
        <v>229</v>
      </c>
      <c r="J1430" s="12" t="str">
        <f t="shared" si="213"/>
        <v/>
      </c>
      <c r="K1430" t="str">
        <f t="shared" si="217"/>
        <v xml:space="preserve">    </v>
      </c>
      <c r="L1430" t="str">
        <f t="shared" si="217"/>
        <v xml:space="preserve"> 3.9</v>
      </c>
      <c r="M1430" t="str">
        <f t="shared" si="217"/>
        <v xml:space="preserve"> 4.0</v>
      </c>
      <c r="N1430" t="str">
        <f t="shared" si="217"/>
        <v xml:space="preserve"> 3.9</v>
      </c>
      <c r="O1430" t="str">
        <f t="shared" si="217"/>
        <v xml:space="preserve"> 3.6</v>
      </c>
      <c r="P1430" t="str">
        <f t="shared" si="217"/>
        <v xml:space="preserve"> 3.4</v>
      </c>
      <c r="Q1430" t="str">
        <f t="shared" si="217"/>
        <v xml:space="preserve"> 3.2</v>
      </c>
      <c r="R1430" t="str">
        <f t="shared" si="217"/>
        <v xml:space="preserve"> 3.0</v>
      </c>
      <c r="S1430" t="str">
        <f t="shared" si="217"/>
        <v xml:space="preserve"> 2.9</v>
      </c>
      <c r="T1430" t="str">
        <f t="shared" si="217"/>
        <v xml:space="preserve"> 2.8</v>
      </c>
      <c r="U1430" t="str">
        <f t="shared" si="217"/>
        <v xml:space="preserve"> 2.7</v>
      </c>
      <c r="V1430" t="str">
        <f t="shared" si="217"/>
        <v xml:space="preserve"> 2.7</v>
      </c>
      <c r="X1430" t="e">
        <f>VLOOKUP(K1430,$X$2:Y$31,2,FALSE())</f>
        <v>#N/A</v>
      </c>
      <c r="AB1430" s="20">
        <f>MATCH("R",$J$1001:$J1431,0)</f>
        <v>25</v>
      </c>
      <c r="AC1430" s="20">
        <f>ROW()</f>
        <v>1430</v>
      </c>
      <c r="AD1430" s="24" t="e">
        <f t="shared" ca="1" si="214"/>
        <v>#VALUE!</v>
      </c>
      <c r="AE1430" t="str">
        <f t="shared" ca="1" si="216"/>
        <v>E</v>
      </c>
    </row>
    <row r="1431" spans="1:31">
      <c r="A1431" s="12" t="s">
        <v>1407</v>
      </c>
      <c r="J1431" s="12" t="str">
        <f t="shared" si="213"/>
        <v/>
      </c>
      <c r="K1431" t="str">
        <f t="shared" si="217"/>
        <v xml:space="preserve">    </v>
      </c>
      <c r="L1431" t="str">
        <f t="shared" si="217"/>
        <v xml:space="preserve">  44</v>
      </c>
      <c r="M1431" t="str">
        <f t="shared" si="217"/>
        <v xml:space="preserve">  49</v>
      </c>
      <c r="N1431" t="str">
        <f t="shared" si="217"/>
        <v xml:space="preserve">  44</v>
      </c>
      <c r="O1431" t="str">
        <f t="shared" si="217"/>
        <v xml:space="preserve">  29</v>
      </c>
      <c r="P1431" t="str">
        <f t="shared" si="217"/>
        <v xml:space="preserve">   1</v>
      </c>
      <c r="Q1431" t="str">
        <f t="shared" si="217"/>
        <v xml:space="preserve"> -13</v>
      </c>
      <c r="R1431" t="str">
        <f t="shared" si="217"/>
        <v xml:space="preserve"> -11</v>
      </c>
      <c r="S1431" t="str">
        <f t="shared" si="217"/>
        <v xml:space="preserve"> -10</v>
      </c>
      <c r="T1431" t="str">
        <f t="shared" si="217"/>
        <v xml:space="preserve">  -9</v>
      </c>
      <c r="U1431" t="str">
        <f t="shared" si="217"/>
        <v xml:space="preserve">  -9</v>
      </c>
      <c r="V1431" t="str">
        <f t="shared" si="217"/>
        <v xml:space="preserve">  -8</v>
      </c>
      <c r="X1431" t="e">
        <f>VLOOKUP(K1431,$X$2:Y$31,2,FALSE())</f>
        <v>#N/A</v>
      </c>
      <c r="AB1431" s="20">
        <f>MATCH("R",$J$1001:$J1432,0)</f>
        <v>25</v>
      </c>
      <c r="AC1431" s="20">
        <f>ROW()</f>
        <v>1431</v>
      </c>
      <c r="AD1431" s="24" t="e">
        <f t="shared" ca="1" si="214"/>
        <v>#VALUE!</v>
      </c>
      <c r="AE1431" t="str">
        <f t="shared" ca="1" si="216"/>
        <v>E</v>
      </c>
    </row>
    <row r="1432" spans="1:31">
      <c r="A1432" s="12" t="s">
        <v>33</v>
      </c>
      <c r="J1432" s="12" t="str">
        <f t="shared" si="213"/>
        <v/>
      </c>
      <c r="K1432" t="str">
        <f t="shared" si="217"/>
        <v/>
      </c>
      <c r="L1432" t="str">
        <f t="shared" si="217"/>
        <v/>
      </c>
      <c r="M1432" t="str">
        <f t="shared" si="217"/>
        <v/>
      </c>
      <c r="N1432" t="str">
        <f t="shared" si="217"/>
        <v/>
      </c>
      <c r="O1432" t="str">
        <f t="shared" si="217"/>
        <v/>
      </c>
      <c r="P1432" t="str">
        <f t="shared" si="217"/>
        <v/>
      </c>
      <c r="Q1432" t="str">
        <f t="shared" si="217"/>
        <v/>
      </c>
      <c r="R1432" t="str">
        <f t="shared" si="217"/>
        <v/>
      </c>
      <c r="S1432" t="str">
        <f t="shared" si="217"/>
        <v/>
      </c>
      <c r="T1432" t="str">
        <f t="shared" si="217"/>
        <v/>
      </c>
      <c r="U1432" t="str">
        <f t="shared" si="217"/>
        <v/>
      </c>
      <c r="V1432" t="str">
        <f t="shared" si="217"/>
        <v/>
      </c>
      <c r="X1432" t="e">
        <f>VLOOKUP(K1432,$X$2:Y$31,2,FALSE())</f>
        <v>#N/A</v>
      </c>
      <c r="AB1432" s="20">
        <f>MATCH("R",$J$1001:$J1433,0)</f>
        <v>25</v>
      </c>
      <c r="AC1432" s="20">
        <f>ROW()</f>
        <v>1432</v>
      </c>
      <c r="AD1432" s="24" t="e">
        <f t="shared" ca="1" si="214"/>
        <v>#VALUE!</v>
      </c>
      <c r="AE1432" t="str">
        <f t="shared" ca="1" si="216"/>
        <v>E</v>
      </c>
    </row>
    <row r="1433" spans="1:31">
      <c r="A1433" s="12" t="s">
        <v>1408</v>
      </c>
      <c r="J1433" s="12" t="str">
        <f t="shared" si="213"/>
        <v>R</v>
      </c>
      <c r="K1433" t="str">
        <f t="shared" si="217"/>
        <v xml:space="preserve"> 4.0</v>
      </c>
      <c r="L1433" t="str">
        <f t="shared" si="217"/>
        <v xml:space="preserve"> 3.7</v>
      </c>
      <c r="M1433" t="str">
        <f t="shared" si="217"/>
        <v xml:space="preserve"> 2.0</v>
      </c>
      <c r="N1433" t="str">
        <f t="shared" si="217"/>
        <v xml:space="preserve"> 4.0</v>
      </c>
      <c r="O1433" t="str">
        <f t="shared" si="217"/>
        <v xml:space="preserve"> 5.4</v>
      </c>
      <c r="P1433" t="str">
        <f t="shared" si="217"/>
        <v xml:space="preserve"> 7.3</v>
      </c>
      <c r="Q1433" t="str">
        <f t="shared" si="217"/>
        <v>10.2</v>
      </c>
      <c r="R1433" t="str">
        <f t="shared" si="217"/>
        <v>14.4</v>
      </c>
      <c r="S1433" t="str">
        <f t="shared" si="217"/>
        <v>18.2</v>
      </c>
      <c r="T1433" t="str">
        <f t="shared" si="217"/>
        <v>21.5</v>
      </c>
      <c r="U1433" t="str">
        <f t="shared" si="217"/>
        <v>25.0</v>
      </c>
      <c r="V1433" t="str">
        <f t="shared" si="217"/>
        <v>29.0</v>
      </c>
      <c r="X1433" t="str">
        <f>VLOOKUP(K1433,$X$2:Y$31,2,FALSE())</f>
        <v>0400</v>
      </c>
      <c r="AB1433" s="20">
        <f>MATCH("R",$J$1001:$J1434,0)</f>
        <v>25</v>
      </c>
      <c r="AC1433" s="20">
        <f>ROW()</f>
        <v>1433</v>
      </c>
      <c r="AD1433" s="24" t="e">
        <f t="shared" ca="1" si="214"/>
        <v>#VALUE!</v>
      </c>
      <c r="AE1433" t="str">
        <f t="shared" ca="1" si="216"/>
        <v>E</v>
      </c>
    </row>
    <row r="1434" spans="1:31">
      <c r="A1434" s="12" t="s">
        <v>205</v>
      </c>
      <c r="J1434" s="12" t="str">
        <f t="shared" si="213"/>
        <v/>
      </c>
      <c r="K1434" t="str">
        <f t="shared" si="217"/>
        <v xml:space="preserve">    </v>
      </c>
      <c r="L1434" t="str">
        <f t="shared" si="217"/>
        <v xml:space="preserve"> 1F2</v>
      </c>
      <c r="M1434" t="str">
        <f t="shared" si="217"/>
        <v xml:space="preserve"> 1F2</v>
      </c>
      <c r="N1434" t="str">
        <f t="shared" si="217"/>
        <v xml:space="preserve"> 1F2</v>
      </c>
      <c r="O1434" t="str">
        <f t="shared" si="217"/>
        <v xml:space="preserve"> 1F2</v>
      </c>
      <c r="P1434" t="str">
        <f t="shared" si="217"/>
        <v xml:space="preserve"> 1F2</v>
      </c>
      <c r="Q1434" t="str">
        <f t="shared" si="217"/>
        <v xml:space="preserve"> 1F2</v>
      </c>
      <c r="R1434" t="str">
        <f t="shared" si="217"/>
        <v xml:space="preserve"> 1F2</v>
      </c>
      <c r="S1434" t="str">
        <f t="shared" si="217"/>
        <v xml:space="preserve"> 1F2</v>
      </c>
      <c r="T1434" t="str">
        <f t="shared" si="217"/>
        <v xml:space="preserve"> 1F2</v>
      </c>
      <c r="U1434" t="str">
        <f t="shared" si="217"/>
        <v xml:space="preserve"> 1F2</v>
      </c>
      <c r="V1434" t="str">
        <f t="shared" si="217"/>
        <v xml:space="preserve"> 1F2</v>
      </c>
      <c r="X1434" t="e">
        <f>VLOOKUP(K1434,$X$2:Y$31,2,FALSE())</f>
        <v>#N/A</v>
      </c>
      <c r="AB1434" s="20">
        <f>MATCH("R",$J$1001:$J1435,0)</f>
        <v>25</v>
      </c>
      <c r="AC1434" s="20">
        <f>ROW()</f>
        <v>1434</v>
      </c>
      <c r="AD1434" s="24" t="e">
        <f t="shared" ca="1" si="214"/>
        <v>#VALUE!</v>
      </c>
      <c r="AE1434" t="str">
        <f t="shared" ca="1" si="216"/>
        <v>E</v>
      </c>
    </row>
    <row r="1435" spans="1:31">
      <c r="A1435" s="12" t="s">
        <v>1409</v>
      </c>
      <c r="J1435" s="12" t="str">
        <f t="shared" si="213"/>
        <v/>
      </c>
      <c r="K1435" t="str">
        <f t="shared" si="217"/>
        <v xml:space="preserve">    </v>
      </c>
      <c r="L1435" t="str">
        <f t="shared" si="217"/>
        <v>64.3</v>
      </c>
      <c r="M1435" t="str">
        <f t="shared" si="217"/>
        <v>56.2</v>
      </c>
      <c r="N1435" t="str">
        <f t="shared" si="217"/>
        <v>64.3</v>
      </c>
      <c r="O1435" t="str">
        <f t="shared" si="217"/>
        <v>64.3</v>
      </c>
      <c r="P1435" t="str">
        <f t="shared" si="217"/>
        <v>64.3</v>
      </c>
      <c r="Q1435" t="str">
        <f t="shared" si="217"/>
        <v>64.3</v>
      </c>
      <c r="R1435" t="str">
        <f t="shared" si="217"/>
        <v>64.3</v>
      </c>
      <c r="S1435" t="str">
        <f t="shared" si="217"/>
        <v>64.3</v>
      </c>
      <c r="T1435" t="str">
        <f t="shared" si="217"/>
        <v>64.3</v>
      </c>
      <c r="U1435" t="str">
        <f t="shared" si="217"/>
        <v>64.3</v>
      </c>
      <c r="V1435" t="str">
        <f t="shared" si="217"/>
        <v>64.3</v>
      </c>
      <c r="X1435" t="e">
        <f>VLOOKUP(K1435,$X$2:Y$31,2,FALSE())</f>
        <v>#N/A</v>
      </c>
      <c r="AB1435" s="20">
        <f>MATCH("R",$J$1001:$J1436,0)</f>
        <v>25</v>
      </c>
      <c r="AC1435" s="20">
        <f>ROW()</f>
        <v>1435</v>
      </c>
      <c r="AD1435" s="24" t="e">
        <f t="shared" ca="1" si="214"/>
        <v>#VALUE!</v>
      </c>
      <c r="AE1435" t="str">
        <f t="shared" ca="1" si="216"/>
        <v>E</v>
      </c>
    </row>
    <row r="1436" spans="1:31">
      <c r="A1436" s="12" t="s">
        <v>218</v>
      </c>
      <c r="J1436" s="12" t="str">
        <f t="shared" si="213"/>
        <v/>
      </c>
      <c r="K1436" t="str">
        <f t="shared" si="217"/>
        <v xml:space="preserve">    </v>
      </c>
      <c r="L1436" t="str">
        <f t="shared" si="217"/>
        <v xml:space="preserve"> 2.6</v>
      </c>
      <c r="M1436" t="str">
        <f t="shared" si="217"/>
        <v xml:space="preserve"> 2.0</v>
      </c>
      <c r="N1436" t="str">
        <f t="shared" si="217"/>
        <v xml:space="preserve"> 2.6</v>
      </c>
      <c r="O1436" t="str">
        <f t="shared" si="217"/>
        <v xml:space="preserve"> 2.6</v>
      </c>
      <c r="P1436" t="str">
        <f t="shared" si="217"/>
        <v xml:space="preserve"> 2.6</v>
      </c>
      <c r="Q1436" t="str">
        <f t="shared" si="217"/>
        <v xml:space="preserve"> 2.6</v>
      </c>
      <c r="R1436" t="str">
        <f t="shared" si="217"/>
        <v xml:space="preserve"> 2.6</v>
      </c>
      <c r="S1436" t="str">
        <f t="shared" si="217"/>
        <v xml:space="preserve"> 2.6</v>
      </c>
      <c r="T1436" t="str">
        <f t="shared" si="217"/>
        <v xml:space="preserve"> 2.6</v>
      </c>
      <c r="U1436" t="str">
        <f t="shared" si="217"/>
        <v xml:space="preserve"> 2.6</v>
      </c>
      <c r="V1436" t="str">
        <f t="shared" si="217"/>
        <v xml:space="preserve"> 2.6</v>
      </c>
      <c r="X1436" t="e">
        <f>VLOOKUP(K1436,$X$2:Y$31,2,FALSE())</f>
        <v>#N/A</v>
      </c>
      <c r="AB1436" s="20">
        <f>MATCH("R",$J$1001:$J1437,0)</f>
        <v>25</v>
      </c>
      <c r="AC1436" s="20">
        <f>ROW()</f>
        <v>1436</v>
      </c>
      <c r="AD1436" s="24" t="e">
        <f t="shared" ca="1" si="214"/>
        <v>#VALUE!</v>
      </c>
      <c r="AE1436" t="str">
        <f t="shared" ca="1" si="216"/>
        <v>E</v>
      </c>
    </row>
    <row r="1437" spans="1:31">
      <c r="A1437" s="12" t="s">
        <v>1410</v>
      </c>
      <c r="J1437" s="12" t="str">
        <f t="shared" si="213"/>
        <v/>
      </c>
      <c r="K1437" t="str">
        <f t="shared" si="217"/>
        <v xml:space="preserve">    </v>
      </c>
      <c r="L1437" t="str">
        <f t="shared" si="217"/>
        <v xml:space="preserve"> 357</v>
      </c>
      <c r="M1437" t="str">
        <f t="shared" si="217"/>
        <v xml:space="preserve"> 254</v>
      </c>
      <c r="N1437" t="str">
        <f t="shared" si="217"/>
        <v xml:space="preserve"> 357</v>
      </c>
      <c r="O1437" t="str">
        <f t="shared" si="217"/>
        <v xml:space="preserve"> 357</v>
      </c>
      <c r="P1437" t="str">
        <f t="shared" si="217"/>
        <v xml:space="preserve"> 357</v>
      </c>
      <c r="Q1437" t="str">
        <f t="shared" si="217"/>
        <v xml:space="preserve"> 357</v>
      </c>
      <c r="R1437" t="str">
        <f t="shared" si="217"/>
        <v xml:space="preserve"> 357</v>
      </c>
      <c r="S1437" t="str">
        <f t="shared" si="217"/>
        <v xml:space="preserve"> 357</v>
      </c>
      <c r="T1437" t="str">
        <f t="shared" si="217"/>
        <v xml:space="preserve"> 357</v>
      </c>
      <c r="U1437" t="str">
        <f t="shared" si="217"/>
        <v xml:space="preserve"> 357</v>
      </c>
      <c r="V1437" t="str">
        <f t="shared" si="217"/>
        <v xml:space="preserve"> 357</v>
      </c>
      <c r="X1437" t="e">
        <f>VLOOKUP(K1437,$X$2:Y$31,2,FALSE())</f>
        <v>#N/A</v>
      </c>
      <c r="AB1437" s="20">
        <f>MATCH("R",$J$1001:$J1438,0)</f>
        <v>25</v>
      </c>
      <c r="AC1437" s="20">
        <f>ROW()</f>
        <v>1437</v>
      </c>
      <c r="AD1437" s="24" t="e">
        <f t="shared" ca="1" si="214"/>
        <v>#VALUE!</v>
      </c>
      <c r="AE1437" t="str">
        <f t="shared" ca="1" si="216"/>
        <v>E</v>
      </c>
    </row>
    <row r="1438" spans="1:31">
      <c r="A1438" s="12" t="s">
        <v>210</v>
      </c>
      <c r="J1438" s="12" t="str">
        <f t="shared" si="213"/>
        <v/>
      </c>
      <c r="K1438" t="str">
        <f t="shared" si="217"/>
        <v xml:space="preserve">    </v>
      </c>
      <c r="L1438" t="str">
        <f t="shared" si="217"/>
        <v>0.50</v>
      </c>
      <c r="M1438" t="str">
        <f t="shared" si="217"/>
        <v>1.00</v>
      </c>
      <c r="N1438" t="str">
        <f t="shared" si="217"/>
        <v>0.36</v>
      </c>
      <c r="O1438" t="str">
        <f t="shared" si="217"/>
        <v>0.02</v>
      </c>
      <c r="P1438" t="str">
        <f t="shared" si="217"/>
        <v>0.00</v>
      </c>
      <c r="Q1438" t="str">
        <f t="shared" si="217"/>
        <v>0.00</v>
      </c>
      <c r="R1438" t="str">
        <f t="shared" si="217"/>
        <v>0.00</v>
      </c>
      <c r="S1438" t="str">
        <f t="shared" si="217"/>
        <v>0.00</v>
      </c>
      <c r="T1438" t="str">
        <f t="shared" si="217"/>
        <v>0.00</v>
      </c>
      <c r="U1438" t="str">
        <f t="shared" si="217"/>
        <v>0.00</v>
      </c>
      <c r="V1438" t="str">
        <f t="shared" si="217"/>
        <v>0.00</v>
      </c>
      <c r="X1438" t="e">
        <f>VLOOKUP(K1438,$X$2:Y$31,2,FALSE())</f>
        <v>#N/A</v>
      </c>
      <c r="AB1438" s="20">
        <f>MATCH("R",$J$1001:$J1439,0)</f>
        <v>25</v>
      </c>
      <c r="AC1438" s="20">
        <f>ROW()</f>
        <v>1438</v>
      </c>
      <c r="AD1438" s="24" t="e">
        <f t="shared" ca="1" si="214"/>
        <v>#VALUE!</v>
      </c>
      <c r="AE1438" t="str">
        <f t="shared" ca="1" si="216"/>
        <v>E</v>
      </c>
    </row>
    <row r="1439" spans="1:31">
      <c r="A1439" s="12" t="s">
        <v>1411</v>
      </c>
      <c r="J1439" s="12" t="str">
        <f t="shared" si="213"/>
        <v/>
      </c>
      <c r="K1439" t="str">
        <f t="shared" si="217"/>
        <v xml:space="preserve">    </v>
      </c>
      <c r="L1439" t="str">
        <f t="shared" si="217"/>
        <v xml:space="preserve"> 107</v>
      </c>
      <c r="M1439" t="str">
        <f t="shared" si="217"/>
        <v xml:space="preserve">  97</v>
      </c>
      <c r="N1439" t="str">
        <f t="shared" si="217"/>
        <v xml:space="preserve"> 109</v>
      </c>
      <c r="O1439" t="str">
        <f t="shared" si="217"/>
        <v xml:space="preserve"> 126</v>
      </c>
      <c r="P1439" t="str">
        <f t="shared" si="217"/>
        <v xml:space="preserve"> 164</v>
      </c>
      <c r="Q1439" t="str">
        <f t="shared" si="217"/>
        <v xml:space="preserve"> 180</v>
      </c>
      <c r="R1439" t="str">
        <f t="shared" si="217"/>
        <v xml:space="preserve"> 183</v>
      </c>
      <c r="S1439" t="str">
        <f t="shared" si="217"/>
        <v xml:space="preserve"> 185</v>
      </c>
      <c r="T1439" t="str">
        <f t="shared" si="217"/>
        <v xml:space="preserve"> 186</v>
      </c>
      <c r="U1439" t="str">
        <f t="shared" si="217"/>
        <v xml:space="preserve"> 188</v>
      </c>
      <c r="V1439" t="str">
        <f t="shared" si="217"/>
        <v xml:space="preserve"> 189</v>
      </c>
      <c r="X1439" t="e">
        <f>VLOOKUP(K1439,$X$2:Y$31,2,FALSE())</f>
        <v>#N/A</v>
      </c>
      <c r="AB1439" s="20">
        <f>MATCH("R",$J$1001:$J1440,0)</f>
        <v>25</v>
      </c>
      <c r="AC1439" s="20">
        <f>ROW()</f>
        <v>1439</v>
      </c>
      <c r="AD1439" s="24" t="e">
        <f t="shared" ca="1" si="214"/>
        <v>#VALUE!</v>
      </c>
      <c r="AE1439" t="str">
        <f t="shared" ca="1" si="216"/>
        <v>E</v>
      </c>
    </row>
    <row r="1440" spans="1:31">
      <c r="A1440" s="12" t="s">
        <v>1412</v>
      </c>
      <c r="J1440" s="12" t="str">
        <f t="shared" si="213"/>
        <v/>
      </c>
      <c r="K1440" t="str">
        <f t="shared" si="217"/>
        <v xml:space="preserve">    </v>
      </c>
      <c r="L1440" t="str">
        <f t="shared" si="217"/>
        <v xml:space="preserve">  28</v>
      </c>
      <c r="M1440" t="str">
        <f t="shared" si="217"/>
        <v xml:space="preserve">  32</v>
      </c>
      <c r="N1440" t="str">
        <f t="shared" si="217"/>
        <v xml:space="preserve">  26</v>
      </c>
      <c r="O1440" t="str">
        <f t="shared" si="217"/>
        <v xml:space="preserve">  13</v>
      </c>
      <c r="P1440" t="str">
        <f t="shared" si="217"/>
        <v xml:space="preserve"> -23</v>
      </c>
      <c r="Q1440" t="str">
        <f t="shared" si="217"/>
        <v xml:space="preserve"> -35</v>
      </c>
      <c r="R1440" t="str">
        <f t="shared" si="217"/>
        <v xml:space="preserve"> -35</v>
      </c>
      <c r="S1440" t="str">
        <f t="shared" si="217"/>
        <v xml:space="preserve"> -35</v>
      </c>
      <c r="T1440" t="str">
        <f t="shared" si="217"/>
        <v xml:space="preserve"> -35</v>
      </c>
      <c r="U1440" t="str">
        <f t="shared" si="217"/>
        <v xml:space="preserve"> -35</v>
      </c>
      <c r="V1440" t="str">
        <f t="shared" si="217"/>
        <v xml:space="preserve"> -35</v>
      </c>
      <c r="X1440" t="e">
        <f>VLOOKUP(K1440,$X$2:Y$31,2,FALSE())</f>
        <v>#N/A</v>
      </c>
      <c r="AB1440" s="20">
        <f>MATCH("R",$J$1001:$J1441,0)</f>
        <v>25</v>
      </c>
      <c r="AC1440" s="20">
        <f>ROW()</f>
        <v>1440</v>
      </c>
      <c r="AD1440" s="24" t="e">
        <f t="shared" ca="1" si="214"/>
        <v>#VALUE!</v>
      </c>
      <c r="AE1440" t="str">
        <f t="shared" ca="1" si="216"/>
        <v>E</v>
      </c>
    </row>
    <row r="1441" spans="1:31">
      <c r="A1441" s="12" t="s">
        <v>1413</v>
      </c>
      <c r="J1441" s="12" t="str">
        <f t="shared" si="213"/>
        <v/>
      </c>
      <c r="K1441" t="str">
        <f t="shared" si="217"/>
        <v xml:space="preserve">    </v>
      </c>
      <c r="L1441" t="str">
        <f t="shared" si="217"/>
        <v xml:space="preserve"> -87</v>
      </c>
      <c r="M1441" t="str">
        <f t="shared" si="217"/>
        <v xml:space="preserve"> -77</v>
      </c>
      <c r="N1441" t="str">
        <f t="shared" si="217"/>
        <v xml:space="preserve"> -89</v>
      </c>
      <c r="O1441" t="str">
        <f t="shared" si="217"/>
        <v>-106</v>
      </c>
      <c r="P1441" t="str">
        <f t="shared" si="217"/>
        <v>-144</v>
      </c>
      <c r="Q1441" t="str">
        <f t="shared" si="217"/>
        <v>-160</v>
      </c>
      <c r="R1441" t="str">
        <f t="shared" si="217"/>
        <v>-163</v>
      </c>
      <c r="S1441" t="str">
        <f t="shared" si="217"/>
        <v>-165</v>
      </c>
      <c r="T1441" t="str">
        <f t="shared" si="217"/>
        <v>-166</v>
      </c>
      <c r="U1441" t="str">
        <f t="shared" si="217"/>
        <v>-168</v>
      </c>
      <c r="V1441" t="str">
        <f t="shared" si="217"/>
        <v>-169</v>
      </c>
      <c r="X1441" t="e">
        <f>VLOOKUP(K1441,$X$2:Y$31,2,FALSE())</f>
        <v>#N/A</v>
      </c>
      <c r="AB1441" s="20">
        <f>MATCH("R",$J$1001:$J1442,0)</f>
        <v>25</v>
      </c>
      <c r="AC1441" s="20">
        <f>ROW()</f>
        <v>1441</v>
      </c>
      <c r="AD1441" s="24" t="e">
        <f t="shared" ca="1" si="214"/>
        <v>#VALUE!</v>
      </c>
      <c r="AE1441" t="str">
        <f t="shared" ca="1" si="216"/>
        <v>E</v>
      </c>
    </row>
    <row r="1442" spans="1:31">
      <c r="A1442" s="12" t="s">
        <v>213</v>
      </c>
      <c r="J1442" s="12" t="str">
        <f t="shared" si="213"/>
        <v/>
      </c>
      <c r="K1442" t="str">
        <f t="shared" si="217"/>
        <v xml:space="preserve">    </v>
      </c>
      <c r="L1442" t="str">
        <f t="shared" si="217"/>
        <v>-143</v>
      </c>
      <c r="M1442" t="str">
        <f t="shared" si="217"/>
        <v>-136</v>
      </c>
      <c r="N1442" t="str">
        <f t="shared" si="217"/>
        <v>-144</v>
      </c>
      <c r="O1442" t="str">
        <f t="shared" si="217"/>
        <v>-148</v>
      </c>
      <c r="P1442" t="str">
        <f t="shared" si="217"/>
        <v>-153</v>
      </c>
      <c r="Q1442" t="str">
        <f t="shared" si="217"/>
        <v>-158</v>
      </c>
      <c r="R1442" t="str">
        <f t="shared" si="217"/>
        <v>-163</v>
      </c>
      <c r="S1442" t="str">
        <f t="shared" si="217"/>
        <v>-167</v>
      </c>
      <c r="T1442" t="str">
        <f t="shared" si="217"/>
        <v>-169</v>
      </c>
      <c r="U1442" t="str">
        <f t="shared" si="217"/>
        <v>-170</v>
      </c>
      <c r="V1442" t="str">
        <f t="shared" si="217"/>
        <v>-172</v>
      </c>
      <c r="X1442" t="e">
        <f>VLOOKUP(K1442,$X$2:Y$31,2,FALSE())</f>
        <v>#N/A</v>
      </c>
      <c r="AB1442" s="20">
        <f>MATCH("R",$J$1001:$J1443,0)</f>
        <v>25</v>
      </c>
      <c r="AC1442" s="20">
        <f>ROW()</f>
        <v>1442</v>
      </c>
      <c r="AD1442" s="24" t="e">
        <f t="shared" ca="1" si="214"/>
        <v>#VALUE!</v>
      </c>
      <c r="AE1442" t="str">
        <f t="shared" ca="1" si="216"/>
        <v>E</v>
      </c>
    </row>
    <row r="1443" spans="1:31">
      <c r="A1443" s="12" t="s">
        <v>1414</v>
      </c>
      <c r="J1443" s="12" t="str">
        <f t="shared" si="213"/>
        <v/>
      </c>
      <c r="K1443" t="str">
        <f t="shared" si="217"/>
        <v xml:space="preserve">    </v>
      </c>
      <c r="L1443" t="str">
        <f t="shared" si="217"/>
        <v xml:space="preserve">  57</v>
      </c>
      <c r="M1443" t="str">
        <f t="shared" si="217"/>
        <v xml:space="preserve">  59</v>
      </c>
      <c r="N1443" t="str">
        <f t="shared" si="217"/>
        <v xml:space="preserve">  56</v>
      </c>
      <c r="O1443" t="str">
        <f t="shared" si="217"/>
        <v xml:space="preserve">  43</v>
      </c>
      <c r="P1443" t="str">
        <f t="shared" si="217"/>
        <v xml:space="preserve">   9</v>
      </c>
      <c r="Q1443" t="str">
        <f t="shared" si="217"/>
        <v xml:space="preserve">  -2</v>
      </c>
      <c r="R1443" t="str">
        <f t="shared" si="217"/>
        <v xml:space="preserve">   1</v>
      </c>
      <c r="S1443" t="str">
        <f t="shared" si="217"/>
        <v xml:space="preserve">   2</v>
      </c>
      <c r="T1443" t="str">
        <f t="shared" si="217"/>
        <v xml:space="preserve">   2</v>
      </c>
      <c r="U1443" t="str">
        <f t="shared" si="217"/>
        <v xml:space="preserve">   3</v>
      </c>
      <c r="V1443" t="str">
        <f t="shared" si="217"/>
        <v xml:space="preserve">   3</v>
      </c>
      <c r="X1443" t="e">
        <f>VLOOKUP(K1443,$X$2:Y$31,2,FALSE())</f>
        <v>#N/A</v>
      </c>
      <c r="AB1443" s="20">
        <f>MATCH("R",$J$1001:$J1444,0)</f>
        <v>25</v>
      </c>
      <c r="AC1443" s="20">
        <f>ROW()</f>
        <v>1443</v>
      </c>
      <c r="AD1443" s="24" t="e">
        <f t="shared" ca="1" si="214"/>
        <v>#VALUE!</v>
      </c>
      <c r="AE1443" t="str">
        <f t="shared" ca="1" si="216"/>
        <v>E</v>
      </c>
    </row>
    <row r="1444" spans="1:31">
      <c r="A1444" s="12" t="s">
        <v>1415</v>
      </c>
      <c r="J1444" s="12" t="str">
        <f t="shared" si="213"/>
        <v/>
      </c>
      <c r="K1444" t="str">
        <f t="shared" si="217"/>
        <v xml:space="preserve">    </v>
      </c>
      <c r="L1444" t="str">
        <f t="shared" si="217"/>
        <v xml:space="preserve">  32</v>
      </c>
      <c r="M1444" t="str">
        <f t="shared" si="217"/>
        <v xml:space="preserve">  26</v>
      </c>
      <c r="N1444" t="str">
        <f t="shared" si="217"/>
        <v xml:space="preserve">  34</v>
      </c>
      <c r="O1444" t="str">
        <f t="shared" si="217"/>
        <v xml:space="preserve">  52</v>
      </c>
      <c r="P1444" t="str">
        <f t="shared" si="217"/>
        <v xml:space="preserve">  81</v>
      </c>
      <c r="Q1444" t="str">
        <f t="shared" si="217"/>
        <v xml:space="preserve">  86</v>
      </c>
      <c r="R1444" t="str">
        <f t="shared" si="217"/>
        <v xml:space="preserve">  84</v>
      </c>
      <c r="S1444" t="str">
        <f t="shared" si="217"/>
        <v xml:space="preserve">  83</v>
      </c>
      <c r="T1444" t="str">
        <f t="shared" si="217"/>
        <v xml:space="preserve">  83</v>
      </c>
      <c r="U1444" t="str">
        <f t="shared" si="217"/>
        <v xml:space="preserve">  82</v>
      </c>
      <c r="V1444" t="str">
        <f t="shared" si="217"/>
        <v xml:space="preserve">  82</v>
      </c>
      <c r="X1444" t="e">
        <f>VLOOKUP(K1444,$X$2:Y$31,2,FALSE())</f>
        <v>#N/A</v>
      </c>
      <c r="AB1444" s="20">
        <f>MATCH("R",$J$1001:$J1445,0)</f>
        <v>25</v>
      </c>
      <c r="AC1444" s="20">
        <f>ROW()</f>
        <v>1444</v>
      </c>
      <c r="AD1444" s="24" t="e">
        <f t="shared" ca="1" si="214"/>
        <v>#VALUE!</v>
      </c>
      <c r="AE1444" t="str">
        <f t="shared" ca="1" si="216"/>
        <v>E</v>
      </c>
    </row>
    <row r="1445" spans="1:31">
      <c r="A1445" s="12" t="s">
        <v>214</v>
      </c>
      <c r="J1445" s="12" t="str">
        <f t="shared" si="213"/>
        <v/>
      </c>
      <c r="K1445" t="str">
        <f t="shared" si="217"/>
        <v xml:space="preserve">    </v>
      </c>
      <c r="L1445" t="str">
        <f t="shared" si="217"/>
        <v>0.01</v>
      </c>
      <c r="M1445" t="str">
        <f t="shared" si="217"/>
        <v>0.01</v>
      </c>
      <c r="N1445" t="str">
        <f t="shared" ref="K1445:V1460" si="218">MID($A1445,N$34,4)</f>
        <v>0.01</v>
      </c>
      <c r="O1445" t="str">
        <f t="shared" si="218"/>
        <v>0.01</v>
      </c>
      <c r="P1445" t="str">
        <f t="shared" si="218"/>
        <v>0.00</v>
      </c>
      <c r="Q1445" t="str">
        <f t="shared" si="218"/>
        <v>0.00</v>
      </c>
      <c r="R1445" t="str">
        <f t="shared" si="218"/>
        <v>0.00</v>
      </c>
      <c r="S1445" t="str">
        <f t="shared" si="218"/>
        <v>0.00</v>
      </c>
      <c r="T1445" t="str">
        <f t="shared" si="218"/>
        <v>0.00</v>
      </c>
      <c r="U1445" t="str">
        <f t="shared" si="218"/>
        <v>0.00</v>
      </c>
      <c r="V1445" t="str">
        <f t="shared" si="218"/>
        <v>0.00</v>
      </c>
      <c r="X1445" t="e">
        <f>VLOOKUP(K1445,$X$2:Y$31,2,FALSE())</f>
        <v>#N/A</v>
      </c>
      <c r="AB1445" s="20">
        <f>MATCH("R",$J$1001:$J1446,0)</f>
        <v>25</v>
      </c>
      <c r="AC1445" s="20">
        <f>ROW()</f>
        <v>1445</v>
      </c>
      <c r="AD1445" s="24" t="e">
        <f t="shared" ca="1" si="214"/>
        <v>#VALUE!</v>
      </c>
      <c r="AE1445" t="str">
        <f t="shared" ca="1" si="216"/>
        <v>E</v>
      </c>
    </row>
    <row r="1446" spans="1:31">
      <c r="A1446" s="12" t="s">
        <v>91</v>
      </c>
      <c r="J1446" s="12" t="str">
        <f t="shared" si="213"/>
        <v/>
      </c>
      <c r="K1446" t="str">
        <f t="shared" si="218"/>
        <v xml:space="preserve">    </v>
      </c>
      <c r="L1446" t="str">
        <f t="shared" si="218"/>
        <v>0.00</v>
      </c>
      <c r="M1446" t="str">
        <f t="shared" si="218"/>
        <v>0.00</v>
      </c>
      <c r="N1446" t="str">
        <f t="shared" si="218"/>
        <v>0.00</v>
      </c>
      <c r="O1446" t="str">
        <f t="shared" si="218"/>
        <v>0.00</v>
      </c>
      <c r="P1446" t="str">
        <f t="shared" si="218"/>
        <v>0.00</v>
      </c>
      <c r="Q1446" t="str">
        <f t="shared" si="218"/>
        <v>0.00</v>
      </c>
      <c r="R1446" t="str">
        <f t="shared" si="218"/>
        <v>0.00</v>
      </c>
      <c r="S1446" t="str">
        <f t="shared" si="218"/>
        <v>0.00</v>
      </c>
      <c r="T1446" t="str">
        <f t="shared" si="218"/>
        <v>0.00</v>
      </c>
      <c r="U1446" t="str">
        <f t="shared" si="218"/>
        <v>0.00</v>
      </c>
      <c r="V1446" t="str">
        <f t="shared" si="218"/>
        <v>0.00</v>
      </c>
      <c r="X1446" t="e">
        <f>VLOOKUP(K1446,$X$2:Y$31,2,FALSE())</f>
        <v>#N/A</v>
      </c>
      <c r="AB1446" s="20">
        <f>MATCH("R",$J$1001:$J1447,0)</f>
        <v>25</v>
      </c>
      <c r="AC1446" s="20">
        <f>ROW()</f>
        <v>1446</v>
      </c>
      <c r="AD1446" s="24" t="e">
        <f t="shared" ca="1" si="214"/>
        <v>#VALUE!</v>
      </c>
      <c r="AE1446" t="str">
        <f t="shared" ca="1" si="216"/>
        <v>E</v>
      </c>
    </row>
    <row r="1447" spans="1:31">
      <c r="A1447" s="12" t="s">
        <v>215</v>
      </c>
      <c r="J1447" s="12" t="str">
        <f t="shared" si="213"/>
        <v/>
      </c>
      <c r="K1447" t="str">
        <f t="shared" si="218"/>
        <v xml:space="preserve">    </v>
      </c>
      <c r="L1447" t="str">
        <f t="shared" si="218"/>
        <v>0.08</v>
      </c>
      <c r="M1447" t="str">
        <f t="shared" si="218"/>
        <v>0.08</v>
      </c>
      <c r="N1447" t="str">
        <f t="shared" si="218"/>
        <v>0.07</v>
      </c>
      <c r="O1447" t="str">
        <f t="shared" si="218"/>
        <v>0.03</v>
      </c>
      <c r="P1447" t="str">
        <f t="shared" si="218"/>
        <v>0.00</v>
      </c>
      <c r="Q1447" t="str">
        <f t="shared" si="218"/>
        <v>0.00</v>
      </c>
      <c r="R1447" t="str">
        <f t="shared" si="218"/>
        <v>0.00</v>
      </c>
      <c r="S1447" t="str">
        <f t="shared" si="218"/>
        <v>0.00</v>
      </c>
      <c r="T1447" t="str">
        <f t="shared" si="218"/>
        <v>0.00</v>
      </c>
      <c r="U1447" t="str">
        <f t="shared" si="218"/>
        <v>0.00</v>
      </c>
      <c r="V1447" t="str">
        <f t="shared" si="218"/>
        <v>0.00</v>
      </c>
      <c r="X1447" t="e">
        <f>VLOOKUP(K1447,$X$2:Y$31,2,FALSE())</f>
        <v>#N/A</v>
      </c>
      <c r="AB1447" s="20">
        <f>MATCH("R",$J$1001:$J1448,0)</f>
        <v>25</v>
      </c>
      <c r="AC1447" s="20">
        <f>ROW()</f>
        <v>1447</v>
      </c>
      <c r="AD1447" s="24" t="e">
        <f t="shared" ca="1" si="214"/>
        <v>#VALUE!</v>
      </c>
      <c r="AE1447" t="str">
        <f t="shared" ca="1" si="216"/>
        <v>E</v>
      </c>
    </row>
    <row r="1448" spans="1:31">
      <c r="A1448" s="12" t="s">
        <v>1416</v>
      </c>
      <c r="J1448" s="12" t="str">
        <f t="shared" si="213"/>
        <v/>
      </c>
      <c r="K1448" t="str">
        <f t="shared" si="218"/>
        <v xml:space="preserve">    </v>
      </c>
      <c r="L1448" t="str">
        <f t="shared" si="218"/>
        <v>12.9</v>
      </c>
      <c r="M1448" t="str">
        <f t="shared" si="218"/>
        <v xml:space="preserve"> 7.7</v>
      </c>
      <c r="N1448" t="str">
        <f t="shared" si="218"/>
        <v>14.2</v>
      </c>
      <c r="O1448" t="str">
        <f t="shared" si="218"/>
        <v>20.4</v>
      </c>
      <c r="P1448" t="str">
        <f t="shared" si="218"/>
        <v>14.6</v>
      </c>
      <c r="Q1448" t="str">
        <f t="shared" si="218"/>
        <v xml:space="preserve"> 7.4</v>
      </c>
      <c r="R1448" t="str">
        <f t="shared" si="218"/>
        <v xml:space="preserve"> 7.4</v>
      </c>
      <c r="S1448" t="str">
        <f t="shared" si="218"/>
        <v xml:space="preserve"> 7.4</v>
      </c>
      <c r="T1448" t="str">
        <f t="shared" si="218"/>
        <v xml:space="preserve"> 7.4</v>
      </c>
      <c r="U1448" t="str">
        <f t="shared" si="218"/>
        <v xml:space="preserve"> 7.4</v>
      </c>
      <c r="V1448" t="str">
        <f t="shared" si="218"/>
        <v xml:space="preserve"> 7.4</v>
      </c>
      <c r="X1448" t="e">
        <f>VLOOKUP(K1448,$X$2:Y$31,2,FALSE())</f>
        <v>#N/A</v>
      </c>
      <c r="AB1448" s="20">
        <f>MATCH("R",$J$1001:$J1449,0)</f>
        <v>25</v>
      </c>
      <c r="AC1448" s="20">
        <f>ROW()</f>
        <v>1448</v>
      </c>
      <c r="AD1448" s="24" t="e">
        <f t="shared" ca="1" si="214"/>
        <v>#VALUE!</v>
      </c>
      <c r="AE1448" t="str">
        <f t="shared" ca="1" si="216"/>
        <v>E</v>
      </c>
    </row>
    <row r="1449" spans="1:31">
      <c r="A1449" s="12" t="s">
        <v>1417</v>
      </c>
      <c r="J1449" s="12" t="str">
        <f t="shared" si="213"/>
        <v/>
      </c>
      <c r="K1449" t="str">
        <f t="shared" si="218"/>
        <v xml:space="preserve">    </v>
      </c>
      <c r="L1449" t="str">
        <f t="shared" si="218"/>
        <v xml:space="preserve"> 6.6</v>
      </c>
      <c r="M1449" t="str">
        <f t="shared" si="218"/>
        <v xml:space="preserve"> 3.6</v>
      </c>
      <c r="N1449" t="str">
        <f t="shared" si="218"/>
        <v xml:space="preserve"> 7.8</v>
      </c>
      <c r="O1449" t="str">
        <f t="shared" si="218"/>
        <v>15.2</v>
      </c>
      <c r="P1449" t="str">
        <f t="shared" si="218"/>
        <v>21.0</v>
      </c>
      <c r="Q1449" t="str">
        <f t="shared" si="218"/>
        <v xml:space="preserve"> 3.6</v>
      </c>
      <c r="R1449" t="str">
        <f t="shared" si="218"/>
        <v xml:space="preserve"> 3.6</v>
      </c>
      <c r="S1449" t="str">
        <f t="shared" si="218"/>
        <v xml:space="preserve"> 3.6</v>
      </c>
      <c r="T1449" t="str">
        <f t="shared" si="218"/>
        <v xml:space="preserve"> 3.6</v>
      </c>
      <c r="U1449" t="str">
        <f t="shared" si="218"/>
        <v xml:space="preserve"> 3.6</v>
      </c>
      <c r="V1449" t="str">
        <f t="shared" si="218"/>
        <v xml:space="preserve"> 3.6</v>
      </c>
      <c r="X1449" t="e">
        <f>VLOOKUP(K1449,$X$2:Y$31,2,FALSE())</f>
        <v>#N/A</v>
      </c>
      <c r="AB1449" s="20">
        <f>MATCH("R",$J$1001:$J1450,0)</f>
        <v>25</v>
      </c>
      <c r="AC1449" s="20">
        <f>ROW()</f>
        <v>1449</v>
      </c>
      <c r="AD1449" s="24" t="e">
        <f t="shared" ca="1" si="214"/>
        <v>#VALUE!</v>
      </c>
      <c r="AE1449" t="str">
        <f t="shared" ca="1" si="216"/>
        <v>E</v>
      </c>
    </row>
    <row r="1450" spans="1:31">
      <c r="A1450" s="12" t="s">
        <v>1418</v>
      </c>
      <c r="J1450" s="12" t="str">
        <f t="shared" si="213"/>
        <v/>
      </c>
      <c r="K1450" t="str">
        <f t="shared" si="218"/>
        <v xml:space="preserve">    </v>
      </c>
      <c r="L1450" t="str">
        <f t="shared" si="218"/>
        <v>15.4</v>
      </c>
      <c r="M1450" t="str">
        <f t="shared" si="218"/>
        <v>11.7</v>
      </c>
      <c r="N1450" t="str">
        <f t="shared" si="218"/>
        <v>16.5</v>
      </c>
      <c r="O1450" t="str">
        <f t="shared" si="218"/>
        <v>22.0</v>
      </c>
      <c r="P1450" t="str">
        <f t="shared" si="218"/>
        <v>17.0</v>
      </c>
      <c r="Q1450" t="str">
        <f t="shared" si="218"/>
        <v>11.7</v>
      </c>
      <c r="R1450" t="str">
        <f t="shared" si="218"/>
        <v>12.0</v>
      </c>
      <c r="S1450" t="str">
        <f t="shared" si="218"/>
        <v>12.1</v>
      </c>
      <c r="T1450" t="str">
        <f t="shared" si="218"/>
        <v>12.2</v>
      </c>
      <c r="U1450" t="str">
        <f t="shared" si="218"/>
        <v>12.2</v>
      </c>
      <c r="V1450" t="str">
        <f t="shared" si="218"/>
        <v>12.2</v>
      </c>
      <c r="X1450" t="e">
        <f>VLOOKUP(K1450,$X$2:Y$31,2,FALSE())</f>
        <v>#N/A</v>
      </c>
      <c r="AB1450" s="20">
        <f>MATCH("R",$J$1001:$J1451,0)</f>
        <v>25</v>
      </c>
      <c r="AC1450" s="20">
        <f>ROW()</f>
        <v>1450</v>
      </c>
      <c r="AD1450" s="24" t="e">
        <f t="shared" ca="1" si="214"/>
        <v>#VALUE!</v>
      </c>
      <c r="AE1450" t="str">
        <f t="shared" ca="1" si="216"/>
        <v>E</v>
      </c>
    </row>
    <row r="1451" spans="1:31">
      <c r="A1451" s="12" t="s">
        <v>1419</v>
      </c>
      <c r="J1451" s="12" t="str">
        <f t="shared" si="213"/>
        <v/>
      </c>
      <c r="K1451" t="str">
        <f t="shared" si="218"/>
        <v xml:space="preserve">    </v>
      </c>
      <c r="L1451" t="str">
        <f t="shared" si="218"/>
        <v xml:space="preserve"> 8.9</v>
      </c>
      <c r="M1451" t="str">
        <f t="shared" si="218"/>
        <v xml:space="preserve"> 7.3</v>
      </c>
      <c r="N1451" t="str">
        <f t="shared" si="218"/>
        <v xml:space="preserve"> 9.8</v>
      </c>
      <c r="O1451" t="str">
        <f t="shared" si="218"/>
        <v>16.2</v>
      </c>
      <c r="P1451" t="str">
        <f t="shared" si="218"/>
        <v>21.5</v>
      </c>
      <c r="Q1451" t="str">
        <f t="shared" si="218"/>
        <v xml:space="preserve"> 6.0</v>
      </c>
      <c r="R1451" t="str">
        <f t="shared" si="218"/>
        <v xml:space="preserve"> 6.6</v>
      </c>
      <c r="S1451" t="str">
        <f t="shared" si="218"/>
        <v xml:space="preserve"> 6.8</v>
      </c>
      <c r="T1451" t="str">
        <f t="shared" si="218"/>
        <v xml:space="preserve"> 6.9</v>
      </c>
      <c r="U1451" t="str">
        <f t="shared" si="218"/>
        <v xml:space="preserve"> 6.9</v>
      </c>
      <c r="V1451" t="str">
        <f t="shared" si="218"/>
        <v xml:space="preserve"> 6.9</v>
      </c>
      <c r="X1451" t="e">
        <f>VLOOKUP(K1451,$X$2:Y$31,2,FALSE())</f>
        <v>#N/A</v>
      </c>
      <c r="AB1451" s="20">
        <f>MATCH("R",$J$1001:$J1452,0)</f>
        <v>25</v>
      </c>
      <c r="AC1451" s="20">
        <f>ROW()</f>
        <v>1451</v>
      </c>
      <c r="AD1451" s="24" t="e">
        <f t="shared" ca="1" si="214"/>
        <v>#VALUE!</v>
      </c>
      <c r="AE1451" t="str">
        <f t="shared" ca="1" si="216"/>
        <v>E</v>
      </c>
    </row>
    <row r="1452" spans="1:31">
      <c r="A1452" s="12" t="s">
        <v>1420</v>
      </c>
      <c r="J1452" s="12" t="str">
        <f t="shared" si="213"/>
        <v/>
      </c>
      <c r="K1452" t="str">
        <f t="shared" si="218"/>
        <v xml:space="preserve">    </v>
      </c>
      <c r="L1452" t="str">
        <f t="shared" si="218"/>
        <v xml:space="preserve"> 4.0</v>
      </c>
      <c r="M1452" t="str">
        <f t="shared" si="218"/>
        <v xml:space="preserve"> 4.0</v>
      </c>
      <c r="N1452" t="str">
        <f t="shared" si="218"/>
        <v xml:space="preserve"> 3.9</v>
      </c>
      <c r="O1452" t="str">
        <f t="shared" si="218"/>
        <v xml:space="preserve"> 3.6</v>
      </c>
      <c r="P1452" t="str">
        <f t="shared" si="218"/>
        <v xml:space="preserve"> 3.4</v>
      </c>
      <c r="Q1452" t="str">
        <f t="shared" si="218"/>
        <v xml:space="preserve"> 3.2</v>
      </c>
      <c r="R1452" t="str">
        <f t="shared" si="218"/>
        <v xml:space="preserve"> 3.0</v>
      </c>
      <c r="S1452" t="str">
        <f t="shared" si="218"/>
        <v xml:space="preserve"> 2.9</v>
      </c>
      <c r="T1452" t="str">
        <f t="shared" si="218"/>
        <v xml:space="preserve"> 2.8</v>
      </c>
      <c r="U1452" t="str">
        <f t="shared" si="218"/>
        <v xml:space="preserve"> 2.8</v>
      </c>
      <c r="V1452" t="str">
        <f t="shared" si="218"/>
        <v xml:space="preserve"> 2.7</v>
      </c>
      <c r="X1452" t="e">
        <f>VLOOKUP(K1452,$X$2:Y$31,2,FALSE())</f>
        <v>#N/A</v>
      </c>
      <c r="AB1452" s="20">
        <f>MATCH("R",$J$1001:$J1453,0)</f>
        <v>25</v>
      </c>
      <c r="AC1452" s="20">
        <f>ROW()</f>
        <v>1452</v>
      </c>
      <c r="AD1452" s="24" t="e">
        <f t="shared" ca="1" si="214"/>
        <v>#VALUE!</v>
      </c>
      <c r="AE1452" t="str">
        <f t="shared" ca="1" si="216"/>
        <v>E</v>
      </c>
    </row>
    <row r="1453" spans="1:31">
      <c r="A1453" s="12" t="s">
        <v>226</v>
      </c>
      <c r="J1453" s="12" t="str">
        <f t="shared" si="213"/>
        <v/>
      </c>
      <c r="K1453" t="str">
        <f t="shared" si="218"/>
        <v xml:space="preserve">    </v>
      </c>
      <c r="L1453" t="str">
        <f t="shared" si="218"/>
        <v xml:space="preserve"> 4.0</v>
      </c>
      <c r="M1453" t="str">
        <f t="shared" si="218"/>
        <v xml:space="preserve"> 4.1</v>
      </c>
      <c r="N1453" t="str">
        <f t="shared" si="218"/>
        <v xml:space="preserve"> 3.9</v>
      </c>
      <c r="O1453" t="str">
        <f t="shared" si="218"/>
        <v xml:space="preserve"> 3.7</v>
      </c>
      <c r="P1453" t="str">
        <f t="shared" si="218"/>
        <v xml:space="preserve"> 3.4</v>
      </c>
      <c r="Q1453" t="str">
        <f t="shared" si="218"/>
        <v xml:space="preserve"> 3.2</v>
      </c>
      <c r="R1453" t="str">
        <f t="shared" si="218"/>
        <v xml:space="preserve"> 3.0</v>
      </c>
      <c r="S1453" t="str">
        <f t="shared" si="218"/>
        <v xml:space="preserve"> 2.9</v>
      </c>
      <c r="T1453" t="str">
        <f t="shared" si="218"/>
        <v xml:space="preserve"> 2.8</v>
      </c>
      <c r="U1453" t="str">
        <f t="shared" si="218"/>
        <v xml:space="preserve"> 2.8</v>
      </c>
      <c r="V1453" t="str">
        <f t="shared" si="218"/>
        <v xml:space="preserve"> 2.7</v>
      </c>
      <c r="X1453" t="e">
        <f>VLOOKUP(K1453,$X$2:Y$31,2,FALSE())</f>
        <v>#N/A</v>
      </c>
      <c r="AB1453" s="20">
        <f>MATCH("R",$J$1001:$J1454,0)</f>
        <v>25</v>
      </c>
      <c r="AC1453" s="20">
        <f>ROW()</f>
        <v>1453</v>
      </c>
      <c r="AD1453" s="24" t="e">
        <f t="shared" ca="1" si="214"/>
        <v>#VALUE!</v>
      </c>
      <c r="AE1453" t="str">
        <f t="shared" ca="1" si="216"/>
        <v>E</v>
      </c>
    </row>
    <row r="1454" spans="1:31">
      <c r="A1454" s="12" t="s">
        <v>1421</v>
      </c>
      <c r="J1454" s="12" t="str">
        <f t="shared" ref="J1454:J1517" si="219">IF(ISERROR(X1454),"","R")</f>
        <v/>
      </c>
      <c r="K1454" t="str">
        <f t="shared" si="218"/>
        <v xml:space="preserve">    </v>
      </c>
      <c r="L1454" t="str">
        <f t="shared" si="218"/>
        <v xml:space="preserve">  41</v>
      </c>
      <c r="M1454" t="str">
        <f t="shared" si="218"/>
        <v xml:space="preserve">  47</v>
      </c>
      <c r="N1454" t="str">
        <f t="shared" si="218"/>
        <v xml:space="preserve">  39</v>
      </c>
      <c r="O1454" t="str">
        <f t="shared" si="218"/>
        <v xml:space="preserve">  21</v>
      </c>
      <c r="P1454" t="str">
        <f t="shared" si="218"/>
        <v xml:space="preserve">  -8</v>
      </c>
      <c r="Q1454" t="str">
        <f t="shared" si="218"/>
        <v xml:space="preserve"> -13</v>
      </c>
      <c r="R1454" t="str">
        <f t="shared" si="218"/>
        <v xml:space="preserve"> -11</v>
      </c>
      <c r="S1454" t="str">
        <f t="shared" si="218"/>
        <v xml:space="preserve"> -10</v>
      </c>
      <c r="T1454" t="str">
        <f t="shared" si="218"/>
        <v xml:space="preserve"> -10</v>
      </c>
      <c r="U1454" t="str">
        <f t="shared" si="218"/>
        <v xml:space="preserve">  -9</v>
      </c>
      <c r="V1454" t="str">
        <f t="shared" si="218"/>
        <v xml:space="preserve">  -9</v>
      </c>
      <c r="X1454" t="e">
        <f>VLOOKUP(K1454,$X$2:Y$31,2,FALSE())</f>
        <v>#N/A</v>
      </c>
      <c r="AB1454" s="20">
        <f>MATCH("R",$J$1001:$J1455,0)</f>
        <v>25</v>
      </c>
      <c r="AC1454" s="20">
        <f>ROW()</f>
        <v>1454</v>
      </c>
      <c r="AD1454" s="24" t="e">
        <f t="shared" ref="AD1454:AD1517" ca="1" si="220">IF(VALUE(INDIRECT(ADDRESS(AD1453,AA$2+1,1,TRUE())))=1,AD1453+1,VALUE(INDIRECT(ADDRESS(AD1453,AA$2+2,1,TRUE())))+VALUE((INDIRECT(ADDRESS(AD1453,AA$2+1,1,TRUE())))))</f>
        <v>#VALUE!</v>
      </c>
      <c r="AE1454" t="str">
        <f t="shared" ca="1" si="216"/>
        <v>E</v>
      </c>
    </row>
    <row r="1455" spans="1:31">
      <c r="A1455" s="12" t="s">
        <v>128</v>
      </c>
      <c r="J1455" s="12" t="str">
        <f t="shared" si="219"/>
        <v/>
      </c>
      <c r="K1455" t="str">
        <f t="shared" si="218"/>
        <v xml:space="preserve">    </v>
      </c>
      <c r="L1455" t="str">
        <f t="shared" si="218"/>
        <v xml:space="preserve">RSI </v>
      </c>
      <c r="M1455" t="str">
        <f t="shared" si="218"/>
        <v>oeff</v>
      </c>
      <c r="N1455" t="str">
        <f t="shared" si="218"/>
        <v>Dail</v>
      </c>
      <c r="O1455" t="str">
        <f t="shared" si="218"/>
        <v xml:space="preserve">)   </v>
      </c>
      <c r="P1455" t="str">
        <f t="shared" si="218"/>
        <v xml:space="preserve">    </v>
      </c>
      <c r="Q1455" t="str">
        <f t="shared" si="218"/>
        <v>METH</v>
      </c>
      <c r="R1455" t="str">
        <f t="shared" si="218"/>
        <v>D 30</v>
      </c>
      <c r="S1455" t="str">
        <f t="shared" si="218"/>
        <v xml:space="preserve">  VO</v>
      </c>
      <c r="T1455" t="str">
        <f t="shared" si="218"/>
        <v xml:space="preserve">CAP </v>
      </c>
      <c r="U1455" t="str">
        <f t="shared" si="218"/>
        <v>6.12</v>
      </c>
      <c r="V1455" t="str">
        <f t="shared" si="218"/>
        <v xml:space="preserve">7W  </v>
      </c>
      <c r="X1455" t="e">
        <f>VLOOKUP(K1455,$X$2:Y$31,2,FALSE())</f>
        <v>#N/A</v>
      </c>
      <c r="AB1455" s="20">
        <f>MATCH("R",$J$1001:$J1456,0)</f>
        <v>25</v>
      </c>
      <c r="AC1455" s="20">
        <f>ROW()</f>
        <v>1455</v>
      </c>
      <c r="AD1455" s="24" t="e">
        <f t="shared" ca="1" si="220"/>
        <v>#VALUE!</v>
      </c>
      <c r="AE1455" t="str">
        <f t="shared" ca="1" si="216"/>
        <v>E</v>
      </c>
    </row>
    <row r="1456" spans="1:31">
      <c r="A1456" s="12" t="s">
        <v>33</v>
      </c>
      <c r="J1456" s="12" t="str">
        <f t="shared" si="219"/>
        <v/>
      </c>
      <c r="K1456" t="str">
        <f t="shared" si="218"/>
        <v/>
      </c>
      <c r="L1456" t="str">
        <f t="shared" si="218"/>
        <v/>
      </c>
      <c r="M1456" t="str">
        <f t="shared" si="218"/>
        <v/>
      </c>
      <c r="N1456" t="str">
        <f t="shared" si="218"/>
        <v/>
      </c>
      <c r="O1456" t="str">
        <f t="shared" si="218"/>
        <v/>
      </c>
      <c r="P1456" t="str">
        <f t="shared" si="218"/>
        <v/>
      </c>
      <c r="Q1456" t="str">
        <f t="shared" si="218"/>
        <v/>
      </c>
      <c r="R1456" t="str">
        <f t="shared" si="218"/>
        <v/>
      </c>
      <c r="S1456" t="str">
        <f t="shared" si="218"/>
        <v/>
      </c>
      <c r="T1456" t="str">
        <f t="shared" si="218"/>
        <v/>
      </c>
      <c r="U1456" t="str">
        <f t="shared" si="218"/>
        <v/>
      </c>
      <c r="V1456" t="str">
        <f t="shared" si="218"/>
        <v/>
      </c>
      <c r="X1456" t="e">
        <f>VLOOKUP(K1456,$X$2:Y$31,2,FALSE())</f>
        <v>#N/A</v>
      </c>
      <c r="AB1456" s="20">
        <f>MATCH("R",$J$1001:$J1457,0)</f>
        <v>25</v>
      </c>
      <c r="AC1456" s="20">
        <f>ROW()</f>
        <v>1456</v>
      </c>
      <c r="AD1456" s="24" t="e">
        <f t="shared" ca="1" si="220"/>
        <v>#VALUE!</v>
      </c>
      <c r="AE1456" t="str">
        <f t="shared" ca="1" si="216"/>
        <v>E</v>
      </c>
    </row>
    <row r="1457" spans="1:31">
      <c r="A1457" s="12" t="s">
        <v>2470</v>
      </c>
      <c r="J1457" s="12" t="str">
        <f t="shared" si="219"/>
        <v/>
      </c>
      <c r="K1457" t="str">
        <f t="shared" si="218"/>
        <v>Jan,</v>
      </c>
      <c r="L1457" t="str">
        <f t="shared" si="218"/>
        <v>1 20</v>
      </c>
      <c r="M1457" t="str">
        <f t="shared" si="218"/>
        <v xml:space="preserve">6   </v>
      </c>
      <c r="N1457" t="str">
        <f t="shared" si="218"/>
        <v xml:space="preserve">    </v>
      </c>
      <c r="O1457" t="str">
        <f t="shared" si="218"/>
        <v xml:space="preserve"> SSN</v>
      </c>
      <c r="P1457" t="str">
        <f t="shared" si="218"/>
        <v>=  5</v>
      </c>
      <c r="Q1457" t="str">
        <f t="shared" si="218"/>
        <v xml:space="preserve">.   </v>
      </c>
      <c r="R1457" t="str">
        <f t="shared" si="218"/>
        <v xml:space="preserve">    </v>
      </c>
      <c r="S1457" t="str">
        <f t="shared" si="218"/>
        <v xml:space="preserve">    </v>
      </c>
      <c r="T1457" t="str">
        <f t="shared" si="218"/>
        <v xml:space="preserve">  Mi</v>
      </c>
      <c r="U1457" t="str">
        <f t="shared" si="218"/>
        <v>imum</v>
      </c>
      <c r="V1457" t="str">
        <f t="shared" si="218"/>
        <v>Angl</v>
      </c>
      <c r="X1457" t="e">
        <f>VLOOKUP(K1457,$X$2:Y$31,2,FALSE())</f>
        <v>#N/A</v>
      </c>
      <c r="AB1457" s="20">
        <f>MATCH("R",$J$1001:$J1458,0)</f>
        <v>25</v>
      </c>
      <c r="AC1457" s="20">
        <f>ROW()</f>
        <v>1457</v>
      </c>
      <c r="AD1457" s="24" t="e">
        <f t="shared" ca="1" si="220"/>
        <v>#VALUE!</v>
      </c>
      <c r="AE1457" t="str">
        <f t="shared" ca="1" si="216"/>
        <v>E</v>
      </c>
    </row>
    <row r="1458" spans="1:31">
      <c r="A1458" s="12" t="s">
        <v>201</v>
      </c>
      <c r="J1458" s="12" t="str">
        <f t="shared" si="219"/>
        <v/>
      </c>
      <c r="K1458" t="str">
        <f t="shared" si="218"/>
        <v>HOME</v>
      </c>
      <c r="L1458" t="str">
        <f t="shared" si="218"/>
        <v xml:space="preserve">    </v>
      </c>
      <c r="M1458" t="str">
        <f t="shared" si="218"/>
        <v xml:space="preserve">    </v>
      </c>
      <c r="N1458" t="str">
        <f t="shared" si="218"/>
        <v xml:space="preserve">    </v>
      </c>
      <c r="O1458" t="str">
        <f t="shared" si="218"/>
        <v>AUST</v>
      </c>
      <c r="P1458" t="str">
        <f t="shared" si="218"/>
        <v xml:space="preserve">N   </v>
      </c>
      <c r="Q1458" t="str">
        <f t="shared" si="218"/>
        <v xml:space="preserve">    </v>
      </c>
      <c r="R1458" t="str">
        <f t="shared" si="218"/>
        <v xml:space="preserve">    </v>
      </c>
      <c r="S1458" t="str">
        <f t="shared" si="218"/>
        <v xml:space="preserve">  AZ</v>
      </c>
      <c r="T1458" t="str">
        <f t="shared" si="218"/>
        <v>MUTH</v>
      </c>
      <c r="U1458" t="str">
        <f t="shared" si="218"/>
        <v xml:space="preserve">    </v>
      </c>
      <c r="V1458" t="str">
        <f t="shared" si="218"/>
        <v xml:space="preserve">    </v>
      </c>
      <c r="X1458" t="e">
        <f>VLOOKUP(K1458,$X$2:Y$31,2,FALSE())</f>
        <v>#N/A</v>
      </c>
      <c r="AB1458" s="20">
        <f>MATCH("R",$J$1001:$J1459,0)</f>
        <v>25</v>
      </c>
      <c r="AC1458" s="20">
        <f>ROW()</f>
        <v>1458</v>
      </c>
      <c r="AD1458" s="24" t="e">
        <f t="shared" ca="1" si="220"/>
        <v>#VALUE!</v>
      </c>
      <c r="AE1458" t="str">
        <f t="shared" ca="1" si="216"/>
        <v>E</v>
      </c>
    </row>
    <row r="1459" spans="1:31">
      <c r="A1459" s="12" t="s">
        <v>202</v>
      </c>
      <c r="J1459" s="12" t="str">
        <f t="shared" si="219"/>
        <v/>
      </c>
      <c r="K1459" t="str">
        <f t="shared" si="218"/>
        <v>32.9</v>
      </c>
      <c r="L1459" t="str">
        <f t="shared" si="218"/>
        <v xml:space="preserve"> N  </v>
      </c>
      <c r="M1459" t="str">
        <f t="shared" si="218"/>
        <v>96.6</v>
      </c>
      <c r="N1459" t="str">
        <f t="shared" si="218"/>
        <v xml:space="preserve"> W -</v>
      </c>
      <c r="O1459" t="str">
        <f t="shared" si="218"/>
        <v>30.2</v>
      </c>
      <c r="P1459" t="str">
        <f t="shared" si="218"/>
        <v xml:space="preserve"> N  </v>
      </c>
      <c r="Q1459" t="str">
        <f t="shared" si="218"/>
        <v>97.7</v>
      </c>
      <c r="R1459" t="str">
        <f t="shared" si="218"/>
        <v xml:space="preserve"> W  </v>
      </c>
      <c r="S1459" t="str">
        <f t="shared" si="218"/>
        <v xml:space="preserve"> 199</v>
      </c>
      <c r="T1459" t="str">
        <f t="shared" si="218"/>
        <v xml:space="preserve">97  </v>
      </c>
      <c r="U1459" t="str">
        <f t="shared" si="218"/>
        <v>19.3</v>
      </c>
      <c r="V1459" t="str">
        <f t="shared" si="218"/>
        <v xml:space="preserve">    </v>
      </c>
      <c r="X1459" t="e">
        <f>VLOOKUP(K1459,$X$2:Y$31,2,FALSE())</f>
        <v>#N/A</v>
      </c>
      <c r="AB1459" s="20">
        <f>MATCH("R",$J$1001:$J1460,0)</f>
        <v>25</v>
      </c>
      <c r="AC1459" s="20">
        <f>ROW()</f>
        <v>1459</v>
      </c>
      <c r="AD1459" s="24" t="e">
        <f t="shared" ca="1" si="220"/>
        <v>#VALUE!</v>
      </c>
      <c r="AE1459" t="str">
        <f t="shared" ca="1" si="216"/>
        <v>E</v>
      </c>
    </row>
    <row r="1460" spans="1:31">
      <c r="A1460" s="12" t="s">
        <v>203</v>
      </c>
      <c r="J1460" s="12" t="str">
        <f t="shared" si="219"/>
        <v/>
      </c>
      <c r="K1460" t="str">
        <f t="shared" si="218"/>
        <v>XMTR</v>
      </c>
      <c r="L1460" t="str">
        <f t="shared" si="218"/>
        <v xml:space="preserve"> 2-3</v>
      </c>
      <c r="M1460" t="str">
        <f t="shared" si="218"/>
        <v xml:space="preserve"> ION</v>
      </c>
      <c r="N1460" t="str">
        <f t="shared" si="218"/>
        <v>AP #</v>
      </c>
      <c r="O1460" t="str">
        <f t="shared" si="218"/>
        <v>3[sa</v>
      </c>
      <c r="P1460" t="str">
        <f t="shared" si="218"/>
        <v>ples</v>
      </c>
      <c r="Q1460" t="str">
        <f t="shared" si="218"/>
        <v>SAMP</v>
      </c>
      <c r="R1460" t="str">
        <f t="shared" si="218"/>
        <v>E.23</v>
      </c>
      <c r="S1460" t="str">
        <f t="shared" si="218"/>
        <v xml:space="preserve">   ]</v>
      </c>
      <c r="T1460" t="str">
        <f t="shared" si="218"/>
        <v xml:space="preserve">Az= </v>
      </c>
      <c r="U1460" t="str">
        <f t="shared" si="218"/>
        <v xml:space="preserve">0.0 </v>
      </c>
      <c r="V1460" t="str">
        <f t="shared" si="218"/>
        <v>FFaz</v>
      </c>
      <c r="X1460" t="e">
        <f>VLOOKUP(K1460,$X$2:Y$31,2,FALSE())</f>
        <v>#N/A</v>
      </c>
      <c r="AB1460" s="20">
        <f>MATCH("R",$J$1001:$J1461,0)</f>
        <v>25</v>
      </c>
      <c r="AC1460" s="20">
        <f>ROW()</f>
        <v>1460</v>
      </c>
      <c r="AD1460" s="24" t="e">
        <f t="shared" ca="1" si="220"/>
        <v>#VALUE!</v>
      </c>
      <c r="AE1460" t="str">
        <f t="shared" ca="1" si="216"/>
        <v>E</v>
      </c>
    </row>
    <row r="1461" spans="1:31">
      <c r="A1461" s="12" t="s">
        <v>204</v>
      </c>
      <c r="J1461" s="12" t="str">
        <f t="shared" si="219"/>
        <v/>
      </c>
      <c r="K1461" t="str">
        <f t="shared" ref="K1461:V1482" si="221">MID($A1461,K$34,4)</f>
        <v>RCVR</v>
      </c>
      <c r="L1461" t="str">
        <f t="shared" si="221"/>
        <v xml:space="preserve"> 2-3</v>
      </c>
      <c r="M1461" t="str">
        <f t="shared" si="221"/>
        <v xml:space="preserve"> ION</v>
      </c>
      <c r="N1461" t="str">
        <f t="shared" si="221"/>
        <v>AP #</v>
      </c>
      <c r="O1461" t="str">
        <f t="shared" si="221"/>
        <v>3[sa</v>
      </c>
      <c r="P1461" t="str">
        <f t="shared" si="221"/>
        <v>ples</v>
      </c>
      <c r="Q1461" t="str">
        <f t="shared" si="221"/>
        <v>SAMP</v>
      </c>
      <c r="R1461" t="str">
        <f t="shared" si="221"/>
        <v>E.23</v>
      </c>
      <c r="S1461" t="str">
        <f t="shared" si="221"/>
        <v xml:space="preserve">   ]</v>
      </c>
      <c r="T1461" t="str">
        <f t="shared" si="221"/>
        <v xml:space="preserve">Az= </v>
      </c>
      <c r="U1461" t="str">
        <f t="shared" si="221"/>
        <v xml:space="preserve">0.0 </v>
      </c>
      <c r="V1461" t="str">
        <f t="shared" si="221"/>
        <v>FFaz</v>
      </c>
      <c r="X1461" t="e">
        <f>VLOOKUP(K1461,$X$2:Y$31,2,FALSE())</f>
        <v>#N/A</v>
      </c>
      <c r="AB1461" s="20">
        <f>MATCH("R",$J$1001:$J1462,0)</f>
        <v>25</v>
      </c>
      <c r="AC1461" s="20">
        <f>ROW()</f>
        <v>1461</v>
      </c>
      <c r="AD1461" s="24" t="e">
        <f t="shared" ca="1" si="220"/>
        <v>#VALUE!</v>
      </c>
      <c r="AE1461" t="str">
        <f t="shared" ca="1" si="216"/>
        <v>E</v>
      </c>
    </row>
    <row r="1462" spans="1:31">
      <c r="A1462" s="12" t="s">
        <v>89</v>
      </c>
      <c r="J1462" s="12" t="str">
        <f t="shared" si="219"/>
        <v/>
      </c>
      <c r="K1462" t="str">
        <f t="shared" si="221"/>
        <v>3 MH</v>
      </c>
      <c r="L1462" t="str">
        <f t="shared" si="221"/>
        <v xml:space="preserve"> NOI</v>
      </c>
      <c r="M1462" t="str">
        <f t="shared" si="221"/>
        <v xml:space="preserve">E = </v>
      </c>
      <c r="N1462" t="str">
        <f t="shared" si="221"/>
        <v>145.</v>
      </c>
      <c r="O1462" t="str">
        <f t="shared" si="221"/>
        <v xml:space="preserve"> dBW</v>
      </c>
      <c r="P1462" t="str">
        <f t="shared" si="221"/>
        <v xml:space="preserve">    </v>
      </c>
      <c r="Q1462" t="str">
        <f t="shared" si="221"/>
        <v xml:space="preserve">EQ. </v>
      </c>
      <c r="R1462" t="str">
        <f t="shared" si="221"/>
        <v>EL =</v>
      </c>
      <c r="S1462" t="str">
        <f t="shared" si="221"/>
        <v xml:space="preserve">90% </v>
      </c>
      <c r="T1462" t="str">
        <f t="shared" si="221"/>
        <v xml:space="preserve">  RE</v>
      </c>
      <c r="U1462" t="str">
        <f t="shared" si="221"/>
        <v>. SN</v>
      </c>
      <c r="V1462" t="str">
        <f t="shared" si="221"/>
        <v xml:space="preserve"> = 7</v>
      </c>
      <c r="X1462" t="e">
        <f>VLOOKUP(K1462,$X$2:Y$31,2,FALSE())</f>
        <v>#N/A</v>
      </c>
      <c r="AB1462" s="20">
        <f>MATCH("R",$J$1001:$J1463,0)</f>
        <v>25</v>
      </c>
      <c r="AC1462" s="20">
        <f>ROW()</f>
        <v>1462</v>
      </c>
      <c r="AD1462" s="24" t="e">
        <f t="shared" ca="1" si="220"/>
        <v>#VALUE!</v>
      </c>
      <c r="AE1462" t="str">
        <f t="shared" ca="1" si="216"/>
        <v>E</v>
      </c>
    </row>
    <row r="1463" spans="1:31">
      <c r="A1463" s="12" t="s">
        <v>90</v>
      </c>
      <c r="J1463" s="12" t="str">
        <f t="shared" si="219"/>
        <v/>
      </c>
      <c r="K1463" t="str">
        <f t="shared" si="221"/>
        <v>MULT</v>
      </c>
      <c r="L1463" t="str">
        <f t="shared" si="221"/>
        <v>PATH</v>
      </c>
      <c r="M1463" t="str">
        <f t="shared" si="221"/>
        <v>POWE</v>
      </c>
      <c r="N1463" t="str">
        <f t="shared" si="221"/>
        <v xml:space="preserve"> TOL</v>
      </c>
      <c r="O1463" t="str">
        <f t="shared" si="221"/>
        <v>RANC</v>
      </c>
      <c r="P1463" t="str">
        <f t="shared" si="221"/>
        <v xml:space="preserve"> =  </v>
      </c>
      <c r="Q1463" t="str">
        <f t="shared" si="221"/>
        <v>.0 d</v>
      </c>
      <c r="R1463" t="str">
        <f t="shared" si="221"/>
        <v xml:space="preserve">   M</v>
      </c>
      <c r="S1463" t="str">
        <f t="shared" si="221"/>
        <v>LTIP</v>
      </c>
      <c r="T1463" t="str">
        <f t="shared" si="221"/>
        <v>TH D</v>
      </c>
      <c r="U1463" t="str">
        <f t="shared" si="221"/>
        <v xml:space="preserve">LAY </v>
      </c>
      <c r="V1463" t="str">
        <f t="shared" si="221"/>
        <v>OLER</v>
      </c>
      <c r="X1463" t="e">
        <f>VLOOKUP(K1463,$X$2:Y$31,2,FALSE())</f>
        <v>#N/A</v>
      </c>
      <c r="AB1463" s="20">
        <f>MATCH("R",$J$1001:$J1464,0)</f>
        <v>25</v>
      </c>
      <c r="AC1463" s="20">
        <f>ROW()</f>
        <v>1463</v>
      </c>
      <c r="AD1463" s="24" t="e">
        <f t="shared" ca="1" si="220"/>
        <v>#VALUE!</v>
      </c>
      <c r="AE1463" t="str">
        <f t="shared" ca="1" si="216"/>
        <v>E</v>
      </c>
    </row>
    <row r="1464" spans="1:31">
      <c r="A1464" s="12" t="s">
        <v>33</v>
      </c>
      <c r="J1464" s="12" t="str">
        <f t="shared" si="219"/>
        <v/>
      </c>
      <c r="K1464" t="str">
        <f t="shared" si="221"/>
        <v/>
      </c>
      <c r="L1464" t="str">
        <f t="shared" si="221"/>
        <v/>
      </c>
      <c r="M1464" t="str">
        <f t="shared" si="221"/>
        <v/>
      </c>
      <c r="N1464" t="str">
        <f t="shared" si="221"/>
        <v/>
      </c>
      <c r="O1464" t="str">
        <f t="shared" si="221"/>
        <v/>
      </c>
      <c r="P1464" t="str">
        <f t="shared" si="221"/>
        <v/>
      </c>
      <c r="Q1464" t="str">
        <f t="shared" si="221"/>
        <v/>
      </c>
      <c r="R1464" t="str">
        <f t="shared" si="221"/>
        <v/>
      </c>
      <c r="S1464" t="str">
        <f t="shared" si="221"/>
        <v/>
      </c>
      <c r="T1464" t="str">
        <f t="shared" si="221"/>
        <v/>
      </c>
      <c r="U1464" t="str">
        <f t="shared" si="221"/>
        <v/>
      </c>
      <c r="V1464" t="str">
        <f t="shared" si="221"/>
        <v/>
      </c>
      <c r="X1464" t="e">
        <f>VLOOKUP(K1464,$X$2:Y$31,2,FALSE())</f>
        <v>#N/A</v>
      </c>
      <c r="AB1464" s="20">
        <f>MATCH("R",$J$1001:$J1465,0)</f>
        <v>25</v>
      </c>
      <c r="AC1464" s="20">
        <f>ROW()</f>
        <v>1464</v>
      </c>
      <c r="AD1464" s="24" t="e">
        <f t="shared" ca="1" si="220"/>
        <v>#VALUE!</v>
      </c>
      <c r="AE1464" t="str">
        <f t="shared" ca="1" si="216"/>
        <v>E</v>
      </c>
    </row>
    <row r="1465" spans="1:31">
      <c r="A1465" s="12" t="s">
        <v>217</v>
      </c>
      <c r="J1465" s="12" t="str">
        <f t="shared" si="219"/>
        <v>R</v>
      </c>
      <c r="K1465" t="str">
        <f t="shared" si="221"/>
        <v xml:space="preserve"> 5.0</v>
      </c>
      <c r="L1465" t="str">
        <f t="shared" si="221"/>
        <v xml:space="preserve"> 3.6</v>
      </c>
      <c r="M1465" t="str">
        <f t="shared" si="221"/>
        <v xml:space="preserve"> 2.0</v>
      </c>
      <c r="N1465" t="str">
        <f t="shared" si="221"/>
        <v xml:space="preserve"> 4.0</v>
      </c>
      <c r="O1465" t="str">
        <f t="shared" si="221"/>
        <v xml:space="preserve"> 5.4</v>
      </c>
      <c r="P1465" t="str">
        <f t="shared" si="221"/>
        <v xml:space="preserve"> 7.3</v>
      </c>
      <c r="Q1465" t="str">
        <f t="shared" si="221"/>
        <v>10.2</v>
      </c>
      <c r="R1465" t="str">
        <f t="shared" si="221"/>
        <v>14.4</v>
      </c>
      <c r="S1465" t="str">
        <f t="shared" si="221"/>
        <v>18.2</v>
      </c>
      <c r="T1465" t="str">
        <f t="shared" si="221"/>
        <v>21.5</v>
      </c>
      <c r="U1465" t="str">
        <f t="shared" si="221"/>
        <v>25.0</v>
      </c>
      <c r="V1465" t="str">
        <f t="shared" si="221"/>
        <v>29.0</v>
      </c>
      <c r="X1465" t="str">
        <f>VLOOKUP(K1465,$X$2:Y$31,2,FALSE())</f>
        <v>0500</v>
      </c>
      <c r="AB1465" s="20">
        <f>MATCH("R",$J$1001:$J1466,0)</f>
        <v>25</v>
      </c>
      <c r="AC1465" s="20">
        <f>ROW()</f>
        <v>1465</v>
      </c>
      <c r="AD1465" s="24" t="e">
        <f t="shared" ca="1" si="220"/>
        <v>#VALUE!</v>
      </c>
      <c r="AE1465" t="str">
        <f t="shared" ca="1" si="216"/>
        <v>E</v>
      </c>
    </row>
    <row r="1466" spans="1:31">
      <c r="A1466" s="12" t="s">
        <v>205</v>
      </c>
      <c r="J1466" s="12" t="str">
        <f t="shared" si="219"/>
        <v/>
      </c>
      <c r="K1466" t="str">
        <f t="shared" si="221"/>
        <v xml:space="preserve">    </v>
      </c>
      <c r="L1466" t="str">
        <f t="shared" si="221"/>
        <v xml:space="preserve"> 1F2</v>
      </c>
      <c r="M1466" t="str">
        <f t="shared" si="221"/>
        <v xml:space="preserve"> 1F2</v>
      </c>
      <c r="N1466" t="str">
        <f t="shared" si="221"/>
        <v xml:space="preserve"> 1F2</v>
      </c>
      <c r="O1466" t="str">
        <f t="shared" si="221"/>
        <v xml:space="preserve"> 1F2</v>
      </c>
      <c r="P1466" t="str">
        <f t="shared" si="221"/>
        <v xml:space="preserve"> 1F2</v>
      </c>
      <c r="Q1466" t="str">
        <f t="shared" si="221"/>
        <v xml:space="preserve"> 1F2</v>
      </c>
      <c r="R1466" t="str">
        <f t="shared" si="221"/>
        <v xml:space="preserve"> 1F2</v>
      </c>
      <c r="S1466" t="str">
        <f t="shared" si="221"/>
        <v xml:space="preserve"> 1F2</v>
      </c>
      <c r="T1466" t="str">
        <f t="shared" si="221"/>
        <v xml:space="preserve"> 1F2</v>
      </c>
      <c r="U1466" t="str">
        <f t="shared" si="221"/>
        <v xml:space="preserve"> 1F2</v>
      </c>
      <c r="V1466" t="str">
        <f t="shared" si="221"/>
        <v xml:space="preserve"> 1F2</v>
      </c>
      <c r="X1466" t="e">
        <f>VLOOKUP(K1466,$X$2:Y$31,2,FALSE())</f>
        <v>#N/A</v>
      </c>
      <c r="AB1466" s="20">
        <f>MATCH("R",$J$1001:$J1467,0)</f>
        <v>25</v>
      </c>
      <c r="AC1466" s="20">
        <f>ROW()</f>
        <v>1466</v>
      </c>
      <c r="AD1466" s="24" t="e">
        <f t="shared" ca="1" si="220"/>
        <v>#VALUE!</v>
      </c>
      <c r="AE1466" t="str">
        <f t="shared" ca="1" si="216"/>
        <v>E</v>
      </c>
    </row>
    <row r="1467" spans="1:31">
      <c r="A1467" s="12" t="s">
        <v>1422</v>
      </c>
      <c r="J1467" s="12" t="str">
        <f t="shared" si="219"/>
        <v/>
      </c>
      <c r="K1467" t="str">
        <f t="shared" si="221"/>
        <v xml:space="preserve">    </v>
      </c>
      <c r="L1467" t="str">
        <f t="shared" si="221"/>
        <v>64.8</v>
      </c>
      <c r="M1467" t="str">
        <f t="shared" si="221"/>
        <v>57.0</v>
      </c>
      <c r="N1467" t="str">
        <f t="shared" si="221"/>
        <v>64.8</v>
      </c>
      <c r="O1467" t="str">
        <f t="shared" si="221"/>
        <v>64.8</v>
      </c>
      <c r="P1467" t="str">
        <f t="shared" si="221"/>
        <v>64.8</v>
      </c>
      <c r="Q1467" t="str">
        <f t="shared" si="221"/>
        <v>64.8</v>
      </c>
      <c r="R1467" t="str">
        <f t="shared" si="221"/>
        <v>64.8</v>
      </c>
      <c r="S1467" t="str">
        <f t="shared" si="221"/>
        <v>64.8</v>
      </c>
      <c r="T1467" t="str">
        <f t="shared" si="221"/>
        <v>64.8</v>
      </c>
      <c r="U1467" t="str">
        <f t="shared" si="221"/>
        <v>64.8</v>
      </c>
      <c r="V1467" t="str">
        <f t="shared" si="221"/>
        <v>64.8</v>
      </c>
      <c r="X1467" t="e">
        <f>VLOOKUP(K1467,$X$2:Y$31,2,FALSE())</f>
        <v>#N/A</v>
      </c>
      <c r="AB1467" s="20">
        <f>MATCH("R",$J$1001:$J1468,0)</f>
        <v>25</v>
      </c>
      <c r="AC1467" s="20">
        <f>ROW()</f>
        <v>1467</v>
      </c>
      <c r="AD1467" s="24" t="e">
        <f t="shared" ca="1" si="220"/>
        <v>#VALUE!</v>
      </c>
      <c r="AE1467" t="str">
        <f t="shared" ca="1" si="216"/>
        <v>E</v>
      </c>
    </row>
    <row r="1468" spans="1:31">
      <c r="A1468" s="12" t="s">
        <v>333</v>
      </c>
      <c r="J1468" s="12" t="str">
        <f t="shared" si="219"/>
        <v/>
      </c>
      <c r="K1468" t="str">
        <f t="shared" si="221"/>
        <v xml:space="preserve">    </v>
      </c>
      <c r="L1468" t="str">
        <f t="shared" si="221"/>
        <v xml:space="preserve"> 2.7</v>
      </c>
      <c r="M1468" t="str">
        <f t="shared" si="221"/>
        <v xml:space="preserve"> 2.1</v>
      </c>
      <c r="N1468" t="str">
        <f t="shared" si="221"/>
        <v xml:space="preserve"> 2.7</v>
      </c>
      <c r="O1468" t="str">
        <f t="shared" si="221"/>
        <v xml:space="preserve"> 2.7</v>
      </c>
      <c r="P1468" t="str">
        <f t="shared" si="221"/>
        <v xml:space="preserve"> 2.7</v>
      </c>
      <c r="Q1468" t="str">
        <f t="shared" si="221"/>
        <v xml:space="preserve"> 2.7</v>
      </c>
      <c r="R1468" t="str">
        <f t="shared" si="221"/>
        <v xml:space="preserve"> 2.7</v>
      </c>
      <c r="S1468" t="str">
        <f t="shared" si="221"/>
        <v xml:space="preserve"> 2.7</v>
      </c>
      <c r="T1468" t="str">
        <f t="shared" si="221"/>
        <v xml:space="preserve"> 2.7</v>
      </c>
      <c r="U1468" t="str">
        <f t="shared" si="221"/>
        <v xml:space="preserve"> 2.7</v>
      </c>
      <c r="V1468" t="str">
        <f t="shared" si="221"/>
        <v xml:space="preserve"> 2.7</v>
      </c>
      <c r="X1468" t="e">
        <f>VLOOKUP(K1468,$X$2:Y$31,2,FALSE())</f>
        <v>#N/A</v>
      </c>
      <c r="AB1468" s="20">
        <f>MATCH("R",$J$1001:$J1469,0)</f>
        <v>25</v>
      </c>
      <c r="AC1468" s="20">
        <f>ROW()</f>
        <v>1468</v>
      </c>
      <c r="AD1468" s="24" t="e">
        <f t="shared" ca="1" si="220"/>
        <v>#VALUE!</v>
      </c>
      <c r="AE1468" t="str">
        <f t="shared" ca="1" si="216"/>
        <v>E</v>
      </c>
    </row>
    <row r="1469" spans="1:31">
      <c r="A1469" s="12" t="s">
        <v>1423</v>
      </c>
      <c r="J1469" s="12" t="str">
        <f t="shared" si="219"/>
        <v/>
      </c>
      <c r="K1469" t="str">
        <f t="shared" si="221"/>
        <v xml:space="preserve">    </v>
      </c>
      <c r="L1469" t="str">
        <f t="shared" si="221"/>
        <v xml:space="preserve"> 366</v>
      </c>
      <c r="M1469" t="str">
        <f t="shared" si="221"/>
        <v xml:space="preserve"> 262</v>
      </c>
      <c r="N1469" t="str">
        <f t="shared" si="221"/>
        <v xml:space="preserve"> 366</v>
      </c>
      <c r="O1469" t="str">
        <f t="shared" si="221"/>
        <v xml:space="preserve"> 366</v>
      </c>
      <c r="P1469" t="str">
        <f t="shared" si="221"/>
        <v xml:space="preserve"> 366</v>
      </c>
      <c r="Q1469" t="str">
        <f t="shared" si="221"/>
        <v xml:space="preserve"> 366</v>
      </c>
      <c r="R1469" t="str">
        <f t="shared" si="221"/>
        <v xml:space="preserve"> 366</v>
      </c>
      <c r="S1469" t="str">
        <f t="shared" si="221"/>
        <v xml:space="preserve"> 366</v>
      </c>
      <c r="T1469" t="str">
        <f t="shared" si="221"/>
        <v xml:space="preserve"> 366</v>
      </c>
      <c r="U1469" t="str">
        <f t="shared" si="221"/>
        <v xml:space="preserve"> 366</v>
      </c>
      <c r="V1469" t="str">
        <f t="shared" si="221"/>
        <v xml:space="preserve"> 366</v>
      </c>
      <c r="X1469" t="e">
        <f>VLOOKUP(K1469,$X$2:Y$31,2,FALSE())</f>
        <v>#N/A</v>
      </c>
      <c r="AB1469" s="20">
        <f>MATCH("R",$J$1001:$J1470,0)</f>
        <v>25</v>
      </c>
      <c r="AC1469" s="20">
        <f>ROW()</f>
        <v>1469</v>
      </c>
      <c r="AD1469" s="24" t="e">
        <f t="shared" ca="1" si="220"/>
        <v>#VALUE!</v>
      </c>
      <c r="AE1469" t="str">
        <f t="shared" ca="1" si="216"/>
        <v>E</v>
      </c>
    </row>
    <row r="1470" spans="1:31">
      <c r="A1470" s="12" t="s">
        <v>219</v>
      </c>
      <c r="J1470" s="12" t="str">
        <f t="shared" si="219"/>
        <v/>
      </c>
      <c r="K1470" t="str">
        <f t="shared" si="221"/>
        <v xml:space="preserve">    </v>
      </c>
      <c r="L1470" t="str">
        <f t="shared" si="221"/>
        <v>0.50</v>
      </c>
      <c r="M1470" t="str">
        <f t="shared" si="221"/>
        <v>1.00</v>
      </c>
      <c r="N1470" t="str">
        <f t="shared" si="221"/>
        <v>0.30</v>
      </c>
      <c r="O1470" t="str">
        <f t="shared" si="221"/>
        <v>0.01</v>
      </c>
      <c r="P1470" t="str">
        <f t="shared" si="221"/>
        <v>0.00</v>
      </c>
      <c r="Q1470" t="str">
        <f t="shared" si="221"/>
        <v>0.00</v>
      </c>
      <c r="R1470" t="str">
        <f t="shared" si="221"/>
        <v>0.00</v>
      </c>
      <c r="S1470" t="str">
        <f t="shared" si="221"/>
        <v>0.00</v>
      </c>
      <c r="T1470" t="str">
        <f t="shared" si="221"/>
        <v>0.00</v>
      </c>
      <c r="U1470" t="str">
        <f t="shared" si="221"/>
        <v>0.00</v>
      </c>
      <c r="V1470" t="str">
        <f t="shared" si="221"/>
        <v>0.00</v>
      </c>
      <c r="X1470" t="e">
        <f>VLOOKUP(K1470,$X$2:Y$31,2,FALSE())</f>
        <v>#N/A</v>
      </c>
      <c r="AB1470" s="20">
        <f>MATCH("R",$J$1001:$J1471,0)</f>
        <v>25</v>
      </c>
      <c r="AC1470" s="20">
        <f>ROW()</f>
        <v>1470</v>
      </c>
      <c r="AD1470" s="24" t="e">
        <f t="shared" ca="1" si="220"/>
        <v>#VALUE!</v>
      </c>
      <c r="AE1470" t="str">
        <f t="shared" ca="1" si="216"/>
        <v>E</v>
      </c>
    </row>
    <row r="1471" spans="1:31">
      <c r="A1471" s="12" t="s">
        <v>1424</v>
      </c>
      <c r="J1471" s="12" t="str">
        <f t="shared" si="219"/>
        <v/>
      </c>
      <c r="K1471" t="str">
        <f t="shared" si="221"/>
        <v xml:space="preserve">    </v>
      </c>
      <c r="L1471" t="str">
        <f t="shared" si="221"/>
        <v xml:space="preserve"> 106</v>
      </c>
      <c r="M1471" t="str">
        <f t="shared" si="221"/>
        <v xml:space="preserve">  97</v>
      </c>
      <c r="N1471" t="str">
        <f t="shared" si="221"/>
        <v xml:space="preserve"> 110</v>
      </c>
      <c r="O1471" t="str">
        <f t="shared" si="221"/>
        <v xml:space="preserve"> 128</v>
      </c>
      <c r="P1471" t="str">
        <f t="shared" si="221"/>
        <v xml:space="preserve"> 171</v>
      </c>
      <c r="Q1471" t="str">
        <f t="shared" si="221"/>
        <v xml:space="preserve"> 179</v>
      </c>
      <c r="R1471" t="str">
        <f t="shared" si="221"/>
        <v xml:space="preserve"> 182</v>
      </c>
      <c r="S1471" t="str">
        <f t="shared" si="221"/>
        <v xml:space="preserve"> 184</v>
      </c>
      <c r="T1471" t="str">
        <f t="shared" si="221"/>
        <v xml:space="preserve"> 186</v>
      </c>
      <c r="U1471" t="str">
        <f t="shared" si="221"/>
        <v xml:space="preserve"> 187</v>
      </c>
      <c r="V1471" t="str">
        <f t="shared" si="221"/>
        <v xml:space="preserve"> 189</v>
      </c>
      <c r="X1471" t="e">
        <f>VLOOKUP(K1471,$X$2:Y$31,2,FALSE())</f>
        <v>#N/A</v>
      </c>
      <c r="AB1471" s="20">
        <f>MATCH("R",$J$1001:$J1472,0)</f>
        <v>25</v>
      </c>
      <c r="AC1471" s="20">
        <f>ROW()</f>
        <v>1471</v>
      </c>
      <c r="AD1471" s="24" t="e">
        <f t="shared" ca="1" si="220"/>
        <v>#VALUE!</v>
      </c>
      <c r="AE1471" t="str">
        <f t="shared" ca="1" si="216"/>
        <v>E</v>
      </c>
    </row>
    <row r="1472" spans="1:31">
      <c r="A1472" s="12" t="s">
        <v>220</v>
      </c>
      <c r="J1472" s="12" t="str">
        <f t="shared" si="219"/>
        <v/>
      </c>
      <c r="K1472" t="str">
        <f t="shared" si="221"/>
        <v xml:space="preserve">    </v>
      </c>
      <c r="L1472" t="str">
        <f t="shared" si="221"/>
        <v xml:space="preserve">  28</v>
      </c>
      <c r="M1472" t="str">
        <f t="shared" si="221"/>
        <v xml:space="preserve">  32</v>
      </c>
      <c r="N1472" t="str">
        <f t="shared" si="221"/>
        <v xml:space="preserve">  26</v>
      </c>
      <c r="O1472" t="str">
        <f t="shared" si="221"/>
        <v xml:space="preserve">  10</v>
      </c>
      <c r="P1472" t="str">
        <f t="shared" si="221"/>
        <v xml:space="preserve"> -29</v>
      </c>
      <c r="Q1472" t="str">
        <f t="shared" si="221"/>
        <v xml:space="preserve"> -35</v>
      </c>
      <c r="R1472" t="str">
        <f t="shared" si="221"/>
        <v xml:space="preserve"> -35</v>
      </c>
      <c r="S1472" t="str">
        <f t="shared" si="221"/>
        <v xml:space="preserve"> -35</v>
      </c>
      <c r="T1472" t="str">
        <f t="shared" si="221"/>
        <v xml:space="preserve"> -35</v>
      </c>
      <c r="U1472" t="str">
        <f t="shared" si="221"/>
        <v xml:space="preserve"> -35</v>
      </c>
      <c r="V1472" t="str">
        <f t="shared" si="221"/>
        <v xml:space="preserve"> -35</v>
      </c>
      <c r="X1472" t="e">
        <f>VLOOKUP(K1472,$X$2:Y$31,2,FALSE())</f>
        <v>#N/A</v>
      </c>
      <c r="AB1472" s="20">
        <f>MATCH("R",$J$1001:$J1473,0)</f>
        <v>25</v>
      </c>
      <c r="AC1472" s="20">
        <f>ROW()</f>
        <v>1472</v>
      </c>
      <c r="AD1472" s="24" t="e">
        <f t="shared" ca="1" si="220"/>
        <v>#VALUE!</v>
      </c>
      <c r="AE1472" t="str">
        <f t="shared" ca="1" si="216"/>
        <v>E</v>
      </c>
    </row>
    <row r="1473" spans="1:31">
      <c r="A1473" s="12" t="s">
        <v>1425</v>
      </c>
      <c r="J1473" s="12" t="str">
        <f t="shared" si="219"/>
        <v/>
      </c>
      <c r="K1473" t="str">
        <f t="shared" si="221"/>
        <v xml:space="preserve">    </v>
      </c>
      <c r="L1473" t="str">
        <f t="shared" si="221"/>
        <v xml:space="preserve"> -86</v>
      </c>
      <c r="M1473" t="str">
        <f t="shared" si="221"/>
        <v xml:space="preserve"> -77</v>
      </c>
      <c r="N1473" t="str">
        <f t="shared" si="221"/>
        <v xml:space="preserve"> -90</v>
      </c>
      <c r="O1473" t="str">
        <f t="shared" si="221"/>
        <v>-108</v>
      </c>
      <c r="P1473" t="str">
        <f t="shared" si="221"/>
        <v>-151</v>
      </c>
      <c r="Q1473" t="str">
        <f t="shared" si="221"/>
        <v>-159</v>
      </c>
      <c r="R1473" t="str">
        <f t="shared" si="221"/>
        <v>-162</v>
      </c>
      <c r="S1473" t="str">
        <f t="shared" si="221"/>
        <v>-164</v>
      </c>
      <c r="T1473" t="str">
        <f t="shared" si="221"/>
        <v>-166</v>
      </c>
      <c r="U1473" t="str">
        <f t="shared" si="221"/>
        <v>-167</v>
      </c>
      <c r="V1473" t="str">
        <f t="shared" si="221"/>
        <v>-169</v>
      </c>
      <c r="X1473" t="e">
        <f>VLOOKUP(K1473,$X$2:Y$31,2,FALSE())</f>
        <v>#N/A</v>
      </c>
      <c r="AB1473" s="20">
        <f>MATCH("R",$J$1001:$J1474,0)</f>
        <v>25</v>
      </c>
      <c r="AC1473" s="20">
        <f>ROW()</f>
        <v>1473</v>
      </c>
      <c r="AD1473" s="24" t="e">
        <f t="shared" ca="1" si="220"/>
        <v>#VALUE!</v>
      </c>
      <c r="AE1473" t="str">
        <f t="shared" ca="1" si="216"/>
        <v>E</v>
      </c>
    </row>
    <row r="1474" spans="1:31">
      <c r="A1474" s="12" t="s">
        <v>221</v>
      </c>
      <c r="J1474" s="12" t="str">
        <f t="shared" si="219"/>
        <v/>
      </c>
      <c r="K1474" t="str">
        <f t="shared" si="221"/>
        <v xml:space="preserve">    </v>
      </c>
      <c r="L1474" t="str">
        <f t="shared" si="221"/>
        <v>-143</v>
      </c>
      <c r="M1474" t="str">
        <f t="shared" si="221"/>
        <v>-136</v>
      </c>
      <c r="N1474" t="str">
        <f t="shared" si="221"/>
        <v>-144</v>
      </c>
      <c r="O1474" t="str">
        <f t="shared" si="221"/>
        <v>-148</v>
      </c>
      <c r="P1474" t="str">
        <f t="shared" si="221"/>
        <v>-153</v>
      </c>
      <c r="Q1474" t="str">
        <f t="shared" si="221"/>
        <v>-158</v>
      </c>
      <c r="R1474" t="str">
        <f t="shared" si="221"/>
        <v>-164</v>
      </c>
      <c r="S1474" t="str">
        <f t="shared" si="221"/>
        <v>-167</v>
      </c>
      <c r="T1474" t="str">
        <f t="shared" si="221"/>
        <v>-169</v>
      </c>
      <c r="U1474" t="str">
        <f t="shared" si="221"/>
        <v>-170</v>
      </c>
      <c r="V1474" t="str">
        <f t="shared" si="221"/>
        <v>-172</v>
      </c>
      <c r="X1474" t="e">
        <f>VLOOKUP(K1474,$X$2:Y$31,2,FALSE())</f>
        <v>#N/A</v>
      </c>
      <c r="AB1474" s="20">
        <f>MATCH("R",$J$1001:$J1475,0)</f>
        <v>25</v>
      </c>
      <c r="AC1474" s="20">
        <f>ROW()</f>
        <v>1474</v>
      </c>
      <c r="AD1474" s="24" t="e">
        <f t="shared" ca="1" si="220"/>
        <v>#VALUE!</v>
      </c>
      <c r="AE1474" t="str">
        <f t="shared" ca="1" si="216"/>
        <v>E</v>
      </c>
    </row>
    <row r="1475" spans="1:31">
      <c r="A1475" s="12" t="s">
        <v>222</v>
      </c>
      <c r="J1475" s="12" t="str">
        <f t="shared" si="219"/>
        <v/>
      </c>
      <c r="K1475" t="str">
        <f t="shared" si="221"/>
        <v xml:space="preserve">    </v>
      </c>
      <c r="L1475" t="str">
        <f t="shared" si="221"/>
        <v xml:space="preserve">  57</v>
      </c>
      <c r="M1475" t="str">
        <f t="shared" si="221"/>
        <v xml:space="preserve">  59</v>
      </c>
      <c r="N1475" t="str">
        <f t="shared" si="221"/>
        <v xml:space="preserve">  55</v>
      </c>
      <c r="O1475" t="str">
        <f t="shared" si="221"/>
        <v xml:space="preserve">  40</v>
      </c>
      <c r="P1475" t="str">
        <f t="shared" si="221"/>
        <v xml:space="preserve">   2</v>
      </c>
      <c r="Q1475" t="str">
        <f t="shared" si="221"/>
        <v xml:space="preserve">  -1</v>
      </c>
      <c r="R1475" t="str">
        <f t="shared" si="221"/>
        <v xml:space="preserve">   1</v>
      </c>
      <c r="S1475" t="str">
        <f t="shared" si="221"/>
        <v xml:space="preserve">   2</v>
      </c>
      <c r="T1475" t="str">
        <f t="shared" si="221"/>
        <v xml:space="preserve">   3</v>
      </c>
      <c r="U1475" t="str">
        <f t="shared" si="221"/>
        <v xml:space="preserve">   3</v>
      </c>
      <c r="V1475" t="str">
        <f t="shared" si="221"/>
        <v xml:space="preserve">   4</v>
      </c>
      <c r="X1475" t="e">
        <f>VLOOKUP(K1475,$X$2:Y$31,2,FALSE())</f>
        <v>#N/A</v>
      </c>
      <c r="AB1475" s="20">
        <f>MATCH("R",$J$1001:$J1476,0)</f>
        <v>25</v>
      </c>
      <c r="AC1475" s="20">
        <f>ROW()</f>
        <v>1475</v>
      </c>
      <c r="AD1475" s="24" t="e">
        <f t="shared" ca="1" si="220"/>
        <v>#VALUE!</v>
      </c>
      <c r="AE1475" t="str">
        <f t="shared" ref="AE1475:AE1538" ca="1" si="222">IF(ISERROR(AD1475),"E","OK")</f>
        <v>E</v>
      </c>
    </row>
    <row r="1476" spans="1:31">
      <c r="A1476" s="12" t="s">
        <v>1426</v>
      </c>
      <c r="J1476" s="12" t="str">
        <f t="shared" si="219"/>
        <v/>
      </c>
      <c r="K1476" t="str">
        <f t="shared" si="221"/>
        <v xml:space="preserve">    </v>
      </c>
      <c r="L1476" t="str">
        <f t="shared" si="221"/>
        <v xml:space="preserve">  31</v>
      </c>
      <c r="M1476" t="str">
        <f t="shared" si="221"/>
        <v xml:space="preserve">  26</v>
      </c>
      <c r="N1476" t="str">
        <f t="shared" si="221"/>
        <v xml:space="preserve">  35</v>
      </c>
      <c r="O1476" t="str">
        <f t="shared" si="221"/>
        <v xml:space="preserve">  54</v>
      </c>
      <c r="P1476" t="str">
        <f t="shared" si="221"/>
        <v xml:space="preserve">  85</v>
      </c>
      <c r="Q1476" t="str">
        <f t="shared" si="221"/>
        <v xml:space="preserve">  86</v>
      </c>
      <c r="R1476" t="str">
        <f t="shared" si="221"/>
        <v xml:space="preserve">  84</v>
      </c>
      <c r="S1476" t="str">
        <f t="shared" si="221"/>
        <v xml:space="preserve">  83</v>
      </c>
      <c r="T1476" t="str">
        <f t="shared" si="221"/>
        <v xml:space="preserve">  83</v>
      </c>
      <c r="U1476" t="str">
        <f t="shared" si="221"/>
        <v xml:space="preserve">  82</v>
      </c>
      <c r="V1476" t="str">
        <f t="shared" si="221"/>
        <v xml:space="preserve">  82</v>
      </c>
      <c r="X1476" t="e">
        <f>VLOOKUP(K1476,$X$2:Y$31,2,FALSE())</f>
        <v>#N/A</v>
      </c>
      <c r="AB1476" s="20">
        <f>MATCH("R",$J$1001:$J1477,0)</f>
        <v>25</v>
      </c>
      <c r="AC1476" s="20">
        <f>ROW()</f>
        <v>1476</v>
      </c>
      <c r="AD1476" s="24" t="e">
        <f t="shared" ca="1" si="220"/>
        <v>#VALUE!</v>
      </c>
      <c r="AE1476" t="str">
        <f t="shared" ca="1" si="222"/>
        <v>E</v>
      </c>
    </row>
    <row r="1477" spans="1:31">
      <c r="A1477" s="12" t="s">
        <v>223</v>
      </c>
      <c r="J1477" s="12" t="str">
        <f t="shared" si="219"/>
        <v/>
      </c>
      <c r="K1477" t="str">
        <f t="shared" si="221"/>
        <v xml:space="preserve">    </v>
      </c>
      <c r="L1477" t="str">
        <f t="shared" si="221"/>
        <v>0.01</v>
      </c>
      <c r="M1477" t="str">
        <f t="shared" si="221"/>
        <v>0.00</v>
      </c>
      <c r="N1477" t="str">
        <f t="shared" si="221"/>
        <v>0.01</v>
      </c>
      <c r="O1477" t="str">
        <f t="shared" si="221"/>
        <v>0.01</v>
      </c>
      <c r="P1477" t="str">
        <f t="shared" si="221"/>
        <v>0.00</v>
      </c>
      <c r="Q1477" t="str">
        <f t="shared" si="221"/>
        <v>0.00</v>
      </c>
      <c r="R1477" t="str">
        <f t="shared" si="221"/>
        <v>0.00</v>
      </c>
      <c r="S1477" t="str">
        <f t="shared" si="221"/>
        <v>0.00</v>
      </c>
      <c r="T1477" t="str">
        <f t="shared" si="221"/>
        <v>0.00</v>
      </c>
      <c r="U1477" t="str">
        <f t="shared" si="221"/>
        <v>0.00</v>
      </c>
      <c r="V1477" t="str">
        <f t="shared" si="221"/>
        <v>0.00</v>
      </c>
      <c r="X1477" t="e">
        <f>VLOOKUP(K1477,$X$2:Y$31,2,FALSE())</f>
        <v>#N/A</v>
      </c>
      <c r="AB1477" s="20">
        <f>MATCH("R",$J$1001:$J1478,0)</f>
        <v>25</v>
      </c>
      <c r="AC1477" s="20">
        <f>ROW()</f>
        <v>1477</v>
      </c>
      <c r="AD1477" s="24" t="e">
        <f t="shared" ca="1" si="220"/>
        <v>#VALUE!</v>
      </c>
      <c r="AE1477" t="str">
        <f t="shared" ca="1" si="222"/>
        <v>E</v>
      </c>
    </row>
    <row r="1478" spans="1:31">
      <c r="A1478" s="12" t="s">
        <v>91</v>
      </c>
      <c r="J1478" s="12" t="str">
        <f t="shared" si="219"/>
        <v/>
      </c>
      <c r="K1478" t="str">
        <f t="shared" si="221"/>
        <v xml:space="preserve">    </v>
      </c>
      <c r="L1478" t="str">
        <f t="shared" si="221"/>
        <v>0.00</v>
      </c>
      <c r="M1478" t="str">
        <f t="shared" si="221"/>
        <v>0.00</v>
      </c>
      <c r="N1478" t="str">
        <f t="shared" si="221"/>
        <v>0.00</v>
      </c>
      <c r="O1478" t="str">
        <f t="shared" si="221"/>
        <v>0.00</v>
      </c>
      <c r="P1478" t="str">
        <f t="shared" si="221"/>
        <v>0.00</v>
      </c>
      <c r="Q1478" t="str">
        <f t="shared" si="221"/>
        <v>0.00</v>
      </c>
      <c r="R1478" t="str">
        <f t="shared" si="221"/>
        <v>0.00</v>
      </c>
      <c r="S1478" t="str">
        <f t="shared" si="221"/>
        <v>0.00</v>
      </c>
      <c r="T1478" t="str">
        <f t="shared" si="221"/>
        <v>0.00</v>
      </c>
      <c r="U1478" t="str">
        <f t="shared" si="221"/>
        <v>0.00</v>
      </c>
      <c r="V1478" t="str">
        <f t="shared" si="221"/>
        <v>0.00</v>
      </c>
      <c r="X1478" t="e">
        <f>VLOOKUP(K1478,$X$2:Y$31,2,FALSE())</f>
        <v>#N/A</v>
      </c>
      <c r="AB1478" s="20">
        <f>MATCH("R",$J$1001:$J1479,0)</f>
        <v>25</v>
      </c>
      <c r="AC1478" s="20">
        <f>ROW()</f>
        <v>1478</v>
      </c>
      <c r="AD1478" s="24" t="e">
        <f t="shared" ca="1" si="220"/>
        <v>#VALUE!</v>
      </c>
      <c r="AE1478" t="str">
        <f t="shared" ca="1" si="222"/>
        <v>E</v>
      </c>
    </row>
    <row r="1479" spans="1:31">
      <c r="A1479" s="12" t="s">
        <v>1130</v>
      </c>
      <c r="J1479" s="12" t="str">
        <f t="shared" si="219"/>
        <v/>
      </c>
      <c r="K1479" t="str">
        <f t="shared" si="221"/>
        <v xml:space="preserve">    </v>
      </c>
      <c r="L1479" t="str">
        <f t="shared" si="221"/>
        <v>0.07</v>
      </c>
      <c r="M1479" t="str">
        <f t="shared" si="221"/>
        <v>0.08</v>
      </c>
      <c r="N1479" t="str">
        <f t="shared" si="221"/>
        <v>0.06</v>
      </c>
      <c r="O1479" t="str">
        <f t="shared" si="221"/>
        <v>0.03</v>
      </c>
      <c r="P1479" t="str">
        <f t="shared" si="221"/>
        <v>0.00</v>
      </c>
      <c r="Q1479" t="str">
        <f t="shared" si="221"/>
        <v>0.00</v>
      </c>
      <c r="R1479" t="str">
        <f t="shared" si="221"/>
        <v>0.00</v>
      </c>
      <c r="S1479" t="str">
        <f t="shared" si="221"/>
        <v>0.00</v>
      </c>
      <c r="T1479" t="str">
        <f t="shared" si="221"/>
        <v>0.00</v>
      </c>
      <c r="U1479" t="str">
        <f t="shared" si="221"/>
        <v>0.00</v>
      </c>
      <c r="V1479" t="str">
        <f t="shared" si="221"/>
        <v>0.00</v>
      </c>
      <c r="X1479" t="e">
        <f>VLOOKUP(K1479,$X$2:Y$31,2,FALSE())</f>
        <v>#N/A</v>
      </c>
      <c r="AB1479" s="20">
        <f>MATCH("R",$J$1001:$J1480,0)</f>
        <v>25</v>
      </c>
      <c r="AC1479" s="20">
        <f>ROW()</f>
        <v>1479</v>
      </c>
      <c r="AD1479" s="24" t="e">
        <f t="shared" ca="1" si="220"/>
        <v>#VALUE!</v>
      </c>
      <c r="AE1479" t="str">
        <f t="shared" ca="1" si="222"/>
        <v>E</v>
      </c>
    </row>
    <row r="1480" spans="1:31">
      <c r="A1480" s="12" t="s">
        <v>1427</v>
      </c>
      <c r="J1480" s="12" t="str">
        <f t="shared" si="219"/>
        <v/>
      </c>
      <c r="K1480" t="str">
        <f t="shared" si="221"/>
        <v xml:space="preserve">    </v>
      </c>
      <c r="L1480" t="str">
        <f t="shared" si="221"/>
        <v>12.2</v>
      </c>
      <c r="M1480" t="str">
        <f t="shared" si="221"/>
        <v xml:space="preserve"> 7.8</v>
      </c>
      <c r="N1480" t="str">
        <f t="shared" si="221"/>
        <v>13.9</v>
      </c>
      <c r="O1480" t="str">
        <f t="shared" si="221"/>
        <v>19.1</v>
      </c>
      <c r="P1480" t="str">
        <f t="shared" si="221"/>
        <v>10.9</v>
      </c>
      <c r="Q1480" t="str">
        <f t="shared" si="221"/>
        <v xml:space="preserve"> 7.7</v>
      </c>
      <c r="R1480" t="str">
        <f t="shared" si="221"/>
        <v xml:space="preserve"> 7.7</v>
      </c>
      <c r="S1480" t="str">
        <f t="shared" si="221"/>
        <v xml:space="preserve"> 7.7</v>
      </c>
      <c r="T1480" t="str">
        <f t="shared" si="221"/>
        <v xml:space="preserve"> 7.7</v>
      </c>
      <c r="U1480" t="str">
        <f t="shared" si="221"/>
        <v xml:space="preserve"> 7.7</v>
      </c>
      <c r="V1480" t="str">
        <f t="shared" si="221"/>
        <v xml:space="preserve"> 7.7</v>
      </c>
      <c r="X1480" t="e">
        <f>VLOOKUP(K1480,$X$2:Y$31,2,FALSE())</f>
        <v>#N/A</v>
      </c>
      <c r="AB1480" s="20">
        <f>MATCH("R",$J$1001:$J1481,0)</f>
        <v>25</v>
      </c>
      <c r="AC1480" s="20">
        <f>ROW()</f>
        <v>1480</v>
      </c>
      <c r="AD1480" s="24" t="e">
        <f t="shared" ca="1" si="220"/>
        <v>#VALUE!</v>
      </c>
      <c r="AE1480" t="str">
        <f t="shared" ca="1" si="222"/>
        <v>E</v>
      </c>
    </row>
    <row r="1481" spans="1:31">
      <c r="A1481" s="12" t="s">
        <v>1428</v>
      </c>
      <c r="J1481" s="12" t="str">
        <f t="shared" si="219"/>
        <v/>
      </c>
      <c r="K1481" t="str">
        <f t="shared" si="221"/>
        <v xml:space="preserve">    </v>
      </c>
      <c r="L1481" t="str">
        <f t="shared" si="221"/>
        <v xml:space="preserve"> 6.3</v>
      </c>
      <c r="M1481" t="str">
        <f t="shared" si="221"/>
        <v xml:space="preserve"> 3.2</v>
      </c>
      <c r="N1481" t="str">
        <f t="shared" si="221"/>
        <v xml:space="preserve"> 8.2</v>
      </c>
      <c r="O1481" t="str">
        <f t="shared" si="221"/>
        <v>15.9</v>
      </c>
      <c r="P1481" t="str">
        <f t="shared" si="221"/>
        <v>20.2</v>
      </c>
      <c r="Q1481" t="str">
        <f t="shared" si="221"/>
        <v xml:space="preserve"> 3.2</v>
      </c>
      <c r="R1481" t="str">
        <f t="shared" si="221"/>
        <v xml:space="preserve"> 3.2</v>
      </c>
      <c r="S1481" t="str">
        <f t="shared" si="221"/>
        <v xml:space="preserve"> 3.2</v>
      </c>
      <c r="T1481" t="str">
        <f t="shared" si="221"/>
        <v xml:space="preserve"> 3.2</v>
      </c>
      <c r="U1481" t="str">
        <f t="shared" si="221"/>
        <v xml:space="preserve"> 3.2</v>
      </c>
      <c r="V1481" t="str">
        <f t="shared" si="221"/>
        <v xml:space="preserve"> 3.2</v>
      </c>
      <c r="X1481" t="e">
        <f>VLOOKUP(K1481,$X$2:Y$31,2,FALSE())</f>
        <v>#N/A</v>
      </c>
      <c r="AB1481" s="20">
        <f>MATCH("R",$J$1001:$J1482,0)</f>
        <v>25</v>
      </c>
      <c r="AC1481" s="20">
        <f>ROW()</f>
        <v>1481</v>
      </c>
      <c r="AD1481" s="24" t="e">
        <f t="shared" ca="1" si="220"/>
        <v>#VALUE!</v>
      </c>
      <c r="AE1481" t="str">
        <f t="shared" ca="1" si="222"/>
        <v>E</v>
      </c>
    </row>
    <row r="1482" spans="1:31">
      <c r="A1482" s="12" t="s">
        <v>1429</v>
      </c>
      <c r="J1482" s="12" t="str">
        <f t="shared" si="219"/>
        <v/>
      </c>
      <c r="K1482" t="str">
        <f t="shared" si="221"/>
        <v xml:space="preserve">    </v>
      </c>
      <c r="L1482" t="str">
        <f t="shared" si="221"/>
        <v>14.7</v>
      </c>
      <c r="M1482" t="str">
        <f t="shared" si="221"/>
        <v>11.6</v>
      </c>
      <c r="N1482" t="str">
        <f t="shared" ref="K1482:V1503" si="223">MID($A1482,N$34,4)</f>
        <v>16.1</v>
      </c>
      <c r="O1482" t="str">
        <f t="shared" si="223"/>
        <v>20.8</v>
      </c>
      <c r="P1482" t="str">
        <f t="shared" si="223"/>
        <v>13.9</v>
      </c>
      <c r="Q1482" t="str">
        <f t="shared" si="223"/>
        <v>12.0</v>
      </c>
      <c r="R1482" t="str">
        <f t="shared" si="223"/>
        <v>12.3</v>
      </c>
      <c r="S1482" t="str">
        <f t="shared" si="223"/>
        <v>12.3</v>
      </c>
      <c r="T1482" t="str">
        <f t="shared" si="223"/>
        <v>12.3</v>
      </c>
      <c r="U1482" t="str">
        <f t="shared" si="223"/>
        <v>12.3</v>
      </c>
      <c r="V1482" t="str">
        <f t="shared" si="223"/>
        <v>12.3</v>
      </c>
      <c r="X1482" t="e">
        <f>VLOOKUP(K1482,$X$2:Y$31,2,FALSE())</f>
        <v>#N/A</v>
      </c>
      <c r="AB1482" s="20">
        <f>MATCH("R",$J$1001:$J1483,0)</f>
        <v>25</v>
      </c>
      <c r="AC1482" s="20">
        <f>ROW()</f>
        <v>1482</v>
      </c>
      <c r="AD1482" s="24" t="e">
        <f t="shared" ca="1" si="220"/>
        <v>#VALUE!</v>
      </c>
      <c r="AE1482" t="str">
        <f t="shared" ca="1" si="222"/>
        <v>E</v>
      </c>
    </row>
    <row r="1483" spans="1:31">
      <c r="A1483" s="12" t="s">
        <v>1430</v>
      </c>
      <c r="J1483" s="12" t="str">
        <f t="shared" si="219"/>
        <v/>
      </c>
      <c r="K1483" t="str">
        <f t="shared" si="223"/>
        <v xml:space="preserve">    </v>
      </c>
      <c r="L1483" t="str">
        <f t="shared" si="223"/>
        <v xml:space="preserve"> 8.5</v>
      </c>
      <c r="M1483" t="str">
        <f t="shared" si="223"/>
        <v xml:space="preserve"> 6.9</v>
      </c>
      <c r="N1483" t="str">
        <f t="shared" si="223"/>
        <v xml:space="preserve"> 9.9</v>
      </c>
      <c r="O1483" t="str">
        <f t="shared" si="223"/>
        <v>16.7</v>
      </c>
      <c r="P1483" t="str">
        <f t="shared" si="223"/>
        <v>20.8</v>
      </c>
      <c r="Q1483" t="str">
        <f t="shared" si="223"/>
        <v xml:space="preserve"> 5.9</v>
      </c>
      <c r="R1483" t="str">
        <f t="shared" si="223"/>
        <v xml:space="preserve"> 6.5</v>
      </c>
      <c r="S1483" t="str">
        <f t="shared" si="223"/>
        <v xml:space="preserve"> 6.7</v>
      </c>
      <c r="T1483" t="str">
        <f t="shared" si="223"/>
        <v xml:space="preserve"> 6.7</v>
      </c>
      <c r="U1483" t="str">
        <f t="shared" si="223"/>
        <v xml:space="preserve"> 6.7</v>
      </c>
      <c r="V1483" t="str">
        <f t="shared" si="223"/>
        <v xml:space="preserve"> 6.7</v>
      </c>
      <c r="X1483" t="e">
        <f>VLOOKUP(K1483,$X$2:Y$31,2,FALSE())</f>
        <v>#N/A</v>
      </c>
      <c r="AB1483" s="20">
        <f>MATCH("R",$J$1001:$J1484,0)</f>
        <v>25</v>
      </c>
      <c r="AC1483" s="20">
        <f>ROW()</f>
        <v>1483</v>
      </c>
      <c r="AD1483" s="24" t="e">
        <f t="shared" ca="1" si="220"/>
        <v>#VALUE!</v>
      </c>
      <c r="AE1483" t="str">
        <f t="shared" ca="1" si="222"/>
        <v>E</v>
      </c>
    </row>
    <row r="1484" spans="1:31">
      <c r="A1484" s="12" t="s">
        <v>278</v>
      </c>
      <c r="J1484" s="12" t="str">
        <f t="shared" si="219"/>
        <v/>
      </c>
      <c r="K1484" t="str">
        <f t="shared" si="223"/>
        <v xml:space="preserve">    </v>
      </c>
      <c r="L1484" t="str">
        <f t="shared" si="223"/>
        <v xml:space="preserve"> 4.0</v>
      </c>
      <c r="M1484" t="str">
        <f t="shared" si="223"/>
        <v xml:space="preserve"> 4.1</v>
      </c>
      <c r="N1484" t="str">
        <f t="shared" si="223"/>
        <v xml:space="preserve"> 3.9</v>
      </c>
      <c r="O1484" t="str">
        <f t="shared" si="223"/>
        <v xml:space="preserve"> 3.7</v>
      </c>
      <c r="P1484" t="str">
        <f t="shared" si="223"/>
        <v xml:space="preserve"> 3.4</v>
      </c>
      <c r="Q1484" t="str">
        <f t="shared" si="223"/>
        <v xml:space="preserve"> 3.2</v>
      </c>
      <c r="R1484" t="str">
        <f t="shared" si="223"/>
        <v xml:space="preserve"> 3.0</v>
      </c>
      <c r="S1484" t="str">
        <f t="shared" si="223"/>
        <v xml:space="preserve"> 2.9</v>
      </c>
      <c r="T1484" t="str">
        <f t="shared" si="223"/>
        <v xml:space="preserve"> 2.8</v>
      </c>
      <c r="U1484" t="str">
        <f t="shared" si="223"/>
        <v xml:space="preserve"> 2.8</v>
      </c>
      <c r="V1484" t="str">
        <f t="shared" si="223"/>
        <v xml:space="preserve"> 2.7</v>
      </c>
      <c r="X1484" t="e">
        <f>VLOOKUP(K1484,$X$2:Y$31,2,FALSE())</f>
        <v>#N/A</v>
      </c>
      <c r="AB1484" s="20">
        <f>MATCH("R",$J$1001:$J1485,0)</f>
        <v>25</v>
      </c>
      <c r="AC1484" s="20">
        <f>ROW()</f>
        <v>1484</v>
      </c>
      <c r="AD1484" s="24" t="e">
        <f t="shared" ca="1" si="220"/>
        <v>#VALUE!</v>
      </c>
      <c r="AE1484" t="str">
        <f t="shared" ca="1" si="222"/>
        <v>E</v>
      </c>
    </row>
    <row r="1485" spans="1:31">
      <c r="A1485" s="12" t="s">
        <v>226</v>
      </c>
      <c r="J1485" s="12" t="str">
        <f t="shared" si="219"/>
        <v/>
      </c>
      <c r="K1485" t="str">
        <f t="shared" si="223"/>
        <v xml:space="preserve">    </v>
      </c>
      <c r="L1485" t="str">
        <f t="shared" si="223"/>
        <v xml:space="preserve"> 4.0</v>
      </c>
      <c r="M1485" t="str">
        <f t="shared" si="223"/>
        <v xml:space="preserve"> 4.1</v>
      </c>
      <c r="N1485" t="str">
        <f t="shared" si="223"/>
        <v xml:space="preserve"> 3.9</v>
      </c>
      <c r="O1485" t="str">
        <f t="shared" si="223"/>
        <v xml:space="preserve"> 3.7</v>
      </c>
      <c r="P1485" t="str">
        <f t="shared" si="223"/>
        <v xml:space="preserve"> 3.4</v>
      </c>
      <c r="Q1485" t="str">
        <f t="shared" si="223"/>
        <v xml:space="preserve"> 3.2</v>
      </c>
      <c r="R1485" t="str">
        <f t="shared" si="223"/>
        <v xml:space="preserve"> 3.0</v>
      </c>
      <c r="S1485" t="str">
        <f t="shared" si="223"/>
        <v xml:space="preserve"> 2.9</v>
      </c>
      <c r="T1485" t="str">
        <f t="shared" si="223"/>
        <v xml:space="preserve"> 2.8</v>
      </c>
      <c r="U1485" t="str">
        <f t="shared" si="223"/>
        <v xml:space="preserve"> 2.8</v>
      </c>
      <c r="V1485" t="str">
        <f t="shared" si="223"/>
        <v xml:space="preserve"> 2.7</v>
      </c>
      <c r="X1485" t="e">
        <f>VLOOKUP(K1485,$X$2:Y$31,2,FALSE())</f>
        <v>#N/A</v>
      </c>
      <c r="AB1485" s="20">
        <f>MATCH("R",$J$1001:$J1486,0)</f>
        <v>25</v>
      </c>
      <c r="AC1485" s="20">
        <f>ROW()</f>
        <v>1485</v>
      </c>
      <c r="AD1485" s="24" t="e">
        <f t="shared" ca="1" si="220"/>
        <v>#VALUE!</v>
      </c>
      <c r="AE1485" t="str">
        <f t="shared" ca="1" si="222"/>
        <v>E</v>
      </c>
    </row>
    <row r="1486" spans="1:31">
      <c r="A1486" s="12" t="s">
        <v>1431</v>
      </c>
      <c r="J1486" s="12" t="str">
        <f t="shared" si="219"/>
        <v/>
      </c>
      <c r="K1486" t="str">
        <f t="shared" si="223"/>
        <v xml:space="preserve">    </v>
      </c>
      <c r="L1486" t="str">
        <f t="shared" si="223"/>
        <v xml:space="preserve">  42</v>
      </c>
      <c r="M1486" t="str">
        <f t="shared" si="223"/>
        <v xml:space="preserve">  47</v>
      </c>
      <c r="N1486" t="str">
        <f t="shared" si="223"/>
        <v xml:space="preserve">  38</v>
      </c>
      <c r="O1486" t="str">
        <f t="shared" si="223"/>
        <v xml:space="preserve">  19</v>
      </c>
      <c r="P1486" t="str">
        <f t="shared" si="223"/>
        <v xml:space="preserve"> -12</v>
      </c>
      <c r="Q1486" t="str">
        <f t="shared" si="223"/>
        <v xml:space="preserve"> -13</v>
      </c>
      <c r="R1486" t="str">
        <f t="shared" si="223"/>
        <v xml:space="preserve"> -11</v>
      </c>
      <c r="S1486" t="str">
        <f t="shared" si="223"/>
        <v xml:space="preserve"> -10</v>
      </c>
      <c r="T1486" t="str">
        <f t="shared" si="223"/>
        <v xml:space="preserve"> -10</v>
      </c>
      <c r="U1486" t="str">
        <f t="shared" si="223"/>
        <v xml:space="preserve">  -9</v>
      </c>
      <c r="V1486" t="str">
        <f t="shared" si="223"/>
        <v xml:space="preserve">  -9</v>
      </c>
      <c r="X1486" t="e">
        <f>VLOOKUP(K1486,$X$2:Y$31,2,FALSE())</f>
        <v>#N/A</v>
      </c>
      <c r="AB1486" s="20">
        <f>MATCH("R",$J$1001:$J1487,0)</f>
        <v>25</v>
      </c>
      <c r="AC1486" s="20">
        <f>ROW()</f>
        <v>1486</v>
      </c>
      <c r="AD1486" s="24" t="e">
        <f t="shared" ca="1" si="220"/>
        <v>#VALUE!</v>
      </c>
      <c r="AE1486" t="str">
        <f t="shared" ca="1" si="222"/>
        <v>E</v>
      </c>
    </row>
    <row r="1487" spans="1:31">
      <c r="A1487" s="12" t="s">
        <v>33</v>
      </c>
      <c r="J1487" s="12" t="str">
        <f t="shared" si="219"/>
        <v/>
      </c>
      <c r="K1487" t="str">
        <f t="shared" si="223"/>
        <v/>
      </c>
      <c r="L1487" t="str">
        <f t="shared" si="223"/>
        <v/>
      </c>
      <c r="M1487" t="str">
        <f t="shared" si="223"/>
        <v/>
      </c>
      <c r="N1487" t="str">
        <f t="shared" si="223"/>
        <v/>
      </c>
      <c r="O1487" t="str">
        <f t="shared" si="223"/>
        <v/>
      </c>
      <c r="P1487" t="str">
        <f t="shared" si="223"/>
        <v/>
      </c>
      <c r="Q1487" t="str">
        <f t="shared" si="223"/>
        <v/>
      </c>
      <c r="R1487" t="str">
        <f t="shared" si="223"/>
        <v/>
      </c>
      <c r="S1487" t="str">
        <f t="shared" si="223"/>
        <v/>
      </c>
      <c r="T1487" t="str">
        <f t="shared" si="223"/>
        <v/>
      </c>
      <c r="U1487" t="str">
        <f t="shared" si="223"/>
        <v/>
      </c>
      <c r="V1487" t="str">
        <f t="shared" si="223"/>
        <v/>
      </c>
      <c r="X1487" t="e">
        <f>VLOOKUP(K1487,$X$2:Y$31,2,FALSE())</f>
        <v>#N/A</v>
      </c>
      <c r="AB1487" s="20">
        <f>MATCH("R",$J$1001:$J1488,0)</f>
        <v>25</v>
      </c>
      <c r="AC1487" s="20">
        <f>ROW()</f>
        <v>1487</v>
      </c>
      <c r="AD1487" s="24" t="e">
        <f t="shared" ca="1" si="220"/>
        <v>#VALUE!</v>
      </c>
      <c r="AE1487" t="str">
        <f t="shared" ca="1" si="222"/>
        <v>E</v>
      </c>
    </row>
    <row r="1488" spans="1:31">
      <c r="A1488" s="12" t="s">
        <v>227</v>
      </c>
      <c r="J1488" s="12" t="str">
        <f t="shared" si="219"/>
        <v>R</v>
      </c>
      <c r="K1488" t="str">
        <f t="shared" si="223"/>
        <v xml:space="preserve"> 6.0</v>
      </c>
      <c r="L1488" t="str">
        <f t="shared" si="223"/>
        <v xml:space="preserve"> 3.6</v>
      </c>
      <c r="M1488" t="str">
        <f t="shared" si="223"/>
        <v xml:space="preserve"> 2.0</v>
      </c>
      <c r="N1488" t="str">
        <f t="shared" si="223"/>
        <v xml:space="preserve"> 4.0</v>
      </c>
      <c r="O1488" t="str">
        <f t="shared" si="223"/>
        <v xml:space="preserve"> 5.4</v>
      </c>
      <c r="P1488" t="str">
        <f t="shared" si="223"/>
        <v xml:space="preserve"> 7.3</v>
      </c>
      <c r="Q1488" t="str">
        <f t="shared" si="223"/>
        <v>10.2</v>
      </c>
      <c r="R1488" t="str">
        <f t="shared" si="223"/>
        <v>14.4</v>
      </c>
      <c r="S1488" t="str">
        <f t="shared" si="223"/>
        <v>18.2</v>
      </c>
      <c r="T1488" t="str">
        <f t="shared" si="223"/>
        <v>21.5</v>
      </c>
      <c r="U1488" t="str">
        <f t="shared" si="223"/>
        <v>25.0</v>
      </c>
      <c r="V1488" t="str">
        <f t="shared" si="223"/>
        <v>29.0</v>
      </c>
      <c r="X1488" t="str">
        <f>VLOOKUP(K1488,$X$2:Y$31,2,FALSE())</f>
        <v>0600</v>
      </c>
      <c r="AB1488" s="20">
        <f>MATCH("R",$J$1001:$J1489,0)</f>
        <v>25</v>
      </c>
      <c r="AC1488" s="20">
        <f>ROW()</f>
        <v>1488</v>
      </c>
      <c r="AD1488" s="24" t="e">
        <f t="shared" ca="1" si="220"/>
        <v>#VALUE!</v>
      </c>
      <c r="AE1488" t="str">
        <f t="shared" ca="1" si="222"/>
        <v>E</v>
      </c>
    </row>
    <row r="1489" spans="1:31">
      <c r="A1489" s="12" t="s">
        <v>205</v>
      </c>
      <c r="J1489" s="12" t="str">
        <f t="shared" si="219"/>
        <v/>
      </c>
      <c r="K1489" t="str">
        <f t="shared" si="223"/>
        <v xml:space="preserve">    </v>
      </c>
      <c r="L1489" t="str">
        <f t="shared" si="223"/>
        <v xml:space="preserve"> 1F2</v>
      </c>
      <c r="M1489" t="str">
        <f t="shared" si="223"/>
        <v xml:space="preserve"> 1F2</v>
      </c>
      <c r="N1489" t="str">
        <f t="shared" si="223"/>
        <v xml:space="preserve"> 1F2</v>
      </c>
      <c r="O1489" t="str">
        <f t="shared" si="223"/>
        <v xml:space="preserve"> 1F2</v>
      </c>
      <c r="P1489" t="str">
        <f t="shared" si="223"/>
        <v xml:space="preserve"> 1F2</v>
      </c>
      <c r="Q1489" t="str">
        <f t="shared" si="223"/>
        <v xml:space="preserve"> 1F2</v>
      </c>
      <c r="R1489" t="str">
        <f t="shared" si="223"/>
        <v xml:space="preserve"> 1F2</v>
      </c>
      <c r="S1489" t="str">
        <f t="shared" si="223"/>
        <v xml:space="preserve"> 1F2</v>
      </c>
      <c r="T1489" t="str">
        <f t="shared" si="223"/>
        <v xml:space="preserve"> 1F2</v>
      </c>
      <c r="U1489" t="str">
        <f t="shared" si="223"/>
        <v xml:space="preserve"> 1F2</v>
      </c>
      <c r="V1489" t="str">
        <f t="shared" si="223"/>
        <v xml:space="preserve"> 1F2</v>
      </c>
      <c r="X1489" t="e">
        <f>VLOOKUP(K1489,$X$2:Y$31,2,FALSE())</f>
        <v>#N/A</v>
      </c>
      <c r="AB1489" s="20">
        <f>MATCH("R",$J$1001:$J1490,0)</f>
        <v>25</v>
      </c>
      <c r="AC1489" s="20">
        <f>ROW()</f>
        <v>1489</v>
      </c>
      <c r="AD1489" s="24" t="e">
        <f t="shared" ca="1" si="220"/>
        <v>#VALUE!</v>
      </c>
      <c r="AE1489" t="str">
        <f t="shared" ca="1" si="222"/>
        <v>E</v>
      </c>
    </row>
    <row r="1490" spans="1:31">
      <c r="A1490" s="12" t="s">
        <v>1432</v>
      </c>
      <c r="J1490" s="12" t="str">
        <f t="shared" si="219"/>
        <v/>
      </c>
      <c r="K1490" t="str">
        <f t="shared" si="223"/>
        <v xml:space="preserve">    </v>
      </c>
      <c r="L1490" t="str">
        <f t="shared" si="223"/>
        <v>64.9</v>
      </c>
      <c r="M1490" t="str">
        <f t="shared" si="223"/>
        <v>57.2</v>
      </c>
      <c r="N1490" t="str">
        <f t="shared" si="223"/>
        <v>64.9</v>
      </c>
      <c r="O1490" t="str">
        <f t="shared" si="223"/>
        <v>64.9</v>
      </c>
      <c r="P1490" t="str">
        <f t="shared" si="223"/>
        <v>64.9</v>
      </c>
      <c r="Q1490" t="str">
        <f t="shared" si="223"/>
        <v>64.9</v>
      </c>
      <c r="R1490" t="str">
        <f t="shared" si="223"/>
        <v>64.9</v>
      </c>
      <c r="S1490" t="str">
        <f t="shared" si="223"/>
        <v>64.9</v>
      </c>
      <c r="T1490" t="str">
        <f t="shared" si="223"/>
        <v>64.9</v>
      </c>
      <c r="U1490" t="str">
        <f t="shared" si="223"/>
        <v>64.9</v>
      </c>
      <c r="V1490" t="str">
        <f t="shared" si="223"/>
        <v>64.9</v>
      </c>
      <c r="X1490" t="e">
        <f>VLOOKUP(K1490,$X$2:Y$31,2,FALSE())</f>
        <v>#N/A</v>
      </c>
      <c r="AB1490" s="20">
        <f>MATCH("R",$J$1001:$J1491,0)</f>
        <v>25</v>
      </c>
      <c r="AC1490" s="20">
        <f>ROW()</f>
        <v>1490</v>
      </c>
      <c r="AD1490" s="24" t="e">
        <f t="shared" ca="1" si="220"/>
        <v>#VALUE!</v>
      </c>
      <c r="AE1490" t="str">
        <f t="shared" ca="1" si="222"/>
        <v>E</v>
      </c>
    </row>
    <row r="1491" spans="1:31">
      <c r="A1491" s="12" t="s">
        <v>333</v>
      </c>
      <c r="J1491" s="12" t="str">
        <f t="shared" si="219"/>
        <v/>
      </c>
      <c r="K1491" t="str">
        <f t="shared" si="223"/>
        <v xml:space="preserve">    </v>
      </c>
      <c r="L1491" t="str">
        <f t="shared" si="223"/>
        <v xml:space="preserve"> 2.7</v>
      </c>
      <c r="M1491" t="str">
        <f t="shared" si="223"/>
        <v xml:space="preserve"> 2.1</v>
      </c>
      <c r="N1491" t="str">
        <f t="shared" si="223"/>
        <v xml:space="preserve"> 2.7</v>
      </c>
      <c r="O1491" t="str">
        <f t="shared" si="223"/>
        <v xml:space="preserve"> 2.7</v>
      </c>
      <c r="P1491" t="str">
        <f t="shared" si="223"/>
        <v xml:space="preserve"> 2.7</v>
      </c>
      <c r="Q1491" t="str">
        <f t="shared" si="223"/>
        <v xml:space="preserve"> 2.7</v>
      </c>
      <c r="R1491" t="str">
        <f t="shared" si="223"/>
        <v xml:space="preserve"> 2.7</v>
      </c>
      <c r="S1491" t="str">
        <f t="shared" si="223"/>
        <v xml:space="preserve"> 2.7</v>
      </c>
      <c r="T1491" t="str">
        <f t="shared" si="223"/>
        <v xml:space="preserve"> 2.7</v>
      </c>
      <c r="U1491" t="str">
        <f t="shared" si="223"/>
        <v xml:space="preserve"> 2.7</v>
      </c>
      <c r="V1491" t="str">
        <f t="shared" si="223"/>
        <v xml:space="preserve"> 2.7</v>
      </c>
      <c r="X1491" t="e">
        <f>VLOOKUP(K1491,$X$2:Y$31,2,FALSE())</f>
        <v>#N/A</v>
      </c>
      <c r="AB1491" s="20">
        <f>MATCH("R",$J$1001:$J1492,0)</f>
        <v>25</v>
      </c>
      <c r="AC1491" s="20">
        <f>ROW()</f>
        <v>1491</v>
      </c>
      <c r="AD1491" s="24" t="e">
        <f t="shared" ca="1" si="220"/>
        <v>#VALUE!</v>
      </c>
      <c r="AE1491" t="str">
        <f t="shared" ca="1" si="222"/>
        <v>E</v>
      </c>
    </row>
    <row r="1492" spans="1:31">
      <c r="A1492" s="12" t="s">
        <v>1433</v>
      </c>
      <c r="J1492" s="12" t="str">
        <f t="shared" si="219"/>
        <v/>
      </c>
      <c r="K1492" t="str">
        <f t="shared" si="223"/>
        <v xml:space="preserve">    </v>
      </c>
      <c r="L1492" t="str">
        <f t="shared" si="223"/>
        <v xml:space="preserve"> 367</v>
      </c>
      <c r="M1492" t="str">
        <f t="shared" si="223"/>
        <v xml:space="preserve"> 263</v>
      </c>
      <c r="N1492" t="str">
        <f t="shared" si="223"/>
        <v xml:space="preserve"> 367</v>
      </c>
      <c r="O1492" t="str">
        <f t="shared" si="223"/>
        <v xml:space="preserve"> 367</v>
      </c>
      <c r="P1492" t="str">
        <f t="shared" si="223"/>
        <v xml:space="preserve"> 367</v>
      </c>
      <c r="Q1492" t="str">
        <f t="shared" si="223"/>
        <v xml:space="preserve"> 367</v>
      </c>
      <c r="R1492" t="str">
        <f t="shared" si="223"/>
        <v xml:space="preserve"> 367</v>
      </c>
      <c r="S1492" t="str">
        <f t="shared" si="223"/>
        <v xml:space="preserve"> 367</v>
      </c>
      <c r="T1492" t="str">
        <f t="shared" si="223"/>
        <v xml:space="preserve"> 367</v>
      </c>
      <c r="U1492" t="str">
        <f t="shared" si="223"/>
        <v xml:space="preserve"> 367</v>
      </c>
      <c r="V1492" t="str">
        <f t="shared" si="223"/>
        <v xml:space="preserve"> 367</v>
      </c>
      <c r="X1492" t="e">
        <f>VLOOKUP(K1492,$X$2:Y$31,2,FALSE())</f>
        <v>#N/A</v>
      </c>
      <c r="AB1492" s="20">
        <f>MATCH("R",$J$1001:$J1493,0)</f>
        <v>25</v>
      </c>
      <c r="AC1492" s="20">
        <f>ROW()</f>
        <v>1492</v>
      </c>
      <c r="AD1492" s="24" t="e">
        <f t="shared" ca="1" si="220"/>
        <v>#VALUE!</v>
      </c>
      <c r="AE1492" t="str">
        <f t="shared" ca="1" si="222"/>
        <v>E</v>
      </c>
    </row>
    <row r="1493" spans="1:31">
      <c r="A1493" s="12" t="s">
        <v>1434</v>
      </c>
      <c r="J1493" s="12" t="str">
        <f t="shared" si="219"/>
        <v/>
      </c>
      <c r="K1493" t="str">
        <f t="shared" si="223"/>
        <v xml:space="preserve">    </v>
      </c>
      <c r="L1493" t="str">
        <f t="shared" si="223"/>
        <v>0.50</v>
      </c>
      <c r="M1493" t="str">
        <f t="shared" si="223"/>
        <v>1.00</v>
      </c>
      <c r="N1493" t="str">
        <f t="shared" si="223"/>
        <v>0.29</v>
      </c>
      <c r="O1493" t="str">
        <f t="shared" si="223"/>
        <v>0.01</v>
      </c>
      <c r="P1493" t="str">
        <f t="shared" si="223"/>
        <v>0.00</v>
      </c>
      <c r="Q1493" t="str">
        <f t="shared" si="223"/>
        <v>0.00</v>
      </c>
      <c r="R1493" t="str">
        <f t="shared" si="223"/>
        <v>0.00</v>
      </c>
      <c r="S1493" t="str">
        <f t="shared" si="223"/>
        <v>0.00</v>
      </c>
      <c r="T1493" t="str">
        <f t="shared" si="223"/>
        <v>0.00</v>
      </c>
      <c r="U1493" t="str">
        <f t="shared" si="223"/>
        <v>0.00</v>
      </c>
      <c r="V1493" t="str">
        <f t="shared" si="223"/>
        <v>0.00</v>
      </c>
      <c r="X1493" t="e">
        <f>VLOOKUP(K1493,$X$2:Y$31,2,FALSE())</f>
        <v>#N/A</v>
      </c>
      <c r="AB1493" s="20">
        <f>MATCH("R",$J$1001:$J1494,0)</f>
        <v>25</v>
      </c>
      <c r="AC1493" s="20">
        <f>ROW()</f>
        <v>1493</v>
      </c>
      <c r="AD1493" s="24" t="e">
        <f t="shared" ca="1" si="220"/>
        <v>#VALUE!</v>
      </c>
      <c r="AE1493" t="str">
        <f t="shared" ca="1" si="222"/>
        <v>E</v>
      </c>
    </row>
    <row r="1494" spans="1:31">
      <c r="A1494" s="12" t="s">
        <v>1435</v>
      </c>
      <c r="J1494" s="12" t="str">
        <f t="shared" si="219"/>
        <v/>
      </c>
      <c r="K1494" t="str">
        <f t="shared" si="223"/>
        <v xml:space="preserve">    </v>
      </c>
      <c r="L1494" t="str">
        <f t="shared" si="223"/>
        <v xml:space="preserve"> 106</v>
      </c>
      <c r="M1494" t="str">
        <f t="shared" si="223"/>
        <v xml:space="preserve">  97</v>
      </c>
      <c r="N1494" t="str">
        <f t="shared" si="223"/>
        <v xml:space="preserve"> 110</v>
      </c>
      <c r="O1494" t="str">
        <f t="shared" si="223"/>
        <v xml:space="preserve"> 129</v>
      </c>
      <c r="P1494" t="str">
        <f t="shared" si="223"/>
        <v xml:space="preserve"> 172</v>
      </c>
      <c r="Q1494" t="str">
        <f t="shared" si="223"/>
        <v xml:space="preserve"> 179</v>
      </c>
      <c r="R1494" t="str">
        <f t="shared" si="223"/>
        <v xml:space="preserve"> 182</v>
      </c>
      <c r="S1494" t="str">
        <f t="shared" si="223"/>
        <v xml:space="preserve"> 184</v>
      </c>
      <c r="T1494" t="str">
        <f t="shared" si="223"/>
        <v xml:space="preserve"> 186</v>
      </c>
      <c r="U1494" t="str">
        <f t="shared" si="223"/>
        <v xml:space="preserve"> 187</v>
      </c>
      <c r="V1494" t="str">
        <f t="shared" si="223"/>
        <v xml:space="preserve"> 189</v>
      </c>
      <c r="X1494" t="e">
        <f>VLOOKUP(K1494,$X$2:Y$31,2,FALSE())</f>
        <v>#N/A</v>
      </c>
      <c r="AB1494" s="20">
        <f>MATCH("R",$J$1001:$J1495,0)</f>
        <v>25</v>
      </c>
      <c r="AC1494" s="20">
        <f>ROW()</f>
        <v>1494</v>
      </c>
      <c r="AD1494" s="24" t="e">
        <f t="shared" ca="1" si="220"/>
        <v>#VALUE!</v>
      </c>
      <c r="AE1494" t="str">
        <f t="shared" ca="1" si="222"/>
        <v>E</v>
      </c>
    </row>
    <row r="1495" spans="1:31">
      <c r="A1495" s="12" t="s">
        <v>1436</v>
      </c>
      <c r="J1495" s="12" t="str">
        <f t="shared" si="219"/>
        <v/>
      </c>
      <c r="K1495" t="str">
        <f t="shared" si="223"/>
        <v xml:space="preserve">    </v>
      </c>
      <c r="L1495" t="str">
        <f t="shared" si="223"/>
        <v xml:space="preserve">  28</v>
      </c>
      <c r="M1495" t="str">
        <f t="shared" si="223"/>
        <v xml:space="preserve">  32</v>
      </c>
      <c r="N1495" t="str">
        <f t="shared" si="223"/>
        <v xml:space="preserve">  26</v>
      </c>
      <c r="O1495" t="str">
        <f t="shared" si="223"/>
        <v xml:space="preserve">  10</v>
      </c>
      <c r="P1495" t="str">
        <f t="shared" si="223"/>
        <v xml:space="preserve"> -31</v>
      </c>
      <c r="Q1495" t="str">
        <f t="shared" si="223"/>
        <v xml:space="preserve"> -35</v>
      </c>
      <c r="R1495" t="str">
        <f t="shared" si="223"/>
        <v xml:space="preserve"> -35</v>
      </c>
      <c r="S1495" t="str">
        <f t="shared" si="223"/>
        <v xml:space="preserve"> -35</v>
      </c>
      <c r="T1495" t="str">
        <f t="shared" si="223"/>
        <v xml:space="preserve"> -35</v>
      </c>
      <c r="U1495" t="str">
        <f t="shared" si="223"/>
        <v xml:space="preserve"> -35</v>
      </c>
      <c r="V1495" t="str">
        <f t="shared" si="223"/>
        <v xml:space="preserve"> -35</v>
      </c>
      <c r="X1495" t="e">
        <f>VLOOKUP(K1495,$X$2:Y$31,2,FALSE())</f>
        <v>#N/A</v>
      </c>
      <c r="AB1495" s="20">
        <f>MATCH("R",$J$1001:$J1496,0)</f>
        <v>25</v>
      </c>
      <c r="AC1495" s="20">
        <f>ROW()</f>
        <v>1495</v>
      </c>
      <c r="AD1495" s="24" t="e">
        <f t="shared" ca="1" si="220"/>
        <v>#VALUE!</v>
      </c>
      <c r="AE1495" t="str">
        <f t="shared" ca="1" si="222"/>
        <v>E</v>
      </c>
    </row>
    <row r="1496" spans="1:31">
      <c r="A1496" s="12" t="s">
        <v>1437</v>
      </c>
      <c r="J1496" s="12" t="str">
        <f t="shared" si="219"/>
        <v/>
      </c>
      <c r="K1496" t="str">
        <f t="shared" si="223"/>
        <v xml:space="preserve">    </v>
      </c>
      <c r="L1496" t="str">
        <f t="shared" si="223"/>
        <v xml:space="preserve"> -86</v>
      </c>
      <c r="M1496" t="str">
        <f t="shared" si="223"/>
        <v xml:space="preserve"> -77</v>
      </c>
      <c r="N1496" t="str">
        <f t="shared" si="223"/>
        <v xml:space="preserve"> -90</v>
      </c>
      <c r="O1496" t="str">
        <f t="shared" si="223"/>
        <v>-109</v>
      </c>
      <c r="P1496" t="str">
        <f t="shared" si="223"/>
        <v>-152</v>
      </c>
      <c r="Q1496" t="str">
        <f t="shared" si="223"/>
        <v>-159</v>
      </c>
      <c r="R1496" t="str">
        <f t="shared" si="223"/>
        <v>-162</v>
      </c>
      <c r="S1496" t="str">
        <f t="shared" si="223"/>
        <v>-164</v>
      </c>
      <c r="T1496" t="str">
        <f t="shared" si="223"/>
        <v>-166</v>
      </c>
      <c r="U1496" t="str">
        <f t="shared" si="223"/>
        <v>-167</v>
      </c>
      <c r="V1496" t="str">
        <f t="shared" si="223"/>
        <v>-169</v>
      </c>
      <c r="X1496" t="e">
        <f>VLOOKUP(K1496,$X$2:Y$31,2,FALSE())</f>
        <v>#N/A</v>
      </c>
      <c r="AB1496" s="20">
        <f>MATCH("R",$J$1001:$J1497,0)</f>
        <v>25</v>
      </c>
      <c r="AC1496" s="20">
        <f>ROW()</f>
        <v>1496</v>
      </c>
      <c r="AD1496" s="24" t="e">
        <f t="shared" ca="1" si="220"/>
        <v>#VALUE!</v>
      </c>
      <c r="AE1496" t="str">
        <f t="shared" ca="1" si="222"/>
        <v>E</v>
      </c>
    </row>
    <row r="1497" spans="1:31">
      <c r="A1497" s="12" t="s">
        <v>228</v>
      </c>
      <c r="J1497" s="12" t="str">
        <f t="shared" si="219"/>
        <v/>
      </c>
      <c r="K1497" t="str">
        <f t="shared" si="223"/>
        <v xml:space="preserve">    </v>
      </c>
      <c r="L1497" t="str">
        <f t="shared" si="223"/>
        <v>-143</v>
      </c>
      <c r="M1497" t="str">
        <f t="shared" si="223"/>
        <v>-136</v>
      </c>
      <c r="N1497" t="str">
        <f t="shared" si="223"/>
        <v>-144</v>
      </c>
      <c r="O1497" t="str">
        <f t="shared" si="223"/>
        <v>-149</v>
      </c>
      <c r="P1497" t="str">
        <f t="shared" si="223"/>
        <v>-153</v>
      </c>
      <c r="Q1497" t="str">
        <f t="shared" si="223"/>
        <v>-159</v>
      </c>
      <c r="R1497" t="str">
        <f t="shared" si="223"/>
        <v>-164</v>
      </c>
      <c r="S1497" t="str">
        <f t="shared" si="223"/>
        <v>-167</v>
      </c>
      <c r="T1497" t="str">
        <f t="shared" si="223"/>
        <v>-169</v>
      </c>
      <c r="U1497" t="str">
        <f t="shared" si="223"/>
        <v>-170</v>
      </c>
      <c r="V1497" t="str">
        <f t="shared" si="223"/>
        <v>-172</v>
      </c>
      <c r="X1497" t="e">
        <f>VLOOKUP(K1497,$X$2:Y$31,2,FALSE())</f>
        <v>#N/A</v>
      </c>
      <c r="AB1497" s="20">
        <f>MATCH("R",$J$1001:$J1498,0)</f>
        <v>25</v>
      </c>
      <c r="AC1497" s="20">
        <f>ROW()</f>
        <v>1497</v>
      </c>
      <c r="AD1497" s="24" t="e">
        <f t="shared" ca="1" si="220"/>
        <v>#VALUE!</v>
      </c>
      <c r="AE1497" t="str">
        <f t="shared" ca="1" si="222"/>
        <v>E</v>
      </c>
    </row>
    <row r="1498" spans="1:31">
      <c r="A1498" s="12" t="s">
        <v>1438</v>
      </c>
      <c r="J1498" s="12" t="str">
        <f t="shared" si="219"/>
        <v/>
      </c>
      <c r="K1498" t="str">
        <f t="shared" si="223"/>
        <v xml:space="preserve">    </v>
      </c>
      <c r="L1498" t="str">
        <f t="shared" si="223"/>
        <v xml:space="preserve">  57</v>
      </c>
      <c r="M1498" t="str">
        <f t="shared" si="223"/>
        <v xml:space="preserve">  59</v>
      </c>
      <c r="N1498" t="str">
        <f t="shared" si="223"/>
        <v xml:space="preserve">  55</v>
      </c>
      <c r="O1498" t="str">
        <f t="shared" si="223"/>
        <v xml:space="preserve">  40</v>
      </c>
      <c r="P1498" t="str">
        <f t="shared" si="223"/>
        <v xml:space="preserve">   2</v>
      </c>
      <c r="Q1498" t="str">
        <f t="shared" si="223"/>
        <v xml:space="preserve">   0</v>
      </c>
      <c r="R1498" t="str">
        <f t="shared" si="223"/>
        <v xml:space="preserve">   1</v>
      </c>
      <c r="S1498" t="str">
        <f t="shared" si="223"/>
        <v xml:space="preserve">   2</v>
      </c>
      <c r="T1498" t="str">
        <f t="shared" si="223"/>
        <v xml:space="preserve">   3</v>
      </c>
      <c r="U1498" t="str">
        <f t="shared" si="223"/>
        <v xml:space="preserve">   3</v>
      </c>
      <c r="V1498" t="str">
        <f t="shared" si="223"/>
        <v xml:space="preserve">   4</v>
      </c>
      <c r="X1498" t="e">
        <f>VLOOKUP(K1498,$X$2:Y$31,2,FALSE())</f>
        <v>#N/A</v>
      </c>
      <c r="AB1498" s="20">
        <f>MATCH("R",$J$1001:$J1499,0)</f>
        <v>25</v>
      </c>
      <c r="AC1498" s="20">
        <f>ROW()</f>
        <v>1498</v>
      </c>
      <c r="AD1498" s="24" t="e">
        <f t="shared" ca="1" si="220"/>
        <v>#VALUE!</v>
      </c>
      <c r="AE1498" t="str">
        <f t="shared" ca="1" si="222"/>
        <v>E</v>
      </c>
    </row>
    <row r="1499" spans="1:31">
      <c r="A1499" s="12" t="s">
        <v>1439</v>
      </c>
      <c r="J1499" s="12" t="str">
        <f t="shared" si="219"/>
        <v/>
      </c>
      <c r="K1499" t="str">
        <f t="shared" si="223"/>
        <v xml:space="preserve">    </v>
      </c>
      <c r="L1499" t="str">
        <f t="shared" si="223"/>
        <v xml:space="preserve">  31</v>
      </c>
      <c r="M1499" t="str">
        <f t="shared" si="223"/>
        <v xml:space="preserve">  26</v>
      </c>
      <c r="N1499" t="str">
        <f t="shared" si="223"/>
        <v xml:space="preserve">  35</v>
      </c>
      <c r="O1499" t="str">
        <f t="shared" si="223"/>
        <v xml:space="preserve">  54</v>
      </c>
      <c r="P1499" t="str">
        <f t="shared" si="223"/>
        <v xml:space="preserve">  85</v>
      </c>
      <c r="Q1499" t="str">
        <f t="shared" si="223"/>
        <v xml:space="preserve">  85</v>
      </c>
      <c r="R1499" t="str">
        <f t="shared" si="223"/>
        <v xml:space="preserve">  84</v>
      </c>
      <c r="S1499" t="str">
        <f t="shared" si="223"/>
        <v xml:space="preserve">  83</v>
      </c>
      <c r="T1499" t="str">
        <f t="shared" si="223"/>
        <v xml:space="preserve">  83</v>
      </c>
      <c r="U1499" t="str">
        <f t="shared" si="223"/>
        <v xml:space="preserve">  82</v>
      </c>
      <c r="V1499" t="str">
        <f t="shared" si="223"/>
        <v xml:space="preserve">  82</v>
      </c>
      <c r="X1499" t="e">
        <f>VLOOKUP(K1499,$X$2:Y$31,2,FALSE())</f>
        <v>#N/A</v>
      </c>
      <c r="AB1499" s="20">
        <f>MATCH("R",$J$1001:$J1500,0)</f>
        <v>25</v>
      </c>
      <c r="AC1499" s="20">
        <f>ROW()</f>
        <v>1499</v>
      </c>
      <c r="AD1499" s="24" t="e">
        <f t="shared" ca="1" si="220"/>
        <v>#VALUE!</v>
      </c>
      <c r="AE1499" t="str">
        <f t="shared" ca="1" si="222"/>
        <v>E</v>
      </c>
    </row>
    <row r="1500" spans="1:31">
      <c r="A1500" s="12" t="s">
        <v>223</v>
      </c>
      <c r="J1500" s="12" t="str">
        <f t="shared" si="219"/>
        <v/>
      </c>
      <c r="K1500" t="str">
        <f t="shared" si="223"/>
        <v xml:space="preserve">    </v>
      </c>
      <c r="L1500" t="str">
        <f t="shared" si="223"/>
        <v>0.01</v>
      </c>
      <c r="M1500" t="str">
        <f t="shared" si="223"/>
        <v>0.00</v>
      </c>
      <c r="N1500" t="str">
        <f t="shared" si="223"/>
        <v>0.01</v>
      </c>
      <c r="O1500" t="str">
        <f t="shared" si="223"/>
        <v>0.01</v>
      </c>
      <c r="P1500" t="str">
        <f t="shared" si="223"/>
        <v>0.00</v>
      </c>
      <c r="Q1500" t="str">
        <f t="shared" si="223"/>
        <v>0.00</v>
      </c>
      <c r="R1500" t="str">
        <f t="shared" si="223"/>
        <v>0.00</v>
      </c>
      <c r="S1500" t="str">
        <f t="shared" si="223"/>
        <v>0.00</v>
      </c>
      <c r="T1500" t="str">
        <f t="shared" si="223"/>
        <v>0.00</v>
      </c>
      <c r="U1500" t="str">
        <f t="shared" si="223"/>
        <v>0.00</v>
      </c>
      <c r="V1500" t="str">
        <f t="shared" si="223"/>
        <v>0.00</v>
      </c>
      <c r="X1500" t="e">
        <f>VLOOKUP(K1500,$X$2:Y$31,2,FALSE())</f>
        <v>#N/A</v>
      </c>
      <c r="AB1500" s="20">
        <f>MATCH("R",$J$1001:$J1501,0)</f>
        <v>25</v>
      </c>
      <c r="AC1500" s="20">
        <f>ROW()</f>
        <v>1500</v>
      </c>
      <c r="AD1500" s="24" t="e">
        <f t="shared" ca="1" si="220"/>
        <v>#VALUE!</v>
      </c>
      <c r="AE1500" t="str">
        <f t="shared" ca="1" si="222"/>
        <v>E</v>
      </c>
    </row>
    <row r="1501" spans="1:31">
      <c r="A1501" s="12" t="s">
        <v>91</v>
      </c>
      <c r="J1501" s="12" t="str">
        <f t="shared" si="219"/>
        <v/>
      </c>
      <c r="K1501" t="str">
        <f t="shared" si="223"/>
        <v xml:space="preserve">    </v>
      </c>
      <c r="L1501" t="str">
        <f t="shared" si="223"/>
        <v>0.00</v>
      </c>
      <c r="M1501" t="str">
        <f t="shared" si="223"/>
        <v>0.00</v>
      </c>
      <c r="N1501" t="str">
        <f t="shared" si="223"/>
        <v>0.00</v>
      </c>
      <c r="O1501" t="str">
        <f t="shared" si="223"/>
        <v>0.00</v>
      </c>
      <c r="P1501" t="str">
        <f t="shared" si="223"/>
        <v>0.00</v>
      </c>
      <c r="Q1501" t="str">
        <f t="shared" si="223"/>
        <v>0.00</v>
      </c>
      <c r="R1501" t="str">
        <f t="shared" si="223"/>
        <v>0.00</v>
      </c>
      <c r="S1501" t="str">
        <f t="shared" si="223"/>
        <v>0.00</v>
      </c>
      <c r="T1501" t="str">
        <f t="shared" si="223"/>
        <v>0.00</v>
      </c>
      <c r="U1501" t="str">
        <f t="shared" si="223"/>
        <v>0.00</v>
      </c>
      <c r="V1501" t="str">
        <f t="shared" si="223"/>
        <v>0.00</v>
      </c>
      <c r="X1501" t="e">
        <f>VLOOKUP(K1501,$X$2:Y$31,2,FALSE())</f>
        <v>#N/A</v>
      </c>
      <c r="AB1501" s="20">
        <f>MATCH("R",$J$1001:$J1502,0)</f>
        <v>25</v>
      </c>
      <c r="AC1501" s="20">
        <f>ROW()</f>
        <v>1501</v>
      </c>
      <c r="AD1501" s="24" t="e">
        <f t="shared" ca="1" si="220"/>
        <v>#VALUE!</v>
      </c>
      <c r="AE1501" t="str">
        <f t="shared" ca="1" si="222"/>
        <v>E</v>
      </c>
    </row>
    <row r="1502" spans="1:31">
      <c r="A1502" s="12" t="s">
        <v>224</v>
      </c>
      <c r="J1502" s="12" t="str">
        <f t="shared" si="219"/>
        <v/>
      </c>
      <c r="K1502" t="str">
        <f t="shared" si="223"/>
        <v xml:space="preserve">    </v>
      </c>
      <c r="L1502" t="str">
        <f t="shared" si="223"/>
        <v>0.07</v>
      </c>
      <c r="M1502" t="str">
        <f t="shared" si="223"/>
        <v>0.08</v>
      </c>
      <c r="N1502" t="str">
        <f t="shared" si="223"/>
        <v>0.07</v>
      </c>
      <c r="O1502" t="str">
        <f t="shared" si="223"/>
        <v>0.03</v>
      </c>
      <c r="P1502" t="str">
        <f t="shared" si="223"/>
        <v>0.00</v>
      </c>
      <c r="Q1502" t="str">
        <f t="shared" si="223"/>
        <v>0.00</v>
      </c>
      <c r="R1502" t="str">
        <f t="shared" si="223"/>
        <v>0.00</v>
      </c>
      <c r="S1502" t="str">
        <f t="shared" si="223"/>
        <v>0.00</v>
      </c>
      <c r="T1502" t="str">
        <f t="shared" si="223"/>
        <v>0.00</v>
      </c>
      <c r="U1502" t="str">
        <f t="shared" si="223"/>
        <v>0.00</v>
      </c>
      <c r="V1502" t="str">
        <f t="shared" si="223"/>
        <v>0.00</v>
      </c>
      <c r="X1502" t="e">
        <f>VLOOKUP(K1502,$X$2:Y$31,2,FALSE())</f>
        <v>#N/A</v>
      </c>
      <c r="AB1502" s="20">
        <f>MATCH("R",$J$1001:$J1503,0)</f>
        <v>25</v>
      </c>
      <c r="AC1502" s="20">
        <f>ROW()</f>
        <v>1502</v>
      </c>
      <c r="AD1502" s="24" t="e">
        <f t="shared" ca="1" si="220"/>
        <v>#VALUE!</v>
      </c>
      <c r="AE1502" t="str">
        <f t="shared" ca="1" si="222"/>
        <v>E</v>
      </c>
    </row>
    <row r="1503" spans="1:31">
      <c r="A1503" s="12" t="s">
        <v>1440</v>
      </c>
      <c r="J1503" s="12" t="str">
        <f t="shared" si="219"/>
        <v/>
      </c>
      <c r="K1503" t="str">
        <f t="shared" si="223"/>
        <v xml:space="preserve">    </v>
      </c>
      <c r="L1503" t="str">
        <f t="shared" si="223"/>
        <v>12.2</v>
      </c>
      <c r="M1503" t="str">
        <f t="shared" si="223"/>
        <v xml:space="preserve"> 7.8</v>
      </c>
      <c r="N1503" t="str">
        <f t="shared" si="223"/>
        <v>14.0</v>
      </c>
      <c r="O1503" t="str">
        <f t="shared" si="223"/>
        <v>19.1</v>
      </c>
      <c r="P1503" t="str">
        <f t="shared" si="223"/>
        <v>10.1</v>
      </c>
      <c r="Q1503" t="str">
        <f t="shared" ref="K1503:V1524" si="224">MID($A1503,Q$34,4)</f>
        <v xml:space="preserve"> 7.7</v>
      </c>
      <c r="R1503" t="str">
        <f t="shared" si="224"/>
        <v xml:space="preserve"> 7.7</v>
      </c>
      <c r="S1503" t="str">
        <f t="shared" si="224"/>
        <v xml:space="preserve"> 7.7</v>
      </c>
      <c r="T1503" t="str">
        <f t="shared" si="224"/>
        <v xml:space="preserve"> 7.7</v>
      </c>
      <c r="U1503" t="str">
        <f t="shared" si="224"/>
        <v xml:space="preserve"> 7.7</v>
      </c>
      <c r="V1503" t="str">
        <f t="shared" si="224"/>
        <v xml:space="preserve"> 7.7</v>
      </c>
      <c r="X1503" t="e">
        <f>VLOOKUP(K1503,$X$2:Y$31,2,FALSE())</f>
        <v>#N/A</v>
      </c>
      <c r="AB1503" s="20">
        <f>MATCH("R",$J$1001:$J1504,0)</f>
        <v>25</v>
      </c>
      <c r="AC1503" s="20">
        <f>ROW()</f>
        <v>1503</v>
      </c>
      <c r="AD1503" s="24" t="e">
        <f t="shared" ca="1" si="220"/>
        <v>#VALUE!</v>
      </c>
      <c r="AE1503" t="str">
        <f t="shared" ca="1" si="222"/>
        <v>E</v>
      </c>
    </row>
    <row r="1504" spans="1:31">
      <c r="A1504" s="12" t="s">
        <v>1441</v>
      </c>
      <c r="J1504" s="12" t="str">
        <f t="shared" si="219"/>
        <v/>
      </c>
      <c r="K1504" t="str">
        <f t="shared" si="224"/>
        <v xml:space="preserve">    </v>
      </c>
      <c r="L1504" t="str">
        <f t="shared" si="224"/>
        <v xml:space="preserve"> 6.3</v>
      </c>
      <c r="M1504" t="str">
        <f t="shared" si="224"/>
        <v xml:space="preserve"> 3.1</v>
      </c>
      <c r="N1504" t="str">
        <f t="shared" si="224"/>
        <v xml:space="preserve"> 8.3</v>
      </c>
      <c r="O1504" t="str">
        <f t="shared" si="224"/>
        <v>16.1</v>
      </c>
      <c r="P1504" t="str">
        <f t="shared" si="224"/>
        <v>20.1</v>
      </c>
      <c r="Q1504" t="str">
        <f t="shared" si="224"/>
        <v xml:space="preserve"> 3.1</v>
      </c>
      <c r="R1504" t="str">
        <f t="shared" si="224"/>
        <v xml:space="preserve"> 3.1</v>
      </c>
      <c r="S1504" t="str">
        <f t="shared" si="224"/>
        <v xml:space="preserve"> 3.1</v>
      </c>
      <c r="T1504" t="str">
        <f t="shared" si="224"/>
        <v xml:space="preserve"> 3.1</v>
      </c>
      <c r="U1504" t="str">
        <f t="shared" si="224"/>
        <v xml:space="preserve"> 3.1</v>
      </c>
      <c r="V1504" t="str">
        <f t="shared" si="224"/>
        <v xml:space="preserve"> 3.1</v>
      </c>
      <c r="X1504" t="e">
        <f>VLOOKUP(K1504,$X$2:Y$31,2,FALSE())</f>
        <v>#N/A</v>
      </c>
      <c r="AB1504" s="20">
        <f>MATCH("R",$J$1001:$J1505,0)</f>
        <v>25</v>
      </c>
      <c r="AC1504" s="20">
        <f>ROW()</f>
        <v>1504</v>
      </c>
      <c r="AD1504" s="24" t="e">
        <f t="shared" ca="1" si="220"/>
        <v>#VALUE!</v>
      </c>
      <c r="AE1504" t="str">
        <f t="shared" ca="1" si="222"/>
        <v>E</v>
      </c>
    </row>
    <row r="1505" spans="1:31">
      <c r="A1505" s="12" t="s">
        <v>1442</v>
      </c>
      <c r="J1505" s="12" t="str">
        <f t="shared" si="219"/>
        <v/>
      </c>
      <c r="K1505" t="str">
        <f t="shared" si="224"/>
        <v xml:space="preserve">    </v>
      </c>
      <c r="L1505" t="str">
        <f t="shared" si="224"/>
        <v>14.7</v>
      </c>
      <c r="M1505" t="str">
        <f t="shared" si="224"/>
        <v>11.6</v>
      </c>
      <c r="N1505" t="str">
        <f t="shared" si="224"/>
        <v>16.2</v>
      </c>
      <c r="O1505" t="str">
        <f t="shared" si="224"/>
        <v>20.9</v>
      </c>
      <c r="P1505" t="str">
        <f t="shared" si="224"/>
        <v>13.4</v>
      </c>
      <c r="Q1505" t="str">
        <f t="shared" si="224"/>
        <v>12.1</v>
      </c>
      <c r="R1505" t="str">
        <f t="shared" si="224"/>
        <v>12.3</v>
      </c>
      <c r="S1505" t="str">
        <f t="shared" si="224"/>
        <v>12.3</v>
      </c>
      <c r="T1505" t="str">
        <f t="shared" si="224"/>
        <v>12.3</v>
      </c>
      <c r="U1505" t="str">
        <f t="shared" si="224"/>
        <v>12.3</v>
      </c>
      <c r="V1505" t="str">
        <f t="shared" si="224"/>
        <v>12.3</v>
      </c>
      <c r="X1505" t="e">
        <f>VLOOKUP(K1505,$X$2:Y$31,2,FALSE())</f>
        <v>#N/A</v>
      </c>
      <c r="AB1505" s="20">
        <f>MATCH("R",$J$1001:$J1506,0)</f>
        <v>25</v>
      </c>
      <c r="AC1505" s="20">
        <f>ROW()</f>
        <v>1505</v>
      </c>
      <c r="AD1505" s="24" t="e">
        <f t="shared" ca="1" si="220"/>
        <v>#VALUE!</v>
      </c>
      <c r="AE1505" t="str">
        <f t="shared" ca="1" si="222"/>
        <v>E</v>
      </c>
    </row>
    <row r="1506" spans="1:31">
      <c r="A1506" s="12" t="s">
        <v>1443</v>
      </c>
      <c r="J1506" s="12" t="str">
        <f t="shared" si="219"/>
        <v/>
      </c>
      <c r="K1506" t="str">
        <f t="shared" si="224"/>
        <v xml:space="preserve">    </v>
      </c>
      <c r="L1506" t="str">
        <f t="shared" si="224"/>
        <v xml:space="preserve"> 8.3</v>
      </c>
      <c r="M1506" t="str">
        <f t="shared" si="224"/>
        <v xml:space="preserve"> 6.8</v>
      </c>
      <c r="N1506" t="str">
        <f t="shared" si="224"/>
        <v xml:space="preserve"> 9.9</v>
      </c>
      <c r="O1506" t="str">
        <f t="shared" si="224"/>
        <v>16.8</v>
      </c>
      <c r="P1506" t="str">
        <f t="shared" si="224"/>
        <v>20.7</v>
      </c>
      <c r="Q1506" t="str">
        <f t="shared" si="224"/>
        <v xml:space="preserve"> 6.1</v>
      </c>
      <c r="R1506" t="str">
        <f t="shared" si="224"/>
        <v xml:space="preserve"> 6.6</v>
      </c>
      <c r="S1506" t="str">
        <f t="shared" si="224"/>
        <v xml:space="preserve"> 6.7</v>
      </c>
      <c r="T1506" t="str">
        <f t="shared" si="224"/>
        <v xml:space="preserve"> 6.7</v>
      </c>
      <c r="U1506" t="str">
        <f t="shared" si="224"/>
        <v xml:space="preserve"> 6.7</v>
      </c>
      <c r="V1506" t="str">
        <f t="shared" si="224"/>
        <v xml:space="preserve"> 6.7</v>
      </c>
      <c r="X1506" t="e">
        <f>VLOOKUP(K1506,$X$2:Y$31,2,FALSE())</f>
        <v>#N/A</v>
      </c>
      <c r="AB1506" s="20">
        <f>MATCH("R",$J$1001:$J1507,0)</f>
        <v>25</v>
      </c>
      <c r="AC1506" s="20">
        <f>ROW()</f>
        <v>1506</v>
      </c>
      <c r="AD1506" s="24" t="e">
        <f t="shared" ca="1" si="220"/>
        <v>#VALUE!</v>
      </c>
      <c r="AE1506" t="str">
        <f t="shared" ca="1" si="222"/>
        <v>E</v>
      </c>
    </row>
    <row r="1507" spans="1:31">
      <c r="A1507" s="12" t="s">
        <v>278</v>
      </c>
      <c r="J1507" s="12" t="str">
        <f t="shared" si="219"/>
        <v/>
      </c>
      <c r="K1507" t="str">
        <f t="shared" si="224"/>
        <v xml:space="preserve">    </v>
      </c>
      <c r="L1507" t="str">
        <f t="shared" si="224"/>
        <v xml:space="preserve"> 4.0</v>
      </c>
      <c r="M1507" t="str">
        <f t="shared" si="224"/>
        <v xml:space="preserve"> 4.1</v>
      </c>
      <c r="N1507" t="str">
        <f t="shared" si="224"/>
        <v xml:space="preserve"> 3.9</v>
      </c>
      <c r="O1507" t="str">
        <f t="shared" si="224"/>
        <v xml:space="preserve"> 3.7</v>
      </c>
      <c r="P1507" t="str">
        <f t="shared" si="224"/>
        <v xml:space="preserve"> 3.4</v>
      </c>
      <c r="Q1507" t="str">
        <f t="shared" si="224"/>
        <v xml:space="preserve"> 3.2</v>
      </c>
      <c r="R1507" t="str">
        <f t="shared" si="224"/>
        <v xml:space="preserve"> 3.0</v>
      </c>
      <c r="S1507" t="str">
        <f t="shared" si="224"/>
        <v xml:space="preserve"> 2.9</v>
      </c>
      <c r="T1507" t="str">
        <f t="shared" si="224"/>
        <v xml:space="preserve"> 2.8</v>
      </c>
      <c r="U1507" t="str">
        <f t="shared" si="224"/>
        <v xml:space="preserve"> 2.8</v>
      </c>
      <c r="V1507" t="str">
        <f t="shared" si="224"/>
        <v xml:space="preserve"> 2.7</v>
      </c>
      <c r="X1507" t="e">
        <f>VLOOKUP(K1507,$X$2:Y$31,2,FALSE())</f>
        <v>#N/A</v>
      </c>
      <c r="AB1507" s="20">
        <f>MATCH("R",$J$1001:$J1508,0)</f>
        <v>25</v>
      </c>
      <c r="AC1507" s="20">
        <f>ROW()</f>
        <v>1507</v>
      </c>
      <c r="AD1507" s="24" t="e">
        <f t="shared" ca="1" si="220"/>
        <v>#VALUE!</v>
      </c>
      <c r="AE1507" t="str">
        <f t="shared" ca="1" si="222"/>
        <v>E</v>
      </c>
    </row>
    <row r="1508" spans="1:31">
      <c r="A1508" s="12" t="s">
        <v>226</v>
      </c>
      <c r="J1508" s="12" t="str">
        <f t="shared" si="219"/>
        <v/>
      </c>
      <c r="K1508" t="str">
        <f t="shared" si="224"/>
        <v xml:space="preserve">    </v>
      </c>
      <c r="L1508" t="str">
        <f t="shared" si="224"/>
        <v xml:space="preserve"> 4.0</v>
      </c>
      <c r="M1508" t="str">
        <f t="shared" si="224"/>
        <v xml:space="preserve"> 4.1</v>
      </c>
      <c r="N1508" t="str">
        <f t="shared" si="224"/>
        <v xml:space="preserve"> 3.9</v>
      </c>
      <c r="O1508" t="str">
        <f t="shared" si="224"/>
        <v xml:space="preserve"> 3.7</v>
      </c>
      <c r="P1508" t="str">
        <f t="shared" si="224"/>
        <v xml:space="preserve"> 3.4</v>
      </c>
      <c r="Q1508" t="str">
        <f t="shared" si="224"/>
        <v xml:space="preserve"> 3.2</v>
      </c>
      <c r="R1508" t="str">
        <f t="shared" si="224"/>
        <v xml:space="preserve"> 3.0</v>
      </c>
      <c r="S1508" t="str">
        <f t="shared" si="224"/>
        <v xml:space="preserve"> 2.9</v>
      </c>
      <c r="T1508" t="str">
        <f t="shared" si="224"/>
        <v xml:space="preserve"> 2.8</v>
      </c>
      <c r="U1508" t="str">
        <f t="shared" si="224"/>
        <v xml:space="preserve"> 2.8</v>
      </c>
      <c r="V1508" t="str">
        <f t="shared" si="224"/>
        <v xml:space="preserve"> 2.7</v>
      </c>
      <c r="X1508" t="e">
        <f>VLOOKUP(K1508,$X$2:Y$31,2,FALSE())</f>
        <v>#N/A</v>
      </c>
      <c r="AB1508" s="20">
        <f>MATCH("R",$J$1001:$J1509,0)</f>
        <v>25</v>
      </c>
      <c r="AC1508" s="20">
        <f>ROW()</f>
        <v>1508</v>
      </c>
      <c r="AD1508" s="24" t="e">
        <f t="shared" ca="1" si="220"/>
        <v>#VALUE!</v>
      </c>
      <c r="AE1508" t="str">
        <f t="shared" ca="1" si="222"/>
        <v>E</v>
      </c>
    </row>
    <row r="1509" spans="1:31">
      <c r="A1509" s="12" t="s">
        <v>1444</v>
      </c>
      <c r="J1509" s="12" t="str">
        <f t="shared" si="219"/>
        <v/>
      </c>
      <c r="K1509" t="str">
        <f t="shared" si="224"/>
        <v xml:space="preserve">    </v>
      </c>
      <c r="L1509" t="str">
        <f t="shared" si="224"/>
        <v xml:space="preserve">  42</v>
      </c>
      <c r="M1509" t="str">
        <f t="shared" si="224"/>
        <v xml:space="preserve">  47</v>
      </c>
      <c r="N1509" t="str">
        <f t="shared" si="224"/>
        <v xml:space="preserve">  38</v>
      </c>
      <c r="O1509" t="str">
        <f t="shared" si="224"/>
        <v xml:space="preserve">  19</v>
      </c>
      <c r="P1509" t="str">
        <f t="shared" si="224"/>
        <v xml:space="preserve"> -12</v>
      </c>
      <c r="Q1509" t="str">
        <f t="shared" si="224"/>
        <v xml:space="preserve"> -12</v>
      </c>
      <c r="R1509" t="str">
        <f t="shared" si="224"/>
        <v xml:space="preserve"> -11</v>
      </c>
      <c r="S1509" t="str">
        <f t="shared" si="224"/>
        <v xml:space="preserve"> -10</v>
      </c>
      <c r="T1509" t="str">
        <f t="shared" si="224"/>
        <v xml:space="preserve"> -10</v>
      </c>
      <c r="U1509" t="str">
        <f t="shared" si="224"/>
        <v xml:space="preserve">  -9</v>
      </c>
      <c r="V1509" t="str">
        <f t="shared" si="224"/>
        <v xml:space="preserve">  -9</v>
      </c>
      <c r="X1509" t="e">
        <f>VLOOKUP(K1509,$X$2:Y$31,2,FALSE())</f>
        <v>#N/A</v>
      </c>
      <c r="AB1509" s="20">
        <f>MATCH("R",$J$1001:$J1510,0)</f>
        <v>25</v>
      </c>
      <c r="AC1509" s="20">
        <f>ROW()</f>
        <v>1509</v>
      </c>
      <c r="AD1509" s="24" t="e">
        <f t="shared" ca="1" si="220"/>
        <v>#VALUE!</v>
      </c>
      <c r="AE1509" t="str">
        <f t="shared" ca="1" si="222"/>
        <v>E</v>
      </c>
    </row>
    <row r="1510" spans="1:31">
      <c r="A1510" s="12" t="s">
        <v>129</v>
      </c>
      <c r="J1510" s="12" t="str">
        <f t="shared" si="219"/>
        <v/>
      </c>
      <c r="K1510" t="str">
        <f t="shared" si="224"/>
        <v xml:space="preserve">    </v>
      </c>
      <c r="L1510" t="str">
        <f t="shared" si="224"/>
        <v xml:space="preserve">RSI </v>
      </c>
      <c r="M1510" t="str">
        <f t="shared" si="224"/>
        <v>oeff</v>
      </c>
      <c r="N1510" t="str">
        <f t="shared" si="224"/>
        <v>Dail</v>
      </c>
      <c r="O1510" t="str">
        <f t="shared" si="224"/>
        <v xml:space="preserve">)   </v>
      </c>
      <c r="P1510" t="str">
        <f t="shared" si="224"/>
        <v xml:space="preserve">    </v>
      </c>
      <c r="Q1510" t="str">
        <f t="shared" si="224"/>
        <v>METH</v>
      </c>
      <c r="R1510" t="str">
        <f t="shared" si="224"/>
        <v>D 30</v>
      </c>
      <c r="S1510" t="str">
        <f t="shared" si="224"/>
        <v xml:space="preserve">  VO</v>
      </c>
      <c r="T1510" t="str">
        <f t="shared" si="224"/>
        <v xml:space="preserve">CAP </v>
      </c>
      <c r="U1510" t="str">
        <f t="shared" si="224"/>
        <v>6.12</v>
      </c>
      <c r="V1510" t="str">
        <f t="shared" si="224"/>
        <v xml:space="preserve">7W  </v>
      </c>
      <c r="X1510" t="e">
        <f>VLOOKUP(K1510,$X$2:Y$31,2,FALSE())</f>
        <v>#N/A</v>
      </c>
      <c r="AB1510" s="20">
        <f>MATCH("R",$J$1001:$J1511,0)</f>
        <v>25</v>
      </c>
      <c r="AC1510" s="20">
        <f>ROW()</f>
        <v>1510</v>
      </c>
      <c r="AD1510" s="24" t="e">
        <f t="shared" ca="1" si="220"/>
        <v>#VALUE!</v>
      </c>
      <c r="AE1510" t="str">
        <f t="shared" ca="1" si="222"/>
        <v>E</v>
      </c>
    </row>
    <row r="1511" spans="1:31">
      <c r="A1511" s="12" t="s">
        <v>33</v>
      </c>
      <c r="J1511" s="12" t="str">
        <f t="shared" si="219"/>
        <v/>
      </c>
      <c r="K1511" t="str">
        <f t="shared" si="224"/>
        <v/>
      </c>
      <c r="L1511" t="str">
        <f t="shared" si="224"/>
        <v/>
      </c>
      <c r="M1511" t="str">
        <f t="shared" si="224"/>
        <v/>
      </c>
      <c r="N1511" t="str">
        <f t="shared" si="224"/>
        <v/>
      </c>
      <c r="O1511" t="str">
        <f t="shared" si="224"/>
        <v/>
      </c>
      <c r="P1511" t="str">
        <f t="shared" si="224"/>
        <v/>
      </c>
      <c r="Q1511" t="str">
        <f t="shared" si="224"/>
        <v/>
      </c>
      <c r="R1511" t="str">
        <f t="shared" si="224"/>
        <v/>
      </c>
      <c r="S1511" t="str">
        <f t="shared" si="224"/>
        <v/>
      </c>
      <c r="T1511" t="str">
        <f t="shared" si="224"/>
        <v/>
      </c>
      <c r="U1511" t="str">
        <f t="shared" si="224"/>
        <v/>
      </c>
      <c r="V1511" t="str">
        <f t="shared" si="224"/>
        <v/>
      </c>
      <c r="X1511" t="e">
        <f>VLOOKUP(K1511,$X$2:Y$31,2,FALSE())</f>
        <v>#N/A</v>
      </c>
      <c r="AB1511" s="20">
        <f>MATCH("R",$J$1001:$J1512,0)</f>
        <v>25</v>
      </c>
      <c r="AC1511" s="20">
        <f>ROW()</f>
        <v>1511</v>
      </c>
      <c r="AD1511" s="24" t="e">
        <f t="shared" ca="1" si="220"/>
        <v>#VALUE!</v>
      </c>
      <c r="AE1511" t="str">
        <f t="shared" ca="1" si="222"/>
        <v>E</v>
      </c>
    </row>
    <row r="1512" spans="1:31">
      <c r="A1512" s="12" t="s">
        <v>2470</v>
      </c>
      <c r="J1512" s="12" t="str">
        <f t="shared" si="219"/>
        <v/>
      </c>
      <c r="K1512" t="str">
        <f t="shared" si="224"/>
        <v>Jan,</v>
      </c>
      <c r="L1512" t="str">
        <f t="shared" si="224"/>
        <v>1 20</v>
      </c>
      <c r="M1512" t="str">
        <f t="shared" si="224"/>
        <v xml:space="preserve">6   </v>
      </c>
      <c r="N1512" t="str">
        <f t="shared" si="224"/>
        <v xml:space="preserve">    </v>
      </c>
      <c r="O1512" t="str">
        <f t="shared" si="224"/>
        <v xml:space="preserve"> SSN</v>
      </c>
      <c r="P1512" t="str">
        <f t="shared" si="224"/>
        <v>=  5</v>
      </c>
      <c r="Q1512" t="str">
        <f t="shared" si="224"/>
        <v xml:space="preserve">.   </v>
      </c>
      <c r="R1512" t="str">
        <f t="shared" si="224"/>
        <v xml:space="preserve">    </v>
      </c>
      <c r="S1512" t="str">
        <f t="shared" si="224"/>
        <v xml:space="preserve">    </v>
      </c>
      <c r="T1512" t="str">
        <f t="shared" si="224"/>
        <v xml:space="preserve">  Mi</v>
      </c>
      <c r="U1512" t="str">
        <f t="shared" si="224"/>
        <v>imum</v>
      </c>
      <c r="V1512" t="str">
        <f t="shared" si="224"/>
        <v>Angl</v>
      </c>
      <c r="X1512" t="e">
        <f>VLOOKUP(K1512,$X$2:Y$31,2,FALSE())</f>
        <v>#N/A</v>
      </c>
      <c r="AB1512" s="20">
        <f>MATCH("R",$J$1001:$J1513,0)</f>
        <v>25</v>
      </c>
      <c r="AC1512" s="20">
        <f>ROW()</f>
        <v>1512</v>
      </c>
      <c r="AD1512" s="24" t="e">
        <f t="shared" ca="1" si="220"/>
        <v>#VALUE!</v>
      </c>
      <c r="AE1512" t="str">
        <f t="shared" ca="1" si="222"/>
        <v>E</v>
      </c>
    </row>
    <row r="1513" spans="1:31">
      <c r="A1513" s="12" t="s">
        <v>201</v>
      </c>
      <c r="J1513" s="12" t="str">
        <f t="shared" si="219"/>
        <v/>
      </c>
      <c r="K1513" t="str">
        <f t="shared" si="224"/>
        <v>HOME</v>
      </c>
      <c r="L1513" t="str">
        <f t="shared" si="224"/>
        <v xml:space="preserve">    </v>
      </c>
      <c r="M1513" t="str">
        <f t="shared" si="224"/>
        <v xml:space="preserve">    </v>
      </c>
      <c r="N1513" t="str">
        <f t="shared" si="224"/>
        <v xml:space="preserve">    </v>
      </c>
      <c r="O1513" t="str">
        <f t="shared" si="224"/>
        <v>AUST</v>
      </c>
      <c r="P1513" t="str">
        <f t="shared" si="224"/>
        <v xml:space="preserve">N   </v>
      </c>
      <c r="Q1513" t="str">
        <f t="shared" si="224"/>
        <v xml:space="preserve">    </v>
      </c>
      <c r="R1513" t="str">
        <f t="shared" si="224"/>
        <v xml:space="preserve">    </v>
      </c>
      <c r="S1513" t="str">
        <f t="shared" si="224"/>
        <v xml:space="preserve">  AZ</v>
      </c>
      <c r="T1513" t="str">
        <f t="shared" si="224"/>
        <v>MUTH</v>
      </c>
      <c r="U1513" t="str">
        <f t="shared" si="224"/>
        <v xml:space="preserve">    </v>
      </c>
      <c r="V1513" t="str">
        <f t="shared" si="224"/>
        <v xml:space="preserve">    </v>
      </c>
      <c r="X1513" t="e">
        <f>VLOOKUP(K1513,$X$2:Y$31,2,FALSE())</f>
        <v>#N/A</v>
      </c>
      <c r="AB1513" s="20">
        <f>MATCH("R",$J$1001:$J1514,0)</f>
        <v>25</v>
      </c>
      <c r="AC1513" s="20">
        <f>ROW()</f>
        <v>1513</v>
      </c>
      <c r="AD1513" s="24" t="e">
        <f t="shared" ca="1" si="220"/>
        <v>#VALUE!</v>
      </c>
      <c r="AE1513" t="str">
        <f t="shared" ca="1" si="222"/>
        <v>E</v>
      </c>
    </row>
    <row r="1514" spans="1:31">
      <c r="A1514" s="12" t="s">
        <v>202</v>
      </c>
      <c r="J1514" s="12" t="str">
        <f t="shared" si="219"/>
        <v/>
      </c>
      <c r="K1514" t="str">
        <f t="shared" si="224"/>
        <v>32.9</v>
      </c>
      <c r="L1514" t="str">
        <f t="shared" si="224"/>
        <v xml:space="preserve"> N  </v>
      </c>
      <c r="M1514" t="str">
        <f t="shared" si="224"/>
        <v>96.6</v>
      </c>
      <c r="N1514" t="str">
        <f t="shared" si="224"/>
        <v xml:space="preserve"> W -</v>
      </c>
      <c r="O1514" t="str">
        <f t="shared" si="224"/>
        <v>30.2</v>
      </c>
      <c r="P1514" t="str">
        <f t="shared" si="224"/>
        <v xml:space="preserve"> N  </v>
      </c>
      <c r="Q1514" t="str">
        <f t="shared" si="224"/>
        <v>97.7</v>
      </c>
      <c r="R1514" t="str">
        <f t="shared" si="224"/>
        <v xml:space="preserve"> W  </v>
      </c>
      <c r="S1514" t="str">
        <f t="shared" si="224"/>
        <v xml:space="preserve"> 199</v>
      </c>
      <c r="T1514" t="str">
        <f t="shared" si="224"/>
        <v xml:space="preserve">97  </v>
      </c>
      <c r="U1514" t="str">
        <f t="shared" si="224"/>
        <v>19.3</v>
      </c>
      <c r="V1514" t="str">
        <f t="shared" si="224"/>
        <v xml:space="preserve">    </v>
      </c>
      <c r="X1514" t="e">
        <f>VLOOKUP(K1514,$X$2:Y$31,2,FALSE())</f>
        <v>#N/A</v>
      </c>
      <c r="AB1514" s="20">
        <f>MATCH("R",$J$1001:$J1515,0)</f>
        <v>25</v>
      </c>
      <c r="AC1514" s="20">
        <f>ROW()</f>
        <v>1514</v>
      </c>
      <c r="AD1514" s="24" t="e">
        <f t="shared" ca="1" si="220"/>
        <v>#VALUE!</v>
      </c>
      <c r="AE1514" t="str">
        <f t="shared" ca="1" si="222"/>
        <v>E</v>
      </c>
    </row>
    <row r="1515" spans="1:31">
      <c r="A1515" s="12" t="s">
        <v>203</v>
      </c>
      <c r="J1515" s="12" t="str">
        <f t="shared" si="219"/>
        <v/>
      </c>
      <c r="K1515" t="str">
        <f t="shared" si="224"/>
        <v>XMTR</v>
      </c>
      <c r="L1515" t="str">
        <f t="shared" si="224"/>
        <v xml:space="preserve"> 2-3</v>
      </c>
      <c r="M1515" t="str">
        <f t="shared" si="224"/>
        <v xml:space="preserve"> ION</v>
      </c>
      <c r="N1515" t="str">
        <f t="shared" si="224"/>
        <v>AP #</v>
      </c>
      <c r="O1515" t="str">
        <f t="shared" si="224"/>
        <v>3[sa</v>
      </c>
      <c r="P1515" t="str">
        <f t="shared" si="224"/>
        <v>ples</v>
      </c>
      <c r="Q1515" t="str">
        <f t="shared" si="224"/>
        <v>SAMP</v>
      </c>
      <c r="R1515" t="str">
        <f t="shared" si="224"/>
        <v>E.23</v>
      </c>
      <c r="S1515" t="str">
        <f t="shared" si="224"/>
        <v xml:space="preserve">   ]</v>
      </c>
      <c r="T1515" t="str">
        <f t="shared" si="224"/>
        <v xml:space="preserve">Az= </v>
      </c>
      <c r="U1515" t="str">
        <f t="shared" si="224"/>
        <v xml:space="preserve">0.0 </v>
      </c>
      <c r="V1515" t="str">
        <f t="shared" si="224"/>
        <v>FFaz</v>
      </c>
      <c r="X1515" t="e">
        <f>VLOOKUP(K1515,$X$2:Y$31,2,FALSE())</f>
        <v>#N/A</v>
      </c>
      <c r="AB1515" s="20">
        <f>MATCH("R",$J$1001:$J1516,0)</f>
        <v>25</v>
      </c>
      <c r="AC1515" s="20">
        <f>ROW()</f>
        <v>1515</v>
      </c>
      <c r="AD1515" s="24" t="e">
        <f t="shared" ca="1" si="220"/>
        <v>#VALUE!</v>
      </c>
      <c r="AE1515" t="str">
        <f t="shared" ca="1" si="222"/>
        <v>E</v>
      </c>
    </row>
    <row r="1516" spans="1:31">
      <c r="A1516" s="12" t="s">
        <v>204</v>
      </c>
      <c r="J1516" s="12" t="str">
        <f t="shared" si="219"/>
        <v/>
      </c>
      <c r="K1516" t="str">
        <f t="shared" si="224"/>
        <v>RCVR</v>
      </c>
      <c r="L1516" t="str">
        <f t="shared" si="224"/>
        <v xml:space="preserve"> 2-3</v>
      </c>
      <c r="M1516" t="str">
        <f t="shared" si="224"/>
        <v xml:space="preserve"> ION</v>
      </c>
      <c r="N1516" t="str">
        <f t="shared" si="224"/>
        <v>AP #</v>
      </c>
      <c r="O1516" t="str">
        <f t="shared" si="224"/>
        <v>3[sa</v>
      </c>
      <c r="P1516" t="str">
        <f t="shared" si="224"/>
        <v>ples</v>
      </c>
      <c r="Q1516" t="str">
        <f t="shared" si="224"/>
        <v>SAMP</v>
      </c>
      <c r="R1516" t="str">
        <f t="shared" si="224"/>
        <v>E.23</v>
      </c>
      <c r="S1516" t="str">
        <f t="shared" si="224"/>
        <v xml:space="preserve">   ]</v>
      </c>
      <c r="T1516" t="str">
        <f t="shared" si="224"/>
        <v xml:space="preserve">Az= </v>
      </c>
      <c r="U1516" t="str">
        <f t="shared" si="224"/>
        <v xml:space="preserve">0.0 </v>
      </c>
      <c r="V1516" t="str">
        <f t="shared" si="224"/>
        <v>FFaz</v>
      </c>
      <c r="X1516" t="e">
        <f>VLOOKUP(K1516,$X$2:Y$31,2,FALSE())</f>
        <v>#N/A</v>
      </c>
      <c r="AB1516" s="20">
        <f>MATCH("R",$J$1001:$J1517,0)</f>
        <v>25</v>
      </c>
      <c r="AC1516" s="20">
        <f>ROW()</f>
        <v>1516</v>
      </c>
      <c r="AD1516" s="24" t="e">
        <f t="shared" ca="1" si="220"/>
        <v>#VALUE!</v>
      </c>
      <c r="AE1516" t="str">
        <f t="shared" ca="1" si="222"/>
        <v>E</v>
      </c>
    </row>
    <row r="1517" spans="1:31">
      <c r="A1517" s="12" t="s">
        <v>89</v>
      </c>
      <c r="J1517" s="12" t="str">
        <f t="shared" si="219"/>
        <v/>
      </c>
      <c r="K1517" t="str">
        <f t="shared" si="224"/>
        <v>3 MH</v>
      </c>
      <c r="L1517" t="str">
        <f t="shared" si="224"/>
        <v xml:space="preserve"> NOI</v>
      </c>
      <c r="M1517" t="str">
        <f t="shared" si="224"/>
        <v xml:space="preserve">E = </v>
      </c>
      <c r="N1517" t="str">
        <f t="shared" si="224"/>
        <v>145.</v>
      </c>
      <c r="O1517" t="str">
        <f t="shared" si="224"/>
        <v xml:space="preserve"> dBW</v>
      </c>
      <c r="P1517" t="str">
        <f t="shared" si="224"/>
        <v xml:space="preserve">    </v>
      </c>
      <c r="Q1517" t="str">
        <f t="shared" si="224"/>
        <v xml:space="preserve">EQ. </v>
      </c>
      <c r="R1517" t="str">
        <f t="shared" si="224"/>
        <v>EL =</v>
      </c>
      <c r="S1517" t="str">
        <f t="shared" si="224"/>
        <v xml:space="preserve">90% </v>
      </c>
      <c r="T1517" t="str">
        <f t="shared" si="224"/>
        <v xml:space="preserve">  RE</v>
      </c>
      <c r="U1517" t="str">
        <f t="shared" si="224"/>
        <v>. SN</v>
      </c>
      <c r="V1517" t="str">
        <f t="shared" si="224"/>
        <v xml:space="preserve"> = 7</v>
      </c>
      <c r="X1517" t="e">
        <f>VLOOKUP(K1517,$X$2:Y$31,2,FALSE())</f>
        <v>#N/A</v>
      </c>
      <c r="AB1517" s="20">
        <f>MATCH("R",$J$1001:$J1518,0)</f>
        <v>25</v>
      </c>
      <c r="AC1517" s="20">
        <f>ROW()</f>
        <v>1517</v>
      </c>
      <c r="AD1517" s="24" t="e">
        <f t="shared" ca="1" si="220"/>
        <v>#VALUE!</v>
      </c>
      <c r="AE1517" t="str">
        <f t="shared" ca="1" si="222"/>
        <v>E</v>
      </c>
    </row>
    <row r="1518" spans="1:31">
      <c r="A1518" s="12" t="s">
        <v>90</v>
      </c>
      <c r="J1518" s="12" t="str">
        <f t="shared" ref="J1518:J1581" si="225">IF(ISERROR(X1518),"","R")</f>
        <v/>
      </c>
      <c r="K1518" t="str">
        <f t="shared" si="224"/>
        <v>MULT</v>
      </c>
      <c r="L1518" t="str">
        <f t="shared" si="224"/>
        <v>PATH</v>
      </c>
      <c r="M1518" t="str">
        <f t="shared" si="224"/>
        <v>POWE</v>
      </c>
      <c r="N1518" t="str">
        <f t="shared" si="224"/>
        <v xml:space="preserve"> TOL</v>
      </c>
      <c r="O1518" t="str">
        <f t="shared" si="224"/>
        <v>RANC</v>
      </c>
      <c r="P1518" t="str">
        <f t="shared" si="224"/>
        <v xml:space="preserve"> =  </v>
      </c>
      <c r="Q1518" t="str">
        <f t="shared" si="224"/>
        <v>.0 d</v>
      </c>
      <c r="R1518" t="str">
        <f t="shared" si="224"/>
        <v xml:space="preserve">   M</v>
      </c>
      <c r="S1518" t="str">
        <f t="shared" si="224"/>
        <v>LTIP</v>
      </c>
      <c r="T1518" t="str">
        <f t="shared" si="224"/>
        <v>TH D</v>
      </c>
      <c r="U1518" t="str">
        <f t="shared" si="224"/>
        <v xml:space="preserve">LAY </v>
      </c>
      <c r="V1518" t="str">
        <f t="shared" si="224"/>
        <v>OLER</v>
      </c>
      <c r="X1518" t="e">
        <f>VLOOKUP(K1518,$X$2:Y$31,2,FALSE())</f>
        <v>#N/A</v>
      </c>
      <c r="AB1518" s="20">
        <f>MATCH("R",$J$1001:$J1519,0)</f>
        <v>25</v>
      </c>
      <c r="AC1518" s="20">
        <f>ROW()</f>
        <v>1518</v>
      </c>
      <c r="AD1518" s="24" t="e">
        <f t="shared" ref="AD1518:AD1581" ca="1" si="226">IF(VALUE(INDIRECT(ADDRESS(AD1517,AA$2+1,1,TRUE())))=1,AD1517+1,VALUE(INDIRECT(ADDRESS(AD1517,AA$2+2,1,TRUE())))+VALUE((INDIRECT(ADDRESS(AD1517,AA$2+1,1,TRUE())))))</f>
        <v>#VALUE!</v>
      </c>
      <c r="AE1518" t="str">
        <f t="shared" ca="1" si="222"/>
        <v>E</v>
      </c>
    </row>
    <row r="1519" spans="1:31">
      <c r="A1519" s="12" t="s">
        <v>33</v>
      </c>
      <c r="J1519" s="12" t="str">
        <f t="shared" si="225"/>
        <v/>
      </c>
      <c r="K1519" t="str">
        <f t="shared" si="224"/>
        <v/>
      </c>
      <c r="L1519" t="str">
        <f t="shared" si="224"/>
        <v/>
      </c>
      <c r="M1519" t="str">
        <f t="shared" si="224"/>
        <v/>
      </c>
      <c r="N1519" t="str">
        <f t="shared" si="224"/>
        <v/>
      </c>
      <c r="O1519" t="str">
        <f t="shared" si="224"/>
        <v/>
      </c>
      <c r="P1519" t="str">
        <f t="shared" si="224"/>
        <v/>
      </c>
      <c r="Q1519" t="str">
        <f t="shared" si="224"/>
        <v/>
      </c>
      <c r="R1519" t="str">
        <f t="shared" si="224"/>
        <v/>
      </c>
      <c r="S1519" t="str">
        <f t="shared" si="224"/>
        <v/>
      </c>
      <c r="T1519" t="str">
        <f t="shared" si="224"/>
        <v/>
      </c>
      <c r="U1519" t="str">
        <f t="shared" si="224"/>
        <v/>
      </c>
      <c r="V1519" t="str">
        <f t="shared" si="224"/>
        <v/>
      </c>
      <c r="X1519" t="e">
        <f>VLOOKUP(K1519,$X$2:Y$31,2,FALSE())</f>
        <v>#N/A</v>
      </c>
      <c r="AB1519" s="20">
        <f>MATCH("R",$J$1001:$J1520,0)</f>
        <v>25</v>
      </c>
      <c r="AC1519" s="20">
        <f>ROW()</f>
        <v>1519</v>
      </c>
      <c r="AD1519" s="24" t="e">
        <f t="shared" ca="1" si="226"/>
        <v>#VALUE!</v>
      </c>
      <c r="AE1519" t="str">
        <f t="shared" ca="1" si="222"/>
        <v>E</v>
      </c>
    </row>
    <row r="1520" spans="1:31">
      <c r="A1520" s="12" t="s">
        <v>1445</v>
      </c>
      <c r="J1520" s="12" t="str">
        <f t="shared" si="225"/>
        <v>R</v>
      </c>
      <c r="K1520" t="str">
        <f t="shared" si="224"/>
        <v xml:space="preserve"> 7.0</v>
      </c>
      <c r="L1520" t="str">
        <f t="shared" si="224"/>
        <v xml:space="preserve"> 3.7</v>
      </c>
      <c r="M1520" t="str">
        <f t="shared" si="224"/>
        <v xml:space="preserve"> 2.0</v>
      </c>
      <c r="N1520" t="str">
        <f t="shared" si="224"/>
        <v xml:space="preserve"> 4.0</v>
      </c>
      <c r="O1520" t="str">
        <f t="shared" si="224"/>
        <v xml:space="preserve"> 5.4</v>
      </c>
      <c r="P1520" t="str">
        <f t="shared" si="224"/>
        <v xml:space="preserve"> 7.3</v>
      </c>
      <c r="Q1520" t="str">
        <f t="shared" si="224"/>
        <v>10.2</v>
      </c>
      <c r="R1520" t="str">
        <f t="shared" si="224"/>
        <v>14.4</v>
      </c>
      <c r="S1520" t="str">
        <f t="shared" si="224"/>
        <v>18.2</v>
      </c>
      <c r="T1520" t="str">
        <f t="shared" si="224"/>
        <v>21.5</v>
      </c>
      <c r="U1520" t="str">
        <f t="shared" si="224"/>
        <v>25.0</v>
      </c>
      <c r="V1520" t="str">
        <f t="shared" si="224"/>
        <v>29.0</v>
      </c>
      <c r="X1520" t="str">
        <f>VLOOKUP(K1520,$X$2:Y$31,2,FALSE())</f>
        <v>0700</v>
      </c>
      <c r="AB1520" s="20">
        <f>MATCH("R",$J$1001:$J1521,0)</f>
        <v>25</v>
      </c>
      <c r="AC1520" s="20">
        <f>ROW()</f>
        <v>1520</v>
      </c>
      <c r="AD1520" s="24" t="e">
        <f t="shared" ca="1" si="226"/>
        <v>#VALUE!</v>
      </c>
      <c r="AE1520" t="str">
        <f t="shared" ca="1" si="222"/>
        <v>E</v>
      </c>
    </row>
    <row r="1521" spans="1:31">
      <c r="A1521" s="12" t="s">
        <v>205</v>
      </c>
      <c r="J1521" s="12" t="str">
        <f t="shared" si="225"/>
        <v/>
      </c>
      <c r="K1521" t="str">
        <f t="shared" si="224"/>
        <v xml:space="preserve">    </v>
      </c>
      <c r="L1521" t="str">
        <f t="shared" si="224"/>
        <v xml:space="preserve"> 1F2</v>
      </c>
      <c r="M1521" t="str">
        <f t="shared" si="224"/>
        <v xml:space="preserve"> 1F2</v>
      </c>
      <c r="N1521" t="str">
        <f t="shared" si="224"/>
        <v xml:space="preserve"> 1F2</v>
      </c>
      <c r="O1521" t="str">
        <f t="shared" si="224"/>
        <v xml:space="preserve"> 1F2</v>
      </c>
      <c r="P1521" t="str">
        <f t="shared" si="224"/>
        <v xml:space="preserve"> 1F2</v>
      </c>
      <c r="Q1521" t="str">
        <f t="shared" si="224"/>
        <v xml:space="preserve"> 1F2</v>
      </c>
      <c r="R1521" t="str">
        <f t="shared" si="224"/>
        <v xml:space="preserve"> 1F2</v>
      </c>
      <c r="S1521" t="str">
        <f t="shared" si="224"/>
        <v xml:space="preserve"> 1F2</v>
      </c>
      <c r="T1521" t="str">
        <f t="shared" si="224"/>
        <v xml:space="preserve"> 1F2</v>
      </c>
      <c r="U1521" t="str">
        <f t="shared" si="224"/>
        <v xml:space="preserve"> 1F2</v>
      </c>
      <c r="V1521" t="str">
        <f t="shared" si="224"/>
        <v xml:space="preserve"> 1F2</v>
      </c>
      <c r="X1521" t="e">
        <f>VLOOKUP(K1521,$X$2:Y$31,2,FALSE())</f>
        <v>#N/A</v>
      </c>
      <c r="AB1521" s="20">
        <f>MATCH("R",$J$1001:$J1522,0)</f>
        <v>25</v>
      </c>
      <c r="AC1521" s="20">
        <f>ROW()</f>
        <v>1521</v>
      </c>
      <c r="AD1521" s="24" t="e">
        <f t="shared" ca="1" si="226"/>
        <v>#VALUE!</v>
      </c>
      <c r="AE1521" t="str">
        <f t="shared" ca="1" si="222"/>
        <v>E</v>
      </c>
    </row>
    <row r="1522" spans="1:31">
      <c r="A1522" s="12" t="s">
        <v>1446</v>
      </c>
      <c r="J1522" s="12" t="str">
        <f t="shared" si="225"/>
        <v/>
      </c>
      <c r="K1522" t="str">
        <f t="shared" si="224"/>
        <v xml:space="preserve">    </v>
      </c>
      <c r="L1522" t="str">
        <f t="shared" si="224"/>
        <v>64.4</v>
      </c>
      <c r="M1522" t="str">
        <f t="shared" si="224"/>
        <v>56.6</v>
      </c>
      <c r="N1522" t="str">
        <f t="shared" si="224"/>
        <v>64.4</v>
      </c>
      <c r="O1522" t="str">
        <f t="shared" si="224"/>
        <v>64.4</v>
      </c>
      <c r="P1522" t="str">
        <f t="shared" si="224"/>
        <v>64.4</v>
      </c>
      <c r="Q1522" t="str">
        <f t="shared" si="224"/>
        <v>64.4</v>
      </c>
      <c r="R1522" t="str">
        <f t="shared" si="224"/>
        <v>64.4</v>
      </c>
      <c r="S1522" t="str">
        <f t="shared" si="224"/>
        <v>64.4</v>
      </c>
      <c r="T1522" t="str">
        <f t="shared" si="224"/>
        <v>64.4</v>
      </c>
      <c r="U1522" t="str">
        <f t="shared" si="224"/>
        <v>64.4</v>
      </c>
      <c r="V1522" t="str">
        <f t="shared" si="224"/>
        <v>64.4</v>
      </c>
      <c r="X1522" t="e">
        <f>VLOOKUP(K1522,$X$2:Y$31,2,FALSE())</f>
        <v>#N/A</v>
      </c>
      <c r="AB1522" s="20">
        <f>MATCH("R",$J$1001:$J1523,0)</f>
        <v>25</v>
      </c>
      <c r="AC1522" s="20">
        <f>ROW()</f>
        <v>1522</v>
      </c>
      <c r="AD1522" s="24" t="e">
        <f t="shared" ca="1" si="226"/>
        <v>#VALUE!</v>
      </c>
      <c r="AE1522" t="str">
        <f t="shared" ca="1" si="222"/>
        <v>E</v>
      </c>
    </row>
    <row r="1523" spans="1:31">
      <c r="A1523" s="12" t="s">
        <v>218</v>
      </c>
      <c r="J1523" s="12" t="str">
        <f t="shared" si="225"/>
        <v/>
      </c>
      <c r="K1523" t="str">
        <f t="shared" si="224"/>
        <v xml:space="preserve">    </v>
      </c>
      <c r="L1523" t="str">
        <f t="shared" si="224"/>
        <v xml:space="preserve"> 2.6</v>
      </c>
      <c r="M1523" t="str">
        <f t="shared" si="224"/>
        <v xml:space="preserve"> 2.0</v>
      </c>
      <c r="N1523" t="str">
        <f t="shared" si="224"/>
        <v xml:space="preserve"> 2.6</v>
      </c>
      <c r="O1523" t="str">
        <f t="shared" si="224"/>
        <v xml:space="preserve"> 2.6</v>
      </c>
      <c r="P1523" t="str">
        <f t="shared" si="224"/>
        <v xml:space="preserve"> 2.6</v>
      </c>
      <c r="Q1523" t="str">
        <f t="shared" si="224"/>
        <v xml:space="preserve"> 2.6</v>
      </c>
      <c r="R1523" t="str">
        <f t="shared" si="224"/>
        <v xml:space="preserve"> 2.6</v>
      </c>
      <c r="S1523" t="str">
        <f t="shared" si="224"/>
        <v xml:space="preserve"> 2.6</v>
      </c>
      <c r="T1523" t="str">
        <f t="shared" si="224"/>
        <v xml:space="preserve"> 2.6</v>
      </c>
      <c r="U1523" t="str">
        <f t="shared" si="224"/>
        <v xml:space="preserve"> 2.6</v>
      </c>
      <c r="V1523" t="str">
        <f t="shared" si="224"/>
        <v xml:space="preserve"> 2.6</v>
      </c>
      <c r="X1523" t="e">
        <f>VLOOKUP(K1523,$X$2:Y$31,2,FALSE())</f>
        <v>#N/A</v>
      </c>
      <c r="AB1523" s="20">
        <f>MATCH("R",$J$1001:$J1524,0)</f>
        <v>25</v>
      </c>
      <c r="AC1523" s="20">
        <f>ROW()</f>
        <v>1523</v>
      </c>
      <c r="AD1523" s="24" t="e">
        <f t="shared" ca="1" si="226"/>
        <v>#VALUE!</v>
      </c>
      <c r="AE1523" t="str">
        <f t="shared" ca="1" si="222"/>
        <v>E</v>
      </c>
    </row>
    <row r="1524" spans="1:31">
      <c r="A1524" s="12" t="s">
        <v>1447</v>
      </c>
      <c r="J1524" s="12" t="str">
        <f t="shared" si="225"/>
        <v/>
      </c>
      <c r="K1524" t="str">
        <f t="shared" si="224"/>
        <v xml:space="preserve">    </v>
      </c>
      <c r="L1524" t="str">
        <f t="shared" si="224"/>
        <v xml:space="preserve"> 359</v>
      </c>
      <c r="M1524" t="str">
        <f t="shared" si="224"/>
        <v xml:space="preserve"> 257</v>
      </c>
      <c r="N1524" t="str">
        <f t="shared" si="224"/>
        <v xml:space="preserve"> 359</v>
      </c>
      <c r="O1524" t="str">
        <f t="shared" si="224"/>
        <v xml:space="preserve"> 359</v>
      </c>
      <c r="P1524" t="str">
        <f t="shared" si="224"/>
        <v xml:space="preserve"> 359</v>
      </c>
      <c r="Q1524" t="str">
        <f t="shared" si="224"/>
        <v xml:space="preserve"> 359</v>
      </c>
      <c r="R1524" t="str">
        <f t="shared" si="224"/>
        <v xml:space="preserve"> 359</v>
      </c>
      <c r="S1524" t="str">
        <f t="shared" si="224"/>
        <v xml:space="preserve"> 359</v>
      </c>
      <c r="T1524" t="str">
        <f t="shared" ref="K1524:V1545" si="227">MID($A1524,T$34,4)</f>
        <v xml:space="preserve"> 359</v>
      </c>
      <c r="U1524" t="str">
        <f t="shared" si="227"/>
        <v xml:space="preserve"> 359</v>
      </c>
      <c r="V1524" t="str">
        <f t="shared" si="227"/>
        <v xml:space="preserve"> 359</v>
      </c>
      <c r="X1524" t="e">
        <f>VLOOKUP(K1524,$X$2:Y$31,2,FALSE())</f>
        <v>#N/A</v>
      </c>
      <c r="AB1524" s="20">
        <f>MATCH("R",$J$1001:$J1525,0)</f>
        <v>25</v>
      </c>
      <c r="AC1524" s="20">
        <f>ROW()</f>
        <v>1524</v>
      </c>
      <c r="AD1524" s="24" t="e">
        <f t="shared" ca="1" si="226"/>
        <v>#VALUE!</v>
      </c>
      <c r="AE1524" t="str">
        <f t="shared" ca="1" si="222"/>
        <v>E</v>
      </c>
    </row>
    <row r="1525" spans="1:31">
      <c r="A1525" s="12" t="s">
        <v>1448</v>
      </c>
      <c r="J1525" s="12" t="str">
        <f t="shared" si="225"/>
        <v/>
      </c>
      <c r="K1525" t="str">
        <f t="shared" si="227"/>
        <v xml:space="preserve">    </v>
      </c>
      <c r="L1525" t="str">
        <f t="shared" si="227"/>
        <v>0.50</v>
      </c>
      <c r="M1525" t="str">
        <f t="shared" si="227"/>
        <v>1.00</v>
      </c>
      <c r="N1525" t="str">
        <f t="shared" si="227"/>
        <v>0.35</v>
      </c>
      <c r="O1525" t="str">
        <f t="shared" si="227"/>
        <v>0.02</v>
      </c>
      <c r="P1525" t="str">
        <f t="shared" si="227"/>
        <v>0.00</v>
      </c>
      <c r="Q1525" t="str">
        <f t="shared" si="227"/>
        <v>0.00</v>
      </c>
      <c r="R1525" t="str">
        <f t="shared" si="227"/>
        <v>0.00</v>
      </c>
      <c r="S1525" t="str">
        <f t="shared" si="227"/>
        <v>0.00</v>
      </c>
      <c r="T1525" t="str">
        <f t="shared" si="227"/>
        <v>0.00</v>
      </c>
      <c r="U1525" t="str">
        <f t="shared" si="227"/>
        <v>0.00</v>
      </c>
      <c r="V1525" t="str">
        <f t="shared" si="227"/>
        <v>0.00</v>
      </c>
      <c r="X1525" t="e">
        <f>VLOOKUP(K1525,$X$2:Y$31,2,FALSE())</f>
        <v>#N/A</v>
      </c>
      <c r="AB1525" s="20">
        <f>MATCH("R",$J$1001:$J1526,0)</f>
        <v>25</v>
      </c>
      <c r="AC1525" s="20">
        <f>ROW()</f>
        <v>1525</v>
      </c>
      <c r="AD1525" s="24" t="e">
        <f t="shared" ca="1" si="226"/>
        <v>#VALUE!</v>
      </c>
      <c r="AE1525" t="str">
        <f t="shared" ca="1" si="222"/>
        <v>E</v>
      </c>
    </row>
    <row r="1526" spans="1:31">
      <c r="A1526" s="12" t="s">
        <v>1449</v>
      </c>
      <c r="J1526" s="12" t="str">
        <f t="shared" si="225"/>
        <v/>
      </c>
      <c r="K1526" t="str">
        <f t="shared" si="227"/>
        <v xml:space="preserve">    </v>
      </c>
      <c r="L1526" t="str">
        <f t="shared" si="227"/>
        <v xml:space="preserve"> 106</v>
      </c>
      <c r="M1526" t="str">
        <f t="shared" si="227"/>
        <v xml:space="preserve">  97</v>
      </c>
      <c r="N1526" t="str">
        <f t="shared" si="227"/>
        <v xml:space="preserve"> 109</v>
      </c>
      <c r="O1526" t="str">
        <f t="shared" si="227"/>
        <v xml:space="preserve"> 126</v>
      </c>
      <c r="P1526" t="str">
        <f t="shared" si="227"/>
        <v xml:space="preserve"> 165</v>
      </c>
      <c r="Q1526" t="str">
        <f t="shared" si="227"/>
        <v xml:space="preserve"> 179</v>
      </c>
      <c r="R1526" t="str">
        <f t="shared" si="227"/>
        <v xml:space="preserve"> 182</v>
      </c>
      <c r="S1526" t="str">
        <f t="shared" si="227"/>
        <v xml:space="preserve"> 184</v>
      </c>
      <c r="T1526" t="str">
        <f t="shared" si="227"/>
        <v xml:space="preserve"> 186</v>
      </c>
      <c r="U1526" t="str">
        <f t="shared" si="227"/>
        <v xml:space="preserve"> 187</v>
      </c>
      <c r="V1526" t="str">
        <f t="shared" si="227"/>
        <v xml:space="preserve"> 189</v>
      </c>
      <c r="X1526" t="e">
        <f>VLOOKUP(K1526,$X$2:Y$31,2,FALSE())</f>
        <v>#N/A</v>
      </c>
      <c r="AB1526" s="20">
        <f>MATCH("R",$J$1001:$J1527,0)</f>
        <v>25</v>
      </c>
      <c r="AC1526" s="20">
        <f>ROW()</f>
        <v>1526</v>
      </c>
      <c r="AD1526" s="24" t="e">
        <f t="shared" ca="1" si="226"/>
        <v>#VALUE!</v>
      </c>
      <c r="AE1526" t="str">
        <f t="shared" ca="1" si="222"/>
        <v>E</v>
      </c>
    </row>
    <row r="1527" spans="1:31">
      <c r="A1527" s="12" t="s">
        <v>1450</v>
      </c>
      <c r="J1527" s="12" t="str">
        <f t="shared" si="225"/>
        <v/>
      </c>
      <c r="K1527" t="str">
        <f t="shared" si="227"/>
        <v xml:space="preserve">    </v>
      </c>
      <c r="L1527" t="str">
        <f t="shared" si="227"/>
        <v xml:space="preserve">  28</v>
      </c>
      <c r="M1527" t="str">
        <f t="shared" si="227"/>
        <v xml:space="preserve">  32</v>
      </c>
      <c r="N1527" t="str">
        <f t="shared" si="227"/>
        <v xml:space="preserve">  27</v>
      </c>
      <c r="O1527" t="str">
        <f t="shared" si="227"/>
        <v xml:space="preserve">  12</v>
      </c>
      <c r="P1527" t="str">
        <f t="shared" si="227"/>
        <v xml:space="preserve"> -24</v>
      </c>
      <c r="Q1527" t="str">
        <f t="shared" si="227"/>
        <v xml:space="preserve"> -35</v>
      </c>
      <c r="R1527" t="str">
        <f t="shared" si="227"/>
        <v xml:space="preserve"> -35</v>
      </c>
      <c r="S1527" t="str">
        <f t="shared" si="227"/>
        <v xml:space="preserve"> -35</v>
      </c>
      <c r="T1527" t="str">
        <f t="shared" si="227"/>
        <v xml:space="preserve"> -35</v>
      </c>
      <c r="U1527" t="str">
        <f t="shared" si="227"/>
        <v xml:space="preserve"> -35</v>
      </c>
      <c r="V1527" t="str">
        <f t="shared" si="227"/>
        <v xml:space="preserve"> -35</v>
      </c>
      <c r="X1527" t="e">
        <f>VLOOKUP(K1527,$X$2:Y$31,2,FALSE())</f>
        <v>#N/A</v>
      </c>
      <c r="AB1527" s="20">
        <f>MATCH("R",$J$1001:$J1528,0)</f>
        <v>25</v>
      </c>
      <c r="AC1527" s="20">
        <f>ROW()</f>
        <v>1527</v>
      </c>
      <c r="AD1527" s="24" t="e">
        <f t="shared" ca="1" si="226"/>
        <v>#VALUE!</v>
      </c>
      <c r="AE1527" t="str">
        <f t="shared" ca="1" si="222"/>
        <v>E</v>
      </c>
    </row>
    <row r="1528" spans="1:31">
      <c r="A1528" s="12" t="s">
        <v>1451</v>
      </c>
      <c r="J1528" s="12" t="str">
        <f t="shared" si="225"/>
        <v/>
      </c>
      <c r="K1528" t="str">
        <f t="shared" si="227"/>
        <v xml:space="preserve">    </v>
      </c>
      <c r="L1528" t="str">
        <f t="shared" si="227"/>
        <v xml:space="preserve"> -86</v>
      </c>
      <c r="M1528" t="str">
        <f t="shared" si="227"/>
        <v xml:space="preserve"> -77</v>
      </c>
      <c r="N1528" t="str">
        <f t="shared" si="227"/>
        <v xml:space="preserve"> -89</v>
      </c>
      <c r="O1528" t="str">
        <f t="shared" si="227"/>
        <v>-106</v>
      </c>
      <c r="P1528" t="str">
        <f t="shared" si="227"/>
        <v>-145</v>
      </c>
      <c r="Q1528" t="str">
        <f t="shared" si="227"/>
        <v>-159</v>
      </c>
      <c r="R1528" t="str">
        <f t="shared" si="227"/>
        <v>-162</v>
      </c>
      <c r="S1528" t="str">
        <f t="shared" si="227"/>
        <v>-164</v>
      </c>
      <c r="T1528" t="str">
        <f t="shared" si="227"/>
        <v>-166</v>
      </c>
      <c r="U1528" t="str">
        <f t="shared" si="227"/>
        <v>-167</v>
      </c>
      <c r="V1528" t="str">
        <f t="shared" si="227"/>
        <v>-169</v>
      </c>
      <c r="X1528" t="e">
        <f>VLOOKUP(K1528,$X$2:Y$31,2,FALSE())</f>
        <v>#N/A</v>
      </c>
      <c r="AB1528" s="20">
        <f>MATCH("R",$J$1001:$J1529,0)</f>
        <v>25</v>
      </c>
      <c r="AC1528" s="20">
        <f>ROW()</f>
        <v>1528</v>
      </c>
      <c r="AD1528" s="24" t="e">
        <f t="shared" ca="1" si="226"/>
        <v>#VALUE!</v>
      </c>
      <c r="AE1528" t="str">
        <f t="shared" ca="1" si="222"/>
        <v>E</v>
      </c>
    </row>
    <row r="1529" spans="1:31">
      <c r="A1529" s="12" t="s">
        <v>1452</v>
      </c>
      <c r="J1529" s="12" t="str">
        <f t="shared" si="225"/>
        <v/>
      </c>
      <c r="K1529" t="str">
        <f t="shared" si="227"/>
        <v xml:space="preserve">    </v>
      </c>
      <c r="L1529" t="str">
        <f t="shared" si="227"/>
        <v>-143</v>
      </c>
      <c r="M1529" t="str">
        <f t="shared" si="227"/>
        <v>-136</v>
      </c>
      <c r="N1529" t="str">
        <f t="shared" si="227"/>
        <v>-144</v>
      </c>
      <c r="O1529" t="str">
        <f t="shared" si="227"/>
        <v>-149</v>
      </c>
      <c r="P1529" t="str">
        <f t="shared" si="227"/>
        <v>-154</v>
      </c>
      <c r="Q1529" t="str">
        <f t="shared" si="227"/>
        <v>-159</v>
      </c>
      <c r="R1529" t="str">
        <f t="shared" si="227"/>
        <v>-164</v>
      </c>
      <c r="S1529" t="str">
        <f t="shared" si="227"/>
        <v>-167</v>
      </c>
      <c r="T1529" t="str">
        <f t="shared" si="227"/>
        <v>-169</v>
      </c>
      <c r="U1529" t="str">
        <f t="shared" si="227"/>
        <v>-170</v>
      </c>
      <c r="V1529" t="str">
        <f t="shared" si="227"/>
        <v>-172</v>
      </c>
      <c r="X1529" t="e">
        <f>VLOOKUP(K1529,$X$2:Y$31,2,FALSE())</f>
        <v>#N/A</v>
      </c>
      <c r="AB1529" s="20">
        <f>MATCH("R",$J$1001:$J1530,0)</f>
        <v>25</v>
      </c>
      <c r="AC1529" s="20">
        <f>ROW()</f>
        <v>1529</v>
      </c>
      <c r="AD1529" s="24" t="e">
        <f t="shared" ca="1" si="226"/>
        <v>#VALUE!</v>
      </c>
      <c r="AE1529" t="str">
        <f t="shared" ca="1" si="222"/>
        <v>E</v>
      </c>
    </row>
    <row r="1530" spans="1:31">
      <c r="A1530" s="12" t="s">
        <v>1453</v>
      </c>
      <c r="J1530" s="12" t="str">
        <f t="shared" si="225"/>
        <v/>
      </c>
      <c r="K1530" t="str">
        <f t="shared" si="227"/>
        <v xml:space="preserve">    </v>
      </c>
      <c r="L1530" t="str">
        <f t="shared" si="227"/>
        <v xml:space="preserve">  57</v>
      </c>
      <c r="M1530" t="str">
        <f t="shared" si="227"/>
        <v xml:space="preserve">  59</v>
      </c>
      <c r="N1530" t="str">
        <f t="shared" si="227"/>
        <v xml:space="preserve">  56</v>
      </c>
      <c r="O1530" t="str">
        <f t="shared" si="227"/>
        <v xml:space="preserve">  43</v>
      </c>
      <c r="P1530" t="str">
        <f t="shared" si="227"/>
        <v xml:space="preserve">   9</v>
      </c>
      <c r="Q1530" t="str">
        <f t="shared" si="227"/>
        <v xml:space="preserve">   0</v>
      </c>
      <c r="R1530" t="str">
        <f t="shared" si="227"/>
        <v xml:space="preserve">   1</v>
      </c>
      <c r="S1530" t="str">
        <f t="shared" si="227"/>
        <v xml:space="preserve">   2</v>
      </c>
      <c r="T1530" t="str">
        <f t="shared" si="227"/>
        <v xml:space="preserve">   3</v>
      </c>
      <c r="U1530" t="str">
        <f t="shared" si="227"/>
        <v xml:space="preserve">   3</v>
      </c>
      <c r="V1530" t="str">
        <f t="shared" si="227"/>
        <v xml:space="preserve">   3</v>
      </c>
      <c r="X1530" t="e">
        <f>VLOOKUP(K1530,$X$2:Y$31,2,FALSE())</f>
        <v>#N/A</v>
      </c>
      <c r="AB1530" s="20">
        <f>MATCH("R",$J$1001:$J1531,0)</f>
        <v>25</v>
      </c>
      <c r="AC1530" s="20">
        <f>ROW()</f>
        <v>1530</v>
      </c>
      <c r="AD1530" s="24" t="e">
        <f t="shared" ca="1" si="226"/>
        <v>#VALUE!</v>
      </c>
      <c r="AE1530" t="str">
        <f t="shared" ca="1" si="222"/>
        <v>E</v>
      </c>
    </row>
    <row r="1531" spans="1:31">
      <c r="A1531" s="12" t="s">
        <v>1454</v>
      </c>
      <c r="J1531" s="12" t="str">
        <f t="shared" si="225"/>
        <v/>
      </c>
      <c r="K1531" t="str">
        <f t="shared" si="227"/>
        <v xml:space="preserve">    </v>
      </c>
      <c r="L1531" t="str">
        <f t="shared" si="227"/>
        <v xml:space="preserve">  31</v>
      </c>
      <c r="M1531" t="str">
        <f t="shared" si="227"/>
        <v xml:space="preserve">  25</v>
      </c>
      <c r="N1531" t="str">
        <f t="shared" si="227"/>
        <v xml:space="preserve">  33</v>
      </c>
      <c r="O1531" t="str">
        <f t="shared" si="227"/>
        <v xml:space="preserve">  51</v>
      </c>
      <c r="P1531" t="str">
        <f t="shared" si="227"/>
        <v xml:space="preserve">  81</v>
      </c>
      <c r="Q1531" t="str">
        <f t="shared" si="227"/>
        <v xml:space="preserve">  85</v>
      </c>
      <c r="R1531" t="str">
        <f t="shared" si="227"/>
        <v xml:space="preserve">  84</v>
      </c>
      <c r="S1531" t="str">
        <f t="shared" si="227"/>
        <v xml:space="preserve">  83</v>
      </c>
      <c r="T1531" t="str">
        <f t="shared" si="227"/>
        <v xml:space="preserve">  83</v>
      </c>
      <c r="U1531" t="str">
        <f t="shared" si="227"/>
        <v xml:space="preserve">  82</v>
      </c>
      <c r="V1531" t="str">
        <f t="shared" si="227"/>
        <v xml:space="preserve">  82</v>
      </c>
      <c r="X1531" t="e">
        <f>VLOOKUP(K1531,$X$2:Y$31,2,FALSE())</f>
        <v>#N/A</v>
      </c>
      <c r="AB1531" s="20">
        <f>MATCH("R",$J$1001:$J1532,0)</f>
        <v>25</v>
      </c>
      <c r="AC1531" s="20">
        <f>ROW()</f>
        <v>1531</v>
      </c>
      <c r="AD1531" s="24" t="e">
        <f t="shared" ca="1" si="226"/>
        <v>#VALUE!</v>
      </c>
      <c r="AE1531" t="str">
        <f t="shared" ca="1" si="222"/>
        <v>E</v>
      </c>
    </row>
    <row r="1532" spans="1:31">
      <c r="A1532" s="12" t="s">
        <v>223</v>
      </c>
      <c r="J1532" s="12" t="str">
        <f t="shared" si="225"/>
        <v/>
      </c>
      <c r="K1532" t="str">
        <f t="shared" si="227"/>
        <v xml:space="preserve">    </v>
      </c>
      <c r="L1532" t="str">
        <f t="shared" si="227"/>
        <v>0.01</v>
      </c>
      <c r="M1532" t="str">
        <f t="shared" si="227"/>
        <v>0.00</v>
      </c>
      <c r="N1532" t="str">
        <f t="shared" si="227"/>
        <v>0.01</v>
      </c>
      <c r="O1532" t="str">
        <f t="shared" si="227"/>
        <v>0.01</v>
      </c>
      <c r="P1532" t="str">
        <f t="shared" si="227"/>
        <v>0.00</v>
      </c>
      <c r="Q1532" t="str">
        <f t="shared" si="227"/>
        <v>0.00</v>
      </c>
      <c r="R1532" t="str">
        <f t="shared" si="227"/>
        <v>0.00</v>
      </c>
      <c r="S1532" t="str">
        <f t="shared" si="227"/>
        <v>0.00</v>
      </c>
      <c r="T1532" t="str">
        <f t="shared" si="227"/>
        <v>0.00</v>
      </c>
      <c r="U1532" t="str">
        <f t="shared" si="227"/>
        <v>0.00</v>
      </c>
      <c r="V1532" t="str">
        <f t="shared" si="227"/>
        <v>0.00</v>
      </c>
      <c r="X1532" t="e">
        <f>VLOOKUP(K1532,$X$2:Y$31,2,FALSE())</f>
        <v>#N/A</v>
      </c>
      <c r="AB1532" s="20">
        <f>MATCH("R",$J$1001:$J1533,0)</f>
        <v>25</v>
      </c>
      <c r="AC1532" s="20">
        <f>ROW()</f>
        <v>1532</v>
      </c>
      <c r="AD1532" s="24" t="e">
        <f t="shared" ca="1" si="226"/>
        <v>#VALUE!</v>
      </c>
      <c r="AE1532" t="str">
        <f t="shared" ca="1" si="222"/>
        <v>E</v>
      </c>
    </row>
    <row r="1533" spans="1:31">
      <c r="A1533" s="12" t="s">
        <v>91</v>
      </c>
      <c r="J1533" s="12" t="str">
        <f t="shared" si="225"/>
        <v/>
      </c>
      <c r="K1533" t="str">
        <f t="shared" si="227"/>
        <v xml:space="preserve">    </v>
      </c>
      <c r="L1533" t="str">
        <f t="shared" si="227"/>
        <v>0.00</v>
      </c>
      <c r="M1533" t="str">
        <f t="shared" si="227"/>
        <v>0.00</v>
      </c>
      <c r="N1533" t="str">
        <f t="shared" si="227"/>
        <v>0.00</v>
      </c>
      <c r="O1533" t="str">
        <f t="shared" si="227"/>
        <v>0.00</v>
      </c>
      <c r="P1533" t="str">
        <f t="shared" si="227"/>
        <v>0.00</v>
      </c>
      <c r="Q1533" t="str">
        <f t="shared" si="227"/>
        <v>0.00</v>
      </c>
      <c r="R1533" t="str">
        <f t="shared" si="227"/>
        <v>0.00</v>
      </c>
      <c r="S1533" t="str">
        <f t="shared" si="227"/>
        <v>0.00</v>
      </c>
      <c r="T1533" t="str">
        <f t="shared" si="227"/>
        <v>0.00</v>
      </c>
      <c r="U1533" t="str">
        <f t="shared" si="227"/>
        <v>0.00</v>
      </c>
      <c r="V1533" t="str">
        <f t="shared" si="227"/>
        <v>0.00</v>
      </c>
      <c r="X1533" t="e">
        <f>VLOOKUP(K1533,$X$2:Y$31,2,FALSE())</f>
        <v>#N/A</v>
      </c>
      <c r="AB1533" s="20">
        <f>MATCH("R",$J$1001:$J1534,0)</f>
        <v>25</v>
      </c>
      <c r="AC1533" s="20">
        <f>ROW()</f>
        <v>1533</v>
      </c>
      <c r="AD1533" s="24" t="e">
        <f t="shared" ca="1" si="226"/>
        <v>#VALUE!</v>
      </c>
      <c r="AE1533" t="str">
        <f t="shared" ca="1" si="222"/>
        <v>E</v>
      </c>
    </row>
    <row r="1534" spans="1:31">
      <c r="A1534" s="12" t="s">
        <v>215</v>
      </c>
      <c r="J1534" s="12" t="str">
        <f t="shared" si="225"/>
        <v/>
      </c>
      <c r="K1534" t="str">
        <f t="shared" si="227"/>
        <v xml:space="preserve">    </v>
      </c>
      <c r="L1534" t="str">
        <f t="shared" si="227"/>
        <v>0.08</v>
      </c>
      <c r="M1534" t="str">
        <f t="shared" si="227"/>
        <v>0.08</v>
      </c>
      <c r="N1534" t="str">
        <f t="shared" si="227"/>
        <v>0.07</v>
      </c>
      <c r="O1534" t="str">
        <f t="shared" si="227"/>
        <v>0.03</v>
      </c>
      <c r="P1534" t="str">
        <f t="shared" si="227"/>
        <v>0.00</v>
      </c>
      <c r="Q1534" t="str">
        <f t="shared" si="227"/>
        <v>0.00</v>
      </c>
      <c r="R1534" t="str">
        <f t="shared" si="227"/>
        <v>0.00</v>
      </c>
      <c r="S1534" t="str">
        <f t="shared" si="227"/>
        <v>0.00</v>
      </c>
      <c r="T1534" t="str">
        <f t="shared" si="227"/>
        <v>0.00</v>
      </c>
      <c r="U1534" t="str">
        <f t="shared" si="227"/>
        <v>0.00</v>
      </c>
      <c r="V1534" t="str">
        <f t="shared" si="227"/>
        <v>0.00</v>
      </c>
      <c r="X1534" t="e">
        <f>VLOOKUP(K1534,$X$2:Y$31,2,FALSE())</f>
        <v>#N/A</v>
      </c>
      <c r="AB1534" s="20">
        <f>MATCH("R",$J$1001:$J1535,0)</f>
        <v>25</v>
      </c>
      <c r="AC1534" s="20">
        <f>ROW()</f>
        <v>1534</v>
      </c>
      <c r="AD1534" s="24" t="e">
        <f t="shared" ca="1" si="226"/>
        <v>#VALUE!</v>
      </c>
      <c r="AE1534" t="str">
        <f t="shared" ca="1" si="222"/>
        <v>E</v>
      </c>
    </row>
    <row r="1535" spans="1:31">
      <c r="A1535" s="12" t="s">
        <v>1455</v>
      </c>
      <c r="J1535" s="12" t="str">
        <f t="shared" si="225"/>
        <v/>
      </c>
      <c r="K1535" t="str">
        <f t="shared" si="227"/>
        <v xml:space="preserve">    </v>
      </c>
      <c r="L1535" t="str">
        <f t="shared" si="227"/>
        <v>12.3</v>
      </c>
      <c r="M1535" t="str">
        <f t="shared" si="227"/>
        <v xml:space="preserve"> 7.8</v>
      </c>
      <c r="N1535" t="str">
        <f t="shared" si="227"/>
        <v>13.4</v>
      </c>
      <c r="O1535" t="str">
        <f t="shared" si="227"/>
        <v>18.9</v>
      </c>
      <c r="P1535" t="str">
        <f t="shared" si="227"/>
        <v>14.4</v>
      </c>
      <c r="Q1535" t="str">
        <f t="shared" si="227"/>
        <v xml:space="preserve"> 7.7</v>
      </c>
      <c r="R1535" t="str">
        <f t="shared" si="227"/>
        <v xml:space="preserve"> 7.7</v>
      </c>
      <c r="S1535" t="str">
        <f t="shared" si="227"/>
        <v xml:space="preserve"> 7.7</v>
      </c>
      <c r="T1535" t="str">
        <f t="shared" si="227"/>
        <v xml:space="preserve"> 7.7</v>
      </c>
      <c r="U1535" t="str">
        <f t="shared" si="227"/>
        <v xml:space="preserve"> 7.7</v>
      </c>
      <c r="V1535" t="str">
        <f t="shared" si="227"/>
        <v xml:space="preserve"> 7.7</v>
      </c>
      <c r="X1535" t="e">
        <f>VLOOKUP(K1535,$X$2:Y$31,2,FALSE())</f>
        <v>#N/A</v>
      </c>
      <c r="AB1535" s="20">
        <f>MATCH("R",$J$1001:$J1536,0)</f>
        <v>25</v>
      </c>
      <c r="AC1535" s="20">
        <f>ROW()</f>
        <v>1535</v>
      </c>
      <c r="AD1535" s="24" t="e">
        <f t="shared" ca="1" si="226"/>
        <v>#VALUE!</v>
      </c>
      <c r="AE1535" t="str">
        <f t="shared" ca="1" si="222"/>
        <v>E</v>
      </c>
    </row>
    <row r="1536" spans="1:31">
      <c r="A1536" s="12" t="s">
        <v>1456</v>
      </c>
      <c r="J1536" s="12" t="str">
        <f t="shared" si="225"/>
        <v/>
      </c>
      <c r="K1536" t="str">
        <f t="shared" si="227"/>
        <v xml:space="preserve">    </v>
      </c>
      <c r="L1536" t="str">
        <f t="shared" si="227"/>
        <v xml:space="preserve"> 6.4</v>
      </c>
      <c r="M1536" t="str">
        <f t="shared" si="227"/>
        <v xml:space="preserve"> 3.3</v>
      </c>
      <c r="N1536" t="str">
        <f t="shared" si="227"/>
        <v xml:space="preserve"> 7.8</v>
      </c>
      <c r="O1536" t="str">
        <f t="shared" si="227"/>
        <v>15.1</v>
      </c>
      <c r="P1536" t="str">
        <f t="shared" si="227"/>
        <v>20.6</v>
      </c>
      <c r="Q1536" t="str">
        <f t="shared" si="227"/>
        <v xml:space="preserve"> 3.2</v>
      </c>
      <c r="R1536" t="str">
        <f t="shared" si="227"/>
        <v xml:space="preserve"> 3.2</v>
      </c>
      <c r="S1536" t="str">
        <f t="shared" si="227"/>
        <v xml:space="preserve"> 3.2</v>
      </c>
      <c r="T1536" t="str">
        <f t="shared" si="227"/>
        <v xml:space="preserve"> 3.2</v>
      </c>
      <c r="U1536" t="str">
        <f t="shared" si="227"/>
        <v xml:space="preserve"> 3.2</v>
      </c>
      <c r="V1536" t="str">
        <f t="shared" si="227"/>
        <v xml:space="preserve"> 3.2</v>
      </c>
      <c r="X1536" t="e">
        <f>VLOOKUP(K1536,$X$2:Y$31,2,FALSE())</f>
        <v>#N/A</v>
      </c>
      <c r="AB1536" s="20">
        <f>MATCH("R",$J$1001:$J1537,0)</f>
        <v>25</v>
      </c>
      <c r="AC1536" s="20">
        <f>ROW()</f>
        <v>1536</v>
      </c>
      <c r="AD1536" s="24" t="e">
        <f t="shared" ca="1" si="226"/>
        <v>#VALUE!</v>
      </c>
      <c r="AE1536" t="str">
        <f t="shared" ca="1" si="222"/>
        <v>E</v>
      </c>
    </row>
    <row r="1537" spans="1:31">
      <c r="A1537" s="12" t="s">
        <v>1457</v>
      </c>
      <c r="J1537" s="12" t="str">
        <f t="shared" si="225"/>
        <v/>
      </c>
      <c r="K1537" t="str">
        <f t="shared" si="227"/>
        <v xml:space="preserve">    </v>
      </c>
      <c r="L1537" t="str">
        <f t="shared" si="227"/>
        <v>14.8</v>
      </c>
      <c r="M1537" t="str">
        <f t="shared" si="227"/>
        <v>11.6</v>
      </c>
      <c r="N1537" t="str">
        <f t="shared" si="227"/>
        <v>15.8</v>
      </c>
      <c r="O1537" t="str">
        <f t="shared" si="227"/>
        <v>20.7</v>
      </c>
      <c r="P1537" t="str">
        <f t="shared" si="227"/>
        <v>17.0</v>
      </c>
      <c r="Q1537" t="str">
        <f t="shared" si="227"/>
        <v>12.2</v>
      </c>
      <c r="R1537" t="str">
        <f t="shared" si="227"/>
        <v>12.3</v>
      </c>
      <c r="S1537" t="str">
        <f t="shared" si="227"/>
        <v>12.4</v>
      </c>
      <c r="T1537" t="str">
        <f t="shared" si="227"/>
        <v>12.4</v>
      </c>
      <c r="U1537" t="str">
        <f t="shared" si="227"/>
        <v>12.4</v>
      </c>
      <c r="V1537" t="str">
        <f t="shared" si="227"/>
        <v>12.4</v>
      </c>
      <c r="X1537" t="e">
        <f>VLOOKUP(K1537,$X$2:Y$31,2,FALSE())</f>
        <v>#N/A</v>
      </c>
      <c r="AB1537" s="20">
        <f>MATCH("R",$J$1001:$J1538,0)</f>
        <v>25</v>
      </c>
      <c r="AC1537" s="20">
        <f>ROW()</f>
        <v>1537</v>
      </c>
      <c r="AD1537" s="24" t="e">
        <f t="shared" ca="1" si="226"/>
        <v>#VALUE!</v>
      </c>
      <c r="AE1537" t="str">
        <f t="shared" ca="1" si="222"/>
        <v>E</v>
      </c>
    </row>
    <row r="1538" spans="1:31">
      <c r="A1538" s="12" t="s">
        <v>1458</v>
      </c>
      <c r="J1538" s="12" t="str">
        <f t="shared" si="225"/>
        <v/>
      </c>
      <c r="K1538" t="str">
        <f t="shared" si="227"/>
        <v xml:space="preserve">    </v>
      </c>
      <c r="L1538" t="str">
        <f t="shared" si="227"/>
        <v xml:space="preserve"> 8.3</v>
      </c>
      <c r="M1538" t="str">
        <f t="shared" si="227"/>
        <v xml:space="preserve"> 6.8</v>
      </c>
      <c r="N1538" t="str">
        <f t="shared" si="227"/>
        <v xml:space="preserve"> 9.3</v>
      </c>
      <c r="O1538" t="str">
        <f t="shared" si="227"/>
        <v>15.8</v>
      </c>
      <c r="P1538" t="str">
        <f t="shared" si="227"/>
        <v>21.2</v>
      </c>
      <c r="Q1538" t="str">
        <f t="shared" si="227"/>
        <v xml:space="preserve"> 6.3</v>
      </c>
      <c r="R1538" t="str">
        <f t="shared" si="227"/>
        <v xml:space="preserve"> 6.7</v>
      </c>
      <c r="S1538" t="str">
        <f t="shared" si="227"/>
        <v xml:space="preserve"> 6.7</v>
      </c>
      <c r="T1538" t="str">
        <f t="shared" si="227"/>
        <v xml:space="preserve"> 6.7</v>
      </c>
      <c r="U1538" t="str">
        <f t="shared" si="227"/>
        <v xml:space="preserve"> 6.7</v>
      </c>
      <c r="V1538" t="str">
        <f t="shared" si="227"/>
        <v xml:space="preserve"> 6.7</v>
      </c>
      <c r="X1538" t="e">
        <f>VLOOKUP(K1538,$X$2:Y$31,2,FALSE())</f>
        <v>#N/A</v>
      </c>
      <c r="AB1538" s="20">
        <f>MATCH("R",$J$1001:$J1539,0)</f>
        <v>25</v>
      </c>
      <c r="AC1538" s="20">
        <f>ROW()</f>
        <v>1538</v>
      </c>
      <c r="AD1538" s="24" t="e">
        <f t="shared" ca="1" si="226"/>
        <v>#VALUE!</v>
      </c>
      <c r="AE1538" t="str">
        <f t="shared" ca="1" si="222"/>
        <v>E</v>
      </c>
    </row>
    <row r="1539" spans="1:31">
      <c r="A1539" s="12" t="s">
        <v>278</v>
      </c>
      <c r="J1539" s="12" t="str">
        <f t="shared" si="225"/>
        <v/>
      </c>
      <c r="K1539" t="str">
        <f t="shared" si="227"/>
        <v xml:space="preserve">    </v>
      </c>
      <c r="L1539" t="str">
        <f t="shared" si="227"/>
        <v xml:space="preserve"> 4.0</v>
      </c>
      <c r="M1539" t="str">
        <f t="shared" si="227"/>
        <v xml:space="preserve"> 4.1</v>
      </c>
      <c r="N1539" t="str">
        <f t="shared" si="227"/>
        <v xml:space="preserve"> 3.9</v>
      </c>
      <c r="O1539" t="str">
        <f t="shared" si="227"/>
        <v xml:space="preserve"> 3.7</v>
      </c>
      <c r="P1539" t="str">
        <f t="shared" si="227"/>
        <v xml:space="preserve"> 3.4</v>
      </c>
      <c r="Q1539" t="str">
        <f t="shared" si="227"/>
        <v xml:space="preserve"> 3.2</v>
      </c>
      <c r="R1539" t="str">
        <f t="shared" si="227"/>
        <v xml:space="preserve"> 3.0</v>
      </c>
      <c r="S1539" t="str">
        <f t="shared" si="227"/>
        <v xml:space="preserve"> 2.9</v>
      </c>
      <c r="T1539" t="str">
        <f t="shared" si="227"/>
        <v xml:space="preserve"> 2.8</v>
      </c>
      <c r="U1539" t="str">
        <f t="shared" si="227"/>
        <v xml:space="preserve"> 2.8</v>
      </c>
      <c r="V1539" t="str">
        <f t="shared" si="227"/>
        <v xml:space="preserve"> 2.7</v>
      </c>
      <c r="X1539" t="e">
        <f>VLOOKUP(K1539,$X$2:Y$31,2,FALSE())</f>
        <v>#N/A</v>
      </c>
      <c r="AB1539" s="20">
        <f>MATCH("R",$J$1001:$J1540,0)</f>
        <v>25</v>
      </c>
      <c r="AC1539" s="20">
        <f>ROW()</f>
        <v>1539</v>
      </c>
      <c r="AD1539" s="24" t="e">
        <f t="shared" ca="1" si="226"/>
        <v>#VALUE!</v>
      </c>
      <c r="AE1539" t="str">
        <f t="shared" ref="AE1539:AE1602" ca="1" si="228">IF(ISERROR(AD1539),"E","OK")</f>
        <v>E</v>
      </c>
    </row>
    <row r="1540" spans="1:31">
      <c r="A1540" s="12" t="s">
        <v>226</v>
      </c>
      <c r="J1540" s="12" t="str">
        <f t="shared" si="225"/>
        <v/>
      </c>
      <c r="K1540" t="str">
        <f t="shared" si="227"/>
        <v xml:space="preserve">    </v>
      </c>
      <c r="L1540" t="str">
        <f t="shared" si="227"/>
        <v xml:space="preserve"> 4.0</v>
      </c>
      <c r="M1540" t="str">
        <f t="shared" si="227"/>
        <v xml:space="preserve"> 4.1</v>
      </c>
      <c r="N1540" t="str">
        <f t="shared" si="227"/>
        <v xml:space="preserve"> 3.9</v>
      </c>
      <c r="O1540" t="str">
        <f t="shared" si="227"/>
        <v xml:space="preserve"> 3.7</v>
      </c>
      <c r="P1540" t="str">
        <f t="shared" si="227"/>
        <v xml:space="preserve"> 3.4</v>
      </c>
      <c r="Q1540" t="str">
        <f t="shared" si="227"/>
        <v xml:space="preserve"> 3.2</v>
      </c>
      <c r="R1540" t="str">
        <f t="shared" si="227"/>
        <v xml:space="preserve"> 3.0</v>
      </c>
      <c r="S1540" t="str">
        <f t="shared" si="227"/>
        <v xml:space="preserve"> 2.9</v>
      </c>
      <c r="T1540" t="str">
        <f t="shared" si="227"/>
        <v xml:space="preserve"> 2.8</v>
      </c>
      <c r="U1540" t="str">
        <f t="shared" si="227"/>
        <v xml:space="preserve"> 2.8</v>
      </c>
      <c r="V1540" t="str">
        <f t="shared" si="227"/>
        <v xml:space="preserve"> 2.7</v>
      </c>
      <c r="X1540" t="e">
        <f>VLOOKUP(K1540,$X$2:Y$31,2,FALSE())</f>
        <v>#N/A</v>
      </c>
      <c r="AB1540" s="20">
        <f>MATCH("R",$J$1001:$J1541,0)</f>
        <v>25</v>
      </c>
      <c r="AC1540" s="20">
        <f>ROW()</f>
        <v>1540</v>
      </c>
      <c r="AD1540" s="24" t="e">
        <f t="shared" ca="1" si="226"/>
        <v>#VALUE!</v>
      </c>
      <c r="AE1540" t="str">
        <f t="shared" ca="1" si="228"/>
        <v>E</v>
      </c>
    </row>
    <row r="1541" spans="1:31">
      <c r="A1541" s="12" t="s">
        <v>1459</v>
      </c>
      <c r="J1541" s="12" t="str">
        <f t="shared" si="225"/>
        <v/>
      </c>
      <c r="K1541" t="str">
        <f t="shared" si="227"/>
        <v xml:space="preserve">    </v>
      </c>
      <c r="L1541" t="str">
        <f t="shared" si="227"/>
        <v xml:space="preserve">  42</v>
      </c>
      <c r="M1541" t="str">
        <f t="shared" si="227"/>
        <v xml:space="preserve">  48</v>
      </c>
      <c r="N1541" t="str">
        <f t="shared" si="227"/>
        <v xml:space="preserve">  40</v>
      </c>
      <c r="O1541" t="str">
        <f t="shared" si="227"/>
        <v xml:space="preserve">  22</v>
      </c>
      <c r="P1541" t="str">
        <f t="shared" si="227"/>
        <v xml:space="preserve">  -8</v>
      </c>
      <c r="Q1541" t="str">
        <f t="shared" si="227"/>
        <v xml:space="preserve"> -12</v>
      </c>
      <c r="R1541" t="str">
        <f t="shared" si="227"/>
        <v xml:space="preserve"> -11</v>
      </c>
      <c r="S1541" t="str">
        <f t="shared" si="227"/>
        <v xml:space="preserve"> -10</v>
      </c>
      <c r="T1541" t="str">
        <f t="shared" si="227"/>
        <v xml:space="preserve"> -10</v>
      </c>
      <c r="U1541" t="str">
        <f t="shared" si="227"/>
        <v xml:space="preserve">  -9</v>
      </c>
      <c r="V1541" t="str">
        <f t="shared" si="227"/>
        <v xml:space="preserve">  -9</v>
      </c>
      <c r="X1541" t="e">
        <f>VLOOKUP(K1541,$X$2:Y$31,2,FALSE())</f>
        <v>#N/A</v>
      </c>
      <c r="AB1541" s="20">
        <f>MATCH("R",$J$1001:$J1542,0)</f>
        <v>25</v>
      </c>
      <c r="AC1541" s="20">
        <f>ROW()</f>
        <v>1541</v>
      </c>
      <c r="AD1541" s="24" t="e">
        <f t="shared" ca="1" si="226"/>
        <v>#VALUE!</v>
      </c>
      <c r="AE1541" t="str">
        <f t="shared" ca="1" si="228"/>
        <v>E</v>
      </c>
    </row>
    <row r="1542" spans="1:31">
      <c r="A1542" s="12" t="s">
        <v>33</v>
      </c>
      <c r="J1542" s="12" t="str">
        <f t="shared" si="225"/>
        <v/>
      </c>
      <c r="K1542" t="str">
        <f t="shared" si="227"/>
        <v/>
      </c>
      <c r="L1542" t="str">
        <f t="shared" si="227"/>
        <v/>
      </c>
      <c r="M1542" t="str">
        <f t="shared" si="227"/>
        <v/>
      </c>
      <c r="N1542" t="str">
        <f t="shared" si="227"/>
        <v/>
      </c>
      <c r="O1542" t="str">
        <f t="shared" si="227"/>
        <v/>
      </c>
      <c r="P1542" t="str">
        <f t="shared" si="227"/>
        <v/>
      </c>
      <c r="Q1542" t="str">
        <f t="shared" si="227"/>
        <v/>
      </c>
      <c r="R1542" t="str">
        <f t="shared" si="227"/>
        <v/>
      </c>
      <c r="S1542" t="str">
        <f t="shared" si="227"/>
        <v/>
      </c>
      <c r="T1542" t="str">
        <f t="shared" si="227"/>
        <v/>
      </c>
      <c r="U1542" t="str">
        <f t="shared" si="227"/>
        <v/>
      </c>
      <c r="V1542" t="str">
        <f t="shared" si="227"/>
        <v/>
      </c>
      <c r="X1542" t="e">
        <f>VLOOKUP(K1542,$X$2:Y$31,2,FALSE())</f>
        <v>#N/A</v>
      </c>
      <c r="AB1542" s="20">
        <f>MATCH("R",$J$1001:$J1543,0)</f>
        <v>25</v>
      </c>
      <c r="AC1542" s="20">
        <f>ROW()</f>
        <v>1542</v>
      </c>
      <c r="AD1542" s="24" t="e">
        <f t="shared" ca="1" si="226"/>
        <v>#VALUE!</v>
      </c>
      <c r="AE1542" t="str">
        <f t="shared" ca="1" si="228"/>
        <v>E</v>
      </c>
    </row>
    <row r="1543" spans="1:31">
      <c r="A1543" s="12" t="s">
        <v>1460</v>
      </c>
      <c r="J1543" s="12" t="str">
        <f t="shared" si="225"/>
        <v>R</v>
      </c>
      <c r="K1543" t="str">
        <f t="shared" si="227"/>
        <v xml:space="preserve"> 8.0</v>
      </c>
      <c r="L1543" t="str">
        <f t="shared" si="227"/>
        <v xml:space="preserve"> 3.9</v>
      </c>
      <c r="M1543" t="str">
        <f t="shared" si="227"/>
        <v xml:space="preserve"> 2.0</v>
      </c>
      <c r="N1543" t="str">
        <f t="shared" si="227"/>
        <v xml:space="preserve"> 4.0</v>
      </c>
      <c r="O1543" t="str">
        <f t="shared" si="227"/>
        <v xml:space="preserve"> 5.4</v>
      </c>
      <c r="P1543" t="str">
        <f t="shared" si="227"/>
        <v xml:space="preserve"> 7.3</v>
      </c>
      <c r="Q1543" t="str">
        <f t="shared" si="227"/>
        <v>10.2</v>
      </c>
      <c r="R1543" t="str">
        <f t="shared" si="227"/>
        <v>14.4</v>
      </c>
      <c r="S1543" t="str">
        <f t="shared" si="227"/>
        <v>18.2</v>
      </c>
      <c r="T1543" t="str">
        <f t="shared" si="227"/>
        <v>21.5</v>
      </c>
      <c r="U1543" t="str">
        <f t="shared" si="227"/>
        <v>25.0</v>
      </c>
      <c r="V1543" t="str">
        <f t="shared" si="227"/>
        <v>29.0</v>
      </c>
      <c r="X1543" t="str">
        <f>VLOOKUP(K1543,$X$2:Y$31,2,FALSE())</f>
        <v>0800</v>
      </c>
      <c r="AB1543" s="20">
        <f>MATCH("R",$J$1001:$J1544,0)</f>
        <v>25</v>
      </c>
      <c r="AC1543" s="20">
        <f>ROW()</f>
        <v>1543</v>
      </c>
      <c r="AD1543" s="24" t="e">
        <f t="shared" ca="1" si="226"/>
        <v>#VALUE!</v>
      </c>
      <c r="AE1543" t="str">
        <f t="shared" ca="1" si="228"/>
        <v>E</v>
      </c>
    </row>
    <row r="1544" spans="1:31">
      <c r="A1544" s="12" t="s">
        <v>205</v>
      </c>
      <c r="J1544" s="12" t="str">
        <f t="shared" si="225"/>
        <v/>
      </c>
      <c r="K1544" t="str">
        <f t="shared" si="227"/>
        <v xml:space="preserve">    </v>
      </c>
      <c r="L1544" t="str">
        <f t="shared" si="227"/>
        <v xml:space="preserve"> 1F2</v>
      </c>
      <c r="M1544" t="str">
        <f t="shared" si="227"/>
        <v xml:space="preserve"> 1F2</v>
      </c>
      <c r="N1544" t="str">
        <f t="shared" si="227"/>
        <v xml:space="preserve"> 1F2</v>
      </c>
      <c r="O1544" t="str">
        <f t="shared" si="227"/>
        <v xml:space="preserve"> 1F2</v>
      </c>
      <c r="P1544" t="str">
        <f t="shared" si="227"/>
        <v xml:space="preserve"> 1F2</v>
      </c>
      <c r="Q1544" t="str">
        <f t="shared" si="227"/>
        <v xml:space="preserve"> 1F2</v>
      </c>
      <c r="R1544" t="str">
        <f t="shared" si="227"/>
        <v xml:space="preserve"> 1F2</v>
      </c>
      <c r="S1544" t="str">
        <f t="shared" si="227"/>
        <v xml:space="preserve"> 1F2</v>
      </c>
      <c r="T1544" t="str">
        <f t="shared" si="227"/>
        <v xml:space="preserve"> 1F2</v>
      </c>
      <c r="U1544" t="str">
        <f t="shared" si="227"/>
        <v xml:space="preserve"> 1F2</v>
      </c>
      <c r="V1544" t="str">
        <f t="shared" si="227"/>
        <v xml:space="preserve"> 1F2</v>
      </c>
      <c r="X1544" t="e">
        <f>VLOOKUP(K1544,$X$2:Y$31,2,FALSE())</f>
        <v>#N/A</v>
      </c>
      <c r="AB1544" s="20">
        <f>MATCH("R",$J$1001:$J1545,0)</f>
        <v>25</v>
      </c>
      <c r="AC1544" s="20">
        <f>ROW()</f>
        <v>1544</v>
      </c>
      <c r="AD1544" s="24" t="e">
        <f t="shared" ca="1" si="226"/>
        <v>#VALUE!</v>
      </c>
      <c r="AE1544" t="str">
        <f t="shared" ca="1" si="228"/>
        <v>E</v>
      </c>
    </row>
    <row r="1545" spans="1:31">
      <c r="A1545" s="12" t="s">
        <v>1461</v>
      </c>
      <c r="J1545" s="12" t="str">
        <f t="shared" si="225"/>
        <v/>
      </c>
      <c r="K1545" t="str">
        <f t="shared" si="227"/>
        <v xml:space="preserve">    </v>
      </c>
      <c r="L1545" t="str">
        <f t="shared" si="227"/>
        <v>64.0</v>
      </c>
      <c r="M1545" t="str">
        <f t="shared" si="227"/>
        <v>55.9</v>
      </c>
      <c r="N1545" t="str">
        <f t="shared" si="227"/>
        <v>64.0</v>
      </c>
      <c r="O1545" t="str">
        <f t="shared" si="227"/>
        <v>64.0</v>
      </c>
      <c r="P1545" t="str">
        <f t="shared" si="227"/>
        <v>64.0</v>
      </c>
      <c r="Q1545" t="str">
        <f t="shared" si="227"/>
        <v>64.0</v>
      </c>
      <c r="R1545" t="str">
        <f t="shared" si="227"/>
        <v>64.0</v>
      </c>
      <c r="S1545" t="str">
        <f t="shared" si="227"/>
        <v>64.0</v>
      </c>
      <c r="T1545" t="str">
        <f t="shared" si="227"/>
        <v>64.0</v>
      </c>
      <c r="U1545" t="str">
        <f t="shared" si="227"/>
        <v>64.0</v>
      </c>
      <c r="V1545" t="str">
        <f t="shared" si="227"/>
        <v>64.0</v>
      </c>
      <c r="X1545" t="e">
        <f>VLOOKUP(K1545,$X$2:Y$31,2,FALSE())</f>
        <v>#N/A</v>
      </c>
      <c r="AB1545" s="20">
        <f>MATCH("R",$J$1001:$J1546,0)</f>
        <v>25</v>
      </c>
      <c r="AC1545" s="20">
        <f>ROW()</f>
        <v>1545</v>
      </c>
      <c r="AD1545" s="24" t="e">
        <f t="shared" ca="1" si="226"/>
        <v>#VALUE!</v>
      </c>
      <c r="AE1545" t="str">
        <f t="shared" ca="1" si="228"/>
        <v>E</v>
      </c>
    </row>
    <row r="1546" spans="1:31">
      <c r="A1546" s="12" t="s">
        <v>218</v>
      </c>
      <c r="J1546" s="12" t="str">
        <f t="shared" si="225"/>
        <v/>
      </c>
      <c r="K1546" t="str">
        <f t="shared" ref="K1546:V1567" si="229">MID($A1546,K$34,4)</f>
        <v xml:space="preserve">    </v>
      </c>
      <c r="L1546" t="str">
        <f t="shared" si="229"/>
        <v xml:space="preserve"> 2.6</v>
      </c>
      <c r="M1546" t="str">
        <f t="shared" si="229"/>
        <v xml:space="preserve"> 2.0</v>
      </c>
      <c r="N1546" t="str">
        <f t="shared" si="229"/>
        <v xml:space="preserve"> 2.6</v>
      </c>
      <c r="O1546" t="str">
        <f t="shared" si="229"/>
        <v xml:space="preserve"> 2.6</v>
      </c>
      <c r="P1546" t="str">
        <f t="shared" si="229"/>
        <v xml:space="preserve"> 2.6</v>
      </c>
      <c r="Q1546" t="str">
        <f t="shared" si="229"/>
        <v xml:space="preserve"> 2.6</v>
      </c>
      <c r="R1546" t="str">
        <f t="shared" si="229"/>
        <v xml:space="preserve"> 2.6</v>
      </c>
      <c r="S1546" t="str">
        <f t="shared" si="229"/>
        <v xml:space="preserve"> 2.6</v>
      </c>
      <c r="T1546" t="str">
        <f t="shared" si="229"/>
        <v xml:space="preserve"> 2.6</v>
      </c>
      <c r="U1546" t="str">
        <f t="shared" si="229"/>
        <v xml:space="preserve"> 2.6</v>
      </c>
      <c r="V1546" t="str">
        <f t="shared" si="229"/>
        <v xml:space="preserve"> 2.6</v>
      </c>
      <c r="X1546" t="e">
        <f>VLOOKUP(K1546,$X$2:Y$31,2,FALSE())</f>
        <v>#N/A</v>
      </c>
      <c r="AB1546" s="20">
        <f>MATCH("R",$J$1001:$J1547,0)</f>
        <v>25</v>
      </c>
      <c r="AC1546" s="20">
        <f>ROW()</f>
        <v>1546</v>
      </c>
      <c r="AD1546" s="24" t="e">
        <f t="shared" ca="1" si="226"/>
        <v>#VALUE!</v>
      </c>
      <c r="AE1546" t="str">
        <f t="shared" ca="1" si="228"/>
        <v>E</v>
      </c>
    </row>
    <row r="1547" spans="1:31">
      <c r="A1547" s="12" t="s">
        <v>1462</v>
      </c>
      <c r="J1547" s="12" t="str">
        <f t="shared" si="225"/>
        <v/>
      </c>
      <c r="K1547" t="str">
        <f t="shared" si="229"/>
        <v xml:space="preserve">    </v>
      </c>
      <c r="L1547" t="str">
        <f t="shared" si="229"/>
        <v xml:space="preserve"> 352</v>
      </c>
      <c r="M1547" t="str">
        <f t="shared" si="229"/>
        <v xml:space="preserve"> 250</v>
      </c>
      <c r="N1547" t="str">
        <f t="shared" si="229"/>
        <v xml:space="preserve"> 352</v>
      </c>
      <c r="O1547" t="str">
        <f t="shared" si="229"/>
        <v xml:space="preserve"> 352</v>
      </c>
      <c r="P1547" t="str">
        <f t="shared" si="229"/>
        <v xml:space="preserve"> 352</v>
      </c>
      <c r="Q1547" t="str">
        <f t="shared" si="229"/>
        <v xml:space="preserve"> 352</v>
      </c>
      <c r="R1547" t="str">
        <f t="shared" si="229"/>
        <v xml:space="preserve"> 352</v>
      </c>
      <c r="S1547" t="str">
        <f t="shared" si="229"/>
        <v xml:space="preserve"> 352</v>
      </c>
      <c r="T1547" t="str">
        <f t="shared" si="229"/>
        <v xml:space="preserve"> 352</v>
      </c>
      <c r="U1547" t="str">
        <f t="shared" si="229"/>
        <v xml:space="preserve"> 352</v>
      </c>
      <c r="V1547" t="str">
        <f t="shared" si="229"/>
        <v xml:space="preserve"> 352</v>
      </c>
      <c r="X1547" t="e">
        <f>VLOOKUP(K1547,$X$2:Y$31,2,FALSE())</f>
        <v>#N/A</v>
      </c>
      <c r="AB1547" s="20">
        <f>MATCH("R",$J$1001:$J1548,0)</f>
        <v>25</v>
      </c>
      <c r="AC1547" s="20">
        <f>ROW()</f>
        <v>1547</v>
      </c>
      <c r="AD1547" s="24" t="e">
        <f t="shared" ca="1" si="226"/>
        <v>#VALUE!</v>
      </c>
      <c r="AE1547" t="str">
        <f t="shared" ca="1" si="228"/>
        <v>E</v>
      </c>
    </row>
    <row r="1548" spans="1:31">
      <c r="A1548" s="12" t="s">
        <v>1463</v>
      </c>
      <c r="J1548" s="12" t="str">
        <f t="shared" si="225"/>
        <v/>
      </c>
      <c r="K1548" t="str">
        <f t="shared" si="229"/>
        <v xml:space="preserve">    </v>
      </c>
      <c r="L1548" t="str">
        <f t="shared" si="229"/>
        <v>0.50</v>
      </c>
      <c r="M1548" t="str">
        <f t="shared" si="229"/>
        <v>1.00</v>
      </c>
      <c r="N1548" t="str">
        <f t="shared" si="229"/>
        <v>0.47</v>
      </c>
      <c r="O1548" t="str">
        <f t="shared" si="229"/>
        <v>0.05</v>
      </c>
      <c r="P1548" t="str">
        <f t="shared" si="229"/>
        <v>0.00</v>
      </c>
      <c r="Q1548" t="str">
        <f t="shared" si="229"/>
        <v>0.00</v>
      </c>
      <c r="R1548" t="str">
        <f t="shared" si="229"/>
        <v>0.00</v>
      </c>
      <c r="S1548" t="str">
        <f t="shared" si="229"/>
        <v>0.00</v>
      </c>
      <c r="T1548" t="str">
        <f t="shared" si="229"/>
        <v>0.00</v>
      </c>
      <c r="U1548" t="str">
        <f t="shared" si="229"/>
        <v>0.00</v>
      </c>
      <c r="V1548" t="str">
        <f t="shared" si="229"/>
        <v>0.00</v>
      </c>
      <c r="X1548" t="e">
        <f>VLOOKUP(K1548,$X$2:Y$31,2,FALSE())</f>
        <v>#N/A</v>
      </c>
      <c r="AB1548" s="20">
        <f>MATCH("R",$J$1001:$J1549,0)</f>
        <v>25</v>
      </c>
      <c r="AC1548" s="20">
        <f>ROW()</f>
        <v>1548</v>
      </c>
      <c r="AD1548" s="24" t="e">
        <f t="shared" ca="1" si="226"/>
        <v>#VALUE!</v>
      </c>
      <c r="AE1548" t="str">
        <f t="shared" ca="1" si="228"/>
        <v>E</v>
      </c>
    </row>
    <row r="1549" spans="1:31">
      <c r="A1549" s="12" t="s">
        <v>1464</v>
      </c>
      <c r="J1549" s="12" t="str">
        <f t="shared" si="225"/>
        <v/>
      </c>
      <c r="K1549" t="str">
        <f t="shared" si="229"/>
        <v xml:space="preserve">    </v>
      </c>
      <c r="L1549" t="str">
        <f t="shared" si="229"/>
        <v xml:space="preserve"> 107</v>
      </c>
      <c r="M1549" t="str">
        <f t="shared" si="229"/>
        <v xml:space="preserve">  97</v>
      </c>
      <c r="N1549" t="str">
        <f t="shared" si="229"/>
        <v xml:space="preserve"> 107</v>
      </c>
      <c r="O1549" t="str">
        <f t="shared" si="229"/>
        <v xml:space="preserve"> 121</v>
      </c>
      <c r="P1549" t="str">
        <f t="shared" si="229"/>
        <v xml:space="preserve"> 152</v>
      </c>
      <c r="Q1549" t="str">
        <f t="shared" si="229"/>
        <v xml:space="preserve"> 179</v>
      </c>
      <c r="R1549" t="str">
        <f t="shared" si="229"/>
        <v xml:space="preserve"> 183</v>
      </c>
      <c r="S1549" t="str">
        <f t="shared" si="229"/>
        <v xml:space="preserve"> 185</v>
      </c>
      <c r="T1549" t="str">
        <f t="shared" si="229"/>
        <v xml:space="preserve"> 186</v>
      </c>
      <c r="U1549" t="str">
        <f t="shared" si="229"/>
        <v xml:space="preserve"> 188</v>
      </c>
      <c r="V1549" t="str">
        <f t="shared" si="229"/>
        <v xml:space="preserve"> 189</v>
      </c>
      <c r="X1549" t="e">
        <f>VLOOKUP(K1549,$X$2:Y$31,2,FALSE())</f>
        <v>#N/A</v>
      </c>
      <c r="AB1549" s="20">
        <f>MATCH("R",$J$1001:$J1550,0)</f>
        <v>25</v>
      </c>
      <c r="AC1549" s="20">
        <f>ROW()</f>
        <v>1549</v>
      </c>
      <c r="AD1549" s="24" t="e">
        <f t="shared" ca="1" si="226"/>
        <v>#VALUE!</v>
      </c>
      <c r="AE1549" t="str">
        <f t="shared" ca="1" si="228"/>
        <v>E</v>
      </c>
    </row>
    <row r="1550" spans="1:31">
      <c r="A1550" s="12" t="s">
        <v>279</v>
      </c>
      <c r="J1550" s="12" t="str">
        <f t="shared" si="225"/>
        <v/>
      </c>
      <c r="K1550" t="str">
        <f t="shared" si="229"/>
        <v xml:space="preserve">    </v>
      </c>
      <c r="L1550" t="str">
        <f t="shared" si="229"/>
        <v xml:space="preserve">  28</v>
      </c>
      <c r="M1550" t="str">
        <f t="shared" si="229"/>
        <v xml:space="preserve">  32</v>
      </c>
      <c r="N1550" t="str">
        <f t="shared" si="229"/>
        <v xml:space="preserve">  28</v>
      </c>
      <c r="O1550" t="str">
        <f t="shared" si="229"/>
        <v xml:space="preserve">  17</v>
      </c>
      <c r="P1550" t="str">
        <f t="shared" si="229"/>
        <v xml:space="preserve"> -11</v>
      </c>
      <c r="Q1550" t="str">
        <f t="shared" si="229"/>
        <v xml:space="preserve"> -35</v>
      </c>
      <c r="R1550" t="str">
        <f t="shared" si="229"/>
        <v xml:space="preserve"> -35</v>
      </c>
      <c r="S1550" t="str">
        <f t="shared" si="229"/>
        <v xml:space="preserve"> -35</v>
      </c>
      <c r="T1550" t="str">
        <f t="shared" si="229"/>
        <v xml:space="preserve"> -35</v>
      </c>
      <c r="U1550" t="str">
        <f t="shared" si="229"/>
        <v xml:space="preserve"> -35</v>
      </c>
      <c r="V1550" t="str">
        <f t="shared" si="229"/>
        <v xml:space="preserve"> -35</v>
      </c>
      <c r="X1550" t="e">
        <f>VLOOKUP(K1550,$X$2:Y$31,2,FALSE())</f>
        <v>#N/A</v>
      </c>
      <c r="AB1550" s="20">
        <f>MATCH("R",$J$1001:$J1551,0)</f>
        <v>25</v>
      </c>
      <c r="AC1550" s="20">
        <f>ROW()</f>
        <v>1550</v>
      </c>
      <c r="AD1550" s="24" t="e">
        <f t="shared" ca="1" si="226"/>
        <v>#VALUE!</v>
      </c>
      <c r="AE1550" t="str">
        <f t="shared" ca="1" si="228"/>
        <v>E</v>
      </c>
    </row>
    <row r="1551" spans="1:31">
      <c r="A1551" s="12" t="s">
        <v>1465</v>
      </c>
      <c r="J1551" s="12" t="str">
        <f t="shared" si="225"/>
        <v/>
      </c>
      <c r="K1551" t="str">
        <f t="shared" si="229"/>
        <v xml:space="preserve">    </v>
      </c>
      <c r="L1551" t="str">
        <f t="shared" si="229"/>
        <v xml:space="preserve"> -87</v>
      </c>
      <c r="M1551" t="str">
        <f t="shared" si="229"/>
        <v xml:space="preserve"> -77</v>
      </c>
      <c r="N1551" t="str">
        <f t="shared" si="229"/>
        <v xml:space="preserve"> -87</v>
      </c>
      <c r="O1551" t="str">
        <f t="shared" si="229"/>
        <v>-101</v>
      </c>
      <c r="P1551" t="str">
        <f t="shared" si="229"/>
        <v>-132</v>
      </c>
      <c r="Q1551" t="str">
        <f t="shared" si="229"/>
        <v>-159</v>
      </c>
      <c r="R1551" t="str">
        <f t="shared" si="229"/>
        <v>-163</v>
      </c>
      <c r="S1551" t="str">
        <f t="shared" si="229"/>
        <v>-165</v>
      </c>
      <c r="T1551" t="str">
        <f t="shared" si="229"/>
        <v>-166</v>
      </c>
      <c r="U1551" t="str">
        <f t="shared" si="229"/>
        <v>-168</v>
      </c>
      <c r="V1551" t="str">
        <f t="shared" si="229"/>
        <v>-169</v>
      </c>
      <c r="X1551" t="e">
        <f>VLOOKUP(K1551,$X$2:Y$31,2,FALSE())</f>
        <v>#N/A</v>
      </c>
      <c r="AB1551" s="20">
        <f>MATCH("R",$J$1001:$J1552,0)</f>
        <v>25</v>
      </c>
      <c r="AC1551" s="20">
        <f>ROW()</f>
        <v>1551</v>
      </c>
      <c r="AD1551" s="24" t="e">
        <f t="shared" ca="1" si="226"/>
        <v>#VALUE!</v>
      </c>
      <c r="AE1551" t="str">
        <f t="shared" ca="1" si="228"/>
        <v>E</v>
      </c>
    </row>
    <row r="1552" spans="1:31">
      <c r="A1552" s="12" t="s">
        <v>1466</v>
      </c>
      <c r="J1552" s="12" t="str">
        <f t="shared" si="225"/>
        <v/>
      </c>
      <c r="K1552" t="str">
        <f t="shared" si="229"/>
        <v xml:space="preserve">    </v>
      </c>
      <c r="L1552" t="str">
        <f t="shared" si="229"/>
        <v>-144</v>
      </c>
      <c r="M1552" t="str">
        <f t="shared" si="229"/>
        <v>-136</v>
      </c>
      <c r="N1552" t="str">
        <f t="shared" si="229"/>
        <v>-145</v>
      </c>
      <c r="O1552" t="str">
        <f t="shared" si="229"/>
        <v>-149</v>
      </c>
      <c r="P1552" t="str">
        <f t="shared" si="229"/>
        <v>-154</v>
      </c>
      <c r="Q1552" t="str">
        <f t="shared" si="229"/>
        <v>-159</v>
      </c>
      <c r="R1552" t="str">
        <f t="shared" si="229"/>
        <v>-164</v>
      </c>
      <c r="S1552" t="str">
        <f t="shared" si="229"/>
        <v>-167</v>
      </c>
      <c r="T1552" t="str">
        <f t="shared" si="229"/>
        <v>-169</v>
      </c>
      <c r="U1552" t="str">
        <f t="shared" si="229"/>
        <v>-170</v>
      </c>
      <c r="V1552" t="str">
        <f t="shared" si="229"/>
        <v>-172</v>
      </c>
      <c r="X1552" t="e">
        <f>VLOOKUP(K1552,$X$2:Y$31,2,FALSE())</f>
        <v>#N/A</v>
      </c>
      <c r="AB1552" s="20">
        <f>MATCH("R",$J$1001:$J1553,0)</f>
        <v>25</v>
      </c>
      <c r="AC1552" s="20">
        <f>ROW()</f>
        <v>1552</v>
      </c>
      <c r="AD1552" s="24" t="e">
        <f t="shared" ca="1" si="226"/>
        <v>#VALUE!</v>
      </c>
      <c r="AE1552" t="str">
        <f t="shared" ca="1" si="228"/>
        <v>E</v>
      </c>
    </row>
    <row r="1553" spans="1:31">
      <c r="A1553" s="12" t="s">
        <v>1467</v>
      </c>
      <c r="J1553" s="12" t="str">
        <f t="shared" si="225"/>
        <v/>
      </c>
      <c r="K1553" t="str">
        <f t="shared" si="229"/>
        <v xml:space="preserve">    </v>
      </c>
      <c r="L1553" t="str">
        <f t="shared" si="229"/>
        <v xml:space="preserve">  57</v>
      </c>
      <c r="M1553" t="str">
        <f t="shared" si="229"/>
        <v xml:space="preserve">  59</v>
      </c>
      <c r="N1553" t="str">
        <f t="shared" si="229"/>
        <v xml:space="preserve">  57</v>
      </c>
      <c r="O1553" t="str">
        <f t="shared" si="229"/>
        <v xml:space="preserve">  48</v>
      </c>
      <c r="P1553" t="str">
        <f t="shared" si="229"/>
        <v xml:space="preserve">  22</v>
      </c>
      <c r="Q1553" t="str">
        <f t="shared" si="229"/>
        <v xml:space="preserve">   0</v>
      </c>
      <c r="R1553" t="str">
        <f t="shared" si="229"/>
        <v xml:space="preserve">   1</v>
      </c>
      <c r="S1553" t="str">
        <f t="shared" si="229"/>
        <v xml:space="preserve">   2</v>
      </c>
      <c r="T1553" t="str">
        <f t="shared" si="229"/>
        <v xml:space="preserve">   2</v>
      </c>
      <c r="U1553" t="str">
        <f t="shared" si="229"/>
        <v xml:space="preserve">   3</v>
      </c>
      <c r="V1553" t="str">
        <f t="shared" si="229"/>
        <v xml:space="preserve">   3</v>
      </c>
      <c r="X1553" t="e">
        <f>VLOOKUP(K1553,$X$2:Y$31,2,FALSE())</f>
        <v>#N/A</v>
      </c>
      <c r="AB1553" s="20">
        <f>MATCH("R",$J$1001:$J1554,0)</f>
        <v>25</v>
      </c>
      <c r="AC1553" s="20">
        <f>ROW()</f>
        <v>1553</v>
      </c>
      <c r="AD1553" s="24" t="e">
        <f t="shared" ca="1" si="226"/>
        <v>#VALUE!</v>
      </c>
      <c r="AE1553" t="str">
        <f t="shared" ca="1" si="228"/>
        <v>E</v>
      </c>
    </row>
    <row r="1554" spans="1:31">
      <c r="A1554" s="12" t="s">
        <v>1468</v>
      </c>
      <c r="J1554" s="12" t="str">
        <f t="shared" si="225"/>
        <v/>
      </c>
      <c r="K1554" t="str">
        <f t="shared" si="229"/>
        <v xml:space="preserve">    </v>
      </c>
      <c r="L1554" t="str">
        <f t="shared" si="229"/>
        <v xml:space="preserve">  30</v>
      </c>
      <c r="M1554" t="str">
        <f t="shared" si="229"/>
        <v xml:space="preserve">  26</v>
      </c>
      <c r="N1554" t="str">
        <f t="shared" si="229"/>
        <v xml:space="preserve">  31</v>
      </c>
      <c r="O1554" t="str">
        <f t="shared" si="229"/>
        <v xml:space="preserve">  45</v>
      </c>
      <c r="P1554" t="str">
        <f t="shared" si="229"/>
        <v xml:space="preserve">  72</v>
      </c>
      <c r="Q1554" t="str">
        <f t="shared" si="229"/>
        <v xml:space="preserve">  86</v>
      </c>
      <c r="R1554" t="str">
        <f t="shared" si="229"/>
        <v xml:space="preserve">  84</v>
      </c>
      <c r="S1554" t="str">
        <f t="shared" si="229"/>
        <v xml:space="preserve">  84</v>
      </c>
      <c r="T1554" t="str">
        <f t="shared" si="229"/>
        <v xml:space="preserve">  83</v>
      </c>
      <c r="U1554" t="str">
        <f t="shared" si="229"/>
        <v xml:space="preserve">  83</v>
      </c>
      <c r="V1554" t="str">
        <f t="shared" si="229"/>
        <v xml:space="preserve">  82</v>
      </c>
      <c r="X1554" t="e">
        <f>VLOOKUP(K1554,$X$2:Y$31,2,FALSE())</f>
        <v>#N/A</v>
      </c>
      <c r="AB1554" s="20">
        <f>MATCH("R",$J$1001:$J1555,0)</f>
        <v>25</v>
      </c>
      <c r="AC1554" s="20">
        <f>ROW()</f>
        <v>1554</v>
      </c>
      <c r="AD1554" s="24" t="e">
        <f t="shared" ca="1" si="226"/>
        <v>#VALUE!</v>
      </c>
      <c r="AE1554" t="str">
        <f t="shared" ca="1" si="228"/>
        <v>E</v>
      </c>
    </row>
    <row r="1555" spans="1:31">
      <c r="A1555" s="12" t="s">
        <v>223</v>
      </c>
      <c r="J1555" s="12" t="str">
        <f t="shared" si="225"/>
        <v/>
      </c>
      <c r="K1555" t="str">
        <f t="shared" si="229"/>
        <v xml:space="preserve">    </v>
      </c>
      <c r="L1555" t="str">
        <f t="shared" si="229"/>
        <v>0.01</v>
      </c>
      <c r="M1555" t="str">
        <f t="shared" si="229"/>
        <v>0.00</v>
      </c>
      <c r="N1555" t="str">
        <f t="shared" si="229"/>
        <v>0.01</v>
      </c>
      <c r="O1555" t="str">
        <f t="shared" si="229"/>
        <v>0.01</v>
      </c>
      <c r="P1555" t="str">
        <f t="shared" si="229"/>
        <v>0.00</v>
      </c>
      <c r="Q1555" t="str">
        <f t="shared" si="229"/>
        <v>0.00</v>
      </c>
      <c r="R1555" t="str">
        <f t="shared" si="229"/>
        <v>0.00</v>
      </c>
      <c r="S1555" t="str">
        <f t="shared" si="229"/>
        <v>0.00</v>
      </c>
      <c r="T1555" t="str">
        <f t="shared" si="229"/>
        <v>0.00</v>
      </c>
      <c r="U1555" t="str">
        <f t="shared" si="229"/>
        <v>0.00</v>
      </c>
      <c r="V1555" t="str">
        <f t="shared" si="229"/>
        <v>0.00</v>
      </c>
      <c r="X1555" t="e">
        <f>VLOOKUP(K1555,$X$2:Y$31,2,FALSE())</f>
        <v>#N/A</v>
      </c>
      <c r="AB1555" s="20">
        <f>MATCH("R",$J$1001:$J1556,0)</f>
        <v>25</v>
      </c>
      <c r="AC1555" s="20">
        <f>ROW()</f>
        <v>1555</v>
      </c>
      <c r="AD1555" s="24" t="e">
        <f t="shared" ca="1" si="226"/>
        <v>#VALUE!</v>
      </c>
      <c r="AE1555" t="str">
        <f t="shared" ca="1" si="228"/>
        <v>E</v>
      </c>
    </row>
    <row r="1556" spans="1:31">
      <c r="A1556" s="12" t="s">
        <v>91</v>
      </c>
      <c r="J1556" s="12" t="str">
        <f t="shared" si="225"/>
        <v/>
      </c>
      <c r="K1556" t="str">
        <f t="shared" si="229"/>
        <v xml:space="preserve">    </v>
      </c>
      <c r="L1556" t="str">
        <f t="shared" si="229"/>
        <v>0.00</v>
      </c>
      <c r="M1556" t="str">
        <f t="shared" si="229"/>
        <v>0.00</v>
      </c>
      <c r="N1556" t="str">
        <f t="shared" si="229"/>
        <v>0.00</v>
      </c>
      <c r="O1556" t="str">
        <f t="shared" si="229"/>
        <v>0.00</v>
      </c>
      <c r="P1556" t="str">
        <f t="shared" si="229"/>
        <v>0.00</v>
      </c>
      <c r="Q1556" t="str">
        <f t="shared" si="229"/>
        <v>0.00</v>
      </c>
      <c r="R1556" t="str">
        <f t="shared" si="229"/>
        <v>0.00</v>
      </c>
      <c r="S1556" t="str">
        <f t="shared" si="229"/>
        <v>0.00</v>
      </c>
      <c r="T1556" t="str">
        <f t="shared" si="229"/>
        <v>0.00</v>
      </c>
      <c r="U1556" t="str">
        <f t="shared" si="229"/>
        <v>0.00</v>
      </c>
      <c r="V1556" t="str">
        <f t="shared" si="229"/>
        <v>0.00</v>
      </c>
      <c r="X1556" t="e">
        <f>VLOOKUP(K1556,$X$2:Y$31,2,FALSE())</f>
        <v>#N/A</v>
      </c>
      <c r="AB1556" s="20">
        <f>MATCH("R",$J$1001:$J1557,0)</f>
        <v>25</v>
      </c>
      <c r="AC1556" s="20">
        <f>ROW()</f>
        <v>1556</v>
      </c>
      <c r="AD1556" s="24" t="e">
        <f t="shared" ca="1" si="226"/>
        <v>#VALUE!</v>
      </c>
      <c r="AE1556" t="str">
        <f t="shared" ca="1" si="228"/>
        <v>E</v>
      </c>
    </row>
    <row r="1557" spans="1:31">
      <c r="A1557" s="12" t="s">
        <v>280</v>
      </c>
      <c r="J1557" s="12" t="str">
        <f t="shared" si="225"/>
        <v/>
      </c>
      <c r="K1557" t="str">
        <f t="shared" si="229"/>
        <v xml:space="preserve">    </v>
      </c>
      <c r="L1557" t="str">
        <f t="shared" si="229"/>
        <v>0.08</v>
      </c>
      <c r="M1557" t="str">
        <f t="shared" si="229"/>
        <v>0.08</v>
      </c>
      <c r="N1557" t="str">
        <f t="shared" si="229"/>
        <v>0.08</v>
      </c>
      <c r="O1557" t="str">
        <f t="shared" si="229"/>
        <v>0.05</v>
      </c>
      <c r="P1557" t="str">
        <f t="shared" si="229"/>
        <v>0.01</v>
      </c>
      <c r="Q1557" t="str">
        <f t="shared" si="229"/>
        <v>0.00</v>
      </c>
      <c r="R1557" t="str">
        <f t="shared" si="229"/>
        <v>0.00</v>
      </c>
      <c r="S1557" t="str">
        <f t="shared" si="229"/>
        <v>0.00</v>
      </c>
      <c r="T1557" t="str">
        <f t="shared" si="229"/>
        <v>0.00</v>
      </c>
      <c r="U1557" t="str">
        <f t="shared" si="229"/>
        <v>0.00</v>
      </c>
      <c r="V1557" t="str">
        <f t="shared" si="229"/>
        <v>0.00</v>
      </c>
      <c r="X1557" t="e">
        <f>VLOOKUP(K1557,$X$2:Y$31,2,FALSE())</f>
        <v>#N/A</v>
      </c>
      <c r="AB1557" s="20">
        <f>MATCH("R",$J$1001:$J1558,0)</f>
        <v>25</v>
      </c>
      <c r="AC1557" s="20">
        <f>ROW()</f>
        <v>1557</v>
      </c>
      <c r="AD1557" s="24" t="e">
        <f t="shared" ca="1" si="226"/>
        <v>#VALUE!</v>
      </c>
      <c r="AE1557" t="str">
        <f t="shared" ca="1" si="228"/>
        <v>E</v>
      </c>
    </row>
    <row r="1558" spans="1:31">
      <c r="A1558" s="12" t="s">
        <v>281</v>
      </c>
      <c r="J1558" s="12" t="str">
        <f t="shared" si="225"/>
        <v/>
      </c>
      <c r="K1558" t="str">
        <f t="shared" si="229"/>
        <v xml:space="preserve">    </v>
      </c>
      <c r="L1558" t="str">
        <f t="shared" si="229"/>
        <v>12.4</v>
      </c>
      <c r="M1558" t="str">
        <f t="shared" si="229"/>
        <v xml:space="preserve"> 7.9</v>
      </c>
      <c r="N1558" t="str">
        <f t="shared" si="229"/>
        <v>12.6</v>
      </c>
      <c r="O1558" t="str">
        <f t="shared" si="229"/>
        <v>18.0</v>
      </c>
      <c r="P1558" t="str">
        <f t="shared" si="229"/>
        <v>19.3</v>
      </c>
      <c r="Q1558" t="str">
        <f t="shared" si="229"/>
        <v xml:space="preserve"> 7.8</v>
      </c>
      <c r="R1558" t="str">
        <f t="shared" si="229"/>
        <v xml:space="preserve"> 7.8</v>
      </c>
      <c r="S1558" t="str">
        <f t="shared" si="229"/>
        <v xml:space="preserve"> 7.8</v>
      </c>
      <c r="T1558" t="str">
        <f t="shared" si="229"/>
        <v xml:space="preserve"> 7.8</v>
      </c>
      <c r="U1558" t="str">
        <f t="shared" si="229"/>
        <v xml:space="preserve"> 7.8</v>
      </c>
      <c r="V1558" t="str">
        <f t="shared" si="229"/>
        <v xml:space="preserve"> 7.8</v>
      </c>
      <c r="X1558" t="e">
        <f>VLOOKUP(K1558,$X$2:Y$31,2,FALSE())</f>
        <v>#N/A</v>
      </c>
      <c r="AB1558" s="20">
        <f>MATCH("R",$J$1001:$J1559,0)</f>
        <v>25</v>
      </c>
      <c r="AC1558" s="20">
        <f>ROW()</f>
        <v>1558</v>
      </c>
      <c r="AD1558" s="24" t="e">
        <f t="shared" ca="1" si="226"/>
        <v>#VALUE!</v>
      </c>
      <c r="AE1558" t="str">
        <f t="shared" ca="1" si="228"/>
        <v>E</v>
      </c>
    </row>
    <row r="1559" spans="1:31">
      <c r="A1559" s="12" t="s">
        <v>282</v>
      </c>
      <c r="J1559" s="12" t="str">
        <f t="shared" si="225"/>
        <v/>
      </c>
      <c r="K1559" t="str">
        <f t="shared" si="229"/>
        <v xml:space="preserve">    </v>
      </c>
      <c r="L1559" t="str">
        <f t="shared" si="229"/>
        <v xml:space="preserve"> 6.6</v>
      </c>
      <c r="M1559" t="str">
        <f t="shared" si="229"/>
        <v xml:space="preserve"> 3.4</v>
      </c>
      <c r="N1559" t="str">
        <f t="shared" si="229"/>
        <v xml:space="preserve"> 6.8</v>
      </c>
      <c r="O1559" t="str">
        <f t="shared" si="229"/>
        <v>13.1</v>
      </c>
      <c r="P1559" t="str">
        <f t="shared" si="229"/>
        <v>20.9</v>
      </c>
      <c r="Q1559" t="str">
        <f t="shared" si="229"/>
        <v xml:space="preserve"> 3.4</v>
      </c>
      <c r="R1559" t="str">
        <f t="shared" si="229"/>
        <v xml:space="preserve"> 3.4</v>
      </c>
      <c r="S1559" t="str">
        <f t="shared" si="229"/>
        <v xml:space="preserve"> 3.4</v>
      </c>
      <c r="T1559" t="str">
        <f t="shared" si="229"/>
        <v xml:space="preserve"> 3.4</v>
      </c>
      <c r="U1559" t="str">
        <f t="shared" si="229"/>
        <v xml:space="preserve"> 3.4</v>
      </c>
      <c r="V1559" t="str">
        <f t="shared" si="229"/>
        <v xml:space="preserve"> 3.4</v>
      </c>
      <c r="X1559" t="e">
        <f>VLOOKUP(K1559,$X$2:Y$31,2,FALSE())</f>
        <v>#N/A</v>
      </c>
      <c r="AB1559" s="20">
        <f>MATCH("R",$J$1001:$J1560,0)</f>
        <v>25</v>
      </c>
      <c r="AC1559" s="20">
        <f>ROW()</f>
        <v>1559</v>
      </c>
      <c r="AD1559" s="24" t="e">
        <f t="shared" ca="1" si="226"/>
        <v>#VALUE!</v>
      </c>
      <c r="AE1559" t="str">
        <f t="shared" ca="1" si="228"/>
        <v>E</v>
      </c>
    </row>
    <row r="1560" spans="1:31">
      <c r="A1560" s="12" t="s">
        <v>283</v>
      </c>
      <c r="J1560" s="12" t="str">
        <f t="shared" si="225"/>
        <v/>
      </c>
      <c r="K1560" t="str">
        <f t="shared" si="229"/>
        <v xml:space="preserve">    </v>
      </c>
      <c r="L1560" t="str">
        <f t="shared" si="229"/>
        <v>14.9</v>
      </c>
      <c r="M1560" t="str">
        <f t="shared" si="229"/>
        <v>11.6</v>
      </c>
      <c r="N1560" t="str">
        <f t="shared" si="229"/>
        <v>15.1</v>
      </c>
      <c r="O1560" t="str">
        <f t="shared" si="229"/>
        <v>19.9</v>
      </c>
      <c r="P1560" t="str">
        <f t="shared" si="229"/>
        <v>21.3</v>
      </c>
      <c r="Q1560" t="str">
        <f t="shared" si="229"/>
        <v>12.3</v>
      </c>
      <c r="R1560" t="str">
        <f t="shared" si="229"/>
        <v>12.4</v>
      </c>
      <c r="S1560" t="str">
        <f t="shared" si="229"/>
        <v>12.4</v>
      </c>
      <c r="T1560" t="str">
        <f t="shared" si="229"/>
        <v>12.4</v>
      </c>
      <c r="U1560" t="str">
        <f t="shared" si="229"/>
        <v>12.4</v>
      </c>
      <c r="V1560" t="str">
        <f t="shared" si="229"/>
        <v>12.4</v>
      </c>
      <c r="X1560" t="e">
        <f>VLOOKUP(K1560,$X$2:Y$31,2,FALSE())</f>
        <v>#N/A</v>
      </c>
      <c r="AB1560" s="20">
        <f>MATCH("R",$J$1001:$J1561,0)</f>
        <v>25</v>
      </c>
      <c r="AC1560" s="20">
        <f>ROW()</f>
        <v>1560</v>
      </c>
      <c r="AD1560" s="24" t="e">
        <f t="shared" ca="1" si="226"/>
        <v>#VALUE!</v>
      </c>
      <c r="AE1560" t="str">
        <f t="shared" ca="1" si="228"/>
        <v>E</v>
      </c>
    </row>
    <row r="1561" spans="1:31">
      <c r="A1561" s="12" t="s">
        <v>1469</v>
      </c>
      <c r="J1561" s="12" t="str">
        <f t="shared" si="225"/>
        <v/>
      </c>
      <c r="K1561" t="str">
        <f t="shared" si="229"/>
        <v xml:space="preserve">    </v>
      </c>
      <c r="L1561" t="str">
        <f t="shared" si="229"/>
        <v xml:space="preserve"> 8.3</v>
      </c>
      <c r="M1561" t="str">
        <f t="shared" si="229"/>
        <v xml:space="preserve"> 6.8</v>
      </c>
      <c r="N1561" t="str">
        <f t="shared" si="229"/>
        <v xml:space="preserve"> 8.4</v>
      </c>
      <c r="O1561" t="str">
        <f t="shared" si="229"/>
        <v>13.9</v>
      </c>
      <c r="P1561" t="str">
        <f t="shared" si="229"/>
        <v>21.5</v>
      </c>
      <c r="Q1561" t="str">
        <f t="shared" si="229"/>
        <v xml:space="preserve"> 6.5</v>
      </c>
      <c r="R1561" t="str">
        <f t="shared" si="229"/>
        <v xml:space="preserve"> 6.8</v>
      </c>
      <c r="S1561" t="str">
        <f t="shared" si="229"/>
        <v xml:space="preserve"> 6.8</v>
      </c>
      <c r="T1561" t="str">
        <f t="shared" si="229"/>
        <v xml:space="preserve"> 6.8</v>
      </c>
      <c r="U1561" t="str">
        <f t="shared" si="229"/>
        <v xml:space="preserve"> 6.8</v>
      </c>
      <c r="V1561" t="str">
        <f t="shared" si="229"/>
        <v xml:space="preserve"> 6.8</v>
      </c>
      <c r="X1561" t="e">
        <f>VLOOKUP(K1561,$X$2:Y$31,2,FALSE())</f>
        <v>#N/A</v>
      </c>
      <c r="AB1561" s="20">
        <f>MATCH("R",$J$1001:$J1562,0)</f>
        <v>25</v>
      </c>
      <c r="AC1561" s="20">
        <f>ROW()</f>
        <v>1561</v>
      </c>
      <c r="AD1561" s="24" t="e">
        <f t="shared" ca="1" si="226"/>
        <v>#VALUE!</v>
      </c>
      <c r="AE1561" t="str">
        <f t="shared" ca="1" si="228"/>
        <v>E</v>
      </c>
    </row>
    <row r="1562" spans="1:31">
      <c r="A1562" s="12" t="s">
        <v>1470</v>
      </c>
      <c r="J1562" s="12" t="str">
        <f t="shared" si="225"/>
        <v/>
      </c>
      <c r="K1562" t="str">
        <f t="shared" si="229"/>
        <v xml:space="preserve">    </v>
      </c>
      <c r="L1562" t="str">
        <f t="shared" si="229"/>
        <v xml:space="preserve"> 3.9</v>
      </c>
      <c r="M1562" t="str">
        <f t="shared" si="229"/>
        <v xml:space="preserve"> 4.0</v>
      </c>
      <c r="N1562" t="str">
        <f t="shared" si="229"/>
        <v xml:space="preserve"> 3.9</v>
      </c>
      <c r="O1562" t="str">
        <f t="shared" si="229"/>
        <v xml:space="preserve"> 3.6</v>
      </c>
      <c r="P1562" t="str">
        <f t="shared" si="229"/>
        <v xml:space="preserve"> 3.4</v>
      </c>
      <c r="Q1562" t="str">
        <f t="shared" si="229"/>
        <v xml:space="preserve"> 3.2</v>
      </c>
      <c r="R1562" t="str">
        <f t="shared" si="229"/>
        <v xml:space="preserve"> 3.0</v>
      </c>
      <c r="S1562" t="str">
        <f t="shared" si="229"/>
        <v xml:space="preserve"> 2.9</v>
      </c>
      <c r="T1562" t="str">
        <f t="shared" si="229"/>
        <v xml:space="preserve"> 2.8</v>
      </c>
      <c r="U1562" t="str">
        <f t="shared" si="229"/>
        <v xml:space="preserve"> 2.8</v>
      </c>
      <c r="V1562" t="str">
        <f t="shared" si="229"/>
        <v xml:space="preserve"> 2.7</v>
      </c>
      <c r="X1562" t="e">
        <f>VLOOKUP(K1562,$X$2:Y$31,2,FALSE())</f>
        <v>#N/A</v>
      </c>
      <c r="AB1562" s="20">
        <f>MATCH("R",$J$1001:$J1563,0)</f>
        <v>25</v>
      </c>
      <c r="AC1562" s="20">
        <f>ROW()</f>
        <v>1562</v>
      </c>
      <c r="AD1562" s="24" t="e">
        <f t="shared" ca="1" si="226"/>
        <v>#VALUE!</v>
      </c>
      <c r="AE1562" t="str">
        <f t="shared" ca="1" si="228"/>
        <v>E</v>
      </c>
    </row>
    <row r="1563" spans="1:31">
      <c r="A1563" s="12" t="s">
        <v>284</v>
      </c>
      <c r="J1563" s="12" t="str">
        <f t="shared" si="225"/>
        <v/>
      </c>
      <c r="K1563" t="str">
        <f t="shared" si="229"/>
        <v xml:space="preserve">    </v>
      </c>
      <c r="L1563" t="str">
        <f t="shared" si="229"/>
        <v xml:space="preserve"> 3.9</v>
      </c>
      <c r="M1563" t="str">
        <f t="shared" si="229"/>
        <v xml:space="preserve"> 4.0</v>
      </c>
      <c r="N1563" t="str">
        <f t="shared" si="229"/>
        <v xml:space="preserve"> 3.9</v>
      </c>
      <c r="O1563" t="str">
        <f t="shared" si="229"/>
        <v xml:space="preserve"> 3.6</v>
      </c>
      <c r="P1563" t="str">
        <f t="shared" si="229"/>
        <v xml:space="preserve"> 3.4</v>
      </c>
      <c r="Q1563" t="str">
        <f t="shared" si="229"/>
        <v xml:space="preserve"> 3.2</v>
      </c>
      <c r="R1563" t="str">
        <f t="shared" si="229"/>
        <v xml:space="preserve"> 3.0</v>
      </c>
      <c r="S1563" t="str">
        <f t="shared" si="229"/>
        <v xml:space="preserve"> 2.9</v>
      </c>
      <c r="T1563" t="str">
        <f t="shared" si="229"/>
        <v xml:space="preserve"> 2.8</v>
      </c>
      <c r="U1563" t="str">
        <f t="shared" si="229"/>
        <v xml:space="preserve"> 2.8</v>
      </c>
      <c r="V1563" t="str">
        <f t="shared" si="229"/>
        <v xml:space="preserve"> 2.7</v>
      </c>
      <c r="X1563" t="e">
        <f>VLOOKUP(K1563,$X$2:Y$31,2,FALSE())</f>
        <v>#N/A</v>
      </c>
      <c r="AB1563" s="20">
        <f>MATCH("R",$J$1001:$J1564,0)</f>
        <v>25</v>
      </c>
      <c r="AC1563" s="20">
        <f>ROW()</f>
        <v>1563</v>
      </c>
      <c r="AD1563" s="24" t="e">
        <f t="shared" ca="1" si="226"/>
        <v>#VALUE!</v>
      </c>
      <c r="AE1563" t="str">
        <f t="shared" ca="1" si="228"/>
        <v>E</v>
      </c>
    </row>
    <row r="1564" spans="1:31">
      <c r="A1564" s="12" t="s">
        <v>1471</v>
      </c>
      <c r="J1564" s="12" t="str">
        <f t="shared" si="225"/>
        <v/>
      </c>
      <c r="K1564" t="str">
        <f t="shared" si="229"/>
        <v xml:space="preserve">    </v>
      </c>
      <c r="L1564" t="str">
        <f t="shared" si="229"/>
        <v xml:space="preserve">  43</v>
      </c>
      <c r="M1564" t="str">
        <f t="shared" si="229"/>
        <v xml:space="preserve">  47</v>
      </c>
      <c r="N1564" t="str">
        <f t="shared" si="229"/>
        <v xml:space="preserve">  42</v>
      </c>
      <c r="O1564" t="str">
        <f t="shared" si="229"/>
        <v xml:space="preserve">  28</v>
      </c>
      <c r="P1564" t="str">
        <f t="shared" si="229"/>
        <v xml:space="preserve">   1</v>
      </c>
      <c r="Q1564" t="str">
        <f t="shared" si="229"/>
        <v xml:space="preserve"> -13</v>
      </c>
      <c r="R1564" t="str">
        <f t="shared" si="229"/>
        <v xml:space="preserve"> -11</v>
      </c>
      <c r="S1564" t="str">
        <f t="shared" si="229"/>
        <v xml:space="preserve"> -11</v>
      </c>
      <c r="T1564" t="str">
        <f t="shared" si="229"/>
        <v xml:space="preserve"> -10</v>
      </c>
      <c r="U1564" t="str">
        <f t="shared" si="229"/>
        <v xml:space="preserve"> -10</v>
      </c>
      <c r="V1564" t="str">
        <f t="shared" si="229"/>
        <v xml:space="preserve">  -9</v>
      </c>
      <c r="X1564" t="e">
        <f>VLOOKUP(K1564,$X$2:Y$31,2,FALSE())</f>
        <v>#N/A</v>
      </c>
      <c r="AB1564" s="20">
        <f>MATCH("R",$J$1001:$J1565,0)</f>
        <v>25</v>
      </c>
      <c r="AC1564" s="20">
        <f>ROW()</f>
        <v>1564</v>
      </c>
      <c r="AD1564" s="24" t="e">
        <f t="shared" ca="1" si="226"/>
        <v>#VALUE!</v>
      </c>
      <c r="AE1564" t="str">
        <f t="shared" ca="1" si="228"/>
        <v>E</v>
      </c>
    </row>
    <row r="1565" spans="1:31">
      <c r="A1565" s="12" t="s">
        <v>130</v>
      </c>
      <c r="J1565" s="12" t="str">
        <f t="shared" si="225"/>
        <v/>
      </c>
      <c r="K1565" t="str">
        <f t="shared" si="229"/>
        <v xml:space="preserve">    </v>
      </c>
      <c r="L1565" t="str">
        <f t="shared" si="229"/>
        <v xml:space="preserve">RSI </v>
      </c>
      <c r="M1565" t="str">
        <f t="shared" si="229"/>
        <v>oeff</v>
      </c>
      <c r="N1565" t="str">
        <f t="shared" si="229"/>
        <v>Dail</v>
      </c>
      <c r="O1565" t="str">
        <f t="shared" si="229"/>
        <v xml:space="preserve">)   </v>
      </c>
      <c r="P1565" t="str">
        <f t="shared" si="229"/>
        <v xml:space="preserve">    </v>
      </c>
      <c r="Q1565" t="str">
        <f t="shared" si="229"/>
        <v>METH</v>
      </c>
      <c r="R1565" t="str">
        <f t="shared" si="229"/>
        <v>D 30</v>
      </c>
      <c r="S1565" t="str">
        <f t="shared" si="229"/>
        <v xml:space="preserve">  VO</v>
      </c>
      <c r="T1565" t="str">
        <f t="shared" si="229"/>
        <v xml:space="preserve">CAP </v>
      </c>
      <c r="U1565" t="str">
        <f t="shared" si="229"/>
        <v>6.12</v>
      </c>
      <c r="V1565" t="str">
        <f t="shared" si="229"/>
        <v xml:space="preserve">7W  </v>
      </c>
      <c r="X1565" t="e">
        <f>VLOOKUP(K1565,$X$2:Y$31,2,FALSE())</f>
        <v>#N/A</v>
      </c>
      <c r="AB1565" s="20">
        <f>MATCH("R",$J$1001:$J1566,0)</f>
        <v>25</v>
      </c>
      <c r="AC1565" s="20">
        <f>ROW()</f>
        <v>1565</v>
      </c>
      <c r="AD1565" s="24" t="e">
        <f t="shared" ca="1" si="226"/>
        <v>#VALUE!</v>
      </c>
      <c r="AE1565" t="str">
        <f t="shared" ca="1" si="228"/>
        <v>E</v>
      </c>
    </row>
    <row r="1566" spans="1:31">
      <c r="A1566" s="12" t="s">
        <v>33</v>
      </c>
      <c r="J1566" s="12" t="str">
        <f t="shared" si="225"/>
        <v/>
      </c>
      <c r="K1566" t="str">
        <f t="shared" si="229"/>
        <v/>
      </c>
      <c r="L1566" t="str">
        <f t="shared" si="229"/>
        <v/>
      </c>
      <c r="M1566" t="str">
        <f t="shared" si="229"/>
        <v/>
      </c>
      <c r="N1566" t="str">
        <f t="shared" si="229"/>
        <v/>
      </c>
      <c r="O1566" t="str">
        <f t="shared" si="229"/>
        <v/>
      </c>
      <c r="P1566" t="str">
        <f t="shared" si="229"/>
        <v/>
      </c>
      <c r="Q1566" t="str">
        <f t="shared" si="229"/>
        <v/>
      </c>
      <c r="R1566" t="str">
        <f t="shared" si="229"/>
        <v/>
      </c>
      <c r="S1566" t="str">
        <f t="shared" si="229"/>
        <v/>
      </c>
      <c r="T1566" t="str">
        <f t="shared" si="229"/>
        <v/>
      </c>
      <c r="U1566" t="str">
        <f t="shared" si="229"/>
        <v/>
      </c>
      <c r="V1566" t="str">
        <f t="shared" si="229"/>
        <v/>
      </c>
      <c r="X1566" t="e">
        <f>VLOOKUP(K1566,$X$2:Y$31,2,FALSE())</f>
        <v>#N/A</v>
      </c>
      <c r="AB1566" s="20">
        <f>MATCH("R",$J$1001:$J1567,0)</f>
        <v>25</v>
      </c>
      <c r="AC1566" s="20">
        <f>ROW()</f>
        <v>1566</v>
      </c>
      <c r="AD1566" s="24" t="e">
        <f t="shared" ca="1" si="226"/>
        <v>#VALUE!</v>
      </c>
      <c r="AE1566" t="str">
        <f t="shared" ca="1" si="228"/>
        <v>E</v>
      </c>
    </row>
    <row r="1567" spans="1:31">
      <c r="A1567" s="12" t="s">
        <v>2470</v>
      </c>
      <c r="J1567" s="12" t="str">
        <f t="shared" si="225"/>
        <v/>
      </c>
      <c r="K1567" t="str">
        <f t="shared" si="229"/>
        <v>Jan,</v>
      </c>
      <c r="L1567" t="str">
        <f t="shared" si="229"/>
        <v>1 20</v>
      </c>
      <c r="M1567" t="str">
        <f t="shared" si="229"/>
        <v xml:space="preserve">6   </v>
      </c>
      <c r="N1567" t="str">
        <f t="shared" ref="K1567:V1588" si="230">MID($A1567,N$34,4)</f>
        <v xml:space="preserve">    </v>
      </c>
      <c r="O1567" t="str">
        <f t="shared" si="230"/>
        <v xml:space="preserve"> SSN</v>
      </c>
      <c r="P1567" t="str">
        <f t="shared" si="230"/>
        <v>=  5</v>
      </c>
      <c r="Q1567" t="str">
        <f t="shared" si="230"/>
        <v xml:space="preserve">.   </v>
      </c>
      <c r="R1567" t="str">
        <f t="shared" si="230"/>
        <v xml:space="preserve">    </v>
      </c>
      <c r="S1567" t="str">
        <f t="shared" si="230"/>
        <v xml:space="preserve">    </v>
      </c>
      <c r="T1567" t="str">
        <f t="shared" si="230"/>
        <v xml:space="preserve">  Mi</v>
      </c>
      <c r="U1567" t="str">
        <f t="shared" si="230"/>
        <v>imum</v>
      </c>
      <c r="V1567" t="str">
        <f t="shared" si="230"/>
        <v>Angl</v>
      </c>
      <c r="X1567" t="e">
        <f>VLOOKUP(K1567,$X$2:Y$31,2,FALSE())</f>
        <v>#N/A</v>
      </c>
      <c r="AB1567" s="20">
        <f>MATCH("R",$J$1001:$J1568,0)</f>
        <v>25</v>
      </c>
      <c r="AC1567" s="20">
        <f>ROW()</f>
        <v>1567</v>
      </c>
      <c r="AD1567" s="24" t="e">
        <f t="shared" ca="1" si="226"/>
        <v>#VALUE!</v>
      </c>
      <c r="AE1567" t="str">
        <f t="shared" ca="1" si="228"/>
        <v>E</v>
      </c>
    </row>
    <row r="1568" spans="1:31">
      <c r="A1568" s="12" t="s">
        <v>201</v>
      </c>
      <c r="J1568" s="12" t="str">
        <f t="shared" si="225"/>
        <v/>
      </c>
      <c r="K1568" t="str">
        <f t="shared" si="230"/>
        <v>HOME</v>
      </c>
      <c r="L1568" t="str">
        <f t="shared" si="230"/>
        <v xml:space="preserve">    </v>
      </c>
      <c r="M1568" t="str">
        <f t="shared" si="230"/>
        <v xml:space="preserve">    </v>
      </c>
      <c r="N1568" t="str">
        <f t="shared" si="230"/>
        <v xml:space="preserve">    </v>
      </c>
      <c r="O1568" t="str">
        <f t="shared" si="230"/>
        <v>AUST</v>
      </c>
      <c r="P1568" t="str">
        <f t="shared" si="230"/>
        <v xml:space="preserve">N   </v>
      </c>
      <c r="Q1568" t="str">
        <f t="shared" si="230"/>
        <v xml:space="preserve">    </v>
      </c>
      <c r="R1568" t="str">
        <f t="shared" si="230"/>
        <v xml:space="preserve">    </v>
      </c>
      <c r="S1568" t="str">
        <f t="shared" si="230"/>
        <v xml:space="preserve">  AZ</v>
      </c>
      <c r="T1568" t="str">
        <f t="shared" si="230"/>
        <v>MUTH</v>
      </c>
      <c r="U1568" t="str">
        <f t="shared" si="230"/>
        <v xml:space="preserve">    </v>
      </c>
      <c r="V1568" t="str">
        <f t="shared" si="230"/>
        <v xml:space="preserve">    </v>
      </c>
      <c r="X1568" t="e">
        <f>VLOOKUP(K1568,$X$2:Y$31,2,FALSE())</f>
        <v>#N/A</v>
      </c>
      <c r="AB1568" s="20">
        <f>MATCH("R",$J$1001:$J1569,0)</f>
        <v>25</v>
      </c>
      <c r="AC1568" s="20">
        <f>ROW()</f>
        <v>1568</v>
      </c>
      <c r="AD1568" s="24" t="e">
        <f t="shared" ca="1" si="226"/>
        <v>#VALUE!</v>
      </c>
      <c r="AE1568" t="str">
        <f t="shared" ca="1" si="228"/>
        <v>E</v>
      </c>
    </row>
    <row r="1569" spans="1:31">
      <c r="A1569" s="12" t="s">
        <v>202</v>
      </c>
      <c r="J1569" s="12" t="str">
        <f t="shared" si="225"/>
        <v/>
      </c>
      <c r="K1569" t="str">
        <f t="shared" si="230"/>
        <v>32.9</v>
      </c>
      <c r="L1569" t="str">
        <f t="shared" si="230"/>
        <v xml:space="preserve"> N  </v>
      </c>
      <c r="M1569" t="str">
        <f t="shared" si="230"/>
        <v>96.6</v>
      </c>
      <c r="N1569" t="str">
        <f t="shared" si="230"/>
        <v xml:space="preserve"> W -</v>
      </c>
      <c r="O1569" t="str">
        <f t="shared" si="230"/>
        <v>30.2</v>
      </c>
      <c r="P1569" t="str">
        <f t="shared" si="230"/>
        <v xml:space="preserve"> N  </v>
      </c>
      <c r="Q1569" t="str">
        <f t="shared" si="230"/>
        <v>97.7</v>
      </c>
      <c r="R1569" t="str">
        <f t="shared" si="230"/>
        <v xml:space="preserve"> W  </v>
      </c>
      <c r="S1569" t="str">
        <f t="shared" si="230"/>
        <v xml:space="preserve"> 199</v>
      </c>
      <c r="T1569" t="str">
        <f t="shared" si="230"/>
        <v xml:space="preserve">97  </v>
      </c>
      <c r="U1569" t="str">
        <f t="shared" si="230"/>
        <v>19.3</v>
      </c>
      <c r="V1569" t="str">
        <f t="shared" si="230"/>
        <v xml:space="preserve">    </v>
      </c>
      <c r="X1569" t="e">
        <f>VLOOKUP(K1569,$X$2:Y$31,2,FALSE())</f>
        <v>#N/A</v>
      </c>
      <c r="AB1569" s="20">
        <f>MATCH("R",$J$1001:$J1570,0)</f>
        <v>25</v>
      </c>
      <c r="AC1569" s="20">
        <f>ROW()</f>
        <v>1569</v>
      </c>
      <c r="AD1569" s="24" t="e">
        <f t="shared" ca="1" si="226"/>
        <v>#VALUE!</v>
      </c>
      <c r="AE1569" t="str">
        <f t="shared" ca="1" si="228"/>
        <v>E</v>
      </c>
    </row>
    <row r="1570" spans="1:31">
      <c r="A1570" s="12" t="s">
        <v>203</v>
      </c>
      <c r="J1570" s="12" t="str">
        <f t="shared" si="225"/>
        <v/>
      </c>
      <c r="K1570" t="str">
        <f t="shared" si="230"/>
        <v>XMTR</v>
      </c>
      <c r="L1570" t="str">
        <f t="shared" si="230"/>
        <v xml:space="preserve"> 2-3</v>
      </c>
      <c r="M1570" t="str">
        <f t="shared" si="230"/>
        <v xml:space="preserve"> ION</v>
      </c>
      <c r="N1570" t="str">
        <f t="shared" si="230"/>
        <v>AP #</v>
      </c>
      <c r="O1570" t="str">
        <f t="shared" si="230"/>
        <v>3[sa</v>
      </c>
      <c r="P1570" t="str">
        <f t="shared" si="230"/>
        <v>ples</v>
      </c>
      <c r="Q1570" t="str">
        <f t="shared" si="230"/>
        <v>SAMP</v>
      </c>
      <c r="R1570" t="str">
        <f t="shared" si="230"/>
        <v>E.23</v>
      </c>
      <c r="S1570" t="str">
        <f t="shared" si="230"/>
        <v xml:space="preserve">   ]</v>
      </c>
      <c r="T1570" t="str">
        <f t="shared" si="230"/>
        <v xml:space="preserve">Az= </v>
      </c>
      <c r="U1570" t="str">
        <f t="shared" si="230"/>
        <v xml:space="preserve">0.0 </v>
      </c>
      <c r="V1570" t="str">
        <f t="shared" si="230"/>
        <v>FFaz</v>
      </c>
      <c r="X1570" t="e">
        <f>VLOOKUP(K1570,$X$2:Y$31,2,FALSE())</f>
        <v>#N/A</v>
      </c>
      <c r="AB1570" s="20">
        <f>MATCH("R",$J$1001:$J1571,0)</f>
        <v>25</v>
      </c>
      <c r="AC1570" s="20">
        <f>ROW()</f>
        <v>1570</v>
      </c>
      <c r="AD1570" s="24" t="e">
        <f t="shared" ca="1" si="226"/>
        <v>#VALUE!</v>
      </c>
      <c r="AE1570" t="str">
        <f t="shared" ca="1" si="228"/>
        <v>E</v>
      </c>
    </row>
    <row r="1571" spans="1:31">
      <c r="A1571" s="12" t="s">
        <v>204</v>
      </c>
      <c r="J1571" s="12" t="str">
        <f t="shared" si="225"/>
        <v/>
      </c>
      <c r="K1571" t="str">
        <f t="shared" si="230"/>
        <v>RCVR</v>
      </c>
      <c r="L1571" t="str">
        <f t="shared" si="230"/>
        <v xml:space="preserve"> 2-3</v>
      </c>
      <c r="M1571" t="str">
        <f t="shared" si="230"/>
        <v xml:space="preserve"> ION</v>
      </c>
      <c r="N1571" t="str">
        <f t="shared" si="230"/>
        <v>AP #</v>
      </c>
      <c r="O1571" t="str">
        <f t="shared" si="230"/>
        <v>3[sa</v>
      </c>
      <c r="P1571" t="str">
        <f t="shared" si="230"/>
        <v>ples</v>
      </c>
      <c r="Q1571" t="str">
        <f t="shared" si="230"/>
        <v>SAMP</v>
      </c>
      <c r="R1571" t="str">
        <f t="shared" si="230"/>
        <v>E.23</v>
      </c>
      <c r="S1571" t="str">
        <f t="shared" si="230"/>
        <v xml:space="preserve">   ]</v>
      </c>
      <c r="T1571" t="str">
        <f t="shared" si="230"/>
        <v xml:space="preserve">Az= </v>
      </c>
      <c r="U1571" t="str">
        <f t="shared" si="230"/>
        <v xml:space="preserve">0.0 </v>
      </c>
      <c r="V1571" t="str">
        <f t="shared" si="230"/>
        <v>FFaz</v>
      </c>
      <c r="X1571" t="e">
        <f>VLOOKUP(K1571,$X$2:Y$31,2,FALSE())</f>
        <v>#N/A</v>
      </c>
      <c r="AB1571" s="20">
        <f>MATCH("R",$J$1001:$J1572,0)</f>
        <v>25</v>
      </c>
      <c r="AC1571" s="20">
        <f>ROW()</f>
        <v>1571</v>
      </c>
      <c r="AD1571" s="24" t="e">
        <f t="shared" ca="1" si="226"/>
        <v>#VALUE!</v>
      </c>
      <c r="AE1571" t="str">
        <f t="shared" ca="1" si="228"/>
        <v>E</v>
      </c>
    </row>
    <row r="1572" spans="1:31">
      <c r="A1572" s="12" t="s">
        <v>89</v>
      </c>
      <c r="J1572" s="12" t="str">
        <f t="shared" si="225"/>
        <v/>
      </c>
      <c r="K1572" t="str">
        <f t="shared" si="230"/>
        <v>3 MH</v>
      </c>
      <c r="L1572" t="str">
        <f t="shared" si="230"/>
        <v xml:space="preserve"> NOI</v>
      </c>
      <c r="M1572" t="str">
        <f t="shared" si="230"/>
        <v xml:space="preserve">E = </v>
      </c>
      <c r="N1572" t="str">
        <f t="shared" si="230"/>
        <v>145.</v>
      </c>
      <c r="O1572" t="str">
        <f t="shared" si="230"/>
        <v xml:space="preserve"> dBW</v>
      </c>
      <c r="P1572" t="str">
        <f t="shared" si="230"/>
        <v xml:space="preserve">    </v>
      </c>
      <c r="Q1572" t="str">
        <f t="shared" si="230"/>
        <v xml:space="preserve">EQ. </v>
      </c>
      <c r="R1572" t="str">
        <f t="shared" si="230"/>
        <v>EL =</v>
      </c>
      <c r="S1572" t="str">
        <f t="shared" si="230"/>
        <v xml:space="preserve">90% </v>
      </c>
      <c r="T1572" t="str">
        <f t="shared" si="230"/>
        <v xml:space="preserve">  RE</v>
      </c>
      <c r="U1572" t="str">
        <f t="shared" si="230"/>
        <v>. SN</v>
      </c>
      <c r="V1572" t="str">
        <f t="shared" si="230"/>
        <v xml:space="preserve"> = 7</v>
      </c>
      <c r="X1572" t="e">
        <f>VLOOKUP(K1572,$X$2:Y$31,2,FALSE())</f>
        <v>#N/A</v>
      </c>
      <c r="AB1572" s="20">
        <f>MATCH("R",$J$1001:$J1573,0)</f>
        <v>25</v>
      </c>
      <c r="AC1572" s="20">
        <f>ROW()</f>
        <v>1572</v>
      </c>
      <c r="AD1572" s="24" t="e">
        <f t="shared" ca="1" si="226"/>
        <v>#VALUE!</v>
      </c>
      <c r="AE1572" t="str">
        <f t="shared" ca="1" si="228"/>
        <v>E</v>
      </c>
    </row>
    <row r="1573" spans="1:31">
      <c r="A1573" s="12" t="s">
        <v>90</v>
      </c>
      <c r="J1573" s="12" t="str">
        <f t="shared" si="225"/>
        <v/>
      </c>
      <c r="K1573" t="str">
        <f t="shared" si="230"/>
        <v>MULT</v>
      </c>
      <c r="L1573" t="str">
        <f t="shared" si="230"/>
        <v>PATH</v>
      </c>
      <c r="M1573" t="str">
        <f t="shared" si="230"/>
        <v>POWE</v>
      </c>
      <c r="N1573" t="str">
        <f t="shared" si="230"/>
        <v xml:space="preserve"> TOL</v>
      </c>
      <c r="O1573" t="str">
        <f t="shared" si="230"/>
        <v>RANC</v>
      </c>
      <c r="P1573" t="str">
        <f t="shared" si="230"/>
        <v xml:space="preserve"> =  </v>
      </c>
      <c r="Q1573" t="str">
        <f t="shared" si="230"/>
        <v>.0 d</v>
      </c>
      <c r="R1573" t="str">
        <f t="shared" si="230"/>
        <v xml:space="preserve">   M</v>
      </c>
      <c r="S1573" t="str">
        <f t="shared" si="230"/>
        <v>LTIP</v>
      </c>
      <c r="T1573" t="str">
        <f t="shared" si="230"/>
        <v>TH D</v>
      </c>
      <c r="U1573" t="str">
        <f t="shared" si="230"/>
        <v xml:space="preserve">LAY </v>
      </c>
      <c r="V1573" t="str">
        <f t="shared" si="230"/>
        <v>OLER</v>
      </c>
      <c r="X1573" t="e">
        <f>VLOOKUP(K1573,$X$2:Y$31,2,FALSE())</f>
        <v>#N/A</v>
      </c>
      <c r="AB1573" s="20">
        <f>MATCH("R",$J$1001:$J1574,0)</f>
        <v>25</v>
      </c>
      <c r="AC1573" s="20">
        <f>ROW()</f>
        <v>1573</v>
      </c>
      <c r="AD1573" s="24" t="e">
        <f t="shared" ca="1" si="226"/>
        <v>#VALUE!</v>
      </c>
      <c r="AE1573" t="str">
        <f t="shared" ca="1" si="228"/>
        <v>E</v>
      </c>
    </row>
    <row r="1574" spans="1:31">
      <c r="A1574" s="12" t="s">
        <v>33</v>
      </c>
      <c r="J1574" s="12" t="str">
        <f t="shared" si="225"/>
        <v/>
      </c>
      <c r="K1574" t="str">
        <f t="shared" si="230"/>
        <v/>
      </c>
      <c r="L1574" t="str">
        <f t="shared" si="230"/>
        <v/>
      </c>
      <c r="M1574" t="str">
        <f t="shared" si="230"/>
        <v/>
      </c>
      <c r="N1574" t="str">
        <f t="shared" si="230"/>
        <v/>
      </c>
      <c r="O1574" t="str">
        <f t="shared" si="230"/>
        <v/>
      </c>
      <c r="P1574" t="str">
        <f t="shared" si="230"/>
        <v/>
      </c>
      <c r="Q1574" t="str">
        <f t="shared" si="230"/>
        <v/>
      </c>
      <c r="R1574" t="str">
        <f t="shared" si="230"/>
        <v/>
      </c>
      <c r="S1574" t="str">
        <f t="shared" si="230"/>
        <v/>
      </c>
      <c r="T1574" t="str">
        <f t="shared" si="230"/>
        <v/>
      </c>
      <c r="U1574" t="str">
        <f t="shared" si="230"/>
        <v/>
      </c>
      <c r="V1574" t="str">
        <f t="shared" si="230"/>
        <v/>
      </c>
      <c r="X1574" t="e">
        <f>VLOOKUP(K1574,$X$2:Y$31,2,FALSE())</f>
        <v>#N/A</v>
      </c>
      <c r="AB1574" s="20">
        <f>MATCH("R",$J$1001:$J1575,0)</f>
        <v>25</v>
      </c>
      <c r="AC1574" s="20">
        <f>ROW()</f>
        <v>1574</v>
      </c>
      <c r="AD1574" s="24" t="e">
        <f t="shared" ca="1" si="226"/>
        <v>#VALUE!</v>
      </c>
      <c r="AE1574" t="str">
        <f t="shared" ca="1" si="228"/>
        <v>E</v>
      </c>
    </row>
    <row r="1575" spans="1:31">
      <c r="A1575" s="12" t="s">
        <v>1472</v>
      </c>
      <c r="J1575" s="12" t="str">
        <f t="shared" si="225"/>
        <v>R</v>
      </c>
      <c r="K1575" t="str">
        <f t="shared" si="230"/>
        <v xml:space="preserve"> 9.0</v>
      </c>
      <c r="L1575" t="str">
        <f t="shared" si="230"/>
        <v xml:space="preserve"> 4.0</v>
      </c>
      <c r="M1575" t="str">
        <f t="shared" si="230"/>
        <v xml:space="preserve"> 2.0</v>
      </c>
      <c r="N1575" t="str">
        <f t="shared" si="230"/>
        <v xml:space="preserve"> 4.0</v>
      </c>
      <c r="O1575" t="str">
        <f t="shared" si="230"/>
        <v xml:space="preserve"> 5.4</v>
      </c>
      <c r="P1575" t="str">
        <f t="shared" si="230"/>
        <v xml:space="preserve"> 7.3</v>
      </c>
      <c r="Q1575" t="str">
        <f t="shared" si="230"/>
        <v>10.2</v>
      </c>
      <c r="R1575" t="str">
        <f t="shared" si="230"/>
        <v>14.4</v>
      </c>
      <c r="S1575" t="str">
        <f t="shared" si="230"/>
        <v>18.2</v>
      </c>
      <c r="T1575" t="str">
        <f t="shared" si="230"/>
        <v>21.5</v>
      </c>
      <c r="U1575" t="str">
        <f t="shared" si="230"/>
        <v>25.0</v>
      </c>
      <c r="V1575" t="str">
        <f t="shared" si="230"/>
        <v>29.0</v>
      </c>
      <c r="X1575" t="str">
        <f>VLOOKUP(K1575,$X$2:Y$31,2,FALSE())</f>
        <v>0900</v>
      </c>
      <c r="AB1575" s="20">
        <f>MATCH("R",$J$1001:$J1576,0)</f>
        <v>25</v>
      </c>
      <c r="AC1575" s="20">
        <f>ROW()</f>
        <v>1575</v>
      </c>
      <c r="AD1575" s="24" t="e">
        <f t="shared" ca="1" si="226"/>
        <v>#VALUE!</v>
      </c>
      <c r="AE1575" t="str">
        <f t="shared" ca="1" si="228"/>
        <v>E</v>
      </c>
    </row>
    <row r="1576" spans="1:31">
      <c r="A1576" s="12" t="s">
        <v>205</v>
      </c>
      <c r="J1576" s="12" t="str">
        <f t="shared" si="225"/>
        <v/>
      </c>
      <c r="K1576" t="str">
        <f t="shared" si="230"/>
        <v xml:space="preserve">    </v>
      </c>
      <c r="L1576" t="str">
        <f t="shared" si="230"/>
        <v xml:space="preserve"> 1F2</v>
      </c>
      <c r="M1576" t="str">
        <f t="shared" si="230"/>
        <v xml:space="preserve"> 1F2</v>
      </c>
      <c r="N1576" t="str">
        <f t="shared" si="230"/>
        <v xml:space="preserve"> 1F2</v>
      </c>
      <c r="O1576" t="str">
        <f t="shared" si="230"/>
        <v xml:space="preserve"> 1F2</v>
      </c>
      <c r="P1576" t="str">
        <f t="shared" si="230"/>
        <v xml:space="preserve"> 1F2</v>
      </c>
      <c r="Q1576" t="str">
        <f t="shared" si="230"/>
        <v xml:space="preserve"> 1F2</v>
      </c>
      <c r="R1576" t="str">
        <f t="shared" si="230"/>
        <v xml:space="preserve"> 1F2</v>
      </c>
      <c r="S1576" t="str">
        <f t="shared" si="230"/>
        <v xml:space="preserve"> 1F2</v>
      </c>
      <c r="T1576" t="str">
        <f t="shared" si="230"/>
        <v xml:space="preserve"> 1F2</v>
      </c>
      <c r="U1576" t="str">
        <f t="shared" si="230"/>
        <v xml:space="preserve"> 1F2</v>
      </c>
      <c r="V1576" t="str">
        <f t="shared" si="230"/>
        <v xml:space="preserve"> 1F2</v>
      </c>
      <c r="X1576" t="e">
        <f>VLOOKUP(K1576,$X$2:Y$31,2,FALSE())</f>
        <v>#N/A</v>
      </c>
      <c r="AB1576" s="20">
        <f>MATCH("R",$J$1001:$J1577,0)</f>
        <v>25</v>
      </c>
      <c r="AC1576" s="20">
        <f>ROW()</f>
        <v>1576</v>
      </c>
      <c r="AD1576" s="24" t="e">
        <f t="shared" ca="1" si="226"/>
        <v>#VALUE!</v>
      </c>
      <c r="AE1576" t="str">
        <f t="shared" ca="1" si="228"/>
        <v>E</v>
      </c>
    </row>
    <row r="1577" spans="1:31">
      <c r="A1577" s="12" t="s">
        <v>1473</v>
      </c>
      <c r="J1577" s="12" t="str">
        <f t="shared" si="225"/>
        <v/>
      </c>
      <c r="K1577" t="str">
        <f t="shared" si="230"/>
        <v xml:space="preserve">    </v>
      </c>
      <c r="L1577" t="str">
        <f t="shared" si="230"/>
        <v>64.0</v>
      </c>
      <c r="M1577" t="str">
        <f t="shared" si="230"/>
        <v>55.8</v>
      </c>
      <c r="N1577" t="str">
        <f t="shared" si="230"/>
        <v>63.4</v>
      </c>
      <c r="O1577" t="str">
        <f t="shared" si="230"/>
        <v>64.0</v>
      </c>
      <c r="P1577" t="str">
        <f t="shared" si="230"/>
        <v>64.0</v>
      </c>
      <c r="Q1577" t="str">
        <f t="shared" si="230"/>
        <v>64.0</v>
      </c>
      <c r="R1577" t="str">
        <f t="shared" si="230"/>
        <v>64.0</v>
      </c>
      <c r="S1577" t="str">
        <f t="shared" si="230"/>
        <v>64.0</v>
      </c>
      <c r="T1577" t="str">
        <f t="shared" si="230"/>
        <v>64.0</v>
      </c>
      <c r="U1577" t="str">
        <f t="shared" si="230"/>
        <v>64.0</v>
      </c>
      <c r="V1577" t="str">
        <f t="shared" si="230"/>
        <v>64.0</v>
      </c>
      <c r="X1577" t="e">
        <f>VLOOKUP(K1577,$X$2:Y$31,2,FALSE())</f>
        <v>#N/A</v>
      </c>
      <c r="AB1577" s="20">
        <f>MATCH("R",$J$1001:$J1578,0)</f>
        <v>25</v>
      </c>
      <c r="AC1577" s="20">
        <f>ROW()</f>
        <v>1577</v>
      </c>
      <c r="AD1577" s="24" t="e">
        <f t="shared" ca="1" si="226"/>
        <v>#VALUE!</v>
      </c>
      <c r="AE1577" t="str">
        <f t="shared" ca="1" si="228"/>
        <v>E</v>
      </c>
    </row>
    <row r="1578" spans="1:31">
      <c r="A1578" s="12" t="s">
        <v>335</v>
      </c>
      <c r="J1578" s="12" t="str">
        <f t="shared" si="225"/>
        <v/>
      </c>
      <c r="K1578" t="str">
        <f t="shared" si="230"/>
        <v xml:space="preserve">    </v>
      </c>
      <c r="L1578" t="str">
        <f t="shared" si="230"/>
        <v xml:space="preserve"> 2.6</v>
      </c>
      <c r="M1578" t="str">
        <f t="shared" si="230"/>
        <v xml:space="preserve"> 2.0</v>
      </c>
      <c r="N1578" t="str">
        <f t="shared" si="230"/>
        <v xml:space="preserve"> 2.5</v>
      </c>
      <c r="O1578" t="str">
        <f t="shared" si="230"/>
        <v xml:space="preserve"> 2.6</v>
      </c>
      <c r="P1578" t="str">
        <f t="shared" si="230"/>
        <v xml:space="preserve"> 2.6</v>
      </c>
      <c r="Q1578" t="str">
        <f t="shared" si="230"/>
        <v xml:space="preserve"> 2.6</v>
      </c>
      <c r="R1578" t="str">
        <f t="shared" si="230"/>
        <v xml:space="preserve"> 2.6</v>
      </c>
      <c r="S1578" t="str">
        <f t="shared" si="230"/>
        <v xml:space="preserve"> 2.6</v>
      </c>
      <c r="T1578" t="str">
        <f t="shared" si="230"/>
        <v xml:space="preserve"> 2.6</v>
      </c>
      <c r="U1578" t="str">
        <f t="shared" si="230"/>
        <v xml:space="preserve"> 2.6</v>
      </c>
      <c r="V1578" t="str">
        <f t="shared" si="230"/>
        <v xml:space="preserve"> 2.6</v>
      </c>
      <c r="X1578" t="e">
        <f>VLOOKUP(K1578,$X$2:Y$31,2,FALSE())</f>
        <v>#N/A</v>
      </c>
      <c r="AB1578" s="20">
        <f>MATCH("R",$J$1001:$J1579,0)</f>
        <v>25</v>
      </c>
      <c r="AC1578" s="20">
        <f>ROW()</f>
        <v>1578</v>
      </c>
      <c r="AD1578" s="24" t="e">
        <f t="shared" ca="1" si="226"/>
        <v>#VALUE!</v>
      </c>
      <c r="AE1578" t="str">
        <f t="shared" ca="1" si="228"/>
        <v>E</v>
      </c>
    </row>
    <row r="1579" spans="1:31">
      <c r="A1579" s="12" t="s">
        <v>1474</v>
      </c>
      <c r="J1579" s="12" t="str">
        <f t="shared" si="225"/>
        <v/>
      </c>
      <c r="K1579" t="str">
        <f t="shared" si="230"/>
        <v xml:space="preserve">    </v>
      </c>
      <c r="L1579" t="str">
        <f t="shared" si="230"/>
        <v xml:space="preserve"> 353</v>
      </c>
      <c r="M1579" t="str">
        <f t="shared" si="230"/>
        <v xml:space="preserve"> 250</v>
      </c>
      <c r="N1579" t="str">
        <f t="shared" si="230"/>
        <v xml:space="preserve"> 343</v>
      </c>
      <c r="O1579" t="str">
        <f t="shared" si="230"/>
        <v xml:space="preserve"> 353</v>
      </c>
      <c r="P1579" t="str">
        <f t="shared" si="230"/>
        <v xml:space="preserve"> 353</v>
      </c>
      <c r="Q1579" t="str">
        <f t="shared" si="230"/>
        <v xml:space="preserve"> 353</v>
      </c>
      <c r="R1579" t="str">
        <f t="shared" si="230"/>
        <v xml:space="preserve"> 353</v>
      </c>
      <c r="S1579" t="str">
        <f t="shared" si="230"/>
        <v xml:space="preserve"> 353</v>
      </c>
      <c r="T1579" t="str">
        <f t="shared" si="230"/>
        <v xml:space="preserve"> 353</v>
      </c>
      <c r="U1579" t="str">
        <f t="shared" si="230"/>
        <v xml:space="preserve"> 353</v>
      </c>
      <c r="V1579" t="str">
        <f t="shared" si="230"/>
        <v xml:space="preserve"> 353</v>
      </c>
      <c r="X1579" t="e">
        <f>VLOOKUP(K1579,$X$2:Y$31,2,FALSE())</f>
        <v>#N/A</v>
      </c>
      <c r="AB1579" s="20">
        <f>MATCH("R",$J$1001:$J1580,0)</f>
        <v>25</v>
      </c>
      <c r="AC1579" s="20">
        <f>ROW()</f>
        <v>1579</v>
      </c>
      <c r="AD1579" s="24" t="e">
        <f t="shared" ca="1" si="226"/>
        <v>#VALUE!</v>
      </c>
      <c r="AE1579" t="str">
        <f t="shared" ca="1" si="228"/>
        <v>E</v>
      </c>
    </row>
    <row r="1580" spans="1:31">
      <c r="A1580" s="12" t="s">
        <v>1475</v>
      </c>
      <c r="J1580" s="12" t="str">
        <f t="shared" si="225"/>
        <v/>
      </c>
      <c r="K1580" t="str">
        <f t="shared" si="230"/>
        <v xml:space="preserve">    </v>
      </c>
      <c r="L1580" t="str">
        <f t="shared" si="230"/>
        <v>0.50</v>
      </c>
      <c r="M1580" t="str">
        <f t="shared" si="230"/>
        <v>0.99</v>
      </c>
      <c r="N1580" t="str">
        <f t="shared" si="230"/>
        <v>0.52</v>
      </c>
      <c r="O1580" t="str">
        <f t="shared" si="230"/>
        <v>0.08</v>
      </c>
      <c r="P1580" t="str">
        <f t="shared" si="230"/>
        <v>0.00</v>
      </c>
      <c r="Q1580" t="str">
        <f t="shared" si="230"/>
        <v>0.00</v>
      </c>
      <c r="R1580" t="str">
        <f t="shared" si="230"/>
        <v>0.00</v>
      </c>
      <c r="S1580" t="str">
        <f t="shared" si="230"/>
        <v>0.00</v>
      </c>
      <c r="T1580" t="str">
        <f t="shared" si="230"/>
        <v>0.00</v>
      </c>
      <c r="U1580" t="str">
        <f t="shared" si="230"/>
        <v>0.00</v>
      </c>
      <c r="V1580" t="str">
        <f t="shared" si="230"/>
        <v>0.00</v>
      </c>
      <c r="X1580" t="e">
        <f>VLOOKUP(K1580,$X$2:Y$31,2,FALSE())</f>
        <v>#N/A</v>
      </c>
      <c r="AB1580" s="20">
        <f>MATCH("R",$J$1001:$J1581,0)</f>
        <v>25</v>
      </c>
      <c r="AC1580" s="20">
        <f>ROW()</f>
        <v>1580</v>
      </c>
      <c r="AD1580" s="24" t="e">
        <f t="shared" ca="1" si="226"/>
        <v>#VALUE!</v>
      </c>
      <c r="AE1580" t="str">
        <f t="shared" ca="1" si="228"/>
        <v>E</v>
      </c>
    </row>
    <row r="1581" spans="1:31">
      <c r="A1581" s="12" t="s">
        <v>1476</v>
      </c>
      <c r="J1581" s="12" t="str">
        <f t="shared" si="225"/>
        <v/>
      </c>
      <c r="K1581" t="str">
        <f t="shared" si="230"/>
        <v xml:space="preserve">    </v>
      </c>
      <c r="L1581" t="str">
        <f t="shared" si="230"/>
        <v xml:space="preserve"> 108</v>
      </c>
      <c r="M1581" t="str">
        <f t="shared" si="230"/>
        <v xml:space="preserve">  97</v>
      </c>
      <c r="N1581" t="str">
        <f t="shared" si="230"/>
        <v xml:space="preserve"> 107</v>
      </c>
      <c r="O1581" t="str">
        <f t="shared" si="230"/>
        <v xml:space="preserve"> 119</v>
      </c>
      <c r="P1581" t="str">
        <f t="shared" si="230"/>
        <v xml:space="preserve"> 146</v>
      </c>
      <c r="Q1581" t="str">
        <f t="shared" si="230"/>
        <v xml:space="preserve"> 180</v>
      </c>
      <c r="R1581" t="str">
        <f t="shared" si="230"/>
        <v xml:space="preserve"> 183</v>
      </c>
      <c r="S1581" t="str">
        <f t="shared" si="230"/>
        <v xml:space="preserve"> 185</v>
      </c>
      <c r="T1581" t="str">
        <f t="shared" si="230"/>
        <v xml:space="preserve"> 187</v>
      </c>
      <c r="U1581" t="str">
        <f t="shared" si="230"/>
        <v xml:space="preserve"> 188</v>
      </c>
      <c r="V1581" t="str">
        <f t="shared" si="230"/>
        <v xml:space="preserve"> 189</v>
      </c>
      <c r="X1581" t="e">
        <f>VLOOKUP(K1581,$X$2:Y$31,2,FALSE())</f>
        <v>#N/A</v>
      </c>
      <c r="AB1581" s="20">
        <f>MATCH("R",$J$1001:$J1582,0)</f>
        <v>25</v>
      </c>
      <c r="AC1581" s="20">
        <f>ROW()</f>
        <v>1581</v>
      </c>
      <c r="AD1581" s="24" t="e">
        <f t="shared" ca="1" si="226"/>
        <v>#VALUE!</v>
      </c>
      <c r="AE1581" t="str">
        <f t="shared" ca="1" si="228"/>
        <v>E</v>
      </c>
    </row>
    <row r="1582" spans="1:31">
      <c r="A1582" s="12" t="s">
        <v>1477</v>
      </c>
      <c r="J1582" s="12" t="str">
        <f t="shared" ref="J1582:J1645" si="231">IF(ISERROR(X1582),"","R")</f>
        <v/>
      </c>
      <c r="K1582" t="str">
        <f t="shared" si="230"/>
        <v xml:space="preserve">    </v>
      </c>
      <c r="L1582" t="str">
        <f t="shared" si="230"/>
        <v xml:space="preserve">  28</v>
      </c>
      <c r="M1582" t="str">
        <f t="shared" si="230"/>
        <v xml:space="preserve">  32</v>
      </c>
      <c r="N1582" t="str">
        <f t="shared" si="230"/>
        <v xml:space="preserve">  29</v>
      </c>
      <c r="O1582" t="str">
        <f t="shared" si="230"/>
        <v xml:space="preserve">  19</v>
      </c>
      <c r="P1582" t="str">
        <f t="shared" si="230"/>
        <v xml:space="preserve">  -5</v>
      </c>
      <c r="Q1582" t="str">
        <f t="shared" si="230"/>
        <v xml:space="preserve"> -36</v>
      </c>
      <c r="R1582" t="str">
        <f t="shared" si="230"/>
        <v xml:space="preserve"> -36</v>
      </c>
      <c r="S1582" t="str">
        <f t="shared" si="230"/>
        <v xml:space="preserve"> -36</v>
      </c>
      <c r="T1582" t="str">
        <f t="shared" si="230"/>
        <v xml:space="preserve"> -36</v>
      </c>
      <c r="U1582" t="str">
        <f t="shared" si="230"/>
        <v xml:space="preserve"> -36</v>
      </c>
      <c r="V1582" t="str">
        <f t="shared" si="230"/>
        <v xml:space="preserve"> -36</v>
      </c>
      <c r="X1582" t="e">
        <f>VLOOKUP(K1582,$X$2:Y$31,2,FALSE())</f>
        <v>#N/A</v>
      </c>
      <c r="AB1582" s="20">
        <f>MATCH("R",$J$1001:$J1583,0)</f>
        <v>25</v>
      </c>
      <c r="AC1582" s="20">
        <f>ROW()</f>
        <v>1582</v>
      </c>
      <c r="AD1582" s="24" t="e">
        <f t="shared" ref="AD1582:AD1645" ca="1" si="232">IF(VALUE(INDIRECT(ADDRESS(AD1581,AA$2+1,1,TRUE())))=1,AD1581+1,VALUE(INDIRECT(ADDRESS(AD1581,AA$2+2,1,TRUE())))+VALUE((INDIRECT(ADDRESS(AD1581,AA$2+1,1,TRUE())))))</f>
        <v>#VALUE!</v>
      </c>
      <c r="AE1582" t="str">
        <f t="shared" ca="1" si="228"/>
        <v>E</v>
      </c>
    </row>
    <row r="1583" spans="1:31">
      <c r="A1583" s="12" t="s">
        <v>1478</v>
      </c>
      <c r="J1583" s="12" t="str">
        <f t="shared" si="231"/>
        <v/>
      </c>
      <c r="K1583" t="str">
        <f t="shared" si="230"/>
        <v xml:space="preserve">    </v>
      </c>
      <c r="L1583" t="str">
        <f t="shared" si="230"/>
        <v xml:space="preserve"> -88</v>
      </c>
      <c r="M1583" t="str">
        <f t="shared" si="230"/>
        <v xml:space="preserve"> -77</v>
      </c>
      <c r="N1583" t="str">
        <f t="shared" si="230"/>
        <v xml:space="preserve"> -87</v>
      </c>
      <c r="O1583" t="str">
        <f t="shared" si="230"/>
        <v xml:space="preserve"> -99</v>
      </c>
      <c r="P1583" t="str">
        <f t="shared" si="230"/>
        <v>-126</v>
      </c>
      <c r="Q1583" t="str">
        <f t="shared" si="230"/>
        <v>-160</v>
      </c>
      <c r="R1583" t="str">
        <f t="shared" si="230"/>
        <v>-163</v>
      </c>
      <c r="S1583" t="str">
        <f t="shared" si="230"/>
        <v>-165</v>
      </c>
      <c r="T1583" t="str">
        <f t="shared" si="230"/>
        <v>-167</v>
      </c>
      <c r="U1583" t="str">
        <f t="shared" si="230"/>
        <v>-168</v>
      </c>
      <c r="V1583" t="str">
        <f t="shared" si="230"/>
        <v>-169</v>
      </c>
      <c r="X1583" t="e">
        <f>VLOOKUP(K1583,$X$2:Y$31,2,FALSE())</f>
        <v>#N/A</v>
      </c>
      <c r="AB1583" s="20">
        <f>MATCH("R",$J$1001:$J1584,0)</f>
        <v>25</v>
      </c>
      <c r="AC1583" s="20">
        <f>ROW()</f>
        <v>1583</v>
      </c>
      <c r="AD1583" s="24" t="e">
        <f t="shared" ca="1" si="232"/>
        <v>#VALUE!</v>
      </c>
      <c r="AE1583" t="str">
        <f t="shared" ca="1" si="228"/>
        <v>E</v>
      </c>
    </row>
    <row r="1584" spans="1:31">
      <c r="A1584" s="12" t="s">
        <v>230</v>
      </c>
      <c r="J1584" s="12" t="str">
        <f t="shared" si="231"/>
        <v/>
      </c>
      <c r="K1584" t="str">
        <f t="shared" si="230"/>
        <v xml:space="preserve">    </v>
      </c>
      <c r="L1584" t="str">
        <f t="shared" si="230"/>
        <v>-145</v>
      </c>
      <c r="M1584" t="str">
        <f t="shared" si="230"/>
        <v>-136</v>
      </c>
      <c r="N1584" t="str">
        <f t="shared" si="230"/>
        <v>-145</v>
      </c>
      <c r="O1584" t="str">
        <f t="shared" si="230"/>
        <v>-149</v>
      </c>
      <c r="P1584" t="str">
        <f t="shared" si="230"/>
        <v>-154</v>
      </c>
      <c r="Q1584" t="str">
        <f t="shared" si="230"/>
        <v>-159</v>
      </c>
      <c r="R1584" t="str">
        <f t="shared" si="230"/>
        <v>-164</v>
      </c>
      <c r="S1584" t="str">
        <f t="shared" si="230"/>
        <v>-167</v>
      </c>
      <c r="T1584" t="str">
        <f t="shared" si="230"/>
        <v>-169</v>
      </c>
      <c r="U1584" t="str">
        <f t="shared" si="230"/>
        <v>-170</v>
      </c>
      <c r="V1584" t="str">
        <f t="shared" si="230"/>
        <v>-172</v>
      </c>
      <c r="X1584" t="e">
        <f>VLOOKUP(K1584,$X$2:Y$31,2,FALSE())</f>
        <v>#N/A</v>
      </c>
      <c r="AB1584" s="20">
        <f>MATCH("R",$J$1001:$J1585,0)</f>
        <v>25</v>
      </c>
      <c r="AC1584" s="20">
        <f>ROW()</f>
        <v>1584</v>
      </c>
      <c r="AD1584" s="24" t="e">
        <f t="shared" ca="1" si="232"/>
        <v>#VALUE!</v>
      </c>
      <c r="AE1584" t="str">
        <f t="shared" ca="1" si="228"/>
        <v>E</v>
      </c>
    </row>
    <row r="1585" spans="1:31">
      <c r="A1585" s="12" t="s">
        <v>1479</v>
      </c>
      <c r="J1585" s="12" t="str">
        <f t="shared" si="231"/>
        <v/>
      </c>
      <c r="K1585" t="str">
        <f t="shared" si="230"/>
        <v xml:space="preserve">    </v>
      </c>
      <c r="L1585" t="str">
        <f t="shared" si="230"/>
        <v xml:space="preserve">  57</v>
      </c>
      <c r="M1585" t="str">
        <f t="shared" si="230"/>
        <v xml:space="preserve">  59</v>
      </c>
      <c r="N1585" t="str">
        <f t="shared" si="230"/>
        <v xml:space="preserve">  58</v>
      </c>
      <c r="O1585" t="str">
        <f t="shared" si="230"/>
        <v xml:space="preserve">  50</v>
      </c>
      <c r="P1585" t="str">
        <f t="shared" si="230"/>
        <v xml:space="preserve">  28</v>
      </c>
      <c r="Q1585" t="str">
        <f t="shared" si="230"/>
        <v xml:space="preserve">  -1</v>
      </c>
      <c r="R1585" t="str">
        <f t="shared" si="230"/>
        <v xml:space="preserve">   1</v>
      </c>
      <c r="S1585" t="str">
        <f t="shared" si="230"/>
        <v xml:space="preserve">   1</v>
      </c>
      <c r="T1585" t="str">
        <f t="shared" si="230"/>
        <v xml:space="preserve">   2</v>
      </c>
      <c r="U1585" t="str">
        <f t="shared" si="230"/>
        <v xml:space="preserve">   2</v>
      </c>
      <c r="V1585" t="str">
        <f t="shared" si="230"/>
        <v xml:space="preserve">   3</v>
      </c>
      <c r="X1585" t="e">
        <f>VLOOKUP(K1585,$X$2:Y$31,2,FALSE())</f>
        <v>#N/A</v>
      </c>
      <c r="AB1585" s="20">
        <f>MATCH("R",$J$1001:$J1586,0)</f>
        <v>25</v>
      </c>
      <c r="AC1585" s="20">
        <f>ROW()</f>
        <v>1585</v>
      </c>
      <c r="AD1585" s="24" t="e">
        <f t="shared" ca="1" si="232"/>
        <v>#VALUE!</v>
      </c>
      <c r="AE1585" t="str">
        <f t="shared" ca="1" si="228"/>
        <v>E</v>
      </c>
    </row>
    <row r="1586" spans="1:31">
      <c r="A1586" s="12" t="s">
        <v>1480</v>
      </c>
      <c r="J1586" s="12" t="str">
        <f t="shared" si="231"/>
        <v/>
      </c>
      <c r="K1586" t="str">
        <f t="shared" si="230"/>
        <v xml:space="preserve">    </v>
      </c>
      <c r="L1586" t="str">
        <f t="shared" si="230"/>
        <v xml:space="preserve">  32</v>
      </c>
      <c r="M1586" t="str">
        <f t="shared" si="230"/>
        <v xml:space="preserve">  26</v>
      </c>
      <c r="N1586" t="str">
        <f t="shared" si="230"/>
        <v xml:space="preserve">  31</v>
      </c>
      <c r="O1586" t="str">
        <f t="shared" si="230"/>
        <v xml:space="preserve">  45</v>
      </c>
      <c r="P1586" t="str">
        <f t="shared" si="230"/>
        <v xml:space="preserve">  70</v>
      </c>
      <c r="Q1586" t="str">
        <f t="shared" si="230"/>
        <v xml:space="preserve">  86</v>
      </c>
      <c r="R1586" t="str">
        <f t="shared" si="230"/>
        <v xml:space="preserve">  85</v>
      </c>
      <c r="S1586" t="str">
        <f t="shared" si="230"/>
        <v xml:space="preserve">  84</v>
      </c>
      <c r="T1586" t="str">
        <f t="shared" si="230"/>
        <v xml:space="preserve">  83</v>
      </c>
      <c r="U1586" t="str">
        <f t="shared" si="230"/>
        <v xml:space="preserve">  83</v>
      </c>
      <c r="V1586" t="str">
        <f t="shared" si="230"/>
        <v xml:space="preserve">  83</v>
      </c>
      <c r="X1586" t="e">
        <f>VLOOKUP(K1586,$X$2:Y$31,2,FALSE())</f>
        <v>#N/A</v>
      </c>
      <c r="AB1586" s="20">
        <f>MATCH("R",$J$1001:$J1587,0)</f>
        <v>25</v>
      </c>
      <c r="AC1586" s="20">
        <f>ROW()</f>
        <v>1586</v>
      </c>
      <c r="AD1586" s="24" t="e">
        <f t="shared" ca="1" si="232"/>
        <v>#VALUE!</v>
      </c>
      <c r="AE1586" t="str">
        <f t="shared" ca="1" si="228"/>
        <v>E</v>
      </c>
    </row>
    <row r="1587" spans="1:31">
      <c r="A1587" s="12" t="s">
        <v>214</v>
      </c>
      <c r="J1587" s="12" t="str">
        <f t="shared" si="231"/>
        <v/>
      </c>
      <c r="K1587" t="str">
        <f t="shared" si="230"/>
        <v xml:space="preserve">    </v>
      </c>
      <c r="L1587" t="str">
        <f t="shared" si="230"/>
        <v>0.01</v>
      </c>
      <c r="M1587" t="str">
        <f t="shared" si="230"/>
        <v>0.01</v>
      </c>
      <c r="N1587" t="str">
        <f t="shared" si="230"/>
        <v>0.01</v>
      </c>
      <c r="O1587" t="str">
        <f t="shared" si="230"/>
        <v>0.01</v>
      </c>
      <c r="P1587" t="str">
        <f t="shared" si="230"/>
        <v>0.00</v>
      </c>
      <c r="Q1587" t="str">
        <f t="shared" si="230"/>
        <v>0.00</v>
      </c>
      <c r="R1587" t="str">
        <f t="shared" si="230"/>
        <v>0.00</v>
      </c>
      <c r="S1587" t="str">
        <f t="shared" si="230"/>
        <v>0.00</v>
      </c>
      <c r="T1587" t="str">
        <f t="shared" si="230"/>
        <v>0.00</v>
      </c>
      <c r="U1587" t="str">
        <f t="shared" si="230"/>
        <v>0.00</v>
      </c>
      <c r="V1587" t="str">
        <f t="shared" si="230"/>
        <v>0.00</v>
      </c>
      <c r="X1587" t="e">
        <f>VLOOKUP(K1587,$X$2:Y$31,2,FALSE())</f>
        <v>#N/A</v>
      </c>
      <c r="AB1587" s="20">
        <f>MATCH("R",$J$1001:$J1588,0)</f>
        <v>25</v>
      </c>
      <c r="AC1587" s="20">
        <f>ROW()</f>
        <v>1587</v>
      </c>
      <c r="AD1587" s="24" t="e">
        <f t="shared" ca="1" si="232"/>
        <v>#VALUE!</v>
      </c>
      <c r="AE1587" t="str">
        <f t="shared" ca="1" si="228"/>
        <v>E</v>
      </c>
    </row>
    <row r="1588" spans="1:31">
      <c r="A1588" s="12" t="s">
        <v>91</v>
      </c>
      <c r="J1588" s="12" t="str">
        <f t="shared" si="231"/>
        <v/>
      </c>
      <c r="K1588" t="str">
        <f t="shared" si="230"/>
        <v xml:space="preserve">    </v>
      </c>
      <c r="L1588" t="str">
        <f t="shared" si="230"/>
        <v>0.00</v>
      </c>
      <c r="M1588" t="str">
        <f t="shared" si="230"/>
        <v>0.00</v>
      </c>
      <c r="N1588" t="str">
        <f t="shared" si="230"/>
        <v>0.00</v>
      </c>
      <c r="O1588" t="str">
        <f t="shared" si="230"/>
        <v>0.00</v>
      </c>
      <c r="P1588" t="str">
        <f t="shared" si="230"/>
        <v>0.00</v>
      </c>
      <c r="Q1588" t="str">
        <f t="shared" ref="K1588:V1609" si="233">MID($A1588,Q$34,4)</f>
        <v>0.00</v>
      </c>
      <c r="R1588" t="str">
        <f t="shared" si="233"/>
        <v>0.00</v>
      </c>
      <c r="S1588" t="str">
        <f t="shared" si="233"/>
        <v>0.00</v>
      </c>
      <c r="T1588" t="str">
        <f t="shared" si="233"/>
        <v>0.00</v>
      </c>
      <c r="U1588" t="str">
        <f t="shared" si="233"/>
        <v>0.00</v>
      </c>
      <c r="V1588" t="str">
        <f t="shared" si="233"/>
        <v>0.00</v>
      </c>
      <c r="X1588" t="e">
        <f>VLOOKUP(K1588,$X$2:Y$31,2,FALSE())</f>
        <v>#N/A</v>
      </c>
      <c r="AB1588" s="20">
        <f>MATCH("R",$J$1001:$J1589,0)</f>
        <v>25</v>
      </c>
      <c r="AC1588" s="20">
        <f>ROW()</f>
        <v>1588</v>
      </c>
      <c r="AD1588" s="24" t="e">
        <f t="shared" ca="1" si="232"/>
        <v>#VALUE!</v>
      </c>
      <c r="AE1588" t="str">
        <f t="shared" ca="1" si="228"/>
        <v>E</v>
      </c>
    </row>
    <row r="1589" spans="1:31">
      <c r="A1589" s="12" t="s">
        <v>1481</v>
      </c>
      <c r="J1589" s="12" t="str">
        <f t="shared" si="231"/>
        <v/>
      </c>
      <c r="K1589" t="str">
        <f t="shared" si="233"/>
        <v xml:space="preserve">    </v>
      </c>
      <c r="L1589" t="str">
        <f t="shared" si="233"/>
        <v>0.08</v>
      </c>
      <c r="M1589" t="str">
        <f t="shared" si="233"/>
        <v>0.08</v>
      </c>
      <c r="N1589" t="str">
        <f t="shared" si="233"/>
        <v>0.08</v>
      </c>
      <c r="O1589" t="str">
        <f t="shared" si="233"/>
        <v>0.06</v>
      </c>
      <c r="P1589" t="str">
        <f t="shared" si="233"/>
        <v>0.01</v>
      </c>
      <c r="Q1589" t="str">
        <f t="shared" si="233"/>
        <v>0.00</v>
      </c>
      <c r="R1589" t="str">
        <f t="shared" si="233"/>
        <v>0.00</v>
      </c>
      <c r="S1589" t="str">
        <f t="shared" si="233"/>
        <v>0.00</v>
      </c>
      <c r="T1589" t="str">
        <f t="shared" si="233"/>
        <v>0.00</v>
      </c>
      <c r="U1589" t="str">
        <f t="shared" si="233"/>
        <v>0.00</v>
      </c>
      <c r="V1589" t="str">
        <f t="shared" si="233"/>
        <v>0.00</v>
      </c>
      <c r="X1589" t="e">
        <f>VLOOKUP(K1589,$X$2:Y$31,2,FALSE())</f>
        <v>#N/A</v>
      </c>
      <c r="AB1589" s="20">
        <f>MATCH("R",$J$1001:$J1590,0)</f>
        <v>25</v>
      </c>
      <c r="AC1589" s="20">
        <f>ROW()</f>
        <v>1589</v>
      </c>
      <c r="AD1589" s="24" t="e">
        <f t="shared" ca="1" si="232"/>
        <v>#VALUE!</v>
      </c>
      <c r="AE1589" t="str">
        <f t="shared" ca="1" si="228"/>
        <v>E</v>
      </c>
    </row>
    <row r="1590" spans="1:31">
      <c r="A1590" s="12" t="s">
        <v>1482</v>
      </c>
      <c r="J1590" s="12" t="str">
        <f t="shared" si="231"/>
        <v/>
      </c>
      <c r="K1590" t="str">
        <f t="shared" si="233"/>
        <v xml:space="preserve">    </v>
      </c>
      <c r="L1590" t="str">
        <f t="shared" si="233"/>
        <v>13.8</v>
      </c>
      <c r="M1590" t="str">
        <f t="shared" si="233"/>
        <v xml:space="preserve"> 8.0</v>
      </c>
      <c r="N1590" t="str">
        <f t="shared" si="233"/>
        <v>13.7</v>
      </c>
      <c r="O1590" t="str">
        <f t="shared" si="233"/>
        <v>20.0</v>
      </c>
      <c r="P1590" t="str">
        <f t="shared" si="233"/>
        <v>22.5</v>
      </c>
      <c r="Q1590" t="str">
        <f t="shared" si="233"/>
        <v xml:space="preserve"> 7.5</v>
      </c>
      <c r="R1590" t="str">
        <f t="shared" si="233"/>
        <v xml:space="preserve"> 7.5</v>
      </c>
      <c r="S1590" t="str">
        <f t="shared" si="233"/>
        <v xml:space="preserve"> 7.5</v>
      </c>
      <c r="T1590" t="str">
        <f t="shared" si="233"/>
        <v xml:space="preserve"> 7.5</v>
      </c>
      <c r="U1590" t="str">
        <f t="shared" si="233"/>
        <v xml:space="preserve"> 7.5</v>
      </c>
      <c r="V1590" t="str">
        <f t="shared" si="233"/>
        <v xml:space="preserve"> 7.5</v>
      </c>
      <c r="X1590" t="e">
        <f>VLOOKUP(K1590,$X$2:Y$31,2,FALSE())</f>
        <v>#N/A</v>
      </c>
      <c r="AB1590" s="20">
        <f>MATCH("R",$J$1001:$J1591,0)</f>
        <v>25</v>
      </c>
      <c r="AC1590" s="20">
        <f>ROW()</f>
        <v>1590</v>
      </c>
      <c r="AD1590" s="24" t="e">
        <f t="shared" ca="1" si="232"/>
        <v>#VALUE!</v>
      </c>
      <c r="AE1590" t="str">
        <f t="shared" ca="1" si="228"/>
        <v>E</v>
      </c>
    </row>
    <row r="1591" spans="1:31">
      <c r="A1591" s="12" t="s">
        <v>1483</v>
      </c>
      <c r="J1591" s="12" t="str">
        <f t="shared" si="231"/>
        <v/>
      </c>
      <c r="K1591" t="str">
        <f t="shared" si="233"/>
        <v xml:space="preserve">    </v>
      </c>
      <c r="L1591" t="str">
        <f t="shared" si="233"/>
        <v xml:space="preserve"> 6.9</v>
      </c>
      <c r="M1591" t="str">
        <f t="shared" si="233"/>
        <v xml:space="preserve"> 4.0</v>
      </c>
      <c r="N1591" t="str">
        <f t="shared" si="233"/>
        <v xml:space="preserve"> 6.7</v>
      </c>
      <c r="O1591" t="str">
        <f t="shared" si="233"/>
        <v>12.4</v>
      </c>
      <c r="P1591" t="str">
        <f t="shared" si="233"/>
        <v>20.9</v>
      </c>
      <c r="Q1591" t="str">
        <f t="shared" si="233"/>
        <v xml:space="preserve"> 3.9</v>
      </c>
      <c r="R1591" t="str">
        <f t="shared" si="233"/>
        <v xml:space="preserve"> 3.9</v>
      </c>
      <c r="S1591" t="str">
        <f t="shared" si="233"/>
        <v xml:space="preserve"> 3.9</v>
      </c>
      <c r="T1591" t="str">
        <f t="shared" si="233"/>
        <v xml:space="preserve"> 3.9</v>
      </c>
      <c r="U1591" t="str">
        <f t="shared" si="233"/>
        <v xml:space="preserve"> 3.9</v>
      </c>
      <c r="V1591" t="str">
        <f t="shared" si="233"/>
        <v xml:space="preserve"> 3.9</v>
      </c>
      <c r="X1591" t="e">
        <f>VLOOKUP(K1591,$X$2:Y$31,2,FALSE())</f>
        <v>#N/A</v>
      </c>
      <c r="AB1591" s="20">
        <f>MATCH("R",$J$1001:$J1592,0)</f>
        <v>25</v>
      </c>
      <c r="AC1591" s="20">
        <f>ROW()</f>
        <v>1591</v>
      </c>
      <c r="AD1591" s="24" t="e">
        <f t="shared" ca="1" si="232"/>
        <v>#VALUE!</v>
      </c>
      <c r="AE1591" t="str">
        <f t="shared" ca="1" si="228"/>
        <v>E</v>
      </c>
    </row>
    <row r="1592" spans="1:31">
      <c r="A1592" s="12" t="s">
        <v>1484</v>
      </c>
      <c r="J1592" s="12" t="str">
        <f t="shared" si="231"/>
        <v/>
      </c>
      <c r="K1592" t="str">
        <f t="shared" si="233"/>
        <v xml:space="preserve">    </v>
      </c>
      <c r="L1592" t="str">
        <f t="shared" si="233"/>
        <v>16.2</v>
      </c>
      <c r="M1592" t="str">
        <f t="shared" si="233"/>
        <v>11.8</v>
      </c>
      <c r="N1592" t="str">
        <f t="shared" si="233"/>
        <v>16.0</v>
      </c>
      <c r="O1592" t="str">
        <f t="shared" si="233"/>
        <v>21.8</v>
      </c>
      <c r="P1592" t="str">
        <f t="shared" si="233"/>
        <v>24.3</v>
      </c>
      <c r="Q1592" t="str">
        <f t="shared" si="233"/>
        <v>12.1</v>
      </c>
      <c r="R1592" t="str">
        <f t="shared" si="233"/>
        <v>12.2</v>
      </c>
      <c r="S1592" t="str">
        <f t="shared" si="233"/>
        <v>12.3</v>
      </c>
      <c r="T1592" t="str">
        <f t="shared" si="233"/>
        <v>12.3</v>
      </c>
      <c r="U1592" t="str">
        <f t="shared" si="233"/>
        <v>12.2</v>
      </c>
      <c r="V1592" t="str">
        <f t="shared" si="233"/>
        <v>12.2</v>
      </c>
      <c r="X1592" t="e">
        <f>VLOOKUP(K1592,$X$2:Y$31,2,FALSE())</f>
        <v>#N/A</v>
      </c>
      <c r="AB1592" s="20">
        <f>MATCH("R",$J$1001:$J1593,0)</f>
        <v>25</v>
      </c>
      <c r="AC1592" s="20">
        <f>ROW()</f>
        <v>1592</v>
      </c>
      <c r="AD1592" s="24" t="e">
        <f t="shared" ca="1" si="232"/>
        <v>#VALUE!</v>
      </c>
      <c r="AE1592" t="str">
        <f t="shared" ca="1" si="228"/>
        <v>E</v>
      </c>
    </row>
    <row r="1593" spans="1:31">
      <c r="A1593" s="12" t="s">
        <v>1485</v>
      </c>
      <c r="J1593" s="12" t="str">
        <f t="shared" si="231"/>
        <v/>
      </c>
      <c r="K1593" t="str">
        <f t="shared" si="233"/>
        <v xml:space="preserve">    </v>
      </c>
      <c r="L1593" t="str">
        <f t="shared" si="233"/>
        <v xml:space="preserve"> 8.6</v>
      </c>
      <c r="M1593" t="str">
        <f t="shared" si="233"/>
        <v xml:space="preserve"> 7.3</v>
      </c>
      <c r="N1593" t="str">
        <f t="shared" si="233"/>
        <v xml:space="preserve"> 8.4</v>
      </c>
      <c r="O1593" t="str">
        <f t="shared" si="233"/>
        <v>13.2</v>
      </c>
      <c r="P1593" t="str">
        <f t="shared" si="233"/>
        <v>21.4</v>
      </c>
      <c r="Q1593" t="str">
        <f t="shared" si="233"/>
        <v xml:space="preserve"> 6.8</v>
      </c>
      <c r="R1593" t="str">
        <f t="shared" si="233"/>
        <v xml:space="preserve"> 7.1</v>
      </c>
      <c r="S1593" t="str">
        <f t="shared" si="233"/>
        <v xml:space="preserve"> 7.1</v>
      </c>
      <c r="T1593" t="str">
        <f t="shared" si="233"/>
        <v xml:space="preserve"> 7.1</v>
      </c>
      <c r="U1593" t="str">
        <f t="shared" si="233"/>
        <v xml:space="preserve"> 7.1</v>
      </c>
      <c r="V1593" t="str">
        <f t="shared" si="233"/>
        <v xml:space="preserve"> 7.1</v>
      </c>
      <c r="X1593" t="e">
        <f>VLOOKUP(K1593,$X$2:Y$31,2,FALSE())</f>
        <v>#N/A</v>
      </c>
      <c r="AB1593" s="20">
        <f>MATCH("R",$J$1001:$J1594,0)</f>
        <v>25</v>
      </c>
      <c r="AC1593" s="20">
        <f>ROW()</f>
        <v>1593</v>
      </c>
      <c r="AD1593" s="24" t="e">
        <f t="shared" ca="1" si="232"/>
        <v>#VALUE!</v>
      </c>
      <c r="AE1593" t="str">
        <f t="shared" ca="1" si="228"/>
        <v>E</v>
      </c>
    </row>
    <row r="1594" spans="1:31">
      <c r="A1594" s="12" t="s">
        <v>1470</v>
      </c>
      <c r="J1594" s="12" t="str">
        <f t="shared" si="231"/>
        <v/>
      </c>
      <c r="K1594" t="str">
        <f t="shared" si="233"/>
        <v xml:space="preserve">    </v>
      </c>
      <c r="L1594" t="str">
        <f t="shared" si="233"/>
        <v xml:space="preserve"> 3.9</v>
      </c>
      <c r="M1594" t="str">
        <f t="shared" si="233"/>
        <v xml:space="preserve"> 4.0</v>
      </c>
      <c r="N1594" t="str">
        <f t="shared" si="233"/>
        <v xml:space="preserve"> 3.9</v>
      </c>
      <c r="O1594" t="str">
        <f t="shared" si="233"/>
        <v xml:space="preserve"> 3.6</v>
      </c>
      <c r="P1594" t="str">
        <f t="shared" si="233"/>
        <v xml:space="preserve"> 3.4</v>
      </c>
      <c r="Q1594" t="str">
        <f t="shared" si="233"/>
        <v xml:space="preserve"> 3.2</v>
      </c>
      <c r="R1594" t="str">
        <f t="shared" si="233"/>
        <v xml:space="preserve"> 3.0</v>
      </c>
      <c r="S1594" t="str">
        <f t="shared" si="233"/>
        <v xml:space="preserve"> 2.9</v>
      </c>
      <c r="T1594" t="str">
        <f t="shared" si="233"/>
        <v xml:space="preserve"> 2.8</v>
      </c>
      <c r="U1594" t="str">
        <f t="shared" si="233"/>
        <v xml:space="preserve"> 2.8</v>
      </c>
      <c r="V1594" t="str">
        <f t="shared" si="233"/>
        <v xml:space="preserve"> 2.7</v>
      </c>
      <c r="X1594" t="e">
        <f>VLOOKUP(K1594,$X$2:Y$31,2,FALSE())</f>
        <v>#N/A</v>
      </c>
      <c r="AB1594" s="20">
        <f>MATCH("R",$J$1001:$J1595,0)</f>
        <v>25</v>
      </c>
      <c r="AC1594" s="20">
        <f>ROW()</f>
        <v>1594</v>
      </c>
      <c r="AD1594" s="24" t="e">
        <f t="shared" ca="1" si="232"/>
        <v>#VALUE!</v>
      </c>
      <c r="AE1594" t="str">
        <f t="shared" ca="1" si="228"/>
        <v>E</v>
      </c>
    </row>
    <row r="1595" spans="1:31">
      <c r="A1595" s="12" t="s">
        <v>284</v>
      </c>
      <c r="J1595" s="12" t="str">
        <f t="shared" si="231"/>
        <v/>
      </c>
      <c r="K1595" t="str">
        <f t="shared" si="233"/>
        <v xml:space="preserve">    </v>
      </c>
      <c r="L1595" t="str">
        <f t="shared" si="233"/>
        <v xml:space="preserve"> 3.9</v>
      </c>
      <c r="M1595" t="str">
        <f t="shared" si="233"/>
        <v xml:space="preserve"> 4.0</v>
      </c>
      <c r="N1595" t="str">
        <f t="shared" si="233"/>
        <v xml:space="preserve"> 3.9</v>
      </c>
      <c r="O1595" t="str">
        <f t="shared" si="233"/>
        <v xml:space="preserve"> 3.6</v>
      </c>
      <c r="P1595" t="str">
        <f t="shared" si="233"/>
        <v xml:space="preserve"> 3.4</v>
      </c>
      <c r="Q1595" t="str">
        <f t="shared" si="233"/>
        <v xml:space="preserve"> 3.2</v>
      </c>
      <c r="R1595" t="str">
        <f t="shared" si="233"/>
        <v xml:space="preserve"> 3.0</v>
      </c>
      <c r="S1595" t="str">
        <f t="shared" si="233"/>
        <v xml:space="preserve"> 2.9</v>
      </c>
      <c r="T1595" t="str">
        <f t="shared" si="233"/>
        <v xml:space="preserve"> 2.8</v>
      </c>
      <c r="U1595" t="str">
        <f t="shared" si="233"/>
        <v xml:space="preserve"> 2.8</v>
      </c>
      <c r="V1595" t="str">
        <f t="shared" si="233"/>
        <v xml:space="preserve"> 2.7</v>
      </c>
      <c r="X1595" t="e">
        <f>VLOOKUP(K1595,$X$2:Y$31,2,FALSE())</f>
        <v>#N/A</v>
      </c>
      <c r="AB1595" s="20">
        <f>MATCH("R",$J$1001:$J1596,0)</f>
        <v>25</v>
      </c>
      <c r="AC1595" s="20">
        <f>ROW()</f>
        <v>1595</v>
      </c>
      <c r="AD1595" s="24" t="e">
        <f t="shared" ca="1" si="232"/>
        <v>#VALUE!</v>
      </c>
      <c r="AE1595" t="str">
        <f t="shared" ca="1" si="228"/>
        <v>E</v>
      </c>
    </row>
    <row r="1596" spans="1:31">
      <c r="A1596" s="12" t="s">
        <v>1486</v>
      </c>
      <c r="J1596" s="12" t="str">
        <f t="shared" si="231"/>
        <v/>
      </c>
      <c r="K1596" t="str">
        <f t="shared" si="233"/>
        <v xml:space="preserve">    </v>
      </c>
      <c r="L1596" t="str">
        <f t="shared" si="233"/>
        <v xml:space="preserve">  41</v>
      </c>
      <c r="M1596" t="str">
        <f t="shared" si="233"/>
        <v xml:space="preserve">  47</v>
      </c>
      <c r="N1596" t="str">
        <f t="shared" si="233"/>
        <v xml:space="preserve">  42</v>
      </c>
      <c r="O1596" t="str">
        <f t="shared" si="233"/>
        <v xml:space="preserve">  28</v>
      </c>
      <c r="P1596" t="str">
        <f t="shared" si="233"/>
        <v xml:space="preserve">   3</v>
      </c>
      <c r="Q1596" t="str">
        <f t="shared" si="233"/>
        <v xml:space="preserve"> -13</v>
      </c>
      <c r="R1596" t="str">
        <f t="shared" si="233"/>
        <v xml:space="preserve"> -12</v>
      </c>
      <c r="S1596" t="str">
        <f t="shared" si="233"/>
        <v xml:space="preserve"> -11</v>
      </c>
      <c r="T1596" t="str">
        <f t="shared" si="233"/>
        <v xml:space="preserve"> -10</v>
      </c>
      <c r="U1596" t="str">
        <f t="shared" si="233"/>
        <v xml:space="preserve"> -10</v>
      </c>
      <c r="V1596" t="str">
        <f t="shared" si="233"/>
        <v xml:space="preserve"> -10</v>
      </c>
      <c r="X1596" t="e">
        <f>VLOOKUP(K1596,$X$2:Y$31,2,FALSE())</f>
        <v>#N/A</v>
      </c>
      <c r="AB1596" s="20">
        <f>MATCH("R",$J$1001:$J1597,0)</f>
        <v>25</v>
      </c>
      <c r="AC1596" s="20">
        <f>ROW()</f>
        <v>1596</v>
      </c>
      <c r="AD1596" s="24" t="e">
        <f t="shared" ca="1" si="232"/>
        <v>#VALUE!</v>
      </c>
      <c r="AE1596" t="str">
        <f t="shared" ca="1" si="228"/>
        <v>E</v>
      </c>
    </row>
    <row r="1597" spans="1:31">
      <c r="A1597" s="12" t="s">
        <v>33</v>
      </c>
      <c r="J1597" s="12" t="str">
        <f t="shared" si="231"/>
        <v/>
      </c>
      <c r="K1597" t="str">
        <f t="shared" si="233"/>
        <v/>
      </c>
      <c r="L1597" t="str">
        <f t="shared" si="233"/>
        <v/>
      </c>
      <c r="M1597" t="str">
        <f t="shared" si="233"/>
        <v/>
      </c>
      <c r="N1597" t="str">
        <f t="shared" si="233"/>
        <v/>
      </c>
      <c r="O1597" t="str">
        <f t="shared" si="233"/>
        <v/>
      </c>
      <c r="P1597" t="str">
        <f t="shared" si="233"/>
        <v/>
      </c>
      <c r="Q1597" t="str">
        <f t="shared" si="233"/>
        <v/>
      </c>
      <c r="R1597" t="str">
        <f t="shared" si="233"/>
        <v/>
      </c>
      <c r="S1597" t="str">
        <f t="shared" si="233"/>
        <v/>
      </c>
      <c r="T1597" t="str">
        <f t="shared" si="233"/>
        <v/>
      </c>
      <c r="U1597" t="str">
        <f t="shared" si="233"/>
        <v/>
      </c>
      <c r="V1597" t="str">
        <f t="shared" si="233"/>
        <v/>
      </c>
      <c r="X1597" t="e">
        <f>VLOOKUP(K1597,$X$2:Y$31,2,FALSE())</f>
        <v>#N/A</v>
      </c>
      <c r="AB1597" s="20">
        <f>MATCH("R",$J$1001:$J1598,0)</f>
        <v>25</v>
      </c>
      <c r="AC1597" s="20">
        <f>ROW()</f>
        <v>1597</v>
      </c>
      <c r="AD1597" s="24" t="e">
        <f t="shared" ca="1" si="232"/>
        <v>#VALUE!</v>
      </c>
      <c r="AE1597" t="str">
        <f t="shared" ca="1" si="228"/>
        <v>E</v>
      </c>
    </row>
    <row r="1598" spans="1:31">
      <c r="A1598" s="12" t="s">
        <v>1487</v>
      </c>
      <c r="J1598" s="12" t="str">
        <f t="shared" si="231"/>
        <v>R</v>
      </c>
      <c r="K1598" t="str">
        <f t="shared" si="233"/>
        <v>10.0</v>
      </c>
      <c r="L1598" t="str">
        <f t="shared" si="233"/>
        <v xml:space="preserve"> 3.8</v>
      </c>
      <c r="M1598" t="str">
        <f t="shared" si="233"/>
        <v xml:space="preserve"> 2.0</v>
      </c>
      <c r="N1598" t="str">
        <f t="shared" si="233"/>
        <v xml:space="preserve"> 4.0</v>
      </c>
      <c r="O1598" t="str">
        <f t="shared" si="233"/>
        <v xml:space="preserve"> 5.4</v>
      </c>
      <c r="P1598" t="str">
        <f t="shared" si="233"/>
        <v xml:space="preserve"> 7.3</v>
      </c>
      <c r="Q1598" t="str">
        <f t="shared" si="233"/>
        <v>10.2</v>
      </c>
      <c r="R1598" t="str">
        <f t="shared" si="233"/>
        <v>14.4</v>
      </c>
      <c r="S1598" t="str">
        <f t="shared" si="233"/>
        <v>18.2</v>
      </c>
      <c r="T1598" t="str">
        <f t="shared" si="233"/>
        <v>21.5</v>
      </c>
      <c r="U1598" t="str">
        <f t="shared" si="233"/>
        <v>25.0</v>
      </c>
      <c r="V1598" t="str">
        <f t="shared" si="233"/>
        <v>29.0</v>
      </c>
      <c r="X1598" t="str">
        <f>VLOOKUP(K1598,$X$2:Y$31,2,FALSE())</f>
        <v>1000</v>
      </c>
      <c r="AB1598" s="20">
        <f>MATCH("R",$J$1001:$J1599,0)</f>
        <v>25</v>
      </c>
      <c r="AC1598" s="20">
        <f>ROW()</f>
        <v>1598</v>
      </c>
      <c r="AD1598" s="24" t="e">
        <f t="shared" ca="1" si="232"/>
        <v>#VALUE!</v>
      </c>
      <c r="AE1598" t="str">
        <f t="shared" ca="1" si="228"/>
        <v>E</v>
      </c>
    </row>
    <row r="1599" spans="1:31">
      <c r="A1599" s="12" t="s">
        <v>205</v>
      </c>
      <c r="J1599" s="12" t="str">
        <f t="shared" si="231"/>
        <v/>
      </c>
      <c r="K1599" t="str">
        <f t="shared" si="233"/>
        <v xml:space="preserve">    </v>
      </c>
      <c r="L1599" t="str">
        <f t="shared" si="233"/>
        <v xml:space="preserve"> 1F2</v>
      </c>
      <c r="M1599" t="str">
        <f t="shared" si="233"/>
        <v xml:space="preserve"> 1F2</v>
      </c>
      <c r="N1599" t="str">
        <f t="shared" si="233"/>
        <v xml:space="preserve"> 1F2</v>
      </c>
      <c r="O1599" t="str">
        <f t="shared" si="233"/>
        <v xml:space="preserve"> 1F2</v>
      </c>
      <c r="P1599" t="str">
        <f t="shared" si="233"/>
        <v xml:space="preserve"> 1F2</v>
      </c>
      <c r="Q1599" t="str">
        <f t="shared" si="233"/>
        <v xml:space="preserve"> 1F2</v>
      </c>
      <c r="R1599" t="str">
        <f t="shared" si="233"/>
        <v xml:space="preserve"> 1F2</v>
      </c>
      <c r="S1599" t="str">
        <f t="shared" si="233"/>
        <v xml:space="preserve"> 1F2</v>
      </c>
      <c r="T1599" t="str">
        <f t="shared" si="233"/>
        <v xml:space="preserve"> 1F2</v>
      </c>
      <c r="U1599" t="str">
        <f t="shared" si="233"/>
        <v xml:space="preserve"> 1F2</v>
      </c>
      <c r="V1599" t="str">
        <f t="shared" si="233"/>
        <v xml:space="preserve"> 1F2</v>
      </c>
      <c r="X1599" t="e">
        <f>VLOOKUP(K1599,$X$2:Y$31,2,FALSE())</f>
        <v>#N/A</v>
      </c>
      <c r="AB1599" s="20">
        <f>MATCH("R",$J$1001:$J1600,0)</f>
        <v>25</v>
      </c>
      <c r="AC1599" s="20">
        <f>ROW()</f>
        <v>1599</v>
      </c>
      <c r="AD1599" s="24" t="e">
        <f t="shared" ca="1" si="232"/>
        <v>#VALUE!</v>
      </c>
      <c r="AE1599" t="str">
        <f t="shared" ca="1" si="228"/>
        <v>E</v>
      </c>
    </row>
    <row r="1600" spans="1:31">
      <c r="A1600" s="12" t="s">
        <v>1488</v>
      </c>
      <c r="J1600" s="12" t="str">
        <f t="shared" si="231"/>
        <v/>
      </c>
      <c r="K1600" t="str">
        <f t="shared" si="233"/>
        <v xml:space="preserve">    </v>
      </c>
      <c r="L1600" t="str">
        <f t="shared" si="233"/>
        <v>64.5</v>
      </c>
      <c r="M1600" t="str">
        <f t="shared" si="233"/>
        <v>56.6</v>
      </c>
      <c r="N1600" t="str">
        <f t="shared" si="233"/>
        <v>64.5</v>
      </c>
      <c r="O1600" t="str">
        <f t="shared" si="233"/>
        <v>64.5</v>
      </c>
      <c r="P1600" t="str">
        <f t="shared" si="233"/>
        <v>64.5</v>
      </c>
      <c r="Q1600" t="str">
        <f t="shared" si="233"/>
        <v>64.5</v>
      </c>
      <c r="R1600" t="str">
        <f t="shared" si="233"/>
        <v>64.5</v>
      </c>
      <c r="S1600" t="str">
        <f t="shared" si="233"/>
        <v>64.5</v>
      </c>
      <c r="T1600" t="str">
        <f t="shared" si="233"/>
        <v>64.5</v>
      </c>
      <c r="U1600" t="str">
        <f t="shared" si="233"/>
        <v>64.5</v>
      </c>
      <c r="V1600" t="str">
        <f t="shared" si="233"/>
        <v>64.5</v>
      </c>
      <c r="X1600" t="e">
        <f>VLOOKUP(K1600,$X$2:Y$31,2,FALSE())</f>
        <v>#N/A</v>
      </c>
      <c r="AB1600" s="20">
        <f>MATCH("R",$J$1001:$J1601,0)</f>
        <v>25</v>
      </c>
      <c r="AC1600" s="20">
        <f>ROW()</f>
        <v>1600</v>
      </c>
      <c r="AD1600" s="24" t="e">
        <f t="shared" ca="1" si="232"/>
        <v>#VALUE!</v>
      </c>
      <c r="AE1600" t="str">
        <f t="shared" ca="1" si="228"/>
        <v>E</v>
      </c>
    </row>
    <row r="1601" spans="1:31">
      <c r="A1601" s="12" t="s">
        <v>218</v>
      </c>
      <c r="J1601" s="12" t="str">
        <f t="shared" si="231"/>
        <v/>
      </c>
      <c r="K1601" t="str">
        <f t="shared" si="233"/>
        <v xml:space="preserve">    </v>
      </c>
      <c r="L1601" t="str">
        <f t="shared" si="233"/>
        <v xml:space="preserve"> 2.6</v>
      </c>
      <c r="M1601" t="str">
        <f t="shared" si="233"/>
        <v xml:space="preserve"> 2.0</v>
      </c>
      <c r="N1601" t="str">
        <f t="shared" si="233"/>
        <v xml:space="preserve"> 2.6</v>
      </c>
      <c r="O1601" t="str">
        <f t="shared" si="233"/>
        <v xml:space="preserve"> 2.6</v>
      </c>
      <c r="P1601" t="str">
        <f t="shared" si="233"/>
        <v xml:space="preserve"> 2.6</v>
      </c>
      <c r="Q1601" t="str">
        <f t="shared" si="233"/>
        <v xml:space="preserve"> 2.6</v>
      </c>
      <c r="R1601" t="str">
        <f t="shared" si="233"/>
        <v xml:space="preserve"> 2.6</v>
      </c>
      <c r="S1601" t="str">
        <f t="shared" si="233"/>
        <v xml:space="preserve"> 2.6</v>
      </c>
      <c r="T1601" t="str">
        <f t="shared" si="233"/>
        <v xml:space="preserve"> 2.6</v>
      </c>
      <c r="U1601" t="str">
        <f t="shared" si="233"/>
        <v xml:space="preserve"> 2.6</v>
      </c>
      <c r="V1601" t="str">
        <f t="shared" si="233"/>
        <v xml:space="preserve"> 2.6</v>
      </c>
      <c r="X1601" t="e">
        <f>VLOOKUP(K1601,$X$2:Y$31,2,FALSE())</f>
        <v>#N/A</v>
      </c>
      <c r="AB1601" s="20">
        <f>MATCH("R",$J$1001:$J1602,0)</f>
        <v>25</v>
      </c>
      <c r="AC1601" s="20">
        <f>ROW()</f>
        <v>1601</v>
      </c>
      <c r="AD1601" s="24" t="e">
        <f t="shared" ca="1" si="232"/>
        <v>#VALUE!</v>
      </c>
      <c r="AE1601" t="str">
        <f t="shared" ca="1" si="228"/>
        <v>E</v>
      </c>
    </row>
    <row r="1602" spans="1:31">
      <c r="A1602" s="12" t="s">
        <v>1489</v>
      </c>
      <c r="J1602" s="12" t="str">
        <f t="shared" si="231"/>
        <v/>
      </c>
      <c r="K1602" t="str">
        <f t="shared" si="233"/>
        <v xml:space="preserve">    </v>
      </c>
      <c r="L1602" t="str">
        <f t="shared" si="233"/>
        <v xml:space="preserve"> 360</v>
      </c>
      <c r="M1602" t="str">
        <f t="shared" si="233"/>
        <v xml:space="preserve"> 258</v>
      </c>
      <c r="N1602" t="str">
        <f t="shared" si="233"/>
        <v xml:space="preserve"> 360</v>
      </c>
      <c r="O1602" t="str">
        <f t="shared" si="233"/>
        <v xml:space="preserve"> 360</v>
      </c>
      <c r="P1602" t="str">
        <f t="shared" si="233"/>
        <v xml:space="preserve"> 360</v>
      </c>
      <c r="Q1602" t="str">
        <f t="shared" si="233"/>
        <v xml:space="preserve"> 360</v>
      </c>
      <c r="R1602" t="str">
        <f t="shared" si="233"/>
        <v xml:space="preserve"> 360</v>
      </c>
      <c r="S1602" t="str">
        <f t="shared" si="233"/>
        <v xml:space="preserve"> 360</v>
      </c>
      <c r="T1602" t="str">
        <f t="shared" si="233"/>
        <v xml:space="preserve"> 360</v>
      </c>
      <c r="U1602" t="str">
        <f t="shared" si="233"/>
        <v xml:space="preserve"> 360</v>
      </c>
      <c r="V1602" t="str">
        <f t="shared" si="233"/>
        <v xml:space="preserve"> 360</v>
      </c>
      <c r="X1602" t="e">
        <f>VLOOKUP(K1602,$X$2:Y$31,2,FALSE())</f>
        <v>#N/A</v>
      </c>
      <c r="AB1602" s="20">
        <f>MATCH("R",$J$1001:$J1603,0)</f>
        <v>25</v>
      </c>
      <c r="AC1602" s="20">
        <f>ROW()</f>
        <v>1602</v>
      </c>
      <c r="AD1602" s="24" t="e">
        <f t="shared" ca="1" si="232"/>
        <v>#VALUE!</v>
      </c>
      <c r="AE1602" t="str">
        <f t="shared" ca="1" si="228"/>
        <v>E</v>
      </c>
    </row>
    <row r="1603" spans="1:31">
      <c r="A1603" s="12" t="s">
        <v>1490</v>
      </c>
      <c r="J1603" s="12" t="str">
        <f t="shared" si="231"/>
        <v/>
      </c>
      <c r="K1603" t="str">
        <f t="shared" si="233"/>
        <v xml:space="preserve">    </v>
      </c>
      <c r="L1603" t="str">
        <f t="shared" si="233"/>
        <v>0.50</v>
      </c>
      <c r="M1603" t="str">
        <f t="shared" si="233"/>
        <v>0.99</v>
      </c>
      <c r="N1603" t="str">
        <f t="shared" si="233"/>
        <v>0.39</v>
      </c>
      <c r="O1603" t="str">
        <f t="shared" si="233"/>
        <v>0.03</v>
      </c>
      <c r="P1603" t="str">
        <f t="shared" si="233"/>
        <v>0.00</v>
      </c>
      <c r="Q1603" t="str">
        <f t="shared" si="233"/>
        <v>0.00</v>
      </c>
      <c r="R1603" t="str">
        <f t="shared" si="233"/>
        <v>0.00</v>
      </c>
      <c r="S1603" t="str">
        <f t="shared" si="233"/>
        <v>0.00</v>
      </c>
      <c r="T1603" t="str">
        <f t="shared" si="233"/>
        <v>0.00</v>
      </c>
      <c r="U1603" t="str">
        <f t="shared" si="233"/>
        <v>0.00</v>
      </c>
      <c r="V1603" t="str">
        <f t="shared" si="233"/>
        <v>0.00</v>
      </c>
      <c r="X1603" t="e">
        <f>VLOOKUP(K1603,$X$2:Y$31,2,FALSE())</f>
        <v>#N/A</v>
      </c>
      <c r="AB1603" s="20">
        <f>MATCH("R",$J$1001:$J1604,0)</f>
        <v>25</v>
      </c>
      <c r="AC1603" s="20">
        <f>ROW()</f>
        <v>1603</v>
      </c>
      <c r="AD1603" s="24" t="e">
        <f t="shared" ca="1" si="232"/>
        <v>#VALUE!</v>
      </c>
      <c r="AE1603" t="str">
        <f t="shared" ref="AE1603:AE1666" ca="1" si="234">IF(ISERROR(AD1603),"E","OK")</f>
        <v>E</v>
      </c>
    </row>
    <row r="1604" spans="1:31">
      <c r="A1604" s="12" t="s">
        <v>1491</v>
      </c>
      <c r="J1604" s="12" t="str">
        <f t="shared" si="231"/>
        <v/>
      </c>
      <c r="K1604" t="str">
        <f t="shared" si="233"/>
        <v xml:space="preserve">    </v>
      </c>
      <c r="L1604" t="str">
        <f t="shared" si="233"/>
        <v xml:space="preserve"> 107</v>
      </c>
      <c r="M1604" t="str">
        <f t="shared" si="233"/>
        <v xml:space="preserve">  97</v>
      </c>
      <c r="N1604" t="str">
        <f t="shared" si="233"/>
        <v xml:space="preserve"> 109</v>
      </c>
      <c r="O1604" t="str">
        <f t="shared" si="233"/>
        <v xml:space="preserve"> 123</v>
      </c>
      <c r="P1604" t="str">
        <f t="shared" si="233"/>
        <v xml:space="preserve"> 155</v>
      </c>
      <c r="Q1604" t="str">
        <f t="shared" si="233"/>
        <v xml:space="preserve"> 180</v>
      </c>
      <c r="R1604" t="str">
        <f t="shared" si="233"/>
        <v xml:space="preserve"> 183</v>
      </c>
      <c r="S1604" t="str">
        <f t="shared" si="233"/>
        <v xml:space="preserve"> 185</v>
      </c>
      <c r="T1604" t="str">
        <f t="shared" si="233"/>
        <v xml:space="preserve"> 187</v>
      </c>
      <c r="U1604" t="str">
        <f t="shared" si="233"/>
        <v xml:space="preserve"> 188</v>
      </c>
      <c r="V1604" t="str">
        <f t="shared" si="233"/>
        <v xml:space="preserve"> 189</v>
      </c>
      <c r="X1604" t="e">
        <f>VLOOKUP(K1604,$X$2:Y$31,2,FALSE())</f>
        <v>#N/A</v>
      </c>
      <c r="AB1604" s="20">
        <f>MATCH("R",$J$1001:$J1605,0)</f>
        <v>25</v>
      </c>
      <c r="AC1604" s="20">
        <f>ROW()</f>
        <v>1604</v>
      </c>
      <c r="AD1604" s="24" t="e">
        <f t="shared" ca="1" si="232"/>
        <v>#VALUE!</v>
      </c>
      <c r="AE1604" t="str">
        <f t="shared" ca="1" si="234"/>
        <v>E</v>
      </c>
    </row>
    <row r="1605" spans="1:31">
      <c r="A1605" s="12" t="s">
        <v>1492</v>
      </c>
      <c r="J1605" s="12" t="str">
        <f t="shared" si="231"/>
        <v/>
      </c>
      <c r="K1605" t="str">
        <f t="shared" si="233"/>
        <v xml:space="preserve">    </v>
      </c>
      <c r="L1605" t="str">
        <f t="shared" si="233"/>
        <v xml:space="preserve">  28</v>
      </c>
      <c r="M1605" t="str">
        <f t="shared" si="233"/>
        <v xml:space="preserve">  32</v>
      </c>
      <c r="N1605" t="str">
        <f t="shared" si="233"/>
        <v xml:space="preserve">  27</v>
      </c>
      <c r="O1605" t="str">
        <f t="shared" si="233"/>
        <v xml:space="preserve">  15</v>
      </c>
      <c r="P1605" t="str">
        <f t="shared" si="233"/>
        <v xml:space="preserve"> -14</v>
      </c>
      <c r="Q1605" t="str">
        <f t="shared" si="233"/>
        <v xml:space="preserve"> -36</v>
      </c>
      <c r="R1605" t="str">
        <f t="shared" si="233"/>
        <v xml:space="preserve"> -35</v>
      </c>
      <c r="S1605" t="str">
        <f t="shared" si="233"/>
        <v xml:space="preserve"> -35</v>
      </c>
      <c r="T1605" t="str">
        <f t="shared" si="233"/>
        <v xml:space="preserve"> -35</v>
      </c>
      <c r="U1605" t="str">
        <f t="shared" si="233"/>
        <v xml:space="preserve"> -36</v>
      </c>
      <c r="V1605" t="str">
        <f t="shared" si="233"/>
        <v xml:space="preserve"> -36</v>
      </c>
      <c r="X1605" t="e">
        <f>VLOOKUP(K1605,$X$2:Y$31,2,FALSE())</f>
        <v>#N/A</v>
      </c>
      <c r="AB1605" s="20">
        <f>MATCH("R",$J$1001:$J1606,0)</f>
        <v>25</v>
      </c>
      <c r="AC1605" s="20">
        <f>ROW()</f>
        <v>1605</v>
      </c>
      <c r="AD1605" s="24" t="e">
        <f t="shared" ca="1" si="232"/>
        <v>#VALUE!</v>
      </c>
      <c r="AE1605" t="str">
        <f t="shared" ca="1" si="234"/>
        <v>E</v>
      </c>
    </row>
    <row r="1606" spans="1:31">
      <c r="A1606" s="12" t="s">
        <v>1493</v>
      </c>
      <c r="J1606" s="12" t="str">
        <f t="shared" si="231"/>
        <v/>
      </c>
      <c r="K1606" t="str">
        <f t="shared" si="233"/>
        <v xml:space="preserve">    </v>
      </c>
      <c r="L1606" t="str">
        <f t="shared" si="233"/>
        <v xml:space="preserve"> -87</v>
      </c>
      <c r="M1606" t="str">
        <f t="shared" si="233"/>
        <v xml:space="preserve"> -77</v>
      </c>
      <c r="N1606" t="str">
        <f t="shared" si="233"/>
        <v xml:space="preserve"> -89</v>
      </c>
      <c r="O1606" t="str">
        <f t="shared" si="233"/>
        <v>-103</v>
      </c>
      <c r="P1606" t="str">
        <f t="shared" si="233"/>
        <v>-135</v>
      </c>
      <c r="Q1606" t="str">
        <f t="shared" si="233"/>
        <v>-160</v>
      </c>
      <c r="R1606" t="str">
        <f t="shared" si="233"/>
        <v>-163</v>
      </c>
      <c r="S1606" t="str">
        <f t="shared" si="233"/>
        <v>-165</v>
      </c>
      <c r="T1606" t="str">
        <f t="shared" si="233"/>
        <v>-167</v>
      </c>
      <c r="U1606" t="str">
        <f t="shared" si="233"/>
        <v>-168</v>
      </c>
      <c r="V1606" t="str">
        <f t="shared" si="233"/>
        <v>-169</v>
      </c>
      <c r="X1606" t="e">
        <f>VLOOKUP(K1606,$X$2:Y$31,2,FALSE())</f>
        <v>#N/A</v>
      </c>
      <c r="AB1606" s="20">
        <f>MATCH("R",$J$1001:$J1607,0)</f>
        <v>25</v>
      </c>
      <c r="AC1606" s="20">
        <f>ROW()</f>
        <v>1606</v>
      </c>
      <c r="AD1606" s="24" t="e">
        <f t="shared" ca="1" si="232"/>
        <v>#VALUE!</v>
      </c>
      <c r="AE1606" t="str">
        <f t="shared" ca="1" si="234"/>
        <v>E</v>
      </c>
    </row>
    <row r="1607" spans="1:31">
      <c r="A1607" s="12" t="s">
        <v>1466</v>
      </c>
      <c r="J1607" s="12" t="str">
        <f t="shared" si="231"/>
        <v/>
      </c>
      <c r="K1607" t="str">
        <f t="shared" si="233"/>
        <v xml:space="preserve">    </v>
      </c>
      <c r="L1607" t="str">
        <f t="shared" si="233"/>
        <v>-144</v>
      </c>
      <c r="M1607" t="str">
        <f t="shared" si="233"/>
        <v>-136</v>
      </c>
      <c r="N1607" t="str">
        <f t="shared" si="233"/>
        <v>-145</v>
      </c>
      <c r="O1607" t="str">
        <f t="shared" si="233"/>
        <v>-149</v>
      </c>
      <c r="P1607" t="str">
        <f t="shared" si="233"/>
        <v>-154</v>
      </c>
      <c r="Q1607" t="str">
        <f t="shared" si="233"/>
        <v>-159</v>
      </c>
      <c r="R1607" t="str">
        <f t="shared" si="233"/>
        <v>-164</v>
      </c>
      <c r="S1607" t="str">
        <f t="shared" si="233"/>
        <v>-167</v>
      </c>
      <c r="T1607" t="str">
        <f t="shared" si="233"/>
        <v>-169</v>
      </c>
      <c r="U1607" t="str">
        <f t="shared" si="233"/>
        <v>-170</v>
      </c>
      <c r="V1607" t="str">
        <f t="shared" si="233"/>
        <v>-172</v>
      </c>
      <c r="X1607" t="e">
        <f>VLOOKUP(K1607,$X$2:Y$31,2,FALSE())</f>
        <v>#N/A</v>
      </c>
      <c r="AB1607" s="20">
        <f>MATCH("R",$J$1001:$J1608,0)</f>
        <v>25</v>
      </c>
      <c r="AC1607" s="20">
        <f>ROW()</f>
        <v>1607</v>
      </c>
      <c r="AD1607" s="24" t="e">
        <f t="shared" ca="1" si="232"/>
        <v>#VALUE!</v>
      </c>
      <c r="AE1607" t="str">
        <f t="shared" ca="1" si="234"/>
        <v>E</v>
      </c>
    </row>
    <row r="1608" spans="1:31">
      <c r="A1608" s="12" t="s">
        <v>1494</v>
      </c>
      <c r="J1608" s="12" t="str">
        <f t="shared" si="231"/>
        <v/>
      </c>
      <c r="K1608" t="str">
        <f t="shared" si="233"/>
        <v xml:space="preserve">    </v>
      </c>
      <c r="L1608" t="str">
        <f t="shared" si="233"/>
        <v xml:space="preserve">  57</v>
      </c>
      <c r="M1608" t="str">
        <f t="shared" si="233"/>
        <v xml:space="preserve">  59</v>
      </c>
      <c r="N1608" t="str">
        <f t="shared" si="233"/>
        <v xml:space="preserve">  56</v>
      </c>
      <c r="O1608" t="str">
        <f t="shared" si="233"/>
        <v xml:space="preserve">  45</v>
      </c>
      <c r="P1608" t="str">
        <f t="shared" si="233"/>
        <v xml:space="preserve">  19</v>
      </c>
      <c r="Q1608" t="str">
        <f t="shared" si="233"/>
        <v xml:space="preserve">  -1</v>
      </c>
      <c r="R1608" t="str">
        <f t="shared" si="233"/>
        <v xml:space="preserve">   1</v>
      </c>
      <c r="S1608" t="str">
        <f t="shared" si="233"/>
        <v xml:space="preserve">   2</v>
      </c>
      <c r="T1608" t="str">
        <f t="shared" si="233"/>
        <v xml:space="preserve">   2</v>
      </c>
      <c r="U1608" t="str">
        <f t="shared" si="233"/>
        <v xml:space="preserve">   3</v>
      </c>
      <c r="V1608" t="str">
        <f t="shared" si="233"/>
        <v xml:space="preserve">   3</v>
      </c>
      <c r="X1608" t="e">
        <f>VLOOKUP(K1608,$X$2:Y$31,2,FALSE())</f>
        <v>#N/A</v>
      </c>
      <c r="AB1608" s="20">
        <f>MATCH("R",$J$1001:$J1609,0)</f>
        <v>25</v>
      </c>
      <c r="AC1608" s="20">
        <f>ROW()</f>
        <v>1608</v>
      </c>
      <c r="AD1608" s="24" t="e">
        <f t="shared" ca="1" si="232"/>
        <v>#VALUE!</v>
      </c>
      <c r="AE1608" t="str">
        <f t="shared" ca="1" si="234"/>
        <v>E</v>
      </c>
    </row>
    <row r="1609" spans="1:31">
      <c r="A1609" s="12" t="s">
        <v>1495</v>
      </c>
      <c r="J1609" s="12" t="str">
        <f t="shared" si="231"/>
        <v/>
      </c>
      <c r="K1609" t="str">
        <f t="shared" si="233"/>
        <v xml:space="preserve">    </v>
      </c>
      <c r="L1609" t="str">
        <f t="shared" si="233"/>
        <v xml:space="preserve">  31</v>
      </c>
      <c r="M1609" t="str">
        <f t="shared" si="233"/>
        <v xml:space="preserve">  25</v>
      </c>
      <c r="N1609" t="str">
        <f t="shared" si="233"/>
        <v xml:space="preserve">  33</v>
      </c>
      <c r="O1609" t="str">
        <f t="shared" si="233"/>
        <v xml:space="preserve">  49</v>
      </c>
      <c r="P1609" t="str">
        <f t="shared" si="233"/>
        <v xml:space="preserve">  74</v>
      </c>
      <c r="Q1609" t="str">
        <f t="shared" si="233"/>
        <v xml:space="preserve">  85</v>
      </c>
      <c r="R1609" t="str">
        <f t="shared" si="233"/>
        <v xml:space="preserve">  83</v>
      </c>
      <c r="S1609" t="str">
        <f t="shared" si="233"/>
        <v xml:space="preserve">  83</v>
      </c>
      <c r="T1609" t="str">
        <f t="shared" ref="K1609:V1630" si="235">MID($A1609,T$34,4)</f>
        <v xml:space="preserve">  82</v>
      </c>
      <c r="U1609" t="str">
        <f t="shared" si="235"/>
        <v xml:space="preserve">  82</v>
      </c>
      <c r="V1609" t="str">
        <f t="shared" si="235"/>
        <v xml:space="preserve">  81</v>
      </c>
      <c r="X1609" t="e">
        <f>VLOOKUP(K1609,$X$2:Y$31,2,FALSE())</f>
        <v>#N/A</v>
      </c>
      <c r="AB1609" s="20">
        <f>MATCH("R",$J$1001:$J1610,0)</f>
        <v>25</v>
      </c>
      <c r="AC1609" s="20">
        <f>ROW()</f>
        <v>1609</v>
      </c>
      <c r="AD1609" s="24" t="e">
        <f t="shared" ca="1" si="232"/>
        <v>#VALUE!</v>
      </c>
      <c r="AE1609" t="str">
        <f t="shared" ca="1" si="234"/>
        <v>E</v>
      </c>
    </row>
    <row r="1610" spans="1:31">
      <c r="A1610" s="12" t="s">
        <v>214</v>
      </c>
      <c r="J1610" s="12" t="str">
        <f t="shared" si="231"/>
        <v/>
      </c>
      <c r="K1610" t="str">
        <f t="shared" si="235"/>
        <v xml:space="preserve">    </v>
      </c>
      <c r="L1610" t="str">
        <f t="shared" si="235"/>
        <v>0.01</v>
      </c>
      <c r="M1610" t="str">
        <f t="shared" si="235"/>
        <v>0.01</v>
      </c>
      <c r="N1610" t="str">
        <f t="shared" si="235"/>
        <v>0.01</v>
      </c>
      <c r="O1610" t="str">
        <f t="shared" si="235"/>
        <v>0.01</v>
      </c>
      <c r="P1610" t="str">
        <f t="shared" si="235"/>
        <v>0.00</v>
      </c>
      <c r="Q1610" t="str">
        <f t="shared" si="235"/>
        <v>0.00</v>
      </c>
      <c r="R1610" t="str">
        <f t="shared" si="235"/>
        <v>0.00</v>
      </c>
      <c r="S1610" t="str">
        <f t="shared" si="235"/>
        <v>0.00</v>
      </c>
      <c r="T1610" t="str">
        <f t="shared" si="235"/>
        <v>0.00</v>
      </c>
      <c r="U1610" t="str">
        <f t="shared" si="235"/>
        <v>0.00</v>
      </c>
      <c r="V1610" t="str">
        <f t="shared" si="235"/>
        <v>0.00</v>
      </c>
      <c r="X1610" t="e">
        <f>VLOOKUP(K1610,$X$2:Y$31,2,FALSE())</f>
        <v>#N/A</v>
      </c>
      <c r="AB1610" s="20">
        <f>MATCH("R",$J$1001:$J1611,0)</f>
        <v>25</v>
      </c>
      <c r="AC1610" s="20">
        <f>ROW()</f>
        <v>1610</v>
      </c>
      <c r="AD1610" s="24" t="e">
        <f t="shared" ca="1" si="232"/>
        <v>#VALUE!</v>
      </c>
      <c r="AE1610" t="str">
        <f t="shared" ca="1" si="234"/>
        <v>E</v>
      </c>
    </row>
    <row r="1611" spans="1:31">
      <c r="A1611" s="12" t="s">
        <v>91</v>
      </c>
      <c r="J1611" s="12" t="str">
        <f t="shared" si="231"/>
        <v/>
      </c>
      <c r="K1611" t="str">
        <f t="shared" si="235"/>
        <v xml:space="preserve">    </v>
      </c>
      <c r="L1611" t="str">
        <f t="shared" si="235"/>
        <v>0.00</v>
      </c>
      <c r="M1611" t="str">
        <f t="shared" si="235"/>
        <v>0.00</v>
      </c>
      <c r="N1611" t="str">
        <f t="shared" si="235"/>
        <v>0.00</v>
      </c>
      <c r="O1611" t="str">
        <f t="shared" si="235"/>
        <v>0.00</v>
      </c>
      <c r="P1611" t="str">
        <f t="shared" si="235"/>
        <v>0.00</v>
      </c>
      <c r="Q1611" t="str">
        <f t="shared" si="235"/>
        <v>0.00</v>
      </c>
      <c r="R1611" t="str">
        <f t="shared" si="235"/>
        <v>0.00</v>
      </c>
      <c r="S1611" t="str">
        <f t="shared" si="235"/>
        <v>0.00</v>
      </c>
      <c r="T1611" t="str">
        <f t="shared" si="235"/>
        <v>0.00</v>
      </c>
      <c r="U1611" t="str">
        <f t="shared" si="235"/>
        <v>0.00</v>
      </c>
      <c r="V1611" t="str">
        <f t="shared" si="235"/>
        <v>0.00</v>
      </c>
      <c r="X1611" t="e">
        <f>VLOOKUP(K1611,$X$2:Y$31,2,FALSE())</f>
        <v>#N/A</v>
      </c>
      <c r="AB1611" s="20">
        <f>MATCH("R",$J$1001:$J1612,0)</f>
        <v>25</v>
      </c>
      <c r="AC1611" s="20">
        <f>ROW()</f>
        <v>1611</v>
      </c>
      <c r="AD1611" s="24" t="e">
        <f t="shared" ca="1" si="232"/>
        <v>#VALUE!</v>
      </c>
      <c r="AE1611" t="str">
        <f t="shared" ca="1" si="234"/>
        <v>E</v>
      </c>
    </row>
    <row r="1612" spans="1:31">
      <c r="A1612" s="12" t="s">
        <v>1496</v>
      </c>
      <c r="J1612" s="12" t="str">
        <f t="shared" si="231"/>
        <v/>
      </c>
      <c r="K1612" t="str">
        <f t="shared" si="235"/>
        <v xml:space="preserve">    </v>
      </c>
      <c r="L1612" t="str">
        <f t="shared" si="235"/>
        <v>0.07</v>
      </c>
      <c r="M1612" t="str">
        <f t="shared" si="235"/>
        <v>0.08</v>
      </c>
      <c r="N1612" t="str">
        <f t="shared" si="235"/>
        <v>0.07</v>
      </c>
      <c r="O1612" t="str">
        <f t="shared" si="235"/>
        <v>0.04</v>
      </c>
      <c r="P1612" t="str">
        <f t="shared" si="235"/>
        <v>0.00</v>
      </c>
      <c r="Q1612" t="str">
        <f t="shared" si="235"/>
        <v>0.00</v>
      </c>
      <c r="R1612" t="str">
        <f t="shared" si="235"/>
        <v>0.00</v>
      </c>
      <c r="S1612" t="str">
        <f t="shared" si="235"/>
        <v>0.00</v>
      </c>
      <c r="T1612" t="str">
        <f t="shared" si="235"/>
        <v>0.00</v>
      </c>
      <c r="U1612" t="str">
        <f t="shared" si="235"/>
        <v>0.00</v>
      </c>
      <c r="V1612" t="str">
        <f t="shared" si="235"/>
        <v>0.00</v>
      </c>
      <c r="X1612" t="e">
        <f>VLOOKUP(K1612,$X$2:Y$31,2,FALSE())</f>
        <v>#N/A</v>
      </c>
      <c r="AB1612" s="20">
        <f>MATCH("R",$J$1001:$J1613,0)</f>
        <v>25</v>
      </c>
      <c r="AC1612" s="20">
        <f>ROW()</f>
        <v>1612</v>
      </c>
      <c r="AD1612" s="24" t="e">
        <f t="shared" ca="1" si="232"/>
        <v>#VALUE!</v>
      </c>
      <c r="AE1612" t="str">
        <f t="shared" ca="1" si="234"/>
        <v>E</v>
      </c>
    </row>
    <row r="1613" spans="1:31">
      <c r="A1613" s="12" t="s">
        <v>1497</v>
      </c>
      <c r="J1613" s="12" t="str">
        <f t="shared" si="231"/>
        <v/>
      </c>
      <c r="K1613" t="str">
        <f t="shared" si="235"/>
        <v xml:space="preserve">    </v>
      </c>
      <c r="L1613" t="str">
        <f t="shared" si="235"/>
        <v>11.8</v>
      </c>
      <c r="M1613" t="str">
        <f t="shared" si="235"/>
        <v xml:space="preserve"> 6.2</v>
      </c>
      <c r="N1613" t="str">
        <f t="shared" si="235"/>
        <v>13.0</v>
      </c>
      <c r="O1613" t="str">
        <f t="shared" si="235"/>
        <v>19.4</v>
      </c>
      <c r="P1613" t="str">
        <f t="shared" si="235"/>
        <v>18.1</v>
      </c>
      <c r="Q1613" t="str">
        <f t="shared" si="235"/>
        <v xml:space="preserve"> 5.6</v>
      </c>
      <c r="R1613" t="str">
        <f t="shared" si="235"/>
        <v xml:space="preserve"> 5.6</v>
      </c>
      <c r="S1613" t="str">
        <f t="shared" si="235"/>
        <v xml:space="preserve"> 5.6</v>
      </c>
      <c r="T1613" t="str">
        <f t="shared" si="235"/>
        <v xml:space="preserve"> 5.6</v>
      </c>
      <c r="U1613" t="str">
        <f t="shared" si="235"/>
        <v xml:space="preserve"> 5.6</v>
      </c>
      <c r="V1613" t="str">
        <f t="shared" si="235"/>
        <v xml:space="preserve"> 5.6</v>
      </c>
      <c r="X1613" t="e">
        <f>VLOOKUP(K1613,$X$2:Y$31,2,FALSE())</f>
        <v>#N/A</v>
      </c>
      <c r="AB1613" s="20">
        <f>MATCH("R",$J$1001:$J1614,0)</f>
        <v>25</v>
      </c>
      <c r="AC1613" s="20">
        <f>ROW()</f>
        <v>1613</v>
      </c>
      <c r="AD1613" s="24" t="e">
        <f t="shared" ca="1" si="232"/>
        <v>#VALUE!</v>
      </c>
      <c r="AE1613" t="str">
        <f t="shared" ca="1" si="234"/>
        <v>E</v>
      </c>
    </row>
    <row r="1614" spans="1:31">
      <c r="A1614" s="12" t="s">
        <v>1498</v>
      </c>
      <c r="J1614" s="12" t="str">
        <f t="shared" si="231"/>
        <v/>
      </c>
      <c r="K1614" t="str">
        <f t="shared" si="235"/>
        <v xml:space="preserve">    </v>
      </c>
      <c r="L1614" t="str">
        <f t="shared" si="235"/>
        <v xml:space="preserve"> 6.8</v>
      </c>
      <c r="M1614" t="str">
        <f t="shared" si="235"/>
        <v xml:space="preserve"> 3.9</v>
      </c>
      <c r="N1614" t="str">
        <f t="shared" si="235"/>
        <v xml:space="preserve"> 7.7</v>
      </c>
      <c r="O1614" t="str">
        <f t="shared" si="235"/>
        <v>14.3</v>
      </c>
      <c r="P1614" t="str">
        <f t="shared" si="235"/>
        <v>21.3</v>
      </c>
      <c r="Q1614" t="str">
        <f t="shared" si="235"/>
        <v xml:space="preserve"> 3.8</v>
      </c>
      <c r="R1614" t="str">
        <f t="shared" si="235"/>
        <v xml:space="preserve"> 3.8</v>
      </c>
      <c r="S1614" t="str">
        <f t="shared" si="235"/>
        <v xml:space="preserve"> 3.8</v>
      </c>
      <c r="T1614" t="str">
        <f t="shared" si="235"/>
        <v xml:space="preserve"> 3.8</v>
      </c>
      <c r="U1614" t="str">
        <f t="shared" si="235"/>
        <v xml:space="preserve"> 3.8</v>
      </c>
      <c r="V1614" t="str">
        <f t="shared" si="235"/>
        <v xml:space="preserve"> 3.8</v>
      </c>
      <c r="X1614" t="e">
        <f>VLOOKUP(K1614,$X$2:Y$31,2,FALSE())</f>
        <v>#N/A</v>
      </c>
      <c r="AB1614" s="20">
        <f>MATCH("R",$J$1001:$J1615,0)</f>
        <v>25</v>
      </c>
      <c r="AC1614" s="20">
        <f>ROW()</f>
        <v>1614</v>
      </c>
      <c r="AD1614" s="24" t="e">
        <f t="shared" ca="1" si="232"/>
        <v>#VALUE!</v>
      </c>
      <c r="AE1614" t="str">
        <f t="shared" ca="1" si="234"/>
        <v>E</v>
      </c>
    </row>
    <row r="1615" spans="1:31">
      <c r="A1615" s="12" t="s">
        <v>1499</v>
      </c>
      <c r="J1615" s="12" t="str">
        <f t="shared" si="231"/>
        <v/>
      </c>
      <c r="K1615" t="str">
        <f t="shared" si="235"/>
        <v xml:space="preserve">    </v>
      </c>
      <c r="L1615" t="str">
        <f t="shared" si="235"/>
        <v>14.5</v>
      </c>
      <c r="M1615" t="str">
        <f t="shared" si="235"/>
        <v>11.0</v>
      </c>
      <c r="N1615" t="str">
        <f t="shared" si="235"/>
        <v>15.4</v>
      </c>
      <c r="O1615" t="str">
        <f t="shared" si="235"/>
        <v>21.2</v>
      </c>
      <c r="P1615" t="str">
        <f t="shared" si="235"/>
        <v>20.3</v>
      </c>
      <c r="Q1615" t="str">
        <f t="shared" si="235"/>
        <v>11.0</v>
      </c>
      <c r="R1615" t="str">
        <f t="shared" si="235"/>
        <v>11.1</v>
      </c>
      <c r="S1615" t="str">
        <f t="shared" si="235"/>
        <v>11.2</v>
      </c>
      <c r="T1615" t="str">
        <f t="shared" si="235"/>
        <v>11.2</v>
      </c>
      <c r="U1615" t="str">
        <f t="shared" si="235"/>
        <v>11.2</v>
      </c>
      <c r="V1615" t="str">
        <f t="shared" si="235"/>
        <v>11.2</v>
      </c>
      <c r="X1615" t="e">
        <f>VLOOKUP(K1615,$X$2:Y$31,2,FALSE())</f>
        <v>#N/A</v>
      </c>
      <c r="AB1615" s="20">
        <f>MATCH("R",$J$1001:$J1616,0)</f>
        <v>25</v>
      </c>
      <c r="AC1615" s="20">
        <f>ROW()</f>
        <v>1615</v>
      </c>
      <c r="AD1615" s="24" t="e">
        <f t="shared" ca="1" si="232"/>
        <v>#VALUE!</v>
      </c>
      <c r="AE1615" t="str">
        <f t="shared" ca="1" si="234"/>
        <v>E</v>
      </c>
    </row>
    <row r="1616" spans="1:31">
      <c r="A1616" s="12" t="s">
        <v>1500</v>
      </c>
      <c r="J1616" s="12" t="str">
        <f t="shared" si="231"/>
        <v/>
      </c>
      <c r="K1616" t="str">
        <f t="shared" si="235"/>
        <v xml:space="preserve">    </v>
      </c>
      <c r="L1616" t="str">
        <f t="shared" si="235"/>
        <v xml:space="preserve"> 8.9</v>
      </c>
      <c r="M1616" t="str">
        <f t="shared" si="235"/>
        <v xml:space="preserve"> 8.0</v>
      </c>
      <c r="N1616" t="str">
        <f t="shared" si="235"/>
        <v xml:space="preserve"> 9.5</v>
      </c>
      <c r="O1616" t="str">
        <f t="shared" si="235"/>
        <v>15.2</v>
      </c>
      <c r="P1616" t="str">
        <f t="shared" si="235"/>
        <v>21.8</v>
      </c>
      <c r="Q1616" t="str">
        <f t="shared" si="235"/>
        <v xml:space="preserve"> 6.7</v>
      </c>
      <c r="R1616" t="str">
        <f t="shared" si="235"/>
        <v xml:space="preserve"> 7.0</v>
      </c>
      <c r="S1616" t="str">
        <f t="shared" si="235"/>
        <v xml:space="preserve"> 7.0</v>
      </c>
      <c r="T1616" t="str">
        <f t="shared" si="235"/>
        <v xml:space="preserve"> 7.0</v>
      </c>
      <c r="U1616" t="str">
        <f t="shared" si="235"/>
        <v xml:space="preserve"> 7.0</v>
      </c>
      <c r="V1616" t="str">
        <f t="shared" si="235"/>
        <v xml:space="preserve"> 7.0</v>
      </c>
      <c r="X1616" t="e">
        <f>VLOOKUP(K1616,$X$2:Y$31,2,FALSE())</f>
        <v>#N/A</v>
      </c>
      <c r="AB1616" s="20">
        <f>MATCH("R",$J$1001:$J1617,0)</f>
        <v>25</v>
      </c>
      <c r="AC1616" s="20">
        <f>ROW()</f>
        <v>1616</v>
      </c>
      <c r="AD1616" s="24" t="e">
        <f t="shared" ca="1" si="232"/>
        <v>#VALUE!</v>
      </c>
      <c r="AE1616" t="str">
        <f t="shared" ca="1" si="234"/>
        <v>E</v>
      </c>
    </row>
    <row r="1617" spans="1:31">
      <c r="A1617" s="12" t="s">
        <v>278</v>
      </c>
      <c r="J1617" s="12" t="str">
        <f t="shared" si="231"/>
        <v/>
      </c>
      <c r="K1617" t="str">
        <f t="shared" si="235"/>
        <v xml:space="preserve">    </v>
      </c>
      <c r="L1617" t="str">
        <f t="shared" si="235"/>
        <v xml:space="preserve"> 4.0</v>
      </c>
      <c r="M1617" t="str">
        <f t="shared" si="235"/>
        <v xml:space="preserve"> 4.1</v>
      </c>
      <c r="N1617" t="str">
        <f t="shared" si="235"/>
        <v xml:space="preserve"> 3.9</v>
      </c>
      <c r="O1617" t="str">
        <f t="shared" si="235"/>
        <v xml:space="preserve"> 3.7</v>
      </c>
      <c r="P1617" t="str">
        <f t="shared" si="235"/>
        <v xml:space="preserve"> 3.4</v>
      </c>
      <c r="Q1617" t="str">
        <f t="shared" si="235"/>
        <v xml:space="preserve"> 3.2</v>
      </c>
      <c r="R1617" t="str">
        <f t="shared" si="235"/>
        <v xml:space="preserve"> 3.0</v>
      </c>
      <c r="S1617" t="str">
        <f t="shared" si="235"/>
        <v xml:space="preserve"> 2.9</v>
      </c>
      <c r="T1617" t="str">
        <f t="shared" si="235"/>
        <v xml:space="preserve"> 2.8</v>
      </c>
      <c r="U1617" t="str">
        <f t="shared" si="235"/>
        <v xml:space="preserve"> 2.8</v>
      </c>
      <c r="V1617" t="str">
        <f t="shared" si="235"/>
        <v xml:space="preserve"> 2.7</v>
      </c>
      <c r="X1617" t="e">
        <f>VLOOKUP(K1617,$X$2:Y$31,2,FALSE())</f>
        <v>#N/A</v>
      </c>
      <c r="AB1617" s="20">
        <f>MATCH("R",$J$1001:$J1618,0)</f>
        <v>25</v>
      </c>
      <c r="AC1617" s="20">
        <f>ROW()</f>
        <v>1617</v>
      </c>
      <c r="AD1617" s="24" t="e">
        <f t="shared" ca="1" si="232"/>
        <v>#VALUE!</v>
      </c>
      <c r="AE1617" t="str">
        <f t="shared" ca="1" si="234"/>
        <v>E</v>
      </c>
    </row>
    <row r="1618" spans="1:31">
      <c r="A1618" s="12" t="s">
        <v>226</v>
      </c>
      <c r="J1618" s="12" t="str">
        <f t="shared" si="231"/>
        <v/>
      </c>
      <c r="K1618" t="str">
        <f t="shared" si="235"/>
        <v xml:space="preserve">    </v>
      </c>
      <c r="L1618" t="str">
        <f t="shared" si="235"/>
        <v xml:space="preserve"> 4.0</v>
      </c>
      <c r="M1618" t="str">
        <f t="shared" si="235"/>
        <v xml:space="preserve"> 4.1</v>
      </c>
      <c r="N1618" t="str">
        <f t="shared" si="235"/>
        <v xml:space="preserve"> 3.9</v>
      </c>
      <c r="O1618" t="str">
        <f t="shared" si="235"/>
        <v xml:space="preserve"> 3.7</v>
      </c>
      <c r="P1618" t="str">
        <f t="shared" si="235"/>
        <v xml:space="preserve"> 3.4</v>
      </c>
      <c r="Q1618" t="str">
        <f t="shared" si="235"/>
        <v xml:space="preserve"> 3.2</v>
      </c>
      <c r="R1618" t="str">
        <f t="shared" si="235"/>
        <v xml:space="preserve"> 3.0</v>
      </c>
      <c r="S1618" t="str">
        <f t="shared" si="235"/>
        <v xml:space="preserve"> 2.9</v>
      </c>
      <c r="T1618" t="str">
        <f t="shared" si="235"/>
        <v xml:space="preserve"> 2.8</v>
      </c>
      <c r="U1618" t="str">
        <f t="shared" si="235"/>
        <v xml:space="preserve"> 2.8</v>
      </c>
      <c r="V1618" t="str">
        <f t="shared" si="235"/>
        <v xml:space="preserve"> 2.7</v>
      </c>
      <c r="X1618" t="e">
        <f>VLOOKUP(K1618,$X$2:Y$31,2,FALSE())</f>
        <v>#N/A</v>
      </c>
      <c r="AB1618" s="20">
        <f>MATCH("R",$J$1001:$J1619,0)</f>
        <v>25</v>
      </c>
      <c r="AC1618" s="20">
        <f>ROW()</f>
        <v>1618</v>
      </c>
      <c r="AD1618" s="24" t="e">
        <f t="shared" ca="1" si="232"/>
        <v>#VALUE!</v>
      </c>
      <c r="AE1618" t="str">
        <f t="shared" ca="1" si="234"/>
        <v>E</v>
      </c>
    </row>
    <row r="1619" spans="1:31">
      <c r="A1619" s="12" t="s">
        <v>1501</v>
      </c>
      <c r="J1619" s="12" t="str">
        <f t="shared" si="231"/>
        <v/>
      </c>
      <c r="K1619" t="str">
        <f t="shared" si="235"/>
        <v xml:space="preserve">    </v>
      </c>
      <c r="L1619" t="str">
        <f t="shared" si="235"/>
        <v xml:space="preserve">  42</v>
      </c>
      <c r="M1619" t="str">
        <f t="shared" si="235"/>
        <v xml:space="preserve">  48</v>
      </c>
      <c r="N1619" t="str">
        <f t="shared" si="235"/>
        <v xml:space="preserve">  40</v>
      </c>
      <c r="O1619" t="str">
        <f t="shared" si="235"/>
        <v xml:space="preserve">  24</v>
      </c>
      <c r="P1619" t="str">
        <f t="shared" si="235"/>
        <v xml:space="preserve">  -1</v>
      </c>
      <c r="Q1619" t="str">
        <f t="shared" si="235"/>
        <v xml:space="preserve"> -12</v>
      </c>
      <c r="R1619" t="str">
        <f t="shared" si="235"/>
        <v xml:space="preserve"> -10</v>
      </c>
      <c r="S1619" t="str">
        <f t="shared" si="235"/>
        <v xml:space="preserve"> -10</v>
      </c>
      <c r="T1619" t="str">
        <f t="shared" si="235"/>
        <v xml:space="preserve">  -9</v>
      </c>
      <c r="U1619" t="str">
        <f t="shared" si="235"/>
        <v xml:space="preserve">  -9</v>
      </c>
      <c r="V1619" t="str">
        <f t="shared" si="235"/>
        <v xml:space="preserve">  -8</v>
      </c>
      <c r="X1619" t="e">
        <f>VLOOKUP(K1619,$X$2:Y$31,2,FALSE())</f>
        <v>#N/A</v>
      </c>
      <c r="AB1619" s="20">
        <f>MATCH("R",$J$1001:$J1620,0)</f>
        <v>25</v>
      </c>
      <c r="AC1619" s="20">
        <f>ROW()</f>
        <v>1619</v>
      </c>
      <c r="AD1619" s="24" t="e">
        <f t="shared" ca="1" si="232"/>
        <v>#VALUE!</v>
      </c>
      <c r="AE1619" t="str">
        <f t="shared" ca="1" si="234"/>
        <v>E</v>
      </c>
    </row>
    <row r="1620" spans="1:31">
      <c r="A1620" s="12" t="s">
        <v>131</v>
      </c>
      <c r="J1620" s="12" t="str">
        <f t="shared" si="231"/>
        <v/>
      </c>
      <c r="K1620" t="str">
        <f t="shared" si="235"/>
        <v xml:space="preserve">    </v>
      </c>
      <c r="L1620" t="str">
        <f t="shared" si="235"/>
        <v xml:space="preserve">RSI </v>
      </c>
      <c r="M1620" t="str">
        <f t="shared" si="235"/>
        <v>oeff</v>
      </c>
      <c r="N1620" t="str">
        <f t="shared" si="235"/>
        <v>Dail</v>
      </c>
      <c r="O1620" t="str">
        <f t="shared" si="235"/>
        <v xml:space="preserve">)   </v>
      </c>
      <c r="P1620" t="str">
        <f t="shared" si="235"/>
        <v xml:space="preserve">    </v>
      </c>
      <c r="Q1620" t="str">
        <f t="shared" si="235"/>
        <v>METH</v>
      </c>
      <c r="R1620" t="str">
        <f t="shared" si="235"/>
        <v>D 30</v>
      </c>
      <c r="S1620" t="str">
        <f t="shared" si="235"/>
        <v xml:space="preserve">  VO</v>
      </c>
      <c r="T1620" t="str">
        <f t="shared" si="235"/>
        <v xml:space="preserve">CAP </v>
      </c>
      <c r="U1620" t="str">
        <f t="shared" si="235"/>
        <v>6.12</v>
      </c>
      <c r="V1620" t="str">
        <f t="shared" si="235"/>
        <v xml:space="preserve">7W  </v>
      </c>
      <c r="X1620" t="e">
        <f>VLOOKUP(K1620,$X$2:Y$31,2,FALSE())</f>
        <v>#N/A</v>
      </c>
      <c r="AB1620" s="20">
        <f>MATCH("R",$J$1001:$J1621,0)</f>
        <v>25</v>
      </c>
      <c r="AC1620" s="20">
        <f>ROW()</f>
        <v>1620</v>
      </c>
      <c r="AD1620" s="24" t="e">
        <f t="shared" ca="1" si="232"/>
        <v>#VALUE!</v>
      </c>
      <c r="AE1620" t="str">
        <f t="shared" ca="1" si="234"/>
        <v>E</v>
      </c>
    </row>
    <row r="1621" spans="1:31">
      <c r="A1621" s="12" t="s">
        <v>33</v>
      </c>
      <c r="J1621" s="12" t="str">
        <f t="shared" si="231"/>
        <v/>
      </c>
      <c r="K1621" t="str">
        <f t="shared" si="235"/>
        <v/>
      </c>
      <c r="L1621" t="str">
        <f t="shared" si="235"/>
        <v/>
      </c>
      <c r="M1621" t="str">
        <f t="shared" si="235"/>
        <v/>
      </c>
      <c r="N1621" t="str">
        <f t="shared" si="235"/>
        <v/>
      </c>
      <c r="O1621" t="str">
        <f t="shared" si="235"/>
        <v/>
      </c>
      <c r="P1621" t="str">
        <f t="shared" si="235"/>
        <v/>
      </c>
      <c r="Q1621" t="str">
        <f t="shared" si="235"/>
        <v/>
      </c>
      <c r="R1621" t="str">
        <f t="shared" si="235"/>
        <v/>
      </c>
      <c r="S1621" t="str">
        <f t="shared" si="235"/>
        <v/>
      </c>
      <c r="T1621" t="str">
        <f t="shared" si="235"/>
        <v/>
      </c>
      <c r="U1621" t="str">
        <f t="shared" si="235"/>
        <v/>
      </c>
      <c r="V1621" t="str">
        <f t="shared" si="235"/>
        <v/>
      </c>
      <c r="X1621" t="e">
        <f>VLOOKUP(K1621,$X$2:Y$31,2,FALSE())</f>
        <v>#N/A</v>
      </c>
      <c r="AB1621" s="20">
        <f>MATCH("R",$J$1001:$J1622,0)</f>
        <v>25</v>
      </c>
      <c r="AC1621" s="20">
        <f>ROW()</f>
        <v>1621</v>
      </c>
      <c r="AD1621" s="24" t="e">
        <f t="shared" ca="1" si="232"/>
        <v>#VALUE!</v>
      </c>
      <c r="AE1621" t="str">
        <f t="shared" ca="1" si="234"/>
        <v>E</v>
      </c>
    </row>
    <row r="1622" spans="1:31">
      <c r="A1622" s="12" t="s">
        <v>2470</v>
      </c>
      <c r="J1622" s="12" t="str">
        <f t="shared" si="231"/>
        <v/>
      </c>
      <c r="K1622" t="str">
        <f t="shared" si="235"/>
        <v>Jan,</v>
      </c>
      <c r="L1622" t="str">
        <f t="shared" si="235"/>
        <v>1 20</v>
      </c>
      <c r="M1622" t="str">
        <f t="shared" si="235"/>
        <v xml:space="preserve">6   </v>
      </c>
      <c r="N1622" t="str">
        <f t="shared" si="235"/>
        <v xml:space="preserve">    </v>
      </c>
      <c r="O1622" t="str">
        <f t="shared" si="235"/>
        <v xml:space="preserve"> SSN</v>
      </c>
      <c r="P1622" t="str">
        <f t="shared" si="235"/>
        <v>=  5</v>
      </c>
      <c r="Q1622" t="str">
        <f t="shared" si="235"/>
        <v xml:space="preserve">.   </v>
      </c>
      <c r="R1622" t="str">
        <f t="shared" si="235"/>
        <v xml:space="preserve">    </v>
      </c>
      <c r="S1622" t="str">
        <f t="shared" si="235"/>
        <v xml:space="preserve">    </v>
      </c>
      <c r="T1622" t="str">
        <f t="shared" si="235"/>
        <v xml:space="preserve">  Mi</v>
      </c>
      <c r="U1622" t="str">
        <f t="shared" si="235"/>
        <v>imum</v>
      </c>
      <c r="V1622" t="str">
        <f t="shared" si="235"/>
        <v>Angl</v>
      </c>
      <c r="X1622" t="e">
        <f>VLOOKUP(K1622,$X$2:Y$31,2,FALSE())</f>
        <v>#N/A</v>
      </c>
      <c r="AB1622" s="20">
        <f>MATCH("R",$J$1001:$J1623,0)</f>
        <v>25</v>
      </c>
      <c r="AC1622" s="20">
        <f>ROW()</f>
        <v>1622</v>
      </c>
      <c r="AD1622" s="24" t="e">
        <f t="shared" ca="1" si="232"/>
        <v>#VALUE!</v>
      </c>
      <c r="AE1622" t="str">
        <f t="shared" ca="1" si="234"/>
        <v>E</v>
      </c>
    </row>
    <row r="1623" spans="1:31">
      <c r="A1623" s="12" t="s">
        <v>201</v>
      </c>
      <c r="J1623" s="12" t="str">
        <f t="shared" si="231"/>
        <v/>
      </c>
      <c r="K1623" t="str">
        <f t="shared" si="235"/>
        <v>HOME</v>
      </c>
      <c r="L1623" t="str">
        <f t="shared" si="235"/>
        <v xml:space="preserve">    </v>
      </c>
      <c r="M1623" t="str">
        <f t="shared" si="235"/>
        <v xml:space="preserve">    </v>
      </c>
      <c r="N1623" t="str">
        <f t="shared" si="235"/>
        <v xml:space="preserve">    </v>
      </c>
      <c r="O1623" t="str">
        <f t="shared" si="235"/>
        <v>AUST</v>
      </c>
      <c r="P1623" t="str">
        <f t="shared" si="235"/>
        <v xml:space="preserve">N   </v>
      </c>
      <c r="Q1623" t="str">
        <f t="shared" si="235"/>
        <v xml:space="preserve">    </v>
      </c>
      <c r="R1623" t="str">
        <f t="shared" si="235"/>
        <v xml:space="preserve">    </v>
      </c>
      <c r="S1623" t="str">
        <f t="shared" si="235"/>
        <v xml:space="preserve">  AZ</v>
      </c>
      <c r="T1623" t="str">
        <f t="shared" si="235"/>
        <v>MUTH</v>
      </c>
      <c r="U1623" t="str">
        <f t="shared" si="235"/>
        <v xml:space="preserve">    </v>
      </c>
      <c r="V1623" t="str">
        <f t="shared" si="235"/>
        <v xml:space="preserve">    </v>
      </c>
      <c r="X1623" t="e">
        <f>VLOOKUP(K1623,$X$2:Y$31,2,FALSE())</f>
        <v>#N/A</v>
      </c>
      <c r="AB1623" s="20">
        <f>MATCH("R",$J$1001:$J1624,0)</f>
        <v>25</v>
      </c>
      <c r="AC1623" s="20">
        <f>ROW()</f>
        <v>1623</v>
      </c>
      <c r="AD1623" s="24" t="e">
        <f t="shared" ca="1" si="232"/>
        <v>#VALUE!</v>
      </c>
      <c r="AE1623" t="str">
        <f t="shared" ca="1" si="234"/>
        <v>E</v>
      </c>
    </row>
    <row r="1624" spans="1:31">
      <c r="A1624" s="12" t="s">
        <v>202</v>
      </c>
      <c r="J1624" s="12" t="str">
        <f t="shared" si="231"/>
        <v/>
      </c>
      <c r="K1624" t="str">
        <f t="shared" si="235"/>
        <v>32.9</v>
      </c>
      <c r="L1624" t="str">
        <f t="shared" si="235"/>
        <v xml:space="preserve"> N  </v>
      </c>
      <c r="M1624" t="str">
        <f t="shared" si="235"/>
        <v>96.6</v>
      </c>
      <c r="N1624" t="str">
        <f t="shared" si="235"/>
        <v xml:space="preserve"> W -</v>
      </c>
      <c r="O1624" t="str">
        <f t="shared" si="235"/>
        <v>30.2</v>
      </c>
      <c r="P1624" t="str">
        <f t="shared" si="235"/>
        <v xml:space="preserve"> N  </v>
      </c>
      <c r="Q1624" t="str">
        <f t="shared" si="235"/>
        <v>97.7</v>
      </c>
      <c r="R1624" t="str">
        <f t="shared" si="235"/>
        <v xml:space="preserve"> W  </v>
      </c>
      <c r="S1624" t="str">
        <f t="shared" si="235"/>
        <v xml:space="preserve"> 199</v>
      </c>
      <c r="T1624" t="str">
        <f t="shared" si="235"/>
        <v xml:space="preserve">97  </v>
      </c>
      <c r="U1624" t="str">
        <f t="shared" si="235"/>
        <v>19.3</v>
      </c>
      <c r="V1624" t="str">
        <f t="shared" si="235"/>
        <v xml:space="preserve">    </v>
      </c>
      <c r="X1624" t="e">
        <f>VLOOKUP(K1624,$X$2:Y$31,2,FALSE())</f>
        <v>#N/A</v>
      </c>
      <c r="AB1624" s="20">
        <f>MATCH("R",$J$1001:$J1625,0)</f>
        <v>25</v>
      </c>
      <c r="AC1624" s="20">
        <f>ROW()</f>
        <v>1624</v>
      </c>
      <c r="AD1624" s="24" t="e">
        <f t="shared" ca="1" si="232"/>
        <v>#VALUE!</v>
      </c>
      <c r="AE1624" t="str">
        <f t="shared" ca="1" si="234"/>
        <v>E</v>
      </c>
    </row>
    <row r="1625" spans="1:31">
      <c r="A1625" s="12" t="s">
        <v>203</v>
      </c>
      <c r="J1625" s="12" t="str">
        <f t="shared" si="231"/>
        <v/>
      </c>
      <c r="K1625" t="str">
        <f t="shared" si="235"/>
        <v>XMTR</v>
      </c>
      <c r="L1625" t="str">
        <f t="shared" si="235"/>
        <v xml:space="preserve"> 2-3</v>
      </c>
      <c r="M1625" t="str">
        <f t="shared" si="235"/>
        <v xml:space="preserve"> ION</v>
      </c>
      <c r="N1625" t="str">
        <f t="shared" si="235"/>
        <v>AP #</v>
      </c>
      <c r="O1625" t="str">
        <f t="shared" si="235"/>
        <v>3[sa</v>
      </c>
      <c r="P1625" t="str">
        <f t="shared" si="235"/>
        <v>ples</v>
      </c>
      <c r="Q1625" t="str">
        <f t="shared" si="235"/>
        <v>SAMP</v>
      </c>
      <c r="R1625" t="str">
        <f t="shared" si="235"/>
        <v>E.23</v>
      </c>
      <c r="S1625" t="str">
        <f t="shared" si="235"/>
        <v xml:space="preserve">   ]</v>
      </c>
      <c r="T1625" t="str">
        <f t="shared" si="235"/>
        <v xml:space="preserve">Az= </v>
      </c>
      <c r="U1625" t="str">
        <f t="shared" si="235"/>
        <v xml:space="preserve">0.0 </v>
      </c>
      <c r="V1625" t="str">
        <f t="shared" si="235"/>
        <v>FFaz</v>
      </c>
      <c r="X1625" t="e">
        <f>VLOOKUP(K1625,$X$2:Y$31,2,FALSE())</f>
        <v>#N/A</v>
      </c>
      <c r="AB1625" s="20">
        <f>MATCH("R",$J$1001:$J1626,0)</f>
        <v>25</v>
      </c>
      <c r="AC1625" s="20">
        <f>ROW()</f>
        <v>1625</v>
      </c>
      <c r="AD1625" s="24" t="e">
        <f t="shared" ca="1" si="232"/>
        <v>#VALUE!</v>
      </c>
      <c r="AE1625" t="str">
        <f t="shared" ca="1" si="234"/>
        <v>E</v>
      </c>
    </row>
    <row r="1626" spans="1:31">
      <c r="A1626" s="12" t="s">
        <v>204</v>
      </c>
      <c r="J1626" s="12" t="str">
        <f t="shared" si="231"/>
        <v/>
      </c>
      <c r="K1626" t="str">
        <f t="shared" si="235"/>
        <v>RCVR</v>
      </c>
      <c r="L1626" t="str">
        <f t="shared" si="235"/>
        <v xml:space="preserve"> 2-3</v>
      </c>
      <c r="M1626" t="str">
        <f t="shared" si="235"/>
        <v xml:space="preserve"> ION</v>
      </c>
      <c r="N1626" t="str">
        <f t="shared" si="235"/>
        <v>AP #</v>
      </c>
      <c r="O1626" t="str">
        <f t="shared" si="235"/>
        <v>3[sa</v>
      </c>
      <c r="P1626" t="str">
        <f t="shared" si="235"/>
        <v>ples</v>
      </c>
      <c r="Q1626" t="str">
        <f t="shared" si="235"/>
        <v>SAMP</v>
      </c>
      <c r="R1626" t="str">
        <f t="shared" si="235"/>
        <v>E.23</v>
      </c>
      <c r="S1626" t="str">
        <f t="shared" si="235"/>
        <v xml:space="preserve">   ]</v>
      </c>
      <c r="T1626" t="str">
        <f t="shared" si="235"/>
        <v xml:space="preserve">Az= </v>
      </c>
      <c r="U1626" t="str">
        <f t="shared" si="235"/>
        <v xml:space="preserve">0.0 </v>
      </c>
      <c r="V1626" t="str">
        <f t="shared" si="235"/>
        <v>FFaz</v>
      </c>
      <c r="X1626" t="e">
        <f>VLOOKUP(K1626,$X$2:Y$31,2,FALSE())</f>
        <v>#N/A</v>
      </c>
      <c r="AB1626" s="20">
        <f>MATCH("R",$J$1001:$J1627,0)</f>
        <v>25</v>
      </c>
      <c r="AC1626" s="20">
        <f>ROW()</f>
        <v>1626</v>
      </c>
      <c r="AD1626" s="24" t="e">
        <f t="shared" ca="1" si="232"/>
        <v>#VALUE!</v>
      </c>
      <c r="AE1626" t="str">
        <f t="shared" ca="1" si="234"/>
        <v>E</v>
      </c>
    </row>
    <row r="1627" spans="1:31">
      <c r="A1627" s="12" t="s">
        <v>89</v>
      </c>
      <c r="J1627" s="12" t="str">
        <f t="shared" si="231"/>
        <v/>
      </c>
      <c r="K1627" t="str">
        <f t="shared" si="235"/>
        <v>3 MH</v>
      </c>
      <c r="L1627" t="str">
        <f t="shared" si="235"/>
        <v xml:space="preserve"> NOI</v>
      </c>
      <c r="M1627" t="str">
        <f t="shared" si="235"/>
        <v xml:space="preserve">E = </v>
      </c>
      <c r="N1627" t="str">
        <f t="shared" si="235"/>
        <v>145.</v>
      </c>
      <c r="O1627" t="str">
        <f t="shared" si="235"/>
        <v xml:space="preserve"> dBW</v>
      </c>
      <c r="P1627" t="str">
        <f t="shared" si="235"/>
        <v xml:space="preserve">    </v>
      </c>
      <c r="Q1627" t="str">
        <f t="shared" si="235"/>
        <v xml:space="preserve">EQ. </v>
      </c>
      <c r="R1627" t="str">
        <f t="shared" si="235"/>
        <v>EL =</v>
      </c>
      <c r="S1627" t="str">
        <f t="shared" si="235"/>
        <v xml:space="preserve">90% </v>
      </c>
      <c r="T1627" t="str">
        <f t="shared" si="235"/>
        <v xml:space="preserve">  RE</v>
      </c>
      <c r="U1627" t="str">
        <f t="shared" si="235"/>
        <v>. SN</v>
      </c>
      <c r="V1627" t="str">
        <f t="shared" si="235"/>
        <v xml:space="preserve"> = 7</v>
      </c>
      <c r="X1627" t="e">
        <f>VLOOKUP(K1627,$X$2:Y$31,2,FALSE())</f>
        <v>#N/A</v>
      </c>
      <c r="AB1627" s="20">
        <f>MATCH("R",$J$1001:$J1628,0)</f>
        <v>25</v>
      </c>
      <c r="AC1627" s="20">
        <f>ROW()</f>
        <v>1627</v>
      </c>
      <c r="AD1627" s="24" t="e">
        <f t="shared" ca="1" si="232"/>
        <v>#VALUE!</v>
      </c>
      <c r="AE1627" t="str">
        <f t="shared" ca="1" si="234"/>
        <v>E</v>
      </c>
    </row>
    <row r="1628" spans="1:31">
      <c r="A1628" s="12" t="s">
        <v>90</v>
      </c>
      <c r="J1628" s="12" t="str">
        <f t="shared" si="231"/>
        <v/>
      </c>
      <c r="K1628" t="str">
        <f t="shared" si="235"/>
        <v>MULT</v>
      </c>
      <c r="L1628" t="str">
        <f t="shared" si="235"/>
        <v>PATH</v>
      </c>
      <c r="M1628" t="str">
        <f t="shared" si="235"/>
        <v>POWE</v>
      </c>
      <c r="N1628" t="str">
        <f t="shared" si="235"/>
        <v xml:space="preserve"> TOL</v>
      </c>
      <c r="O1628" t="str">
        <f t="shared" si="235"/>
        <v>RANC</v>
      </c>
      <c r="P1628" t="str">
        <f t="shared" si="235"/>
        <v xml:space="preserve"> =  </v>
      </c>
      <c r="Q1628" t="str">
        <f t="shared" si="235"/>
        <v>.0 d</v>
      </c>
      <c r="R1628" t="str">
        <f t="shared" si="235"/>
        <v xml:space="preserve">   M</v>
      </c>
      <c r="S1628" t="str">
        <f t="shared" si="235"/>
        <v>LTIP</v>
      </c>
      <c r="T1628" t="str">
        <f t="shared" si="235"/>
        <v>TH D</v>
      </c>
      <c r="U1628" t="str">
        <f t="shared" si="235"/>
        <v xml:space="preserve">LAY </v>
      </c>
      <c r="V1628" t="str">
        <f t="shared" si="235"/>
        <v>OLER</v>
      </c>
      <c r="X1628" t="e">
        <f>VLOOKUP(K1628,$X$2:Y$31,2,FALSE())</f>
        <v>#N/A</v>
      </c>
      <c r="AB1628" s="20">
        <f>MATCH("R",$J$1001:$J1629,0)</f>
        <v>25</v>
      </c>
      <c r="AC1628" s="20">
        <f>ROW()</f>
        <v>1628</v>
      </c>
      <c r="AD1628" s="24" t="e">
        <f t="shared" ca="1" si="232"/>
        <v>#VALUE!</v>
      </c>
      <c r="AE1628" t="str">
        <f t="shared" ca="1" si="234"/>
        <v>E</v>
      </c>
    </row>
    <row r="1629" spans="1:31">
      <c r="A1629" s="12" t="s">
        <v>33</v>
      </c>
      <c r="J1629" s="12" t="str">
        <f t="shared" si="231"/>
        <v/>
      </c>
      <c r="K1629" t="str">
        <f t="shared" si="235"/>
        <v/>
      </c>
      <c r="L1629" t="str">
        <f t="shared" si="235"/>
        <v/>
      </c>
      <c r="M1629" t="str">
        <f t="shared" si="235"/>
        <v/>
      </c>
      <c r="N1629" t="str">
        <f t="shared" si="235"/>
        <v/>
      </c>
      <c r="O1629" t="str">
        <f t="shared" si="235"/>
        <v/>
      </c>
      <c r="P1629" t="str">
        <f t="shared" si="235"/>
        <v/>
      </c>
      <c r="Q1629" t="str">
        <f t="shared" si="235"/>
        <v/>
      </c>
      <c r="R1629" t="str">
        <f t="shared" si="235"/>
        <v/>
      </c>
      <c r="S1629" t="str">
        <f t="shared" si="235"/>
        <v/>
      </c>
      <c r="T1629" t="str">
        <f t="shared" si="235"/>
        <v/>
      </c>
      <c r="U1629" t="str">
        <f t="shared" si="235"/>
        <v/>
      </c>
      <c r="V1629" t="str">
        <f t="shared" si="235"/>
        <v/>
      </c>
      <c r="X1629" t="e">
        <f>VLOOKUP(K1629,$X$2:Y$31,2,FALSE())</f>
        <v>#N/A</v>
      </c>
      <c r="AB1629" s="20">
        <f>MATCH("R",$J$1001:$J1630,0)</f>
        <v>25</v>
      </c>
      <c r="AC1629" s="20">
        <f>ROW()</f>
        <v>1629</v>
      </c>
      <c r="AD1629" s="24" t="e">
        <f t="shared" ca="1" si="232"/>
        <v>#VALUE!</v>
      </c>
      <c r="AE1629" t="str">
        <f t="shared" ca="1" si="234"/>
        <v>E</v>
      </c>
    </row>
    <row r="1630" spans="1:31">
      <c r="A1630" s="12" t="s">
        <v>1502</v>
      </c>
      <c r="J1630" s="12" t="str">
        <f t="shared" si="231"/>
        <v>R</v>
      </c>
      <c r="K1630" t="str">
        <f t="shared" si="235"/>
        <v>11.0</v>
      </c>
      <c r="L1630" t="str">
        <f t="shared" si="235"/>
        <v xml:space="preserve"> 3.4</v>
      </c>
      <c r="M1630" t="str">
        <f t="shared" si="235"/>
        <v xml:space="preserve"> 2.0</v>
      </c>
      <c r="N1630" t="str">
        <f t="shared" si="235"/>
        <v xml:space="preserve"> 4.0</v>
      </c>
      <c r="O1630" t="str">
        <f t="shared" si="235"/>
        <v xml:space="preserve"> 5.4</v>
      </c>
      <c r="P1630" t="str">
        <f t="shared" si="235"/>
        <v xml:space="preserve"> 7.3</v>
      </c>
      <c r="Q1630" t="str">
        <f t="shared" si="235"/>
        <v>10.2</v>
      </c>
      <c r="R1630" t="str">
        <f t="shared" si="235"/>
        <v>14.4</v>
      </c>
      <c r="S1630" t="str">
        <f t="shared" si="235"/>
        <v>18.2</v>
      </c>
      <c r="T1630" t="str">
        <f t="shared" si="235"/>
        <v>21.5</v>
      </c>
      <c r="U1630" t="str">
        <f t="shared" si="235"/>
        <v>25.0</v>
      </c>
      <c r="V1630" t="str">
        <f t="shared" si="235"/>
        <v>29.0</v>
      </c>
      <c r="X1630" t="str">
        <f>VLOOKUP(K1630,$X$2:Y$31,2,FALSE())</f>
        <v>1100</v>
      </c>
      <c r="AB1630" s="20">
        <f>MATCH("R",$J$1001:$J1631,0)</f>
        <v>25</v>
      </c>
      <c r="AC1630" s="20">
        <f>ROW()</f>
        <v>1630</v>
      </c>
      <c r="AD1630" s="24" t="e">
        <f t="shared" ca="1" si="232"/>
        <v>#VALUE!</v>
      </c>
      <c r="AE1630" t="str">
        <f t="shared" ca="1" si="234"/>
        <v>E</v>
      </c>
    </row>
    <row r="1631" spans="1:31">
      <c r="A1631" s="12" t="s">
        <v>205</v>
      </c>
      <c r="J1631" s="12" t="str">
        <f t="shared" si="231"/>
        <v/>
      </c>
      <c r="K1631" t="str">
        <f t="shared" ref="K1631:V1652" si="236">MID($A1631,K$34,4)</f>
        <v xml:space="preserve">    </v>
      </c>
      <c r="L1631" t="str">
        <f t="shared" si="236"/>
        <v xml:space="preserve"> 1F2</v>
      </c>
      <c r="M1631" t="str">
        <f t="shared" si="236"/>
        <v xml:space="preserve"> 1F2</v>
      </c>
      <c r="N1631" t="str">
        <f t="shared" si="236"/>
        <v xml:space="preserve"> 1F2</v>
      </c>
      <c r="O1631" t="str">
        <f t="shared" si="236"/>
        <v xml:space="preserve"> 1F2</v>
      </c>
      <c r="P1631" t="str">
        <f t="shared" si="236"/>
        <v xml:space="preserve"> 1F2</v>
      </c>
      <c r="Q1631" t="str">
        <f t="shared" si="236"/>
        <v xml:space="preserve"> 1F2</v>
      </c>
      <c r="R1631" t="str">
        <f t="shared" si="236"/>
        <v xml:space="preserve"> 1F2</v>
      </c>
      <c r="S1631" t="str">
        <f t="shared" si="236"/>
        <v xml:space="preserve"> 1F2</v>
      </c>
      <c r="T1631" t="str">
        <f t="shared" si="236"/>
        <v xml:space="preserve"> 1F2</v>
      </c>
      <c r="U1631" t="str">
        <f t="shared" si="236"/>
        <v xml:space="preserve"> 1F2</v>
      </c>
      <c r="V1631" t="str">
        <f t="shared" si="236"/>
        <v xml:space="preserve"> 1F2</v>
      </c>
      <c r="X1631" t="e">
        <f>VLOOKUP(K1631,$X$2:Y$31,2,FALSE())</f>
        <v>#N/A</v>
      </c>
      <c r="AB1631" s="20">
        <f>MATCH("R",$J$1001:$J1632,0)</f>
        <v>25</v>
      </c>
      <c r="AC1631" s="20">
        <f>ROW()</f>
        <v>1631</v>
      </c>
      <c r="AD1631" s="24" t="e">
        <f t="shared" ca="1" si="232"/>
        <v>#VALUE!</v>
      </c>
      <c r="AE1631" t="str">
        <f t="shared" ca="1" si="234"/>
        <v>E</v>
      </c>
    </row>
    <row r="1632" spans="1:31">
      <c r="A1632" s="12" t="s">
        <v>1503</v>
      </c>
      <c r="J1632" s="12" t="str">
        <f t="shared" si="231"/>
        <v/>
      </c>
      <c r="K1632" t="str">
        <f t="shared" si="236"/>
        <v xml:space="preserve">    </v>
      </c>
      <c r="L1632" t="str">
        <f t="shared" si="236"/>
        <v>65.0</v>
      </c>
      <c r="M1632" t="str">
        <f t="shared" si="236"/>
        <v>57.7</v>
      </c>
      <c r="N1632" t="str">
        <f t="shared" si="236"/>
        <v>65.0</v>
      </c>
      <c r="O1632" t="str">
        <f t="shared" si="236"/>
        <v>65.0</v>
      </c>
      <c r="P1632" t="str">
        <f t="shared" si="236"/>
        <v>65.0</v>
      </c>
      <c r="Q1632" t="str">
        <f t="shared" si="236"/>
        <v>65.0</v>
      </c>
      <c r="R1632" t="str">
        <f t="shared" si="236"/>
        <v>65.0</v>
      </c>
      <c r="S1632" t="str">
        <f t="shared" si="236"/>
        <v>65.0</v>
      </c>
      <c r="T1632" t="str">
        <f t="shared" si="236"/>
        <v>65.0</v>
      </c>
      <c r="U1632" t="str">
        <f t="shared" si="236"/>
        <v>65.0</v>
      </c>
      <c r="V1632" t="str">
        <f t="shared" si="236"/>
        <v>65.0</v>
      </c>
      <c r="X1632" t="e">
        <f>VLOOKUP(K1632,$X$2:Y$31,2,FALSE())</f>
        <v>#N/A</v>
      </c>
      <c r="AB1632" s="20">
        <f>MATCH("R",$J$1001:$J1633,0)</f>
        <v>25</v>
      </c>
      <c r="AC1632" s="20">
        <f>ROW()</f>
        <v>1632</v>
      </c>
      <c r="AD1632" s="24" t="e">
        <f t="shared" ca="1" si="232"/>
        <v>#VALUE!</v>
      </c>
      <c r="AE1632" t="str">
        <f t="shared" ca="1" si="234"/>
        <v>E</v>
      </c>
    </row>
    <row r="1633" spans="1:31">
      <c r="A1633" s="12" t="s">
        <v>333</v>
      </c>
      <c r="J1633" s="12" t="str">
        <f t="shared" si="231"/>
        <v/>
      </c>
      <c r="K1633" t="str">
        <f t="shared" si="236"/>
        <v xml:space="preserve">    </v>
      </c>
      <c r="L1633" t="str">
        <f t="shared" si="236"/>
        <v xml:space="preserve"> 2.7</v>
      </c>
      <c r="M1633" t="str">
        <f t="shared" si="236"/>
        <v xml:space="preserve"> 2.1</v>
      </c>
      <c r="N1633" t="str">
        <f t="shared" si="236"/>
        <v xml:space="preserve"> 2.7</v>
      </c>
      <c r="O1633" t="str">
        <f t="shared" si="236"/>
        <v xml:space="preserve"> 2.7</v>
      </c>
      <c r="P1633" t="str">
        <f t="shared" si="236"/>
        <v xml:space="preserve"> 2.7</v>
      </c>
      <c r="Q1633" t="str">
        <f t="shared" si="236"/>
        <v xml:space="preserve"> 2.7</v>
      </c>
      <c r="R1633" t="str">
        <f t="shared" si="236"/>
        <v xml:space="preserve"> 2.7</v>
      </c>
      <c r="S1633" t="str">
        <f t="shared" si="236"/>
        <v xml:space="preserve"> 2.7</v>
      </c>
      <c r="T1633" t="str">
        <f t="shared" si="236"/>
        <v xml:space="preserve"> 2.7</v>
      </c>
      <c r="U1633" t="str">
        <f t="shared" si="236"/>
        <v xml:space="preserve"> 2.7</v>
      </c>
      <c r="V1633" t="str">
        <f t="shared" si="236"/>
        <v xml:space="preserve"> 2.7</v>
      </c>
      <c r="X1633" t="e">
        <f>VLOOKUP(K1633,$X$2:Y$31,2,FALSE())</f>
        <v>#N/A</v>
      </c>
      <c r="AB1633" s="20">
        <f>MATCH("R",$J$1001:$J1634,0)</f>
        <v>25</v>
      </c>
      <c r="AC1633" s="20">
        <f>ROW()</f>
        <v>1633</v>
      </c>
      <c r="AD1633" s="24" t="e">
        <f t="shared" ca="1" si="232"/>
        <v>#VALUE!</v>
      </c>
      <c r="AE1633" t="str">
        <f t="shared" ca="1" si="234"/>
        <v>E</v>
      </c>
    </row>
    <row r="1634" spans="1:31">
      <c r="A1634" s="12" t="s">
        <v>1504</v>
      </c>
      <c r="J1634" s="12" t="str">
        <f t="shared" si="231"/>
        <v/>
      </c>
      <c r="K1634" t="str">
        <f t="shared" si="236"/>
        <v xml:space="preserve">    </v>
      </c>
      <c r="L1634" t="str">
        <f t="shared" si="236"/>
        <v xml:space="preserve"> 370</v>
      </c>
      <c r="M1634" t="str">
        <f t="shared" si="236"/>
        <v xml:space="preserve"> 268</v>
      </c>
      <c r="N1634" t="str">
        <f t="shared" si="236"/>
        <v xml:space="preserve"> 370</v>
      </c>
      <c r="O1634" t="str">
        <f t="shared" si="236"/>
        <v xml:space="preserve"> 370</v>
      </c>
      <c r="P1634" t="str">
        <f t="shared" si="236"/>
        <v xml:space="preserve"> 370</v>
      </c>
      <c r="Q1634" t="str">
        <f t="shared" si="236"/>
        <v xml:space="preserve"> 370</v>
      </c>
      <c r="R1634" t="str">
        <f t="shared" si="236"/>
        <v xml:space="preserve"> 370</v>
      </c>
      <c r="S1634" t="str">
        <f t="shared" si="236"/>
        <v xml:space="preserve"> 370</v>
      </c>
      <c r="T1634" t="str">
        <f t="shared" si="236"/>
        <v xml:space="preserve"> 370</v>
      </c>
      <c r="U1634" t="str">
        <f t="shared" si="236"/>
        <v xml:space="preserve"> 370</v>
      </c>
      <c r="V1634" t="str">
        <f t="shared" si="236"/>
        <v xml:space="preserve"> 370</v>
      </c>
      <c r="X1634" t="e">
        <f>VLOOKUP(K1634,$X$2:Y$31,2,FALSE())</f>
        <v>#N/A</v>
      </c>
      <c r="AB1634" s="20">
        <f>MATCH("R",$J$1001:$J1635,0)</f>
        <v>25</v>
      </c>
      <c r="AC1634" s="20">
        <f>ROW()</f>
        <v>1634</v>
      </c>
      <c r="AD1634" s="24" t="e">
        <f t="shared" ca="1" si="232"/>
        <v>#VALUE!</v>
      </c>
      <c r="AE1634" t="str">
        <f t="shared" ca="1" si="234"/>
        <v>E</v>
      </c>
    </row>
    <row r="1635" spans="1:31">
      <c r="A1635" s="12" t="s">
        <v>1124</v>
      </c>
      <c r="J1635" s="12" t="str">
        <f t="shared" si="231"/>
        <v/>
      </c>
      <c r="K1635" t="str">
        <f t="shared" si="236"/>
        <v xml:space="preserve">    </v>
      </c>
      <c r="L1635" t="str">
        <f t="shared" si="236"/>
        <v>0.50</v>
      </c>
      <c r="M1635" t="str">
        <f t="shared" si="236"/>
        <v>0.98</v>
      </c>
      <c r="N1635" t="str">
        <f t="shared" si="236"/>
        <v>0.24</v>
      </c>
      <c r="O1635" t="str">
        <f t="shared" si="236"/>
        <v>0.01</v>
      </c>
      <c r="P1635" t="str">
        <f t="shared" si="236"/>
        <v>0.00</v>
      </c>
      <c r="Q1635" t="str">
        <f t="shared" si="236"/>
        <v>0.00</v>
      </c>
      <c r="R1635" t="str">
        <f t="shared" si="236"/>
        <v>0.00</v>
      </c>
      <c r="S1635" t="str">
        <f t="shared" si="236"/>
        <v>0.00</v>
      </c>
      <c r="T1635" t="str">
        <f t="shared" si="236"/>
        <v>0.00</v>
      </c>
      <c r="U1635" t="str">
        <f t="shared" si="236"/>
        <v>0.00</v>
      </c>
      <c r="V1635" t="str">
        <f t="shared" si="236"/>
        <v>0.00</v>
      </c>
      <c r="X1635" t="e">
        <f>VLOOKUP(K1635,$X$2:Y$31,2,FALSE())</f>
        <v>#N/A</v>
      </c>
      <c r="AB1635" s="20">
        <f>MATCH("R",$J$1001:$J1636,0)</f>
        <v>25</v>
      </c>
      <c r="AC1635" s="20">
        <f>ROW()</f>
        <v>1635</v>
      </c>
      <c r="AD1635" s="24" t="e">
        <f t="shared" ca="1" si="232"/>
        <v>#VALUE!</v>
      </c>
      <c r="AE1635" t="str">
        <f t="shared" ca="1" si="234"/>
        <v>E</v>
      </c>
    </row>
    <row r="1636" spans="1:31">
      <c r="A1636" s="12" t="s">
        <v>1505</v>
      </c>
      <c r="J1636" s="12" t="str">
        <f t="shared" si="231"/>
        <v/>
      </c>
      <c r="K1636" t="str">
        <f t="shared" si="236"/>
        <v xml:space="preserve">    </v>
      </c>
      <c r="L1636" t="str">
        <f t="shared" si="236"/>
        <v xml:space="preserve"> 106</v>
      </c>
      <c r="M1636" t="str">
        <f t="shared" si="236"/>
        <v xml:space="preserve">  97</v>
      </c>
      <c r="N1636" t="str">
        <f t="shared" si="236"/>
        <v xml:space="preserve"> 111</v>
      </c>
      <c r="O1636" t="str">
        <f t="shared" si="236"/>
        <v xml:space="preserve"> 130</v>
      </c>
      <c r="P1636" t="str">
        <f t="shared" si="236"/>
        <v xml:space="preserve"> 173</v>
      </c>
      <c r="Q1636" t="str">
        <f t="shared" si="236"/>
        <v xml:space="preserve"> 179</v>
      </c>
      <c r="R1636" t="str">
        <f t="shared" si="236"/>
        <v xml:space="preserve"> 183</v>
      </c>
      <c r="S1636" t="str">
        <f t="shared" si="236"/>
        <v xml:space="preserve"> 185</v>
      </c>
      <c r="T1636" t="str">
        <f t="shared" si="236"/>
        <v xml:space="preserve"> 186</v>
      </c>
      <c r="U1636" t="str">
        <f t="shared" si="236"/>
        <v xml:space="preserve"> 188</v>
      </c>
      <c r="V1636" t="str">
        <f t="shared" si="236"/>
        <v xml:space="preserve"> 189</v>
      </c>
      <c r="X1636" t="e">
        <f>VLOOKUP(K1636,$X$2:Y$31,2,FALSE())</f>
        <v>#N/A</v>
      </c>
      <c r="AB1636" s="20">
        <f>MATCH("R",$J$1001:$J1637,0)</f>
        <v>25</v>
      </c>
      <c r="AC1636" s="20">
        <f>ROW()</f>
        <v>1636</v>
      </c>
      <c r="AD1636" s="24" t="e">
        <f t="shared" ca="1" si="232"/>
        <v>#VALUE!</v>
      </c>
      <c r="AE1636" t="str">
        <f t="shared" ca="1" si="234"/>
        <v>E</v>
      </c>
    </row>
    <row r="1637" spans="1:31">
      <c r="A1637" s="12" t="s">
        <v>1506</v>
      </c>
      <c r="J1637" s="12" t="str">
        <f t="shared" si="231"/>
        <v/>
      </c>
      <c r="K1637" t="str">
        <f t="shared" si="236"/>
        <v xml:space="preserve">    </v>
      </c>
      <c r="L1637" t="str">
        <f t="shared" si="236"/>
        <v xml:space="preserve">  28</v>
      </c>
      <c r="M1637" t="str">
        <f t="shared" si="236"/>
        <v xml:space="preserve">  32</v>
      </c>
      <c r="N1637" t="str">
        <f t="shared" si="236"/>
        <v xml:space="preserve">  24</v>
      </c>
      <c r="O1637" t="str">
        <f t="shared" si="236"/>
        <v xml:space="preserve">   8</v>
      </c>
      <c r="P1637" t="str">
        <f t="shared" si="236"/>
        <v xml:space="preserve"> -32</v>
      </c>
      <c r="Q1637" t="str">
        <f t="shared" si="236"/>
        <v xml:space="preserve"> -35</v>
      </c>
      <c r="R1637" t="str">
        <f t="shared" si="236"/>
        <v xml:space="preserve"> -35</v>
      </c>
      <c r="S1637" t="str">
        <f t="shared" si="236"/>
        <v xml:space="preserve"> -35</v>
      </c>
      <c r="T1637" t="str">
        <f t="shared" si="236"/>
        <v xml:space="preserve"> -35</v>
      </c>
      <c r="U1637" t="str">
        <f t="shared" si="236"/>
        <v xml:space="preserve"> -35</v>
      </c>
      <c r="V1637" t="str">
        <f t="shared" si="236"/>
        <v xml:space="preserve"> -35</v>
      </c>
      <c r="X1637" t="e">
        <f>VLOOKUP(K1637,$X$2:Y$31,2,FALSE())</f>
        <v>#N/A</v>
      </c>
      <c r="AB1637" s="20">
        <f>MATCH("R",$J$1001:$J1638,0)</f>
        <v>25</v>
      </c>
      <c r="AC1637" s="20">
        <f>ROW()</f>
        <v>1637</v>
      </c>
      <c r="AD1637" s="24" t="e">
        <f t="shared" ca="1" si="232"/>
        <v>#VALUE!</v>
      </c>
      <c r="AE1637" t="str">
        <f t="shared" ca="1" si="234"/>
        <v>E</v>
      </c>
    </row>
    <row r="1638" spans="1:31">
      <c r="A1638" s="12" t="s">
        <v>1507</v>
      </c>
      <c r="J1638" s="12" t="str">
        <f t="shared" si="231"/>
        <v/>
      </c>
      <c r="K1638" t="str">
        <f t="shared" si="236"/>
        <v xml:space="preserve">    </v>
      </c>
      <c r="L1638" t="str">
        <f t="shared" si="236"/>
        <v xml:space="preserve"> -86</v>
      </c>
      <c r="M1638" t="str">
        <f t="shared" si="236"/>
        <v xml:space="preserve"> -77</v>
      </c>
      <c r="N1638" t="str">
        <f t="shared" si="236"/>
        <v xml:space="preserve"> -91</v>
      </c>
      <c r="O1638" t="str">
        <f t="shared" si="236"/>
        <v>-110</v>
      </c>
      <c r="P1638" t="str">
        <f t="shared" si="236"/>
        <v>-153</v>
      </c>
      <c r="Q1638" t="str">
        <f t="shared" si="236"/>
        <v>-159</v>
      </c>
      <c r="R1638" t="str">
        <f t="shared" si="236"/>
        <v>-163</v>
      </c>
      <c r="S1638" t="str">
        <f t="shared" si="236"/>
        <v>-165</v>
      </c>
      <c r="T1638" t="str">
        <f t="shared" si="236"/>
        <v>-166</v>
      </c>
      <c r="U1638" t="str">
        <f t="shared" si="236"/>
        <v>-168</v>
      </c>
      <c r="V1638" t="str">
        <f t="shared" si="236"/>
        <v>-169</v>
      </c>
      <c r="X1638" t="e">
        <f>VLOOKUP(K1638,$X$2:Y$31,2,FALSE())</f>
        <v>#N/A</v>
      </c>
      <c r="AB1638" s="20">
        <f>MATCH("R",$J$1001:$J1639,0)</f>
        <v>25</v>
      </c>
      <c r="AC1638" s="20">
        <f>ROW()</f>
        <v>1638</v>
      </c>
      <c r="AD1638" s="24" t="e">
        <f t="shared" ca="1" si="232"/>
        <v>#VALUE!</v>
      </c>
      <c r="AE1638" t="str">
        <f t="shared" ca="1" si="234"/>
        <v>E</v>
      </c>
    </row>
    <row r="1639" spans="1:31">
      <c r="A1639" s="12" t="s">
        <v>234</v>
      </c>
      <c r="J1639" s="12" t="str">
        <f t="shared" si="231"/>
        <v/>
      </c>
      <c r="K1639" t="str">
        <f t="shared" si="236"/>
        <v xml:space="preserve">    </v>
      </c>
      <c r="L1639" t="str">
        <f t="shared" si="236"/>
        <v>-143</v>
      </c>
      <c r="M1639" t="str">
        <f t="shared" si="236"/>
        <v>-137</v>
      </c>
      <c r="N1639" t="str">
        <f t="shared" si="236"/>
        <v>-144</v>
      </c>
      <c r="O1639" t="str">
        <f t="shared" si="236"/>
        <v>-149</v>
      </c>
      <c r="P1639" t="str">
        <f t="shared" si="236"/>
        <v>-153</v>
      </c>
      <c r="Q1639" t="str">
        <f t="shared" si="236"/>
        <v>-159</v>
      </c>
      <c r="R1639" t="str">
        <f t="shared" si="236"/>
        <v>-164</v>
      </c>
      <c r="S1639" t="str">
        <f t="shared" si="236"/>
        <v>-167</v>
      </c>
      <c r="T1639" t="str">
        <f t="shared" si="236"/>
        <v>-169</v>
      </c>
      <c r="U1639" t="str">
        <f t="shared" si="236"/>
        <v>-170</v>
      </c>
      <c r="V1639" t="str">
        <f t="shared" si="236"/>
        <v>-172</v>
      </c>
      <c r="X1639" t="e">
        <f>VLOOKUP(K1639,$X$2:Y$31,2,FALSE())</f>
        <v>#N/A</v>
      </c>
      <c r="AB1639" s="20">
        <f>MATCH("R",$J$1001:$J1640,0)</f>
        <v>25</v>
      </c>
      <c r="AC1639" s="20">
        <f>ROW()</f>
        <v>1639</v>
      </c>
      <c r="AD1639" s="24" t="e">
        <f t="shared" ca="1" si="232"/>
        <v>#VALUE!</v>
      </c>
      <c r="AE1639" t="str">
        <f t="shared" ca="1" si="234"/>
        <v>E</v>
      </c>
    </row>
    <row r="1640" spans="1:31">
      <c r="A1640" s="12" t="s">
        <v>1508</v>
      </c>
      <c r="J1640" s="12" t="str">
        <f t="shared" si="231"/>
        <v/>
      </c>
      <c r="K1640" t="str">
        <f t="shared" si="236"/>
        <v xml:space="preserve">    </v>
      </c>
      <c r="L1640" t="str">
        <f t="shared" si="236"/>
        <v xml:space="preserve">  56</v>
      </c>
      <c r="M1640" t="str">
        <f t="shared" si="236"/>
        <v xml:space="preserve">  60</v>
      </c>
      <c r="N1640" t="str">
        <f t="shared" si="236"/>
        <v xml:space="preserve">  53</v>
      </c>
      <c r="O1640" t="str">
        <f t="shared" si="236"/>
        <v xml:space="preserve">  38</v>
      </c>
      <c r="P1640" t="str">
        <f t="shared" si="236"/>
        <v xml:space="preserve">   1</v>
      </c>
      <c r="Q1640" t="str">
        <f t="shared" si="236"/>
        <v xml:space="preserve">  -1</v>
      </c>
      <c r="R1640" t="str">
        <f t="shared" si="236"/>
        <v xml:space="preserve">   1</v>
      </c>
      <c r="S1640" t="str">
        <f t="shared" si="236"/>
        <v xml:space="preserve">   2</v>
      </c>
      <c r="T1640" t="str">
        <f t="shared" si="236"/>
        <v xml:space="preserve">   2</v>
      </c>
      <c r="U1640" t="str">
        <f t="shared" si="236"/>
        <v xml:space="preserve">   3</v>
      </c>
      <c r="V1640" t="str">
        <f t="shared" si="236"/>
        <v xml:space="preserve">   3</v>
      </c>
      <c r="X1640" t="e">
        <f>VLOOKUP(K1640,$X$2:Y$31,2,FALSE())</f>
        <v>#N/A</v>
      </c>
      <c r="AB1640" s="20">
        <f>MATCH("R",$J$1001:$J1641,0)</f>
        <v>25</v>
      </c>
      <c r="AC1640" s="20">
        <f>ROW()</f>
        <v>1640</v>
      </c>
      <c r="AD1640" s="24" t="e">
        <f t="shared" ca="1" si="232"/>
        <v>#VALUE!</v>
      </c>
      <c r="AE1640" t="str">
        <f t="shared" ca="1" si="234"/>
        <v>E</v>
      </c>
    </row>
    <row r="1641" spans="1:31">
      <c r="A1641" s="12" t="s">
        <v>1509</v>
      </c>
      <c r="J1641" s="12" t="str">
        <f t="shared" si="231"/>
        <v/>
      </c>
      <c r="K1641" t="str">
        <f t="shared" si="236"/>
        <v xml:space="preserve">    </v>
      </c>
      <c r="L1641" t="str">
        <f t="shared" si="236"/>
        <v xml:space="preserve">  31</v>
      </c>
      <c r="M1641" t="str">
        <f t="shared" si="236"/>
        <v xml:space="preserve">  25</v>
      </c>
      <c r="N1641" t="str">
        <f t="shared" si="236"/>
        <v xml:space="preserve">  37</v>
      </c>
      <c r="O1641" t="str">
        <f t="shared" si="236"/>
        <v xml:space="preserve">  57</v>
      </c>
      <c r="P1641" t="str">
        <f t="shared" si="236"/>
        <v xml:space="preserve">  84</v>
      </c>
      <c r="Q1641" t="str">
        <f t="shared" si="236"/>
        <v xml:space="preserve">  84</v>
      </c>
      <c r="R1641" t="str">
        <f t="shared" si="236"/>
        <v xml:space="preserve">  83</v>
      </c>
      <c r="S1641" t="str">
        <f t="shared" si="236"/>
        <v xml:space="preserve">  82</v>
      </c>
      <c r="T1641" t="str">
        <f t="shared" si="236"/>
        <v xml:space="preserve">  82</v>
      </c>
      <c r="U1641" t="str">
        <f t="shared" si="236"/>
        <v xml:space="preserve">  81</v>
      </c>
      <c r="V1641" t="str">
        <f t="shared" si="236"/>
        <v xml:space="preserve">  81</v>
      </c>
      <c r="X1641" t="e">
        <f>VLOOKUP(K1641,$X$2:Y$31,2,FALSE())</f>
        <v>#N/A</v>
      </c>
      <c r="AB1641" s="20">
        <f>MATCH("R",$J$1001:$J1642,0)</f>
        <v>25</v>
      </c>
      <c r="AC1641" s="20">
        <f>ROW()</f>
        <v>1641</v>
      </c>
      <c r="AD1641" s="24" t="e">
        <f t="shared" ca="1" si="232"/>
        <v>#VALUE!</v>
      </c>
      <c r="AE1641" t="str">
        <f t="shared" ca="1" si="234"/>
        <v>E</v>
      </c>
    </row>
    <row r="1642" spans="1:31">
      <c r="A1642" s="12" t="s">
        <v>235</v>
      </c>
      <c r="J1642" s="12" t="str">
        <f t="shared" si="231"/>
        <v/>
      </c>
      <c r="K1642" t="str">
        <f t="shared" si="236"/>
        <v xml:space="preserve">    </v>
      </c>
      <c r="L1642" t="str">
        <f t="shared" si="236"/>
        <v>0.01</v>
      </c>
      <c r="M1642" t="str">
        <f t="shared" si="236"/>
        <v>0.03</v>
      </c>
      <c r="N1642" t="str">
        <f t="shared" si="236"/>
        <v>0.01</v>
      </c>
      <c r="O1642" t="str">
        <f t="shared" si="236"/>
        <v>0.01</v>
      </c>
      <c r="P1642" t="str">
        <f t="shared" si="236"/>
        <v>0.00</v>
      </c>
      <c r="Q1642" t="str">
        <f t="shared" si="236"/>
        <v>0.00</v>
      </c>
      <c r="R1642" t="str">
        <f t="shared" si="236"/>
        <v>0.00</v>
      </c>
      <c r="S1642" t="str">
        <f t="shared" si="236"/>
        <v>0.00</v>
      </c>
      <c r="T1642" t="str">
        <f t="shared" si="236"/>
        <v>0.00</v>
      </c>
      <c r="U1642" t="str">
        <f t="shared" si="236"/>
        <v>0.00</v>
      </c>
      <c r="V1642" t="str">
        <f t="shared" si="236"/>
        <v>0.00</v>
      </c>
      <c r="X1642" t="e">
        <f>VLOOKUP(K1642,$X$2:Y$31,2,FALSE())</f>
        <v>#N/A</v>
      </c>
      <c r="AB1642" s="20">
        <f>MATCH("R",$J$1001:$J1643,0)</f>
        <v>25</v>
      </c>
      <c r="AC1642" s="20">
        <f>ROW()</f>
        <v>1642</v>
      </c>
      <c r="AD1642" s="24" t="e">
        <f t="shared" ca="1" si="232"/>
        <v>#VALUE!</v>
      </c>
      <c r="AE1642" t="str">
        <f t="shared" ca="1" si="234"/>
        <v>E</v>
      </c>
    </row>
    <row r="1643" spans="1:31">
      <c r="A1643" s="12" t="s">
        <v>91</v>
      </c>
      <c r="J1643" s="12" t="str">
        <f t="shared" si="231"/>
        <v/>
      </c>
      <c r="K1643" t="str">
        <f t="shared" si="236"/>
        <v xml:space="preserve">    </v>
      </c>
      <c r="L1643" t="str">
        <f t="shared" si="236"/>
        <v>0.00</v>
      </c>
      <c r="M1643" t="str">
        <f t="shared" si="236"/>
        <v>0.00</v>
      </c>
      <c r="N1643" t="str">
        <f t="shared" si="236"/>
        <v>0.00</v>
      </c>
      <c r="O1643" t="str">
        <f t="shared" si="236"/>
        <v>0.00</v>
      </c>
      <c r="P1643" t="str">
        <f t="shared" si="236"/>
        <v>0.00</v>
      </c>
      <c r="Q1643" t="str">
        <f t="shared" si="236"/>
        <v>0.00</v>
      </c>
      <c r="R1643" t="str">
        <f t="shared" si="236"/>
        <v>0.00</v>
      </c>
      <c r="S1643" t="str">
        <f t="shared" si="236"/>
        <v>0.00</v>
      </c>
      <c r="T1643" t="str">
        <f t="shared" si="236"/>
        <v>0.00</v>
      </c>
      <c r="U1643" t="str">
        <f t="shared" si="236"/>
        <v>0.00</v>
      </c>
      <c r="V1643" t="str">
        <f t="shared" si="236"/>
        <v>0.00</v>
      </c>
      <c r="X1643" t="e">
        <f>VLOOKUP(K1643,$X$2:Y$31,2,FALSE())</f>
        <v>#N/A</v>
      </c>
      <c r="AB1643" s="20">
        <f>MATCH("R",$J$1001:$J1644,0)</f>
        <v>25</v>
      </c>
      <c r="AC1643" s="20">
        <f>ROW()</f>
        <v>1643</v>
      </c>
      <c r="AD1643" s="24" t="e">
        <f t="shared" ca="1" si="232"/>
        <v>#VALUE!</v>
      </c>
      <c r="AE1643" t="str">
        <f t="shared" ca="1" si="234"/>
        <v>E</v>
      </c>
    </row>
    <row r="1644" spans="1:31">
      <c r="A1644" s="12" t="s">
        <v>1510</v>
      </c>
      <c r="J1644" s="12" t="str">
        <f t="shared" si="231"/>
        <v/>
      </c>
      <c r="K1644" t="str">
        <f t="shared" si="236"/>
        <v xml:space="preserve">    </v>
      </c>
      <c r="L1644" t="str">
        <f t="shared" si="236"/>
        <v>0.07</v>
      </c>
      <c r="M1644" t="str">
        <f t="shared" si="236"/>
        <v>0.09</v>
      </c>
      <c r="N1644" t="str">
        <f t="shared" si="236"/>
        <v>0.06</v>
      </c>
      <c r="O1644" t="str">
        <f t="shared" si="236"/>
        <v>0.02</v>
      </c>
      <c r="P1644" t="str">
        <f t="shared" si="236"/>
        <v>0.00</v>
      </c>
      <c r="Q1644" t="str">
        <f t="shared" si="236"/>
        <v>0.00</v>
      </c>
      <c r="R1644" t="str">
        <f t="shared" si="236"/>
        <v>0.00</v>
      </c>
      <c r="S1644" t="str">
        <f t="shared" si="236"/>
        <v>0.00</v>
      </c>
      <c r="T1644" t="str">
        <f t="shared" si="236"/>
        <v>0.00</v>
      </c>
      <c r="U1644" t="str">
        <f t="shared" si="236"/>
        <v>0.00</v>
      </c>
      <c r="V1644" t="str">
        <f t="shared" si="236"/>
        <v>0.00</v>
      </c>
      <c r="X1644" t="e">
        <f>VLOOKUP(K1644,$X$2:Y$31,2,FALSE())</f>
        <v>#N/A</v>
      </c>
      <c r="AB1644" s="20">
        <f>MATCH("R",$J$1001:$J1645,0)</f>
        <v>25</v>
      </c>
      <c r="AC1644" s="20">
        <f>ROW()</f>
        <v>1644</v>
      </c>
      <c r="AD1644" s="24" t="e">
        <f t="shared" ca="1" si="232"/>
        <v>#VALUE!</v>
      </c>
      <c r="AE1644" t="str">
        <f t="shared" ca="1" si="234"/>
        <v>E</v>
      </c>
    </row>
    <row r="1645" spans="1:31">
      <c r="A1645" s="12" t="s">
        <v>1511</v>
      </c>
      <c r="J1645" s="12" t="str">
        <f t="shared" si="231"/>
        <v/>
      </c>
      <c r="K1645" t="str">
        <f t="shared" si="236"/>
        <v xml:space="preserve">    </v>
      </c>
      <c r="L1645" t="str">
        <f t="shared" si="236"/>
        <v>11.6</v>
      </c>
      <c r="M1645" t="str">
        <f t="shared" si="236"/>
        <v xml:space="preserve"> 6.3</v>
      </c>
      <c r="N1645" t="str">
        <f t="shared" si="236"/>
        <v>14.6</v>
      </c>
      <c r="O1645" t="str">
        <f t="shared" si="236"/>
        <v>20.2</v>
      </c>
      <c r="P1645" t="str">
        <f t="shared" si="236"/>
        <v xml:space="preserve"> 7.4</v>
      </c>
      <c r="Q1645" t="str">
        <f t="shared" si="236"/>
        <v xml:space="preserve"> 5.3</v>
      </c>
      <c r="R1645" t="str">
        <f t="shared" si="236"/>
        <v xml:space="preserve"> 5.3</v>
      </c>
      <c r="S1645" t="str">
        <f t="shared" si="236"/>
        <v xml:space="preserve"> 5.3</v>
      </c>
      <c r="T1645" t="str">
        <f t="shared" si="236"/>
        <v xml:space="preserve"> 5.3</v>
      </c>
      <c r="U1645" t="str">
        <f t="shared" si="236"/>
        <v xml:space="preserve"> 5.3</v>
      </c>
      <c r="V1645" t="str">
        <f t="shared" si="236"/>
        <v xml:space="preserve"> 5.3</v>
      </c>
      <c r="X1645" t="e">
        <f>VLOOKUP(K1645,$X$2:Y$31,2,FALSE())</f>
        <v>#N/A</v>
      </c>
      <c r="AB1645" s="20">
        <f>MATCH("R",$J$1001:$J1646,0)</f>
        <v>25</v>
      </c>
      <c r="AC1645" s="20">
        <f>ROW()</f>
        <v>1645</v>
      </c>
      <c r="AD1645" s="24" t="e">
        <f t="shared" ca="1" si="232"/>
        <v>#VALUE!</v>
      </c>
      <c r="AE1645" t="str">
        <f t="shared" ca="1" si="234"/>
        <v>E</v>
      </c>
    </row>
    <row r="1646" spans="1:31">
      <c r="A1646" s="12" t="s">
        <v>1512</v>
      </c>
      <c r="J1646" s="12" t="str">
        <f t="shared" ref="J1646:J1709" si="237">IF(ISERROR(X1646),"","R")</f>
        <v/>
      </c>
      <c r="K1646" t="str">
        <f t="shared" si="236"/>
        <v xml:space="preserve">    </v>
      </c>
      <c r="L1646" t="str">
        <f t="shared" si="236"/>
        <v xml:space="preserve"> 6.6</v>
      </c>
      <c r="M1646" t="str">
        <f t="shared" si="236"/>
        <v xml:space="preserve"> 3.7</v>
      </c>
      <c r="N1646" t="str">
        <f t="shared" si="236"/>
        <v xml:space="preserve"> 9.1</v>
      </c>
      <c r="O1646" t="str">
        <f t="shared" si="236"/>
        <v>17.1</v>
      </c>
      <c r="P1646" t="str">
        <f t="shared" si="236"/>
        <v>20.6</v>
      </c>
      <c r="Q1646" t="str">
        <f t="shared" si="236"/>
        <v xml:space="preserve"> 3.6</v>
      </c>
      <c r="R1646" t="str">
        <f t="shared" si="236"/>
        <v xml:space="preserve"> 3.6</v>
      </c>
      <c r="S1646" t="str">
        <f t="shared" si="236"/>
        <v xml:space="preserve"> 3.6</v>
      </c>
      <c r="T1646" t="str">
        <f t="shared" si="236"/>
        <v xml:space="preserve"> 3.6</v>
      </c>
      <c r="U1646" t="str">
        <f t="shared" si="236"/>
        <v xml:space="preserve"> 3.6</v>
      </c>
      <c r="V1646" t="str">
        <f t="shared" si="236"/>
        <v xml:space="preserve"> 3.6</v>
      </c>
      <c r="X1646" t="e">
        <f>VLOOKUP(K1646,$X$2:Y$31,2,FALSE())</f>
        <v>#N/A</v>
      </c>
      <c r="AB1646" s="20">
        <f>MATCH("R",$J$1001:$J1647,0)</f>
        <v>25</v>
      </c>
      <c r="AC1646" s="20">
        <f>ROW()</f>
        <v>1646</v>
      </c>
      <c r="AD1646" s="24" t="e">
        <f t="shared" ref="AD1646:AD1709" ca="1" si="238">IF(VALUE(INDIRECT(ADDRESS(AD1645,AA$2+1,1,TRUE())))=1,AD1645+1,VALUE(INDIRECT(ADDRESS(AD1645,AA$2+2,1,TRUE())))+VALUE((INDIRECT(ADDRESS(AD1645,AA$2+1,1,TRUE())))))</f>
        <v>#VALUE!</v>
      </c>
      <c r="AE1646" t="str">
        <f t="shared" ca="1" si="234"/>
        <v>E</v>
      </c>
    </row>
    <row r="1647" spans="1:31">
      <c r="A1647" s="12" t="s">
        <v>1513</v>
      </c>
      <c r="J1647" s="12" t="str">
        <f t="shared" si="237"/>
        <v/>
      </c>
      <c r="K1647" t="str">
        <f t="shared" si="236"/>
        <v xml:space="preserve">    </v>
      </c>
      <c r="L1647" t="str">
        <f t="shared" si="236"/>
        <v>14.4</v>
      </c>
      <c r="M1647" t="str">
        <f t="shared" si="236"/>
        <v>11.6</v>
      </c>
      <c r="N1647" t="str">
        <f t="shared" si="236"/>
        <v>16.9</v>
      </c>
      <c r="O1647" t="str">
        <f t="shared" si="236"/>
        <v>21.9</v>
      </c>
      <c r="P1647" t="str">
        <f t="shared" si="236"/>
        <v>11.6</v>
      </c>
      <c r="Q1647" t="str">
        <f t="shared" si="236"/>
        <v>10.8</v>
      </c>
      <c r="R1647" t="str">
        <f t="shared" si="236"/>
        <v>11.0</v>
      </c>
      <c r="S1647" t="str">
        <f t="shared" si="236"/>
        <v>11.0</v>
      </c>
      <c r="T1647" t="str">
        <f t="shared" si="236"/>
        <v>11.0</v>
      </c>
      <c r="U1647" t="str">
        <f t="shared" si="236"/>
        <v>11.0</v>
      </c>
      <c r="V1647" t="str">
        <f t="shared" si="236"/>
        <v>11.0</v>
      </c>
      <c r="X1647" t="e">
        <f>VLOOKUP(K1647,$X$2:Y$31,2,FALSE())</f>
        <v>#N/A</v>
      </c>
      <c r="AB1647" s="20">
        <f>MATCH("R",$J$1001:$J1648,0)</f>
        <v>25</v>
      </c>
      <c r="AC1647" s="20">
        <f>ROW()</f>
        <v>1647</v>
      </c>
      <c r="AD1647" s="24" t="e">
        <f t="shared" ca="1" si="238"/>
        <v>#VALUE!</v>
      </c>
      <c r="AE1647" t="str">
        <f t="shared" ca="1" si="234"/>
        <v>E</v>
      </c>
    </row>
    <row r="1648" spans="1:31">
      <c r="A1648" s="12" t="s">
        <v>1514</v>
      </c>
      <c r="J1648" s="12" t="str">
        <f t="shared" si="237"/>
        <v/>
      </c>
      <c r="K1648" t="str">
        <f t="shared" si="236"/>
        <v xml:space="preserve">    </v>
      </c>
      <c r="L1648" t="str">
        <f t="shared" si="236"/>
        <v xml:space="preserve"> 9.4</v>
      </c>
      <c r="M1648" t="str">
        <f t="shared" si="236"/>
        <v xml:space="preserve"> 8.8</v>
      </c>
      <c r="N1648" t="str">
        <f t="shared" si="236"/>
        <v>11.0</v>
      </c>
      <c r="O1648" t="str">
        <f t="shared" si="236"/>
        <v>17.9</v>
      </c>
      <c r="P1648" t="str">
        <f t="shared" si="236"/>
        <v>21.2</v>
      </c>
      <c r="Q1648" t="str">
        <f t="shared" si="236"/>
        <v xml:space="preserve"> 6.5</v>
      </c>
      <c r="R1648" t="str">
        <f t="shared" si="236"/>
        <v xml:space="preserve"> 6.9</v>
      </c>
      <c r="S1648" t="str">
        <f t="shared" si="236"/>
        <v xml:space="preserve"> 6.9</v>
      </c>
      <c r="T1648" t="str">
        <f t="shared" si="236"/>
        <v xml:space="preserve"> 6.9</v>
      </c>
      <c r="U1648" t="str">
        <f t="shared" si="236"/>
        <v xml:space="preserve"> 6.9</v>
      </c>
      <c r="V1648" t="str">
        <f t="shared" si="236"/>
        <v xml:space="preserve"> 6.9</v>
      </c>
      <c r="X1648" t="e">
        <f>VLOOKUP(K1648,$X$2:Y$31,2,FALSE())</f>
        <v>#N/A</v>
      </c>
      <c r="AB1648" s="20">
        <f>MATCH("R",$J$1001:$J1649,0)</f>
        <v>25</v>
      </c>
      <c r="AC1648" s="20">
        <f>ROW()</f>
        <v>1648</v>
      </c>
      <c r="AD1648" s="24" t="e">
        <f t="shared" ca="1" si="238"/>
        <v>#VALUE!</v>
      </c>
      <c r="AE1648" t="str">
        <f t="shared" ca="1" si="234"/>
        <v>E</v>
      </c>
    </row>
    <row r="1649" spans="1:31">
      <c r="A1649" s="12" t="s">
        <v>278</v>
      </c>
      <c r="J1649" s="12" t="str">
        <f t="shared" si="237"/>
        <v/>
      </c>
      <c r="K1649" t="str">
        <f t="shared" si="236"/>
        <v xml:space="preserve">    </v>
      </c>
      <c r="L1649" t="str">
        <f t="shared" si="236"/>
        <v xml:space="preserve"> 4.0</v>
      </c>
      <c r="M1649" t="str">
        <f t="shared" si="236"/>
        <v xml:space="preserve"> 4.1</v>
      </c>
      <c r="N1649" t="str">
        <f t="shared" si="236"/>
        <v xml:space="preserve"> 3.9</v>
      </c>
      <c r="O1649" t="str">
        <f t="shared" si="236"/>
        <v xml:space="preserve"> 3.7</v>
      </c>
      <c r="P1649" t="str">
        <f t="shared" si="236"/>
        <v xml:space="preserve"> 3.4</v>
      </c>
      <c r="Q1649" t="str">
        <f t="shared" si="236"/>
        <v xml:space="preserve"> 3.2</v>
      </c>
      <c r="R1649" t="str">
        <f t="shared" si="236"/>
        <v xml:space="preserve"> 3.0</v>
      </c>
      <c r="S1649" t="str">
        <f t="shared" si="236"/>
        <v xml:space="preserve"> 2.9</v>
      </c>
      <c r="T1649" t="str">
        <f t="shared" si="236"/>
        <v xml:space="preserve"> 2.8</v>
      </c>
      <c r="U1649" t="str">
        <f t="shared" si="236"/>
        <v xml:space="preserve"> 2.8</v>
      </c>
      <c r="V1649" t="str">
        <f t="shared" si="236"/>
        <v xml:space="preserve"> 2.7</v>
      </c>
      <c r="X1649" t="e">
        <f>VLOOKUP(K1649,$X$2:Y$31,2,FALSE())</f>
        <v>#N/A</v>
      </c>
      <c r="AB1649" s="20">
        <f>MATCH("R",$J$1001:$J1650,0)</f>
        <v>25</v>
      </c>
      <c r="AC1649" s="20">
        <f>ROW()</f>
        <v>1649</v>
      </c>
      <c r="AD1649" s="24" t="e">
        <f t="shared" ca="1" si="238"/>
        <v>#VALUE!</v>
      </c>
      <c r="AE1649" t="str">
        <f t="shared" ca="1" si="234"/>
        <v>E</v>
      </c>
    </row>
    <row r="1650" spans="1:31">
      <c r="A1650" s="12" t="s">
        <v>674</v>
      </c>
      <c r="J1650" s="12" t="str">
        <f t="shared" si="237"/>
        <v/>
      </c>
      <c r="K1650" t="str">
        <f t="shared" si="236"/>
        <v xml:space="preserve">    </v>
      </c>
      <c r="L1650" t="str">
        <f t="shared" si="236"/>
        <v xml:space="preserve"> 4.1</v>
      </c>
      <c r="M1650" t="str">
        <f t="shared" si="236"/>
        <v xml:space="preserve"> 4.1</v>
      </c>
      <c r="N1650" t="str">
        <f t="shared" si="236"/>
        <v xml:space="preserve"> 3.9</v>
      </c>
      <c r="O1650" t="str">
        <f t="shared" si="236"/>
        <v xml:space="preserve"> 3.7</v>
      </c>
      <c r="P1650" t="str">
        <f t="shared" si="236"/>
        <v xml:space="preserve"> 3.4</v>
      </c>
      <c r="Q1650" t="str">
        <f t="shared" si="236"/>
        <v xml:space="preserve"> 3.2</v>
      </c>
      <c r="R1650" t="str">
        <f t="shared" si="236"/>
        <v xml:space="preserve"> 3.0</v>
      </c>
      <c r="S1650" t="str">
        <f t="shared" si="236"/>
        <v xml:space="preserve"> 2.9</v>
      </c>
      <c r="T1650" t="str">
        <f t="shared" si="236"/>
        <v xml:space="preserve"> 2.8</v>
      </c>
      <c r="U1650" t="str">
        <f t="shared" si="236"/>
        <v xml:space="preserve"> 2.8</v>
      </c>
      <c r="V1650" t="str">
        <f t="shared" si="236"/>
        <v xml:space="preserve"> 2.7</v>
      </c>
      <c r="X1650" t="e">
        <f>VLOOKUP(K1650,$X$2:Y$31,2,FALSE())</f>
        <v>#N/A</v>
      </c>
      <c r="AB1650" s="20">
        <f>MATCH("R",$J$1001:$J1651,0)</f>
        <v>25</v>
      </c>
      <c r="AC1650" s="20">
        <f>ROW()</f>
        <v>1650</v>
      </c>
      <c r="AD1650" s="24" t="e">
        <f t="shared" ca="1" si="238"/>
        <v>#VALUE!</v>
      </c>
      <c r="AE1650" t="str">
        <f t="shared" ca="1" si="234"/>
        <v>E</v>
      </c>
    </row>
    <row r="1651" spans="1:31">
      <c r="A1651" s="12" t="s">
        <v>1515</v>
      </c>
      <c r="J1651" s="12" t="str">
        <f t="shared" si="237"/>
        <v/>
      </c>
      <c r="K1651" t="str">
        <f t="shared" si="236"/>
        <v xml:space="preserve">    </v>
      </c>
      <c r="L1651" t="str">
        <f t="shared" si="236"/>
        <v xml:space="preserve">  42</v>
      </c>
      <c r="M1651" t="str">
        <f t="shared" si="236"/>
        <v xml:space="preserve">  48</v>
      </c>
      <c r="N1651" t="str">
        <f t="shared" si="236"/>
        <v xml:space="preserve">  36</v>
      </c>
      <c r="O1651" t="str">
        <f t="shared" si="236"/>
        <v xml:space="preserve">  16</v>
      </c>
      <c r="P1651" t="str">
        <f t="shared" si="236"/>
        <v xml:space="preserve"> -11</v>
      </c>
      <c r="Q1651" t="str">
        <f t="shared" si="236"/>
        <v xml:space="preserve"> -11</v>
      </c>
      <c r="R1651" t="str">
        <f t="shared" si="236"/>
        <v xml:space="preserve"> -10</v>
      </c>
      <c r="S1651" t="str">
        <f t="shared" si="236"/>
        <v xml:space="preserve">  -9</v>
      </c>
      <c r="T1651" t="str">
        <f t="shared" si="236"/>
        <v xml:space="preserve">  -9</v>
      </c>
      <c r="U1651" t="str">
        <f t="shared" si="236"/>
        <v xml:space="preserve">  -8</v>
      </c>
      <c r="V1651" t="str">
        <f t="shared" si="236"/>
        <v xml:space="preserve">  -8</v>
      </c>
      <c r="X1651" t="e">
        <f>VLOOKUP(K1651,$X$2:Y$31,2,FALSE())</f>
        <v>#N/A</v>
      </c>
      <c r="AB1651" s="20">
        <f>MATCH("R",$J$1001:$J1652,0)</f>
        <v>25</v>
      </c>
      <c r="AC1651" s="20">
        <f>ROW()</f>
        <v>1651</v>
      </c>
      <c r="AD1651" s="24" t="e">
        <f t="shared" ca="1" si="238"/>
        <v>#VALUE!</v>
      </c>
      <c r="AE1651" t="str">
        <f t="shared" ca="1" si="234"/>
        <v>E</v>
      </c>
    </row>
    <row r="1652" spans="1:31">
      <c r="A1652" s="12" t="s">
        <v>33</v>
      </c>
      <c r="J1652" s="12" t="str">
        <f t="shared" si="237"/>
        <v/>
      </c>
      <c r="K1652" t="str">
        <f t="shared" si="236"/>
        <v/>
      </c>
      <c r="L1652" t="str">
        <f t="shared" si="236"/>
        <v/>
      </c>
      <c r="M1652" t="str">
        <f t="shared" si="236"/>
        <v/>
      </c>
      <c r="N1652" t="str">
        <f t="shared" ref="K1652:V1673" si="239">MID($A1652,N$34,4)</f>
        <v/>
      </c>
      <c r="O1652" t="str">
        <f t="shared" si="239"/>
        <v/>
      </c>
      <c r="P1652" t="str">
        <f t="shared" si="239"/>
        <v/>
      </c>
      <c r="Q1652" t="str">
        <f t="shared" si="239"/>
        <v/>
      </c>
      <c r="R1652" t="str">
        <f t="shared" si="239"/>
        <v/>
      </c>
      <c r="S1652" t="str">
        <f t="shared" si="239"/>
        <v/>
      </c>
      <c r="T1652" t="str">
        <f t="shared" si="239"/>
        <v/>
      </c>
      <c r="U1652" t="str">
        <f t="shared" si="239"/>
        <v/>
      </c>
      <c r="V1652" t="str">
        <f t="shared" si="239"/>
        <v/>
      </c>
      <c r="X1652" t="e">
        <f>VLOOKUP(K1652,$X$2:Y$31,2,FALSE())</f>
        <v>#N/A</v>
      </c>
      <c r="AB1652" s="20">
        <f>MATCH("R",$J$1001:$J1653,0)</f>
        <v>25</v>
      </c>
      <c r="AC1652" s="20">
        <f>ROW()</f>
        <v>1652</v>
      </c>
      <c r="AD1652" s="24" t="e">
        <f t="shared" ca="1" si="238"/>
        <v>#VALUE!</v>
      </c>
      <c r="AE1652" t="str">
        <f t="shared" ca="1" si="234"/>
        <v>E</v>
      </c>
    </row>
    <row r="1653" spans="1:31">
      <c r="A1653" s="12" t="s">
        <v>341</v>
      </c>
      <c r="J1653" s="12" t="str">
        <f t="shared" si="237"/>
        <v>R</v>
      </c>
      <c r="K1653" t="str">
        <f t="shared" si="239"/>
        <v>12.0</v>
      </c>
      <c r="L1653" t="str">
        <f t="shared" si="239"/>
        <v xml:space="preserve"> 3.7</v>
      </c>
      <c r="M1653" t="str">
        <f t="shared" si="239"/>
        <v xml:space="preserve"> 2.0</v>
      </c>
      <c r="N1653" t="str">
        <f t="shared" si="239"/>
        <v xml:space="preserve"> 4.0</v>
      </c>
      <c r="O1653" t="str">
        <f t="shared" si="239"/>
        <v xml:space="preserve"> 5.4</v>
      </c>
      <c r="P1653" t="str">
        <f t="shared" si="239"/>
        <v xml:space="preserve"> 7.3</v>
      </c>
      <c r="Q1653" t="str">
        <f t="shared" si="239"/>
        <v>10.2</v>
      </c>
      <c r="R1653" t="str">
        <f t="shared" si="239"/>
        <v>14.4</v>
      </c>
      <c r="S1653" t="str">
        <f t="shared" si="239"/>
        <v>18.2</v>
      </c>
      <c r="T1653" t="str">
        <f t="shared" si="239"/>
        <v>21.5</v>
      </c>
      <c r="U1653" t="str">
        <f t="shared" si="239"/>
        <v>25.0</v>
      </c>
      <c r="V1653" t="str">
        <f t="shared" si="239"/>
        <v>29.0</v>
      </c>
      <c r="X1653" t="str">
        <f>VLOOKUP(K1653,$X$2:Y$31,2,FALSE())</f>
        <v>1200</v>
      </c>
      <c r="AB1653" s="20">
        <f>MATCH("R",$J$1001:$J1654,0)</f>
        <v>25</v>
      </c>
      <c r="AC1653" s="20">
        <f>ROW()</f>
        <v>1653</v>
      </c>
      <c r="AD1653" s="24" t="e">
        <f t="shared" ca="1" si="238"/>
        <v>#VALUE!</v>
      </c>
      <c r="AE1653" t="str">
        <f t="shared" ca="1" si="234"/>
        <v>E</v>
      </c>
    </row>
    <row r="1654" spans="1:31">
      <c r="A1654" s="12" t="s">
        <v>205</v>
      </c>
      <c r="J1654" s="12" t="str">
        <f t="shared" si="237"/>
        <v/>
      </c>
      <c r="K1654" t="str">
        <f t="shared" si="239"/>
        <v xml:space="preserve">    </v>
      </c>
      <c r="L1654" t="str">
        <f t="shared" si="239"/>
        <v xml:space="preserve"> 1F2</v>
      </c>
      <c r="M1654" t="str">
        <f t="shared" si="239"/>
        <v xml:space="preserve"> 1F2</v>
      </c>
      <c r="N1654" t="str">
        <f t="shared" si="239"/>
        <v xml:space="preserve"> 1F2</v>
      </c>
      <c r="O1654" t="str">
        <f t="shared" si="239"/>
        <v xml:space="preserve"> 1F2</v>
      </c>
      <c r="P1654" t="str">
        <f t="shared" si="239"/>
        <v xml:space="preserve"> 1F2</v>
      </c>
      <c r="Q1654" t="str">
        <f t="shared" si="239"/>
        <v xml:space="preserve"> 1F2</v>
      </c>
      <c r="R1654" t="str">
        <f t="shared" si="239"/>
        <v xml:space="preserve"> 1F2</v>
      </c>
      <c r="S1654" t="str">
        <f t="shared" si="239"/>
        <v xml:space="preserve"> 1F2</v>
      </c>
      <c r="T1654" t="str">
        <f t="shared" si="239"/>
        <v xml:space="preserve"> 1F2</v>
      </c>
      <c r="U1654" t="str">
        <f t="shared" si="239"/>
        <v xml:space="preserve"> 1F2</v>
      </c>
      <c r="V1654" t="str">
        <f t="shared" si="239"/>
        <v xml:space="preserve"> 1F2</v>
      </c>
      <c r="X1654" t="e">
        <f>VLOOKUP(K1654,$X$2:Y$31,2,FALSE())</f>
        <v>#N/A</v>
      </c>
      <c r="AB1654" s="20">
        <f>MATCH("R",$J$1001:$J1655,0)</f>
        <v>25</v>
      </c>
      <c r="AC1654" s="20">
        <f>ROW()</f>
        <v>1654</v>
      </c>
      <c r="AD1654" s="24" t="e">
        <f t="shared" ca="1" si="238"/>
        <v>#VALUE!</v>
      </c>
      <c r="AE1654" t="str">
        <f t="shared" ca="1" si="234"/>
        <v>E</v>
      </c>
    </row>
    <row r="1655" spans="1:31">
      <c r="A1655" s="12" t="s">
        <v>342</v>
      </c>
      <c r="J1655" s="12" t="str">
        <f t="shared" si="237"/>
        <v/>
      </c>
      <c r="K1655" t="str">
        <f t="shared" si="239"/>
        <v xml:space="preserve">    </v>
      </c>
      <c r="L1655" t="str">
        <f t="shared" si="239"/>
        <v>65.0</v>
      </c>
      <c r="M1655" t="str">
        <f t="shared" si="239"/>
        <v>57.8</v>
      </c>
      <c r="N1655" t="str">
        <f t="shared" si="239"/>
        <v>65.0</v>
      </c>
      <c r="O1655" t="str">
        <f t="shared" si="239"/>
        <v>65.0</v>
      </c>
      <c r="P1655" t="str">
        <f t="shared" si="239"/>
        <v>65.0</v>
      </c>
      <c r="Q1655" t="str">
        <f t="shared" si="239"/>
        <v>65.0</v>
      </c>
      <c r="R1655" t="str">
        <f t="shared" si="239"/>
        <v>65.0</v>
      </c>
      <c r="S1655" t="str">
        <f t="shared" si="239"/>
        <v>65.0</v>
      </c>
      <c r="T1655" t="str">
        <f t="shared" si="239"/>
        <v>65.0</v>
      </c>
      <c r="U1655" t="str">
        <f t="shared" si="239"/>
        <v>65.0</v>
      </c>
      <c r="V1655" t="str">
        <f t="shared" si="239"/>
        <v>65.0</v>
      </c>
      <c r="X1655" t="e">
        <f>VLOOKUP(K1655,$X$2:Y$31,2,FALSE())</f>
        <v>#N/A</v>
      </c>
      <c r="AB1655" s="20">
        <f>MATCH("R",$J$1001:$J1656,0)</f>
        <v>25</v>
      </c>
      <c r="AC1655" s="20">
        <f>ROW()</f>
        <v>1655</v>
      </c>
      <c r="AD1655" s="24" t="e">
        <f t="shared" ca="1" si="238"/>
        <v>#VALUE!</v>
      </c>
      <c r="AE1655" t="str">
        <f t="shared" ca="1" si="234"/>
        <v>E</v>
      </c>
    </row>
    <row r="1656" spans="1:31">
      <c r="A1656" s="12" t="s">
        <v>333</v>
      </c>
      <c r="J1656" s="12" t="str">
        <f t="shared" si="237"/>
        <v/>
      </c>
      <c r="K1656" t="str">
        <f t="shared" si="239"/>
        <v xml:space="preserve">    </v>
      </c>
      <c r="L1656" t="str">
        <f t="shared" si="239"/>
        <v xml:space="preserve"> 2.7</v>
      </c>
      <c r="M1656" t="str">
        <f t="shared" si="239"/>
        <v xml:space="preserve"> 2.1</v>
      </c>
      <c r="N1656" t="str">
        <f t="shared" si="239"/>
        <v xml:space="preserve"> 2.7</v>
      </c>
      <c r="O1656" t="str">
        <f t="shared" si="239"/>
        <v xml:space="preserve"> 2.7</v>
      </c>
      <c r="P1656" t="str">
        <f t="shared" si="239"/>
        <v xml:space="preserve"> 2.7</v>
      </c>
      <c r="Q1656" t="str">
        <f t="shared" si="239"/>
        <v xml:space="preserve"> 2.7</v>
      </c>
      <c r="R1656" t="str">
        <f t="shared" si="239"/>
        <v xml:space="preserve"> 2.7</v>
      </c>
      <c r="S1656" t="str">
        <f t="shared" si="239"/>
        <v xml:space="preserve"> 2.7</v>
      </c>
      <c r="T1656" t="str">
        <f t="shared" si="239"/>
        <v xml:space="preserve"> 2.7</v>
      </c>
      <c r="U1656" t="str">
        <f t="shared" si="239"/>
        <v xml:space="preserve"> 2.7</v>
      </c>
      <c r="V1656" t="str">
        <f t="shared" si="239"/>
        <v xml:space="preserve"> 2.7</v>
      </c>
      <c r="X1656" t="e">
        <f>VLOOKUP(K1656,$X$2:Y$31,2,FALSE())</f>
        <v>#N/A</v>
      </c>
      <c r="AB1656" s="20">
        <f>MATCH("R",$J$1001:$J1657,0)</f>
        <v>25</v>
      </c>
      <c r="AC1656" s="20">
        <f>ROW()</f>
        <v>1656</v>
      </c>
      <c r="AD1656" s="24" t="e">
        <f t="shared" ca="1" si="238"/>
        <v>#VALUE!</v>
      </c>
      <c r="AE1656" t="str">
        <f t="shared" ca="1" si="234"/>
        <v>E</v>
      </c>
    </row>
    <row r="1657" spans="1:31">
      <c r="A1657" s="12" t="s">
        <v>343</v>
      </c>
      <c r="J1657" s="12" t="str">
        <f t="shared" si="237"/>
        <v/>
      </c>
      <c r="K1657" t="str">
        <f t="shared" si="239"/>
        <v xml:space="preserve">    </v>
      </c>
      <c r="L1657" t="str">
        <f t="shared" si="239"/>
        <v xml:space="preserve"> 369</v>
      </c>
      <c r="M1657" t="str">
        <f t="shared" si="239"/>
        <v xml:space="preserve"> 270</v>
      </c>
      <c r="N1657" t="str">
        <f t="shared" si="239"/>
        <v xml:space="preserve"> 369</v>
      </c>
      <c r="O1657" t="str">
        <f t="shared" si="239"/>
        <v xml:space="preserve"> 369</v>
      </c>
      <c r="P1657" t="str">
        <f t="shared" si="239"/>
        <v xml:space="preserve"> 369</v>
      </c>
      <c r="Q1657" t="str">
        <f t="shared" si="239"/>
        <v xml:space="preserve"> 369</v>
      </c>
      <c r="R1657" t="str">
        <f t="shared" si="239"/>
        <v xml:space="preserve"> 369</v>
      </c>
      <c r="S1657" t="str">
        <f t="shared" si="239"/>
        <v xml:space="preserve"> 369</v>
      </c>
      <c r="T1657" t="str">
        <f t="shared" si="239"/>
        <v xml:space="preserve"> 369</v>
      </c>
      <c r="U1657" t="str">
        <f t="shared" si="239"/>
        <v xml:space="preserve"> 369</v>
      </c>
      <c r="V1657" t="str">
        <f t="shared" si="239"/>
        <v xml:space="preserve"> 369</v>
      </c>
      <c r="X1657" t="e">
        <f>VLOOKUP(K1657,$X$2:Y$31,2,FALSE())</f>
        <v>#N/A</v>
      </c>
      <c r="AB1657" s="20">
        <f>MATCH("R",$J$1001:$J1658,0)</f>
        <v>25</v>
      </c>
      <c r="AC1657" s="20">
        <f>ROW()</f>
        <v>1657</v>
      </c>
      <c r="AD1657" s="24" t="e">
        <f t="shared" ca="1" si="238"/>
        <v>#VALUE!</v>
      </c>
      <c r="AE1657" t="str">
        <f t="shared" ca="1" si="234"/>
        <v>E</v>
      </c>
    </row>
    <row r="1658" spans="1:31">
      <c r="A1658" s="12" t="s">
        <v>344</v>
      </c>
      <c r="J1658" s="12" t="str">
        <f t="shared" si="237"/>
        <v/>
      </c>
      <c r="K1658" t="str">
        <f t="shared" si="239"/>
        <v xml:space="preserve">    </v>
      </c>
      <c r="L1658" t="str">
        <f t="shared" si="239"/>
        <v>0.50</v>
      </c>
      <c r="M1658" t="str">
        <f t="shared" si="239"/>
        <v>0.99</v>
      </c>
      <c r="N1658" t="str">
        <f t="shared" si="239"/>
        <v>0.35</v>
      </c>
      <c r="O1658" t="str">
        <f t="shared" si="239"/>
        <v>0.02</v>
      </c>
      <c r="P1658" t="str">
        <f t="shared" si="239"/>
        <v>0.00</v>
      </c>
      <c r="Q1658" t="str">
        <f t="shared" si="239"/>
        <v>0.00</v>
      </c>
      <c r="R1658" t="str">
        <f t="shared" si="239"/>
        <v>0.00</v>
      </c>
      <c r="S1658" t="str">
        <f t="shared" si="239"/>
        <v>0.00</v>
      </c>
      <c r="T1658" t="str">
        <f t="shared" si="239"/>
        <v>0.00</v>
      </c>
      <c r="U1658" t="str">
        <f t="shared" si="239"/>
        <v>0.00</v>
      </c>
      <c r="V1658" t="str">
        <f t="shared" si="239"/>
        <v>0.00</v>
      </c>
      <c r="X1658" t="e">
        <f>VLOOKUP(K1658,$X$2:Y$31,2,FALSE())</f>
        <v>#N/A</v>
      </c>
      <c r="AB1658" s="20">
        <f>MATCH("R",$J$1001:$J1659,0)</f>
        <v>25</v>
      </c>
      <c r="AC1658" s="20">
        <f>ROW()</f>
        <v>1658</v>
      </c>
      <c r="AD1658" s="24" t="e">
        <f t="shared" ca="1" si="238"/>
        <v>#VALUE!</v>
      </c>
      <c r="AE1658" t="str">
        <f t="shared" ca="1" si="234"/>
        <v>E</v>
      </c>
    </row>
    <row r="1659" spans="1:31">
      <c r="A1659" s="12" t="s">
        <v>1516</v>
      </c>
      <c r="J1659" s="12" t="str">
        <f t="shared" si="237"/>
        <v/>
      </c>
      <c r="K1659" t="str">
        <f t="shared" si="239"/>
        <v xml:space="preserve">    </v>
      </c>
      <c r="L1659" t="str">
        <f t="shared" si="239"/>
        <v xml:space="preserve"> 107</v>
      </c>
      <c r="M1659" t="str">
        <f t="shared" si="239"/>
        <v xml:space="preserve">  97</v>
      </c>
      <c r="N1659" t="str">
        <f t="shared" si="239"/>
        <v xml:space="preserve"> 109</v>
      </c>
      <c r="O1659" t="str">
        <f t="shared" si="239"/>
        <v xml:space="preserve"> 125</v>
      </c>
      <c r="P1659" t="str">
        <f t="shared" si="239"/>
        <v xml:space="preserve"> 159</v>
      </c>
      <c r="Q1659" t="str">
        <f t="shared" si="239"/>
        <v xml:space="preserve"> 180</v>
      </c>
      <c r="R1659" t="str">
        <f t="shared" si="239"/>
        <v xml:space="preserve"> 183</v>
      </c>
      <c r="S1659" t="str">
        <f t="shared" si="239"/>
        <v xml:space="preserve"> 185</v>
      </c>
      <c r="T1659" t="str">
        <f t="shared" si="239"/>
        <v xml:space="preserve"> 186</v>
      </c>
      <c r="U1659" t="str">
        <f t="shared" si="239"/>
        <v xml:space="preserve"> 188</v>
      </c>
      <c r="V1659" t="str">
        <f t="shared" si="239"/>
        <v xml:space="preserve"> 189</v>
      </c>
      <c r="X1659" t="e">
        <f>VLOOKUP(K1659,$X$2:Y$31,2,FALSE())</f>
        <v>#N/A</v>
      </c>
      <c r="AB1659" s="20">
        <f>MATCH("R",$J$1001:$J1660,0)</f>
        <v>25</v>
      </c>
      <c r="AC1659" s="20">
        <f>ROW()</f>
        <v>1659</v>
      </c>
      <c r="AD1659" s="24" t="e">
        <f t="shared" ca="1" si="238"/>
        <v>#VALUE!</v>
      </c>
      <c r="AE1659" t="str">
        <f t="shared" ca="1" si="234"/>
        <v>E</v>
      </c>
    </row>
    <row r="1660" spans="1:31">
      <c r="A1660" s="12" t="s">
        <v>1517</v>
      </c>
      <c r="J1660" s="12" t="str">
        <f t="shared" si="237"/>
        <v/>
      </c>
      <c r="K1660" t="str">
        <f t="shared" si="239"/>
        <v xml:space="preserve">    </v>
      </c>
      <c r="L1660" t="str">
        <f t="shared" si="239"/>
        <v xml:space="preserve">  28</v>
      </c>
      <c r="M1660" t="str">
        <f t="shared" si="239"/>
        <v xml:space="preserve">  32</v>
      </c>
      <c r="N1660" t="str">
        <f t="shared" si="239"/>
        <v xml:space="preserve">  26</v>
      </c>
      <c r="O1660" t="str">
        <f t="shared" si="239"/>
        <v xml:space="preserve">  13</v>
      </c>
      <c r="P1660" t="str">
        <f t="shared" si="239"/>
        <v xml:space="preserve"> -18</v>
      </c>
      <c r="Q1660" t="str">
        <f t="shared" si="239"/>
        <v xml:space="preserve"> -35</v>
      </c>
      <c r="R1660" t="str">
        <f t="shared" si="239"/>
        <v xml:space="preserve"> -35</v>
      </c>
      <c r="S1660" t="str">
        <f t="shared" si="239"/>
        <v xml:space="preserve"> -35</v>
      </c>
      <c r="T1660" t="str">
        <f t="shared" si="239"/>
        <v xml:space="preserve"> -35</v>
      </c>
      <c r="U1660" t="str">
        <f t="shared" si="239"/>
        <v xml:space="preserve"> -35</v>
      </c>
      <c r="V1660" t="str">
        <f t="shared" si="239"/>
        <v xml:space="preserve"> -35</v>
      </c>
      <c r="X1660" t="e">
        <f>VLOOKUP(K1660,$X$2:Y$31,2,FALSE())</f>
        <v>#N/A</v>
      </c>
      <c r="AB1660" s="20">
        <f>MATCH("R",$J$1001:$J1661,0)</f>
        <v>25</v>
      </c>
      <c r="AC1660" s="20">
        <f>ROW()</f>
        <v>1660</v>
      </c>
      <c r="AD1660" s="24" t="e">
        <f t="shared" ca="1" si="238"/>
        <v>#VALUE!</v>
      </c>
      <c r="AE1660" t="str">
        <f t="shared" ca="1" si="234"/>
        <v>E</v>
      </c>
    </row>
    <row r="1661" spans="1:31">
      <c r="A1661" s="12" t="s">
        <v>1518</v>
      </c>
      <c r="J1661" s="12" t="str">
        <f t="shared" si="237"/>
        <v/>
      </c>
      <c r="K1661" t="str">
        <f t="shared" si="239"/>
        <v xml:space="preserve">    </v>
      </c>
      <c r="L1661" t="str">
        <f t="shared" si="239"/>
        <v xml:space="preserve"> -87</v>
      </c>
      <c r="M1661" t="str">
        <f t="shared" si="239"/>
        <v xml:space="preserve"> -77</v>
      </c>
      <c r="N1661" t="str">
        <f t="shared" si="239"/>
        <v xml:space="preserve"> -89</v>
      </c>
      <c r="O1661" t="str">
        <f t="shared" si="239"/>
        <v>-105</v>
      </c>
      <c r="P1661" t="str">
        <f t="shared" si="239"/>
        <v>-139</v>
      </c>
      <c r="Q1661" t="str">
        <f t="shared" si="239"/>
        <v>-160</v>
      </c>
      <c r="R1661" t="str">
        <f t="shared" si="239"/>
        <v>-163</v>
      </c>
      <c r="S1661" t="str">
        <f t="shared" si="239"/>
        <v>-165</v>
      </c>
      <c r="T1661" t="str">
        <f t="shared" si="239"/>
        <v>-166</v>
      </c>
      <c r="U1661" t="str">
        <f t="shared" si="239"/>
        <v>-168</v>
      </c>
      <c r="V1661" t="str">
        <f t="shared" si="239"/>
        <v>-169</v>
      </c>
      <c r="X1661" t="e">
        <f>VLOOKUP(K1661,$X$2:Y$31,2,FALSE())</f>
        <v>#N/A</v>
      </c>
      <c r="AB1661" s="20">
        <f>MATCH("R",$J$1001:$J1662,0)</f>
        <v>25</v>
      </c>
      <c r="AC1661" s="20">
        <f>ROW()</f>
        <v>1661</v>
      </c>
      <c r="AD1661" s="24" t="e">
        <f t="shared" ca="1" si="238"/>
        <v>#VALUE!</v>
      </c>
      <c r="AE1661" t="str">
        <f t="shared" ca="1" si="234"/>
        <v>E</v>
      </c>
    </row>
    <row r="1662" spans="1:31">
      <c r="A1662" s="12" t="s">
        <v>237</v>
      </c>
      <c r="J1662" s="12" t="str">
        <f t="shared" si="237"/>
        <v/>
      </c>
      <c r="K1662" t="str">
        <f t="shared" si="239"/>
        <v xml:space="preserve">    </v>
      </c>
      <c r="L1662" t="str">
        <f t="shared" si="239"/>
        <v>-143</v>
      </c>
      <c r="M1662" t="str">
        <f t="shared" si="239"/>
        <v>-138</v>
      </c>
      <c r="N1662" t="str">
        <f t="shared" si="239"/>
        <v>-144</v>
      </c>
      <c r="O1662" t="str">
        <f t="shared" si="239"/>
        <v>-148</v>
      </c>
      <c r="P1662" t="str">
        <f t="shared" si="239"/>
        <v>-153</v>
      </c>
      <c r="Q1662" t="str">
        <f t="shared" si="239"/>
        <v>-159</v>
      </c>
      <c r="R1662" t="str">
        <f t="shared" si="239"/>
        <v>-164</v>
      </c>
      <c r="S1662" t="str">
        <f t="shared" si="239"/>
        <v>-167</v>
      </c>
      <c r="T1662" t="str">
        <f t="shared" si="239"/>
        <v>-169</v>
      </c>
      <c r="U1662" t="str">
        <f t="shared" si="239"/>
        <v>-170</v>
      </c>
      <c r="V1662" t="str">
        <f t="shared" si="239"/>
        <v>-172</v>
      </c>
      <c r="X1662" t="e">
        <f>VLOOKUP(K1662,$X$2:Y$31,2,FALSE())</f>
        <v>#N/A</v>
      </c>
      <c r="AB1662" s="20">
        <f>MATCH("R",$J$1001:$J1663,0)</f>
        <v>25</v>
      </c>
      <c r="AC1662" s="20">
        <f>ROW()</f>
        <v>1662</v>
      </c>
      <c r="AD1662" s="24" t="e">
        <f t="shared" ca="1" si="238"/>
        <v>#VALUE!</v>
      </c>
      <c r="AE1662" t="str">
        <f t="shared" ca="1" si="234"/>
        <v>E</v>
      </c>
    </row>
    <row r="1663" spans="1:31">
      <c r="A1663" s="12" t="s">
        <v>1519</v>
      </c>
      <c r="J1663" s="12" t="str">
        <f t="shared" si="237"/>
        <v/>
      </c>
      <c r="K1663" t="str">
        <f t="shared" si="239"/>
        <v xml:space="preserve">    </v>
      </c>
      <c r="L1663" t="str">
        <f t="shared" si="239"/>
        <v xml:space="preserve">  56</v>
      </c>
      <c r="M1663" t="str">
        <f t="shared" si="239"/>
        <v xml:space="preserve">  60</v>
      </c>
      <c r="N1663" t="str">
        <f t="shared" si="239"/>
        <v xml:space="preserve">  55</v>
      </c>
      <c r="O1663" t="str">
        <f t="shared" si="239"/>
        <v xml:space="preserve">  43</v>
      </c>
      <c r="P1663" t="str">
        <f t="shared" si="239"/>
        <v xml:space="preserve">  14</v>
      </c>
      <c r="Q1663" t="str">
        <f t="shared" si="239"/>
        <v xml:space="preserve">  -1</v>
      </c>
      <c r="R1663" t="str">
        <f t="shared" si="239"/>
        <v xml:space="preserve">   1</v>
      </c>
      <c r="S1663" t="str">
        <f t="shared" si="239"/>
        <v xml:space="preserve">   2</v>
      </c>
      <c r="T1663" t="str">
        <f t="shared" si="239"/>
        <v xml:space="preserve">   2</v>
      </c>
      <c r="U1663" t="str">
        <f t="shared" si="239"/>
        <v xml:space="preserve">   3</v>
      </c>
      <c r="V1663" t="str">
        <f t="shared" si="239"/>
        <v xml:space="preserve">   3</v>
      </c>
      <c r="X1663" t="e">
        <f>VLOOKUP(K1663,$X$2:Y$31,2,FALSE())</f>
        <v>#N/A</v>
      </c>
      <c r="AB1663" s="20">
        <f>MATCH("R",$J$1001:$J1664,0)</f>
        <v>25</v>
      </c>
      <c r="AC1663" s="20">
        <f>ROW()</f>
        <v>1663</v>
      </c>
      <c r="AD1663" s="24" t="e">
        <f t="shared" ca="1" si="238"/>
        <v>#VALUE!</v>
      </c>
      <c r="AE1663" t="str">
        <f t="shared" ca="1" si="234"/>
        <v>E</v>
      </c>
    </row>
    <row r="1664" spans="1:31">
      <c r="A1664" s="12" t="s">
        <v>345</v>
      </c>
      <c r="J1664" s="12" t="str">
        <f t="shared" si="237"/>
        <v/>
      </c>
      <c r="K1664" t="str">
        <f t="shared" si="239"/>
        <v xml:space="preserve">    </v>
      </c>
      <c r="L1664" t="str">
        <f t="shared" si="239"/>
        <v xml:space="preserve">  31</v>
      </c>
      <c r="M1664" t="str">
        <f t="shared" si="239"/>
        <v xml:space="preserve">  25</v>
      </c>
      <c r="N1664" t="str">
        <f t="shared" si="239"/>
        <v xml:space="preserve">  34</v>
      </c>
      <c r="O1664" t="str">
        <f t="shared" si="239"/>
        <v xml:space="preserve">  51</v>
      </c>
      <c r="P1664" t="str">
        <f t="shared" si="239"/>
        <v xml:space="preserve">  77</v>
      </c>
      <c r="Q1664" t="str">
        <f t="shared" si="239"/>
        <v xml:space="preserve">  85</v>
      </c>
      <c r="R1664" t="str">
        <f t="shared" si="239"/>
        <v xml:space="preserve">  83</v>
      </c>
      <c r="S1664" t="str">
        <f t="shared" si="239"/>
        <v xml:space="preserve">  82</v>
      </c>
      <c r="T1664" t="str">
        <f t="shared" si="239"/>
        <v xml:space="preserve">  82</v>
      </c>
      <c r="U1664" t="str">
        <f t="shared" si="239"/>
        <v xml:space="preserve">  82</v>
      </c>
      <c r="V1664" t="str">
        <f t="shared" si="239"/>
        <v xml:space="preserve">  81</v>
      </c>
      <c r="X1664" t="e">
        <f>VLOOKUP(K1664,$X$2:Y$31,2,FALSE())</f>
        <v>#N/A</v>
      </c>
      <c r="AB1664" s="20">
        <f>MATCH("R",$J$1001:$J1665,0)</f>
        <v>25</v>
      </c>
      <c r="AC1664" s="20">
        <f>ROW()</f>
        <v>1664</v>
      </c>
      <c r="AD1664" s="24" t="e">
        <f t="shared" ca="1" si="238"/>
        <v>#VALUE!</v>
      </c>
      <c r="AE1664" t="str">
        <f t="shared" ca="1" si="234"/>
        <v>E</v>
      </c>
    </row>
    <row r="1665" spans="1:31">
      <c r="A1665" s="12" t="s">
        <v>346</v>
      </c>
      <c r="J1665" s="12" t="str">
        <f t="shared" si="237"/>
        <v/>
      </c>
      <c r="K1665" t="str">
        <f t="shared" si="239"/>
        <v xml:space="preserve">    </v>
      </c>
      <c r="L1665" t="str">
        <f t="shared" si="239"/>
        <v>0.02</v>
      </c>
      <c r="M1665" t="str">
        <f t="shared" si="239"/>
        <v>0.05</v>
      </c>
      <c r="N1665" t="str">
        <f t="shared" si="239"/>
        <v>0.01</v>
      </c>
      <c r="O1665" t="str">
        <f t="shared" si="239"/>
        <v>0.01</v>
      </c>
      <c r="P1665" t="str">
        <f t="shared" si="239"/>
        <v>0.00</v>
      </c>
      <c r="Q1665" t="str">
        <f t="shared" si="239"/>
        <v>0.00</v>
      </c>
      <c r="R1665" t="str">
        <f t="shared" si="239"/>
        <v>0.00</v>
      </c>
      <c r="S1665" t="str">
        <f t="shared" si="239"/>
        <v>0.00</v>
      </c>
      <c r="T1665" t="str">
        <f t="shared" si="239"/>
        <v>0.00</v>
      </c>
      <c r="U1665" t="str">
        <f t="shared" si="239"/>
        <v>0.00</v>
      </c>
      <c r="V1665" t="str">
        <f t="shared" si="239"/>
        <v>0.00</v>
      </c>
      <c r="X1665" t="e">
        <f>VLOOKUP(K1665,$X$2:Y$31,2,FALSE())</f>
        <v>#N/A</v>
      </c>
      <c r="AB1665" s="20">
        <f>MATCH("R",$J$1001:$J1666,0)</f>
        <v>25</v>
      </c>
      <c r="AC1665" s="20">
        <f>ROW()</f>
        <v>1665</v>
      </c>
      <c r="AD1665" s="24" t="e">
        <f t="shared" ca="1" si="238"/>
        <v>#VALUE!</v>
      </c>
      <c r="AE1665" t="str">
        <f t="shared" ca="1" si="234"/>
        <v>E</v>
      </c>
    </row>
    <row r="1666" spans="1:31">
      <c r="A1666" s="12" t="s">
        <v>91</v>
      </c>
      <c r="J1666" s="12" t="str">
        <f t="shared" si="237"/>
        <v/>
      </c>
      <c r="K1666" t="str">
        <f t="shared" si="239"/>
        <v xml:space="preserve">    </v>
      </c>
      <c r="L1666" t="str">
        <f t="shared" si="239"/>
        <v>0.00</v>
      </c>
      <c r="M1666" t="str">
        <f t="shared" si="239"/>
        <v>0.00</v>
      </c>
      <c r="N1666" t="str">
        <f t="shared" si="239"/>
        <v>0.00</v>
      </c>
      <c r="O1666" t="str">
        <f t="shared" si="239"/>
        <v>0.00</v>
      </c>
      <c r="P1666" t="str">
        <f t="shared" si="239"/>
        <v>0.00</v>
      </c>
      <c r="Q1666" t="str">
        <f t="shared" si="239"/>
        <v>0.00</v>
      </c>
      <c r="R1666" t="str">
        <f t="shared" si="239"/>
        <v>0.00</v>
      </c>
      <c r="S1666" t="str">
        <f t="shared" si="239"/>
        <v>0.00</v>
      </c>
      <c r="T1666" t="str">
        <f t="shared" si="239"/>
        <v>0.00</v>
      </c>
      <c r="U1666" t="str">
        <f t="shared" si="239"/>
        <v>0.00</v>
      </c>
      <c r="V1666" t="str">
        <f t="shared" si="239"/>
        <v>0.00</v>
      </c>
      <c r="X1666" t="e">
        <f>VLOOKUP(K1666,$X$2:Y$31,2,FALSE())</f>
        <v>#N/A</v>
      </c>
      <c r="AB1666" s="20">
        <f>MATCH("R",$J$1001:$J1667,0)</f>
        <v>25</v>
      </c>
      <c r="AC1666" s="20">
        <f>ROW()</f>
        <v>1666</v>
      </c>
      <c r="AD1666" s="24" t="e">
        <f t="shared" ca="1" si="238"/>
        <v>#VALUE!</v>
      </c>
      <c r="AE1666" t="str">
        <f t="shared" ca="1" si="234"/>
        <v>E</v>
      </c>
    </row>
    <row r="1667" spans="1:31">
      <c r="A1667" s="12" t="s">
        <v>347</v>
      </c>
      <c r="J1667" s="12" t="str">
        <f t="shared" si="237"/>
        <v/>
      </c>
      <c r="K1667" t="str">
        <f t="shared" si="239"/>
        <v xml:space="preserve">    </v>
      </c>
      <c r="L1667" t="str">
        <f t="shared" si="239"/>
        <v>0.07</v>
      </c>
      <c r="M1667" t="str">
        <f t="shared" si="239"/>
        <v>0.10</v>
      </c>
      <c r="N1667" t="str">
        <f t="shared" si="239"/>
        <v>0.07</v>
      </c>
      <c r="O1667" t="str">
        <f t="shared" si="239"/>
        <v>0.03</v>
      </c>
      <c r="P1667" t="str">
        <f t="shared" si="239"/>
        <v>0.00</v>
      </c>
      <c r="Q1667" t="str">
        <f t="shared" si="239"/>
        <v>0.00</v>
      </c>
      <c r="R1667" t="str">
        <f t="shared" si="239"/>
        <v>0.00</v>
      </c>
      <c r="S1667" t="str">
        <f t="shared" si="239"/>
        <v>0.00</v>
      </c>
      <c r="T1667" t="str">
        <f t="shared" si="239"/>
        <v>0.00</v>
      </c>
      <c r="U1667" t="str">
        <f t="shared" si="239"/>
        <v>0.00</v>
      </c>
      <c r="V1667" t="str">
        <f t="shared" si="239"/>
        <v>0.00</v>
      </c>
      <c r="X1667" t="e">
        <f>VLOOKUP(K1667,$X$2:Y$31,2,FALSE())</f>
        <v>#N/A</v>
      </c>
      <c r="AB1667" s="20">
        <f>MATCH("R",$J$1001:$J1668,0)</f>
        <v>25</v>
      </c>
      <c r="AC1667" s="20">
        <f>ROW()</f>
        <v>1667</v>
      </c>
      <c r="AD1667" s="24" t="e">
        <f t="shared" ca="1" si="238"/>
        <v>#VALUE!</v>
      </c>
      <c r="AE1667" t="str">
        <f t="shared" ref="AE1667:AE1730" ca="1" si="240">IF(ISERROR(AD1667),"E","OK")</f>
        <v>E</v>
      </c>
    </row>
    <row r="1668" spans="1:31">
      <c r="A1668" s="12" t="s">
        <v>1520</v>
      </c>
      <c r="J1668" s="12" t="str">
        <f t="shared" si="237"/>
        <v/>
      </c>
      <c r="K1668" t="str">
        <f t="shared" si="239"/>
        <v xml:space="preserve">    </v>
      </c>
      <c r="L1668" t="str">
        <f t="shared" si="239"/>
        <v>11.8</v>
      </c>
      <c r="M1668" t="str">
        <f t="shared" si="239"/>
        <v xml:space="preserve"> 6.2</v>
      </c>
      <c r="N1668" t="str">
        <f t="shared" si="239"/>
        <v>13.3</v>
      </c>
      <c r="O1668" t="str">
        <f t="shared" si="239"/>
        <v>19.6</v>
      </c>
      <c r="P1668" t="str">
        <f t="shared" si="239"/>
        <v>15.8</v>
      </c>
      <c r="Q1668" t="str">
        <f t="shared" si="239"/>
        <v xml:space="preserve"> 5.5</v>
      </c>
      <c r="R1668" t="str">
        <f t="shared" si="239"/>
        <v xml:space="preserve"> 5.5</v>
      </c>
      <c r="S1668" t="str">
        <f t="shared" si="239"/>
        <v xml:space="preserve"> 5.5</v>
      </c>
      <c r="T1668" t="str">
        <f t="shared" si="239"/>
        <v xml:space="preserve"> 5.5</v>
      </c>
      <c r="U1668" t="str">
        <f t="shared" si="239"/>
        <v xml:space="preserve"> 5.5</v>
      </c>
      <c r="V1668" t="str">
        <f t="shared" si="239"/>
        <v xml:space="preserve"> 5.5</v>
      </c>
      <c r="X1668" t="e">
        <f>VLOOKUP(K1668,$X$2:Y$31,2,FALSE())</f>
        <v>#N/A</v>
      </c>
      <c r="AB1668" s="20">
        <f>MATCH("R",$J$1001:$J1669,0)</f>
        <v>25</v>
      </c>
      <c r="AC1668" s="20">
        <f>ROW()</f>
        <v>1668</v>
      </c>
      <c r="AD1668" s="24" t="e">
        <f t="shared" ca="1" si="238"/>
        <v>#VALUE!</v>
      </c>
      <c r="AE1668" t="str">
        <f t="shared" ca="1" si="240"/>
        <v>E</v>
      </c>
    </row>
    <row r="1669" spans="1:31">
      <c r="A1669" s="12" t="s">
        <v>1521</v>
      </c>
      <c r="J1669" s="12" t="str">
        <f t="shared" si="237"/>
        <v/>
      </c>
      <c r="K1669" t="str">
        <f t="shared" si="239"/>
        <v xml:space="preserve">    </v>
      </c>
      <c r="L1669" t="str">
        <f t="shared" si="239"/>
        <v xml:space="preserve"> 6.7</v>
      </c>
      <c r="M1669" t="str">
        <f t="shared" si="239"/>
        <v xml:space="preserve"> 3.8</v>
      </c>
      <c r="N1669" t="str">
        <f t="shared" si="239"/>
        <v xml:space="preserve"> 7.9</v>
      </c>
      <c r="O1669" t="str">
        <f t="shared" si="239"/>
        <v>14.9</v>
      </c>
      <c r="P1669" t="str">
        <f t="shared" si="239"/>
        <v>21.2</v>
      </c>
      <c r="Q1669" t="str">
        <f t="shared" si="239"/>
        <v xml:space="preserve"> 3.8</v>
      </c>
      <c r="R1669" t="str">
        <f t="shared" si="239"/>
        <v xml:space="preserve"> 3.8</v>
      </c>
      <c r="S1669" t="str">
        <f t="shared" si="239"/>
        <v xml:space="preserve"> 3.8</v>
      </c>
      <c r="T1669" t="str">
        <f t="shared" si="239"/>
        <v xml:space="preserve"> 3.8</v>
      </c>
      <c r="U1669" t="str">
        <f t="shared" si="239"/>
        <v xml:space="preserve"> 3.8</v>
      </c>
      <c r="V1669" t="str">
        <f t="shared" si="239"/>
        <v xml:space="preserve"> 3.8</v>
      </c>
      <c r="X1669" t="e">
        <f>VLOOKUP(K1669,$X$2:Y$31,2,FALSE())</f>
        <v>#N/A</v>
      </c>
      <c r="AB1669" s="20">
        <f>MATCH("R",$J$1001:$J1670,0)</f>
        <v>25</v>
      </c>
      <c r="AC1669" s="20">
        <f>ROW()</f>
        <v>1669</v>
      </c>
      <c r="AD1669" s="24" t="e">
        <f t="shared" ca="1" si="238"/>
        <v>#VALUE!</v>
      </c>
      <c r="AE1669" t="str">
        <f t="shared" ca="1" si="240"/>
        <v>E</v>
      </c>
    </row>
    <row r="1670" spans="1:31">
      <c r="A1670" s="12" t="s">
        <v>1522</v>
      </c>
      <c r="J1670" s="12" t="str">
        <f t="shared" si="237"/>
        <v/>
      </c>
      <c r="K1670" t="str">
        <f t="shared" si="239"/>
        <v xml:space="preserve">    </v>
      </c>
      <c r="L1670" t="str">
        <f t="shared" si="239"/>
        <v>14.7</v>
      </c>
      <c r="M1670" t="str">
        <f t="shared" si="239"/>
        <v>12.2</v>
      </c>
      <c r="N1670" t="str">
        <f t="shared" si="239"/>
        <v>15.9</v>
      </c>
      <c r="O1670" t="str">
        <f t="shared" si="239"/>
        <v>21.4</v>
      </c>
      <c r="P1670" t="str">
        <f t="shared" si="239"/>
        <v>18.1</v>
      </c>
      <c r="Q1670" t="str">
        <f t="shared" si="239"/>
        <v>10.8</v>
      </c>
      <c r="R1670" t="str">
        <f t="shared" si="239"/>
        <v>11.1</v>
      </c>
      <c r="S1670" t="str">
        <f t="shared" si="239"/>
        <v>11.1</v>
      </c>
      <c r="T1670" t="str">
        <f t="shared" si="239"/>
        <v>11.1</v>
      </c>
      <c r="U1670" t="str">
        <f t="shared" si="239"/>
        <v>11.1</v>
      </c>
      <c r="V1670" t="str">
        <f t="shared" si="239"/>
        <v>11.1</v>
      </c>
      <c r="X1670" t="e">
        <f>VLOOKUP(K1670,$X$2:Y$31,2,FALSE())</f>
        <v>#N/A</v>
      </c>
      <c r="AB1670" s="20">
        <f>MATCH("R",$J$1001:$J1671,0)</f>
        <v>25</v>
      </c>
      <c r="AC1670" s="20">
        <f>ROW()</f>
        <v>1670</v>
      </c>
      <c r="AD1670" s="24" t="e">
        <f t="shared" ca="1" si="238"/>
        <v>#VALUE!</v>
      </c>
      <c r="AE1670" t="str">
        <f t="shared" ca="1" si="240"/>
        <v>E</v>
      </c>
    </row>
    <row r="1671" spans="1:31">
      <c r="A1671" s="12" t="s">
        <v>1523</v>
      </c>
      <c r="J1671" s="12" t="str">
        <f t="shared" si="237"/>
        <v/>
      </c>
      <c r="K1671" t="str">
        <f t="shared" si="239"/>
        <v xml:space="preserve">    </v>
      </c>
      <c r="L1671" t="str">
        <f t="shared" si="239"/>
        <v xml:space="preserve"> 9.9</v>
      </c>
      <c r="M1671" t="str">
        <f t="shared" si="239"/>
        <v xml:space="preserve"> 9.8</v>
      </c>
      <c r="N1671" t="str">
        <f t="shared" si="239"/>
        <v>10.6</v>
      </c>
      <c r="O1671" t="str">
        <f t="shared" si="239"/>
        <v>16.0</v>
      </c>
      <c r="P1671" t="str">
        <f t="shared" si="239"/>
        <v>21.8</v>
      </c>
      <c r="Q1671" t="str">
        <f t="shared" si="239"/>
        <v xml:space="preserve"> 6.5</v>
      </c>
      <c r="R1671" t="str">
        <f t="shared" si="239"/>
        <v xml:space="preserve"> 6.9</v>
      </c>
      <c r="S1671" t="str">
        <f t="shared" si="239"/>
        <v xml:space="preserve"> 7.0</v>
      </c>
      <c r="T1671" t="str">
        <f t="shared" si="239"/>
        <v xml:space="preserve"> 7.0</v>
      </c>
      <c r="U1671" t="str">
        <f t="shared" si="239"/>
        <v xml:space="preserve"> 7.0</v>
      </c>
      <c r="V1671" t="str">
        <f t="shared" si="239"/>
        <v xml:space="preserve"> 7.0</v>
      </c>
      <c r="X1671" t="e">
        <f>VLOOKUP(K1671,$X$2:Y$31,2,FALSE())</f>
        <v>#N/A</v>
      </c>
      <c r="AB1671" s="20">
        <f>MATCH("R",$J$1001:$J1672,0)</f>
        <v>25</v>
      </c>
      <c r="AC1671" s="20">
        <f>ROW()</f>
        <v>1671</v>
      </c>
      <c r="AD1671" s="24" t="e">
        <f t="shared" ca="1" si="238"/>
        <v>#VALUE!</v>
      </c>
      <c r="AE1671" t="str">
        <f t="shared" ca="1" si="240"/>
        <v>E</v>
      </c>
    </row>
    <row r="1672" spans="1:31">
      <c r="A1672" s="12" t="s">
        <v>278</v>
      </c>
      <c r="J1672" s="12" t="str">
        <f t="shared" si="237"/>
        <v/>
      </c>
      <c r="K1672" t="str">
        <f t="shared" si="239"/>
        <v xml:space="preserve">    </v>
      </c>
      <c r="L1672" t="str">
        <f t="shared" si="239"/>
        <v xml:space="preserve"> 4.0</v>
      </c>
      <c r="M1672" t="str">
        <f t="shared" si="239"/>
        <v xml:space="preserve"> 4.1</v>
      </c>
      <c r="N1672" t="str">
        <f t="shared" si="239"/>
        <v xml:space="preserve"> 3.9</v>
      </c>
      <c r="O1672" t="str">
        <f t="shared" si="239"/>
        <v xml:space="preserve"> 3.7</v>
      </c>
      <c r="P1672" t="str">
        <f t="shared" si="239"/>
        <v xml:space="preserve"> 3.4</v>
      </c>
      <c r="Q1672" t="str">
        <f t="shared" si="239"/>
        <v xml:space="preserve"> 3.2</v>
      </c>
      <c r="R1672" t="str">
        <f t="shared" si="239"/>
        <v xml:space="preserve"> 3.0</v>
      </c>
      <c r="S1672" t="str">
        <f t="shared" si="239"/>
        <v xml:space="preserve"> 2.9</v>
      </c>
      <c r="T1672" t="str">
        <f t="shared" si="239"/>
        <v xml:space="preserve"> 2.8</v>
      </c>
      <c r="U1672" t="str">
        <f t="shared" si="239"/>
        <v xml:space="preserve"> 2.8</v>
      </c>
      <c r="V1672" t="str">
        <f t="shared" si="239"/>
        <v xml:space="preserve"> 2.7</v>
      </c>
      <c r="X1672" t="e">
        <f>VLOOKUP(K1672,$X$2:Y$31,2,FALSE())</f>
        <v>#N/A</v>
      </c>
      <c r="AB1672" s="20">
        <f>MATCH("R",$J$1001:$J1673,0)</f>
        <v>25</v>
      </c>
      <c r="AC1672" s="20">
        <f>ROW()</f>
        <v>1672</v>
      </c>
      <c r="AD1672" s="24" t="e">
        <f t="shared" ca="1" si="238"/>
        <v>#VALUE!</v>
      </c>
      <c r="AE1672" t="str">
        <f t="shared" ca="1" si="240"/>
        <v>E</v>
      </c>
    </row>
    <row r="1673" spans="1:31">
      <c r="A1673" s="12" t="s">
        <v>226</v>
      </c>
      <c r="J1673" s="12" t="str">
        <f t="shared" si="237"/>
        <v/>
      </c>
      <c r="K1673" t="str">
        <f t="shared" si="239"/>
        <v xml:space="preserve">    </v>
      </c>
      <c r="L1673" t="str">
        <f t="shared" si="239"/>
        <v xml:space="preserve"> 4.0</v>
      </c>
      <c r="M1673" t="str">
        <f t="shared" si="239"/>
        <v xml:space="preserve"> 4.1</v>
      </c>
      <c r="N1673" t="str">
        <f t="shared" si="239"/>
        <v xml:space="preserve"> 3.9</v>
      </c>
      <c r="O1673" t="str">
        <f t="shared" si="239"/>
        <v xml:space="preserve"> 3.7</v>
      </c>
      <c r="P1673" t="str">
        <f t="shared" si="239"/>
        <v xml:space="preserve"> 3.4</v>
      </c>
      <c r="Q1673" t="str">
        <f t="shared" ref="K1673:V1694" si="241">MID($A1673,Q$34,4)</f>
        <v xml:space="preserve"> 3.2</v>
      </c>
      <c r="R1673" t="str">
        <f t="shared" si="241"/>
        <v xml:space="preserve"> 3.0</v>
      </c>
      <c r="S1673" t="str">
        <f t="shared" si="241"/>
        <v xml:space="preserve"> 2.9</v>
      </c>
      <c r="T1673" t="str">
        <f t="shared" si="241"/>
        <v xml:space="preserve"> 2.8</v>
      </c>
      <c r="U1673" t="str">
        <f t="shared" si="241"/>
        <v xml:space="preserve"> 2.8</v>
      </c>
      <c r="V1673" t="str">
        <f t="shared" si="241"/>
        <v xml:space="preserve"> 2.7</v>
      </c>
      <c r="X1673" t="e">
        <f>VLOOKUP(K1673,$X$2:Y$31,2,FALSE())</f>
        <v>#N/A</v>
      </c>
      <c r="AB1673" s="20">
        <f>MATCH("R",$J$1001:$J1674,0)</f>
        <v>25</v>
      </c>
      <c r="AC1673" s="20">
        <f>ROW()</f>
        <v>1673</v>
      </c>
      <c r="AD1673" s="24" t="e">
        <f t="shared" ca="1" si="238"/>
        <v>#VALUE!</v>
      </c>
      <c r="AE1673" t="str">
        <f t="shared" ca="1" si="240"/>
        <v>E</v>
      </c>
    </row>
    <row r="1674" spans="1:31">
      <c r="A1674" s="12" t="s">
        <v>348</v>
      </c>
      <c r="J1674" s="12" t="str">
        <f t="shared" si="237"/>
        <v/>
      </c>
      <c r="K1674" t="str">
        <f t="shared" si="241"/>
        <v xml:space="preserve">    </v>
      </c>
      <c r="L1674" t="str">
        <f t="shared" si="241"/>
        <v xml:space="preserve">  42</v>
      </c>
      <c r="M1674" t="str">
        <f t="shared" si="241"/>
        <v xml:space="preserve">  48</v>
      </c>
      <c r="N1674" t="str">
        <f t="shared" si="241"/>
        <v xml:space="preserve">  39</v>
      </c>
      <c r="O1674" t="str">
        <f t="shared" si="241"/>
        <v xml:space="preserve">  22</v>
      </c>
      <c r="P1674" t="str">
        <f t="shared" si="241"/>
        <v xml:space="preserve">  -4</v>
      </c>
      <c r="Q1674" t="str">
        <f t="shared" si="241"/>
        <v xml:space="preserve"> -12</v>
      </c>
      <c r="R1674" t="str">
        <f t="shared" si="241"/>
        <v xml:space="preserve"> -10</v>
      </c>
      <c r="S1674" t="str">
        <f t="shared" si="241"/>
        <v xml:space="preserve">  -9</v>
      </c>
      <c r="T1674" t="str">
        <f t="shared" si="241"/>
        <v xml:space="preserve">  -9</v>
      </c>
      <c r="U1674" t="str">
        <f t="shared" si="241"/>
        <v xml:space="preserve">  -9</v>
      </c>
      <c r="V1674" t="str">
        <f t="shared" si="241"/>
        <v xml:space="preserve">  -8</v>
      </c>
      <c r="X1674" t="e">
        <f>VLOOKUP(K1674,$X$2:Y$31,2,FALSE())</f>
        <v>#N/A</v>
      </c>
      <c r="AB1674" s="20">
        <f>MATCH("R",$J$1001:$J1675,0)</f>
        <v>25</v>
      </c>
      <c r="AC1674" s="20">
        <f>ROW()</f>
        <v>1674</v>
      </c>
      <c r="AD1674" s="24" t="e">
        <f t="shared" ca="1" si="238"/>
        <v>#VALUE!</v>
      </c>
      <c r="AE1674" t="str">
        <f t="shared" ca="1" si="240"/>
        <v>E</v>
      </c>
    </row>
    <row r="1675" spans="1:31">
      <c r="A1675" s="12" t="s">
        <v>132</v>
      </c>
      <c r="J1675" s="12" t="str">
        <f t="shared" si="237"/>
        <v/>
      </c>
      <c r="K1675" t="str">
        <f t="shared" si="241"/>
        <v xml:space="preserve">    </v>
      </c>
      <c r="L1675" t="str">
        <f t="shared" si="241"/>
        <v xml:space="preserve">RSI </v>
      </c>
      <c r="M1675" t="str">
        <f t="shared" si="241"/>
        <v>oeff</v>
      </c>
      <c r="N1675" t="str">
        <f t="shared" si="241"/>
        <v>Dail</v>
      </c>
      <c r="O1675" t="str">
        <f t="shared" si="241"/>
        <v xml:space="preserve">)   </v>
      </c>
      <c r="P1675" t="str">
        <f t="shared" si="241"/>
        <v xml:space="preserve">    </v>
      </c>
      <c r="Q1675" t="str">
        <f t="shared" si="241"/>
        <v>METH</v>
      </c>
      <c r="R1675" t="str">
        <f t="shared" si="241"/>
        <v>D 30</v>
      </c>
      <c r="S1675" t="str">
        <f t="shared" si="241"/>
        <v xml:space="preserve">  VO</v>
      </c>
      <c r="T1675" t="str">
        <f t="shared" si="241"/>
        <v xml:space="preserve">CAP </v>
      </c>
      <c r="U1675" t="str">
        <f t="shared" si="241"/>
        <v>6.12</v>
      </c>
      <c r="V1675" t="str">
        <f t="shared" si="241"/>
        <v xml:space="preserve">7W  </v>
      </c>
      <c r="X1675" t="e">
        <f>VLOOKUP(K1675,$X$2:Y$31,2,FALSE())</f>
        <v>#N/A</v>
      </c>
      <c r="AB1675" s="20">
        <f>MATCH("R",$J$1001:$J1676,0)</f>
        <v>25</v>
      </c>
      <c r="AC1675" s="20">
        <f>ROW()</f>
        <v>1675</v>
      </c>
      <c r="AD1675" s="24" t="e">
        <f t="shared" ca="1" si="238"/>
        <v>#VALUE!</v>
      </c>
      <c r="AE1675" t="str">
        <f t="shared" ca="1" si="240"/>
        <v>E</v>
      </c>
    </row>
    <row r="1676" spans="1:31">
      <c r="A1676" s="12" t="s">
        <v>33</v>
      </c>
      <c r="J1676" s="12" t="str">
        <f t="shared" si="237"/>
        <v/>
      </c>
      <c r="K1676" t="str">
        <f t="shared" si="241"/>
        <v/>
      </c>
      <c r="L1676" t="str">
        <f t="shared" si="241"/>
        <v/>
      </c>
      <c r="M1676" t="str">
        <f t="shared" si="241"/>
        <v/>
      </c>
      <c r="N1676" t="str">
        <f t="shared" si="241"/>
        <v/>
      </c>
      <c r="O1676" t="str">
        <f t="shared" si="241"/>
        <v/>
      </c>
      <c r="P1676" t="str">
        <f t="shared" si="241"/>
        <v/>
      </c>
      <c r="Q1676" t="str">
        <f t="shared" si="241"/>
        <v/>
      </c>
      <c r="R1676" t="str">
        <f t="shared" si="241"/>
        <v/>
      </c>
      <c r="S1676" t="str">
        <f t="shared" si="241"/>
        <v/>
      </c>
      <c r="T1676" t="str">
        <f t="shared" si="241"/>
        <v/>
      </c>
      <c r="U1676" t="str">
        <f t="shared" si="241"/>
        <v/>
      </c>
      <c r="V1676" t="str">
        <f t="shared" si="241"/>
        <v/>
      </c>
      <c r="X1676" t="e">
        <f>VLOOKUP(K1676,$X$2:Y$31,2,FALSE())</f>
        <v>#N/A</v>
      </c>
      <c r="AB1676" s="20">
        <f>MATCH("R",$J$1001:$J1677,0)</f>
        <v>25</v>
      </c>
      <c r="AC1676" s="20">
        <f>ROW()</f>
        <v>1676</v>
      </c>
      <c r="AD1676" s="24" t="e">
        <f t="shared" ca="1" si="238"/>
        <v>#VALUE!</v>
      </c>
      <c r="AE1676" t="str">
        <f t="shared" ca="1" si="240"/>
        <v>E</v>
      </c>
    </row>
    <row r="1677" spans="1:31">
      <c r="A1677" s="12" t="s">
        <v>2470</v>
      </c>
      <c r="J1677" s="12" t="str">
        <f t="shared" si="237"/>
        <v/>
      </c>
      <c r="K1677" t="str">
        <f t="shared" si="241"/>
        <v>Jan,</v>
      </c>
      <c r="L1677" t="str">
        <f t="shared" si="241"/>
        <v>1 20</v>
      </c>
      <c r="M1677" t="str">
        <f t="shared" si="241"/>
        <v xml:space="preserve">6   </v>
      </c>
      <c r="N1677" t="str">
        <f t="shared" si="241"/>
        <v xml:space="preserve">    </v>
      </c>
      <c r="O1677" t="str">
        <f t="shared" si="241"/>
        <v xml:space="preserve"> SSN</v>
      </c>
      <c r="P1677" t="str">
        <f t="shared" si="241"/>
        <v>=  5</v>
      </c>
      <c r="Q1677" t="str">
        <f t="shared" si="241"/>
        <v xml:space="preserve">.   </v>
      </c>
      <c r="R1677" t="str">
        <f t="shared" si="241"/>
        <v xml:space="preserve">    </v>
      </c>
      <c r="S1677" t="str">
        <f t="shared" si="241"/>
        <v xml:space="preserve">    </v>
      </c>
      <c r="T1677" t="str">
        <f t="shared" si="241"/>
        <v xml:space="preserve">  Mi</v>
      </c>
      <c r="U1677" t="str">
        <f t="shared" si="241"/>
        <v>imum</v>
      </c>
      <c r="V1677" t="str">
        <f t="shared" si="241"/>
        <v>Angl</v>
      </c>
      <c r="X1677" t="e">
        <f>VLOOKUP(K1677,$X$2:Y$31,2,FALSE())</f>
        <v>#N/A</v>
      </c>
      <c r="AB1677" s="20">
        <f>MATCH("R",$J$1001:$J1678,0)</f>
        <v>25</v>
      </c>
      <c r="AC1677" s="20">
        <f>ROW()</f>
        <v>1677</v>
      </c>
      <c r="AD1677" s="24" t="e">
        <f t="shared" ca="1" si="238"/>
        <v>#VALUE!</v>
      </c>
      <c r="AE1677" t="str">
        <f t="shared" ca="1" si="240"/>
        <v>E</v>
      </c>
    </row>
    <row r="1678" spans="1:31">
      <c r="A1678" s="12" t="s">
        <v>201</v>
      </c>
      <c r="J1678" s="12" t="str">
        <f t="shared" si="237"/>
        <v/>
      </c>
      <c r="K1678" t="str">
        <f t="shared" si="241"/>
        <v>HOME</v>
      </c>
      <c r="L1678" t="str">
        <f t="shared" si="241"/>
        <v xml:space="preserve">    </v>
      </c>
      <c r="M1678" t="str">
        <f t="shared" si="241"/>
        <v xml:space="preserve">    </v>
      </c>
      <c r="N1678" t="str">
        <f t="shared" si="241"/>
        <v xml:space="preserve">    </v>
      </c>
      <c r="O1678" t="str">
        <f t="shared" si="241"/>
        <v>AUST</v>
      </c>
      <c r="P1678" t="str">
        <f t="shared" si="241"/>
        <v xml:space="preserve">N   </v>
      </c>
      <c r="Q1678" t="str">
        <f t="shared" si="241"/>
        <v xml:space="preserve">    </v>
      </c>
      <c r="R1678" t="str">
        <f t="shared" si="241"/>
        <v xml:space="preserve">    </v>
      </c>
      <c r="S1678" t="str">
        <f t="shared" si="241"/>
        <v xml:space="preserve">  AZ</v>
      </c>
      <c r="T1678" t="str">
        <f t="shared" si="241"/>
        <v>MUTH</v>
      </c>
      <c r="U1678" t="str">
        <f t="shared" si="241"/>
        <v xml:space="preserve">    </v>
      </c>
      <c r="V1678" t="str">
        <f t="shared" si="241"/>
        <v xml:space="preserve">    </v>
      </c>
      <c r="X1678" t="e">
        <f>VLOOKUP(K1678,$X$2:Y$31,2,FALSE())</f>
        <v>#N/A</v>
      </c>
      <c r="AB1678" s="20">
        <f>MATCH("R",$J$1001:$J1679,0)</f>
        <v>25</v>
      </c>
      <c r="AC1678" s="20">
        <f>ROW()</f>
        <v>1678</v>
      </c>
      <c r="AD1678" s="24" t="e">
        <f t="shared" ca="1" si="238"/>
        <v>#VALUE!</v>
      </c>
      <c r="AE1678" t="str">
        <f t="shared" ca="1" si="240"/>
        <v>E</v>
      </c>
    </row>
    <row r="1679" spans="1:31">
      <c r="A1679" s="12" t="s">
        <v>202</v>
      </c>
      <c r="J1679" s="12" t="str">
        <f t="shared" si="237"/>
        <v/>
      </c>
      <c r="K1679" t="str">
        <f t="shared" si="241"/>
        <v>32.9</v>
      </c>
      <c r="L1679" t="str">
        <f t="shared" si="241"/>
        <v xml:space="preserve"> N  </v>
      </c>
      <c r="M1679" t="str">
        <f t="shared" si="241"/>
        <v>96.6</v>
      </c>
      <c r="N1679" t="str">
        <f t="shared" si="241"/>
        <v xml:space="preserve"> W -</v>
      </c>
      <c r="O1679" t="str">
        <f t="shared" si="241"/>
        <v>30.2</v>
      </c>
      <c r="P1679" t="str">
        <f t="shared" si="241"/>
        <v xml:space="preserve"> N  </v>
      </c>
      <c r="Q1679" t="str">
        <f t="shared" si="241"/>
        <v>97.7</v>
      </c>
      <c r="R1679" t="str">
        <f t="shared" si="241"/>
        <v xml:space="preserve"> W  </v>
      </c>
      <c r="S1679" t="str">
        <f t="shared" si="241"/>
        <v xml:space="preserve"> 199</v>
      </c>
      <c r="T1679" t="str">
        <f t="shared" si="241"/>
        <v xml:space="preserve">97  </v>
      </c>
      <c r="U1679" t="str">
        <f t="shared" si="241"/>
        <v>19.3</v>
      </c>
      <c r="V1679" t="str">
        <f t="shared" si="241"/>
        <v xml:space="preserve">    </v>
      </c>
      <c r="X1679" t="e">
        <f>VLOOKUP(K1679,$X$2:Y$31,2,FALSE())</f>
        <v>#N/A</v>
      </c>
      <c r="AB1679" s="20">
        <f>MATCH("R",$J$1001:$J1680,0)</f>
        <v>25</v>
      </c>
      <c r="AC1679" s="20">
        <f>ROW()</f>
        <v>1679</v>
      </c>
      <c r="AD1679" s="24" t="e">
        <f t="shared" ca="1" si="238"/>
        <v>#VALUE!</v>
      </c>
      <c r="AE1679" t="str">
        <f t="shared" ca="1" si="240"/>
        <v>E</v>
      </c>
    </row>
    <row r="1680" spans="1:31">
      <c r="A1680" s="12" t="s">
        <v>203</v>
      </c>
      <c r="J1680" s="12" t="str">
        <f t="shared" si="237"/>
        <v/>
      </c>
      <c r="K1680" t="str">
        <f t="shared" si="241"/>
        <v>XMTR</v>
      </c>
      <c r="L1680" t="str">
        <f t="shared" si="241"/>
        <v xml:space="preserve"> 2-3</v>
      </c>
      <c r="M1680" t="str">
        <f t="shared" si="241"/>
        <v xml:space="preserve"> ION</v>
      </c>
      <c r="N1680" t="str">
        <f t="shared" si="241"/>
        <v>AP #</v>
      </c>
      <c r="O1680" t="str">
        <f t="shared" si="241"/>
        <v>3[sa</v>
      </c>
      <c r="P1680" t="str">
        <f t="shared" si="241"/>
        <v>ples</v>
      </c>
      <c r="Q1680" t="str">
        <f t="shared" si="241"/>
        <v>SAMP</v>
      </c>
      <c r="R1680" t="str">
        <f t="shared" si="241"/>
        <v>E.23</v>
      </c>
      <c r="S1680" t="str">
        <f t="shared" si="241"/>
        <v xml:space="preserve">   ]</v>
      </c>
      <c r="T1680" t="str">
        <f t="shared" si="241"/>
        <v xml:space="preserve">Az= </v>
      </c>
      <c r="U1680" t="str">
        <f t="shared" si="241"/>
        <v xml:space="preserve">0.0 </v>
      </c>
      <c r="V1680" t="str">
        <f t="shared" si="241"/>
        <v>FFaz</v>
      </c>
      <c r="X1680" t="e">
        <f>VLOOKUP(K1680,$X$2:Y$31,2,FALSE())</f>
        <v>#N/A</v>
      </c>
      <c r="AB1680" s="20">
        <f>MATCH("R",$J$1001:$J1681,0)</f>
        <v>25</v>
      </c>
      <c r="AC1680" s="20">
        <f>ROW()</f>
        <v>1680</v>
      </c>
      <c r="AD1680" s="24" t="e">
        <f t="shared" ca="1" si="238"/>
        <v>#VALUE!</v>
      </c>
      <c r="AE1680" t="str">
        <f t="shared" ca="1" si="240"/>
        <v>E</v>
      </c>
    </row>
    <row r="1681" spans="1:31">
      <c r="A1681" s="12" t="s">
        <v>204</v>
      </c>
      <c r="J1681" s="12" t="str">
        <f t="shared" si="237"/>
        <v/>
      </c>
      <c r="K1681" t="str">
        <f t="shared" si="241"/>
        <v>RCVR</v>
      </c>
      <c r="L1681" t="str">
        <f t="shared" si="241"/>
        <v xml:space="preserve"> 2-3</v>
      </c>
      <c r="M1681" t="str">
        <f t="shared" si="241"/>
        <v xml:space="preserve"> ION</v>
      </c>
      <c r="N1681" t="str">
        <f t="shared" si="241"/>
        <v>AP #</v>
      </c>
      <c r="O1681" t="str">
        <f t="shared" si="241"/>
        <v>3[sa</v>
      </c>
      <c r="P1681" t="str">
        <f t="shared" si="241"/>
        <v>ples</v>
      </c>
      <c r="Q1681" t="str">
        <f t="shared" si="241"/>
        <v>SAMP</v>
      </c>
      <c r="R1681" t="str">
        <f t="shared" si="241"/>
        <v>E.23</v>
      </c>
      <c r="S1681" t="str">
        <f t="shared" si="241"/>
        <v xml:space="preserve">   ]</v>
      </c>
      <c r="T1681" t="str">
        <f t="shared" si="241"/>
        <v xml:space="preserve">Az= </v>
      </c>
      <c r="U1681" t="str">
        <f t="shared" si="241"/>
        <v xml:space="preserve">0.0 </v>
      </c>
      <c r="V1681" t="str">
        <f t="shared" si="241"/>
        <v>FFaz</v>
      </c>
      <c r="X1681" t="e">
        <f>VLOOKUP(K1681,$X$2:Y$31,2,FALSE())</f>
        <v>#N/A</v>
      </c>
      <c r="AB1681" s="20">
        <f>MATCH("R",$J$1001:$J1682,0)</f>
        <v>25</v>
      </c>
      <c r="AC1681" s="20">
        <f>ROW()</f>
        <v>1681</v>
      </c>
      <c r="AD1681" s="24" t="e">
        <f t="shared" ca="1" si="238"/>
        <v>#VALUE!</v>
      </c>
      <c r="AE1681" t="str">
        <f t="shared" ca="1" si="240"/>
        <v>E</v>
      </c>
    </row>
    <row r="1682" spans="1:31">
      <c r="A1682" s="12" t="s">
        <v>89</v>
      </c>
      <c r="J1682" s="12" t="str">
        <f t="shared" si="237"/>
        <v/>
      </c>
      <c r="K1682" t="str">
        <f t="shared" si="241"/>
        <v>3 MH</v>
      </c>
      <c r="L1682" t="str">
        <f t="shared" si="241"/>
        <v xml:space="preserve"> NOI</v>
      </c>
      <c r="M1682" t="str">
        <f t="shared" si="241"/>
        <v xml:space="preserve">E = </v>
      </c>
      <c r="N1682" t="str">
        <f t="shared" si="241"/>
        <v>145.</v>
      </c>
      <c r="O1682" t="str">
        <f t="shared" si="241"/>
        <v xml:space="preserve"> dBW</v>
      </c>
      <c r="P1682" t="str">
        <f t="shared" si="241"/>
        <v xml:space="preserve">    </v>
      </c>
      <c r="Q1682" t="str">
        <f t="shared" si="241"/>
        <v xml:space="preserve">EQ. </v>
      </c>
      <c r="R1682" t="str">
        <f t="shared" si="241"/>
        <v>EL =</v>
      </c>
      <c r="S1682" t="str">
        <f t="shared" si="241"/>
        <v xml:space="preserve">90% </v>
      </c>
      <c r="T1682" t="str">
        <f t="shared" si="241"/>
        <v xml:space="preserve">  RE</v>
      </c>
      <c r="U1682" t="str">
        <f t="shared" si="241"/>
        <v>. SN</v>
      </c>
      <c r="V1682" t="str">
        <f t="shared" si="241"/>
        <v xml:space="preserve"> = 7</v>
      </c>
      <c r="X1682" t="e">
        <f>VLOOKUP(K1682,$X$2:Y$31,2,FALSE())</f>
        <v>#N/A</v>
      </c>
      <c r="AB1682" s="20">
        <f>MATCH("R",$J$1001:$J1683,0)</f>
        <v>25</v>
      </c>
      <c r="AC1682" s="20">
        <f>ROW()</f>
        <v>1682</v>
      </c>
      <c r="AD1682" s="24" t="e">
        <f t="shared" ca="1" si="238"/>
        <v>#VALUE!</v>
      </c>
      <c r="AE1682" t="str">
        <f t="shared" ca="1" si="240"/>
        <v>E</v>
      </c>
    </row>
    <row r="1683" spans="1:31">
      <c r="A1683" s="12" t="s">
        <v>90</v>
      </c>
      <c r="J1683" s="12" t="str">
        <f t="shared" si="237"/>
        <v/>
      </c>
      <c r="K1683" t="str">
        <f t="shared" si="241"/>
        <v>MULT</v>
      </c>
      <c r="L1683" t="str">
        <f t="shared" si="241"/>
        <v>PATH</v>
      </c>
      <c r="M1683" t="str">
        <f t="shared" si="241"/>
        <v>POWE</v>
      </c>
      <c r="N1683" t="str">
        <f t="shared" si="241"/>
        <v xml:space="preserve"> TOL</v>
      </c>
      <c r="O1683" t="str">
        <f t="shared" si="241"/>
        <v>RANC</v>
      </c>
      <c r="P1683" t="str">
        <f t="shared" si="241"/>
        <v xml:space="preserve"> =  </v>
      </c>
      <c r="Q1683" t="str">
        <f t="shared" si="241"/>
        <v>.0 d</v>
      </c>
      <c r="R1683" t="str">
        <f t="shared" si="241"/>
        <v xml:space="preserve">   M</v>
      </c>
      <c r="S1683" t="str">
        <f t="shared" si="241"/>
        <v>LTIP</v>
      </c>
      <c r="T1683" t="str">
        <f t="shared" si="241"/>
        <v>TH D</v>
      </c>
      <c r="U1683" t="str">
        <f t="shared" si="241"/>
        <v xml:space="preserve">LAY </v>
      </c>
      <c r="V1683" t="str">
        <f t="shared" si="241"/>
        <v>OLER</v>
      </c>
      <c r="X1683" t="e">
        <f>VLOOKUP(K1683,$X$2:Y$31,2,FALSE())</f>
        <v>#N/A</v>
      </c>
      <c r="AB1683" s="20">
        <f>MATCH("R",$J$1001:$J1684,0)</f>
        <v>25</v>
      </c>
      <c r="AC1683" s="20">
        <f>ROW()</f>
        <v>1683</v>
      </c>
      <c r="AD1683" s="24" t="e">
        <f t="shared" ca="1" si="238"/>
        <v>#VALUE!</v>
      </c>
      <c r="AE1683" t="str">
        <f t="shared" ca="1" si="240"/>
        <v>E</v>
      </c>
    </row>
    <row r="1684" spans="1:31">
      <c r="A1684" s="12" t="s">
        <v>33</v>
      </c>
      <c r="J1684" s="12" t="str">
        <f t="shared" si="237"/>
        <v/>
      </c>
      <c r="K1684" t="str">
        <f t="shared" si="241"/>
        <v/>
      </c>
      <c r="L1684" t="str">
        <f t="shared" si="241"/>
        <v/>
      </c>
      <c r="M1684" t="str">
        <f t="shared" si="241"/>
        <v/>
      </c>
      <c r="N1684" t="str">
        <f t="shared" si="241"/>
        <v/>
      </c>
      <c r="O1684" t="str">
        <f t="shared" si="241"/>
        <v/>
      </c>
      <c r="P1684" t="str">
        <f t="shared" si="241"/>
        <v/>
      </c>
      <c r="Q1684" t="str">
        <f t="shared" si="241"/>
        <v/>
      </c>
      <c r="R1684" t="str">
        <f t="shared" si="241"/>
        <v/>
      </c>
      <c r="S1684" t="str">
        <f t="shared" si="241"/>
        <v/>
      </c>
      <c r="T1684" t="str">
        <f t="shared" si="241"/>
        <v/>
      </c>
      <c r="U1684" t="str">
        <f t="shared" si="241"/>
        <v/>
      </c>
      <c r="V1684" t="str">
        <f t="shared" si="241"/>
        <v/>
      </c>
      <c r="X1684" t="e">
        <f>VLOOKUP(K1684,$X$2:Y$31,2,FALSE())</f>
        <v>#N/A</v>
      </c>
      <c r="AB1684" s="20">
        <f>MATCH("R",$J$1001:$J1685,0)</f>
        <v>25</v>
      </c>
      <c r="AC1684" s="20">
        <f>ROW()</f>
        <v>1684</v>
      </c>
      <c r="AD1684" s="24" t="e">
        <f t="shared" ca="1" si="238"/>
        <v>#VALUE!</v>
      </c>
      <c r="AE1684" t="str">
        <f t="shared" ca="1" si="240"/>
        <v>E</v>
      </c>
    </row>
    <row r="1685" spans="1:31">
      <c r="A1685" s="12" t="s">
        <v>1524</v>
      </c>
      <c r="J1685" s="12" t="str">
        <f t="shared" si="237"/>
        <v>R</v>
      </c>
      <c r="K1685" t="str">
        <f t="shared" si="241"/>
        <v>13.0</v>
      </c>
      <c r="L1685" t="str">
        <f t="shared" si="241"/>
        <v xml:space="preserve"> 4.7</v>
      </c>
      <c r="M1685" t="str">
        <f t="shared" si="241"/>
        <v xml:space="preserve"> 2.0</v>
      </c>
      <c r="N1685" t="str">
        <f t="shared" si="241"/>
        <v xml:space="preserve"> 4.0</v>
      </c>
      <c r="O1685" t="str">
        <f t="shared" si="241"/>
        <v xml:space="preserve"> 5.4</v>
      </c>
      <c r="P1685" t="str">
        <f t="shared" si="241"/>
        <v xml:space="preserve"> 7.3</v>
      </c>
      <c r="Q1685" t="str">
        <f t="shared" si="241"/>
        <v>10.2</v>
      </c>
      <c r="R1685" t="str">
        <f t="shared" si="241"/>
        <v>14.4</v>
      </c>
      <c r="S1685" t="str">
        <f t="shared" si="241"/>
        <v>18.2</v>
      </c>
      <c r="T1685" t="str">
        <f t="shared" si="241"/>
        <v>21.5</v>
      </c>
      <c r="U1685" t="str">
        <f t="shared" si="241"/>
        <v>25.0</v>
      </c>
      <c r="V1685" t="str">
        <f t="shared" si="241"/>
        <v>29.0</v>
      </c>
      <c r="X1685" t="str">
        <f>VLOOKUP(K1685,$X$2:Y$31,2,FALSE())</f>
        <v>1300</v>
      </c>
      <c r="AB1685" s="20">
        <f>MATCH("R",$J$1001:$J1686,0)</f>
        <v>25</v>
      </c>
      <c r="AC1685" s="20">
        <f>ROW()</f>
        <v>1685</v>
      </c>
      <c r="AD1685" s="24" t="e">
        <f t="shared" ca="1" si="238"/>
        <v>#VALUE!</v>
      </c>
      <c r="AE1685" t="str">
        <f t="shared" ca="1" si="240"/>
        <v>E</v>
      </c>
    </row>
    <row r="1686" spans="1:31">
      <c r="A1686" s="12" t="s">
        <v>205</v>
      </c>
      <c r="J1686" s="12" t="str">
        <f t="shared" si="237"/>
        <v/>
      </c>
      <c r="K1686" t="str">
        <f t="shared" si="241"/>
        <v xml:space="preserve">    </v>
      </c>
      <c r="L1686" t="str">
        <f t="shared" si="241"/>
        <v xml:space="preserve"> 1F2</v>
      </c>
      <c r="M1686" t="str">
        <f t="shared" si="241"/>
        <v xml:space="preserve"> 1F2</v>
      </c>
      <c r="N1686" t="str">
        <f t="shared" si="241"/>
        <v xml:space="preserve"> 1F2</v>
      </c>
      <c r="O1686" t="str">
        <f t="shared" si="241"/>
        <v xml:space="preserve"> 1F2</v>
      </c>
      <c r="P1686" t="str">
        <f t="shared" si="241"/>
        <v xml:space="preserve"> 1F2</v>
      </c>
      <c r="Q1686" t="str">
        <f t="shared" si="241"/>
        <v xml:space="preserve"> 1F2</v>
      </c>
      <c r="R1686" t="str">
        <f t="shared" si="241"/>
        <v xml:space="preserve"> 1F2</v>
      </c>
      <c r="S1686" t="str">
        <f t="shared" si="241"/>
        <v xml:space="preserve"> 1F2</v>
      </c>
      <c r="T1686" t="str">
        <f t="shared" si="241"/>
        <v xml:space="preserve"> 1F2</v>
      </c>
      <c r="U1686" t="str">
        <f t="shared" si="241"/>
        <v xml:space="preserve"> 1F2</v>
      </c>
      <c r="V1686" t="str">
        <f t="shared" si="241"/>
        <v xml:space="preserve"> 1F2</v>
      </c>
      <c r="X1686" t="e">
        <f>VLOOKUP(K1686,$X$2:Y$31,2,FALSE())</f>
        <v>#N/A</v>
      </c>
      <c r="AB1686" s="20">
        <f>MATCH("R",$J$1001:$J1687,0)</f>
        <v>25</v>
      </c>
      <c r="AC1686" s="20">
        <f>ROW()</f>
        <v>1686</v>
      </c>
      <c r="AD1686" s="24" t="e">
        <f t="shared" ca="1" si="238"/>
        <v>#VALUE!</v>
      </c>
      <c r="AE1686" t="str">
        <f t="shared" ca="1" si="240"/>
        <v>E</v>
      </c>
    </row>
    <row r="1687" spans="1:31">
      <c r="A1687" s="12" t="s">
        <v>1525</v>
      </c>
      <c r="J1687" s="12" t="str">
        <f t="shared" si="237"/>
        <v/>
      </c>
      <c r="K1687" t="str">
        <f t="shared" si="241"/>
        <v xml:space="preserve">    </v>
      </c>
      <c r="L1687" t="str">
        <f t="shared" si="241"/>
        <v>64.1</v>
      </c>
      <c r="M1687" t="str">
        <f t="shared" si="241"/>
        <v>58.7</v>
      </c>
      <c r="N1687" t="str">
        <f t="shared" si="241"/>
        <v>58.6</v>
      </c>
      <c r="O1687" t="str">
        <f t="shared" si="241"/>
        <v>64.0</v>
      </c>
      <c r="P1687" t="str">
        <f t="shared" si="241"/>
        <v>64.0</v>
      </c>
      <c r="Q1687" t="str">
        <f t="shared" si="241"/>
        <v>64.0</v>
      </c>
      <c r="R1687" t="str">
        <f t="shared" si="241"/>
        <v>64.0</v>
      </c>
      <c r="S1687" t="str">
        <f t="shared" si="241"/>
        <v>64.0</v>
      </c>
      <c r="T1687" t="str">
        <f t="shared" si="241"/>
        <v>64.0</v>
      </c>
      <c r="U1687" t="str">
        <f t="shared" si="241"/>
        <v>64.0</v>
      </c>
      <c r="V1687" t="str">
        <f t="shared" si="241"/>
        <v>64.0</v>
      </c>
      <c r="X1687" t="e">
        <f>VLOOKUP(K1687,$X$2:Y$31,2,FALSE())</f>
        <v>#N/A</v>
      </c>
      <c r="AB1687" s="20">
        <f>MATCH("R",$J$1001:$J1688,0)</f>
        <v>25</v>
      </c>
      <c r="AC1687" s="20">
        <f>ROW()</f>
        <v>1687</v>
      </c>
      <c r="AD1687" s="24" t="e">
        <f t="shared" ca="1" si="238"/>
        <v>#VALUE!</v>
      </c>
      <c r="AE1687" t="str">
        <f t="shared" ca="1" si="240"/>
        <v>E</v>
      </c>
    </row>
    <row r="1688" spans="1:31">
      <c r="A1688" s="12" t="s">
        <v>349</v>
      </c>
      <c r="J1688" s="12" t="str">
        <f t="shared" si="237"/>
        <v/>
      </c>
      <c r="K1688" t="str">
        <f t="shared" si="241"/>
        <v xml:space="preserve">    </v>
      </c>
      <c r="L1688" t="str">
        <f t="shared" si="241"/>
        <v xml:space="preserve"> 2.6</v>
      </c>
      <c r="M1688" t="str">
        <f t="shared" si="241"/>
        <v xml:space="preserve"> 2.2</v>
      </c>
      <c r="N1688" t="str">
        <f t="shared" si="241"/>
        <v xml:space="preserve"> 2.2</v>
      </c>
      <c r="O1688" t="str">
        <f t="shared" si="241"/>
        <v xml:space="preserve"> 2.6</v>
      </c>
      <c r="P1688" t="str">
        <f t="shared" si="241"/>
        <v xml:space="preserve"> 2.6</v>
      </c>
      <c r="Q1688" t="str">
        <f t="shared" si="241"/>
        <v xml:space="preserve"> 2.6</v>
      </c>
      <c r="R1688" t="str">
        <f t="shared" si="241"/>
        <v xml:space="preserve"> 2.6</v>
      </c>
      <c r="S1688" t="str">
        <f t="shared" si="241"/>
        <v xml:space="preserve"> 2.6</v>
      </c>
      <c r="T1688" t="str">
        <f t="shared" si="241"/>
        <v xml:space="preserve"> 2.6</v>
      </c>
      <c r="U1688" t="str">
        <f t="shared" si="241"/>
        <v xml:space="preserve"> 2.6</v>
      </c>
      <c r="V1688" t="str">
        <f t="shared" si="241"/>
        <v xml:space="preserve"> 2.6</v>
      </c>
      <c r="X1688" t="e">
        <f>VLOOKUP(K1688,$X$2:Y$31,2,FALSE())</f>
        <v>#N/A</v>
      </c>
      <c r="AB1688" s="20">
        <f>MATCH("R",$J$1001:$J1689,0)</f>
        <v>25</v>
      </c>
      <c r="AC1688" s="20">
        <f>ROW()</f>
        <v>1688</v>
      </c>
      <c r="AD1688" s="24" t="e">
        <f t="shared" ca="1" si="238"/>
        <v>#VALUE!</v>
      </c>
      <c r="AE1688" t="str">
        <f t="shared" ca="1" si="240"/>
        <v>E</v>
      </c>
    </row>
    <row r="1689" spans="1:31">
      <c r="A1689" s="12" t="s">
        <v>1526</v>
      </c>
      <c r="J1689" s="12" t="str">
        <f t="shared" si="237"/>
        <v/>
      </c>
      <c r="K1689" t="str">
        <f t="shared" si="241"/>
        <v xml:space="preserve">    </v>
      </c>
      <c r="L1689" t="str">
        <f t="shared" si="241"/>
        <v xml:space="preserve"> 354</v>
      </c>
      <c r="M1689" t="str">
        <f t="shared" si="241"/>
        <v xml:space="preserve"> 280</v>
      </c>
      <c r="N1689" t="str">
        <f t="shared" si="241"/>
        <v xml:space="preserve"> 279</v>
      </c>
      <c r="O1689" t="str">
        <f t="shared" si="241"/>
        <v xml:space="preserve"> 352</v>
      </c>
      <c r="P1689" t="str">
        <f t="shared" si="241"/>
        <v xml:space="preserve"> 352</v>
      </c>
      <c r="Q1689" t="str">
        <f t="shared" si="241"/>
        <v xml:space="preserve"> 352</v>
      </c>
      <c r="R1689" t="str">
        <f t="shared" si="241"/>
        <v xml:space="preserve"> 352</v>
      </c>
      <c r="S1689" t="str">
        <f t="shared" si="241"/>
        <v xml:space="preserve"> 352</v>
      </c>
      <c r="T1689" t="str">
        <f t="shared" si="241"/>
        <v xml:space="preserve"> 352</v>
      </c>
      <c r="U1689" t="str">
        <f t="shared" si="241"/>
        <v xml:space="preserve"> 352</v>
      </c>
      <c r="V1689" t="str">
        <f t="shared" si="241"/>
        <v xml:space="preserve"> 352</v>
      </c>
      <c r="X1689" t="e">
        <f>VLOOKUP(K1689,$X$2:Y$31,2,FALSE())</f>
        <v>#N/A</v>
      </c>
      <c r="AB1689" s="20">
        <f>MATCH("R",$J$1001:$J1690,0)</f>
        <v>25</v>
      </c>
      <c r="AC1689" s="20">
        <f>ROW()</f>
        <v>1689</v>
      </c>
      <c r="AD1689" s="24" t="e">
        <f t="shared" ca="1" si="238"/>
        <v>#VALUE!</v>
      </c>
      <c r="AE1689" t="str">
        <f t="shared" ca="1" si="240"/>
        <v>E</v>
      </c>
    </row>
    <row r="1690" spans="1:31">
      <c r="A1690" s="12" t="s">
        <v>1527</v>
      </c>
      <c r="J1690" s="12" t="str">
        <f t="shared" si="237"/>
        <v/>
      </c>
      <c r="K1690" t="str">
        <f t="shared" si="241"/>
        <v xml:space="preserve">    </v>
      </c>
      <c r="L1690" t="str">
        <f t="shared" si="241"/>
        <v>0.50</v>
      </c>
      <c r="M1690" t="str">
        <f t="shared" si="241"/>
        <v>1.00</v>
      </c>
      <c r="N1690" t="str">
        <f t="shared" si="241"/>
        <v>0.92</v>
      </c>
      <c r="O1690" t="str">
        <f t="shared" si="241"/>
        <v>0.11</v>
      </c>
      <c r="P1690" t="str">
        <f t="shared" si="241"/>
        <v>0.00</v>
      </c>
      <c r="Q1690" t="str">
        <f t="shared" si="241"/>
        <v>0.00</v>
      </c>
      <c r="R1690" t="str">
        <f t="shared" si="241"/>
        <v>0.00</v>
      </c>
      <c r="S1690" t="str">
        <f t="shared" si="241"/>
        <v>0.00</v>
      </c>
      <c r="T1690" t="str">
        <f t="shared" si="241"/>
        <v>0.00</v>
      </c>
      <c r="U1690" t="str">
        <f t="shared" si="241"/>
        <v>0.00</v>
      </c>
      <c r="V1690" t="str">
        <f t="shared" si="241"/>
        <v>0.00</v>
      </c>
      <c r="X1690" t="e">
        <f>VLOOKUP(K1690,$X$2:Y$31,2,FALSE())</f>
        <v>#N/A</v>
      </c>
      <c r="AB1690" s="20">
        <f>MATCH("R",$J$1001:$J1691,0)</f>
        <v>25</v>
      </c>
      <c r="AC1690" s="20">
        <f>ROW()</f>
        <v>1690</v>
      </c>
      <c r="AD1690" s="24" t="e">
        <f t="shared" ca="1" si="238"/>
        <v>#VALUE!</v>
      </c>
      <c r="AE1690" t="str">
        <f t="shared" ca="1" si="240"/>
        <v>E</v>
      </c>
    </row>
    <row r="1691" spans="1:31">
      <c r="A1691" s="12" t="s">
        <v>1528</v>
      </c>
      <c r="J1691" s="12" t="str">
        <f t="shared" si="237"/>
        <v/>
      </c>
      <c r="K1691" t="str">
        <f t="shared" si="241"/>
        <v xml:space="preserve">    </v>
      </c>
      <c r="L1691" t="str">
        <f t="shared" si="241"/>
        <v xml:space="preserve"> 110</v>
      </c>
      <c r="M1691" t="str">
        <f t="shared" si="241"/>
        <v xml:space="preserve">  97</v>
      </c>
      <c r="N1691" t="str">
        <f t="shared" si="241"/>
        <v xml:space="preserve"> 103</v>
      </c>
      <c r="O1691" t="str">
        <f t="shared" si="241"/>
        <v xml:space="preserve"> 117</v>
      </c>
      <c r="P1691" t="str">
        <f t="shared" si="241"/>
        <v xml:space="preserve"> 170</v>
      </c>
      <c r="Q1691" t="str">
        <f t="shared" si="241"/>
        <v xml:space="preserve"> 180</v>
      </c>
      <c r="R1691" t="str">
        <f t="shared" si="241"/>
        <v xml:space="preserve"> 183</v>
      </c>
      <c r="S1691" t="str">
        <f t="shared" si="241"/>
        <v xml:space="preserve"> 185</v>
      </c>
      <c r="T1691" t="str">
        <f t="shared" si="241"/>
        <v xml:space="preserve"> 186</v>
      </c>
      <c r="U1691" t="str">
        <f t="shared" si="241"/>
        <v xml:space="preserve"> 188</v>
      </c>
      <c r="V1691" t="str">
        <f t="shared" si="241"/>
        <v xml:space="preserve"> 189</v>
      </c>
      <c r="X1691" t="e">
        <f>VLOOKUP(K1691,$X$2:Y$31,2,FALSE())</f>
        <v>#N/A</v>
      </c>
      <c r="AB1691" s="20">
        <f>MATCH("R",$J$1001:$J1692,0)</f>
        <v>25</v>
      </c>
      <c r="AC1691" s="20">
        <f>ROW()</f>
        <v>1691</v>
      </c>
      <c r="AD1691" s="24" t="e">
        <f t="shared" ca="1" si="238"/>
        <v>#VALUE!</v>
      </c>
      <c r="AE1691" t="str">
        <f t="shared" ca="1" si="240"/>
        <v>E</v>
      </c>
    </row>
    <row r="1692" spans="1:31">
      <c r="A1692" s="12" t="s">
        <v>1529</v>
      </c>
      <c r="J1692" s="12" t="str">
        <f t="shared" si="237"/>
        <v/>
      </c>
      <c r="K1692" t="str">
        <f t="shared" si="241"/>
        <v xml:space="preserve">    </v>
      </c>
      <c r="L1692" t="str">
        <f t="shared" si="241"/>
        <v xml:space="preserve">  27</v>
      </c>
      <c r="M1692" t="str">
        <f t="shared" si="241"/>
        <v xml:space="preserve">  33</v>
      </c>
      <c r="N1692" t="str">
        <f t="shared" si="241"/>
        <v xml:space="preserve">  32</v>
      </c>
      <c r="O1692" t="str">
        <f t="shared" si="241"/>
        <v xml:space="preserve">  21</v>
      </c>
      <c r="P1692" t="str">
        <f t="shared" si="241"/>
        <v xml:space="preserve"> -28</v>
      </c>
      <c r="Q1692" t="str">
        <f t="shared" si="241"/>
        <v xml:space="preserve"> -36</v>
      </c>
      <c r="R1692" t="str">
        <f t="shared" si="241"/>
        <v xml:space="preserve"> -35</v>
      </c>
      <c r="S1692" t="str">
        <f t="shared" si="241"/>
        <v xml:space="preserve"> -35</v>
      </c>
      <c r="T1692" t="str">
        <f t="shared" si="241"/>
        <v xml:space="preserve"> -35</v>
      </c>
      <c r="U1692" t="str">
        <f t="shared" si="241"/>
        <v xml:space="preserve"> -35</v>
      </c>
      <c r="V1692" t="str">
        <f t="shared" si="241"/>
        <v xml:space="preserve"> -35</v>
      </c>
      <c r="X1692" t="e">
        <f>VLOOKUP(K1692,$X$2:Y$31,2,FALSE())</f>
        <v>#N/A</v>
      </c>
      <c r="AB1692" s="20">
        <f>MATCH("R",$J$1001:$J1693,0)</f>
        <v>25</v>
      </c>
      <c r="AC1692" s="20">
        <f>ROW()</f>
        <v>1692</v>
      </c>
      <c r="AD1692" s="24" t="e">
        <f t="shared" ca="1" si="238"/>
        <v>#VALUE!</v>
      </c>
      <c r="AE1692" t="str">
        <f t="shared" ca="1" si="240"/>
        <v>E</v>
      </c>
    </row>
    <row r="1693" spans="1:31">
      <c r="A1693" s="12" t="s">
        <v>1530</v>
      </c>
      <c r="J1693" s="12" t="str">
        <f t="shared" si="237"/>
        <v/>
      </c>
      <c r="K1693" t="str">
        <f t="shared" si="241"/>
        <v xml:space="preserve">    </v>
      </c>
      <c r="L1693" t="str">
        <f t="shared" si="241"/>
        <v xml:space="preserve"> -90</v>
      </c>
      <c r="M1693" t="str">
        <f t="shared" si="241"/>
        <v xml:space="preserve"> -77</v>
      </c>
      <c r="N1693" t="str">
        <f t="shared" si="241"/>
        <v xml:space="preserve"> -83</v>
      </c>
      <c r="O1693" t="str">
        <f t="shared" si="241"/>
        <v xml:space="preserve"> -97</v>
      </c>
      <c r="P1693" t="str">
        <f t="shared" si="241"/>
        <v>-150</v>
      </c>
      <c r="Q1693" t="str">
        <f t="shared" si="241"/>
        <v>-160</v>
      </c>
      <c r="R1693" t="str">
        <f t="shared" si="241"/>
        <v>-163</v>
      </c>
      <c r="S1693" t="str">
        <f t="shared" si="241"/>
        <v>-165</v>
      </c>
      <c r="T1693" t="str">
        <f t="shared" si="241"/>
        <v>-166</v>
      </c>
      <c r="U1693" t="str">
        <f t="shared" si="241"/>
        <v>-168</v>
      </c>
      <c r="V1693" t="str">
        <f t="shared" si="241"/>
        <v>-169</v>
      </c>
      <c r="X1693" t="e">
        <f>VLOOKUP(K1693,$X$2:Y$31,2,FALSE())</f>
        <v>#N/A</v>
      </c>
      <c r="AB1693" s="20">
        <f>MATCH("R",$J$1001:$J1694,0)</f>
        <v>25</v>
      </c>
      <c r="AC1693" s="20">
        <f>ROW()</f>
        <v>1693</v>
      </c>
      <c r="AD1693" s="24" t="e">
        <f t="shared" ca="1" si="238"/>
        <v>#VALUE!</v>
      </c>
      <c r="AE1693" t="str">
        <f t="shared" ca="1" si="240"/>
        <v>E</v>
      </c>
    </row>
    <row r="1694" spans="1:31">
      <c r="A1694" s="12" t="s">
        <v>350</v>
      </c>
      <c r="J1694" s="12" t="str">
        <f t="shared" si="237"/>
        <v/>
      </c>
      <c r="K1694" t="str">
        <f t="shared" si="241"/>
        <v xml:space="preserve">    </v>
      </c>
      <c r="L1694" t="str">
        <f t="shared" si="241"/>
        <v>-148</v>
      </c>
      <c r="M1694" t="str">
        <f t="shared" si="241"/>
        <v>-138</v>
      </c>
      <c r="N1694" t="str">
        <f t="shared" si="241"/>
        <v>-146</v>
      </c>
      <c r="O1694" t="str">
        <f t="shared" si="241"/>
        <v>-150</v>
      </c>
      <c r="P1694" t="str">
        <f t="shared" si="241"/>
        <v>-154</v>
      </c>
      <c r="Q1694" t="str">
        <f t="shared" si="241"/>
        <v>-159</v>
      </c>
      <c r="R1694" t="str">
        <f t="shared" si="241"/>
        <v>-164</v>
      </c>
      <c r="S1694" t="str">
        <f t="shared" si="241"/>
        <v>-167</v>
      </c>
      <c r="T1694" t="str">
        <f t="shared" ref="K1694:V1715" si="242">MID($A1694,T$34,4)</f>
        <v>-169</v>
      </c>
      <c r="U1694" t="str">
        <f t="shared" si="242"/>
        <v>-170</v>
      </c>
      <c r="V1694" t="str">
        <f t="shared" si="242"/>
        <v>-172</v>
      </c>
      <c r="X1694" t="e">
        <f>VLOOKUP(K1694,$X$2:Y$31,2,FALSE())</f>
        <v>#N/A</v>
      </c>
      <c r="AB1694" s="20">
        <f>MATCH("R",$J$1001:$J1695,0)</f>
        <v>25</v>
      </c>
      <c r="AC1694" s="20">
        <f>ROW()</f>
        <v>1694</v>
      </c>
      <c r="AD1694" s="24" t="e">
        <f t="shared" ca="1" si="238"/>
        <v>#VALUE!</v>
      </c>
      <c r="AE1694" t="str">
        <f t="shared" ca="1" si="240"/>
        <v>E</v>
      </c>
    </row>
    <row r="1695" spans="1:31">
      <c r="A1695" s="12" t="s">
        <v>1531</v>
      </c>
      <c r="J1695" s="12" t="str">
        <f t="shared" si="237"/>
        <v/>
      </c>
      <c r="K1695" t="str">
        <f t="shared" si="242"/>
        <v xml:space="preserve">    </v>
      </c>
      <c r="L1695" t="str">
        <f t="shared" si="242"/>
        <v xml:space="preserve">  58</v>
      </c>
      <c r="M1695" t="str">
        <f t="shared" si="242"/>
        <v xml:space="preserve">  61</v>
      </c>
      <c r="N1695" t="str">
        <f t="shared" si="242"/>
        <v xml:space="preserve">  63</v>
      </c>
      <c r="O1695" t="str">
        <f t="shared" si="242"/>
        <v xml:space="preserve">  52</v>
      </c>
      <c r="P1695" t="str">
        <f t="shared" si="242"/>
        <v xml:space="preserve">   4</v>
      </c>
      <c r="Q1695" t="str">
        <f t="shared" si="242"/>
        <v xml:space="preserve">  -1</v>
      </c>
      <c r="R1695" t="str">
        <f t="shared" si="242"/>
        <v xml:space="preserve">   1</v>
      </c>
      <c r="S1695" t="str">
        <f t="shared" si="242"/>
        <v xml:space="preserve">   2</v>
      </c>
      <c r="T1695" t="str">
        <f t="shared" si="242"/>
        <v xml:space="preserve">   2</v>
      </c>
      <c r="U1695" t="str">
        <f t="shared" si="242"/>
        <v xml:space="preserve">   3</v>
      </c>
      <c r="V1695" t="str">
        <f t="shared" si="242"/>
        <v xml:space="preserve">   3</v>
      </c>
      <c r="X1695" t="e">
        <f>VLOOKUP(K1695,$X$2:Y$31,2,FALSE())</f>
        <v>#N/A</v>
      </c>
      <c r="AB1695" s="20">
        <f>MATCH("R",$J$1001:$J1696,0)</f>
        <v>25</v>
      </c>
      <c r="AC1695" s="20">
        <f>ROW()</f>
        <v>1695</v>
      </c>
      <c r="AD1695" s="24" t="e">
        <f t="shared" ca="1" si="238"/>
        <v>#VALUE!</v>
      </c>
      <c r="AE1695" t="str">
        <f t="shared" ca="1" si="240"/>
        <v>E</v>
      </c>
    </row>
    <row r="1696" spans="1:31">
      <c r="A1696" s="12" t="s">
        <v>1532</v>
      </c>
      <c r="J1696" s="12" t="str">
        <f t="shared" si="237"/>
        <v/>
      </c>
      <c r="K1696" t="str">
        <f t="shared" si="242"/>
        <v xml:space="preserve">    </v>
      </c>
      <c r="L1696" t="str">
        <f t="shared" si="242"/>
        <v xml:space="preserve">  30</v>
      </c>
      <c r="M1696" t="str">
        <f t="shared" si="242"/>
        <v xml:space="preserve">  23</v>
      </c>
      <c r="N1696" t="str">
        <f t="shared" si="242"/>
        <v xml:space="preserve">  21</v>
      </c>
      <c r="O1696" t="str">
        <f t="shared" si="242"/>
        <v xml:space="preserve">  40</v>
      </c>
      <c r="P1696" t="str">
        <f t="shared" si="242"/>
        <v xml:space="preserve">  82</v>
      </c>
      <c r="Q1696" t="str">
        <f t="shared" si="242"/>
        <v xml:space="preserve">  85</v>
      </c>
      <c r="R1696" t="str">
        <f t="shared" si="242"/>
        <v xml:space="preserve">  83</v>
      </c>
      <c r="S1696" t="str">
        <f t="shared" si="242"/>
        <v xml:space="preserve">  82</v>
      </c>
      <c r="T1696" t="str">
        <f t="shared" si="242"/>
        <v xml:space="preserve">  82</v>
      </c>
      <c r="U1696" t="str">
        <f t="shared" si="242"/>
        <v xml:space="preserve">  81</v>
      </c>
      <c r="V1696" t="str">
        <f t="shared" si="242"/>
        <v xml:space="preserve">  81</v>
      </c>
      <c r="X1696" t="e">
        <f>VLOOKUP(K1696,$X$2:Y$31,2,FALSE())</f>
        <v>#N/A</v>
      </c>
      <c r="AB1696" s="20">
        <f>MATCH("R",$J$1001:$J1697,0)</f>
        <v>25</v>
      </c>
      <c r="AC1696" s="20">
        <f>ROW()</f>
        <v>1696</v>
      </c>
      <c r="AD1696" s="24" t="e">
        <f t="shared" ca="1" si="238"/>
        <v>#VALUE!</v>
      </c>
      <c r="AE1696" t="str">
        <f t="shared" ca="1" si="240"/>
        <v>E</v>
      </c>
    </row>
    <row r="1697" spans="1:31">
      <c r="A1697" s="12" t="s">
        <v>1533</v>
      </c>
      <c r="J1697" s="12" t="str">
        <f t="shared" si="237"/>
        <v/>
      </c>
      <c r="K1697" t="str">
        <f t="shared" si="242"/>
        <v xml:space="preserve">    </v>
      </c>
      <c r="L1697" t="str">
        <f t="shared" si="242"/>
        <v>0.01</v>
      </c>
      <c r="M1697" t="str">
        <f t="shared" si="242"/>
        <v>0.04</v>
      </c>
      <c r="N1697" t="str">
        <f t="shared" si="242"/>
        <v>0.03</v>
      </c>
      <c r="O1697" t="str">
        <f t="shared" si="242"/>
        <v>0.02</v>
      </c>
      <c r="P1697" t="str">
        <f t="shared" si="242"/>
        <v>0.00</v>
      </c>
      <c r="Q1697" t="str">
        <f t="shared" si="242"/>
        <v>0.00</v>
      </c>
      <c r="R1697" t="str">
        <f t="shared" si="242"/>
        <v>0.00</v>
      </c>
      <c r="S1697" t="str">
        <f t="shared" si="242"/>
        <v>0.00</v>
      </c>
      <c r="T1697" t="str">
        <f t="shared" si="242"/>
        <v>0.00</v>
      </c>
      <c r="U1697" t="str">
        <f t="shared" si="242"/>
        <v>0.00</v>
      </c>
      <c r="V1697" t="str">
        <f t="shared" si="242"/>
        <v>0.00</v>
      </c>
      <c r="X1697" t="e">
        <f>VLOOKUP(K1697,$X$2:Y$31,2,FALSE())</f>
        <v>#N/A</v>
      </c>
      <c r="AB1697" s="20">
        <f>MATCH("R",$J$1001:$J1698,0)</f>
        <v>25</v>
      </c>
      <c r="AC1697" s="20">
        <f>ROW()</f>
        <v>1697</v>
      </c>
      <c r="AD1697" s="24" t="e">
        <f t="shared" ca="1" si="238"/>
        <v>#VALUE!</v>
      </c>
      <c r="AE1697" t="str">
        <f t="shared" ca="1" si="240"/>
        <v>E</v>
      </c>
    </row>
    <row r="1698" spans="1:31">
      <c r="A1698" s="12" t="s">
        <v>91</v>
      </c>
      <c r="J1698" s="12" t="str">
        <f t="shared" si="237"/>
        <v/>
      </c>
      <c r="K1698" t="str">
        <f t="shared" si="242"/>
        <v xml:space="preserve">    </v>
      </c>
      <c r="L1698" t="str">
        <f t="shared" si="242"/>
        <v>0.00</v>
      </c>
      <c r="M1698" t="str">
        <f t="shared" si="242"/>
        <v>0.00</v>
      </c>
      <c r="N1698" t="str">
        <f t="shared" si="242"/>
        <v>0.00</v>
      </c>
      <c r="O1698" t="str">
        <f t="shared" si="242"/>
        <v>0.00</v>
      </c>
      <c r="P1698" t="str">
        <f t="shared" si="242"/>
        <v>0.00</v>
      </c>
      <c r="Q1698" t="str">
        <f t="shared" si="242"/>
        <v>0.00</v>
      </c>
      <c r="R1698" t="str">
        <f t="shared" si="242"/>
        <v>0.00</v>
      </c>
      <c r="S1698" t="str">
        <f t="shared" si="242"/>
        <v>0.00</v>
      </c>
      <c r="T1698" t="str">
        <f t="shared" si="242"/>
        <v>0.00</v>
      </c>
      <c r="U1698" t="str">
        <f t="shared" si="242"/>
        <v>0.00</v>
      </c>
      <c r="V1698" t="str">
        <f t="shared" si="242"/>
        <v>0.00</v>
      </c>
      <c r="X1698" t="e">
        <f>VLOOKUP(K1698,$X$2:Y$31,2,FALSE())</f>
        <v>#N/A</v>
      </c>
      <c r="AB1698" s="20">
        <f>MATCH("R",$J$1001:$J1699,0)</f>
        <v>25</v>
      </c>
      <c r="AC1698" s="20">
        <f>ROW()</f>
        <v>1698</v>
      </c>
      <c r="AD1698" s="24" t="e">
        <f t="shared" ca="1" si="238"/>
        <v>#VALUE!</v>
      </c>
      <c r="AE1698" t="str">
        <f t="shared" ca="1" si="240"/>
        <v>E</v>
      </c>
    </row>
    <row r="1699" spans="1:31">
      <c r="A1699" s="12" t="s">
        <v>1534</v>
      </c>
      <c r="J1699" s="12" t="str">
        <f t="shared" si="237"/>
        <v/>
      </c>
      <c r="K1699" t="str">
        <f t="shared" si="242"/>
        <v xml:space="preserve">    </v>
      </c>
      <c r="L1699" t="str">
        <f t="shared" si="242"/>
        <v>0.08</v>
      </c>
      <c r="M1699" t="str">
        <f t="shared" si="242"/>
        <v>0.09</v>
      </c>
      <c r="N1699" t="str">
        <f t="shared" si="242"/>
        <v>0.12</v>
      </c>
      <c r="O1699" t="str">
        <f t="shared" si="242"/>
        <v>0.07</v>
      </c>
      <c r="P1699" t="str">
        <f t="shared" si="242"/>
        <v>0.00</v>
      </c>
      <c r="Q1699" t="str">
        <f t="shared" si="242"/>
        <v>0.00</v>
      </c>
      <c r="R1699" t="str">
        <f t="shared" si="242"/>
        <v>0.00</v>
      </c>
      <c r="S1699" t="str">
        <f t="shared" si="242"/>
        <v>0.00</v>
      </c>
      <c r="T1699" t="str">
        <f t="shared" si="242"/>
        <v>0.00</v>
      </c>
      <c r="U1699" t="str">
        <f t="shared" si="242"/>
        <v>0.00</v>
      </c>
      <c r="V1699" t="str">
        <f t="shared" si="242"/>
        <v>0.00</v>
      </c>
      <c r="X1699" t="e">
        <f>VLOOKUP(K1699,$X$2:Y$31,2,FALSE())</f>
        <v>#N/A</v>
      </c>
      <c r="AB1699" s="20">
        <f>MATCH("R",$J$1001:$J1700,0)</f>
        <v>25</v>
      </c>
      <c r="AC1699" s="20">
        <f>ROW()</f>
        <v>1699</v>
      </c>
      <c r="AD1699" s="24" t="e">
        <f t="shared" ca="1" si="238"/>
        <v>#VALUE!</v>
      </c>
      <c r="AE1699" t="str">
        <f t="shared" ca="1" si="240"/>
        <v>E</v>
      </c>
    </row>
    <row r="1700" spans="1:31">
      <c r="A1700" s="12" t="s">
        <v>1535</v>
      </c>
      <c r="J1700" s="12" t="str">
        <f t="shared" si="237"/>
        <v/>
      </c>
      <c r="K1700" t="str">
        <f t="shared" si="242"/>
        <v xml:space="preserve">    </v>
      </c>
      <c r="L1700" t="str">
        <f t="shared" si="242"/>
        <v>11.9</v>
      </c>
      <c r="M1700" t="str">
        <f t="shared" si="242"/>
        <v xml:space="preserve"> 6.0</v>
      </c>
      <c r="N1700" t="str">
        <f t="shared" si="242"/>
        <v xml:space="preserve"> 6.7</v>
      </c>
      <c r="O1700" t="str">
        <f t="shared" si="242"/>
        <v>17.6</v>
      </c>
      <c r="P1700" t="str">
        <f t="shared" si="242"/>
        <v xml:space="preserve"> 9.1</v>
      </c>
      <c r="Q1700" t="str">
        <f t="shared" si="242"/>
        <v xml:space="preserve"> 4.9</v>
      </c>
      <c r="R1700" t="str">
        <f t="shared" si="242"/>
        <v xml:space="preserve"> 4.9</v>
      </c>
      <c r="S1700" t="str">
        <f t="shared" si="242"/>
        <v xml:space="preserve"> 4.9</v>
      </c>
      <c r="T1700" t="str">
        <f t="shared" si="242"/>
        <v xml:space="preserve"> 4.9</v>
      </c>
      <c r="U1700" t="str">
        <f t="shared" si="242"/>
        <v xml:space="preserve"> 4.9</v>
      </c>
      <c r="V1700" t="str">
        <f t="shared" si="242"/>
        <v xml:space="preserve"> 4.9</v>
      </c>
      <c r="X1700" t="e">
        <f>VLOOKUP(K1700,$X$2:Y$31,2,FALSE())</f>
        <v>#N/A</v>
      </c>
      <c r="AB1700" s="20">
        <f>MATCH("R",$J$1001:$J1701,0)</f>
        <v>25</v>
      </c>
      <c r="AC1700" s="20">
        <f>ROW()</f>
        <v>1700</v>
      </c>
      <c r="AD1700" s="24" t="e">
        <f t="shared" ca="1" si="238"/>
        <v>#VALUE!</v>
      </c>
      <c r="AE1700" t="str">
        <f t="shared" ca="1" si="240"/>
        <v>E</v>
      </c>
    </row>
    <row r="1701" spans="1:31">
      <c r="A1701" s="12" t="s">
        <v>1536</v>
      </c>
      <c r="J1701" s="12" t="str">
        <f t="shared" si="237"/>
        <v/>
      </c>
      <c r="K1701" t="str">
        <f t="shared" si="242"/>
        <v xml:space="preserve">    </v>
      </c>
      <c r="L1701" t="str">
        <f t="shared" si="242"/>
        <v xml:space="preserve"> 6.5</v>
      </c>
      <c r="M1701" t="str">
        <f t="shared" si="242"/>
        <v xml:space="preserve"> 4.5</v>
      </c>
      <c r="N1701" t="str">
        <f t="shared" si="242"/>
        <v xml:space="preserve"> 3.8</v>
      </c>
      <c r="O1701" t="str">
        <f t="shared" si="242"/>
        <v>11.0</v>
      </c>
      <c r="P1701" t="str">
        <f t="shared" si="242"/>
        <v>20.8</v>
      </c>
      <c r="Q1701" t="str">
        <f t="shared" si="242"/>
        <v xml:space="preserve"> 3.6</v>
      </c>
      <c r="R1701" t="str">
        <f t="shared" si="242"/>
        <v xml:space="preserve"> 3.6</v>
      </c>
      <c r="S1701" t="str">
        <f t="shared" si="242"/>
        <v xml:space="preserve"> 3.6</v>
      </c>
      <c r="T1701" t="str">
        <f t="shared" si="242"/>
        <v xml:space="preserve"> 3.6</v>
      </c>
      <c r="U1701" t="str">
        <f t="shared" si="242"/>
        <v xml:space="preserve"> 3.6</v>
      </c>
      <c r="V1701" t="str">
        <f t="shared" si="242"/>
        <v xml:space="preserve"> 3.6</v>
      </c>
      <c r="X1701" t="e">
        <f>VLOOKUP(K1701,$X$2:Y$31,2,FALSE())</f>
        <v>#N/A</v>
      </c>
      <c r="AB1701" s="20">
        <f>MATCH("R",$J$1001:$J1702,0)</f>
        <v>25</v>
      </c>
      <c r="AC1701" s="20">
        <f>ROW()</f>
        <v>1701</v>
      </c>
      <c r="AD1701" s="24" t="e">
        <f t="shared" ca="1" si="238"/>
        <v>#VALUE!</v>
      </c>
      <c r="AE1701" t="str">
        <f t="shared" ca="1" si="240"/>
        <v>E</v>
      </c>
    </row>
    <row r="1702" spans="1:31">
      <c r="A1702" s="12" t="s">
        <v>1537</v>
      </c>
      <c r="J1702" s="12" t="str">
        <f t="shared" si="237"/>
        <v/>
      </c>
      <c r="K1702" t="str">
        <f t="shared" si="242"/>
        <v xml:space="preserve">    </v>
      </c>
      <c r="L1702" t="str">
        <f t="shared" si="242"/>
        <v>14.9</v>
      </c>
      <c r="M1702" t="str">
        <f t="shared" si="242"/>
        <v>11.2</v>
      </c>
      <c r="N1702" t="str">
        <f t="shared" si="242"/>
        <v>11.2</v>
      </c>
      <c r="O1702" t="str">
        <f t="shared" si="242"/>
        <v>19.7</v>
      </c>
      <c r="P1702" t="str">
        <f t="shared" si="242"/>
        <v>12.8</v>
      </c>
      <c r="Q1702" t="str">
        <f t="shared" si="242"/>
        <v>10.5</v>
      </c>
      <c r="R1702" t="str">
        <f t="shared" si="242"/>
        <v>10.8</v>
      </c>
      <c r="S1702" t="str">
        <f t="shared" si="242"/>
        <v>10.8</v>
      </c>
      <c r="T1702" t="str">
        <f t="shared" si="242"/>
        <v>10.8</v>
      </c>
      <c r="U1702" t="str">
        <f t="shared" si="242"/>
        <v>10.8</v>
      </c>
      <c r="V1702" t="str">
        <f t="shared" si="242"/>
        <v>10.8</v>
      </c>
      <c r="X1702" t="e">
        <f>VLOOKUP(K1702,$X$2:Y$31,2,FALSE())</f>
        <v>#N/A</v>
      </c>
      <c r="AB1702" s="20">
        <f>MATCH("R",$J$1001:$J1703,0)</f>
        <v>25</v>
      </c>
      <c r="AC1702" s="20">
        <f>ROW()</f>
        <v>1702</v>
      </c>
      <c r="AD1702" s="24" t="e">
        <f t="shared" ca="1" si="238"/>
        <v>#VALUE!</v>
      </c>
      <c r="AE1702" t="str">
        <f t="shared" ca="1" si="240"/>
        <v>E</v>
      </c>
    </row>
    <row r="1703" spans="1:31">
      <c r="A1703" s="12" t="s">
        <v>1538</v>
      </c>
      <c r="J1703" s="12" t="str">
        <f t="shared" si="237"/>
        <v/>
      </c>
      <c r="K1703" t="str">
        <f t="shared" si="242"/>
        <v xml:space="preserve">    </v>
      </c>
      <c r="L1703" t="str">
        <f t="shared" si="242"/>
        <v xml:space="preserve"> 8.7</v>
      </c>
      <c r="M1703" t="str">
        <f t="shared" si="242"/>
        <v xml:space="preserve"> 8.6</v>
      </c>
      <c r="N1703" t="str">
        <f t="shared" si="242"/>
        <v xml:space="preserve"> 7.2</v>
      </c>
      <c r="O1703" t="str">
        <f t="shared" si="242"/>
        <v>12.4</v>
      </c>
      <c r="P1703" t="str">
        <f t="shared" si="242"/>
        <v>21.5</v>
      </c>
      <c r="Q1703" t="str">
        <f t="shared" si="242"/>
        <v xml:space="preserve"> 6.4</v>
      </c>
      <c r="R1703" t="str">
        <f t="shared" si="242"/>
        <v xml:space="preserve"> 6.8</v>
      </c>
      <c r="S1703" t="str">
        <f t="shared" si="242"/>
        <v xml:space="preserve"> 6.9</v>
      </c>
      <c r="T1703" t="str">
        <f t="shared" si="242"/>
        <v xml:space="preserve"> 6.9</v>
      </c>
      <c r="U1703" t="str">
        <f t="shared" si="242"/>
        <v xml:space="preserve"> 6.9</v>
      </c>
      <c r="V1703" t="str">
        <f t="shared" si="242"/>
        <v xml:space="preserve"> 6.9</v>
      </c>
      <c r="X1703" t="e">
        <f>VLOOKUP(K1703,$X$2:Y$31,2,FALSE())</f>
        <v>#N/A</v>
      </c>
      <c r="AB1703" s="20">
        <f>MATCH("R",$J$1001:$J1704,0)</f>
        <v>25</v>
      </c>
      <c r="AC1703" s="20">
        <f>ROW()</f>
        <v>1703</v>
      </c>
      <c r="AD1703" s="24" t="e">
        <f t="shared" ca="1" si="238"/>
        <v>#VALUE!</v>
      </c>
      <c r="AE1703" t="str">
        <f t="shared" ca="1" si="240"/>
        <v>E</v>
      </c>
    </row>
    <row r="1704" spans="1:31">
      <c r="A1704" s="12" t="s">
        <v>351</v>
      </c>
      <c r="J1704" s="12" t="str">
        <f t="shared" si="237"/>
        <v/>
      </c>
      <c r="K1704" t="str">
        <f t="shared" si="242"/>
        <v xml:space="preserve">    </v>
      </c>
      <c r="L1704" t="str">
        <f t="shared" si="242"/>
        <v xml:space="preserve"> 3.8</v>
      </c>
      <c r="M1704" t="str">
        <f t="shared" si="242"/>
        <v xml:space="preserve"> 4.2</v>
      </c>
      <c r="N1704" t="str">
        <f t="shared" si="242"/>
        <v xml:space="preserve"> 3.7</v>
      </c>
      <c r="O1704" t="str">
        <f t="shared" si="242"/>
        <v xml:space="preserve"> 3.6</v>
      </c>
      <c r="P1704" t="str">
        <f t="shared" si="242"/>
        <v xml:space="preserve"> 3.4</v>
      </c>
      <c r="Q1704" t="str">
        <f t="shared" si="242"/>
        <v xml:space="preserve"> 3.2</v>
      </c>
      <c r="R1704" t="str">
        <f t="shared" si="242"/>
        <v xml:space="preserve"> 3.0</v>
      </c>
      <c r="S1704" t="str">
        <f t="shared" si="242"/>
        <v xml:space="preserve"> 2.9</v>
      </c>
      <c r="T1704" t="str">
        <f t="shared" si="242"/>
        <v xml:space="preserve"> 2.8</v>
      </c>
      <c r="U1704" t="str">
        <f t="shared" si="242"/>
        <v xml:space="preserve"> 2.8</v>
      </c>
      <c r="V1704" t="str">
        <f t="shared" si="242"/>
        <v xml:space="preserve"> 2.7</v>
      </c>
      <c r="X1704" t="e">
        <f>VLOOKUP(K1704,$X$2:Y$31,2,FALSE())</f>
        <v>#N/A</v>
      </c>
      <c r="AB1704" s="20">
        <f>MATCH("R",$J$1001:$J1705,0)</f>
        <v>25</v>
      </c>
      <c r="AC1704" s="20">
        <f>ROW()</f>
        <v>1704</v>
      </c>
      <c r="AD1704" s="24" t="e">
        <f t="shared" ca="1" si="238"/>
        <v>#VALUE!</v>
      </c>
      <c r="AE1704" t="str">
        <f t="shared" ca="1" si="240"/>
        <v>E</v>
      </c>
    </row>
    <row r="1705" spans="1:31">
      <c r="A1705" s="12" t="s">
        <v>352</v>
      </c>
      <c r="J1705" s="12" t="str">
        <f t="shared" si="237"/>
        <v/>
      </c>
      <c r="K1705" t="str">
        <f t="shared" si="242"/>
        <v xml:space="preserve">    </v>
      </c>
      <c r="L1705" t="str">
        <f t="shared" si="242"/>
        <v xml:space="preserve"> 3.8</v>
      </c>
      <c r="M1705" t="str">
        <f t="shared" si="242"/>
        <v xml:space="preserve"> 4.2</v>
      </c>
      <c r="N1705" t="str">
        <f t="shared" si="242"/>
        <v xml:space="preserve"> 3.7</v>
      </c>
      <c r="O1705" t="str">
        <f t="shared" si="242"/>
        <v xml:space="preserve"> 3.6</v>
      </c>
      <c r="P1705" t="str">
        <f t="shared" si="242"/>
        <v xml:space="preserve"> 3.4</v>
      </c>
      <c r="Q1705" t="str">
        <f t="shared" si="242"/>
        <v xml:space="preserve"> 3.2</v>
      </c>
      <c r="R1705" t="str">
        <f t="shared" si="242"/>
        <v xml:space="preserve"> 3.0</v>
      </c>
      <c r="S1705" t="str">
        <f t="shared" si="242"/>
        <v xml:space="preserve"> 2.9</v>
      </c>
      <c r="T1705" t="str">
        <f t="shared" si="242"/>
        <v xml:space="preserve"> 2.8</v>
      </c>
      <c r="U1705" t="str">
        <f t="shared" si="242"/>
        <v xml:space="preserve"> 2.8</v>
      </c>
      <c r="V1705" t="str">
        <f t="shared" si="242"/>
        <v xml:space="preserve"> 2.7</v>
      </c>
      <c r="X1705" t="e">
        <f>VLOOKUP(K1705,$X$2:Y$31,2,FALSE())</f>
        <v>#N/A</v>
      </c>
      <c r="AB1705" s="20">
        <f>MATCH("R",$J$1001:$J1706,0)</f>
        <v>25</v>
      </c>
      <c r="AC1705" s="20">
        <f>ROW()</f>
        <v>1705</v>
      </c>
      <c r="AD1705" s="24" t="e">
        <f t="shared" ca="1" si="238"/>
        <v>#VALUE!</v>
      </c>
      <c r="AE1705" t="str">
        <f t="shared" ca="1" si="240"/>
        <v>E</v>
      </c>
    </row>
    <row r="1706" spans="1:31">
      <c r="A1706" s="12" t="s">
        <v>1539</v>
      </c>
      <c r="J1706" s="12" t="str">
        <f t="shared" si="237"/>
        <v/>
      </c>
      <c r="K1706" t="str">
        <f t="shared" si="242"/>
        <v xml:space="preserve">    </v>
      </c>
      <c r="L1706" t="str">
        <f t="shared" si="242"/>
        <v xml:space="preserve">  43</v>
      </c>
      <c r="M1706" t="str">
        <f t="shared" si="242"/>
        <v xml:space="preserve">  50</v>
      </c>
      <c r="N1706" t="str">
        <f t="shared" si="242"/>
        <v xml:space="preserve">  52</v>
      </c>
      <c r="O1706" t="str">
        <f t="shared" si="242"/>
        <v xml:space="preserve">  33</v>
      </c>
      <c r="P1706" t="str">
        <f t="shared" si="242"/>
        <v xml:space="preserve">  -9</v>
      </c>
      <c r="Q1706" t="str">
        <f t="shared" si="242"/>
        <v xml:space="preserve"> -12</v>
      </c>
      <c r="R1706" t="str">
        <f t="shared" si="242"/>
        <v xml:space="preserve"> -10</v>
      </c>
      <c r="S1706" t="str">
        <f t="shared" si="242"/>
        <v xml:space="preserve">  -9</v>
      </c>
      <c r="T1706" t="str">
        <f t="shared" si="242"/>
        <v xml:space="preserve">  -9</v>
      </c>
      <c r="U1706" t="str">
        <f t="shared" si="242"/>
        <v xml:space="preserve">  -8</v>
      </c>
      <c r="V1706" t="str">
        <f t="shared" si="242"/>
        <v xml:space="preserve">  -8</v>
      </c>
      <c r="X1706" t="e">
        <f>VLOOKUP(K1706,$X$2:Y$31,2,FALSE())</f>
        <v>#N/A</v>
      </c>
      <c r="AB1706" s="20">
        <f>MATCH("R",$J$1001:$J1707,0)</f>
        <v>25</v>
      </c>
      <c r="AC1706" s="20">
        <f>ROW()</f>
        <v>1706</v>
      </c>
      <c r="AD1706" s="24" t="e">
        <f t="shared" ca="1" si="238"/>
        <v>#VALUE!</v>
      </c>
      <c r="AE1706" t="str">
        <f t="shared" ca="1" si="240"/>
        <v>E</v>
      </c>
    </row>
    <row r="1707" spans="1:31">
      <c r="A1707" s="12" t="s">
        <v>33</v>
      </c>
      <c r="J1707" s="12" t="str">
        <f t="shared" si="237"/>
        <v/>
      </c>
      <c r="K1707" t="str">
        <f t="shared" si="242"/>
        <v/>
      </c>
      <c r="L1707" t="str">
        <f t="shared" si="242"/>
        <v/>
      </c>
      <c r="M1707" t="str">
        <f t="shared" si="242"/>
        <v/>
      </c>
      <c r="N1707" t="str">
        <f t="shared" si="242"/>
        <v/>
      </c>
      <c r="O1707" t="str">
        <f t="shared" si="242"/>
        <v/>
      </c>
      <c r="P1707" t="str">
        <f t="shared" si="242"/>
        <v/>
      </c>
      <c r="Q1707" t="str">
        <f t="shared" si="242"/>
        <v/>
      </c>
      <c r="R1707" t="str">
        <f t="shared" si="242"/>
        <v/>
      </c>
      <c r="S1707" t="str">
        <f t="shared" si="242"/>
        <v/>
      </c>
      <c r="T1707" t="str">
        <f t="shared" si="242"/>
        <v/>
      </c>
      <c r="U1707" t="str">
        <f t="shared" si="242"/>
        <v/>
      </c>
      <c r="V1707" t="str">
        <f t="shared" si="242"/>
        <v/>
      </c>
      <c r="X1707" t="e">
        <f>VLOOKUP(K1707,$X$2:Y$31,2,FALSE())</f>
        <v>#N/A</v>
      </c>
      <c r="AB1707" s="20">
        <f>MATCH("R",$J$1001:$J1708,0)</f>
        <v>25</v>
      </c>
      <c r="AC1707" s="20">
        <f>ROW()</f>
        <v>1707</v>
      </c>
      <c r="AD1707" s="24" t="e">
        <f t="shared" ca="1" si="238"/>
        <v>#VALUE!</v>
      </c>
      <c r="AE1707" t="str">
        <f t="shared" ca="1" si="240"/>
        <v>E</v>
      </c>
    </row>
    <row r="1708" spans="1:31">
      <c r="A1708" s="12" t="s">
        <v>1540</v>
      </c>
      <c r="J1708" s="12" t="str">
        <f t="shared" si="237"/>
        <v>R</v>
      </c>
      <c r="K1708" t="str">
        <f t="shared" si="242"/>
        <v>14.0</v>
      </c>
      <c r="L1708" t="str">
        <f t="shared" si="242"/>
        <v xml:space="preserve"> 6.1</v>
      </c>
      <c r="M1708" t="str">
        <f t="shared" si="242"/>
        <v xml:space="preserve"> 2.0</v>
      </c>
      <c r="N1708" t="str">
        <f t="shared" si="242"/>
        <v xml:space="preserve"> 4.0</v>
      </c>
      <c r="O1708" t="str">
        <f t="shared" si="242"/>
        <v xml:space="preserve"> 5.4</v>
      </c>
      <c r="P1708" t="str">
        <f t="shared" si="242"/>
        <v xml:space="preserve"> 7.3</v>
      </c>
      <c r="Q1708" t="str">
        <f t="shared" si="242"/>
        <v>10.2</v>
      </c>
      <c r="R1708" t="str">
        <f t="shared" si="242"/>
        <v>14.4</v>
      </c>
      <c r="S1708" t="str">
        <f t="shared" si="242"/>
        <v>18.2</v>
      </c>
      <c r="T1708" t="str">
        <f t="shared" si="242"/>
        <v>21.5</v>
      </c>
      <c r="U1708" t="str">
        <f t="shared" si="242"/>
        <v>25.0</v>
      </c>
      <c r="V1708" t="str">
        <f t="shared" si="242"/>
        <v>29.0</v>
      </c>
      <c r="X1708" t="str">
        <f>VLOOKUP(K1708,$X$2:Y$31,2,FALSE())</f>
        <v>1400</v>
      </c>
      <c r="AB1708" s="20">
        <f>MATCH("R",$J$1001:$J1709,0)</f>
        <v>25</v>
      </c>
      <c r="AC1708" s="20">
        <f>ROW()</f>
        <v>1708</v>
      </c>
      <c r="AD1708" s="24" t="e">
        <f t="shared" ca="1" si="238"/>
        <v>#VALUE!</v>
      </c>
      <c r="AE1708" t="str">
        <f t="shared" ca="1" si="240"/>
        <v>E</v>
      </c>
    </row>
    <row r="1709" spans="1:31">
      <c r="A1709" s="12" t="s">
        <v>241</v>
      </c>
      <c r="J1709" s="12" t="str">
        <f t="shared" si="237"/>
        <v/>
      </c>
      <c r="K1709" t="str">
        <f t="shared" si="242"/>
        <v xml:space="preserve">    </v>
      </c>
      <c r="L1709" t="str">
        <f t="shared" si="242"/>
        <v xml:space="preserve"> 1F2</v>
      </c>
      <c r="M1709" t="str">
        <f t="shared" si="242"/>
        <v xml:space="preserve"> 1 E</v>
      </c>
      <c r="N1709" t="str">
        <f t="shared" si="242"/>
        <v xml:space="preserve"> 1F2</v>
      </c>
      <c r="O1709" t="str">
        <f t="shared" si="242"/>
        <v xml:space="preserve"> 1F2</v>
      </c>
      <c r="P1709" t="str">
        <f t="shared" si="242"/>
        <v xml:space="preserve"> 1F2</v>
      </c>
      <c r="Q1709" t="str">
        <f t="shared" si="242"/>
        <v xml:space="preserve"> 1F2</v>
      </c>
      <c r="R1709" t="str">
        <f t="shared" si="242"/>
        <v xml:space="preserve"> 1F2</v>
      </c>
      <c r="S1709" t="str">
        <f t="shared" si="242"/>
        <v xml:space="preserve"> 1F2</v>
      </c>
      <c r="T1709" t="str">
        <f t="shared" si="242"/>
        <v xml:space="preserve"> 1F2</v>
      </c>
      <c r="U1709" t="str">
        <f t="shared" si="242"/>
        <v xml:space="preserve"> 1F2</v>
      </c>
      <c r="V1709" t="str">
        <f t="shared" si="242"/>
        <v xml:space="preserve"> 1F2</v>
      </c>
      <c r="X1709" t="e">
        <f>VLOOKUP(K1709,$X$2:Y$31,2,FALSE())</f>
        <v>#N/A</v>
      </c>
      <c r="AB1709" s="20">
        <f>MATCH("R",$J$1001:$J1710,0)</f>
        <v>25</v>
      </c>
      <c r="AC1709" s="20">
        <f>ROW()</f>
        <v>1709</v>
      </c>
      <c r="AD1709" s="24" t="e">
        <f t="shared" ca="1" si="238"/>
        <v>#VALUE!</v>
      </c>
      <c r="AE1709" t="str">
        <f t="shared" ca="1" si="240"/>
        <v>E</v>
      </c>
    </row>
    <row r="1710" spans="1:31">
      <c r="A1710" s="12" t="s">
        <v>1541</v>
      </c>
      <c r="J1710" s="12" t="str">
        <f t="shared" ref="J1710:J1773" si="243">IF(ISERROR(X1710),"","R")</f>
        <v/>
      </c>
      <c r="K1710" t="str">
        <f t="shared" si="242"/>
        <v xml:space="preserve">    </v>
      </c>
      <c r="L1710" t="str">
        <f t="shared" si="242"/>
        <v>62.5</v>
      </c>
      <c r="M1710" t="str">
        <f t="shared" si="242"/>
        <v>30.6</v>
      </c>
      <c r="N1710" t="str">
        <f t="shared" si="242"/>
        <v>54.0</v>
      </c>
      <c r="O1710" t="str">
        <f t="shared" si="242"/>
        <v>57.2</v>
      </c>
      <c r="P1710" t="str">
        <f t="shared" si="242"/>
        <v>62.5</v>
      </c>
      <c r="Q1710" t="str">
        <f t="shared" si="242"/>
        <v>62.5</v>
      </c>
      <c r="R1710" t="str">
        <f t="shared" si="242"/>
        <v>62.5</v>
      </c>
      <c r="S1710" t="str">
        <f t="shared" si="242"/>
        <v>62.5</v>
      </c>
      <c r="T1710" t="str">
        <f t="shared" si="242"/>
        <v>62.5</v>
      </c>
      <c r="U1710" t="str">
        <f t="shared" si="242"/>
        <v>62.5</v>
      </c>
      <c r="V1710" t="str">
        <f t="shared" si="242"/>
        <v>62.5</v>
      </c>
      <c r="X1710" t="e">
        <f>VLOOKUP(K1710,$X$2:Y$31,2,FALSE())</f>
        <v>#N/A</v>
      </c>
      <c r="AB1710" s="20">
        <f>MATCH("R",$J$1001:$J1711,0)</f>
        <v>25</v>
      </c>
      <c r="AC1710" s="20">
        <f>ROW()</f>
        <v>1710</v>
      </c>
      <c r="AD1710" s="24" t="e">
        <f t="shared" ref="AD1710:AD1773" ca="1" si="244">IF(VALUE(INDIRECT(ADDRESS(AD1709,AA$2+1,1,TRUE())))=1,AD1709+1,VALUE(INDIRECT(ADDRESS(AD1709,AA$2+2,1,TRUE())))+VALUE((INDIRECT(ADDRESS(AD1709,AA$2+1,1,TRUE())))))</f>
        <v>#VALUE!</v>
      </c>
      <c r="AE1710" t="str">
        <f t="shared" ca="1" si="240"/>
        <v>E</v>
      </c>
    </row>
    <row r="1711" spans="1:31">
      <c r="A1711" s="12" t="s">
        <v>1542</v>
      </c>
      <c r="J1711" s="12" t="str">
        <f t="shared" si="243"/>
        <v/>
      </c>
      <c r="K1711" t="str">
        <f t="shared" si="242"/>
        <v xml:space="preserve">    </v>
      </c>
      <c r="L1711" t="str">
        <f t="shared" si="242"/>
        <v xml:space="preserve"> 2.5</v>
      </c>
      <c r="M1711" t="str">
        <f t="shared" si="242"/>
        <v xml:space="preserve"> 1.3</v>
      </c>
      <c r="N1711" t="str">
        <f t="shared" si="242"/>
        <v xml:space="preserve"> 1.9</v>
      </c>
      <c r="O1711" t="str">
        <f t="shared" si="242"/>
        <v xml:space="preserve"> 2.1</v>
      </c>
      <c r="P1711" t="str">
        <f t="shared" si="242"/>
        <v xml:space="preserve"> 2.5</v>
      </c>
      <c r="Q1711" t="str">
        <f t="shared" si="242"/>
        <v xml:space="preserve"> 2.5</v>
      </c>
      <c r="R1711" t="str">
        <f t="shared" si="242"/>
        <v xml:space="preserve"> 2.5</v>
      </c>
      <c r="S1711" t="str">
        <f t="shared" si="242"/>
        <v xml:space="preserve"> 2.5</v>
      </c>
      <c r="T1711" t="str">
        <f t="shared" si="242"/>
        <v xml:space="preserve"> 2.5</v>
      </c>
      <c r="U1711" t="str">
        <f t="shared" si="242"/>
        <v xml:space="preserve"> 2.5</v>
      </c>
      <c r="V1711" t="str">
        <f t="shared" si="242"/>
        <v xml:space="preserve"> 2.5</v>
      </c>
      <c r="X1711" t="e">
        <f>VLOOKUP(K1711,$X$2:Y$31,2,FALSE())</f>
        <v>#N/A</v>
      </c>
      <c r="AB1711" s="20">
        <f>MATCH("R",$J$1001:$J1712,0)</f>
        <v>25</v>
      </c>
      <c r="AC1711" s="20">
        <f>ROW()</f>
        <v>1711</v>
      </c>
      <c r="AD1711" s="24" t="e">
        <f t="shared" ca="1" si="244"/>
        <v>#VALUE!</v>
      </c>
      <c r="AE1711" t="str">
        <f t="shared" ca="1" si="240"/>
        <v>E</v>
      </c>
    </row>
    <row r="1712" spans="1:31">
      <c r="A1712" s="12" t="s">
        <v>1543</v>
      </c>
      <c r="J1712" s="12" t="str">
        <f t="shared" si="243"/>
        <v/>
      </c>
      <c r="K1712" t="str">
        <f t="shared" si="242"/>
        <v xml:space="preserve">    </v>
      </c>
      <c r="L1712" t="str">
        <f t="shared" si="242"/>
        <v xml:space="preserve"> 329</v>
      </c>
      <c r="M1712" t="str">
        <f t="shared" si="242"/>
        <v xml:space="preserve">  99</v>
      </c>
      <c r="N1712" t="str">
        <f t="shared" si="242"/>
        <v xml:space="preserve"> 233</v>
      </c>
      <c r="O1712" t="str">
        <f t="shared" si="242"/>
        <v xml:space="preserve"> 263</v>
      </c>
      <c r="P1712" t="str">
        <f t="shared" si="242"/>
        <v xml:space="preserve"> 329</v>
      </c>
      <c r="Q1712" t="str">
        <f t="shared" si="242"/>
        <v xml:space="preserve"> 329</v>
      </c>
      <c r="R1712" t="str">
        <f t="shared" si="242"/>
        <v xml:space="preserve"> 329</v>
      </c>
      <c r="S1712" t="str">
        <f t="shared" si="242"/>
        <v xml:space="preserve"> 329</v>
      </c>
      <c r="T1712" t="str">
        <f t="shared" si="242"/>
        <v xml:space="preserve"> 329</v>
      </c>
      <c r="U1712" t="str">
        <f t="shared" si="242"/>
        <v xml:space="preserve"> 329</v>
      </c>
      <c r="V1712" t="str">
        <f t="shared" si="242"/>
        <v xml:space="preserve"> 329</v>
      </c>
      <c r="X1712" t="e">
        <f>VLOOKUP(K1712,$X$2:Y$31,2,FALSE())</f>
        <v>#N/A</v>
      </c>
      <c r="AB1712" s="20">
        <f>MATCH("R",$J$1001:$J1713,0)</f>
        <v>25</v>
      </c>
      <c r="AC1712" s="20">
        <f>ROW()</f>
        <v>1712</v>
      </c>
      <c r="AD1712" s="24" t="e">
        <f t="shared" ca="1" si="244"/>
        <v>#VALUE!</v>
      </c>
      <c r="AE1712" t="str">
        <f t="shared" ca="1" si="240"/>
        <v>E</v>
      </c>
    </row>
    <row r="1713" spans="1:31">
      <c r="A1713" s="12" t="s">
        <v>1544</v>
      </c>
      <c r="J1713" s="12" t="str">
        <f t="shared" si="243"/>
        <v/>
      </c>
      <c r="K1713" t="str">
        <f t="shared" si="242"/>
        <v xml:space="preserve">    </v>
      </c>
      <c r="L1713" t="str">
        <f t="shared" si="242"/>
        <v>0.50</v>
      </c>
      <c r="M1713" t="str">
        <f t="shared" si="242"/>
        <v>1.00</v>
      </c>
      <c r="N1713" t="str">
        <f t="shared" si="242"/>
        <v>1.00</v>
      </c>
      <c r="O1713" t="str">
        <f t="shared" si="242"/>
        <v>0.86</v>
      </c>
      <c r="P1713" t="str">
        <f t="shared" si="242"/>
        <v>0.05</v>
      </c>
      <c r="Q1713" t="str">
        <f t="shared" si="242"/>
        <v>0.00</v>
      </c>
      <c r="R1713" t="str">
        <f t="shared" si="242"/>
        <v>0.00</v>
      </c>
      <c r="S1713" t="str">
        <f t="shared" si="242"/>
        <v>0.00</v>
      </c>
      <c r="T1713" t="str">
        <f t="shared" si="242"/>
        <v>0.00</v>
      </c>
      <c r="U1713" t="str">
        <f t="shared" si="242"/>
        <v>0.00</v>
      </c>
      <c r="V1713" t="str">
        <f t="shared" si="242"/>
        <v>0.00</v>
      </c>
      <c r="X1713" t="e">
        <f>VLOOKUP(K1713,$X$2:Y$31,2,FALSE())</f>
        <v>#N/A</v>
      </c>
      <c r="AB1713" s="20">
        <f>MATCH("R",$J$1001:$J1714,0)</f>
        <v>25</v>
      </c>
      <c r="AC1713" s="20">
        <f>ROW()</f>
        <v>1713</v>
      </c>
      <c r="AD1713" s="24" t="e">
        <f t="shared" ca="1" si="244"/>
        <v>#VALUE!</v>
      </c>
      <c r="AE1713" t="str">
        <f t="shared" ca="1" si="240"/>
        <v>E</v>
      </c>
    </row>
    <row r="1714" spans="1:31">
      <c r="A1714" s="12" t="s">
        <v>1545</v>
      </c>
      <c r="J1714" s="12" t="str">
        <f t="shared" si="243"/>
        <v/>
      </c>
      <c r="K1714" t="str">
        <f t="shared" si="242"/>
        <v xml:space="preserve">    </v>
      </c>
      <c r="L1714" t="str">
        <f t="shared" si="242"/>
        <v xml:space="preserve"> 113</v>
      </c>
      <c r="M1714" t="str">
        <f t="shared" si="242"/>
        <v xml:space="preserve"> 107</v>
      </c>
      <c r="N1714" t="str">
        <f t="shared" si="242"/>
        <v xml:space="preserve"> 106</v>
      </c>
      <c r="O1714" t="str">
        <f t="shared" si="242"/>
        <v xml:space="preserve"> 108</v>
      </c>
      <c r="P1714" t="str">
        <f t="shared" si="242"/>
        <v xml:space="preserve"> 125</v>
      </c>
      <c r="Q1714" t="str">
        <f t="shared" si="242"/>
        <v xml:space="preserve"> 181</v>
      </c>
      <c r="R1714" t="str">
        <f t="shared" si="242"/>
        <v xml:space="preserve"> 184</v>
      </c>
      <c r="S1714" t="str">
        <f t="shared" si="242"/>
        <v xml:space="preserve"> 186</v>
      </c>
      <c r="T1714" t="str">
        <f t="shared" si="242"/>
        <v xml:space="preserve"> 187</v>
      </c>
      <c r="U1714" t="str">
        <f t="shared" si="242"/>
        <v xml:space="preserve"> 189</v>
      </c>
      <c r="V1714" t="str">
        <f t="shared" si="242"/>
        <v xml:space="preserve"> 190</v>
      </c>
      <c r="X1714" t="e">
        <f>VLOOKUP(K1714,$X$2:Y$31,2,FALSE())</f>
        <v>#N/A</v>
      </c>
      <c r="AB1714" s="20">
        <f>MATCH("R",$J$1001:$J1715,0)</f>
        <v>25</v>
      </c>
      <c r="AC1714" s="20">
        <f>ROW()</f>
        <v>1714</v>
      </c>
      <c r="AD1714" s="24" t="e">
        <f t="shared" ca="1" si="244"/>
        <v>#VALUE!</v>
      </c>
      <c r="AE1714" t="str">
        <f t="shared" ca="1" si="240"/>
        <v>E</v>
      </c>
    </row>
    <row r="1715" spans="1:31">
      <c r="A1715" s="12" t="s">
        <v>1546</v>
      </c>
      <c r="J1715" s="12" t="str">
        <f t="shared" si="243"/>
        <v/>
      </c>
      <c r="K1715" t="str">
        <f t="shared" si="242"/>
        <v xml:space="preserve">    </v>
      </c>
      <c r="L1715" t="str">
        <f t="shared" si="242"/>
        <v xml:space="preserve">  27</v>
      </c>
      <c r="M1715" t="str">
        <f t="shared" si="242"/>
        <v xml:space="preserve">  26</v>
      </c>
      <c r="N1715" t="str">
        <f t="shared" si="242"/>
        <v xml:space="preserve">  30</v>
      </c>
      <c r="O1715" t="str">
        <f t="shared" si="242"/>
        <v xml:space="preserve">  31</v>
      </c>
      <c r="P1715" t="str">
        <f t="shared" si="242"/>
        <v xml:space="preserve">  16</v>
      </c>
      <c r="Q1715" t="str">
        <f t="shared" si="242"/>
        <v xml:space="preserve"> -37</v>
      </c>
      <c r="R1715" t="str">
        <f t="shared" si="242"/>
        <v xml:space="preserve"> -37</v>
      </c>
      <c r="S1715" t="str">
        <f t="shared" si="242"/>
        <v xml:space="preserve"> -36</v>
      </c>
      <c r="T1715" t="str">
        <f t="shared" si="242"/>
        <v xml:space="preserve"> -36</v>
      </c>
      <c r="U1715" t="str">
        <f t="shared" si="242"/>
        <v xml:space="preserve"> -36</v>
      </c>
      <c r="V1715" t="str">
        <f t="shared" si="242"/>
        <v xml:space="preserve"> -36</v>
      </c>
      <c r="X1715" t="e">
        <f>VLOOKUP(K1715,$X$2:Y$31,2,FALSE())</f>
        <v>#N/A</v>
      </c>
      <c r="AB1715" s="20">
        <f>MATCH("R",$J$1001:$J1716,0)</f>
        <v>25</v>
      </c>
      <c r="AC1715" s="20">
        <f>ROW()</f>
        <v>1715</v>
      </c>
      <c r="AD1715" s="24" t="e">
        <f t="shared" ca="1" si="244"/>
        <v>#VALUE!</v>
      </c>
      <c r="AE1715" t="str">
        <f t="shared" ca="1" si="240"/>
        <v>E</v>
      </c>
    </row>
    <row r="1716" spans="1:31">
      <c r="A1716" s="12" t="s">
        <v>1547</v>
      </c>
      <c r="J1716" s="12" t="str">
        <f t="shared" si="243"/>
        <v/>
      </c>
      <c r="K1716" t="str">
        <f t="shared" ref="K1716:V1737" si="245">MID($A1716,K$34,4)</f>
        <v xml:space="preserve">    </v>
      </c>
      <c r="L1716" t="str">
        <f t="shared" si="245"/>
        <v xml:space="preserve"> -93</v>
      </c>
      <c r="M1716" t="str">
        <f t="shared" si="245"/>
        <v xml:space="preserve"> -87</v>
      </c>
      <c r="N1716" t="str">
        <f t="shared" si="245"/>
        <v xml:space="preserve"> -86</v>
      </c>
      <c r="O1716" t="str">
        <f t="shared" si="245"/>
        <v xml:space="preserve"> -88</v>
      </c>
      <c r="P1716" t="str">
        <f t="shared" si="245"/>
        <v>-105</v>
      </c>
      <c r="Q1716" t="str">
        <f t="shared" si="245"/>
        <v>-161</v>
      </c>
      <c r="R1716" t="str">
        <f t="shared" si="245"/>
        <v>-164</v>
      </c>
      <c r="S1716" t="str">
        <f t="shared" si="245"/>
        <v>-166</v>
      </c>
      <c r="T1716" t="str">
        <f t="shared" si="245"/>
        <v>-167</v>
      </c>
      <c r="U1716" t="str">
        <f t="shared" si="245"/>
        <v>-169</v>
      </c>
      <c r="V1716" t="str">
        <f t="shared" si="245"/>
        <v>-170</v>
      </c>
      <c r="X1716" t="e">
        <f>VLOOKUP(K1716,$X$2:Y$31,2,FALSE())</f>
        <v>#N/A</v>
      </c>
      <c r="AB1716" s="20">
        <f>MATCH("R",$J$1001:$J1717,0)</f>
        <v>25</v>
      </c>
      <c r="AC1716" s="20">
        <f>ROW()</f>
        <v>1716</v>
      </c>
      <c r="AD1716" s="24" t="e">
        <f t="shared" ca="1" si="244"/>
        <v>#VALUE!</v>
      </c>
      <c r="AE1716" t="str">
        <f t="shared" ca="1" si="240"/>
        <v>E</v>
      </c>
    </row>
    <row r="1717" spans="1:31">
      <c r="A1717" s="12" t="s">
        <v>353</v>
      </c>
      <c r="J1717" s="12" t="str">
        <f t="shared" si="243"/>
        <v/>
      </c>
      <c r="K1717" t="str">
        <f t="shared" si="245"/>
        <v xml:space="preserve">    </v>
      </c>
      <c r="L1717" t="str">
        <f t="shared" si="245"/>
        <v>-153</v>
      </c>
      <c r="M1717" t="str">
        <f t="shared" si="245"/>
        <v>-140</v>
      </c>
      <c r="N1717" t="str">
        <f t="shared" si="245"/>
        <v>-148</v>
      </c>
      <c r="O1717" t="str">
        <f t="shared" si="245"/>
        <v>-151</v>
      </c>
      <c r="P1717" t="str">
        <f t="shared" si="245"/>
        <v>-155</v>
      </c>
      <c r="Q1717" t="str">
        <f t="shared" si="245"/>
        <v>-159</v>
      </c>
      <c r="R1717" t="str">
        <f t="shared" si="245"/>
        <v>-164</v>
      </c>
      <c r="S1717" t="str">
        <f t="shared" si="245"/>
        <v>-167</v>
      </c>
      <c r="T1717" t="str">
        <f t="shared" si="245"/>
        <v>-169</v>
      </c>
      <c r="U1717" t="str">
        <f t="shared" si="245"/>
        <v>-170</v>
      </c>
      <c r="V1717" t="str">
        <f t="shared" si="245"/>
        <v>-172</v>
      </c>
      <c r="X1717" t="e">
        <f>VLOOKUP(K1717,$X$2:Y$31,2,FALSE())</f>
        <v>#N/A</v>
      </c>
      <c r="AB1717" s="20">
        <f>MATCH("R",$J$1001:$J1718,0)</f>
        <v>25</v>
      </c>
      <c r="AC1717" s="20">
        <f>ROW()</f>
        <v>1717</v>
      </c>
      <c r="AD1717" s="24" t="e">
        <f t="shared" ca="1" si="244"/>
        <v>#VALUE!</v>
      </c>
      <c r="AE1717" t="str">
        <f t="shared" ca="1" si="240"/>
        <v>E</v>
      </c>
    </row>
    <row r="1718" spans="1:31">
      <c r="A1718" s="12" t="s">
        <v>1548</v>
      </c>
      <c r="J1718" s="12" t="str">
        <f t="shared" si="243"/>
        <v/>
      </c>
      <c r="K1718" t="str">
        <f t="shared" si="245"/>
        <v xml:space="preserve">    </v>
      </c>
      <c r="L1718" t="str">
        <f t="shared" si="245"/>
        <v xml:space="preserve">  60</v>
      </c>
      <c r="M1718" t="str">
        <f t="shared" si="245"/>
        <v xml:space="preserve">  53</v>
      </c>
      <c r="N1718" t="str">
        <f t="shared" si="245"/>
        <v xml:space="preserve">  63</v>
      </c>
      <c r="O1718" t="str">
        <f t="shared" si="245"/>
        <v xml:space="preserve">  64</v>
      </c>
      <c r="P1718" t="str">
        <f t="shared" si="245"/>
        <v xml:space="preserve">  50</v>
      </c>
      <c r="Q1718" t="str">
        <f t="shared" si="245"/>
        <v xml:space="preserve">  -2</v>
      </c>
      <c r="R1718" t="str">
        <f t="shared" si="245"/>
        <v xml:space="preserve">  -1</v>
      </c>
      <c r="S1718" t="str">
        <f t="shared" si="245"/>
        <v xml:space="preserve">   1</v>
      </c>
      <c r="T1718" t="str">
        <f t="shared" si="245"/>
        <v xml:space="preserve">   1</v>
      </c>
      <c r="U1718" t="str">
        <f t="shared" si="245"/>
        <v xml:space="preserve">   2</v>
      </c>
      <c r="V1718" t="str">
        <f t="shared" si="245"/>
        <v xml:space="preserve">   2</v>
      </c>
      <c r="X1718" t="e">
        <f>VLOOKUP(K1718,$X$2:Y$31,2,FALSE())</f>
        <v>#N/A</v>
      </c>
      <c r="AB1718" s="20">
        <f>MATCH("R",$J$1001:$J1719,0)</f>
        <v>25</v>
      </c>
      <c r="AC1718" s="20">
        <f>ROW()</f>
        <v>1718</v>
      </c>
      <c r="AD1718" s="24" t="e">
        <f t="shared" ca="1" si="244"/>
        <v>#VALUE!</v>
      </c>
      <c r="AE1718" t="str">
        <f t="shared" ca="1" si="240"/>
        <v>E</v>
      </c>
    </row>
    <row r="1719" spans="1:31">
      <c r="A1719" s="12" t="s">
        <v>1549</v>
      </c>
      <c r="J1719" s="12" t="str">
        <f t="shared" si="243"/>
        <v/>
      </c>
      <c r="K1719" t="str">
        <f t="shared" si="245"/>
        <v xml:space="preserve">    </v>
      </c>
      <c r="L1719" t="str">
        <f t="shared" si="245"/>
        <v xml:space="preserve">  29</v>
      </c>
      <c r="M1719" t="str">
        <f t="shared" si="245"/>
        <v xml:space="preserve">  31</v>
      </c>
      <c r="N1719" t="str">
        <f t="shared" si="245"/>
        <v xml:space="preserve">  22</v>
      </c>
      <c r="O1719" t="str">
        <f t="shared" si="245"/>
        <v xml:space="preserve">  22</v>
      </c>
      <c r="P1719" t="str">
        <f t="shared" si="245"/>
        <v xml:space="preserve">  45</v>
      </c>
      <c r="Q1719" t="str">
        <f t="shared" si="245"/>
        <v xml:space="preserve">  86</v>
      </c>
      <c r="R1719" t="str">
        <f t="shared" si="245"/>
        <v xml:space="preserve">  85</v>
      </c>
      <c r="S1719" t="str">
        <f t="shared" si="245"/>
        <v xml:space="preserve">  84</v>
      </c>
      <c r="T1719" t="str">
        <f t="shared" si="245"/>
        <v xml:space="preserve">  83</v>
      </c>
      <c r="U1719" t="str">
        <f t="shared" si="245"/>
        <v xml:space="preserve">  83</v>
      </c>
      <c r="V1719" t="str">
        <f t="shared" si="245"/>
        <v xml:space="preserve">  82</v>
      </c>
      <c r="X1719" t="e">
        <f>VLOOKUP(K1719,$X$2:Y$31,2,FALSE())</f>
        <v>#N/A</v>
      </c>
      <c r="AB1719" s="20">
        <f>MATCH("R",$J$1001:$J1720,0)</f>
        <v>25</v>
      </c>
      <c r="AC1719" s="20">
        <f>ROW()</f>
        <v>1719</v>
      </c>
      <c r="AD1719" s="24" t="e">
        <f t="shared" ca="1" si="244"/>
        <v>#VALUE!</v>
      </c>
      <c r="AE1719" t="str">
        <f t="shared" ca="1" si="240"/>
        <v>E</v>
      </c>
    </row>
    <row r="1720" spans="1:31">
      <c r="A1720" s="12" t="s">
        <v>1550</v>
      </c>
      <c r="J1720" s="12" t="str">
        <f t="shared" si="243"/>
        <v/>
      </c>
      <c r="K1720" t="str">
        <f t="shared" si="245"/>
        <v xml:space="preserve">    </v>
      </c>
      <c r="L1720" t="str">
        <f t="shared" si="245"/>
        <v>0.03</v>
      </c>
      <c r="M1720" t="str">
        <f t="shared" si="245"/>
        <v>0.00</v>
      </c>
      <c r="N1720" t="str">
        <f t="shared" si="245"/>
        <v>0.03</v>
      </c>
      <c r="O1720" t="str">
        <f t="shared" si="245"/>
        <v>0.05</v>
      </c>
      <c r="P1720" t="str">
        <f t="shared" si="245"/>
        <v>0.02</v>
      </c>
      <c r="Q1720" t="str">
        <f t="shared" si="245"/>
        <v>0.00</v>
      </c>
      <c r="R1720" t="str">
        <f t="shared" si="245"/>
        <v>0.00</v>
      </c>
      <c r="S1720" t="str">
        <f t="shared" si="245"/>
        <v>0.00</v>
      </c>
      <c r="T1720" t="str">
        <f t="shared" si="245"/>
        <v>0.00</v>
      </c>
      <c r="U1720" t="str">
        <f t="shared" si="245"/>
        <v>0.00</v>
      </c>
      <c r="V1720" t="str">
        <f t="shared" si="245"/>
        <v>0.00</v>
      </c>
      <c r="X1720" t="e">
        <f>VLOOKUP(K1720,$X$2:Y$31,2,FALSE())</f>
        <v>#N/A</v>
      </c>
      <c r="AB1720" s="20">
        <f>MATCH("R",$J$1001:$J1721,0)</f>
        <v>25</v>
      </c>
      <c r="AC1720" s="20">
        <f>ROW()</f>
        <v>1720</v>
      </c>
      <c r="AD1720" s="24" t="e">
        <f t="shared" ca="1" si="244"/>
        <v>#VALUE!</v>
      </c>
      <c r="AE1720" t="str">
        <f t="shared" ca="1" si="240"/>
        <v>E</v>
      </c>
    </row>
    <row r="1721" spans="1:31">
      <c r="A1721" s="12" t="s">
        <v>91</v>
      </c>
      <c r="J1721" s="12" t="str">
        <f t="shared" si="243"/>
        <v/>
      </c>
      <c r="K1721" t="str">
        <f t="shared" si="245"/>
        <v xml:space="preserve">    </v>
      </c>
      <c r="L1721" t="str">
        <f t="shared" si="245"/>
        <v>0.00</v>
      </c>
      <c r="M1721" t="str">
        <f t="shared" si="245"/>
        <v>0.00</v>
      </c>
      <c r="N1721" t="str">
        <f t="shared" si="245"/>
        <v>0.00</v>
      </c>
      <c r="O1721" t="str">
        <f t="shared" si="245"/>
        <v>0.00</v>
      </c>
      <c r="P1721" t="str">
        <f t="shared" si="245"/>
        <v>0.00</v>
      </c>
      <c r="Q1721" t="str">
        <f t="shared" si="245"/>
        <v>0.00</v>
      </c>
      <c r="R1721" t="str">
        <f t="shared" si="245"/>
        <v>0.00</v>
      </c>
      <c r="S1721" t="str">
        <f t="shared" si="245"/>
        <v>0.00</v>
      </c>
      <c r="T1721" t="str">
        <f t="shared" si="245"/>
        <v>0.00</v>
      </c>
      <c r="U1721" t="str">
        <f t="shared" si="245"/>
        <v>0.00</v>
      </c>
      <c r="V1721" t="str">
        <f t="shared" si="245"/>
        <v>0.00</v>
      </c>
      <c r="X1721" t="e">
        <f>VLOOKUP(K1721,$X$2:Y$31,2,FALSE())</f>
        <v>#N/A</v>
      </c>
      <c r="AB1721" s="20">
        <f>MATCH("R",$J$1001:$J1722,0)</f>
        <v>25</v>
      </c>
      <c r="AC1721" s="20">
        <f>ROW()</f>
        <v>1721</v>
      </c>
      <c r="AD1721" s="24" t="e">
        <f t="shared" ca="1" si="244"/>
        <v>#VALUE!</v>
      </c>
      <c r="AE1721" t="str">
        <f t="shared" ca="1" si="240"/>
        <v>E</v>
      </c>
    </row>
    <row r="1722" spans="1:31">
      <c r="A1722" s="12" t="s">
        <v>1551</v>
      </c>
      <c r="J1722" s="12" t="str">
        <f t="shared" si="243"/>
        <v/>
      </c>
      <c r="K1722" t="str">
        <f t="shared" si="245"/>
        <v xml:space="preserve">    </v>
      </c>
      <c r="L1722" t="str">
        <f t="shared" si="245"/>
        <v>0.10</v>
      </c>
      <c r="M1722" t="str">
        <f t="shared" si="245"/>
        <v>0.04</v>
      </c>
      <c r="N1722" t="str">
        <f t="shared" si="245"/>
        <v>0.11</v>
      </c>
      <c r="O1722" t="str">
        <f t="shared" si="245"/>
        <v>0.12</v>
      </c>
      <c r="P1722" t="str">
        <f t="shared" si="245"/>
        <v>0.05</v>
      </c>
      <c r="Q1722" t="str">
        <f t="shared" si="245"/>
        <v>0.00</v>
      </c>
      <c r="R1722" t="str">
        <f t="shared" si="245"/>
        <v>0.00</v>
      </c>
      <c r="S1722" t="str">
        <f t="shared" si="245"/>
        <v>0.00</v>
      </c>
      <c r="T1722" t="str">
        <f t="shared" si="245"/>
        <v>0.00</v>
      </c>
      <c r="U1722" t="str">
        <f t="shared" si="245"/>
        <v>0.00</v>
      </c>
      <c r="V1722" t="str">
        <f t="shared" si="245"/>
        <v>0.00</v>
      </c>
      <c r="X1722" t="e">
        <f>VLOOKUP(K1722,$X$2:Y$31,2,FALSE())</f>
        <v>#N/A</v>
      </c>
      <c r="AB1722" s="20">
        <f>MATCH("R",$J$1001:$J1723,0)</f>
        <v>25</v>
      </c>
      <c r="AC1722" s="20">
        <f>ROW()</f>
        <v>1722</v>
      </c>
      <c r="AD1722" s="24" t="e">
        <f t="shared" ca="1" si="244"/>
        <v>#VALUE!</v>
      </c>
      <c r="AE1722" t="str">
        <f t="shared" ca="1" si="240"/>
        <v>E</v>
      </c>
    </row>
    <row r="1723" spans="1:31">
      <c r="A1723" s="12" t="s">
        <v>1552</v>
      </c>
      <c r="J1723" s="12" t="str">
        <f t="shared" si="243"/>
        <v/>
      </c>
      <c r="K1723" t="str">
        <f t="shared" si="245"/>
        <v xml:space="preserve">    </v>
      </c>
      <c r="L1723" t="str">
        <f t="shared" si="245"/>
        <v>12.9</v>
      </c>
      <c r="M1723" t="str">
        <f t="shared" si="245"/>
        <v xml:space="preserve"> 6.1</v>
      </c>
      <c r="N1723" t="str">
        <f t="shared" si="245"/>
        <v xml:space="preserve"> 5.9</v>
      </c>
      <c r="O1723" t="str">
        <f t="shared" si="245"/>
        <v xml:space="preserve"> 8.3</v>
      </c>
      <c r="P1723" t="str">
        <f t="shared" si="245"/>
        <v>20.4</v>
      </c>
      <c r="Q1723" t="str">
        <f t="shared" si="245"/>
        <v xml:space="preserve"> 5.8</v>
      </c>
      <c r="R1723" t="str">
        <f t="shared" si="245"/>
        <v xml:space="preserve"> 5.8</v>
      </c>
      <c r="S1723" t="str">
        <f t="shared" si="245"/>
        <v xml:space="preserve"> 5.8</v>
      </c>
      <c r="T1723" t="str">
        <f t="shared" si="245"/>
        <v xml:space="preserve"> 5.8</v>
      </c>
      <c r="U1723" t="str">
        <f t="shared" si="245"/>
        <v xml:space="preserve"> 5.8</v>
      </c>
      <c r="V1723" t="str">
        <f t="shared" si="245"/>
        <v xml:space="preserve"> 5.8</v>
      </c>
      <c r="X1723" t="e">
        <f>VLOOKUP(K1723,$X$2:Y$31,2,FALSE())</f>
        <v>#N/A</v>
      </c>
      <c r="AB1723" s="20">
        <f>MATCH("R",$J$1001:$J1724,0)</f>
        <v>25</v>
      </c>
      <c r="AC1723" s="20">
        <f>ROW()</f>
        <v>1723</v>
      </c>
      <c r="AD1723" s="24" t="e">
        <f t="shared" ca="1" si="244"/>
        <v>#VALUE!</v>
      </c>
      <c r="AE1723" t="str">
        <f t="shared" ca="1" si="240"/>
        <v>E</v>
      </c>
    </row>
    <row r="1724" spans="1:31">
      <c r="A1724" s="12" t="s">
        <v>1553</v>
      </c>
      <c r="J1724" s="12" t="str">
        <f t="shared" si="243"/>
        <v/>
      </c>
      <c r="K1724" t="str">
        <f t="shared" si="245"/>
        <v xml:space="preserve">    </v>
      </c>
      <c r="L1724" t="str">
        <f t="shared" si="245"/>
        <v xml:space="preserve"> 7.0</v>
      </c>
      <c r="M1724" t="str">
        <f t="shared" si="245"/>
        <v xml:space="preserve"> 4.3</v>
      </c>
      <c r="N1724" t="str">
        <f t="shared" si="245"/>
        <v xml:space="preserve"> 4.1</v>
      </c>
      <c r="O1724" t="str">
        <f t="shared" si="245"/>
        <v xml:space="preserve"> 4.5</v>
      </c>
      <c r="P1724" t="str">
        <f t="shared" si="245"/>
        <v>13.7</v>
      </c>
      <c r="Q1724" t="str">
        <f t="shared" si="245"/>
        <v>11.9</v>
      </c>
      <c r="R1724" t="str">
        <f t="shared" si="245"/>
        <v xml:space="preserve"> 4.1</v>
      </c>
      <c r="S1724" t="str">
        <f t="shared" si="245"/>
        <v xml:space="preserve"> 4.1</v>
      </c>
      <c r="T1724" t="str">
        <f t="shared" si="245"/>
        <v xml:space="preserve"> 4.1</v>
      </c>
      <c r="U1724" t="str">
        <f t="shared" si="245"/>
        <v xml:space="preserve"> 4.1</v>
      </c>
      <c r="V1724" t="str">
        <f t="shared" si="245"/>
        <v xml:space="preserve"> 4.1</v>
      </c>
      <c r="X1724" t="e">
        <f>VLOOKUP(K1724,$X$2:Y$31,2,FALSE())</f>
        <v>#N/A</v>
      </c>
      <c r="AB1724" s="20">
        <f>MATCH("R",$J$1001:$J1725,0)</f>
        <v>25</v>
      </c>
      <c r="AC1724" s="20">
        <f>ROW()</f>
        <v>1724</v>
      </c>
      <c r="AD1724" s="24" t="e">
        <f t="shared" ca="1" si="244"/>
        <v>#VALUE!</v>
      </c>
      <c r="AE1724" t="str">
        <f t="shared" ca="1" si="240"/>
        <v>E</v>
      </c>
    </row>
    <row r="1725" spans="1:31">
      <c r="A1725" s="12" t="s">
        <v>1554</v>
      </c>
      <c r="J1725" s="12" t="str">
        <f t="shared" si="243"/>
        <v/>
      </c>
      <c r="K1725" t="str">
        <f t="shared" si="245"/>
        <v xml:space="preserve">    </v>
      </c>
      <c r="L1725" t="str">
        <f t="shared" si="245"/>
        <v>16.0</v>
      </c>
      <c r="M1725" t="str">
        <f t="shared" si="245"/>
        <v>11.4</v>
      </c>
      <c r="N1725" t="str">
        <f t="shared" si="245"/>
        <v>11.2</v>
      </c>
      <c r="O1725" t="str">
        <f t="shared" si="245"/>
        <v>12.6</v>
      </c>
      <c r="P1725" t="str">
        <f t="shared" si="245"/>
        <v>22.4</v>
      </c>
      <c r="Q1725" t="str">
        <f t="shared" si="245"/>
        <v>11.1</v>
      </c>
      <c r="R1725" t="str">
        <f t="shared" si="245"/>
        <v>11.2</v>
      </c>
      <c r="S1725" t="str">
        <f t="shared" si="245"/>
        <v>11.3</v>
      </c>
      <c r="T1725" t="str">
        <f t="shared" si="245"/>
        <v>11.3</v>
      </c>
      <c r="U1725" t="str">
        <f t="shared" si="245"/>
        <v>11.3</v>
      </c>
      <c r="V1725" t="str">
        <f t="shared" si="245"/>
        <v>11.3</v>
      </c>
      <c r="X1725" t="e">
        <f>VLOOKUP(K1725,$X$2:Y$31,2,FALSE())</f>
        <v>#N/A</v>
      </c>
      <c r="AB1725" s="20">
        <f>MATCH("R",$J$1001:$J1726,0)</f>
        <v>25</v>
      </c>
      <c r="AC1725" s="20">
        <f>ROW()</f>
        <v>1725</v>
      </c>
      <c r="AD1725" s="24" t="e">
        <f t="shared" ca="1" si="244"/>
        <v>#VALUE!</v>
      </c>
      <c r="AE1725" t="str">
        <f t="shared" ca="1" si="240"/>
        <v>E</v>
      </c>
    </row>
    <row r="1726" spans="1:31">
      <c r="A1726" s="12" t="s">
        <v>1555</v>
      </c>
      <c r="J1726" s="12" t="str">
        <f t="shared" si="243"/>
        <v/>
      </c>
      <c r="K1726" t="str">
        <f t="shared" si="245"/>
        <v xml:space="preserve">    </v>
      </c>
      <c r="L1726" t="str">
        <f t="shared" si="245"/>
        <v xml:space="preserve"> 9.0</v>
      </c>
      <c r="M1726" t="str">
        <f t="shared" si="245"/>
        <v xml:space="preserve"> 7.3</v>
      </c>
      <c r="N1726" t="str">
        <f t="shared" si="245"/>
        <v xml:space="preserve"> 7.1</v>
      </c>
      <c r="O1726" t="str">
        <f t="shared" si="245"/>
        <v xml:space="preserve"> 7.2</v>
      </c>
      <c r="P1726" t="str">
        <f t="shared" si="245"/>
        <v>14.7</v>
      </c>
      <c r="Q1726" t="str">
        <f t="shared" si="245"/>
        <v>13.0</v>
      </c>
      <c r="R1726" t="str">
        <f t="shared" si="245"/>
        <v xml:space="preserve"> 7.0</v>
      </c>
      <c r="S1726" t="str">
        <f t="shared" si="245"/>
        <v xml:space="preserve"> 7.2</v>
      </c>
      <c r="T1726" t="str">
        <f t="shared" si="245"/>
        <v xml:space="preserve"> 7.2</v>
      </c>
      <c r="U1726" t="str">
        <f t="shared" si="245"/>
        <v xml:space="preserve"> 7.2</v>
      </c>
      <c r="V1726" t="str">
        <f t="shared" si="245"/>
        <v xml:space="preserve"> 7.2</v>
      </c>
      <c r="X1726" t="e">
        <f>VLOOKUP(K1726,$X$2:Y$31,2,FALSE())</f>
        <v>#N/A</v>
      </c>
      <c r="AB1726" s="20">
        <f>MATCH("R",$J$1001:$J1727,0)</f>
        <v>25</v>
      </c>
      <c r="AC1726" s="20">
        <f>ROW()</f>
        <v>1726</v>
      </c>
      <c r="AD1726" s="24" t="e">
        <f t="shared" ca="1" si="244"/>
        <v>#VALUE!</v>
      </c>
      <c r="AE1726" t="str">
        <f t="shared" ca="1" si="240"/>
        <v>E</v>
      </c>
    </row>
    <row r="1727" spans="1:31">
      <c r="A1727" s="12" t="s">
        <v>354</v>
      </c>
      <c r="J1727" s="12" t="str">
        <f t="shared" si="243"/>
        <v/>
      </c>
      <c r="K1727" t="str">
        <f t="shared" si="245"/>
        <v xml:space="preserve">    </v>
      </c>
      <c r="L1727" t="str">
        <f t="shared" si="245"/>
        <v xml:space="preserve"> 3.5</v>
      </c>
      <c r="M1727" t="str">
        <f t="shared" si="245"/>
        <v xml:space="preserve"> 0.7</v>
      </c>
      <c r="N1727" t="str">
        <f t="shared" si="245"/>
        <v xml:space="preserve"> 3.5</v>
      </c>
      <c r="O1727" t="str">
        <f t="shared" si="245"/>
        <v xml:space="preserve"> 3.4</v>
      </c>
      <c r="P1727" t="str">
        <f t="shared" si="245"/>
        <v xml:space="preserve"> 3.4</v>
      </c>
      <c r="Q1727" t="str">
        <f t="shared" si="245"/>
        <v xml:space="preserve"> 3.1</v>
      </c>
      <c r="R1727" t="str">
        <f t="shared" si="245"/>
        <v xml:space="preserve"> 2.9</v>
      </c>
      <c r="S1727" t="str">
        <f t="shared" si="245"/>
        <v xml:space="preserve"> 2.8</v>
      </c>
      <c r="T1727" t="str">
        <f t="shared" si="245"/>
        <v xml:space="preserve"> 2.8</v>
      </c>
      <c r="U1727" t="str">
        <f t="shared" si="245"/>
        <v xml:space="preserve"> 2.7</v>
      </c>
      <c r="V1727" t="str">
        <f t="shared" si="245"/>
        <v xml:space="preserve"> 2.7</v>
      </c>
      <c r="X1727" t="e">
        <f>VLOOKUP(K1727,$X$2:Y$31,2,FALSE())</f>
        <v>#N/A</v>
      </c>
      <c r="AB1727" s="20">
        <f>MATCH("R",$J$1001:$J1728,0)</f>
        <v>25</v>
      </c>
      <c r="AC1727" s="20">
        <f>ROW()</f>
        <v>1727</v>
      </c>
      <c r="AD1727" s="24" t="e">
        <f t="shared" ca="1" si="244"/>
        <v>#VALUE!</v>
      </c>
      <c r="AE1727" t="str">
        <f t="shared" ca="1" si="240"/>
        <v>E</v>
      </c>
    </row>
    <row r="1728" spans="1:31">
      <c r="A1728" s="12" t="s">
        <v>355</v>
      </c>
      <c r="J1728" s="12" t="str">
        <f t="shared" si="243"/>
        <v/>
      </c>
      <c r="K1728" t="str">
        <f t="shared" si="245"/>
        <v xml:space="preserve">    </v>
      </c>
      <c r="L1728" t="str">
        <f t="shared" si="245"/>
        <v xml:space="preserve"> 3.5</v>
      </c>
      <c r="M1728" t="str">
        <f t="shared" si="245"/>
        <v xml:space="preserve"> 0.7</v>
      </c>
      <c r="N1728" t="str">
        <f t="shared" si="245"/>
        <v xml:space="preserve"> 3.5</v>
      </c>
      <c r="O1728" t="str">
        <f t="shared" si="245"/>
        <v xml:space="preserve"> 3.4</v>
      </c>
      <c r="P1728" t="str">
        <f t="shared" si="245"/>
        <v xml:space="preserve"> 3.4</v>
      </c>
      <c r="Q1728" t="str">
        <f t="shared" si="245"/>
        <v xml:space="preserve"> 3.1</v>
      </c>
      <c r="R1728" t="str">
        <f t="shared" si="245"/>
        <v xml:space="preserve"> 2.9</v>
      </c>
      <c r="S1728" t="str">
        <f t="shared" si="245"/>
        <v xml:space="preserve"> 2.8</v>
      </c>
      <c r="T1728" t="str">
        <f t="shared" si="245"/>
        <v xml:space="preserve"> 2.8</v>
      </c>
      <c r="U1728" t="str">
        <f t="shared" si="245"/>
        <v xml:space="preserve"> 2.7</v>
      </c>
      <c r="V1728" t="str">
        <f t="shared" si="245"/>
        <v xml:space="preserve"> 2.7</v>
      </c>
      <c r="X1728" t="e">
        <f>VLOOKUP(K1728,$X$2:Y$31,2,FALSE())</f>
        <v>#N/A</v>
      </c>
      <c r="AB1728" s="20">
        <f>MATCH("R",$J$1001:$J1729,0)</f>
        <v>25</v>
      </c>
      <c r="AC1728" s="20">
        <f>ROW()</f>
        <v>1728</v>
      </c>
      <c r="AD1728" s="24" t="e">
        <f t="shared" ca="1" si="244"/>
        <v>#VALUE!</v>
      </c>
      <c r="AE1728" t="str">
        <f t="shared" ca="1" si="240"/>
        <v>E</v>
      </c>
    </row>
    <row r="1729" spans="1:31">
      <c r="A1729" s="12" t="s">
        <v>1556</v>
      </c>
      <c r="J1729" s="12" t="str">
        <f t="shared" si="243"/>
        <v/>
      </c>
      <c r="K1729" t="str">
        <f t="shared" si="245"/>
        <v xml:space="preserve">    </v>
      </c>
      <c r="L1729" t="str">
        <f t="shared" si="245"/>
        <v xml:space="preserve">  44</v>
      </c>
      <c r="M1729" t="str">
        <f t="shared" si="245"/>
        <v xml:space="preserve">  42</v>
      </c>
      <c r="N1729" t="str">
        <f t="shared" si="245"/>
        <v xml:space="preserve">  51</v>
      </c>
      <c r="O1729" t="str">
        <f t="shared" si="245"/>
        <v xml:space="preserve">  51</v>
      </c>
      <c r="P1729" t="str">
        <f t="shared" si="245"/>
        <v xml:space="preserve">  28</v>
      </c>
      <c r="Q1729" t="str">
        <f t="shared" si="245"/>
        <v xml:space="preserve"> -13</v>
      </c>
      <c r="R1729" t="str">
        <f t="shared" si="245"/>
        <v xml:space="preserve"> -12</v>
      </c>
      <c r="S1729" t="str">
        <f t="shared" si="245"/>
        <v xml:space="preserve"> -11</v>
      </c>
      <c r="T1729" t="str">
        <f t="shared" si="245"/>
        <v xml:space="preserve"> -10</v>
      </c>
      <c r="U1729" t="str">
        <f t="shared" si="245"/>
        <v xml:space="preserve"> -10</v>
      </c>
      <c r="V1729" t="str">
        <f t="shared" si="245"/>
        <v xml:space="preserve">  -9</v>
      </c>
      <c r="X1729" t="e">
        <f>VLOOKUP(K1729,$X$2:Y$31,2,FALSE())</f>
        <v>#N/A</v>
      </c>
      <c r="AB1729" s="20">
        <f>MATCH("R",$J$1001:$J1730,0)</f>
        <v>25</v>
      </c>
      <c r="AC1729" s="20">
        <f>ROW()</f>
        <v>1729</v>
      </c>
      <c r="AD1729" s="24" t="e">
        <f t="shared" ca="1" si="244"/>
        <v>#VALUE!</v>
      </c>
      <c r="AE1729" t="str">
        <f t="shared" ca="1" si="240"/>
        <v>E</v>
      </c>
    </row>
    <row r="1730" spans="1:31">
      <c r="A1730" s="12" t="s">
        <v>133</v>
      </c>
      <c r="J1730" s="12" t="str">
        <f t="shared" si="243"/>
        <v/>
      </c>
      <c r="K1730" t="str">
        <f t="shared" si="245"/>
        <v xml:space="preserve">    </v>
      </c>
      <c r="L1730" t="str">
        <f t="shared" si="245"/>
        <v xml:space="preserve">RSI </v>
      </c>
      <c r="M1730" t="str">
        <f t="shared" si="245"/>
        <v>oeff</v>
      </c>
      <c r="N1730" t="str">
        <f t="shared" si="245"/>
        <v>Dail</v>
      </c>
      <c r="O1730" t="str">
        <f t="shared" si="245"/>
        <v xml:space="preserve">)   </v>
      </c>
      <c r="P1730" t="str">
        <f t="shared" si="245"/>
        <v xml:space="preserve">    </v>
      </c>
      <c r="Q1730" t="str">
        <f t="shared" si="245"/>
        <v>METH</v>
      </c>
      <c r="R1730" t="str">
        <f t="shared" si="245"/>
        <v>D 30</v>
      </c>
      <c r="S1730" t="str">
        <f t="shared" si="245"/>
        <v xml:space="preserve">  VO</v>
      </c>
      <c r="T1730" t="str">
        <f t="shared" si="245"/>
        <v xml:space="preserve">CAP </v>
      </c>
      <c r="U1730" t="str">
        <f t="shared" si="245"/>
        <v>6.12</v>
      </c>
      <c r="V1730" t="str">
        <f t="shared" si="245"/>
        <v xml:space="preserve">7W  </v>
      </c>
      <c r="X1730" t="e">
        <f>VLOOKUP(K1730,$X$2:Y$31,2,FALSE())</f>
        <v>#N/A</v>
      </c>
      <c r="AB1730" s="20">
        <f>MATCH("R",$J$1001:$J1731,0)</f>
        <v>25</v>
      </c>
      <c r="AC1730" s="20">
        <f>ROW()</f>
        <v>1730</v>
      </c>
      <c r="AD1730" s="24" t="e">
        <f t="shared" ca="1" si="244"/>
        <v>#VALUE!</v>
      </c>
      <c r="AE1730" t="str">
        <f t="shared" ca="1" si="240"/>
        <v>E</v>
      </c>
    </row>
    <row r="1731" spans="1:31">
      <c r="A1731" s="12" t="s">
        <v>33</v>
      </c>
      <c r="J1731" s="12" t="str">
        <f t="shared" si="243"/>
        <v/>
      </c>
      <c r="K1731" t="str">
        <f t="shared" si="245"/>
        <v/>
      </c>
      <c r="L1731" t="str">
        <f t="shared" si="245"/>
        <v/>
      </c>
      <c r="M1731" t="str">
        <f t="shared" si="245"/>
        <v/>
      </c>
      <c r="N1731" t="str">
        <f t="shared" si="245"/>
        <v/>
      </c>
      <c r="O1731" t="str">
        <f t="shared" si="245"/>
        <v/>
      </c>
      <c r="P1731" t="str">
        <f t="shared" si="245"/>
        <v/>
      </c>
      <c r="Q1731" t="str">
        <f t="shared" si="245"/>
        <v/>
      </c>
      <c r="R1731" t="str">
        <f t="shared" si="245"/>
        <v/>
      </c>
      <c r="S1731" t="str">
        <f t="shared" si="245"/>
        <v/>
      </c>
      <c r="T1731" t="str">
        <f t="shared" si="245"/>
        <v/>
      </c>
      <c r="U1731" t="str">
        <f t="shared" si="245"/>
        <v/>
      </c>
      <c r="V1731" t="str">
        <f t="shared" si="245"/>
        <v/>
      </c>
      <c r="X1731" t="e">
        <f>VLOOKUP(K1731,$X$2:Y$31,2,FALSE())</f>
        <v>#N/A</v>
      </c>
      <c r="AB1731" s="20">
        <f>MATCH("R",$J$1001:$J1732,0)</f>
        <v>25</v>
      </c>
      <c r="AC1731" s="20">
        <f>ROW()</f>
        <v>1731</v>
      </c>
      <c r="AD1731" s="24" t="e">
        <f t="shared" ca="1" si="244"/>
        <v>#VALUE!</v>
      </c>
      <c r="AE1731" t="str">
        <f t="shared" ref="AE1731:AE1794" ca="1" si="246">IF(ISERROR(AD1731),"E","OK")</f>
        <v>E</v>
      </c>
    </row>
    <row r="1732" spans="1:31">
      <c r="A1732" s="12" t="s">
        <v>2470</v>
      </c>
      <c r="J1732" s="12" t="str">
        <f t="shared" si="243"/>
        <v/>
      </c>
      <c r="K1732" t="str">
        <f t="shared" si="245"/>
        <v>Jan,</v>
      </c>
      <c r="L1732" t="str">
        <f t="shared" si="245"/>
        <v>1 20</v>
      </c>
      <c r="M1732" t="str">
        <f t="shared" si="245"/>
        <v xml:space="preserve">6   </v>
      </c>
      <c r="N1732" t="str">
        <f t="shared" si="245"/>
        <v xml:space="preserve">    </v>
      </c>
      <c r="O1732" t="str">
        <f t="shared" si="245"/>
        <v xml:space="preserve"> SSN</v>
      </c>
      <c r="P1732" t="str">
        <f t="shared" si="245"/>
        <v>=  5</v>
      </c>
      <c r="Q1732" t="str">
        <f t="shared" si="245"/>
        <v xml:space="preserve">.   </v>
      </c>
      <c r="R1732" t="str">
        <f t="shared" si="245"/>
        <v xml:space="preserve">    </v>
      </c>
      <c r="S1732" t="str">
        <f t="shared" si="245"/>
        <v xml:space="preserve">    </v>
      </c>
      <c r="T1732" t="str">
        <f t="shared" si="245"/>
        <v xml:space="preserve">  Mi</v>
      </c>
      <c r="U1732" t="str">
        <f t="shared" si="245"/>
        <v>imum</v>
      </c>
      <c r="V1732" t="str">
        <f t="shared" si="245"/>
        <v>Angl</v>
      </c>
      <c r="X1732" t="e">
        <f>VLOOKUP(K1732,$X$2:Y$31,2,FALSE())</f>
        <v>#N/A</v>
      </c>
      <c r="AB1732" s="20">
        <f>MATCH("R",$J$1001:$J1733,0)</f>
        <v>25</v>
      </c>
      <c r="AC1732" s="20">
        <f>ROW()</f>
        <v>1732</v>
      </c>
      <c r="AD1732" s="24" t="e">
        <f t="shared" ca="1" si="244"/>
        <v>#VALUE!</v>
      </c>
      <c r="AE1732" t="str">
        <f t="shared" ca="1" si="246"/>
        <v>E</v>
      </c>
    </row>
    <row r="1733" spans="1:31">
      <c r="A1733" s="12" t="s">
        <v>201</v>
      </c>
      <c r="J1733" s="12" t="str">
        <f t="shared" si="243"/>
        <v/>
      </c>
      <c r="K1733" t="str">
        <f t="shared" si="245"/>
        <v>HOME</v>
      </c>
      <c r="L1733" t="str">
        <f t="shared" si="245"/>
        <v xml:space="preserve">    </v>
      </c>
      <c r="M1733" t="str">
        <f t="shared" si="245"/>
        <v xml:space="preserve">    </v>
      </c>
      <c r="N1733" t="str">
        <f t="shared" si="245"/>
        <v xml:space="preserve">    </v>
      </c>
      <c r="O1733" t="str">
        <f t="shared" si="245"/>
        <v>AUST</v>
      </c>
      <c r="P1733" t="str">
        <f t="shared" si="245"/>
        <v xml:space="preserve">N   </v>
      </c>
      <c r="Q1733" t="str">
        <f t="shared" si="245"/>
        <v xml:space="preserve">    </v>
      </c>
      <c r="R1733" t="str">
        <f t="shared" si="245"/>
        <v xml:space="preserve">    </v>
      </c>
      <c r="S1733" t="str">
        <f t="shared" si="245"/>
        <v xml:space="preserve">  AZ</v>
      </c>
      <c r="T1733" t="str">
        <f t="shared" si="245"/>
        <v>MUTH</v>
      </c>
      <c r="U1733" t="str">
        <f t="shared" si="245"/>
        <v xml:space="preserve">    </v>
      </c>
      <c r="V1733" t="str">
        <f t="shared" si="245"/>
        <v xml:space="preserve">    </v>
      </c>
      <c r="X1733" t="e">
        <f>VLOOKUP(K1733,$X$2:Y$31,2,FALSE())</f>
        <v>#N/A</v>
      </c>
      <c r="AB1733" s="20">
        <f>MATCH("R",$J$1001:$J1734,0)</f>
        <v>25</v>
      </c>
      <c r="AC1733" s="20">
        <f>ROW()</f>
        <v>1733</v>
      </c>
      <c r="AD1733" s="24" t="e">
        <f t="shared" ca="1" si="244"/>
        <v>#VALUE!</v>
      </c>
      <c r="AE1733" t="str">
        <f t="shared" ca="1" si="246"/>
        <v>E</v>
      </c>
    </row>
    <row r="1734" spans="1:31">
      <c r="A1734" s="12" t="s">
        <v>202</v>
      </c>
      <c r="J1734" s="12" t="str">
        <f t="shared" si="243"/>
        <v/>
      </c>
      <c r="K1734" t="str">
        <f t="shared" si="245"/>
        <v>32.9</v>
      </c>
      <c r="L1734" t="str">
        <f t="shared" si="245"/>
        <v xml:space="preserve"> N  </v>
      </c>
      <c r="M1734" t="str">
        <f t="shared" si="245"/>
        <v>96.6</v>
      </c>
      <c r="N1734" t="str">
        <f t="shared" si="245"/>
        <v xml:space="preserve"> W -</v>
      </c>
      <c r="O1734" t="str">
        <f t="shared" si="245"/>
        <v>30.2</v>
      </c>
      <c r="P1734" t="str">
        <f t="shared" si="245"/>
        <v xml:space="preserve"> N  </v>
      </c>
      <c r="Q1734" t="str">
        <f t="shared" si="245"/>
        <v>97.7</v>
      </c>
      <c r="R1734" t="str">
        <f t="shared" si="245"/>
        <v xml:space="preserve"> W  </v>
      </c>
      <c r="S1734" t="str">
        <f t="shared" si="245"/>
        <v xml:space="preserve"> 199</v>
      </c>
      <c r="T1734" t="str">
        <f t="shared" si="245"/>
        <v xml:space="preserve">97  </v>
      </c>
      <c r="U1734" t="str">
        <f t="shared" si="245"/>
        <v>19.3</v>
      </c>
      <c r="V1734" t="str">
        <f t="shared" si="245"/>
        <v xml:space="preserve">    </v>
      </c>
      <c r="X1734" t="e">
        <f>VLOOKUP(K1734,$X$2:Y$31,2,FALSE())</f>
        <v>#N/A</v>
      </c>
      <c r="AB1734" s="20">
        <f>MATCH("R",$J$1001:$J1735,0)</f>
        <v>25</v>
      </c>
      <c r="AC1734" s="20">
        <f>ROW()</f>
        <v>1734</v>
      </c>
      <c r="AD1734" s="24" t="e">
        <f t="shared" ca="1" si="244"/>
        <v>#VALUE!</v>
      </c>
      <c r="AE1734" t="str">
        <f t="shared" ca="1" si="246"/>
        <v>E</v>
      </c>
    </row>
    <row r="1735" spans="1:31">
      <c r="A1735" s="12" t="s">
        <v>203</v>
      </c>
      <c r="J1735" s="12" t="str">
        <f t="shared" si="243"/>
        <v/>
      </c>
      <c r="K1735" t="str">
        <f t="shared" si="245"/>
        <v>XMTR</v>
      </c>
      <c r="L1735" t="str">
        <f t="shared" si="245"/>
        <v xml:space="preserve"> 2-3</v>
      </c>
      <c r="M1735" t="str">
        <f t="shared" si="245"/>
        <v xml:space="preserve"> ION</v>
      </c>
      <c r="N1735" t="str">
        <f t="shared" si="245"/>
        <v>AP #</v>
      </c>
      <c r="O1735" t="str">
        <f t="shared" si="245"/>
        <v>3[sa</v>
      </c>
      <c r="P1735" t="str">
        <f t="shared" si="245"/>
        <v>ples</v>
      </c>
      <c r="Q1735" t="str">
        <f t="shared" si="245"/>
        <v>SAMP</v>
      </c>
      <c r="R1735" t="str">
        <f t="shared" si="245"/>
        <v>E.23</v>
      </c>
      <c r="S1735" t="str">
        <f t="shared" si="245"/>
        <v xml:space="preserve">   ]</v>
      </c>
      <c r="T1735" t="str">
        <f t="shared" si="245"/>
        <v xml:space="preserve">Az= </v>
      </c>
      <c r="U1735" t="str">
        <f t="shared" si="245"/>
        <v xml:space="preserve">0.0 </v>
      </c>
      <c r="V1735" t="str">
        <f t="shared" si="245"/>
        <v>FFaz</v>
      </c>
      <c r="X1735" t="e">
        <f>VLOOKUP(K1735,$X$2:Y$31,2,FALSE())</f>
        <v>#N/A</v>
      </c>
      <c r="AB1735" s="20">
        <f>MATCH("R",$J$1001:$J1736,0)</f>
        <v>25</v>
      </c>
      <c r="AC1735" s="20">
        <f>ROW()</f>
        <v>1735</v>
      </c>
      <c r="AD1735" s="24" t="e">
        <f t="shared" ca="1" si="244"/>
        <v>#VALUE!</v>
      </c>
      <c r="AE1735" t="str">
        <f t="shared" ca="1" si="246"/>
        <v>E</v>
      </c>
    </row>
    <row r="1736" spans="1:31">
      <c r="A1736" s="12" t="s">
        <v>204</v>
      </c>
      <c r="J1736" s="12" t="str">
        <f t="shared" si="243"/>
        <v/>
      </c>
      <c r="K1736" t="str">
        <f t="shared" si="245"/>
        <v>RCVR</v>
      </c>
      <c r="L1736" t="str">
        <f t="shared" si="245"/>
        <v xml:space="preserve"> 2-3</v>
      </c>
      <c r="M1736" t="str">
        <f t="shared" si="245"/>
        <v xml:space="preserve"> ION</v>
      </c>
      <c r="N1736" t="str">
        <f t="shared" si="245"/>
        <v>AP #</v>
      </c>
      <c r="O1736" t="str">
        <f t="shared" si="245"/>
        <v>3[sa</v>
      </c>
      <c r="P1736" t="str">
        <f t="shared" si="245"/>
        <v>ples</v>
      </c>
      <c r="Q1736" t="str">
        <f t="shared" si="245"/>
        <v>SAMP</v>
      </c>
      <c r="R1736" t="str">
        <f t="shared" si="245"/>
        <v>E.23</v>
      </c>
      <c r="S1736" t="str">
        <f t="shared" si="245"/>
        <v xml:space="preserve">   ]</v>
      </c>
      <c r="T1736" t="str">
        <f t="shared" si="245"/>
        <v xml:space="preserve">Az= </v>
      </c>
      <c r="U1736" t="str">
        <f t="shared" si="245"/>
        <v xml:space="preserve">0.0 </v>
      </c>
      <c r="V1736" t="str">
        <f t="shared" si="245"/>
        <v>FFaz</v>
      </c>
      <c r="X1736" t="e">
        <f>VLOOKUP(K1736,$X$2:Y$31,2,FALSE())</f>
        <v>#N/A</v>
      </c>
      <c r="AB1736" s="20">
        <f>MATCH("R",$J$1001:$J1737,0)</f>
        <v>25</v>
      </c>
      <c r="AC1736" s="20">
        <f>ROW()</f>
        <v>1736</v>
      </c>
      <c r="AD1736" s="24" t="e">
        <f t="shared" ca="1" si="244"/>
        <v>#VALUE!</v>
      </c>
      <c r="AE1736" t="str">
        <f t="shared" ca="1" si="246"/>
        <v>E</v>
      </c>
    </row>
    <row r="1737" spans="1:31">
      <c r="A1737" s="12" t="s">
        <v>89</v>
      </c>
      <c r="J1737" s="12" t="str">
        <f t="shared" si="243"/>
        <v/>
      </c>
      <c r="K1737" t="str">
        <f t="shared" si="245"/>
        <v>3 MH</v>
      </c>
      <c r="L1737" t="str">
        <f t="shared" si="245"/>
        <v xml:space="preserve"> NOI</v>
      </c>
      <c r="M1737" t="str">
        <f t="shared" si="245"/>
        <v xml:space="preserve">E = </v>
      </c>
      <c r="N1737" t="str">
        <f t="shared" ref="K1737:V1758" si="247">MID($A1737,N$34,4)</f>
        <v>145.</v>
      </c>
      <c r="O1737" t="str">
        <f t="shared" si="247"/>
        <v xml:space="preserve"> dBW</v>
      </c>
      <c r="P1737" t="str">
        <f t="shared" si="247"/>
        <v xml:space="preserve">    </v>
      </c>
      <c r="Q1737" t="str">
        <f t="shared" si="247"/>
        <v xml:space="preserve">EQ. </v>
      </c>
      <c r="R1737" t="str">
        <f t="shared" si="247"/>
        <v>EL =</v>
      </c>
      <c r="S1737" t="str">
        <f t="shared" si="247"/>
        <v xml:space="preserve">90% </v>
      </c>
      <c r="T1737" t="str">
        <f t="shared" si="247"/>
        <v xml:space="preserve">  RE</v>
      </c>
      <c r="U1737" t="str">
        <f t="shared" si="247"/>
        <v>. SN</v>
      </c>
      <c r="V1737" t="str">
        <f t="shared" si="247"/>
        <v xml:space="preserve"> = 7</v>
      </c>
      <c r="X1737" t="e">
        <f>VLOOKUP(K1737,$X$2:Y$31,2,FALSE())</f>
        <v>#N/A</v>
      </c>
      <c r="AB1737" s="20">
        <f>MATCH("R",$J$1001:$J1738,0)</f>
        <v>25</v>
      </c>
      <c r="AC1737" s="20">
        <f>ROW()</f>
        <v>1737</v>
      </c>
      <c r="AD1737" s="24" t="e">
        <f t="shared" ca="1" si="244"/>
        <v>#VALUE!</v>
      </c>
      <c r="AE1737" t="str">
        <f t="shared" ca="1" si="246"/>
        <v>E</v>
      </c>
    </row>
    <row r="1738" spans="1:31">
      <c r="A1738" s="12" t="s">
        <v>90</v>
      </c>
      <c r="J1738" s="12" t="str">
        <f t="shared" si="243"/>
        <v/>
      </c>
      <c r="K1738" t="str">
        <f t="shared" si="247"/>
        <v>MULT</v>
      </c>
      <c r="L1738" t="str">
        <f t="shared" si="247"/>
        <v>PATH</v>
      </c>
      <c r="M1738" t="str">
        <f t="shared" si="247"/>
        <v>POWE</v>
      </c>
      <c r="N1738" t="str">
        <f t="shared" si="247"/>
        <v xml:space="preserve"> TOL</v>
      </c>
      <c r="O1738" t="str">
        <f t="shared" si="247"/>
        <v>RANC</v>
      </c>
      <c r="P1738" t="str">
        <f t="shared" si="247"/>
        <v xml:space="preserve"> =  </v>
      </c>
      <c r="Q1738" t="str">
        <f t="shared" si="247"/>
        <v>.0 d</v>
      </c>
      <c r="R1738" t="str">
        <f t="shared" si="247"/>
        <v xml:space="preserve">   M</v>
      </c>
      <c r="S1738" t="str">
        <f t="shared" si="247"/>
        <v>LTIP</v>
      </c>
      <c r="T1738" t="str">
        <f t="shared" si="247"/>
        <v>TH D</v>
      </c>
      <c r="U1738" t="str">
        <f t="shared" si="247"/>
        <v xml:space="preserve">LAY </v>
      </c>
      <c r="V1738" t="str">
        <f t="shared" si="247"/>
        <v>OLER</v>
      </c>
      <c r="X1738" t="e">
        <f>VLOOKUP(K1738,$X$2:Y$31,2,FALSE())</f>
        <v>#N/A</v>
      </c>
      <c r="AB1738" s="20">
        <f>MATCH("R",$J$1001:$J1739,0)</f>
        <v>25</v>
      </c>
      <c r="AC1738" s="20">
        <f>ROW()</f>
        <v>1738</v>
      </c>
      <c r="AD1738" s="24" t="e">
        <f t="shared" ca="1" si="244"/>
        <v>#VALUE!</v>
      </c>
      <c r="AE1738" t="str">
        <f t="shared" ca="1" si="246"/>
        <v>E</v>
      </c>
    </row>
    <row r="1739" spans="1:31">
      <c r="A1739" s="12" t="s">
        <v>33</v>
      </c>
      <c r="J1739" s="12" t="str">
        <f t="shared" si="243"/>
        <v/>
      </c>
      <c r="K1739" t="str">
        <f t="shared" si="247"/>
        <v/>
      </c>
      <c r="L1739" t="str">
        <f t="shared" si="247"/>
        <v/>
      </c>
      <c r="M1739" t="str">
        <f t="shared" si="247"/>
        <v/>
      </c>
      <c r="N1739" t="str">
        <f t="shared" si="247"/>
        <v/>
      </c>
      <c r="O1739" t="str">
        <f t="shared" si="247"/>
        <v/>
      </c>
      <c r="P1739" t="str">
        <f t="shared" si="247"/>
        <v/>
      </c>
      <c r="Q1739" t="str">
        <f t="shared" si="247"/>
        <v/>
      </c>
      <c r="R1739" t="str">
        <f t="shared" si="247"/>
        <v/>
      </c>
      <c r="S1739" t="str">
        <f t="shared" si="247"/>
        <v/>
      </c>
      <c r="T1739" t="str">
        <f t="shared" si="247"/>
        <v/>
      </c>
      <c r="U1739" t="str">
        <f t="shared" si="247"/>
        <v/>
      </c>
      <c r="V1739" t="str">
        <f t="shared" si="247"/>
        <v/>
      </c>
      <c r="X1739" t="e">
        <f>VLOOKUP(K1739,$X$2:Y$31,2,FALSE())</f>
        <v>#N/A</v>
      </c>
      <c r="AB1739" s="20">
        <f>MATCH("R",$J$1001:$J1740,0)</f>
        <v>25</v>
      </c>
      <c r="AC1739" s="20">
        <f>ROW()</f>
        <v>1739</v>
      </c>
      <c r="AD1739" s="24" t="e">
        <f t="shared" ca="1" si="244"/>
        <v>#VALUE!</v>
      </c>
      <c r="AE1739" t="str">
        <f t="shared" ca="1" si="246"/>
        <v>E</v>
      </c>
    </row>
    <row r="1740" spans="1:31">
      <c r="A1740" s="12" t="s">
        <v>1557</v>
      </c>
      <c r="J1740" s="12" t="str">
        <f t="shared" si="243"/>
        <v>R</v>
      </c>
      <c r="K1740" t="str">
        <f t="shared" si="247"/>
        <v>15.0</v>
      </c>
      <c r="L1740" t="str">
        <f t="shared" si="247"/>
        <v xml:space="preserve"> 7.4</v>
      </c>
      <c r="M1740" t="str">
        <f t="shared" si="247"/>
        <v xml:space="preserve"> 2.0</v>
      </c>
      <c r="N1740" t="str">
        <f t="shared" si="247"/>
        <v xml:space="preserve"> 4.0</v>
      </c>
      <c r="O1740" t="str">
        <f t="shared" si="247"/>
        <v xml:space="preserve"> 5.4</v>
      </c>
      <c r="P1740" t="str">
        <f t="shared" si="247"/>
        <v xml:space="preserve"> 7.3</v>
      </c>
      <c r="Q1740" t="str">
        <f t="shared" si="247"/>
        <v>10.2</v>
      </c>
      <c r="R1740" t="str">
        <f t="shared" si="247"/>
        <v>14.4</v>
      </c>
      <c r="S1740" t="str">
        <f t="shared" si="247"/>
        <v>18.2</v>
      </c>
      <c r="T1740" t="str">
        <f t="shared" si="247"/>
        <v>21.5</v>
      </c>
      <c r="U1740" t="str">
        <f t="shared" si="247"/>
        <v>25.0</v>
      </c>
      <c r="V1740" t="str">
        <f t="shared" si="247"/>
        <v>29.0</v>
      </c>
      <c r="X1740" t="str">
        <f>VLOOKUP(K1740,$X$2:Y$31,2,FALSE())</f>
        <v>1500</v>
      </c>
      <c r="AB1740" s="20">
        <f>MATCH("R",$J$1001:$J1741,0)</f>
        <v>25</v>
      </c>
      <c r="AC1740" s="20">
        <f>ROW()</f>
        <v>1740</v>
      </c>
      <c r="AD1740" s="24" t="e">
        <f t="shared" ca="1" si="244"/>
        <v>#VALUE!</v>
      </c>
      <c r="AE1740" t="str">
        <f t="shared" ca="1" si="246"/>
        <v>E</v>
      </c>
    </row>
    <row r="1741" spans="1:31">
      <c r="A1741" s="12" t="s">
        <v>241</v>
      </c>
      <c r="J1741" s="12" t="str">
        <f t="shared" si="243"/>
        <v/>
      </c>
      <c r="K1741" t="str">
        <f t="shared" si="247"/>
        <v xml:space="preserve">    </v>
      </c>
      <c r="L1741" t="str">
        <f t="shared" si="247"/>
        <v xml:space="preserve"> 1F2</v>
      </c>
      <c r="M1741" t="str">
        <f t="shared" si="247"/>
        <v xml:space="preserve"> 1 E</v>
      </c>
      <c r="N1741" t="str">
        <f t="shared" si="247"/>
        <v xml:space="preserve"> 1F2</v>
      </c>
      <c r="O1741" t="str">
        <f t="shared" si="247"/>
        <v xml:space="preserve"> 1F2</v>
      </c>
      <c r="P1741" t="str">
        <f t="shared" si="247"/>
        <v xml:space="preserve"> 1F2</v>
      </c>
      <c r="Q1741" t="str">
        <f t="shared" si="247"/>
        <v xml:space="preserve"> 1F2</v>
      </c>
      <c r="R1741" t="str">
        <f t="shared" si="247"/>
        <v xml:space="preserve"> 1F2</v>
      </c>
      <c r="S1741" t="str">
        <f t="shared" si="247"/>
        <v xml:space="preserve"> 1F2</v>
      </c>
      <c r="T1741" t="str">
        <f t="shared" si="247"/>
        <v xml:space="preserve"> 1F2</v>
      </c>
      <c r="U1741" t="str">
        <f t="shared" si="247"/>
        <v xml:space="preserve"> 1F2</v>
      </c>
      <c r="V1741" t="str">
        <f t="shared" si="247"/>
        <v xml:space="preserve"> 1F2</v>
      </c>
      <c r="X1741" t="e">
        <f>VLOOKUP(K1741,$X$2:Y$31,2,FALSE())</f>
        <v>#N/A</v>
      </c>
      <c r="AB1741" s="20">
        <f>MATCH("R",$J$1001:$J1742,0)</f>
        <v>25</v>
      </c>
      <c r="AC1741" s="20">
        <f>ROW()</f>
        <v>1741</v>
      </c>
      <c r="AD1741" s="24" t="e">
        <f t="shared" ca="1" si="244"/>
        <v>#VALUE!</v>
      </c>
      <c r="AE1741" t="str">
        <f t="shared" ca="1" si="246"/>
        <v>E</v>
      </c>
    </row>
    <row r="1742" spans="1:31">
      <c r="A1742" s="12" t="s">
        <v>1558</v>
      </c>
      <c r="J1742" s="12" t="str">
        <f t="shared" si="243"/>
        <v/>
      </c>
      <c r="K1742" t="str">
        <f t="shared" si="247"/>
        <v xml:space="preserve">    </v>
      </c>
      <c r="L1742" t="str">
        <f t="shared" si="247"/>
        <v>61.4</v>
      </c>
      <c r="M1742" t="str">
        <f t="shared" si="247"/>
        <v>29.7</v>
      </c>
      <c r="N1742" t="str">
        <f t="shared" si="247"/>
        <v>52.6</v>
      </c>
      <c r="O1742" t="str">
        <f t="shared" si="247"/>
        <v>52.6</v>
      </c>
      <c r="P1742" t="str">
        <f t="shared" si="247"/>
        <v>61.4</v>
      </c>
      <c r="Q1742" t="str">
        <f t="shared" si="247"/>
        <v>61.4</v>
      </c>
      <c r="R1742" t="str">
        <f t="shared" si="247"/>
        <v>61.4</v>
      </c>
      <c r="S1742" t="str">
        <f t="shared" si="247"/>
        <v>61.4</v>
      </c>
      <c r="T1742" t="str">
        <f t="shared" si="247"/>
        <v>61.4</v>
      </c>
      <c r="U1742" t="str">
        <f t="shared" si="247"/>
        <v>61.4</v>
      </c>
      <c r="V1742" t="str">
        <f t="shared" si="247"/>
        <v>61.4</v>
      </c>
      <c r="X1742" t="e">
        <f>VLOOKUP(K1742,$X$2:Y$31,2,FALSE())</f>
        <v>#N/A</v>
      </c>
      <c r="AB1742" s="20">
        <f>MATCH("R",$J$1001:$J1743,0)</f>
        <v>25</v>
      </c>
      <c r="AC1742" s="20">
        <f>ROW()</f>
        <v>1742</v>
      </c>
      <c r="AD1742" s="24" t="e">
        <f t="shared" ca="1" si="244"/>
        <v>#VALUE!</v>
      </c>
      <c r="AE1742" t="str">
        <f t="shared" ca="1" si="246"/>
        <v>E</v>
      </c>
    </row>
    <row r="1743" spans="1:31">
      <c r="A1743" s="12" t="s">
        <v>1559</v>
      </c>
      <c r="J1743" s="12" t="str">
        <f t="shared" si="243"/>
        <v/>
      </c>
      <c r="K1743" t="str">
        <f t="shared" si="247"/>
        <v xml:space="preserve">    </v>
      </c>
      <c r="L1743" t="str">
        <f t="shared" si="247"/>
        <v xml:space="preserve"> 2.4</v>
      </c>
      <c r="M1743" t="str">
        <f t="shared" si="247"/>
        <v xml:space="preserve"> 1.3</v>
      </c>
      <c r="N1743" t="str">
        <f t="shared" si="247"/>
        <v xml:space="preserve"> 1.8</v>
      </c>
      <c r="O1743" t="str">
        <f t="shared" si="247"/>
        <v xml:space="preserve"> 1.8</v>
      </c>
      <c r="P1743" t="str">
        <f t="shared" si="247"/>
        <v xml:space="preserve"> 2.4</v>
      </c>
      <c r="Q1743" t="str">
        <f t="shared" si="247"/>
        <v xml:space="preserve"> 2.4</v>
      </c>
      <c r="R1743" t="str">
        <f t="shared" si="247"/>
        <v xml:space="preserve"> 2.4</v>
      </c>
      <c r="S1743" t="str">
        <f t="shared" si="247"/>
        <v xml:space="preserve"> 2.4</v>
      </c>
      <c r="T1743" t="str">
        <f t="shared" si="247"/>
        <v xml:space="preserve"> 2.4</v>
      </c>
      <c r="U1743" t="str">
        <f t="shared" si="247"/>
        <v xml:space="preserve"> 2.4</v>
      </c>
      <c r="V1743" t="str">
        <f t="shared" si="247"/>
        <v xml:space="preserve"> 2.4</v>
      </c>
      <c r="X1743" t="e">
        <f>VLOOKUP(K1743,$X$2:Y$31,2,FALSE())</f>
        <v>#N/A</v>
      </c>
      <c r="AB1743" s="20">
        <f>MATCH("R",$J$1001:$J1744,0)</f>
        <v>25</v>
      </c>
      <c r="AC1743" s="20">
        <f>ROW()</f>
        <v>1743</v>
      </c>
      <c r="AD1743" s="24" t="e">
        <f t="shared" ca="1" si="244"/>
        <v>#VALUE!</v>
      </c>
      <c r="AE1743" t="str">
        <f t="shared" ca="1" si="246"/>
        <v>E</v>
      </c>
    </row>
    <row r="1744" spans="1:31">
      <c r="A1744" s="12" t="s">
        <v>1560</v>
      </c>
      <c r="J1744" s="12" t="str">
        <f t="shared" si="243"/>
        <v/>
      </c>
      <c r="K1744" t="str">
        <f t="shared" si="247"/>
        <v xml:space="preserve">    </v>
      </c>
      <c r="L1744" t="str">
        <f t="shared" si="247"/>
        <v xml:space="preserve"> 313</v>
      </c>
      <c r="M1744" t="str">
        <f t="shared" si="247"/>
        <v xml:space="preserve">  96</v>
      </c>
      <c r="N1744" t="str">
        <f t="shared" si="247"/>
        <v xml:space="preserve"> 221</v>
      </c>
      <c r="O1744" t="str">
        <f t="shared" si="247"/>
        <v xml:space="preserve"> 221</v>
      </c>
      <c r="P1744" t="str">
        <f t="shared" si="247"/>
        <v xml:space="preserve"> 313</v>
      </c>
      <c r="Q1744" t="str">
        <f t="shared" si="247"/>
        <v xml:space="preserve"> 313</v>
      </c>
      <c r="R1744" t="str">
        <f t="shared" si="247"/>
        <v xml:space="preserve"> 313</v>
      </c>
      <c r="S1744" t="str">
        <f t="shared" si="247"/>
        <v xml:space="preserve"> 313</v>
      </c>
      <c r="T1744" t="str">
        <f t="shared" si="247"/>
        <v xml:space="preserve"> 313</v>
      </c>
      <c r="U1744" t="str">
        <f t="shared" si="247"/>
        <v xml:space="preserve"> 313</v>
      </c>
      <c r="V1744" t="str">
        <f t="shared" si="247"/>
        <v xml:space="preserve"> 313</v>
      </c>
      <c r="X1744" t="e">
        <f>VLOOKUP(K1744,$X$2:Y$31,2,FALSE())</f>
        <v>#N/A</v>
      </c>
      <c r="AB1744" s="20">
        <f>MATCH("R",$J$1001:$J1745,0)</f>
        <v>25</v>
      </c>
      <c r="AC1744" s="20">
        <f>ROW()</f>
        <v>1744</v>
      </c>
      <c r="AD1744" s="24" t="e">
        <f t="shared" ca="1" si="244"/>
        <v>#VALUE!</v>
      </c>
      <c r="AE1744" t="str">
        <f t="shared" ca="1" si="246"/>
        <v>E</v>
      </c>
    </row>
    <row r="1745" spans="1:31">
      <c r="A1745" s="12" t="s">
        <v>1561</v>
      </c>
      <c r="J1745" s="12" t="str">
        <f t="shared" si="243"/>
        <v/>
      </c>
      <c r="K1745" t="str">
        <f t="shared" si="247"/>
        <v xml:space="preserve">    </v>
      </c>
      <c r="L1745" t="str">
        <f t="shared" si="247"/>
        <v>0.50</v>
      </c>
      <c r="M1745" t="str">
        <f t="shared" si="247"/>
        <v>1.00</v>
      </c>
      <c r="N1745" t="str">
        <f t="shared" si="247"/>
        <v>1.00</v>
      </c>
      <c r="O1745" t="str">
        <f t="shared" si="247"/>
        <v>0.99</v>
      </c>
      <c r="P1745" t="str">
        <f t="shared" si="247"/>
        <v>0.53</v>
      </c>
      <c r="Q1745" t="str">
        <f t="shared" si="247"/>
        <v>0.00</v>
      </c>
      <c r="R1745" t="str">
        <f t="shared" si="247"/>
        <v>0.00</v>
      </c>
      <c r="S1745" t="str">
        <f t="shared" si="247"/>
        <v>0.00</v>
      </c>
      <c r="T1745" t="str">
        <f t="shared" si="247"/>
        <v>0.00</v>
      </c>
      <c r="U1745" t="str">
        <f t="shared" si="247"/>
        <v>0.00</v>
      </c>
      <c r="V1745" t="str">
        <f t="shared" si="247"/>
        <v>0.00</v>
      </c>
      <c r="X1745" t="e">
        <f>VLOOKUP(K1745,$X$2:Y$31,2,FALSE())</f>
        <v>#N/A</v>
      </c>
      <c r="AB1745" s="20">
        <f>MATCH("R",$J$1001:$J1746,0)</f>
        <v>25</v>
      </c>
      <c r="AC1745" s="20">
        <f>ROW()</f>
        <v>1745</v>
      </c>
      <c r="AD1745" s="24" t="e">
        <f t="shared" ca="1" si="244"/>
        <v>#VALUE!</v>
      </c>
      <c r="AE1745" t="str">
        <f t="shared" ca="1" si="246"/>
        <v>E</v>
      </c>
    </row>
    <row r="1746" spans="1:31">
      <c r="A1746" s="12" t="s">
        <v>1562</v>
      </c>
      <c r="J1746" s="12" t="str">
        <f t="shared" si="243"/>
        <v/>
      </c>
      <c r="K1746" t="str">
        <f t="shared" si="247"/>
        <v xml:space="preserve">    </v>
      </c>
      <c r="L1746" t="str">
        <f t="shared" si="247"/>
        <v xml:space="preserve"> 115</v>
      </c>
      <c r="M1746" t="str">
        <f t="shared" si="247"/>
        <v xml:space="preserve"> 115</v>
      </c>
      <c r="N1746" t="str">
        <f t="shared" si="247"/>
        <v xml:space="preserve"> 109</v>
      </c>
      <c r="O1746" t="str">
        <f t="shared" si="247"/>
        <v xml:space="preserve"> 110</v>
      </c>
      <c r="P1746" t="str">
        <f t="shared" si="247"/>
        <v xml:space="preserve"> 115</v>
      </c>
      <c r="Q1746" t="str">
        <f t="shared" si="247"/>
        <v xml:space="preserve"> 150</v>
      </c>
      <c r="R1746" t="str">
        <f t="shared" si="247"/>
        <v xml:space="preserve"> 185</v>
      </c>
      <c r="S1746" t="str">
        <f t="shared" si="247"/>
        <v xml:space="preserve"> 187</v>
      </c>
      <c r="T1746" t="str">
        <f t="shared" si="247"/>
        <v xml:space="preserve"> 188</v>
      </c>
      <c r="U1746" t="str">
        <f t="shared" si="247"/>
        <v xml:space="preserve"> 190</v>
      </c>
      <c r="V1746" t="str">
        <f t="shared" si="247"/>
        <v xml:space="preserve"> 191</v>
      </c>
      <c r="X1746" t="e">
        <f>VLOOKUP(K1746,$X$2:Y$31,2,FALSE())</f>
        <v>#N/A</v>
      </c>
      <c r="AB1746" s="20">
        <f>MATCH("R",$J$1001:$J1747,0)</f>
        <v>25</v>
      </c>
      <c r="AC1746" s="20">
        <f>ROW()</f>
        <v>1746</v>
      </c>
      <c r="AD1746" s="24" t="e">
        <f t="shared" ca="1" si="244"/>
        <v>#VALUE!</v>
      </c>
      <c r="AE1746" t="str">
        <f t="shared" ca="1" si="246"/>
        <v>E</v>
      </c>
    </row>
    <row r="1747" spans="1:31">
      <c r="A1747" s="12" t="s">
        <v>1563</v>
      </c>
      <c r="J1747" s="12" t="str">
        <f t="shared" si="243"/>
        <v/>
      </c>
      <c r="K1747" t="str">
        <f t="shared" si="247"/>
        <v xml:space="preserve">    </v>
      </c>
      <c r="L1747" t="str">
        <f t="shared" si="247"/>
        <v xml:space="preserve">  26</v>
      </c>
      <c r="M1747" t="str">
        <f t="shared" si="247"/>
        <v xml:space="preserve">  18</v>
      </c>
      <c r="N1747" t="str">
        <f t="shared" si="247"/>
        <v xml:space="preserve">  27</v>
      </c>
      <c r="O1747" t="str">
        <f t="shared" si="247"/>
        <v xml:space="preserve">  29</v>
      </c>
      <c r="P1747" t="str">
        <f t="shared" si="247"/>
        <v xml:space="preserve">  26</v>
      </c>
      <c r="Q1747" t="str">
        <f t="shared" si="247"/>
        <v xml:space="preserve">  -5</v>
      </c>
      <c r="R1747" t="str">
        <f t="shared" si="247"/>
        <v xml:space="preserve"> -38</v>
      </c>
      <c r="S1747" t="str">
        <f t="shared" si="247"/>
        <v xml:space="preserve"> -37</v>
      </c>
      <c r="T1747" t="str">
        <f t="shared" si="247"/>
        <v xml:space="preserve"> -37</v>
      </c>
      <c r="U1747" t="str">
        <f t="shared" si="247"/>
        <v xml:space="preserve"> -37</v>
      </c>
      <c r="V1747" t="str">
        <f t="shared" si="247"/>
        <v xml:space="preserve"> -37</v>
      </c>
      <c r="X1747" t="e">
        <f>VLOOKUP(K1747,$X$2:Y$31,2,FALSE())</f>
        <v>#N/A</v>
      </c>
      <c r="AB1747" s="20">
        <f>MATCH("R",$J$1001:$J1748,0)</f>
        <v>25</v>
      </c>
      <c r="AC1747" s="20">
        <f>ROW()</f>
        <v>1747</v>
      </c>
      <c r="AD1747" s="24" t="e">
        <f t="shared" ca="1" si="244"/>
        <v>#VALUE!</v>
      </c>
      <c r="AE1747" t="str">
        <f t="shared" ca="1" si="246"/>
        <v>E</v>
      </c>
    </row>
    <row r="1748" spans="1:31">
      <c r="A1748" s="12" t="s">
        <v>1564</v>
      </c>
      <c r="J1748" s="12" t="str">
        <f t="shared" si="243"/>
        <v/>
      </c>
      <c r="K1748" t="str">
        <f t="shared" si="247"/>
        <v xml:space="preserve">    </v>
      </c>
      <c r="L1748" t="str">
        <f t="shared" si="247"/>
        <v xml:space="preserve"> -95</v>
      </c>
      <c r="M1748" t="str">
        <f t="shared" si="247"/>
        <v xml:space="preserve"> -95</v>
      </c>
      <c r="N1748" t="str">
        <f t="shared" si="247"/>
        <v xml:space="preserve"> -89</v>
      </c>
      <c r="O1748" t="str">
        <f t="shared" si="247"/>
        <v xml:space="preserve"> -90</v>
      </c>
      <c r="P1748" t="str">
        <f t="shared" si="247"/>
        <v xml:space="preserve"> -95</v>
      </c>
      <c r="Q1748" t="str">
        <f t="shared" si="247"/>
        <v>-130</v>
      </c>
      <c r="R1748" t="str">
        <f t="shared" si="247"/>
        <v>-165</v>
      </c>
      <c r="S1748" t="str">
        <f t="shared" si="247"/>
        <v>-167</v>
      </c>
      <c r="T1748" t="str">
        <f t="shared" si="247"/>
        <v>-168</v>
      </c>
      <c r="U1748" t="str">
        <f t="shared" si="247"/>
        <v>-170</v>
      </c>
      <c r="V1748" t="str">
        <f t="shared" si="247"/>
        <v>-171</v>
      </c>
      <c r="X1748" t="e">
        <f>VLOOKUP(K1748,$X$2:Y$31,2,FALSE())</f>
        <v>#N/A</v>
      </c>
      <c r="AB1748" s="20">
        <f>MATCH("R",$J$1001:$J1749,0)</f>
        <v>25</v>
      </c>
      <c r="AC1748" s="20">
        <f>ROW()</f>
        <v>1748</v>
      </c>
      <c r="AD1748" s="24" t="e">
        <f t="shared" ca="1" si="244"/>
        <v>#VALUE!</v>
      </c>
      <c r="AE1748" t="str">
        <f t="shared" ca="1" si="246"/>
        <v>E</v>
      </c>
    </row>
    <row r="1749" spans="1:31">
      <c r="A1749" s="12" t="s">
        <v>1565</v>
      </c>
      <c r="J1749" s="12" t="str">
        <f t="shared" si="243"/>
        <v/>
      </c>
      <c r="K1749" t="str">
        <f t="shared" si="247"/>
        <v xml:space="preserve">    </v>
      </c>
      <c r="L1749" t="str">
        <f t="shared" si="247"/>
        <v>-155</v>
      </c>
      <c r="M1749" t="str">
        <f t="shared" si="247"/>
        <v>-140</v>
      </c>
      <c r="N1749" t="str">
        <f t="shared" si="247"/>
        <v>-148</v>
      </c>
      <c r="O1749" t="str">
        <f t="shared" si="247"/>
        <v>-152</v>
      </c>
      <c r="P1749" t="str">
        <f t="shared" si="247"/>
        <v>-155</v>
      </c>
      <c r="Q1749" t="str">
        <f t="shared" si="247"/>
        <v>-159</v>
      </c>
      <c r="R1749" t="str">
        <f t="shared" si="247"/>
        <v>-163</v>
      </c>
      <c r="S1749" t="str">
        <f t="shared" si="247"/>
        <v>-167</v>
      </c>
      <c r="T1749" t="str">
        <f t="shared" si="247"/>
        <v>-169</v>
      </c>
      <c r="U1749" t="str">
        <f t="shared" si="247"/>
        <v>-170</v>
      </c>
      <c r="V1749" t="str">
        <f t="shared" si="247"/>
        <v>-172</v>
      </c>
      <c r="X1749" t="e">
        <f>VLOOKUP(K1749,$X$2:Y$31,2,FALSE())</f>
        <v>#N/A</v>
      </c>
      <c r="AB1749" s="20">
        <f>MATCH("R",$J$1001:$J1750,0)</f>
        <v>25</v>
      </c>
      <c r="AC1749" s="20">
        <f>ROW()</f>
        <v>1749</v>
      </c>
      <c r="AD1749" s="24" t="e">
        <f t="shared" ca="1" si="244"/>
        <v>#VALUE!</v>
      </c>
      <c r="AE1749" t="str">
        <f t="shared" ca="1" si="246"/>
        <v>E</v>
      </c>
    </row>
    <row r="1750" spans="1:31">
      <c r="A1750" s="12" t="s">
        <v>1566</v>
      </c>
      <c r="J1750" s="12" t="str">
        <f t="shared" si="243"/>
        <v/>
      </c>
      <c r="K1750" t="str">
        <f t="shared" si="247"/>
        <v xml:space="preserve">    </v>
      </c>
      <c r="L1750" t="str">
        <f t="shared" si="247"/>
        <v xml:space="preserve">  60</v>
      </c>
      <c r="M1750" t="str">
        <f t="shared" si="247"/>
        <v xml:space="preserve">  45</v>
      </c>
      <c r="N1750" t="str">
        <f t="shared" si="247"/>
        <v xml:space="preserve">  59</v>
      </c>
      <c r="O1750" t="str">
        <f t="shared" si="247"/>
        <v xml:space="preserve">  62</v>
      </c>
      <c r="P1750" t="str">
        <f t="shared" si="247"/>
        <v xml:space="preserve">  60</v>
      </c>
      <c r="Q1750" t="str">
        <f t="shared" si="247"/>
        <v xml:space="preserve">  30</v>
      </c>
      <c r="R1750" t="str">
        <f t="shared" si="247"/>
        <v xml:space="preserve">  -2</v>
      </c>
      <c r="S1750" t="str">
        <f t="shared" si="247"/>
        <v xml:space="preserve">   0</v>
      </c>
      <c r="T1750" t="str">
        <f t="shared" si="247"/>
        <v xml:space="preserve">   0</v>
      </c>
      <c r="U1750" t="str">
        <f t="shared" si="247"/>
        <v xml:space="preserve">   1</v>
      </c>
      <c r="V1750" t="str">
        <f t="shared" si="247"/>
        <v xml:space="preserve">   1</v>
      </c>
      <c r="X1750" t="e">
        <f>VLOOKUP(K1750,$X$2:Y$31,2,FALSE())</f>
        <v>#N/A</v>
      </c>
      <c r="AB1750" s="20">
        <f>MATCH("R",$J$1001:$J1751,0)</f>
        <v>25</v>
      </c>
      <c r="AC1750" s="20">
        <f>ROW()</f>
        <v>1750</v>
      </c>
      <c r="AD1750" s="24" t="e">
        <f t="shared" ca="1" si="244"/>
        <v>#VALUE!</v>
      </c>
      <c r="AE1750" t="str">
        <f t="shared" ca="1" si="246"/>
        <v>E</v>
      </c>
    </row>
    <row r="1751" spans="1:31">
      <c r="A1751" s="12" t="s">
        <v>1567</v>
      </c>
      <c r="J1751" s="12" t="str">
        <f t="shared" si="243"/>
        <v/>
      </c>
      <c r="K1751" t="str">
        <f t="shared" si="247"/>
        <v xml:space="preserve">    </v>
      </c>
      <c r="L1751" t="str">
        <f t="shared" si="247"/>
        <v xml:space="preserve">  29</v>
      </c>
      <c r="M1751" t="str">
        <f t="shared" si="247"/>
        <v xml:space="preserve">  39</v>
      </c>
      <c r="N1751" t="str">
        <f t="shared" si="247"/>
        <v xml:space="preserve">  25</v>
      </c>
      <c r="O1751" t="str">
        <f t="shared" si="247"/>
        <v xml:space="preserve">  22</v>
      </c>
      <c r="P1751" t="str">
        <f t="shared" si="247"/>
        <v xml:space="preserve">  29</v>
      </c>
      <c r="Q1751" t="str">
        <f t="shared" si="247"/>
        <v xml:space="preserve">  68</v>
      </c>
      <c r="R1751" t="str">
        <f t="shared" si="247"/>
        <v xml:space="preserve">  86</v>
      </c>
      <c r="S1751" t="str">
        <f t="shared" si="247"/>
        <v xml:space="preserve">  85</v>
      </c>
      <c r="T1751" t="str">
        <f t="shared" si="247"/>
        <v xml:space="preserve">  84</v>
      </c>
      <c r="U1751" t="str">
        <f t="shared" si="247"/>
        <v xml:space="preserve">  84</v>
      </c>
      <c r="V1751" t="str">
        <f t="shared" si="247"/>
        <v xml:space="preserve">  83</v>
      </c>
      <c r="X1751" t="e">
        <f>VLOOKUP(K1751,$X$2:Y$31,2,FALSE())</f>
        <v>#N/A</v>
      </c>
      <c r="AB1751" s="20">
        <f>MATCH("R",$J$1001:$J1752,0)</f>
        <v>25</v>
      </c>
      <c r="AC1751" s="20">
        <f>ROW()</f>
        <v>1751</v>
      </c>
      <c r="AD1751" s="24" t="e">
        <f t="shared" ca="1" si="244"/>
        <v>#VALUE!</v>
      </c>
      <c r="AE1751" t="str">
        <f t="shared" ca="1" si="246"/>
        <v>E</v>
      </c>
    </row>
    <row r="1752" spans="1:31">
      <c r="A1752" s="12" t="s">
        <v>1568</v>
      </c>
      <c r="J1752" s="12" t="str">
        <f t="shared" si="243"/>
        <v/>
      </c>
      <c r="K1752" t="str">
        <f t="shared" si="247"/>
        <v xml:space="preserve">    </v>
      </c>
      <c r="L1752" t="str">
        <f t="shared" si="247"/>
        <v>0.04</v>
      </c>
      <c r="M1752" t="str">
        <f t="shared" si="247"/>
        <v>0.00</v>
      </c>
      <c r="N1752" t="str">
        <f t="shared" si="247"/>
        <v>0.01</v>
      </c>
      <c r="O1752" t="str">
        <f t="shared" si="247"/>
        <v>0.03</v>
      </c>
      <c r="P1752" t="str">
        <f t="shared" si="247"/>
        <v>0.04</v>
      </c>
      <c r="Q1752" t="str">
        <f t="shared" si="247"/>
        <v>0.01</v>
      </c>
      <c r="R1752" t="str">
        <f t="shared" si="247"/>
        <v>0.00</v>
      </c>
      <c r="S1752" t="str">
        <f t="shared" si="247"/>
        <v>0.00</v>
      </c>
      <c r="T1752" t="str">
        <f t="shared" si="247"/>
        <v>0.00</v>
      </c>
      <c r="U1752" t="str">
        <f t="shared" si="247"/>
        <v>0.00</v>
      </c>
      <c r="V1752" t="str">
        <f t="shared" si="247"/>
        <v>0.00</v>
      </c>
      <c r="X1752" t="e">
        <f>VLOOKUP(K1752,$X$2:Y$31,2,FALSE())</f>
        <v>#N/A</v>
      </c>
      <c r="AB1752" s="20">
        <f>MATCH("R",$J$1001:$J1753,0)</f>
        <v>25</v>
      </c>
      <c r="AC1752" s="20">
        <f>ROW()</f>
        <v>1752</v>
      </c>
      <c r="AD1752" s="24" t="e">
        <f t="shared" ca="1" si="244"/>
        <v>#VALUE!</v>
      </c>
      <c r="AE1752" t="str">
        <f t="shared" ca="1" si="246"/>
        <v>E</v>
      </c>
    </row>
    <row r="1753" spans="1:31">
      <c r="A1753" s="12" t="s">
        <v>91</v>
      </c>
      <c r="J1753" s="12" t="str">
        <f t="shared" si="243"/>
        <v/>
      </c>
      <c r="K1753" t="str">
        <f t="shared" si="247"/>
        <v xml:space="preserve">    </v>
      </c>
      <c r="L1753" t="str">
        <f t="shared" si="247"/>
        <v>0.00</v>
      </c>
      <c r="M1753" t="str">
        <f t="shared" si="247"/>
        <v>0.00</v>
      </c>
      <c r="N1753" t="str">
        <f t="shared" si="247"/>
        <v>0.00</v>
      </c>
      <c r="O1753" t="str">
        <f t="shared" si="247"/>
        <v>0.00</v>
      </c>
      <c r="P1753" t="str">
        <f t="shared" si="247"/>
        <v>0.00</v>
      </c>
      <c r="Q1753" t="str">
        <f t="shared" si="247"/>
        <v>0.00</v>
      </c>
      <c r="R1753" t="str">
        <f t="shared" si="247"/>
        <v>0.00</v>
      </c>
      <c r="S1753" t="str">
        <f t="shared" si="247"/>
        <v>0.00</v>
      </c>
      <c r="T1753" t="str">
        <f t="shared" si="247"/>
        <v>0.00</v>
      </c>
      <c r="U1753" t="str">
        <f t="shared" si="247"/>
        <v>0.00</v>
      </c>
      <c r="V1753" t="str">
        <f t="shared" si="247"/>
        <v>0.00</v>
      </c>
      <c r="X1753" t="e">
        <f>VLOOKUP(K1753,$X$2:Y$31,2,FALSE())</f>
        <v>#N/A</v>
      </c>
      <c r="AB1753" s="20">
        <f>MATCH("R",$J$1001:$J1754,0)</f>
        <v>25</v>
      </c>
      <c r="AC1753" s="20">
        <f>ROW()</f>
        <v>1753</v>
      </c>
      <c r="AD1753" s="24" t="e">
        <f t="shared" ca="1" si="244"/>
        <v>#VALUE!</v>
      </c>
      <c r="AE1753" t="str">
        <f t="shared" ca="1" si="246"/>
        <v>E</v>
      </c>
    </row>
    <row r="1754" spans="1:31">
      <c r="A1754" s="12" t="s">
        <v>1569</v>
      </c>
      <c r="J1754" s="12" t="str">
        <f t="shared" si="243"/>
        <v/>
      </c>
      <c r="K1754" t="str">
        <f t="shared" si="247"/>
        <v xml:space="preserve">    </v>
      </c>
      <c r="L1754" t="str">
        <f t="shared" si="247"/>
        <v>0.10</v>
      </c>
      <c r="M1754" t="str">
        <f t="shared" si="247"/>
        <v>0.01</v>
      </c>
      <c r="N1754" t="str">
        <f t="shared" si="247"/>
        <v>0.08</v>
      </c>
      <c r="O1754" t="str">
        <f t="shared" si="247"/>
        <v>0.11</v>
      </c>
      <c r="P1754" t="str">
        <f t="shared" si="247"/>
        <v>0.10</v>
      </c>
      <c r="Q1754" t="str">
        <f t="shared" si="247"/>
        <v>0.01</v>
      </c>
      <c r="R1754" t="str">
        <f t="shared" si="247"/>
        <v>0.00</v>
      </c>
      <c r="S1754" t="str">
        <f t="shared" si="247"/>
        <v>0.00</v>
      </c>
      <c r="T1754" t="str">
        <f t="shared" si="247"/>
        <v>0.00</v>
      </c>
      <c r="U1754" t="str">
        <f t="shared" si="247"/>
        <v>0.00</v>
      </c>
      <c r="V1754" t="str">
        <f t="shared" si="247"/>
        <v>0.00</v>
      </c>
      <c r="X1754" t="e">
        <f>VLOOKUP(K1754,$X$2:Y$31,2,FALSE())</f>
        <v>#N/A</v>
      </c>
      <c r="AB1754" s="20">
        <f>MATCH("R",$J$1001:$J1755,0)</f>
        <v>25</v>
      </c>
      <c r="AC1754" s="20">
        <f>ROW()</f>
        <v>1754</v>
      </c>
      <c r="AD1754" s="24" t="e">
        <f t="shared" ca="1" si="244"/>
        <v>#VALUE!</v>
      </c>
      <c r="AE1754" t="str">
        <f t="shared" ca="1" si="246"/>
        <v>E</v>
      </c>
    </row>
    <row r="1755" spans="1:31">
      <c r="A1755" s="12" t="s">
        <v>1570</v>
      </c>
      <c r="J1755" s="12" t="str">
        <f t="shared" si="243"/>
        <v/>
      </c>
      <c r="K1755" t="str">
        <f t="shared" si="247"/>
        <v xml:space="preserve">    </v>
      </c>
      <c r="L1755" t="str">
        <f t="shared" si="247"/>
        <v>13.5</v>
      </c>
      <c r="M1755" t="str">
        <f t="shared" si="247"/>
        <v xml:space="preserve"> 6.4</v>
      </c>
      <c r="N1755" t="str">
        <f t="shared" si="247"/>
        <v xml:space="preserve"> 6.6</v>
      </c>
      <c r="O1755" t="str">
        <f t="shared" si="247"/>
        <v xml:space="preserve"> 6.6</v>
      </c>
      <c r="P1755" t="str">
        <f t="shared" si="247"/>
        <v>13.2</v>
      </c>
      <c r="Q1755" t="str">
        <f t="shared" si="247"/>
        <v>23.0</v>
      </c>
      <c r="R1755" t="str">
        <f t="shared" si="247"/>
        <v xml:space="preserve"> 6.3</v>
      </c>
      <c r="S1755" t="str">
        <f t="shared" si="247"/>
        <v xml:space="preserve"> 6.3</v>
      </c>
      <c r="T1755" t="str">
        <f t="shared" si="247"/>
        <v xml:space="preserve"> 6.3</v>
      </c>
      <c r="U1755" t="str">
        <f t="shared" si="247"/>
        <v xml:space="preserve"> 6.3</v>
      </c>
      <c r="V1755" t="str">
        <f t="shared" si="247"/>
        <v xml:space="preserve"> 6.3</v>
      </c>
      <c r="X1755" t="e">
        <f>VLOOKUP(K1755,$X$2:Y$31,2,FALSE())</f>
        <v>#N/A</v>
      </c>
      <c r="AB1755" s="20">
        <f>MATCH("R",$J$1001:$J1756,0)</f>
        <v>25</v>
      </c>
      <c r="AC1755" s="20">
        <f>ROW()</f>
        <v>1755</v>
      </c>
      <c r="AD1755" s="24" t="e">
        <f t="shared" ca="1" si="244"/>
        <v>#VALUE!</v>
      </c>
      <c r="AE1755" t="str">
        <f t="shared" ca="1" si="246"/>
        <v>E</v>
      </c>
    </row>
    <row r="1756" spans="1:31">
      <c r="A1756" s="12" t="s">
        <v>1571</v>
      </c>
      <c r="J1756" s="12" t="str">
        <f t="shared" si="243"/>
        <v/>
      </c>
      <c r="K1756" t="str">
        <f t="shared" si="247"/>
        <v xml:space="preserve">    </v>
      </c>
      <c r="L1756" t="str">
        <f t="shared" si="247"/>
        <v xml:space="preserve"> 7.3</v>
      </c>
      <c r="M1756" t="str">
        <f t="shared" si="247"/>
        <v xml:space="preserve"> 4.4</v>
      </c>
      <c r="N1756" t="str">
        <f t="shared" si="247"/>
        <v xml:space="preserve"> 5.0</v>
      </c>
      <c r="O1756" t="str">
        <f t="shared" si="247"/>
        <v xml:space="preserve"> 4.4</v>
      </c>
      <c r="P1756" t="str">
        <f t="shared" si="247"/>
        <v xml:space="preserve"> 7.1</v>
      </c>
      <c r="Q1756" t="str">
        <f t="shared" si="247"/>
        <v>21.4</v>
      </c>
      <c r="R1756" t="str">
        <f t="shared" si="247"/>
        <v xml:space="preserve"> 4.4</v>
      </c>
      <c r="S1756" t="str">
        <f t="shared" si="247"/>
        <v xml:space="preserve"> 4.4</v>
      </c>
      <c r="T1756" t="str">
        <f t="shared" si="247"/>
        <v xml:space="preserve"> 4.4</v>
      </c>
      <c r="U1756" t="str">
        <f t="shared" si="247"/>
        <v xml:space="preserve"> 4.4</v>
      </c>
      <c r="V1756" t="str">
        <f t="shared" si="247"/>
        <v xml:space="preserve"> 4.4</v>
      </c>
      <c r="X1756" t="e">
        <f>VLOOKUP(K1756,$X$2:Y$31,2,FALSE())</f>
        <v>#N/A</v>
      </c>
      <c r="AB1756" s="20">
        <f>MATCH("R",$J$1001:$J1757,0)</f>
        <v>25</v>
      </c>
      <c r="AC1756" s="20">
        <f>ROW()</f>
        <v>1756</v>
      </c>
      <c r="AD1756" s="24" t="e">
        <f t="shared" ca="1" si="244"/>
        <v>#VALUE!</v>
      </c>
      <c r="AE1756" t="str">
        <f t="shared" ca="1" si="246"/>
        <v>E</v>
      </c>
    </row>
    <row r="1757" spans="1:31">
      <c r="A1757" s="12" t="s">
        <v>1572</v>
      </c>
      <c r="J1757" s="12" t="str">
        <f t="shared" si="243"/>
        <v/>
      </c>
      <c r="K1757" t="str">
        <f t="shared" si="247"/>
        <v xml:space="preserve">    </v>
      </c>
      <c r="L1757" t="str">
        <f t="shared" si="247"/>
        <v>16.5</v>
      </c>
      <c r="M1757" t="str">
        <f t="shared" si="247"/>
        <v>11.6</v>
      </c>
      <c r="N1757" t="str">
        <f t="shared" si="247"/>
        <v>11.7</v>
      </c>
      <c r="O1757" t="str">
        <f t="shared" si="247"/>
        <v>11.7</v>
      </c>
      <c r="P1757" t="str">
        <f t="shared" si="247"/>
        <v>16.3</v>
      </c>
      <c r="Q1757" t="str">
        <f t="shared" si="247"/>
        <v>24.8</v>
      </c>
      <c r="R1757" t="str">
        <f t="shared" si="247"/>
        <v>11.5</v>
      </c>
      <c r="S1757" t="str">
        <f t="shared" si="247"/>
        <v>11.5</v>
      </c>
      <c r="T1757" t="str">
        <f t="shared" si="247"/>
        <v>11.6</v>
      </c>
      <c r="U1757" t="str">
        <f t="shared" si="247"/>
        <v>11.6</v>
      </c>
      <c r="V1757" t="str">
        <f t="shared" si="247"/>
        <v>11.6</v>
      </c>
      <c r="X1757" t="e">
        <f>VLOOKUP(K1757,$X$2:Y$31,2,FALSE())</f>
        <v>#N/A</v>
      </c>
      <c r="AB1757" s="20">
        <f>MATCH("R",$J$1001:$J1758,0)</f>
        <v>25</v>
      </c>
      <c r="AC1757" s="20">
        <f>ROW()</f>
        <v>1757</v>
      </c>
      <c r="AD1757" s="24" t="e">
        <f t="shared" ca="1" si="244"/>
        <v>#VALUE!</v>
      </c>
      <c r="AE1757" t="str">
        <f t="shared" ca="1" si="246"/>
        <v>E</v>
      </c>
    </row>
    <row r="1758" spans="1:31">
      <c r="A1758" s="12" t="s">
        <v>1573</v>
      </c>
      <c r="J1758" s="12" t="str">
        <f t="shared" si="243"/>
        <v/>
      </c>
      <c r="K1758" t="str">
        <f t="shared" si="247"/>
        <v xml:space="preserve">    </v>
      </c>
      <c r="L1758" t="str">
        <f t="shared" si="247"/>
        <v xml:space="preserve"> 9.3</v>
      </c>
      <c r="M1758" t="str">
        <f t="shared" si="247"/>
        <v xml:space="preserve"> 7.4</v>
      </c>
      <c r="N1758" t="str">
        <f t="shared" si="247"/>
        <v xml:space="preserve"> 7.8</v>
      </c>
      <c r="O1758" t="str">
        <f t="shared" si="247"/>
        <v xml:space="preserve"> 7.3</v>
      </c>
      <c r="P1758" t="str">
        <f t="shared" si="247"/>
        <v xml:space="preserve"> 9.1</v>
      </c>
      <c r="Q1758" t="str">
        <f t="shared" ref="K1758:V1779" si="248">MID($A1758,Q$34,4)</f>
        <v>22.1</v>
      </c>
      <c r="R1758" t="str">
        <f t="shared" si="248"/>
        <v xml:space="preserve"> 7.1</v>
      </c>
      <c r="S1758" t="str">
        <f t="shared" si="248"/>
        <v xml:space="preserve"> 7.3</v>
      </c>
      <c r="T1758" t="str">
        <f t="shared" si="248"/>
        <v xml:space="preserve"> 7.3</v>
      </c>
      <c r="U1758" t="str">
        <f t="shared" si="248"/>
        <v xml:space="preserve"> 7.3</v>
      </c>
      <c r="V1758" t="str">
        <f t="shared" si="248"/>
        <v xml:space="preserve"> 7.3</v>
      </c>
      <c r="X1758" t="e">
        <f>VLOOKUP(K1758,$X$2:Y$31,2,FALSE())</f>
        <v>#N/A</v>
      </c>
      <c r="AB1758" s="20">
        <f>MATCH("R",$J$1001:$J1759,0)</f>
        <v>25</v>
      </c>
      <c r="AC1758" s="20">
        <f>ROW()</f>
        <v>1758</v>
      </c>
      <c r="AD1758" s="24" t="e">
        <f t="shared" ca="1" si="244"/>
        <v>#VALUE!</v>
      </c>
      <c r="AE1758" t="str">
        <f t="shared" ca="1" si="246"/>
        <v>E</v>
      </c>
    </row>
    <row r="1759" spans="1:31">
      <c r="A1759" s="12" t="s">
        <v>1574</v>
      </c>
      <c r="J1759" s="12" t="str">
        <f t="shared" si="243"/>
        <v/>
      </c>
      <c r="K1759" t="str">
        <f t="shared" si="248"/>
        <v xml:space="preserve">    </v>
      </c>
      <c r="L1759" t="str">
        <f t="shared" si="248"/>
        <v xml:space="preserve"> 3.3</v>
      </c>
      <c r="M1759" t="str">
        <f t="shared" si="248"/>
        <v xml:space="preserve"> 0.5</v>
      </c>
      <c r="N1759" t="str">
        <f t="shared" si="248"/>
        <v xml:space="preserve"> 3.4</v>
      </c>
      <c r="O1759" t="str">
        <f t="shared" si="248"/>
        <v xml:space="preserve"> 3.2</v>
      </c>
      <c r="P1759" t="str">
        <f t="shared" si="248"/>
        <v xml:space="preserve"> 3.3</v>
      </c>
      <c r="Q1759" t="str">
        <f t="shared" si="248"/>
        <v xml:space="preserve"> 3.1</v>
      </c>
      <c r="R1759" t="str">
        <f t="shared" si="248"/>
        <v xml:space="preserve"> 2.9</v>
      </c>
      <c r="S1759" t="str">
        <f t="shared" si="248"/>
        <v xml:space="preserve"> 2.8</v>
      </c>
      <c r="T1759" t="str">
        <f t="shared" si="248"/>
        <v xml:space="preserve"> 2.7</v>
      </c>
      <c r="U1759" t="str">
        <f t="shared" si="248"/>
        <v xml:space="preserve"> 2.7</v>
      </c>
      <c r="V1759" t="str">
        <f t="shared" si="248"/>
        <v xml:space="preserve"> 2.6</v>
      </c>
      <c r="X1759" t="e">
        <f>VLOOKUP(K1759,$X$2:Y$31,2,FALSE())</f>
        <v>#N/A</v>
      </c>
      <c r="AB1759" s="20">
        <f>MATCH("R",$J$1001:$J1760,0)</f>
        <v>25</v>
      </c>
      <c r="AC1759" s="20">
        <f>ROW()</f>
        <v>1759</v>
      </c>
      <c r="AD1759" s="24" t="e">
        <f t="shared" ca="1" si="244"/>
        <v>#VALUE!</v>
      </c>
      <c r="AE1759" t="str">
        <f t="shared" ca="1" si="246"/>
        <v>E</v>
      </c>
    </row>
    <row r="1760" spans="1:31">
      <c r="A1760" s="12" t="s">
        <v>1575</v>
      </c>
      <c r="J1760" s="12" t="str">
        <f t="shared" si="243"/>
        <v/>
      </c>
      <c r="K1760" t="str">
        <f t="shared" si="248"/>
        <v xml:space="preserve">    </v>
      </c>
      <c r="L1760" t="str">
        <f t="shared" si="248"/>
        <v xml:space="preserve"> 3.3</v>
      </c>
      <c r="M1760" t="str">
        <f t="shared" si="248"/>
        <v xml:space="preserve"> 0.5</v>
      </c>
      <c r="N1760" t="str">
        <f t="shared" si="248"/>
        <v xml:space="preserve"> 3.4</v>
      </c>
      <c r="O1760" t="str">
        <f t="shared" si="248"/>
        <v xml:space="preserve"> 3.2</v>
      </c>
      <c r="P1760" t="str">
        <f t="shared" si="248"/>
        <v xml:space="preserve"> 3.3</v>
      </c>
      <c r="Q1760" t="str">
        <f t="shared" si="248"/>
        <v xml:space="preserve"> 3.1</v>
      </c>
      <c r="R1760" t="str">
        <f t="shared" si="248"/>
        <v xml:space="preserve"> 2.9</v>
      </c>
      <c r="S1760" t="str">
        <f t="shared" si="248"/>
        <v xml:space="preserve"> 2.8</v>
      </c>
      <c r="T1760" t="str">
        <f t="shared" si="248"/>
        <v xml:space="preserve"> 2.7</v>
      </c>
      <c r="U1760" t="str">
        <f t="shared" si="248"/>
        <v xml:space="preserve"> 2.7</v>
      </c>
      <c r="V1760" t="str">
        <f t="shared" si="248"/>
        <v xml:space="preserve"> 2.6</v>
      </c>
      <c r="X1760" t="e">
        <f>VLOOKUP(K1760,$X$2:Y$31,2,FALSE())</f>
        <v>#N/A</v>
      </c>
      <c r="AB1760" s="20">
        <f>MATCH("R",$J$1001:$J1761,0)</f>
        <v>25</v>
      </c>
      <c r="AC1760" s="20">
        <f>ROW()</f>
        <v>1760</v>
      </c>
      <c r="AD1760" s="24" t="e">
        <f t="shared" ca="1" si="244"/>
        <v>#VALUE!</v>
      </c>
      <c r="AE1760" t="str">
        <f t="shared" ca="1" si="246"/>
        <v>E</v>
      </c>
    </row>
    <row r="1761" spans="1:31">
      <c r="A1761" s="12" t="s">
        <v>1576</v>
      </c>
      <c r="J1761" s="12" t="str">
        <f t="shared" si="243"/>
        <v/>
      </c>
      <c r="K1761" t="str">
        <f t="shared" si="248"/>
        <v xml:space="preserve">    </v>
      </c>
      <c r="L1761" t="str">
        <f t="shared" si="248"/>
        <v xml:space="preserve">  44</v>
      </c>
      <c r="M1761" t="str">
        <f t="shared" si="248"/>
        <v xml:space="preserve">  34</v>
      </c>
      <c r="N1761" t="str">
        <f t="shared" si="248"/>
        <v xml:space="preserve">  48</v>
      </c>
      <c r="O1761" t="str">
        <f t="shared" si="248"/>
        <v xml:space="preserve">  51</v>
      </c>
      <c r="P1761" t="str">
        <f t="shared" si="248"/>
        <v xml:space="preserve">  44</v>
      </c>
      <c r="Q1761" t="str">
        <f t="shared" si="248"/>
        <v xml:space="preserve">   5</v>
      </c>
      <c r="R1761" t="str">
        <f t="shared" si="248"/>
        <v xml:space="preserve"> -13</v>
      </c>
      <c r="S1761" t="str">
        <f t="shared" si="248"/>
        <v xml:space="preserve"> -12</v>
      </c>
      <c r="T1761" t="str">
        <f t="shared" si="248"/>
        <v xml:space="preserve"> -11</v>
      </c>
      <c r="U1761" t="str">
        <f t="shared" si="248"/>
        <v xml:space="preserve"> -11</v>
      </c>
      <c r="V1761" t="str">
        <f t="shared" si="248"/>
        <v xml:space="preserve"> -10</v>
      </c>
      <c r="X1761" t="e">
        <f>VLOOKUP(K1761,$X$2:Y$31,2,FALSE())</f>
        <v>#N/A</v>
      </c>
      <c r="AB1761" s="20">
        <f>MATCH("R",$J$1001:$J1762,0)</f>
        <v>25</v>
      </c>
      <c r="AC1761" s="20">
        <f>ROW()</f>
        <v>1761</v>
      </c>
      <c r="AD1761" s="24" t="e">
        <f t="shared" ca="1" si="244"/>
        <v>#VALUE!</v>
      </c>
      <c r="AE1761" t="str">
        <f t="shared" ca="1" si="246"/>
        <v>E</v>
      </c>
    </row>
    <row r="1762" spans="1:31">
      <c r="A1762" s="12" t="s">
        <v>33</v>
      </c>
      <c r="J1762" s="12" t="str">
        <f t="shared" si="243"/>
        <v/>
      </c>
      <c r="K1762" t="str">
        <f t="shared" si="248"/>
        <v/>
      </c>
      <c r="L1762" t="str">
        <f t="shared" si="248"/>
        <v/>
      </c>
      <c r="M1762" t="str">
        <f t="shared" si="248"/>
        <v/>
      </c>
      <c r="N1762" t="str">
        <f t="shared" si="248"/>
        <v/>
      </c>
      <c r="O1762" t="str">
        <f t="shared" si="248"/>
        <v/>
      </c>
      <c r="P1762" t="str">
        <f t="shared" si="248"/>
        <v/>
      </c>
      <c r="Q1762" t="str">
        <f t="shared" si="248"/>
        <v/>
      </c>
      <c r="R1762" t="str">
        <f t="shared" si="248"/>
        <v/>
      </c>
      <c r="S1762" t="str">
        <f t="shared" si="248"/>
        <v/>
      </c>
      <c r="T1762" t="str">
        <f t="shared" si="248"/>
        <v/>
      </c>
      <c r="U1762" t="str">
        <f t="shared" si="248"/>
        <v/>
      </c>
      <c r="V1762" t="str">
        <f t="shared" si="248"/>
        <v/>
      </c>
      <c r="X1762" t="e">
        <f>VLOOKUP(K1762,$X$2:Y$31,2,FALSE())</f>
        <v>#N/A</v>
      </c>
      <c r="AB1762" s="20">
        <f>MATCH("R",$J$1001:$J1763,0)</f>
        <v>25</v>
      </c>
      <c r="AC1762" s="20">
        <f>ROW()</f>
        <v>1762</v>
      </c>
      <c r="AD1762" s="24" t="e">
        <f t="shared" ca="1" si="244"/>
        <v>#VALUE!</v>
      </c>
      <c r="AE1762" t="str">
        <f t="shared" ca="1" si="246"/>
        <v>E</v>
      </c>
    </row>
    <row r="1763" spans="1:31">
      <c r="A1763" s="12" t="s">
        <v>1577</v>
      </c>
      <c r="J1763" s="12" t="str">
        <f t="shared" si="243"/>
        <v>R</v>
      </c>
      <c r="K1763" t="str">
        <f t="shared" si="248"/>
        <v>16.0</v>
      </c>
      <c r="L1763" t="str">
        <f t="shared" si="248"/>
        <v xml:space="preserve"> 8.3</v>
      </c>
      <c r="M1763" t="str">
        <f t="shared" si="248"/>
        <v xml:space="preserve"> 2.0</v>
      </c>
      <c r="N1763" t="str">
        <f t="shared" si="248"/>
        <v xml:space="preserve"> 4.0</v>
      </c>
      <c r="O1763" t="str">
        <f t="shared" si="248"/>
        <v xml:space="preserve"> 5.4</v>
      </c>
      <c r="P1763" t="str">
        <f t="shared" si="248"/>
        <v xml:space="preserve"> 7.3</v>
      </c>
      <c r="Q1763" t="str">
        <f t="shared" si="248"/>
        <v>10.2</v>
      </c>
      <c r="R1763" t="str">
        <f t="shared" si="248"/>
        <v>14.4</v>
      </c>
      <c r="S1763" t="str">
        <f t="shared" si="248"/>
        <v>18.2</v>
      </c>
      <c r="T1763" t="str">
        <f t="shared" si="248"/>
        <v>21.5</v>
      </c>
      <c r="U1763" t="str">
        <f t="shared" si="248"/>
        <v>25.0</v>
      </c>
      <c r="V1763" t="str">
        <f t="shared" si="248"/>
        <v>29.0</v>
      </c>
      <c r="X1763" t="str">
        <f>VLOOKUP(K1763,$X$2:Y$31,2,FALSE())</f>
        <v>1600</v>
      </c>
      <c r="AB1763" s="20">
        <f>MATCH("R",$J$1001:$J1764,0)</f>
        <v>25</v>
      </c>
      <c r="AC1763" s="20">
        <f>ROW()</f>
        <v>1763</v>
      </c>
      <c r="AD1763" s="24" t="e">
        <f t="shared" ca="1" si="244"/>
        <v>#VALUE!</v>
      </c>
      <c r="AE1763" t="str">
        <f t="shared" ca="1" si="246"/>
        <v>E</v>
      </c>
    </row>
    <row r="1764" spans="1:31">
      <c r="A1764" s="12" t="s">
        <v>248</v>
      </c>
      <c r="J1764" s="12" t="str">
        <f t="shared" si="243"/>
        <v/>
      </c>
      <c r="K1764" t="str">
        <f t="shared" si="248"/>
        <v xml:space="preserve">    </v>
      </c>
      <c r="L1764" t="str">
        <f t="shared" si="248"/>
        <v xml:space="preserve"> 1F2</v>
      </c>
      <c r="M1764" t="str">
        <f t="shared" si="248"/>
        <v xml:space="preserve"> 1 E</v>
      </c>
      <c r="N1764" t="str">
        <f t="shared" si="248"/>
        <v xml:space="preserve"> 1F1</v>
      </c>
      <c r="O1764" t="str">
        <f t="shared" si="248"/>
        <v xml:space="preserve"> 1F2</v>
      </c>
      <c r="P1764" t="str">
        <f t="shared" si="248"/>
        <v xml:space="preserve"> 1F2</v>
      </c>
      <c r="Q1764" t="str">
        <f t="shared" si="248"/>
        <v xml:space="preserve"> 1F2</v>
      </c>
      <c r="R1764" t="str">
        <f t="shared" si="248"/>
        <v xml:space="preserve"> 1F2</v>
      </c>
      <c r="S1764" t="str">
        <f t="shared" si="248"/>
        <v xml:space="preserve"> 1F2</v>
      </c>
      <c r="T1764" t="str">
        <f t="shared" si="248"/>
        <v xml:space="preserve"> 1F2</v>
      </c>
      <c r="U1764" t="str">
        <f t="shared" si="248"/>
        <v xml:space="preserve"> 1F2</v>
      </c>
      <c r="V1764" t="str">
        <f t="shared" si="248"/>
        <v xml:space="preserve"> 1F2</v>
      </c>
      <c r="X1764" t="e">
        <f>VLOOKUP(K1764,$X$2:Y$31,2,FALSE())</f>
        <v>#N/A</v>
      </c>
      <c r="AB1764" s="20">
        <f>MATCH("R",$J$1001:$J1765,0)</f>
        <v>25</v>
      </c>
      <c r="AC1764" s="20">
        <f>ROW()</f>
        <v>1764</v>
      </c>
      <c r="AD1764" s="24" t="e">
        <f t="shared" ca="1" si="244"/>
        <v>#VALUE!</v>
      </c>
      <c r="AE1764" t="str">
        <f t="shared" ca="1" si="246"/>
        <v>E</v>
      </c>
    </row>
    <row r="1765" spans="1:31">
      <c r="A1765" s="12" t="s">
        <v>1578</v>
      </c>
      <c r="J1765" s="12" t="str">
        <f t="shared" si="243"/>
        <v/>
      </c>
      <c r="K1765" t="str">
        <f t="shared" si="248"/>
        <v xml:space="preserve">    </v>
      </c>
      <c r="L1765" t="str">
        <f t="shared" si="248"/>
        <v>60.8</v>
      </c>
      <c r="M1765" t="str">
        <f t="shared" si="248"/>
        <v>29.2</v>
      </c>
      <c r="N1765" t="str">
        <f t="shared" si="248"/>
        <v>53.8</v>
      </c>
      <c r="O1765" t="str">
        <f t="shared" si="248"/>
        <v>51.2</v>
      </c>
      <c r="P1765" t="str">
        <f t="shared" si="248"/>
        <v>54.6</v>
      </c>
      <c r="Q1765" t="str">
        <f t="shared" si="248"/>
        <v>60.8</v>
      </c>
      <c r="R1765" t="str">
        <f t="shared" si="248"/>
        <v>60.8</v>
      </c>
      <c r="S1765" t="str">
        <f t="shared" si="248"/>
        <v>60.8</v>
      </c>
      <c r="T1765" t="str">
        <f t="shared" si="248"/>
        <v>60.8</v>
      </c>
      <c r="U1765" t="str">
        <f t="shared" si="248"/>
        <v>60.8</v>
      </c>
      <c r="V1765" t="str">
        <f t="shared" si="248"/>
        <v>60.8</v>
      </c>
      <c r="X1765" t="e">
        <f>VLOOKUP(K1765,$X$2:Y$31,2,FALSE())</f>
        <v>#N/A</v>
      </c>
      <c r="AB1765" s="20">
        <f>MATCH("R",$J$1001:$J1766,0)</f>
        <v>25</v>
      </c>
      <c r="AC1765" s="20">
        <f>ROW()</f>
        <v>1765</v>
      </c>
      <c r="AD1765" s="24" t="e">
        <f t="shared" ca="1" si="244"/>
        <v>#VALUE!</v>
      </c>
      <c r="AE1765" t="str">
        <f t="shared" ca="1" si="246"/>
        <v>E</v>
      </c>
    </row>
    <row r="1766" spans="1:31">
      <c r="A1766" s="12" t="s">
        <v>356</v>
      </c>
      <c r="J1766" s="12" t="str">
        <f t="shared" si="243"/>
        <v/>
      </c>
      <c r="K1766" t="str">
        <f t="shared" si="248"/>
        <v xml:space="preserve">    </v>
      </c>
      <c r="L1766" t="str">
        <f t="shared" si="248"/>
        <v xml:space="preserve"> 2.3</v>
      </c>
      <c r="M1766" t="str">
        <f t="shared" si="248"/>
        <v xml:space="preserve"> 1.3</v>
      </c>
      <c r="N1766" t="str">
        <f t="shared" si="248"/>
        <v xml:space="preserve"> 1.9</v>
      </c>
      <c r="O1766" t="str">
        <f t="shared" si="248"/>
        <v xml:space="preserve"> 1.8</v>
      </c>
      <c r="P1766" t="str">
        <f t="shared" si="248"/>
        <v xml:space="preserve"> 1.9</v>
      </c>
      <c r="Q1766" t="str">
        <f t="shared" si="248"/>
        <v xml:space="preserve"> 2.3</v>
      </c>
      <c r="R1766" t="str">
        <f t="shared" si="248"/>
        <v xml:space="preserve"> 2.3</v>
      </c>
      <c r="S1766" t="str">
        <f t="shared" si="248"/>
        <v xml:space="preserve"> 2.3</v>
      </c>
      <c r="T1766" t="str">
        <f t="shared" si="248"/>
        <v xml:space="preserve"> 2.3</v>
      </c>
      <c r="U1766" t="str">
        <f t="shared" si="248"/>
        <v xml:space="preserve"> 2.3</v>
      </c>
      <c r="V1766" t="str">
        <f t="shared" si="248"/>
        <v xml:space="preserve"> 2.3</v>
      </c>
      <c r="X1766" t="e">
        <f>VLOOKUP(K1766,$X$2:Y$31,2,FALSE())</f>
        <v>#N/A</v>
      </c>
      <c r="AB1766" s="20">
        <f>MATCH("R",$J$1001:$J1767,0)</f>
        <v>25</v>
      </c>
      <c r="AC1766" s="20">
        <f>ROW()</f>
        <v>1766</v>
      </c>
      <c r="AD1766" s="24" t="e">
        <f t="shared" ca="1" si="244"/>
        <v>#VALUE!</v>
      </c>
      <c r="AE1766" t="str">
        <f t="shared" ca="1" si="246"/>
        <v>E</v>
      </c>
    </row>
    <row r="1767" spans="1:31">
      <c r="A1767" s="12" t="s">
        <v>1579</v>
      </c>
      <c r="J1767" s="12" t="str">
        <f t="shared" si="243"/>
        <v/>
      </c>
      <c r="K1767" t="str">
        <f t="shared" si="248"/>
        <v xml:space="preserve">    </v>
      </c>
      <c r="L1767" t="str">
        <f t="shared" si="248"/>
        <v xml:space="preserve"> 305</v>
      </c>
      <c r="M1767" t="str">
        <f t="shared" si="248"/>
        <v xml:space="preserve">  94</v>
      </c>
      <c r="N1767" t="str">
        <f t="shared" si="248"/>
        <v xml:space="preserve"> 231</v>
      </c>
      <c r="O1767" t="str">
        <f t="shared" si="248"/>
        <v xml:space="preserve"> 210</v>
      </c>
      <c r="P1767" t="str">
        <f t="shared" si="248"/>
        <v xml:space="preserve"> 238</v>
      </c>
      <c r="Q1767" t="str">
        <f t="shared" si="248"/>
        <v xml:space="preserve"> 305</v>
      </c>
      <c r="R1767" t="str">
        <f t="shared" si="248"/>
        <v xml:space="preserve"> 305</v>
      </c>
      <c r="S1767" t="str">
        <f t="shared" si="248"/>
        <v xml:space="preserve"> 305</v>
      </c>
      <c r="T1767" t="str">
        <f t="shared" si="248"/>
        <v xml:space="preserve"> 305</v>
      </c>
      <c r="U1767" t="str">
        <f t="shared" si="248"/>
        <v xml:space="preserve"> 305</v>
      </c>
      <c r="V1767" t="str">
        <f t="shared" si="248"/>
        <v xml:space="preserve"> 305</v>
      </c>
      <c r="X1767" t="e">
        <f>VLOOKUP(K1767,$X$2:Y$31,2,FALSE())</f>
        <v>#N/A</v>
      </c>
      <c r="AB1767" s="20">
        <f>MATCH("R",$J$1001:$J1768,0)</f>
        <v>25</v>
      </c>
      <c r="AC1767" s="20">
        <f>ROW()</f>
        <v>1767</v>
      </c>
      <c r="AD1767" s="24" t="e">
        <f t="shared" ca="1" si="244"/>
        <v>#VALUE!</v>
      </c>
      <c r="AE1767" t="str">
        <f t="shared" ca="1" si="246"/>
        <v>E</v>
      </c>
    </row>
    <row r="1768" spans="1:31">
      <c r="A1768" s="12" t="s">
        <v>1580</v>
      </c>
      <c r="J1768" s="12" t="str">
        <f t="shared" si="243"/>
        <v/>
      </c>
      <c r="K1768" t="str">
        <f t="shared" si="248"/>
        <v xml:space="preserve">    </v>
      </c>
      <c r="L1768" t="str">
        <f t="shared" si="248"/>
        <v>0.50</v>
      </c>
      <c r="M1768" t="str">
        <f t="shared" si="248"/>
        <v>1.00</v>
      </c>
      <c r="N1768" t="str">
        <f t="shared" si="248"/>
        <v>0.98</v>
      </c>
      <c r="O1768" t="str">
        <f t="shared" si="248"/>
        <v>1.00</v>
      </c>
      <c r="P1768" t="str">
        <f t="shared" si="248"/>
        <v>0.86</v>
      </c>
      <c r="Q1768" t="str">
        <f t="shared" si="248"/>
        <v>0.02</v>
      </c>
      <c r="R1768" t="str">
        <f t="shared" si="248"/>
        <v>0.00</v>
      </c>
      <c r="S1768" t="str">
        <f t="shared" si="248"/>
        <v>0.00</v>
      </c>
      <c r="T1768" t="str">
        <f t="shared" si="248"/>
        <v>0.00</v>
      </c>
      <c r="U1768" t="str">
        <f t="shared" si="248"/>
        <v>0.00</v>
      </c>
      <c r="V1768" t="str">
        <f t="shared" si="248"/>
        <v>0.00</v>
      </c>
      <c r="X1768" t="e">
        <f>VLOOKUP(K1768,$X$2:Y$31,2,FALSE())</f>
        <v>#N/A</v>
      </c>
      <c r="AB1768" s="20">
        <f>MATCH("R",$J$1001:$J1769,0)</f>
        <v>25</v>
      </c>
      <c r="AC1768" s="20">
        <f>ROW()</f>
        <v>1768</v>
      </c>
      <c r="AD1768" s="24" t="e">
        <f t="shared" ca="1" si="244"/>
        <v>#VALUE!</v>
      </c>
      <c r="AE1768" t="str">
        <f t="shared" ca="1" si="246"/>
        <v>E</v>
      </c>
    </row>
    <row r="1769" spans="1:31">
      <c r="A1769" s="12" t="s">
        <v>1581</v>
      </c>
      <c r="J1769" s="12" t="str">
        <f t="shared" si="243"/>
        <v/>
      </c>
      <c r="K1769" t="str">
        <f t="shared" si="248"/>
        <v xml:space="preserve">    </v>
      </c>
      <c r="L1769" t="str">
        <f t="shared" si="248"/>
        <v xml:space="preserve"> 118</v>
      </c>
      <c r="M1769" t="str">
        <f t="shared" si="248"/>
        <v xml:space="preserve"> 128</v>
      </c>
      <c r="N1769" t="str">
        <f t="shared" si="248"/>
        <v xml:space="preserve"> 113</v>
      </c>
      <c r="O1769" t="str">
        <f t="shared" si="248"/>
        <v xml:space="preserve"> 112</v>
      </c>
      <c r="P1769" t="str">
        <f t="shared" si="248"/>
        <v xml:space="preserve"> 113</v>
      </c>
      <c r="Q1769" t="str">
        <f t="shared" si="248"/>
        <v xml:space="preserve"> 134</v>
      </c>
      <c r="R1769" t="str">
        <f t="shared" si="248"/>
        <v xml:space="preserve"> 185</v>
      </c>
      <c r="S1769" t="str">
        <f t="shared" si="248"/>
        <v xml:space="preserve"> 187</v>
      </c>
      <c r="T1769" t="str">
        <f t="shared" si="248"/>
        <v xml:space="preserve"> 188</v>
      </c>
      <c r="U1769" t="str">
        <f t="shared" si="248"/>
        <v xml:space="preserve"> 189</v>
      </c>
      <c r="V1769" t="str">
        <f t="shared" si="248"/>
        <v xml:space="preserve"> 190</v>
      </c>
      <c r="X1769" t="e">
        <f>VLOOKUP(K1769,$X$2:Y$31,2,FALSE())</f>
        <v>#N/A</v>
      </c>
      <c r="AB1769" s="20">
        <f>MATCH("R",$J$1001:$J1770,0)</f>
        <v>25</v>
      </c>
      <c r="AC1769" s="20">
        <f>ROW()</f>
        <v>1769</v>
      </c>
      <c r="AD1769" s="24" t="e">
        <f t="shared" ca="1" si="244"/>
        <v>#VALUE!</v>
      </c>
      <c r="AE1769" t="str">
        <f t="shared" ca="1" si="246"/>
        <v>E</v>
      </c>
    </row>
    <row r="1770" spans="1:31">
      <c r="A1770" s="12" t="s">
        <v>1582</v>
      </c>
      <c r="J1770" s="12" t="str">
        <f t="shared" si="243"/>
        <v/>
      </c>
      <c r="K1770" t="str">
        <f t="shared" si="248"/>
        <v xml:space="preserve">    </v>
      </c>
      <c r="L1770" t="str">
        <f t="shared" si="248"/>
        <v xml:space="preserve">  25</v>
      </c>
      <c r="M1770" t="str">
        <f t="shared" si="248"/>
        <v xml:space="preserve">   4</v>
      </c>
      <c r="N1770" t="str">
        <f t="shared" si="248"/>
        <v xml:space="preserve">  23</v>
      </c>
      <c r="O1770" t="str">
        <f t="shared" si="248"/>
        <v xml:space="preserve">  26</v>
      </c>
      <c r="P1770" t="str">
        <f t="shared" si="248"/>
        <v xml:space="preserve">  28</v>
      </c>
      <c r="Q1770" t="str">
        <f t="shared" si="248"/>
        <v xml:space="preserve">  11</v>
      </c>
      <c r="R1770" t="str">
        <f t="shared" si="248"/>
        <v xml:space="preserve"> -37</v>
      </c>
      <c r="S1770" t="str">
        <f t="shared" si="248"/>
        <v xml:space="preserve"> -37</v>
      </c>
      <c r="T1770" t="str">
        <f t="shared" si="248"/>
        <v xml:space="preserve"> -37</v>
      </c>
      <c r="U1770" t="str">
        <f t="shared" si="248"/>
        <v xml:space="preserve"> -36</v>
      </c>
      <c r="V1770" t="str">
        <f t="shared" si="248"/>
        <v xml:space="preserve"> -36</v>
      </c>
      <c r="X1770" t="e">
        <f>VLOOKUP(K1770,$X$2:Y$31,2,FALSE())</f>
        <v>#N/A</v>
      </c>
      <c r="AB1770" s="20">
        <f>MATCH("R",$J$1001:$J1771,0)</f>
        <v>25</v>
      </c>
      <c r="AC1770" s="20">
        <f>ROW()</f>
        <v>1770</v>
      </c>
      <c r="AD1770" s="24" t="e">
        <f t="shared" ca="1" si="244"/>
        <v>#VALUE!</v>
      </c>
      <c r="AE1770" t="str">
        <f t="shared" ca="1" si="246"/>
        <v>E</v>
      </c>
    </row>
    <row r="1771" spans="1:31">
      <c r="A1771" s="12" t="s">
        <v>1583</v>
      </c>
      <c r="J1771" s="12" t="str">
        <f t="shared" si="243"/>
        <v/>
      </c>
      <c r="K1771" t="str">
        <f t="shared" si="248"/>
        <v xml:space="preserve">    </v>
      </c>
      <c r="L1771" t="str">
        <f t="shared" si="248"/>
        <v xml:space="preserve"> -98</v>
      </c>
      <c r="M1771" t="str">
        <f t="shared" si="248"/>
        <v>-108</v>
      </c>
      <c r="N1771" t="str">
        <f t="shared" si="248"/>
        <v xml:space="preserve"> -93</v>
      </c>
      <c r="O1771" t="str">
        <f t="shared" si="248"/>
        <v xml:space="preserve"> -92</v>
      </c>
      <c r="P1771" t="str">
        <f t="shared" si="248"/>
        <v xml:space="preserve"> -93</v>
      </c>
      <c r="Q1771" t="str">
        <f t="shared" si="248"/>
        <v>-114</v>
      </c>
      <c r="R1771" t="str">
        <f t="shared" si="248"/>
        <v>-165</v>
      </c>
      <c r="S1771" t="str">
        <f t="shared" si="248"/>
        <v>-167</v>
      </c>
      <c r="T1771" t="str">
        <f t="shared" si="248"/>
        <v>-168</v>
      </c>
      <c r="U1771" t="str">
        <f t="shared" si="248"/>
        <v>-169</v>
      </c>
      <c r="V1771" t="str">
        <f t="shared" si="248"/>
        <v>-170</v>
      </c>
      <c r="X1771" t="e">
        <f>VLOOKUP(K1771,$X$2:Y$31,2,FALSE())</f>
        <v>#N/A</v>
      </c>
      <c r="AB1771" s="20">
        <f>MATCH("R",$J$1001:$J1772,0)</f>
        <v>25</v>
      </c>
      <c r="AC1771" s="20">
        <f>ROW()</f>
        <v>1771</v>
      </c>
      <c r="AD1771" s="24" t="e">
        <f t="shared" ca="1" si="244"/>
        <v>#VALUE!</v>
      </c>
      <c r="AE1771" t="str">
        <f t="shared" ca="1" si="246"/>
        <v>E</v>
      </c>
    </row>
    <row r="1772" spans="1:31">
      <c r="A1772" s="12" t="s">
        <v>357</v>
      </c>
      <c r="J1772" s="12" t="str">
        <f t="shared" si="243"/>
        <v/>
      </c>
      <c r="K1772" t="str">
        <f t="shared" si="248"/>
        <v xml:space="preserve">    </v>
      </c>
      <c r="L1772" t="str">
        <f t="shared" si="248"/>
        <v>-157</v>
      </c>
      <c r="M1772" t="str">
        <f t="shared" si="248"/>
        <v>-140</v>
      </c>
      <c r="N1772" t="str">
        <f t="shared" si="248"/>
        <v>-148</v>
      </c>
      <c r="O1772" t="str">
        <f t="shared" si="248"/>
        <v>-152</v>
      </c>
      <c r="P1772" t="str">
        <f t="shared" si="248"/>
        <v>-156</v>
      </c>
      <c r="Q1772" t="str">
        <f t="shared" si="248"/>
        <v>-159</v>
      </c>
      <c r="R1772" t="str">
        <f t="shared" si="248"/>
        <v>-163</v>
      </c>
      <c r="S1772" t="str">
        <f t="shared" si="248"/>
        <v>-166</v>
      </c>
      <c r="T1772" t="str">
        <f t="shared" si="248"/>
        <v>-169</v>
      </c>
      <c r="U1772" t="str">
        <f t="shared" si="248"/>
        <v>-170</v>
      </c>
      <c r="V1772" t="str">
        <f t="shared" si="248"/>
        <v>-172</v>
      </c>
      <c r="X1772" t="e">
        <f>VLOOKUP(K1772,$X$2:Y$31,2,FALSE())</f>
        <v>#N/A</v>
      </c>
      <c r="AB1772" s="20">
        <f>MATCH("R",$J$1001:$J1773,0)</f>
        <v>25</v>
      </c>
      <c r="AC1772" s="20">
        <f>ROW()</f>
        <v>1772</v>
      </c>
      <c r="AD1772" s="24" t="e">
        <f t="shared" ca="1" si="244"/>
        <v>#VALUE!</v>
      </c>
      <c r="AE1772" t="str">
        <f t="shared" ca="1" si="246"/>
        <v>E</v>
      </c>
    </row>
    <row r="1773" spans="1:31">
      <c r="A1773" s="12" t="s">
        <v>1584</v>
      </c>
      <c r="J1773" s="12" t="str">
        <f t="shared" si="243"/>
        <v/>
      </c>
      <c r="K1773" t="str">
        <f t="shared" si="248"/>
        <v xml:space="preserve">    </v>
      </c>
      <c r="L1773" t="str">
        <f t="shared" si="248"/>
        <v xml:space="preserve">  59</v>
      </c>
      <c r="M1773" t="str">
        <f t="shared" si="248"/>
        <v xml:space="preserve">  32</v>
      </c>
      <c r="N1773" t="str">
        <f t="shared" si="248"/>
        <v xml:space="preserve">  55</v>
      </c>
      <c r="O1773" t="str">
        <f t="shared" si="248"/>
        <v xml:space="preserve">  60</v>
      </c>
      <c r="P1773" t="str">
        <f t="shared" si="248"/>
        <v xml:space="preserve">  62</v>
      </c>
      <c r="Q1773" t="str">
        <f t="shared" si="248"/>
        <v xml:space="preserve">  46</v>
      </c>
      <c r="R1773" t="str">
        <f t="shared" si="248"/>
        <v xml:space="preserve">  -2</v>
      </c>
      <c r="S1773" t="str">
        <f t="shared" si="248"/>
        <v xml:space="preserve">   0</v>
      </c>
      <c r="T1773" t="str">
        <f t="shared" si="248"/>
        <v xml:space="preserve">   1</v>
      </c>
      <c r="U1773" t="str">
        <f t="shared" si="248"/>
        <v xml:space="preserve">   1</v>
      </c>
      <c r="V1773" t="str">
        <f t="shared" si="248"/>
        <v xml:space="preserve">   2</v>
      </c>
      <c r="X1773" t="e">
        <f>VLOOKUP(K1773,$X$2:Y$31,2,FALSE())</f>
        <v>#N/A</v>
      </c>
      <c r="AB1773" s="20">
        <f>MATCH("R",$J$1001:$J1774,0)</f>
        <v>25</v>
      </c>
      <c r="AC1773" s="20">
        <f>ROW()</f>
        <v>1773</v>
      </c>
      <c r="AD1773" s="24" t="e">
        <f t="shared" ca="1" si="244"/>
        <v>#VALUE!</v>
      </c>
      <c r="AE1773" t="str">
        <f t="shared" ca="1" si="246"/>
        <v>E</v>
      </c>
    </row>
    <row r="1774" spans="1:31">
      <c r="A1774" s="12" t="s">
        <v>1585</v>
      </c>
      <c r="J1774" s="12" t="str">
        <f t="shared" ref="J1774:J1837" si="249">IF(ISERROR(X1774),"","R")</f>
        <v/>
      </c>
      <c r="K1774" t="str">
        <f t="shared" si="248"/>
        <v xml:space="preserve">    </v>
      </c>
      <c r="L1774" t="str">
        <f t="shared" si="248"/>
        <v xml:space="preserve">  29</v>
      </c>
      <c r="M1774" t="str">
        <f t="shared" si="248"/>
        <v xml:space="preserve">  52</v>
      </c>
      <c r="N1774" t="str">
        <f t="shared" si="248"/>
        <v xml:space="preserve">  30</v>
      </c>
      <c r="O1774" t="str">
        <f t="shared" si="248"/>
        <v xml:space="preserve">  25</v>
      </c>
      <c r="P1774" t="str">
        <f t="shared" si="248"/>
        <v xml:space="preserve">  23</v>
      </c>
      <c r="Q1774" t="str">
        <f t="shared" si="248"/>
        <v xml:space="preserve">  50</v>
      </c>
      <c r="R1774" t="str">
        <f t="shared" si="248"/>
        <v xml:space="preserve">  85</v>
      </c>
      <c r="S1774" t="str">
        <f t="shared" si="248"/>
        <v xml:space="preserve">  84</v>
      </c>
      <c r="T1774" t="str">
        <f t="shared" si="248"/>
        <v xml:space="preserve">  83</v>
      </c>
      <c r="U1774" t="str">
        <f t="shared" si="248"/>
        <v xml:space="preserve">  83</v>
      </c>
      <c r="V1774" t="str">
        <f t="shared" si="248"/>
        <v xml:space="preserve">  82</v>
      </c>
      <c r="X1774" t="e">
        <f>VLOOKUP(K1774,$X$2:Y$31,2,FALSE())</f>
        <v>#N/A</v>
      </c>
      <c r="AB1774" s="20">
        <f>MATCH("R",$J$1001:$J1775,0)</f>
        <v>25</v>
      </c>
      <c r="AC1774" s="20">
        <f>ROW()</f>
        <v>1774</v>
      </c>
      <c r="AD1774" s="24" t="e">
        <f t="shared" ref="AD1774:AD1837" ca="1" si="250">IF(VALUE(INDIRECT(ADDRESS(AD1773,AA$2+1,1,TRUE())))=1,AD1773+1,VALUE(INDIRECT(ADDRESS(AD1773,AA$2+2,1,TRUE())))+VALUE((INDIRECT(ADDRESS(AD1773,AA$2+1,1,TRUE())))))</f>
        <v>#VALUE!</v>
      </c>
      <c r="AE1774" t="str">
        <f t="shared" ca="1" si="246"/>
        <v>E</v>
      </c>
    </row>
    <row r="1775" spans="1:31">
      <c r="A1775" s="12" t="s">
        <v>358</v>
      </c>
      <c r="J1775" s="12" t="str">
        <f t="shared" si="249"/>
        <v/>
      </c>
      <c r="K1775" t="str">
        <f t="shared" si="248"/>
        <v xml:space="preserve">    </v>
      </c>
      <c r="L1775" t="str">
        <f t="shared" si="248"/>
        <v>0.03</v>
      </c>
      <c r="M1775" t="str">
        <f t="shared" si="248"/>
        <v>0.00</v>
      </c>
      <c r="N1775" t="str">
        <f t="shared" si="248"/>
        <v>0.00</v>
      </c>
      <c r="O1775" t="str">
        <f t="shared" si="248"/>
        <v>0.02</v>
      </c>
      <c r="P1775" t="str">
        <f t="shared" si="248"/>
        <v>0.03</v>
      </c>
      <c r="Q1775" t="str">
        <f t="shared" si="248"/>
        <v>0.02</v>
      </c>
      <c r="R1775" t="str">
        <f t="shared" si="248"/>
        <v>0.00</v>
      </c>
      <c r="S1775" t="str">
        <f t="shared" si="248"/>
        <v>0.00</v>
      </c>
      <c r="T1775" t="str">
        <f t="shared" si="248"/>
        <v>0.00</v>
      </c>
      <c r="U1775" t="str">
        <f t="shared" si="248"/>
        <v>0.00</v>
      </c>
      <c r="V1775" t="str">
        <f t="shared" si="248"/>
        <v>0.00</v>
      </c>
      <c r="X1775" t="e">
        <f>VLOOKUP(K1775,$X$2:Y$31,2,FALSE())</f>
        <v>#N/A</v>
      </c>
      <c r="AB1775" s="20">
        <f>MATCH("R",$J$1001:$J1776,0)</f>
        <v>25</v>
      </c>
      <c r="AC1775" s="20">
        <f>ROW()</f>
        <v>1775</v>
      </c>
      <c r="AD1775" s="24" t="e">
        <f t="shared" ca="1" si="250"/>
        <v>#VALUE!</v>
      </c>
      <c r="AE1775" t="str">
        <f t="shared" ca="1" si="246"/>
        <v>E</v>
      </c>
    </row>
    <row r="1776" spans="1:31">
      <c r="A1776" s="12" t="s">
        <v>91</v>
      </c>
      <c r="J1776" s="12" t="str">
        <f t="shared" si="249"/>
        <v/>
      </c>
      <c r="K1776" t="str">
        <f t="shared" si="248"/>
        <v xml:space="preserve">    </v>
      </c>
      <c r="L1776" t="str">
        <f t="shared" si="248"/>
        <v>0.00</v>
      </c>
      <c r="M1776" t="str">
        <f t="shared" si="248"/>
        <v>0.00</v>
      </c>
      <c r="N1776" t="str">
        <f t="shared" si="248"/>
        <v>0.00</v>
      </c>
      <c r="O1776" t="str">
        <f t="shared" si="248"/>
        <v>0.00</v>
      </c>
      <c r="P1776" t="str">
        <f t="shared" si="248"/>
        <v>0.00</v>
      </c>
      <c r="Q1776" t="str">
        <f t="shared" si="248"/>
        <v>0.00</v>
      </c>
      <c r="R1776" t="str">
        <f t="shared" si="248"/>
        <v>0.00</v>
      </c>
      <c r="S1776" t="str">
        <f t="shared" si="248"/>
        <v>0.00</v>
      </c>
      <c r="T1776" t="str">
        <f t="shared" si="248"/>
        <v>0.00</v>
      </c>
      <c r="U1776" t="str">
        <f t="shared" si="248"/>
        <v>0.00</v>
      </c>
      <c r="V1776" t="str">
        <f t="shared" si="248"/>
        <v>0.00</v>
      </c>
      <c r="X1776" t="e">
        <f>VLOOKUP(K1776,$X$2:Y$31,2,FALSE())</f>
        <v>#N/A</v>
      </c>
      <c r="AB1776" s="20">
        <f>MATCH("R",$J$1001:$J1777,0)</f>
        <v>25</v>
      </c>
      <c r="AC1776" s="20">
        <f>ROW()</f>
        <v>1776</v>
      </c>
      <c r="AD1776" s="24" t="e">
        <f t="shared" ca="1" si="250"/>
        <v>#VALUE!</v>
      </c>
      <c r="AE1776" t="str">
        <f t="shared" ca="1" si="246"/>
        <v>E</v>
      </c>
    </row>
    <row r="1777" spans="1:31">
      <c r="A1777" s="12" t="s">
        <v>1586</v>
      </c>
      <c r="J1777" s="12" t="str">
        <f t="shared" si="249"/>
        <v/>
      </c>
      <c r="K1777" t="str">
        <f t="shared" si="248"/>
        <v xml:space="preserve">    </v>
      </c>
      <c r="L1777" t="str">
        <f t="shared" si="248"/>
        <v>0.09</v>
      </c>
      <c r="M1777" t="str">
        <f t="shared" si="248"/>
        <v>0.00</v>
      </c>
      <c r="N1777" t="str">
        <f t="shared" si="248"/>
        <v>0.05</v>
      </c>
      <c r="O1777" t="str">
        <f t="shared" si="248"/>
        <v>0.08</v>
      </c>
      <c r="P1777" t="str">
        <f t="shared" si="248"/>
        <v>0.11</v>
      </c>
      <c r="Q1777" t="str">
        <f t="shared" si="248"/>
        <v>0.04</v>
      </c>
      <c r="R1777" t="str">
        <f t="shared" si="248"/>
        <v>0.00</v>
      </c>
      <c r="S1777" t="str">
        <f t="shared" si="248"/>
        <v>0.00</v>
      </c>
      <c r="T1777" t="str">
        <f t="shared" si="248"/>
        <v>0.00</v>
      </c>
      <c r="U1777" t="str">
        <f t="shared" si="248"/>
        <v>0.00</v>
      </c>
      <c r="V1777" t="str">
        <f t="shared" si="248"/>
        <v>0.00</v>
      </c>
      <c r="X1777" t="e">
        <f>VLOOKUP(K1777,$X$2:Y$31,2,FALSE())</f>
        <v>#N/A</v>
      </c>
      <c r="AB1777" s="20">
        <f>MATCH("R",$J$1001:$J1778,0)</f>
        <v>25</v>
      </c>
      <c r="AC1777" s="20">
        <f>ROW()</f>
        <v>1777</v>
      </c>
      <c r="AD1777" s="24" t="e">
        <f t="shared" ca="1" si="250"/>
        <v>#VALUE!</v>
      </c>
      <c r="AE1777" t="str">
        <f t="shared" ca="1" si="246"/>
        <v>E</v>
      </c>
    </row>
    <row r="1778" spans="1:31">
      <c r="A1778" s="12" t="s">
        <v>1587</v>
      </c>
      <c r="J1778" s="12" t="str">
        <f t="shared" si="249"/>
        <v/>
      </c>
      <c r="K1778" t="str">
        <f t="shared" si="248"/>
        <v xml:space="preserve">    </v>
      </c>
      <c r="L1778" t="str">
        <f t="shared" si="248"/>
        <v>12.2</v>
      </c>
      <c r="M1778" t="str">
        <f t="shared" si="248"/>
        <v xml:space="preserve"> 5.1</v>
      </c>
      <c r="N1778" t="str">
        <f t="shared" si="248"/>
        <v xml:space="preserve"> 7.1</v>
      </c>
      <c r="O1778" t="str">
        <f t="shared" si="248"/>
        <v xml:space="preserve"> 5.8</v>
      </c>
      <c r="P1778" t="str">
        <f t="shared" si="248"/>
        <v xml:space="preserve"> 7.4</v>
      </c>
      <c r="Q1778" t="str">
        <f t="shared" si="248"/>
        <v>20.9</v>
      </c>
      <c r="R1778" t="str">
        <f t="shared" si="248"/>
        <v xml:space="preserve"> 5.1</v>
      </c>
      <c r="S1778" t="str">
        <f t="shared" si="248"/>
        <v xml:space="preserve"> 5.1</v>
      </c>
      <c r="T1778" t="str">
        <f t="shared" si="248"/>
        <v xml:space="preserve"> 5.1</v>
      </c>
      <c r="U1778" t="str">
        <f t="shared" si="248"/>
        <v xml:space="preserve"> 5.1</v>
      </c>
      <c r="V1778" t="str">
        <f t="shared" si="248"/>
        <v xml:space="preserve"> 5.1</v>
      </c>
      <c r="X1778" t="e">
        <f>VLOOKUP(K1778,$X$2:Y$31,2,FALSE())</f>
        <v>#N/A</v>
      </c>
      <c r="AB1778" s="20">
        <f>MATCH("R",$J$1001:$J1779,0)</f>
        <v>25</v>
      </c>
      <c r="AC1778" s="20">
        <f>ROW()</f>
        <v>1778</v>
      </c>
      <c r="AD1778" s="24" t="e">
        <f t="shared" ca="1" si="250"/>
        <v>#VALUE!</v>
      </c>
      <c r="AE1778" t="str">
        <f t="shared" ca="1" si="246"/>
        <v>E</v>
      </c>
    </row>
    <row r="1779" spans="1:31">
      <c r="A1779" s="12" t="s">
        <v>1588</v>
      </c>
      <c r="J1779" s="12" t="str">
        <f t="shared" si="249"/>
        <v/>
      </c>
      <c r="K1779" t="str">
        <f t="shared" si="248"/>
        <v xml:space="preserve">    </v>
      </c>
      <c r="L1779" t="str">
        <f t="shared" si="248"/>
        <v xml:space="preserve"> 7.4</v>
      </c>
      <c r="M1779" t="str">
        <f t="shared" si="248"/>
        <v xml:space="preserve"> 4.5</v>
      </c>
      <c r="N1779" t="str">
        <f t="shared" si="248"/>
        <v xml:space="preserve"> 5.4</v>
      </c>
      <c r="O1779" t="str">
        <f t="shared" si="248"/>
        <v xml:space="preserve"> 6.1</v>
      </c>
      <c r="P1779" t="str">
        <f t="shared" si="248"/>
        <v xml:space="preserve"> 4.8</v>
      </c>
      <c r="Q1779" t="str">
        <f t="shared" si="248"/>
        <v>16.0</v>
      </c>
      <c r="R1779" t="str">
        <f t="shared" si="248"/>
        <v xml:space="preserve"> 4.5</v>
      </c>
      <c r="S1779" t="str">
        <f t="shared" si="248"/>
        <v xml:space="preserve"> 4.5</v>
      </c>
      <c r="T1779" t="str">
        <f t="shared" ref="K1779:V1800" si="251">MID($A1779,T$34,4)</f>
        <v xml:space="preserve"> 4.5</v>
      </c>
      <c r="U1779" t="str">
        <f t="shared" si="251"/>
        <v xml:space="preserve"> 4.5</v>
      </c>
      <c r="V1779" t="str">
        <f t="shared" si="251"/>
        <v xml:space="preserve"> 4.5</v>
      </c>
      <c r="X1779" t="e">
        <f>VLOOKUP(K1779,$X$2:Y$31,2,FALSE())</f>
        <v>#N/A</v>
      </c>
      <c r="AB1779" s="20">
        <f>MATCH("R",$J$1001:$J1780,0)</f>
        <v>25</v>
      </c>
      <c r="AC1779" s="20">
        <f>ROW()</f>
        <v>1779</v>
      </c>
      <c r="AD1779" s="24" t="e">
        <f t="shared" ca="1" si="250"/>
        <v>#VALUE!</v>
      </c>
      <c r="AE1779" t="str">
        <f t="shared" ca="1" si="246"/>
        <v>E</v>
      </c>
    </row>
    <row r="1780" spans="1:31">
      <c r="A1780" s="12" t="s">
        <v>1589</v>
      </c>
      <c r="J1780" s="12" t="str">
        <f t="shared" si="249"/>
        <v/>
      </c>
      <c r="K1780" t="str">
        <f t="shared" si="251"/>
        <v xml:space="preserve">    </v>
      </c>
      <c r="L1780" t="str">
        <f t="shared" si="251"/>
        <v>15.6</v>
      </c>
      <c r="M1780" t="str">
        <f t="shared" si="251"/>
        <v>10.9</v>
      </c>
      <c r="N1780" t="str">
        <f t="shared" si="251"/>
        <v>12.0</v>
      </c>
      <c r="O1780" t="str">
        <f t="shared" si="251"/>
        <v>11.3</v>
      </c>
      <c r="P1780" t="str">
        <f t="shared" si="251"/>
        <v>12.1</v>
      </c>
      <c r="Q1780" t="str">
        <f t="shared" si="251"/>
        <v>23.0</v>
      </c>
      <c r="R1780" t="str">
        <f t="shared" si="251"/>
        <v>10.8</v>
      </c>
      <c r="S1780" t="str">
        <f t="shared" si="251"/>
        <v>10.9</v>
      </c>
      <c r="T1780" t="str">
        <f t="shared" si="251"/>
        <v>10.9</v>
      </c>
      <c r="U1780" t="str">
        <f t="shared" si="251"/>
        <v>10.9</v>
      </c>
      <c r="V1780" t="str">
        <f t="shared" si="251"/>
        <v>10.9</v>
      </c>
      <c r="X1780" t="e">
        <f>VLOOKUP(K1780,$X$2:Y$31,2,FALSE())</f>
        <v>#N/A</v>
      </c>
      <c r="AB1780" s="20">
        <f>MATCH("R",$J$1001:$J1781,0)</f>
        <v>25</v>
      </c>
      <c r="AC1780" s="20">
        <f>ROW()</f>
        <v>1780</v>
      </c>
      <c r="AD1780" s="24" t="e">
        <f t="shared" ca="1" si="250"/>
        <v>#VALUE!</v>
      </c>
      <c r="AE1780" t="str">
        <f t="shared" ca="1" si="246"/>
        <v>E</v>
      </c>
    </row>
    <row r="1781" spans="1:31">
      <c r="A1781" s="12" t="s">
        <v>1590</v>
      </c>
      <c r="J1781" s="12" t="str">
        <f t="shared" si="249"/>
        <v/>
      </c>
      <c r="K1781" t="str">
        <f t="shared" si="251"/>
        <v xml:space="preserve">    </v>
      </c>
      <c r="L1781" t="str">
        <f t="shared" si="251"/>
        <v xml:space="preserve"> 9.4</v>
      </c>
      <c r="M1781" t="str">
        <f t="shared" si="251"/>
        <v xml:space="preserve"> 7.5</v>
      </c>
      <c r="N1781" t="str">
        <f t="shared" si="251"/>
        <v xml:space="preserve"> 8.0</v>
      </c>
      <c r="O1781" t="str">
        <f t="shared" si="251"/>
        <v xml:space="preserve"> 8.5</v>
      </c>
      <c r="P1781" t="str">
        <f t="shared" si="251"/>
        <v xml:space="preserve"> 7.6</v>
      </c>
      <c r="Q1781" t="str">
        <f t="shared" si="251"/>
        <v>17.0</v>
      </c>
      <c r="R1781" t="str">
        <f t="shared" si="251"/>
        <v xml:space="preserve"> 7.1</v>
      </c>
      <c r="S1781" t="str">
        <f t="shared" si="251"/>
        <v xml:space="preserve"> 7.3</v>
      </c>
      <c r="T1781" t="str">
        <f t="shared" si="251"/>
        <v xml:space="preserve"> 7.4</v>
      </c>
      <c r="U1781" t="str">
        <f t="shared" si="251"/>
        <v xml:space="preserve"> 7.4</v>
      </c>
      <c r="V1781" t="str">
        <f t="shared" si="251"/>
        <v xml:space="preserve"> 7.4</v>
      </c>
      <c r="X1781" t="e">
        <f>VLOOKUP(K1781,$X$2:Y$31,2,FALSE())</f>
        <v>#N/A</v>
      </c>
      <c r="AB1781" s="20">
        <f>MATCH("R",$J$1001:$J1782,0)</f>
        <v>25</v>
      </c>
      <c r="AC1781" s="20">
        <f>ROW()</f>
        <v>1781</v>
      </c>
      <c r="AD1781" s="24" t="e">
        <f t="shared" ca="1" si="250"/>
        <v>#VALUE!</v>
      </c>
      <c r="AE1781" t="str">
        <f t="shared" ca="1" si="246"/>
        <v>E</v>
      </c>
    </row>
    <row r="1782" spans="1:31">
      <c r="A1782" s="12" t="s">
        <v>1591</v>
      </c>
      <c r="J1782" s="12" t="str">
        <f t="shared" si="249"/>
        <v/>
      </c>
      <c r="K1782" t="str">
        <f t="shared" si="251"/>
        <v xml:space="preserve">    </v>
      </c>
      <c r="L1782" t="str">
        <f t="shared" si="251"/>
        <v xml:space="preserve"> 3.2</v>
      </c>
      <c r="M1782" t="str">
        <f t="shared" si="251"/>
        <v xml:space="preserve"> 0.3</v>
      </c>
      <c r="N1782" t="str">
        <f t="shared" si="251"/>
        <v xml:space="preserve"> 3.5</v>
      </c>
      <c r="O1782" t="str">
        <f t="shared" si="251"/>
        <v xml:space="preserve"> 3.1</v>
      </c>
      <c r="P1782" t="str">
        <f t="shared" si="251"/>
        <v xml:space="preserve"> 3.0</v>
      </c>
      <c r="Q1782" t="str">
        <f t="shared" si="251"/>
        <v xml:space="preserve"> 3.1</v>
      </c>
      <c r="R1782" t="str">
        <f t="shared" si="251"/>
        <v xml:space="preserve"> 2.9</v>
      </c>
      <c r="S1782" t="str">
        <f t="shared" si="251"/>
        <v xml:space="preserve"> 2.8</v>
      </c>
      <c r="T1782" t="str">
        <f t="shared" si="251"/>
        <v xml:space="preserve"> 2.7</v>
      </c>
      <c r="U1782" t="str">
        <f t="shared" si="251"/>
        <v xml:space="preserve"> 2.7</v>
      </c>
      <c r="V1782" t="str">
        <f t="shared" si="251"/>
        <v xml:space="preserve"> 2.6</v>
      </c>
      <c r="X1782" t="e">
        <f>VLOOKUP(K1782,$X$2:Y$31,2,FALSE())</f>
        <v>#N/A</v>
      </c>
      <c r="AB1782" s="20">
        <f>MATCH("R",$J$1001:$J1783,0)</f>
        <v>25</v>
      </c>
      <c r="AC1782" s="20">
        <f>ROW()</f>
        <v>1782</v>
      </c>
      <c r="AD1782" s="24" t="e">
        <f t="shared" ca="1" si="250"/>
        <v>#VALUE!</v>
      </c>
      <c r="AE1782" t="str">
        <f t="shared" ca="1" si="246"/>
        <v>E</v>
      </c>
    </row>
    <row r="1783" spans="1:31">
      <c r="A1783" s="12" t="s">
        <v>1592</v>
      </c>
      <c r="J1783" s="12" t="str">
        <f t="shared" si="249"/>
        <v/>
      </c>
      <c r="K1783" t="str">
        <f t="shared" si="251"/>
        <v xml:space="preserve">    </v>
      </c>
      <c r="L1783" t="str">
        <f t="shared" si="251"/>
        <v xml:space="preserve"> 3.2</v>
      </c>
      <c r="M1783" t="str">
        <f t="shared" si="251"/>
        <v xml:space="preserve"> 0.4</v>
      </c>
      <c r="N1783" t="str">
        <f t="shared" si="251"/>
        <v xml:space="preserve"> 3.5</v>
      </c>
      <c r="O1783" t="str">
        <f t="shared" si="251"/>
        <v xml:space="preserve"> 3.1</v>
      </c>
      <c r="P1783" t="str">
        <f t="shared" si="251"/>
        <v xml:space="preserve"> 3.1</v>
      </c>
      <c r="Q1783" t="str">
        <f t="shared" si="251"/>
        <v xml:space="preserve"> 3.1</v>
      </c>
      <c r="R1783" t="str">
        <f t="shared" si="251"/>
        <v xml:space="preserve"> 2.9</v>
      </c>
      <c r="S1783" t="str">
        <f t="shared" si="251"/>
        <v xml:space="preserve"> 2.8</v>
      </c>
      <c r="T1783" t="str">
        <f t="shared" si="251"/>
        <v xml:space="preserve"> 2.7</v>
      </c>
      <c r="U1783" t="str">
        <f t="shared" si="251"/>
        <v xml:space="preserve"> 2.7</v>
      </c>
      <c r="V1783" t="str">
        <f t="shared" si="251"/>
        <v xml:space="preserve"> 2.6</v>
      </c>
      <c r="X1783" t="e">
        <f>VLOOKUP(K1783,$X$2:Y$31,2,FALSE())</f>
        <v>#N/A</v>
      </c>
      <c r="AB1783" s="20">
        <f>MATCH("R",$J$1001:$J1784,0)</f>
        <v>25</v>
      </c>
      <c r="AC1783" s="20">
        <f>ROW()</f>
        <v>1783</v>
      </c>
      <c r="AD1783" s="24" t="e">
        <f t="shared" ca="1" si="250"/>
        <v>#VALUE!</v>
      </c>
      <c r="AE1783" t="str">
        <f t="shared" ca="1" si="246"/>
        <v>E</v>
      </c>
    </row>
    <row r="1784" spans="1:31">
      <c r="A1784" s="12" t="s">
        <v>1593</v>
      </c>
      <c r="J1784" s="12" t="str">
        <f t="shared" si="249"/>
        <v/>
      </c>
      <c r="K1784" t="str">
        <f t="shared" si="251"/>
        <v xml:space="preserve">    </v>
      </c>
      <c r="L1784" t="str">
        <f t="shared" si="251"/>
        <v xml:space="preserve">  44</v>
      </c>
      <c r="M1784" t="str">
        <f t="shared" si="251"/>
        <v xml:space="preserve">  21</v>
      </c>
      <c r="N1784" t="str">
        <f t="shared" si="251"/>
        <v xml:space="preserve">  43</v>
      </c>
      <c r="O1784" t="str">
        <f t="shared" si="251"/>
        <v xml:space="preserve">  48</v>
      </c>
      <c r="P1784" t="str">
        <f t="shared" si="251"/>
        <v xml:space="preserve">  50</v>
      </c>
      <c r="Q1784" t="str">
        <f t="shared" si="251"/>
        <v xml:space="preserve">  23</v>
      </c>
      <c r="R1784" t="str">
        <f t="shared" si="251"/>
        <v xml:space="preserve"> -12</v>
      </c>
      <c r="S1784" t="str">
        <f t="shared" si="251"/>
        <v xml:space="preserve"> -11</v>
      </c>
      <c r="T1784" t="str">
        <f t="shared" si="251"/>
        <v xml:space="preserve"> -10</v>
      </c>
      <c r="U1784" t="str">
        <f t="shared" si="251"/>
        <v xml:space="preserve"> -10</v>
      </c>
      <c r="V1784" t="str">
        <f t="shared" si="251"/>
        <v xml:space="preserve">  -9</v>
      </c>
      <c r="X1784" t="e">
        <f>VLOOKUP(K1784,$X$2:Y$31,2,FALSE())</f>
        <v>#N/A</v>
      </c>
      <c r="AB1784" s="20">
        <f>MATCH("R",$J$1001:$J1785,0)</f>
        <v>25</v>
      </c>
      <c r="AC1784" s="20">
        <f>ROW()</f>
        <v>1784</v>
      </c>
      <c r="AD1784" s="24" t="e">
        <f t="shared" ca="1" si="250"/>
        <v>#VALUE!</v>
      </c>
      <c r="AE1784" t="str">
        <f t="shared" ca="1" si="246"/>
        <v>E</v>
      </c>
    </row>
    <row r="1785" spans="1:31">
      <c r="A1785" s="12" t="s">
        <v>134</v>
      </c>
      <c r="J1785" s="12" t="str">
        <f t="shared" si="249"/>
        <v/>
      </c>
      <c r="K1785" t="str">
        <f t="shared" si="251"/>
        <v xml:space="preserve">    </v>
      </c>
      <c r="L1785" t="str">
        <f t="shared" si="251"/>
        <v xml:space="preserve">RSI </v>
      </c>
      <c r="M1785" t="str">
        <f t="shared" si="251"/>
        <v>oeff</v>
      </c>
      <c r="N1785" t="str">
        <f t="shared" si="251"/>
        <v>Dail</v>
      </c>
      <c r="O1785" t="str">
        <f t="shared" si="251"/>
        <v xml:space="preserve">)   </v>
      </c>
      <c r="P1785" t="str">
        <f t="shared" si="251"/>
        <v xml:space="preserve">    </v>
      </c>
      <c r="Q1785" t="str">
        <f t="shared" si="251"/>
        <v>METH</v>
      </c>
      <c r="R1785" t="str">
        <f t="shared" si="251"/>
        <v>D 30</v>
      </c>
      <c r="S1785" t="str">
        <f t="shared" si="251"/>
        <v xml:space="preserve">  VO</v>
      </c>
      <c r="T1785" t="str">
        <f t="shared" si="251"/>
        <v xml:space="preserve">CAP </v>
      </c>
      <c r="U1785" t="str">
        <f t="shared" si="251"/>
        <v>6.12</v>
      </c>
      <c r="V1785" t="str">
        <f t="shared" si="251"/>
        <v xml:space="preserve">7W  </v>
      </c>
      <c r="X1785" t="e">
        <f>VLOOKUP(K1785,$X$2:Y$31,2,FALSE())</f>
        <v>#N/A</v>
      </c>
      <c r="AB1785" s="20">
        <f>MATCH("R",$J$1001:$J1786,0)</f>
        <v>25</v>
      </c>
      <c r="AC1785" s="20">
        <f>ROW()</f>
        <v>1785</v>
      </c>
      <c r="AD1785" s="24" t="e">
        <f t="shared" ca="1" si="250"/>
        <v>#VALUE!</v>
      </c>
      <c r="AE1785" t="str">
        <f t="shared" ca="1" si="246"/>
        <v>E</v>
      </c>
    </row>
    <row r="1786" spans="1:31">
      <c r="A1786" s="12" t="s">
        <v>33</v>
      </c>
      <c r="J1786" s="12" t="str">
        <f t="shared" si="249"/>
        <v/>
      </c>
      <c r="K1786" t="str">
        <f t="shared" si="251"/>
        <v/>
      </c>
      <c r="L1786" t="str">
        <f t="shared" si="251"/>
        <v/>
      </c>
      <c r="M1786" t="str">
        <f t="shared" si="251"/>
        <v/>
      </c>
      <c r="N1786" t="str">
        <f t="shared" si="251"/>
        <v/>
      </c>
      <c r="O1786" t="str">
        <f t="shared" si="251"/>
        <v/>
      </c>
      <c r="P1786" t="str">
        <f t="shared" si="251"/>
        <v/>
      </c>
      <c r="Q1786" t="str">
        <f t="shared" si="251"/>
        <v/>
      </c>
      <c r="R1786" t="str">
        <f t="shared" si="251"/>
        <v/>
      </c>
      <c r="S1786" t="str">
        <f t="shared" si="251"/>
        <v/>
      </c>
      <c r="T1786" t="str">
        <f t="shared" si="251"/>
        <v/>
      </c>
      <c r="U1786" t="str">
        <f t="shared" si="251"/>
        <v/>
      </c>
      <c r="V1786" t="str">
        <f t="shared" si="251"/>
        <v/>
      </c>
      <c r="X1786" t="e">
        <f>VLOOKUP(K1786,$X$2:Y$31,2,FALSE())</f>
        <v>#N/A</v>
      </c>
      <c r="AB1786" s="20">
        <f>MATCH("R",$J$1001:$J1787,0)</f>
        <v>25</v>
      </c>
      <c r="AC1786" s="20">
        <f>ROW()</f>
        <v>1786</v>
      </c>
      <c r="AD1786" s="24" t="e">
        <f t="shared" ca="1" si="250"/>
        <v>#VALUE!</v>
      </c>
      <c r="AE1786" t="str">
        <f t="shared" ca="1" si="246"/>
        <v>E</v>
      </c>
    </row>
    <row r="1787" spans="1:31">
      <c r="A1787" s="12" t="s">
        <v>2470</v>
      </c>
      <c r="J1787" s="12" t="str">
        <f t="shared" si="249"/>
        <v/>
      </c>
      <c r="K1787" t="str">
        <f t="shared" si="251"/>
        <v>Jan,</v>
      </c>
      <c r="L1787" t="str">
        <f t="shared" si="251"/>
        <v>1 20</v>
      </c>
      <c r="M1787" t="str">
        <f t="shared" si="251"/>
        <v xml:space="preserve">6   </v>
      </c>
      <c r="N1787" t="str">
        <f t="shared" si="251"/>
        <v xml:space="preserve">    </v>
      </c>
      <c r="O1787" t="str">
        <f t="shared" si="251"/>
        <v xml:space="preserve"> SSN</v>
      </c>
      <c r="P1787" t="str">
        <f t="shared" si="251"/>
        <v>=  5</v>
      </c>
      <c r="Q1787" t="str">
        <f t="shared" si="251"/>
        <v xml:space="preserve">.   </v>
      </c>
      <c r="R1787" t="str">
        <f t="shared" si="251"/>
        <v xml:space="preserve">    </v>
      </c>
      <c r="S1787" t="str">
        <f t="shared" si="251"/>
        <v xml:space="preserve">    </v>
      </c>
      <c r="T1787" t="str">
        <f t="shared" si="251"/>
        <v xml:space="preserve">  Mi</v>
      </c>
      <c r="U1787" t="str">
        <f t="shared" si="251"/>
        <v>imum</v>
      </c>
      <c r="V1787" t="str">
        <f t="shared" si="251"/>
        <v>Angl</v>
      </c>
      <c r="X1787" t="e">
        <f>VLOOKUP(K1787,$X$2:Y$31,2,FALSE())</f>
        <v>#N/A</v>
      </c>
      <c r="AB1787" s="20">
        <f>MATCH("R",$J$1001:$J1788,0)</f>
        <v>25</v>
      </c>
      <c r="AC1787" s="20">
        <f>ROW()</f>
        <v>1787</v>
      </c>
      <c r="AD1787" s="24" t="e">
        <f t="shared" ca="1" si="250"/>
        <v>#VALUE!</v>
      </c>
      <c r="AE1787" t="str">
        <f t="shared" ca="1" si="246"/>
        <v>E</v>
      </c>
    </row>
    <row r="1788" spans="1:31">
      <c r="A1788" s="12" t="s">
        <v>201</v>
      </c>
      <c r="J1788" s="12" t="str">
        <f t="shared" si="249"/>
        <v/>
      </c>
      <c r="K1788" t="str">
        <f t="shared" si="251"/>
        <v>HOME</v>
      </c>
      <c r="L1788" t="str">
        <f t="shared" si="251"/>
        <v xml:space="preserve">    </v>
      </c>
      <c r="M1788" t="str">
        <f t="shared" si="251"/>
        <v xml:space="preserve">    </v>
      </c>
      <c r="N1788" t="str">
        <f t="shared" si="251"/>
        <v xml:space="preserve">    </v>
      </c>
      <c r="O1788" t="str">
        <f t="shared" si="251"/>
        <v>AUST</v>
      </c>
      <c r="P1788" t="str">
        <f t="shared" si="251"/>
        <v xml:space="preserve">N   </v>
      </c>
      <c r="Q1788" t="str">
        <f t="shared" si="251"/>
        <v xml:space="preserve">    </v>
      </c>
      <c r="R1788" t="str">
        <f t="shared" si="251"/>
        <v xml:space="preserve">    </v>
      </c>
      <c r="S1788" t="str">
        <f t="shared" si="251"/>
        <v xml:space="preserve">  AZ</v>
      </c>
      <c r="T1788" t="str">
        <f t="shared" si="251"/>
        <v>MUTH</v>
      </c>
      <c r="U1788" t="str">
        <f t="shared" si="251"/>
        <v xml:space="preserve">    </v>
      </c>
      <c r="V1788" t="str">
        <f t="shared" si="251"/>
        <v xml:space="preserve">    </v>
      </c>
      <c r="X1788" t="e">
        <f>VLOOKUP(K1788,$X$2:Y$31,2,FALSE())</f>
        <v>#N/A</v>
      </c>
      <c r="AB1788" s="20">
        <f>MATCH("R",$J$1001:$J1789,0)</f>
        <v>25</v>
      </c>
      <c r="AC1788" s="20">
        <f>ROW()</f>
        <v>1788</v>
      </c>
      <c r="AD1788" s="24" t="e">
        <f t="shared" ca="1" si="250"/>
        <v>#VALUE!</v>
      </c>
      <c r="AE1788" t="str">
        <f t="shared" ca="1" si="246"/>
        <v>E</v>
      </c>
    </row>
    <row r="1789" spans="1:31">
      <c r="A1789" s="12" t="s">
        <v>202</v>
      </c>
      <c r="J1789" s="12" t="str">
        <f t="shared" si="249"/>
        <v/>
      </c>
      <c r="K1789" t="str">
        <f t="shared" si="251"/>
        <v>32.9</v>
      </c>
      <c r="L1789" t="str">
        <f t="shared" si="251"/>
        <v xml:space="preserve"> N  </v>
      </c>
      <c r="M1789" t="str">
        <f t="shared" si="251"/>
        <v>96.6</v>
      </c>
      <c r="N1789" t="str">
        <f t="shared" si="251"/>
        <v xml:space="preserve"> W -</v>
      </c>
      <c r="O1789" t="str">
        <f t="shared" si="251"/>
        <v>30.2</v>
      </c>
      <c r="P1789" t="str">
        <f t="shared" si="251"/>
        <v xml:space="preserve"> N  </v>
      </c>
      <c r="Q1789" t="str">
        <f t="shared" si="251"/>
        <v>97.7</v>
      </c>
      <c r="R1789" t="str">
        <f t="shared" si="251"/>
        <v xml:space="preserve"> W  </v>
      </c>
      <c r="S1789" t="str">
        <f t="shared" si="251"/>
        <v xml:space="preserve"> 199</v>
      </c>
      <c r="T1789" t="str">
        <f t="shared" si="251"/>
        <v xml:space="preserve">97  </v>
      </c>
      <c r="U1789" t="str">
        <f t="shared" si="251"/>
        <v>19.3</v>
      </c>
      <c r="V1789" t="str">
        <f t="shared" si="251"/>
        <v xml:space="preserve">    </v>
      </c>
      <c r="X1789" t="e">
        <f>VLOOKUP(K1789,$X$2:Y$31,2,FALSE())</f>
        <v>#N/A</v>
      </c>
      <c r="AB1789" s="20">
        <f>MATCH("R",$J$1001:$J1790,0)</f>
        <v>25</v>
      </c>
      <c r="AC1789" s="20">
        <f>ROW()</f>
        <v>1789</v>
      </c>
      <c r="AD1789" s="24" t="e">
        <f t="shared" ca="1" si="250"/>
        <v>#VALUE!</v>
      </c>
      <c r="AE1789" t="str">
        <f t="shared" ca="1" si="246"/>
        <v>E</v>
      </c>
    </row>
    <row r="1790" spans="1:31">
      <c r="A1790" s="12" t="s">
        <v>203</v>
      </c>
      <c r="J1790" s="12" t="str">
        <f t="shared" si="249"/>
        <v/>
      </c>
      <c r="K1790" t="str">
        <f t="shared" si="251"/>
        <v>XMTR</v>
      </c>
      <c r="L1790" t="str">
        <f t="shared" si="251"/>
        <v xml:space="preserve"> 2-3</v>
      </c>
      <c r="M1790" t="str">
        <f t="shared" si="251"/>
        <v xml:space="preserve"> ION</v>
      </c>
      <c r="N1790" t="str">
        <f t="shared" si="251"/>
        <v>AP #</v>
      </c>
      <c r="O1790" t="str">
        <f t="shared" si="251"/>
        <v>3[sa</v>
      </c>
      <c r="P1790" t="str">
        <f t="shared" si="251"/>
        <v>ples</v>
      </c>
      <c r="Q1790" t="str">
        <f t="shared" si="251"/>
        <v>SAMP</v>
      </c>
      <c r="R1790" t="str">
        <f t="shared" si="251"/>
        <v>E.23</v>
      </c>
      <c r="S1790" t="str">
        <f t="shared" si="251"/>
        <v xml:space="preserve">   ]</v>
      </c>
      <c r="T1790" t="str">
        <f t="shared" si="251"/>
        <v xml:space="preserve">Az= </v>
      </c>
      <c r="U1790" t="str">
        <f t="shared" si="251"/>
        <v xml:space="preserve">0.0 </v>
      </c>
      <c r="V1790" t="str">
        <f t="shared" si="251"/>
        <v>FFaz</v>
      </c>
      <c r="X1790" t="e">
        <f>VLOOKUP(K1790,$X$2:Y$31,2,FALSE())</f>
        <v>#N/A</v>
      </c>
      <c r="AB1790" s="20">
        <f>MATCH("R",$J$1001:$J1791,0)</f>
        <v>25</v>
      </c>
      <c r="AC1790" s="20">
        <f>ROW()</f>
        <v>1790</v>
      </c>
      <c r="AD1790" s="24" t="e">
        <f t="shared" ca="1" si="250"/>
        <v>#VALUE!</v>
      </c>
      <c r="AE1790" t="str">
        <f t="shared" ca="1" si="246"/>
        <v>E</v>
      </c>
    </row>
    <row r="1791" spans="1:31">
      <c r="A1791" s="12" t="s">
        <v>204</v>
      </c>
      <c r="J1791" s="12" t="str">
        <f t="shared" si="249"/>
        <v/>
      </c>
      <c r="K1791" t="str">
        <f t="shared" si="251"/>
        <v>RCVR</v>
      </c>
      <c r="L1791" t="str">
        <f t="shared" si="251"/>
        <v xml:space="preserve"> 2-3</v>
      </c>
      <c r="M1791" t="str">
        <f t="shared" si="251"/>
        <v xml:space="preserve"> ION</v>
      </c>
      <c r="N1791" t="str">
        <f t="shared" si="251"/>
        <v>AP #</v>
      </c>
      <c r="O1791" t="str">
        <f t="shared" si="251"/>
        <v>3[sa</v>
      </c>
      <c r="P1791" t="str">
        <f t="shared" si="251"/>
        <v>ples</v>
      </c>
      <c r="Q1791" t="str">
        <f t="shared" si="251"/>
        <v>SAMP</v>
      </c>
      <c r="R1791" t="str">
        <f t="shared" si="251"/>
        <v>E.23</v>
      </c>
      <c r="S1791" t="str">
        <f t="shared" si="251"/>
        <v xml:space="preserve">   ]</v>
      </c>
      <c r="T1791" t="str">
        <f t="shared" si="251"/>
        <v xml:space="preserve">Az= </v>
      </c>
      <c r="U1791" t="str">
        <f t="shared" si="251"/>
        <v xml:space="preserve">0.0 </v>
      </c>
      <c r="V1791" t="str">
        <f t="shared" si="251"/>
        <v>FFaz</v>
      </c>
      <c r="X1791" t="e">
        <f>VLOOKUP(K1791,$X$2:Y$31,2,FALSE())</f>
        <v>#N/A</v>
      </c>
      <c r="AB1791" s="20">
        <f>MATCH("R",$J$1001:$J1792,0)</f>
        <v>25</v>
      </c>
      <c r="AC1791" s="20">
        <f>ROW()</f>
        <v>1791</v>
      </c>
      <c r="AD1791" s="24" t="e">
        <f t="shared" ca="1" si="250"/>
        <v>#VALUE!</v>
      </c>
      <c r="AE1791" t="str">
        <f t="shared" ca="1" si="246"/>
        <v>E</v>
      </c>
    </row>
    <row r="1792" spans="1:31">
      <c r="A1792" s="12" t="s">
        <v>89</v>
      </c>
      <c r="J1792" s="12" t="str">
        <f t="shared" si="249"/>
        <v/>
      </c>
      <c r="K1792" t="str">
        <f t="shared" si="251"/>
        <v>3 MH</v>
      </c>
      <c r="L1792" t="str">
        <f t="shared" si="251"/>
        <v xml:space="preserve"> NOI</v>
      </c>
      <c r="M1792" t="str">
        <f t="shared" si="251"/>
        <v xml:space="preserve">E = </v>
      </c>
      <c r="N1792" t="str">
        <f t="shared" si="251"/>
        <v>145.</v>
      </c>
      <c r="O1792" t="str">
        <f t="shared" si="251"/>
        <v xml:space="preserve"> dBW</v>
      </c>
      <c r="P1792" t="str">
        <f t="shared" si="251"/>
        <v xml:space="preserve">    </v>
      </c>
      <c r="Q1792" t="str">
        <f t="shared" si="251"/>
        <v xml:space="preserve">EQ. </v>
      </c>
      <c r="R1792" t="str">
        <f t="shared" si="251"/>
        <v>EL =</v>
      </c>
      <c r="S1792" t="str">
        <f t="shared" si="251"/>
        <v xml:space="preserve">90% </v>
      </c>
      <c r="T1792" t="str">
        <f t="shared" si="251"/>
        <v xml:space="preserve">  RE</v>
      </c>
      <c r="U1792" t="str">
        <f t="shared" si="251"/>
        <v>. SN</v>
      </c>
      <c r="V1792" t="str">
        <f t="shared" si="251"/>
        <v xml:space="preserve"> = 7</v>
      </c>
      <c r="X1792" t="e">
        <f>VLOOKUP(K1792,$X$2:Y$31,2,FALSE())</f>
        <v>#N/A</v>
      </c>
      <c r="AB1792" s="20">
        <f>MATCH("R",$J$1001:$J1793,0)</f>
        <v>25</v>
      </c>
      <c r="AC1792" s="20">
        <f>ROW()</f>
        <v>1792</v>
      </c>
      <c r="AD1792" s="24" t="e">
        <f t="shared" ca="1" si="250"/>
        <v>#VALUE!</v>
      </c>
      <c r="AE1792" t="str">
        <f t="shared" ca="1" si="246"/>
        <v>E</v>
      </c>
    </row>
    <row r="1793" spans="1:31">
      <c r="A1793" s="12" t="s">
        <v>90</v>
      </c>
      <c r="J1793" s="12" t="str">
        <f t="shared" si="249"/>
        <v/>
      </c>
      <c r="K1793" t="str">
        <f t="shared" si="251"/>
        <v>MULT</v>
      </c>
      <c r="L1793" t="str">
        <f t="shared" si="251"/>
        <v>PATH</v>
      </c>
      <c r="M1793" t="str">
        <f t="shared" si="251"/>
        <v>POWE</v>
      </c>
      <c r="N1793" t="str">
        <f t="shared" si="251"/>
        <v xml:space="preserve"> TOL</v>
      </c>
      <c r="O1793" t="str">
        <f t="shared" si="251"/>
        <v>RANC</v>
      </c>
      <c r="P1793" t="str">
        <f t="shared" si="251"/>
        <v xml:space="preserve"> =  </v>
      </c>
      <c r="Q1793" t="str">
        <f t="shared" si="251"/>
        <v>.0 d</v>
      </c>
      <c r="R1793" t="str">
        <f t="shared" si="251"/>
        <v xml:space="preserve">   M</v>
      </c>
      <c r="S1793" t="str">
        <f t="shared" si="251"/>
        <v>LTIP</v>
      </c>
      <c r="T1793" t="str">
        <f t="shared" si="251"/>
        <v>TH D</v>
      </c>
      <c r="U1793" t="str">
        <f t="shared" si="251"/>
        <v xml:space="preserve">LAY </v>
      </c>
      <c r="V1793" t="str">
        <f t="shared" si="251"/>
        <v>OLER</v>
      </c>
      <c r="X1793" t="e">
        <f>VLOOKUP(K1793,$X$2:Y$31,2,FALSE())</f>
        <v>#N/A</v>
      </c>
      <c r="AB1793" s="20">
        <f>MATCH("R",$J$1001:$J1794,0)</f>
        <v>25</v>
      </c>
      <c r="AC1793" s="20">
        <f>ROW()</f>
        <v>1793</v>
      </c>
      <c r="AD1793" s="24" t="e">
        <f t="shared" ca="1" si="250"/>
        <v>#VALUE!</v>
      </c>
      <c r="AE1793" t="str">
        <f t="shared" ca="1" si="246"/>
        <v>E</v>
      </c>
    </row>
    <row r="1794" spans="1:31">
      <c r="A1794" s="12" t="s">
        <v>33</v>
      </c>
      <c r="J1794" s="12" t="str">
        <f t="shared" si="249"/>
        <v/>
      </c>
      <c r="K1794" t="str">
        <f t="shared" si="251"/>
        <v/>
      </c>
      <c r="L1794" t="str">
        <f t="shared" si="251"/>
        <v/>
      </c>
      <c r="M1794" t="str">
        <f t="shared" si="251"/>
        <v/>
      </c>
      <c r="N1794" t="str">
        <f t="shared" si="251"/>
        <v/>
      </c>
      <c r="O1794" t="str">
        <f t="shared" si="251"/>
        <v/>
      </c>
      <c r="P1794" t="str">
        <f t="shared" si="251"/>
        <v/>
      </c>
      <c r="Q1794" t="str">
        <f t="shared" si="251"/>
        <v/>
      </c>
      <c r="R1794" t="str">
        <f t="shared" si="251"/>
        <v/>
      </c>
      <c r="S1794" t="str">
        <f t="shared" si="251"/>
        <v/>
      </c>
      <c r="T1794" t="str">
        <f t="shared" si="251"/>
        <v/>
      </c>
      <c r="U1794" t="str">
        <f t="shared" si="251"/>
        <v/>
      </c>
      <c r="V1794" t="str">
        <f t="shared" si="251"/>
        <v/>
      </c>
      <c r="X1794" t="e">
        <f>VLOOKUP(K1794,$X$2:Y$31,2,FALSE())</f>
        <v>#N/A</v>
      </c>
      <c r="AB1794" s="20">
        <f>MATCH("R",$J$1001:$J1795,0)</f>
        <v>25</v>
      </c>
      <c r="AC1794" s="20">
        <f>ROW()</f>
        <v>1794</v>
      </c>
      <c r="AD1794" s="24" t="e">
        <f t="shared" ca="1" si="250"/>
        <v>#VALUE!</v>
      </c>
      <c r="AE1794" t="str">
        <f t="shared" ca="1" si="246"/>
        <v>E</v>
      </c>
    </row>
    <row r="1795" spans="1:31">
      <c r="A1795" s="12" t="s">
        <v>359</v>
      </c>
      <c r="J1795" s="12" t="str">
        <f t="shared" si="249"/>
        <v>R</v>
      </c>
      <c r="K1795" t="str">
        <f t="shared" si="251"/>
        <v>17.0</v>
      </c>
      <c r="L1795" t="str">
        <f t="shared" si="251"/>
        <v xml:space="preserve"> 8.9</v>
      </c>
      <c r="M1795" t="str">
        <f t="shared" si="251"/>
        <v xml:space="preserve"> 2.0</v>
      </c>
      <c r="N1795" t="str">
        <f t="shared" si="251"/>
        <v xml:space="preserve"> 4.0</v>
      </c>
      <c r="O1795" t="str">
        <f t="shared" si="251"/>
        <v xml:space="preserve"> 5.4</v>
      </c>
      <c r="P1795" t="str">
        <f t="shared" si="251"/>
        <v xml:space="preserve"> 7.3</v>
      </c>
      <c r="Q1795" t="str">
        <f t="shared" si="251"/>
        <v>10.2</v>
      </c>
      <c r="R1795" t="str">
        <f t="shared" si="251"/>
        <v>14.4</v>
      </c>
      <c r="S1795" t="str">
        <f t="shared" si="251"/>
        <v>18.2</v>
      </c>
      <c r="T1795" t="str">
        <f t="shared" si="251"/>
        <v>21.5</v>
      </c>
      <c r="U1795" t="str">
        <f t="shared" si="251"/>
        <v>25.0</v>
      </c>
      <c r="V1795" t="str">
        <f t="shared" si="251"/>
        <v>29.0</v>
      </c>
      <c r="X1795" t="str">
        <f>VLOOKUP(K1795,$X$2:Y$31,2,FALSE())</f>
        <v>1700</v>
      </c>
      <c r="AB1795" s="20">
        <f>MATCH("R",$J$1001:$J1796,0)</f>
        <v>25</v>
      </c>
      <c r="AC1795" s="20">
        <f>ROW()</f>
        <v>1795</v>
      </c>
      <c r="AD1795" s="24" t="e">
        <f t="shared" ca="1" si="250"/>
        <v>#VALUE!</v>
      </c>
      <c r="AE1795" t="str">
        <f t="shared" ref="AE1795:AE1858" ca="1" si="252">IF(ISERROR(AD1795),"E","OK")</f>
        <v>E</v>
      </c>
    </row>
    <row r="1796" spans="1:31">
      <c r="A1796" s="12" t="s">
        <v>248</v>
      </c>
      <c r="J1796" s="12" t="str">
        <f t="shared" si="249"/>
        <v/>
      </c>
      <c r="K1796" t="str">
        <f t="shared" si="251"/>
        <v xml:space="preserve">    </v>
      </c>
      <c r="L1796" t="str">
        <f t="shared" si="251"/>
        <v xml:space="preserve"> 1F2</v>
      </c>
      <c r="M1796" t="str">
        <f t="shared" si="251"/>
        <v xml:space="preserve"> 1 E</v>
      </c>
      <c r="N1796" t="str">
        <f t="shared" si="251"/>
        <v xml:space="preserve"> 1F1</v>
      </c>
      <c r="O1796" t="str">
        <f t="shared" si="251"/>
        <v xml:space="preserve"> 1F2</v>
      </c>
      <c r="P1796" t="str">
        <f t="shared" si="251"/>
        <v xml:space="preserve"> 1F2</v>
      </c>
      <c r="Q1796" t="str">
        <f t="shared" si="251"/>
        <v xml:space="preserve"> 1F2</v>
      </c>
      <c r="R1796" t="str">
        <f t="shared" si="251"/>
        <v xml:space="preserve"> 1F2</v>
      </c>
      <c r="S1796" t="str">
        <f t="shared" si="251"/>
        <v xml:space="preserve"> 1F2</v>
      </c>
      <c r="T1796" t="str">
        <f t="shared" si="251"/>
        <v xml:space="preserve"> 1F2</v>
      </c>
      <c r="U1796" t="str">
        <f t="shared" si="251"/>
        <v xml:space="preserve"> 1F2</v>
      </c>
      <c r="V1796" t="str">
        <f t="shared" si="251"/>
        <v xml:space="preserve"> 1F2</v>
      </c>
      <c r="X1796" t="e">
        <f>VLOOKUP(K1796,$X$2:Y$31,2,FALSE())</f>
        <v>#N/A</v>
      </c>
      <c r="AB1796" s="20">
        <f>MATCH("R",$J$1001:$J1797,0)</f>
        <v>25</v>
      </c>
      <c r="AC1796" s="20">
        <f>ROW()</f>
        <v>1796</v>
      </c>
      <c r="AD1796" s="24" t="e">
        <f t="shared" ca="1" si="250"/>
        <v>#VALUE!</v>
      </c>
      <c r="AE1796" t="str">
        <f t="shared" ca="1" si="252"/>
        <v>E</v>
      </c>
    </row>
    <row r="1797" spans="1:31">
      <c r="A1797" s="12" t="s">
        <v>360</v>
      </c>
      <c r="J1797" s="12" t="str">
        <f t="shared" si="249"/>
        <v/>
      </c>
      <c r="K1797" t="str">
        <f t="shared" si="251"/>
        <v xml:space="preserve">    </v>
      </c>
      <c r="L1797" t="str">
        <f t="shared" si="251"/>
        <v>61.2</v>
      </c>
      <c r="M1797" t="str">
        <f t="shared" si="251"/>
        <v>28.8</v>
      </c>
      <c r="N1797" t="str">
        <f t="shared" si="251"/>
        <v>56.1</v>
      </c>
      <c r="O1797" t="str">
        <f t="shared" si="251"/>
        <v>51.9</v>
      </c>
      <c r="P1797" t="str">
        <f t="shared" si="251"/>
        <v>53.4</v>
      </c>
      <c r="Q1797" t="str">
        <f t="shared" si="251"/>
        <v>61.2</v>
      </c>
      <c r="R1797" t="str">
        <f t="shared" si="251"/>
        <v>61.2</v>
      </c>
      <c r="S1797" t="str">
        <f t="shared" si="251"/>
        <v>61.2</v>
      </c>
      <c r="T1797" t="str">
        <f t="shared" si="251"/>
        <v>61.2</v>
      </c>
      <c r="U1797" t="str">
        <f t="shared" si="251"/>
        <v>61.2</v>
      </c>
      <c r="V1797" t="str">
        <f t="shared" si="251"/>
        <v>61.2</v>
      </c>
      <c r="X1797" t="e">
        <f>VLOOKUP(K1797,$X$2:Y$31,2,FALSE())</f>
        <v>#N/A</v>
      </c>
      <c r="AB1797" s="20">
        <f>MATCH("R",$J$1001:$J1798,0)</f>
        <v>25</v>
      </c>
      <c r="AC1797" s="20">
        <f>ROW()</f>
        <v>1797</v>
      </c>
      <c r="AD1797" s="24" t="e">
        <f t="shared" ca="1" si="250"/>
        <v>#VALUE!</v>
      </c>
      <c r="AE1797" t="str">
        <f t="shared" ca="1" si="252"/>
        <v>E</v>
      </c>
    </row>
    <row r="1798" spans="1:31">
      <c r="A1798" s="12" t="s">
        <v>361</v>
      </c>
      <c r="J1798" s="12" t="str">
        <f t="shared" si="249"/>
        <v/>
      </c>
      <c r="K1798" t="str">
        <f t="shared" si="251"/>
        <v xml:space="preserve">    </v>
      </c>
      <c r="L1798" t="str">
        <f t="shared" si="251"/>
        <v xml:space="preserve"> 2.3</v>
      </c>
      <c r="M1798" t="str">
        <f t="shared" si="251"/>
        <v xml:space="preserve"> 1.2</v>
      </c>
      <c r="N1798" t="str">
        <f t="shared" si="251"/>
        <v xml:space="preserve"> 2.0</v>
      </c>
      <c r="O1798" t="str">
        <f t="shared" si="251"/>
        <v xml:space="preserve"> 1.8</v>
      </c>
      <c r="P1798" t="str">
        <f t="shared" si="251"/>
        <v xml:space="preserve"> 1.9</v>
      </c>
      <c r="Q1798" t="str">
        <f t="shared" si="251"/>
        <v xml:space="preserve"> 2.3</v>
      </c>
      <c r="R1798" t="str">
        <f t="shared" si="251"/>
        <v xml:space="preserve"> 2.3</v>
      </c>
      <c r="S1798" t="str">
        <f t="shared" si="251"/>
        <v xml:space="preserve"> 2.3</v>
      </c>
      <c r="T1798" t="str">
        <f t="shared" si="251"/>
        <v xml:space="preserve"> 2.3</v>
      </c>
      <c r="U1798" t="str">
        <f t="shared" si="251"/>
        <v xml:space="preserve"> 2.3</v>
      </c>
      <c r="V1798" t="str">
        <f t="shared" si="251"/>
        <v xml:space="preserve"> 2.3</v>
      </c>
      <c r="X1798" t="e">
        <f>VLOOKUP(K1798,$X$2:Y$31,2,FALSE())</f>
        <v>#N/A</v>
      </c>
      <c r="AB1798" s="20">
        <f>MATCH("R",$J$1001:$J1799,0)</f>
        <v>25</v>
      </c>
      <c r="AC1798" s="20">
        <f>ROW()</f>
        <v>1798</v>
      </c>
      <c r="AD1798" s="24" t="e">
        <f t="shared" ca="1" si="250"/>
        <v>#VALUE!</v>
      </c>
      <c r="AE1798" t="str">
        <f t="shared" ca="1" si="252"/>
        <v>E</v>
      </c>
    </row>
    <row r="1799" spans="1:31">
      <c r="A1799" s="12" t="s">
        <v>1594</v>
      </c>
      <c r="J1799" s="12" t="str">
        <f t="shared" si="249"/>
        <v/>
      </c>
      <c r="K1799" t="str">
        <f t="shared" si="251"/>
        <v xml:space="preserve">    </v>
      </c>
      <c r="L1799" t="str">
        <f t="shared" si="251"/>
        <v xml:space="preserve"> 310</v>
      </c>
      <c r="M1799" t="str">
        <f t="shared" si="251"/>
        <v xml:space="preserve">  92</v>
      </c>
      <c r="N1799" t="str">
        <f t="shared" si="251"/>
        <v xml:space="preserve"> 252</v>
      </c>
      <c r="O1799" t="str">
        <f t="shared" si="251"/>
        <v xml:space="preserve"> 215</v>
      </c>
      <c r="P1799" t="str">
        <f t="shared" si="251"/>
        <v xml:space="preserve"> 228</v>
      </c>
      <c r="Q1799" t="str">
        <f t="shared" si="251"/>
        <v xml:space="preserve"> 310</v>
      </c>
      <c r="R1799" t="str">
        <f t="shared" si="251"/>
        <v xml:space="preserve"> 310</v>
      </c>
      <c r="S1799" t="str">
        <f t="shared" si="251"/>
        <v xml:space="preserve"> 310</v>
      </c>
      <c r="T1799" t="str">
        <f t="shared" si="251"/>
        <v xml:space="preserve"> 310</v>
      </c>
      <c r="U1799" t="str">
        <f t="shared" si="251"/>
        <v xml:space="preserve"> 310</v>
      </c>
      <c r="V1799" t="str">
        <f t="shared" si="251"/>
        <v xml:space="preserve"> 310</v>
      </c>
      <c r="X1799" t="e">
        <f>VLOOKUP(K1799,$X$2:Y$31,2,FALSE())</f>
        <v>#N/A</v>
      </c>
      <c r="AB1799" s="20">
        <f>MATCH("R",$J$1001:$J1800,0)</f>
        <v>25</v>
      </c>
      <c r="AC1799" s="20">
        <f>ROW()</f>
        <v>1799</v>
      </c>
      <c r="AD1799" s="24" t="e">
        <f t="shared" ca="1" si="250"/>
        <v>#VALUE!</v>
      </c>
      <c r="AE1799" t="str">
        <f t="shared" ca="1" si="252"/>
        <v>E</v>
      </c>
    </row>
    <row r="1800" spans="1:31">
      <c r="A1800" s="12" t="s">
        <v>1595</v>
      </c>
      <c r="J1800" s="12" t="str">
        <f t="shared" si="249"/>
        <v/>
      </c>
      <c r="K1800" t="str">
        <f t="shared" si="251"/>
        <v xml:space="preserve">    </v>
      </c>
      <c r="L1800" t="str">
        <f t="shared" si="251"/>
        <v>0.50</v>
      </c>
      <c r="M1800" t="str">
        <f t="shared" si="251"/>
        <v>1.00</v>
      </c>
      <c r="N1800" t="str">
        <f t="shared" si="251"/>
        <v>0.99</v>
      </c>
      <c r="O1800" t="str">
        <f t="shared" si="251"/>
        <v>1.00</v>
      </c>
      <c r="P1800" t="str">
        <f t="shared" si="251"/>
        <v>0.89</v>
      </c>
      <c r="Q1800" t="str">
        <f t="shared" si="251"/>
        <v>0.13</v>
      </c>
      <c r="R1800" t="str">
        <f t="shared" si="251"/>
        <v>0.00</v>
      </c>
      <c r="S1800" t="str">
        <f t="shared" si="251"/>
        <v>0.00</v>
      </c>
      <c r="T1800" t="str">
        <f t="shared" si="251"/>
        <v>0.00</v>
      </c>
      <c r="U1800" t="str">
        <f t="shared" si="251"/>
        <v>0.00</v>
      </c>
      <c r="V1800" t="str">
        <f t="shared" si="251"/>
        <v>0.00</v>
      </c>
      <c r="X1800" t="e">
        <f>VLOOKUP(K1800,$X$2:Y$31,2,FALSE())</f>
        <v>#N/A</v>
      </c>
      <c r="AB1800" s="20">
        <f>MATCH("R",$J$1001:$J1801,0)</f>
        <v>25</v>
      </c>
      <c r="AC1800" s="20">
        <f>ROW()</f>
        <v>1800</v>
      </c>
      <c r="AD1800" s="24" t="e">
        <f t="shared" ca="1" si="250"/>
        <v>#VALUE!</v>
      </c>
      <c r="AE1800" t="str">
        <f t="shared" ca="1" si="252"/>
        <v>E</v>
      </c>
    </row>
    <row r="1801" spans="1:31">
      <c r="A1801" s="12" t="s">
        <v>1596</v>
      </c>
      <c r="J1801" s="12" t="str">
        <f t="shared" si="249"/>
        <v/>
      </c>
      <c r="K1801" t="str">
        <f t="shared" ref="K1801:V1822" si="253">MID($A1801,K$34,4)</f>
        <v xml:space="preserve">    </v>
      </c>
      <c r="L1801" t="str">
        <f t="shared" si="253"/>
        <v xml:space="preserve"> 119</v>
      </c>
      <c r="M1801" t="str">
        <f t="shared" si="253"/>
        <v xml:space="preserve"> 142</v>
      </c>
      <c r="N1801" t="str">
        <f t="shared" si="253"/>
        <v xml:space="preserve"> 118</v>
      </c>
      <c r="O1801" t="str">
        <f t="shared" si="253"/>
        <v xml:space="preserve"> 115</v>
      </c>
      <c r="P1801" t="str">
        <f t="shared" si="253"/>
        <v xml:space="preserve"> 115</v>
      </c>
      <c r="Q1801" t="str">
        <f t="shared" si="253"/>
        <v xml:space="preserve"> 126</v>
      </c>
      <c r="R1801" t="str">
        <f t="shared" si="253"/>
        <v xml:space="preserve"> 180</v>
      </c>
      <c r="S1801" t="str">
        <f t="shared" si="253"/>
        <v xml:space="preserve"> 187</v>
      </c>
      <c r="T1801" t="str">
        <f t="shared" si="253"/>
        <v xml:space="preserve"> 188</v>
      </c>
      <c r="U1801" t="str">
        <f t="shared" si="253"/>
        <v xml:space="preserve"> 189</v>
      </c>
      <c r="V1801" t="str">
        <f t="shared" si="253"/>
        <v xml:space="preserve"> 190</v>
      </c>
      <c r="X1801" t="e">
        <f>VLOOKUP(K1801,$X$2:Y$31,2,FALSE())</f>
        <v>#N/A</v>
      </c>
      <c r="AB1801" s="20">
        <f>MATCH("R",$J$1001:$J1802,0)</f>
        <v>25</v>
      </c>
      <c r="AC1801" s="20">
        <f>ROW()</f>
        <v>1801</v>
      </c>
      <c r="AD1801" s="24" t="e">
        <f t="shared" ca="1" si="250"/>
        <v>#VALUE!</v>
      </c>
      <c r="AE1801" t="str">
        <f t="shared" ca="1" si="252"/>
        <v>E</v>
      </c>
    </row>
    <row r="1802" spans="1:31">
      <c r="A1802" s="12" t="s">
        <v>1597</v>
      </c>
      <c r="J1802" s="12" t="str">
        <f t="shared" si="249"/>
        <v/>
      </c>
      <c r="K1802" t="str">
        <f t="shared" si="253"/>
        <v xml:space="preserve">    </v>
      </c>
      <c r="L1802" t="str">
        <f t="shared" si="253"/>
        <v xml:space="preserve">  24</v>
      </c>
      <c r="M1802" t="str">
        <f t="shared" si="253"/>
        <v xml:space="preserve">  -9</v>
      </c>
      <c r="N1802" t="str">
        <f t="shared" si="253"/>
        <v xml:space="preserve">  18</v>
      </c>
      <c r="O1802" t="str">
        <f t="shared" si="253"/>
        <v xml:space="preserve">  23</v>
      </c>
      <c r="P1802" t="str">
        <f t="shared" si="253"/>
        <v xml:space="preserve">  26</v>
      </c>
      <c r="Q1802" t="str">
        <f t="shared" si="253"/>
        <v xml:space="preserve">  18</v>
      </c>
      <c r="R1802" t="str">
        <f t="shared" si="253"/>
        <v xml:space="preserve"> -33</v>
      </c>
      <c r="S1802" t="str">
        <f t="shared" si="253"/>
        <v xml:space="preserve"> -37</v>
      </c>
      <c r="T1802" t="str">
        <f t="shared" si="253"/>
        <v xml:space="preserve"> -37</v>
      </c>
      <c r="U1802" t="str">
        <f t="shared" si="253"/>
        <v xml:space="preserve"> -37</v>
      </c>
      <c r="V1802" t="str">
        <f t="shared" si="253"/>
        <v xml:space="preserve"> -36</v>
      </c>
      <c r="X1802" t="e">
        <f>VLOOKUP(K1802,$X$2:Y$31,2,FALSE())</f>
        <v>#N/A</v>
      </c>
      <c r="AB1802" s="20">
        <f>MATCH("R",$J$1001:$J1803,0)</f>
        <v>25</v>
      </c>
      <c r="AC1802" s="20">
        <f>ROW()</f>
        <v>1802</v>
      </c>
      <c r="AD1802" s="24" t="e">
        <f t="shared" ca="1" si="250"/>
        <v>#VALUE!</v>
      </c>
      <c r="AE1802" t="str">
        <f t="shared" ca="1" si="252"/>
        <v>E</v>
      </c>
    </row>
    <row r="1803" spans="1:31">
      <c r="A1803" s="12" t="s">
        <v>1598</v>
      </c>
      <c r="J1803" s="12" t="str">
        <f t="shared" si="249"/>
        <v/>
      </c>
      <c r="K1803" t="str">
        <f t="shared" si="253"/>
        <v xml:space="preserve">    </v>
      </c>
      <c r="L1803" t="str">
        <f t="shared" si="253"/>
        <v xml:space="preserve"> -99</v>
      </c>
      <c r="M1803" t="str">
        <f t="shared" si="253"/>
        <v>-122</v>
      </c>
      <c r="N1803" t="str">
        <f t="shared" si="253"/>
        <v xml:space="preserve"> -98</v>
      </c>
      <c r="O1803" t="str">
        <f t="shared" si="253"/>
        <v xml:space="preserve"> -95</v>
      </c>
      <c r="P1803" t="str">
        <f t="shared" si="253"/>
        <v xml:space="preserve"> -95</v>
      </c>
      <c r="Q1803" t="str">
        <f t="shared" si="253"/>
        <v>-106</v>
      </c>
      <c r="R1803" t="str">
        <f t="shared" si="253"/>
        <v>-160</v>
      </c>
      <c r="S1803" t="str">
        <f t="shared" si="253"/>
        <v>-167</v>
      </c>
      <c r="T1803" t="str">
        <f t="shared" si="253"/>
        <v>-168</v>
      </c>
      <c r="U1803" t="str">
        <f t="shared" si="253"/>
        <v>-169</v>
      </c>
      <c r="V1803" t="str">
        <f t="shared" si="253"/>
        <v>-170</v>
      </c>
      <c r="X1803" t="e">
        <f>VLOOKUP(K1803,$X$2:Y$31,2,FALSE())</f>
        <v>#N/A</v>
      </c>
      <c r="AB1803" s="20">
        <f>MATCH("R",$J$1001:$J1804,0)</f>
        <v>25</v>
      </c>
      <c r="AC1803" s="20">
        <f>ROW()</f>
        <v>1803</v>
      </c>
      <c r="AD1803" s="24" t="e">
        <f t="shared" ca="1" si="250"/>
        <v>#VALUE!</v>
      </c>
      <c r="AE1803" t="str">
        <f t="shared" ca="1" si="252"/>
        <v>E</v>
      </c>
    </row>
    <row r="1804" spans="1:31">
      <c r="A1804" s="12" t="s">
        <v>362</v>
      </c>
      <c r="J1804" s="12" t="str">
        <f t="shared" si="249"/>
        <v/>
      </c>
      <c r="K1804" t="str">
        <f t="shared" si="253"/>
        <v xml:space="preserve">    </v>
      </c>
      <c r="L1804" t="str">
        <f t="shared" si="253"/>
        <v>-158</v>
      </c>
      <c r="M1804" t="str">
        <f t="shared" si="253"/>
        <v>-140</v>
      </c>
      <c r="N1804" t="str">
        <f t="shared" si="253"/>
        <v>-148</v>
      </c>
      <c r="O1804" t="str">
        <f t="shared" si="253"/>
        <v>-152</v>
      </c>
      <c r="P1804" t="str">
        <f t="shared" si="253"/>
        <v>-156</v>
      </c>
      <c r="Q1804" t="str">
        <f t="shared" si="253"/>
        <v>-159</v>
      </c>
      <c r="R1804" t="str">
        <f t="shared" si="253"/>
        <v>-163</v>
      </c>
      <c r="S1804" t="str">
        <f t="shared" si="253"/>
        <v>-166</v>
      </c>
      <c r="T1804" t="str">
        <f t="shared" si="253"/>
        <v>-169</v>
      </c>
      <c r="U1804" t="str">
        <f t="shared" si="253"/>
        <v>-170</v>
      </c>
      <c r="V1804" t="str">
        <f t="shared" si="253"/>
        <v>-172</v>
      </c>
      <c r="X1804" t="e">
        <f>VLOOKUP(K1804,$X$2:Y$31,2,FALSE())</f>
        <v>#N/A</v>
      </c>
      <c r="AB1804" s="20">
        <f>MATCH("R",$J$1001:$J1805,0)</f>
        <v>25</v>
      </c>
      <c r="AC1804" s="20">
        <f>ROW()</f>
        <v>1804</v>
      </c>
      <c r="AD1804" s="24" t="e">
        <f t="shared" ca="1" si="250"/>
        <v>#VALUE!</v>
      </c>
      <c r="AE1804" t="str">
        <f t="shared" ca="1" si="252"/>
        <v>E</v>
      </c>
    </row>
    <row r="1805" spans="1:31">
      <c r="A1805" s="12" t="s">
        <v>1599</v>
      </c>
      <c r="J1805" s="12" t="str">
        <f t="shared" si="249"/>
        <v/>
      </c>
      <c r="K1805" t="str">
        <f t="shared" si="253"/>
        <v xml:space="preserve">    </v>
      </c>
      <c r="L1805" t="str">
        <f t="shared" si="253"/>
        <v xml:space="preserve">  58</v>
      </c>
      <c r="M1805" t="str">
        <f t="shared" si="253"/>
        <v xml:space="preserve">  19</v>
      </c>
      <c r="N1805" t="str">
        <f t="shared" si="253"/>
        <v xml:space="preserve">  50</v>
      </c>
      <c r="O1805" t="str">
        <f t="shared" si="253"/>
        <v xml:space="preserve">  57</v>
      </c>
      <c r="P1805" t="str">
        <f t="shared" si="253"/>
        <v xml:space="preserve">  60</v>
      </c>
      <c r="Q1805" t="str">
        <f t="shared" si="253"/>
        <v xml:space="preserve">  53</v>
      </c>
      <c r="R1805" t="str">
        <f t="shared" si="253"/>
        <v xml:space="preserve">   3</v>
      </c>
      <c r="S1805" t="str">
        <f t="shared" si="253"/>
        <v xml:space="preserve">   0</v>
      </c>
      <c r="T1805" t="str">
        <f t="shared" si="253"/>
        <v xml:space="preserve">   1</v>
      </c>
      <c r="U1805" t="str">
        <f t="shared" si="253"/>
        <v xml:space="preserve">   1</v>
      </c>
      <c r="V1805" t="str">
        <f t="shared" si="253"/>
        <v xml:space="preserve">   2</v>
      </c>
      <c r="X1805" t="e">
        <f>VLOOKUP(K1805,$X$2:Y$31,2,FALSE())</f>
        <v>#N/A</v>
      </c>
      <c r="AB1805" s="20">
        <f>MATCH("R",$J$1001:$J1806,0)</f>
        <v>25</v>
      </c>
      <c r="AC1805" s="20">
        <f>ROW()</f>
        <v>1805</v>
      </c>
      <c r="AD1805" s="24" t="e">
        <f t="shared" ca="1" si="250"/>
        <v>#VALUE!</v>
      </c>
      <c r="AE1805" t="str">
        <f t="shared" ca="1" si="252"/>
        <v>E</v>
      </c>
    </row>
    <row r="1806" spans="1:31">
      <c r="A1806" s="12" t="s">
        <v>1600</v>
      </c>
      <c r="J1806" s="12" t="str">
        <f t="shared" si="249"/>
        <v/>
      </c>
      <c r="K1806" t="str">
        <f t="shared" si="253"/>
        <v xml:space="preserve">    </v>
      </c>
      <c r="L1806" t="str">
        <f t="shared" si="253"/>
        <v xml:space="preserve">  31</v>
      </c>
      <c r="M1806" t="str">
        <f t="shared" si="253"/>
        <v xml:space="preserve">  65</v>
      </c>
      <c r="N1806" t="str">
        <f t="shared" si="253"/>
        <v xml:space="preserve">  35</v>
      </c>
      <c r="O1806" t="str">
        <f t="shared" si="253"/>
        <v xml:space="preserve">  28</v>
      </c>
      <c r="P1806" t="str">
        <f t="shared" si="253"/>
        <v xml:space="preserve">  25</v>
      </c>
      <c r="Q1806" t="str">
        <f t="shared" si="253"/>
        <v xml:space="preserve">  42</v>
      </c>
      <c r="R1806" t="str">
        <f t="shared" si="253"/>
        <v xml:space="preserve">  83</v>
      </c>
      <c r="S1806" t="str">
        <f t="shared" si="253"/>
        <v xml:space="preserve">  84</v>
      </c>
      <c r="T1806" t="str">
        <f t="shared" si="253"/>
        <v xml:space="preserve">  83</v>
      </c>
      <c r="U1806" t="str">
        <f t="shared" si="253"/>
        <v xml:space="preserve">  83</v>
      </c>
      <c r="V1806" t="str">
        <f t="shared" si="253"/>
        <v xml:space="preserve">  82</v>
      </c>
      <c r="X1806" t="e">
        <f>VLOOKUP(K1806,$X$2:Y$31,2,FALSE())</f>
        <v>#N/A</v>
      </c>
      <c r="AB1806" s="20">
        <f>MATCH("R",$J$1001:$J1807,0)</f>
        <v>25</v>
      </c>
      <c r="AC1806" s="20">
        <f>ROW()</f>
        <v>1806</v>
      </c>
      <c r="AD1806" s="24" t="e">
        <f t="shared" ca="1" si="250"/>
        <v>#VALUE!</v>
      </c>
      <c r="AE1806" t="str">
        <f t="shared" ca="1" si="252"/>
        <v>E</v>
      </c>
    </row>
    <row r="1807" spans="1:31">
      <c r="A1807" s="12" t="s">
        <v>363</v>
      </c>
      <c r="J1807" s="12" t="str">
        <f t="shared" si="249"/>
        <v/>
      </c>
      <c r="K1807" t="str">
        <f t="shared" si="253"/>
        <v xml:space="preserve">    </v>
      </c>
      <c r="L1807" t="str">
        <f t="shared" si="253"/>
        <v>0.02</v>
      </c>
      <c r="M1807" t="str">
        <f t="shared" si="253"/>
        <v>0.00</v>
      </c>
      <c r="N1807" t="str">
        <f t="shared" si="253"/>
        <v>0.00</v>
      </c>
      <c r="O1807" t="str">
        <f t="shared" si="253"/>
        <v>0.01</v>
      </c>
      <c r="P1807" t="str">
        <f t="shared" si="253"/>
        <v>0.02</v>
      </c>
      <c r="Q1807" t="str">
        <f t="shared" si="253"/>
        <v>0.02</v>
      </c>
      <c r="R1807" t="str">
        <f t="shared" si="253"/>
        <v>0.00</v>
      </c>
      <c r="S1807" t="str">
        <f t="shared" si="253"/>
        <v>0.00</v>
      </c>
      <c r="T1807" t="str">
        <f t="shared" si="253"/>
        <v>0.00</v>
      </c>
      <c r="U1807" t="str">
        <f t="shared" si="253"/>
        <v>0.00</v>
      </c>
      <c r="V1807" t="str">
        <f t="shared" si="253"/>
        <v>0.00</v>
      </c>
      <c r="X1807" t="e">
        <f>VLOOKUP(K1807,$X$2:Y$31,2,FALSE())</f>
        <v>#N/A</v>
      </c>
      <c r="AB1807" s="20">
        <f>MATCH("R",$J$1001:$J1808,0)</f>
        <v>25</v>
      </c>
      <c r="AC1807" s="20">
        <f>ROW()</f>
        <v>1807</v>
      </c>
      <c r="AD1807" s="24" t="e">
        <f t="shared" ca="1" si="250"/>
        <v>#VALUE!</v>
      </c>
      <c r="AE1807" t="str">
        <f t="shared" ca="1" si="252"/>
        <v>E</v>
      </c>
    </row>
    <row r="1808" spans="1:31">
      <c r="A1808" s="12" t="s">
        <v>91</v>
      </c>
      <c r="J1808" s="12" t="str">
        <f t="shared" si="249"/>
        <v/>
      </c>
      <c r="K1808" t="str">
        <f t="shared" si="253"/>
        <v xml:space="preserve">    </v>
      </c>
      <c r="L1808" t="str">
        <f t="shared" si="253"/>
        <v>0.00</v>
      </c>
      <c r="M1808" t="str">
        <f t="shared" si="253"/>
        <v>0.00</v>
      </c>
      <c r="N1808" t="str">
        <f t="shared" si="253"/>
        <v>0.00</v>
      </c>
      <c r="O1808" t="str">
        <f t="shared" si="253"/>
        <v>0.00</v>
      </c>
      <c r="P1808" t="str">
        <f t="shared" si="253"/>
        <v>0.00</v>
      </c>
      <c r="Q1808" t="str">
        <f t="shared" si="253"/>
        <v>0.00</v>
      </c>
      <c r="R1808" t="str">
        <f t="shared" si="253"/>
        <v>0.00</v>
      </c>
      <c r="S1808" t="str">
        <f t="shared" si="253"/>
        <v>0.00</v>
      </c>
      <c r="T1808" t="str">
        <f t="shared" si="253"/>
        <v>0.00</v>
      </c>
      <c r="U1808" t="str">
        <f t="shared" si="253"/>
        <v>0.00</v>
      </c>
      <c r="V1808" t="str">
        <f t="shared" si="253"/>
        <v>0.00</v>
      </c>
      <c r="X1808" t="e">
        <f>VLOOKUP(K1808,$X$2:Y$31,2,FALSE())</f>
        <v>#N/A</v>
      </c>
      <c r="AB1808" s="20">
        <f>MATCH("R",$J$1001:$J1809,0)</f>
        <v>25</v>
      </c>
      <c r="AC1808" s="20">
        <f>ROW()</f>
        <v>1808</v>
      </c>
      <c r="AD1808" s="24" t="e">
        <f t="shared" ca="1" si="250"/>
        <v>#VALUE!</v>
      </c>
      <c r="AE1808" t="str">
        <f t="shared" ca="1" si="252"/>
        <v>E</v>
      </c>
    </row>
    <row r="1809" spans="1:31">
      <c r="A1809" s="12" t="s">
        <v>364</v>
      </c>
      <c r="J1809" s="12" t="str">
        <f t="shared" si="249"/>
        <v/>
      </c>
      <c r="K1809" t="str">
        <f t="shared" si="253"/>
        <v xml:space="preserve">    </v>
      </c>
      <c r="L1809" t="str">
        <f t="shared" si="253"/>
        <v>0.09</v>
      </c>
      <c r="M1809" t="str">
        <f t="shared" si="253"/>
        <v>0.00</v>
      </c>
      <c r="N1809" t="str">
        <f t="shared" si="253"/>
        <v>0.03</v>
      </c>
      <c r="O1809" t="str">
        <f t="shared" si="253"/>
        <v>0.05</v>
      </c>
      <c r="P1809" t="str">
        <f t="shared" si="253"/>
        <v>0.09</v>
      </c>
      <c r="Q1809" t="str">
        <f t="shared" si="253"/>
        <v>0.07</v>
      </c>
      <c r="R1809" t="str">
        <f t="shared" si="253"/>
        <v>0.00</v>
      </c>
      <c r="S1809" t="str">
        <f t="shared" si="253"/>
        <v>0.00</v>
      </c>
      <c r="T1809" t="str">
        <f t="shared" si="253"/>
        <v>0.00</v>
      </c>
      <c r="U1809" t="str">
        <f t="shared" si="253"/>
        <v>0.00</v>
      </c>
      <c r="V1809" t="str">
        <f t="shared" si="253"/>
        <v>0.00</v>
      </c>
      <c r="X1809" t="e">
        <f>VLOOKUP(K1809,$X$2:Y$31,2,FALSE())</f>
        <v>#N/A</v>
      </c>
      <c r="AB1809" s="20">
        <f>MATCH("R",$J$1001:$J1810,0)</f>
        <v>25</v>
      </c>
      <c r="AC1809" s="20">
        <f>ROW()</f>
        <v>1809</v>
      </c>
      <c r="AD1809" s="24" t="e">
        <f t="shared" ca="1" si="250"/>
        <v>#VALUE!</v>
      </c>
      <c r="AE1809" t="str">
        <f t="shared" ca="1" si="252"/>
        <v>E</v>
      </c>
    </row>
    <row r="1810" spans="1:31">
      <c r="A1810" s="12" t="s">
        <v>1601</v>
      </c>
      <c r="J1810" s="12" t="str">
        <f t="shared" si="249"/>
        <v/>
      </c>
      <c r="K1810" t="str">
        <f t="shared" si="253"/>
        <v xml:space="preserve">    </v>
      </c>
      <c r="L1810" t="str">
        <f t="shared" si="253"/>
        <v>13.7</v>
      </c>
      <c r="M1810" t="str">
        <f t="shared" si="253"/>
        <v xml:space="preserve"> 5.2</v>
      </c>
      <c r="N1810" t="str">
        <f t="shared" si="253"/>
        <v xml:space="preserve"> 6.9</v>
      </c>
      <c r="O1810" t="str">
        <f t="shared" si="253"/>
        <v xml:space="preserve"> 6.5</v>
      </c>
      <c r="P1810" t="str">
        <f t="shared" si="253"/>
        <v xml:space="preserve"> 7.1</v>
      </c>
      <c r="Q1810" t="str">
        <f t="shared" si="253"/>
        <v>19.9</v>
      </c>
      <c r="R1810" t="str">
        <f t="shared" si="253"/>
        <v xml:space="preserve"> 8.5</v>
      </c>
      <c r="S1810" t="str">
        <f t="shared" si="253"/>
        <v xml:space="preserve"> 5.2</v>
      </c>
      <c r="T1810" t="str">
        <f t="shared" si="253"/>
        <v xml:space="preserve"> 5.2</v>
      </c>
      <c r="U1810" t="str">
        <f t="shared" si="253"/>
        <v xml:space="preserve"> 5.2</v>
      </c>
      <c r="V1810" t="str">
        <f t="shared" si="253"/>
        <v xml:space="preserve"> 5.2</v>
      </c>
      <c r="X1810" t="e">
        <f>VLOOKUP(K1810,$X$2:Y$31,2,FALSE())</f>
        <v>#N/A</v>
      </c>
      <c r="AB1810" s="20">
        <f>MATCH("R",$J$1001:$J1811,0)</f>
        <v>25</v>
      </c>
      <c r="AC1810" s="20">
        <f>ROW()</f>
        <v>1810</v>
      </c>
      <c r="AD1810" s="24" t="e">
        <f t="shared" ca="1" si="250"/>
        <v>#VALUE!</v>
      </c>
      <c r="AE1810" t="str">
        <f t="shared" ca="1" si="252"/>
        <v>E</v>
      </c>
    </row>
    <row r="1811" spans="1:31">
      <c r="A1811" s="12" t="s">
        <v>1602</v>
      </c>
      <c r="J1811" s="12" t="str">
        <f t="shared" si="249"/>
        <v/>
      </c>
      <c r="K1811" t="str">
        <f t="shared" si="253"/>
        <v xml:space="preserve">    </v>
      </c>
      <c r="L1811" t="str">
        <f t="shared" si="253"/>
        <v xml:space="preserve"> 7.4</v>
      </c>
      <c r="M1811" t="str">
        <f t="shared" si="253"/>
        <v xml:space="preserve"> 4.6</v>
      </c>
      <c r="N1811" t="str">
        <f t="shared" si="253"/>
        <v xml:space="preserve"> 5.7</v>
      </c>
      <c r="O1811" t="str">
        <f t="shared" si="253"/>
        <v xml:space="preserve"> 6.3</v>
      </c>
      <c r="P1811" t="str">
        <f t="shared" si="253"/>
        <v xml:space="preserve"> 4.8</v>
      </c>
      <c r="Q1811" t="str">
        <f t="shared" si="253"/>
        <v>11.8</v>
      </c>
      <c r="R1811" t="str">
        <f t="shared" si="253"/>
        <v>21.9</v>
      </c>
      <c r="S1811" t="str">
        <f t="shared" si="253"/>
        <v xml:space="preserve"> 4.6</v>
      </c>
      <c r="T1811" t="str">
        <f t="shared" si="253"/>
        <v xml:space="preserve"> 4.6</v>
      </c>
      <c r="U1811" t="str">
        <f t="shared" si="253"/>
        <v xml:space="preserve"> 4.6</v>
      </c>
      <c r="V1811" t="str">
        <f t="shared" si="253"/>
        <v xml:space="preserve"> 4.6</v>
      </c>
      <c r="X1811" t="e">
        <f>VLOOKUP(K1811,$X$2:Y$31,2,FALSE())</f>
        <v>#N/A</v>
      </c>
      <c r="AB1811" s="20">
        <f>MATCH("R",$J$1001:$J1812,0)</f>
        <v>25</v>
      </c>
      <c r="AC1811" s="20">
        <f>ROW()</f>
        <v>1811</v>
      </c>
      <c r="AD1811" s="24" t="e">
        <f t="shared" ca="1" si="250"/>
        <v>#VALUE!</v>
      </c>
      <c r="AE1811" t="str">
        <f t="shared" ca="1" si="252"/>
        <v>E</v>
      </c>
    </row>
    <row r="1812" spans="1:31">
      <c r="A1812" s="12" t="s">
        <v>1603</v>
      </c>
      <c r="J1812" s="12" t="str">
        <f t="shared" si="249"/>
        <v/>
      </c>
      <c r="K1812" t="str">
        <f t="shared" si="253"/>
        <v xml:space="preserve">    </v>
      </c>
      <c r="L1812" t="str">
        <f t="shared" si="253"/>
        <v>16.7</v>
      </c>
      <c r="M1812" t="str">
        <f t="shared" si="253"/>
        <v>11.0</v>
      </c>
      <c r="N1812" t="str">
        <f t="shared" si="253"/>
        <v>11.9</v>
      </c>
      <c r="O1812" t="str">
        <f t="shared" si="253"/>
        <v>11.6</v>
      </c>
      <c r="P1812" t="str">
        <f t="shared" si="253"/>
        <v>12.0</v>
      </c>
      <c r="Q1812" t="str">
        <f t="shared" si="253"/>
        <v>22.0</v>
      </c>
      <c r="R1812" t="str">
        <f t="shared" si="253"/>
        <v>12.7</v>
      </c>
      <c r="S1812" t="str">
        <f t="shared" si="253"/>
        <v>10.9</v>
      </c>
      <c r="T1812" t="str">
        <f t="shared" si="253"/>
        <v>11.0</v>
      </c>
      <c r="U1812" t="str">
        <f t="shared" si="253"/>
        <v>11.0</v>
      </c>
      <c r="V1812" t="str">
        <f t="shared" si="253"/>
        <v>11.0</v>
      </c>
      <c r="X1812" t="e">
        <f>VLOOKUP(K1812,$X$2:Y$31,2,FALSE())</f>
        <v>#N/A</v>
      </c>
      <c r="AB1812" s="20">
        <f>MATCH("R",$J$1001:$J1813,0)</f>
        <v>25</v>
      </c>
      <c r="AC1812" s="20">
        <f>ROW()</f>
        <v>1812</v>
      </c>
      <c r="AD1812" s="24" t="e">
        <f t="shared" ca="1" si="250"/>
        <v>#VALUE!</v>
      </c>
      <c r="AE1812" t="str">
        <f t="shared" ca="1" si="252"/>
        <v>E</v>
      </c>
    </row>
    <row r="1813" spans="1:31">
      <c r="A1813" s="12" t="s">
        <v>1604</v>
      </c>
      <c r="J1813" s="12" t="str">
        <f t="shared" si="249"/>
        <v/>
      </c>
      <c r="K1813" t="str">
        <f t="shared" si="253"/>
        <v xml:space="preserve">    </v>
      </c>
      <c r="L1813" t="str">
        <f t="shared" si="253"/>
        <v xml:space="preserve"> 9.4</v>
      </c>
      <c r="M1813" t="str">
        <f t="shared" si="253"/>
        <v xml:space="preserve"> 7.5</v>
      </c>
      <c r="N1813" t="str">
        <f t="shared" si="253"/>
        <v xml:space="preserve"> 8.3</v>
      </c>
      <c r="O1813" t="str">
        <f t="shared" si="253"/>
        <v xml:space="preserve"> 8.7</v>
      </c>
      <c r="P1813" t="str">
        <f t="shared" si="253"/>
        <v xml:space="preserve"> 7.6</v>
      </c>
      <c r="Q1813" t="str">
        <f t="shared" si="253"/>
        <v>13.1</v>
      </c>
      <c r="R1813" t="str">
        <f t="shared" si="253"/>
        <v>22.6</v>
      </c>
      <c r="S1813" t="str">
        <f t="shared" si="253"/>
        <v xml:space="preserve"> 7.3</v>
      </c>
      <c r="T1813" t="str">
        <f t="shared" si="253"/>
        <v xml:space="preserve"> 7.4</v>
      </c>
      <c r="U1813" t="str">
        <f t="shared" si="253"/>
        <v xml:space="preserve"> 7.5</v>
      </c>
      <c r="V1813" t="str">
        <f t="shared" si="253"/>
        <v xml:space="preserve"> 7.5</v>
      </c>
      <c r="X1813" t="e">
        <f>VLOOKUP(K1813,$X$2:Y$31,2,FALSE())</f>
        <v>#N/A</v>
      </c>
      <c r="AB1813" s="20">
        <f>MATCH("R",$J$1001:$J1814,0)</f>
        <v>25</v>
      </c>
      <c r="AC1813" s="20">
        <f>ROW()</f>
        <v>1813</v>
      </c>
      <c r="AD1813" s="24" t="e">
        <f t="shared" ca="1" si="250"/>
        <v>#VALUE!</v>
      </c>
      <c r="AE1813" t="str">
        <f t="shared" ca="1" si="252"/>
        <v>E</v>
      </c>
    </row>
    <row r="1814" spans="1:31">
      <c r="A1814" s="12" t="s">
        <v>365</v>
      </c>
      <c r="J1814" s="12" t="str">
        <f t="shared" si="249"/>
        <v/>
      </c>
      <c r="K1814" t="str">
        <f t="shared" si="253"/>
        <v xml:space="preserve">    </v>
      </c>
      <c r="L1814" t="str">
        <f t="shared" si="253"/>
        <v xml:space="preserve"> 3.2</v>
      </c>
      <c r="M1814" t="str">
        <f t="shared" si="253"/>
        <v xml:space="preserve"> 0.2</v>
      </c>
      <c r="N1814" t="str">
        <f t="shared" si="253"/>
        <v xml:space="preserve"> 3.6</v>
      </c>
      <c r="O1814" t="str">
        <f t="shared" si="253"/>
        <v xml:space="preserve"> 3.1</v>
      </c>
      <c r="P1814" t="str">
        <f t="shared" si="253"/>
        <v xml:space="preserve"> 3.0</v>
      </c>
      <c r="Q1814" t="str">
        <f t="shared" si="253"/>
        <v xml:space="preserve"> 3.1</v>
      </c>
      <c r="R1814" t="str">
        <f t="shared" si="253"/>
        <v xml:space="preserve"> 2.9</v>
      </c>
      <c r="S1814" t="str">
        <f t="shared" si="253"/>
        <v xml:space="preserve"> 2.8</v>
      </c>
      <c r="T1814" t="str">
        <f t="shared" si="253"/>
        <v xml:space="preserve"> 2.7</v>
      </c>
      <c r="U1814" t="str">
        <f t="shared" si="253"/>
        <v xml:space="preserve"> 2.7</v>
      </c>
      <c r="V1814" t="str">
        <f t="shared" si="253"/>
        <v xml:space="preserve"> 2.6</v>
      </c>
      <c r="X1814" t="e">
        <f>VLOOKUP(K1814,$X$2:Y$31,2,FALSE())</f>
        <v>#N/A</v>
      </c>
      <c r="AB1814" s="20">
        <f>MATCH("R",$J$1001:$J1815,0)</f>
        <v>25</v>
      </c>
      <c r="AC1814" s="20">
        <f>ROW()</f>
        <v>1814</v>
      </c>
      <c r="AD1814" s="24" t="e">
        <f t="shared" ca="1" si="250"/>
        <v>#VALUE!</v>
      </c>
      <c r="AE1814" t="str">
        <f t="shared" ca="1" si="252"/>
        <v>E</v>
      </c>
    </row>
    <row r="1815" spans="1:31">
      <c r="A1815" s="12" t="s">
        <v>366</v>
      </c>
      <c r="J1815" s="12" t="str">
        <f t="shared" si="249"/>
        <v/>
      </c>
      <c r="K1815" t="str">
        <f t="shared" si="253"/>
        <v xml:space="preserve">    </v>
      </c>
      <c r="L1815" t="str">
        <f t="shared" si="253"/>
        <v xml:space="preserve"> 3.2</v>
      </c>
      <c r="M1815" t="str">
        <f t="shared" si="253"/>
        <v xml:space="preserve"> 0.3</v>
      </c>
      <c r="N1815" t="str">
        <f t="shared" si="253"/>
        <v xml:space="preserve"> 3.6</v>
      </c>
      <c r="O1815" t="str">
        <f t="shared" si="253"/>
        <v xml:space="preserve"> 3.1</v>
      </c>
      <c r="P1815" t="str">
        <f t="shared" si="253"/>
        <v xml:space="preserve"> 3.0</v>
      </c>
      <c r="Q1815" t="str">
        <f t="shared" si="253"/>
        <v xml:space="preserve"> 3.1</v>
      </c>
      <c r="R1815" t="str">
        <f t="shared" si="253"/>
        <v xml:space="preserve"> 2.9</v>
      </c>
      <c r="S1815" t="str">
        <f t="shared" si="253"/>
        <v xml:space="preserve"> 2.8</v>
      </c>
      <c r="T1815" t="str">
        <f t="shared" si="253"/>
        <v xml:space="preserve"> 2.7</v>
      </c>
      <c r="U1815" t="str">
        <f t="shared" si="253"/>
        <v xml:space="preserve"> 2.7</v>
      </c>
      <c r="V1815" t="str">
        <f t="shared" si="253"/>
        <v xml:space="preserve"> 2.6</v>
      </c>
      <c r="X1815" t="e">
        <f>VLOOKUP(K1815,$X$2:Y$31,2,FALSE())</f>
        <v>#N/A</v>
      </c>
      <c r="AB1815" s="20">
        <f>MATCH("R",$J$1001:$J1816,0)</f>
        <v>25</v>
      </c>
      <c r="AC1815" s="20">
        <f>ROW()</f>
        <v>1815</v>
      </c>
      <c r="AD1815" s="24" t="e">
        <f t="shared" ca="1" si="250"/>
        <v>#VALUE!</v>
      </c>
      <c r="AE1815" t="str">
        <f t="shared" ca="1" si="252"/>
        <v>E</v>
      </c>
    </row>
    <row r="1816" spans="1:31">
      <c r="A1816" s="12" t="s">
        <v>1605</v>
      </c>
      <c r="J1816" s="12" t="str">
        <f t="shared" si="249"/>
        <v/>
      </c>
      <c r="K1816" t="str">
        <f t="shared" si="253"/>
        <v xml:space="preserve">    </v>
      </c>
      <c r="L1816" t="str">
        <f t="shared" si="253"/>
        <v xml:space="preserve">  42</v>
      </c>
      <c r="M1816" t="str">
        <f t="shared" si="253"/>
        <v xml:space="preserve">   8</v>
      </c>
      <c r="N1816" t="str">
        <f t="shared" si="253"/>
        <v xml:space="preserve">  38</v>
      </c>
      <c r="O1816" t="str">
        <f t="shared" si="253"/>
        <v xml:space="preserve">  45</v>
      </c>
      <c r="P1816" t="str">
        <f t="shared" si="253"/>
        <v xml:space="preserve">  48</v>
      </c>
      <c r="Q1816" t="str">
        <f t="shared" si="253"/>
        <v xml:space="preserve">  31</v>
      </c>
      <c r="R1816" t="str">
        <f t="shared" si="253"/>
        <v xml:space="preserve"> -10</v>
      </c>
      <c r="S1816" t="str">
        <f t="shared" si="253"/>
        <v xml:space="preserve"> -11</v>
      </c>
      <c r="T1816" t="str">
        <f t="shared" si="253"/>
        <v xml:space="preserve"> -10</v>
      </c>
      <c r="U1816" t="str">
        <f t="shared" si="253"/>
        <v xml:space="preserve"> -10</v>
      </c>
      <c r="V1816" t="str">
        <f t="shared" si="253"/>
        <v xml:space="preserve">  -9</v>
      </c>
      <c r="X1816" t="e">
        <f>VLOOKUP(K1816,$X$2:Y$31,2,FALSE())</f>
        <v>#N/A</v>
      </c>
      <c r="AB1816" s="20">
        <f>MATCH("R",$J$1001:$J1817,0)</f>
        <v>25</v>
      </c>
      <c r="AC1816" s="20">
        <f>ROW()</f>
        <v>1816</v>
      </c>
      <c r="AD1816" s="24" t="e">
        <f t="shared" ca="1" si="250"/>
        <v>#VALUE!</v>
      </c>
      <c r="AE1816" t="str">
        <f t="shared" ca="1" si="252"/>
        <v>E</v>
      </c>
    </row>
    <row r="1817" spans="1:31">
      <c r="A1817" s="12" t="s">
        <v>33</v>
      </c>
      <c r="J1817" s="12" t="str">
        <f t="shared" si="249"/>
        <v/>
      </c>
      <c r="K1817" t="str">
        <f t="shared" si="253"/>
        <v/>
      </c>
      <c r="L1817" t="str">
        <f t="shared" si="253"/>
        <v/>
      </c>
      <c r="M1817" t="str">
        <f t="shared" si="253"/>
        <v/>
      </c>
      <c r="N1817" t="str">
        <f t="shared" si="253"/>
        <v/>
      </c>
      <c r="O1817" t="str">
        <f t="shared" si="253"/>
        <v/>
      </c>
      <c r="P1817" t="str">
        <f t="shared" si="253"/>
        <v/>
      </c>
      <c r="Q1817" t="str">
        <f t="shared" si="253"/>
        <v/>
      </c>
      <c r="R1817" t="str">
        <f t="shared" si="253"/>
        <v/>
      </c>
      <c r="S1817" t="str">
        <f t="shared" si="253"/>
        <v/>
      </c>
      <c r="T1817" t="str">
        <f t="shared" si="253"/>
        <v/>
      </c>
      <c r="U1817" t="str">
        <f t="shared" si="253"/>
        <v/>
      </c>
      <c r="V1817" t="str">
        <f t="shared" si="253"/>
        <v/>
      </c>
      <c r="X1817" t="e">
        <f>VLOOKUP(K1817,$X$2:Y$31,2,FALSE())</f>
        <v>#N/A</v>
      </c>
      <c r="AB1817" s="20">
        <f>MATCH("R",$J$1001:$J1818,0)</f>
        <v>25</v>
      </c>
      <c r="AC1817" s="20">
        <f>ROW()</f>
        <v>1817</v>
      </c>
      <c r="AD1817" s="24" t="e">
        <f t="shared" ca="1" si="250"/>
        <v>#VALUE!</v>
      </c>
      <c r="AE1817" t="str">
        <f t="shared" ca="1" si="252"/>
        <v>E</v>
      </c>
    </row>
    <row r="1818" spans="1:31">
      <c r="A1818" s="12" t="s">
        <v>1606</v>
      </c>
      <c r="J1818" s="12" t="str">
        <f t="shared" si="249"/>
        <v>R</v>
      </c>
      <c r="K1818" t="str">
        <f t="shared" si="253"/>
        <v>18.0</v>
      </c>
      <c r="L1818" t="str">
        <f t="shared" si="253"/>
        <v xml:space="preserve"> 9.2</v>
      </c>
      <c r="M1818" t="str">
        <f t="shared" si="253"/>
        <v xml:space="preserve"> 2.0</v>
      </c>
      <c r="N1818" t="str">
        <f t="shared" si="253"/>
        <v xml:space="preserve"> 4.0</v>
      </c>
      <c r="O1818" t="str">
        <f t="shared" si="253"/>
        <v xml:space="preserve"> 5.4</v>
      </c>
      <c r="P1818" t="str">
        <f t="shared" si="253"/>
        <v xml:space="preserve"> 7.3</v>
      </c>
      <c r="Q1818" t="str">
        <f t="shared" si="253"/>
        <v>10.2</v>
      </c>
      <c r="R1818" t="str">
        <f t="shared" si="253"/>
        <v>14.4</v>
      </c>
      <c r="S1818" t="str">
        <f t="shared" si="253"/>
        <v>18.2</v>
      </c>
      <c r="T1818" t="str">
        <f t="shared" si="253"/>
        <v>21.5</v>
      </c>
      <c r="U1818" t="str">
        <f t="shared" si="253"/>
        <v>25.0</v>
      </c>
      <c r="V1818" t="str">
        <f t="shared" si="253"/>
        <v>29.0</v>
      </c>
      <c r="X1818" t="str">
        <f>VLOOKUP(K1818,$X$2:Y$31,2,FALSE())</f>
        <v>1800</v>
      </c>
      <c r="AB1818" s="20">
        <f>MATCH("R",$J$1001:$J1819,0)</f>
        <v>25</v>
      </c>
      <c r="AC1818" s="20">
        <f>ROW()</f>
        <v>1818</v>
      </c>
      <c r="AD1818" s="24" t="e">
        <f t="shared" ca="1" si="250"/>
        <v>#VALUE!</v>
      </c>
      <c r="AE1818" t="str">
        <f t="shared" ca="1" si="252"/>
        <v>E</v>
      </c>
    </row>
    <row r="1819" spans="1:31">
      <c r="A1819" s="12" t="s">
        <v>367</v>
      </c>
      <c r="J1819" s="12" t="str">
        <f t="shared" si="249"/>
        <v/>
      </c>
      <c r="K1819" t="str">
        <f t="shared" si="253"/>
        <v xml:space="preserve">    </v>
      </c>
      <c r="L1819" t="str">
        <f t="shared" si="253"/>
        <v xml:space="preserve"> 1F2</v>
      </c>
      <c r="M1819" t="str">
        <f t="shared" si="253"/>
        <v xml:space="preserve"> 1 E</v>
      </c>
      <c r="N1819" t="str">
        <f t="shared" si="253"/>
        <v xml:space="preserve"> 1 E</v>
      </c>
      <c r="O1819" t="str">
        <f t="shared" si="253"/>
        <v xml:space="preserve"> 1F2</v>
      </c>
      <c r="P1819" t="str">
        <f t="shared" si="253"/>
        <v xml:space="preserve"> 1F2</v>
      </c>
      <c r="Q1819" t="str">
        <f t="shared" si="253"/>
        <v xml:space="preserve"> 1F2</v>
      </c>
      <c r="R1819" t="str">
        <f t="shared" si="253"/>
        <v xml:space="preserve"> 1F2</v>
      </c>
      <c r="S1819" t="str">
        <f t="shared" si="253"/>
        <v xml:space="preserve"> 1F2</v>
      </c>
      <c r="T1819" t="str">
        <f t="shared" si="253"/>
        <v xml:space="preserve"> 1F2</v>
      </c>
      <c r="U1819" t="str">
        <f t="shared" si="253"/>
        <v xml:space="preserve"> 1F2</v>
      </c>
      <c r="V1819" t="str">
        <f t="shared" si="253"/>
        <v xml:space="preserve"> 1F2</v>
      </c>
      <c r="X1819" t="e">
        <f>VLOOKUP(K1819,$X$2:Y$31,2,FALSE())</f>
        <v>#N/A</v>
      </c>
      <c r="AB1819" s="20">
        <f>MATCH("R",$J$1001:$J1820,0)</f>
        <v>25</v>
      </c>
      <c r="AC1819" s="20">
        <f>ROW()</f>
        <v>1819</v>
      </c>
      <c r="AD1819" s="24" t="e">
        <f t="shared" ca="1" si="250"/>
        <v>#VALUE!</v>
      </c>
      <c r="AE1819" t="str">
        <f t="shared" ca="1" si="252"/>
        <v>E</v>
      </c>
    </row>
    <row r="1820" spans="1:31">
      <c r="A1820" s="12" t="s">
        <v>1607</v>
      </c>
      <c r="J1820" s="12" t="str">
        <f t="shared" si="249"/>
        <v/>
      </c>
      <c r="K1820" t="str">
        <f t="shared" si="253"/>
        <v xml:space="preserve">    </v>
      </c>
      <c r="L1820" t="str">
        <f t="shared" si="253"/>
        <v>62.6</v>
      </c>
      <c r="M1820" t="str">
        <f t="shared" si="253"/>
        <v>28.7</v>
      </c>
      <c r="N1820" t="str">
        <f t="shared" si="253"/>
        <v>30.9</v>
      </c>
      <c r="O1820" t="str">
        <f t="shared" si="253"/>
        <v>53.7</v>
      </c>
      <c r="P1820" t="str">
        <f t="shared" si="253"/>
        <v>54.3</v>
      </c>
      <c r="Q1820" t="str">
        <f t="shared" si="253"/>
        <v>62.3</v>
      </c>
      <c r="R1820" t="str">
        <f t="shared" si="253"/>
        <v>62.3</v>
      </c>
      <c r="S1820" t="str">
        <f t="shared" si="253"/>
        <v>62.3</v>
      </c>
      <c r="T1820" t="str">
        <f t="shared" si="253"/>
        <v>62.3</v>
      </c>
      <c r="U1820" t="str">
        <f t="shared" si="253"/>
        <v>62.3</v>
      </c>
      <c r="V1820" t="str">
        <f t="shared" si="253"/>
        <v>62.3</v>
      </c>
      <c r="X1820" t="e">
        <f>VLOOKUP(K1820,$X$2:Y$31,2,FALSE())</f>
        <v>#N/A</v>
      </c>
      <c r="AB1820" s="20">
        <f>MATCH("R",$J$1001:$J1821,0)</f>
        <v>25</v>
      </c>
      <c r="AC1820" s="20">
        <f>ROW()</f>
        <v>1820</v>
      </c>
      <c r="AD1820" s="24" t="e">
        <f t="shared" ca="1" si="250"/>
        <v>#VALUE!</v>
      </c>
      <c r="AE1820" t="str">
        <f t="shared" ca="1" si="252"/>
        <v>E</v>
      </c>
    </row>
    <row r="1821" spans="1:31">
      <c r="A1821" s="12" t="s">
        <v>368</v>
      </c>
      <c r="J1821" s="12" t="str">
        <f t="shared" si="249"/>
        <v/>
      </c>
      <c r="K1821" t="str">
        <f t="shared" si="253"/>
        <v xml:space="preserve">    </v>
      </c>
      <c r="L1821" t="str">
        <f t="shared" si="253"/>
        <v xml:space="preserve"> 2.5</v>
      </c>
      <c r="M1821" t="str">
        <f t="shared" si="253"/>
        <v xml:space="preserve"> 1.2</v>
      </c>
      <c r="N1821" t="str">
        <f t="shared" si="253"/>
        <v xml:space="preserve"> 1.3</v>
      </c>
      <c r="O1821" t="str">
        <f t="shared" si="253"/>
        <v xml:space="preserve"> 1.9</v>
      </c>
      <c r="P1821" t="str">
        <f t="shared" si="253"/>
        <v xml:space="preserve"> 1.9</v>
      </c>
      <c r="Q1821" t="str">
        <f t="shared" si="253"/>
        <v xml:space="preserve"> 2.4</v>
      </c>
      <c r="R1821" t="str">
        <f t="shared" si="253"/>
        <v xml:space="preserve"> 2.4</v>
      </c>
      <c r="S1821" t="str">
        <f t="shared" si="253"/>
        <v xml:space="preserve"> 2.4</v>
      </c>
      <c r="T1821" t="str">
        <f t="shared" si="253"/>
        <v xml:space="preserve"> 2.4</v>
      </c>
      <c r="U1821" t="str">
        <f t="shared" si="253"/>
        <v xml:space="preserve"> 2.4</v>
      </c>
      <c r="V1821" t="str">
        <f t="shared" si="253"/>
        <v xml:space="preserve"> 2.4</v>
      </c>
      <c r="X1821" t="e">
        <f>VLOOKUP(K1821,$X$2:Y$31,2,FALSE())</f>
        <v>#N/A</v>
      </c>
      <c r="AB1821" s="20">
        <f>MATCH("R",$J$1001:$J1822,0)</f>
        <v>25</v>
      </c>
      <c r="AC1821" s="20">
        <f>ROW()</f>
        <v>1821</v>
      </c>
      <c r="AD1821" s="24" t="e">
        <f t="shared" ca="1" si="250"/>
        <v>#VALUE!</v>
      </c>
      <c r="AE1821" t="str">
        <f t="shared" ca="1" si="252"/>
        <v>E</v>
      </c>
    </row>
    <row r="1822" spans="1:31">
      <c r="A1822" s="12" t="s">
        <v>1608</v>
      </c>
      <c r="J1822" s="12" t="str">
        <f t="shared" si="249"/>
        <v/>
      </c>
      <c r="K1822" t="str">
        <f t="shared" si="253"/>
        <v xml:space="preserve">    </v>
      </c>
      <c r="L1822" t="str">
        <f t="shared" si="253"/>
        <v xml:space="preserve"> 330</v>
      </c>
      <c r="M1822" t="str">
        <f t="shared" si="253"/>
        <v xml:space="preserve">  92</v>
      </c>
      <c r="N1822" t="str">
        <f t="shared" ref="K1822:V1843" si="254">MID($A1822,N$34,4)</f>
        <v xml:space="preserve"> 101</v>
      </c>
      <c r="O1822" t="str">
        <f t="shared" si="254"/>
        <v xml:space="preserve"> 230</v>
      </c>
      <c r="P1822" t="str">
        <f t="shared" si="254"/>
        <v xml:space="preserve"> 236</v>
      </c>
      <c r="Q1822" t="str">
        <f t="shared" si="254"/>
        <v xml:space="preserve"> 326</v>
      </c>
      <c r="R1822" t="str">
        <f t="shared" si="254"/>
        <v xml:space="preserve"> 326</v>
      </c>
      <c r="S1822" t="str">
        <f t="shared" si="254"/>
        <v xml:space="preserve"> 326</v>
      </c>
      <c r="T1822" t="str">
        <f t="shared" si="254"/>
        <v xml:space="preserve"> 326</v>
      </c>
      <c r="U1822" t="str">
        <f t="shared" si="254"/>
        <v xml:space="preserve"> 326</v>
      </c>
      <c r="V1822" t="str">
        <f t="shared" si="254"/>
        <v xml:space="preserve"> 326</v>
      </c>
      <c r="X1822" t="e">
        <f>VLOOKUP(K1822,$X$2:Y$31,2,FALSE())</f>
        <v>#N/A</v>
      </c>
      <c r="AB1822" s="20">
        <f>MATCH("R",$J$1001:$J1823,0)</f>
        <v>25</v>
      </c>
      <c r="AC1822" s="20">
        <f>ROW()</f>
        <v>1822</v>
      </c>
      <c r="AD1822" s="24" t="e">
        <f t="shared" ca="1" si="250"/>
        <v>#VALUE!</v>
      </c>
      <c r="AE1822" t="str">
        <f t="shared" ca="1" si="252"/>
        <v>E</v>
      </c>
    </row>
    <row r="1823" spans="1:31">
      <c r="A1823" s="12" t="s">
        <v>1609</v>
      </c>
      <c r="J1823" s="12" t="str">
        <f t="shared" si="249"/>
        <v/>
      </c>
      <c r="K1823" t="str">
        <f t="shared" si="254"/>
        <v xml:space="preserve">    </v>
      </c>
      <c r="L1823" t="str">
        <f t="shared" si="254"/>
        <v>0.50</v>
      </c>
      <c r="M1823" t="str">
        <f t="shared" si="254"/>
        <v>1.00</v>
      </c>
      <c r="N1823" t="str">
        <f t="shared" si="254"/>
        <v>0.99</v>
      </c>
      <c r="O1823" t="str">
        <f t="shared" si="254"/>
        <v>1.00</v>
      </c>
      <c r="P1823" t="str">
        <f t="shared" si="254"/>
        <v>0.93</v>
      </c>
      <c r="Q1823" t="str">
        <f t="shared" si="254"/>
        <v>0.20</v>
      </c>
      <c r="R1823" t="str">
        <f t="shared" si="254"/>
        <v>0.00</v>
      </c>
      <c r="S1823" t="str">
        <f t="shared" si="254"/>
        <v>0.00</v>
      </c>
      <c r="T1823" t="str">
        <f t="shared" si="254"/>
        <v>0.00</v>
      </c>
      <c r="U1823" t="str">
        <f t="shared" si="254"/>
        <v>0.00</v>
      </c>
      <c r="V1823" t="str">
        <f t="shared" si="254"/>
        <v>0.00</v>
      </c>
      <c r="X1823" t="e">
        <f>VLOOKUP(K1823,$X$2:Y$31,2,FALSE())</f>
        <v>#N/A</v>
      </c>
      <c r="AB1823" s="20">
        <f>MATCH("R",$J$1001:$J1824,0)</f>
        <v>25</v>
      </c>
      <c r="AC1823" s="20">
        <f>ROW()</f>
        <v>1823</v>
      </c>
      <c r="AD1823" s="24" t="e">
        <f t="shared" ca="1" si="250"/>
        <v>#VALUE!</v>
      </c>
      <c r="AE1823" t="str">
        <f t="shared" ca="1" si="252"/>
        <v>E</v>
      </c>
    </row>
    <row r="1824" spans="1:31">
      <c r="A1824" s="12" t="s">
        <v>1610</v>
      </c>
      <c r="J1824" s="12" t="str">
        <f t="shared" si="249"/>
        <v/>
      </c>
      <c r="K1824" t="str">
        <f t="shared" si="254"/>
        <v xml:space="preserve">    </v>
      </c>
      <c r="L1824" t="str">
        <f t="shared" si="254"/>
        <v xml:space="preserve"> 119</v>
      </c>
      <c r="M1824" t="str">
        <f t="shared" si="254"/>
        <v xml:space="preserve"> 150</v>
      </c>
      <c r="N1824" t="str">
        <f t="shared" si="254"/>
        <v xml:space="preserve"> 132</v>
      </c>
      <c r="O1824" t="str">
        <f t="shared" si="254"/>
        <v xml:space="preserve"> 118</v>
      </c>
      <c r="P1824" t="str">
        <f t="shared" si="254"/>
        <v xml:space="preserve"> 117</v>
      </c>
      <c r="Q1824" t="str">
        <f t="shared" si="254"/>
        <v xml:space="preserve"> 125</v>
      </c>
      <c r="R1824" t="str">
        <f t="shared" si="254"/>
        <v xml:space="preserve"> 171</v>
      </c>
      <c r="S1824" t="str">
        <f t="shared" si="254"/>
        <v xml:space="preserve"> 187</v>
      </c>
      <c r="T1824" t="str">
        <f t="shared" si="254"/>
        <v xml:space="preserve"> 188</v>
      </c>
      <c r="U1824" t="str">
        <f t="shared" si="254"/>
        <v xml:space="preserve"> 189</v>
      </c>
      <c r="V1824" t="str">
        <f t="shared" si="254"/>
        <v xml:space="preserve"> 190</v>
      </c>
      <c r="X1824" t="e">
        <f>VLOOKUP(K1824,$X$2:Y$31,2,FALSE())</f>
        <v>#N/A</v>
      </c>
      <c r="AB1824" s="20">
        <f>MATCH("R",$J$1001:$J1825,0)</f>
        <v>25</v>
      </c>
      <c r="AC1824" s="20">
        <f>ROW()</f>
        <v>1824</v>
      </c>
      <c r="AD1824" s="24" t="e">
        <f t="shared" ca="1" si="250"/>
        <v>#VALUE!</v>
      </c>
      <c r="AE1824" t="str">
        <f t="shared" ca="1" si="252"/>
        <v>E</v>
      </c>
    </row>
    <row r="1825" spans="1:31">
      <c r="A1825" s="12" t="s">
        <v>1611</v>
      </c>
      <c r="J1825" s="12" t="str">
        <f t="shared" si="249"/>
        <v/>
      </c>
      <c r="K1825" t="str">
        <f t="shared" si="254"/>
        <v xml:space="preserve">    </v>
      </c>
      <c r="L1825" t="str">
        <f t="shared" si="254"/>
        <v xml:space="preserve">  24</v>
      </c>
      <c r="M1825" t="str">
        <f t="shared" si="254"/>
        <v xml:space="preserve"> -17</v>
      </c>
      <c r="N1825" t="str">
        <f t="shared" si="254"/>
        <v xml:space="preserve">   7</v>
      </c>
      <c r="O1825" t="str">
        <f t="shared" si="254"/>
        <v xml:space="preserve">  21</v>
      </c>
      <c r="P1825" t="str">
        <f t="shared" si="254"/>
        <v xml:space="preserve">  25</v>
      </c>
      <c r="Q1825" t="str">
        <f t="shared" si="254"/>
        <v xml:space="preserve">  19</v>
      </c>
      <c r="R1825" t="str">
        <f t="shared" si="254"/>
        <v xml:space="preserve"> -24</v>
      </c>
      <c r="S1825" t="str">
        <f t="shared" si="254"/>
        <v xml:space="preserve"> -37</v>
      </c>
      <c r="T1825" t="str">
        <f t="shared" si="254"/>
        <v xml:space="preserve"> -36</v>
      </c>
      <c r="U1825" t="str">
        <f t="shared" si="254"/>
        <v xml:space="preserve"> -36</v>
      </c>
      <c r="V1825" t="str">
        <f t="shared" si="254"/>
        <v xml:space="preserve"> -36</v>
      </c>
      <c r="X1825" t="e">
        <f>VLOOKUP(K1825,$X$2:Y$31,2,FALSE())</f>
        <v>#N/A</v>
      </c>
      <c r="AB1825" s="20">
        <f>MATCH("R",$J$1001:$J1826,0)</f>
        <v>25</v>
      </c>
      <c r="AC1825" s="20">
        <f>ROW()</f>
        <v>1825</v>
      </c>
      <c r="AD1825" s="24" t="e">
        <f t="shared" ca="1" si="250"/>
        <v>#VALUE!</v>
      </c>
      <c r="AE1825" t="str">
        <f t="shared" ca="1" si="252"/>
        <v>E</v>
      </c>
    </row>
    <row r="1826" spans="1:31">
      <c r="A1826" s="12" t="s">
        <v>1612</v>
      </c>
      <c r="J1826" s="12" t="str">
        <f t="shared" si="249"/>
        <v/>
      </c>
      <c r="K1826" t="str">
        <f t="shared" si="254"/>
        <v xml:space="preserve">    </v>
      </c>
      <c r="L1826" t="str">
        <f t="shared" si="254"/>
        <v xml:space="preserve"> -99</v>
      </c>
      <c r="M1826" t="str">
        <f t="shared" si="254"/>
        <v>-130</v>
      </c>
      <c r="N1826" t="str">
        <f t="shared" si="254"/>
        <v>-112</v>
      </c>
      <c r="O1826" t="str">
        <f t="shared" si="254"/>
        <v xml:space="preserve"> -98</v>
      </c>
      <c r="P1826" t="str">
        <f t="shared" si="254"/>
        <v xml:space="preserve"> -97</v>
      </c>
      <c r="Q1826" t="str">
        <f t="shared" si="254"/>
        <v>-105</v>
      </c>
      <c r="R1826" t="str">
        <f t="shared" si="254"/>
        <v>-151</v>
      </c>
      <c r="S1826" t="str">
        <f t="shared" si="254"/>
        <v>-167</v>
      </c>
      <c r="T1826" t="str">
        <f t="shared" si="254"/>
        <v>-168</v>
      </c>
      <c r="U1826" t="str">
        <f t="shared" si="254"/>
        <v>-169</v>
      </c>
      <c r="V1826" t="str">
        <f t="shared" si="254"/>
        <v>-170</v>
      </c>
      <c r="X1826" t="e">
        <f>VLOOKUP(K1826,$X$2:Y$31,2,FALSE())</f>
        <v>#N/A</v>
      </c>
      <c r="AB1826" s="20">
        <f>MATCH("R",$J$1001:$J1827,0)</f>
        <v>25</v>
      </c>
      <c r="AC1826" s="20">
        <f>ROW()</f>
        <v>1826</v>
      </c>
      <c r="AD1826" s="24" t="e">
        <f t="shared" ca="1" si="250"/>
        <v>#VALUE!</v>
      </c>
      <c r="AE1826" t="str">
        <f t="shared" ca="1" si="252"/>
        <v>E</v>
      </c>
    </row>
    <row r="1827" spans="1:31">
      <c r="A1827" s="12" t="s">
        <v>362</v>
      </c>
      <c r="J1827" s="12" t="str">
        <f t="shared" si="249"/>
        <v/>
      </c>
      <c r="K1827" t="str">
        <f t="shared" si="254"/>
        <v xml:space="preserve">    </v>
      </c>
      <c r="L1827" t="str">
        <f t="shared" si="254"/>
        <v>-158</v>
      </c>
      <c r="M1827" t="str">
        <f t="shared" si="254"/>
        <v>-140</v>
      </c>
      <c r="N1827" t="str">
        <f t="shared" si="254"/>
        <v>-148</v>
      </c>
      <c r="O1827" t="str">
        <f t="shared" si="254"/>
        <v>-152</v>
      </c>
      <c r="P1827" t="str">
        <f t="shared" si="254"/>
        <v>-156</v>
      </c>
      <c r="Q1827" t="str">
        <f t="shared" si="254"/>
        <v>-159</v>
      </c>
      <c r="R1827" t="str">
        <f t="shared" si="254"/>
        <v>-163</v>
      </c>
      <c r="S1827" t="str">
        <f t="shared" si="254"/>
        <v>-166</v>
      </c>
      <c r="T1827" t="str">
        <f t="shared" si="254"/>
        <v>-169</v>
      </c>
      <c r="U1827" t="str">
        <f t="shared" si="254"/>
        <v>-170</v>
      </c>
      <c r="V1827" t="str">
        <f t="shared" si="254"/>
        <v>-172</v>
      </c>
      <c r="X1827" t="e">
        <f>VLOOKUP(K1827,$X$2:Y$31,2,FALSE())</f>
        <v>#N/A</v>
      </c>
      <c r="AB1827" s="20">
        <f>MATCH("R",$J$1001:$J1828,0)</f>
        <v>25</v>
      </c>
      <c r="AC1827" s="20">
        <f>ROW()</f>
        <v>1827</v>
      </c>
      <c r="AD1827" s="24" t="e">
        <f t="shared" ca="1" si="250"/>
        <v>#VALUE!</v>
      </c>
      <c r="AE1827" t="str">
        <f t="shared" ca="1" si="252"/>
        <v>E</v>
      </c>
    </row>
    <row r="1828" spans="1:31">
      <c r="A1828" s="12" t="s">
        <v>1613</v>
      </c>
      <c r="J1828" s="12" t="str">
        <f t="shared" si="249"/>
        <v/>
      </c>
      <c r="K1828" t="str">
        <f t="shared" si="254"/>
        <v xml:space="preserve">    </v>
      </c>
      <c r="L1828" t="str">
        <f t="shared" si="254"/>
        <v xml:space="preserve">  59</v>
      </c>
      <c r="M1828" t="str">
        <f t="shared" si="254"/>
        <v xml:space="preserve">  10</v>
      </c>
      <c r="N1828" t="str">
        <f t="shared" si="254"/>
        <v xml:space="preserve">  36</v>
      </c>
      <c r="O1828" t="str">
        <f t="shared" si="254"/>
        <v xml:space="preserve">  54</v>
      </c>
      <c r="P1828" t="str">
        <f t="shared" si="254"/>
        <v xml:space="preserve">  59</v>
      </c>
      <c r="Q1828" t="str">
        <f t="shared" si="254"/>
        <v xml:space="preserve">  54</v>
      </c>
      <c r="R1828" t="str">
        <f t="shared" si="254"/>
        <v xml:space="preserve">  12</v>
      </c>
      <c r="S1828" t="str">
        <f t="shared" si="254"/>
        <v xml:space="preserve">   0</v>
      </c>
      <c r="T1828" t="str">
        <f t="shared" si="254"/>
        <v xml:space="preserve">   1</v>
      </c>
      <c r="U1828" t="str">
        <f t="shared" si="254"/>
        <v xml:space="preserve">   2</v>
      </c>
      <c r="V1828" t="str">
        <f t="shared" si="254"/>
        <v xml:space="preserve">   2</v>
      </c>
      <c r="X1828" t="e">
        <f>VLOOKUP(K1828,$X$2:Y$31,2,FALSE())</f>
        <v>#N/A</v>
      </c>
      <c r="AB1828" s="20">
        <f>MATCH("R",$J$1001:$J1829,0)</f>
        <v>25</v>
      </c>
      <c r="AC1828" s="20">
        <f>ROW()</f>
        <v>1828</v>
      </c>
      <c r="AD1828" s="24" t="e">
        <f t="shared" ca="1" si="250"/>
        <v>#VALUE!</v>
      </c>
      <c r="AE1828" t="str">
        <f t="shared" ca="1" si="252"/>
        <v>E</v>
      </c>
    </row>
    <row r="1829" spans="1:31">
      <c r="A1829" s="12" t="s">
        <v>1614</v>
      </c>
      <c r="J1829" s="12" t="str">
        <f t="shared" si="249"/>
        <v/>
      </c>
      <c r="K1829" t="str">
        <f t="shared" si="254"/>
        <v xml:space="preserve">    </v>
      </c>
      <c r="L1829" t="str">
        <f t="shared" si="254"/>
        <v xml:space="preserve">  31</v>
      </c>
      <c r="M1829" t="str">
        <f t="shared" si="254"/>
        <v xml:space="preserve">  74</v>
      </c>
      <c r="N1829" t="str">
        <f t="shared" si="254"/>
        <v xml:space="preserve">  48</v>
      </c>
      <c r="O1829" t="str">
        <f t="shared" si="254"/>
        <v xml:space="preserve">  30</v>
      </c>
      <c r="P1829" t="str">
        <f t="shared" si="254"/>
        <v xml:space="preserve">  26</v>
      </c>
      <c r="Q1829" t="str">
        <f t="shared" si="254"/>
        <v xml:space="preserve">  40</v>
      </c>
      <c r="R1829" t="str">
        <f t="shared" si="254"/>
        <v xml:space="preserve">  78</v>
      </c>
      <c r="S1829" t="str">
        <f t="shared" si="254"/>
        <v xml:space="preserve">  84</v>
      </c>
      <c r="T1829" t="str">
        <f t="shared" si="254"/>
        <v xml:space="preserve">  83</v>
      </c>
      <c r="U1829" t="str">
        <f t="shared" si="254"/>
        <v xml:space="preserve">  82</v>
      </c>
      <c r="V1829" t="str">
        <f t="shared" si="254"/>
        <v xml:space="preserve">  82</v>
      </c>
      <c r="X1829" t="e">
        <f>VLOOKUP(K1829,$X$2:Y$31,2,FALSE())</f>
        <v>#N/A</v>
      </c>
      <c r="AB1829" s="20">
        <f>MATCH("R",$J$1001:$J1830,0)</f>
        <v>25</v>
      </c>
      <c r="AC1829" s="20">
        <f>ROW()</f>
        <v>1829</v>
      </c>
      <c r="AD1829" s="24" t="e">
        <f t="shared" ca="1" si="250"/>
        <v>#VALUE!</v>
      </c>
      <c r="AE1829" t="str">
        <f t="shared" ca="1" si="252"/>
        <v>E</v>
      </c>
    </row>
    <row r="1830" spans="1:31">
      <c r="A1830" s="12" t="s">
        <v>369</v>
      </c>
      <c r="J1830" s="12" t="str">
        <f t="shared" si="249"/>
        <v/>
      </c>
      <c r="K1830" t="str">
        <f t="shared" si="254"/>
        <v xml:space="preserve">    </v>
      </c>
      <c r="L1830" t="str">
        <f t="shared" si="254"/>
        <v>0.03</v>
      </c>
      <c r="M1830" t="str">
        <f t="shared" si="254"/>
        <v>0.00</v>
      </c>
      <c r="N1830" t="str">
        <f t="shared" si="254"/>
        <v>0.00</v>
      </c>
      <c r="O1830" t="str">
        <f t="shared" si="254"/>
        <v>0.00</v>
      </c>
      <c r="P1830" t="str">
        <f t="shared" si="254"/>
        <v>0.01</v>
      </c>
      <c r="Q1830" t="str">
        <f t="shared" si="254"/>
        <v>0.02</v>
      </c>
      <c r="R1830" t="str">
        <f t="shared" si="254"/>
        <v>0.00</v>
      </c>
      <c r="S1830" t="str">
        <f t="shared" si="254"/>
        <v>0.00</v>
      </c>
      <c r="T1830" t="str">
        <f t="shared" si="254"/>
        <v>0.00</v>
      </c>
      <c r="U1830" t="str">
        <f t="shared" si="254"/>
        <v>0.00</v>
      </c>
      <c r="V1830" t="str">
        <f t="shared" si="254"/>
        <v>0.00</v>
      </c>
      <c r="X1830" t="e">
        <f>VLOOKUP(K1830,$X$2:Y$31,2,FALSE())</f>
        <v>#N/A</v>
      </c>
      <c r="AB1830" s="20">
        <f>MATCH("R",$J$1001:$J1831,0)</f>
        <v>25</v>
      </c>
      <c r="AC1830" s="20">
        <f>ROW()</f>
        <v>1830</v>
      </c>
      <c r="AD1830" s="24" t="e">
        <f t="shared" ca="1" si="250"/>
        <v>#VALUE!</v>
      </c>
      <c r="AE1830" t="str">
        <f t="shared" ca="1" si="252"/>
        <v>E</v>
      </c>
    </row>
    <row r="1831" spans="1:31">
      <c r="A1831" s="12" t="s">
        <v>370</v>
      </c>
      <c r="J1831" s="12" t="str">
        <f t="shared" si="249"/>
        <v/>
      </c>
      <c r="K1831" t="str">
        <f t="shared" si="254"/>
        <v xml:space="preserve">    </v>
      </c>
      <c r="L1831" t="str">
        <f t="shared" si="254"/>
        <v>0.01</v>
      </c>
      <c r="M1831" t="str">
        <f t="shared" si="254"/>
        <v>0.00</v>
      </c>
      <c r="N1831" t="str">
        <f t="shared" si="254"/>
        <v>0.00</v>
      </c>
      <c r="O1831" t="str">
        <f t="shared" si="254"/>
        <v>0.00</v>
      </c>
      <c r="P1831" t="str">
        <f t="shared" si="254"/>
        <v>0.00</v>
      </c>
      <c r="Q1831" t="str">
        <f t="shared" si="254"/>
        <v>0.00</v>
      </c>
      <c r="R1831" t="str">
        <f t="shared" si="254"/>
        <v>0.00</v>
      </c>
      <c r="S1831" t="str">
        <f t="shared" si="254"/>
        <v>0.00</v>
      </c>
      <c r="T1831" t="str">
        <f t="shared" si="254"/>
        <v>0.00</v>
      </c>
      <c r="U1831" t="str">
        <f t="shared" si="254"/>
        <v>0.00</v>
      </c>
      <c r="V1831" t="str">
        <f t="shared" si="254"/>
        <v>0.00</v>
      </c>
      <c r="X1831" t="e">
        <f>VLOOKUP(K1831,$X$2:Y$31,2,FALSE())</f>
        <v>#N/A</v>
      </c>
      <c r="AB1831" s="20">
        <f>MATCH("R",$J$1001:$J1832,0)</f>
        <v>25</v>
      </c>
      <c r="AC1831" s="20">
        <f>ROW()</f>
        <v>1831</v>
      </c>
      <c r="AD1831" s="24" t="e">
        <f t="shared" ca="1" si="250"/>
        <v>#VALUE!</v>
      </c>
      <c r="AE1831" t="str">
        <f t="shared" ca="1" si="252"/>
        <v>E</v>
      </c>
    </row>
    <row r="1832" spans="1:31">
      <c r="A1832" s="12" t="s">
        <v>371</v>
      </c>
      <c r="J1832" s="12" t="str">
        <f t="shared" si="249"/>
        <v/>
      </c>
      <c r="K1832" t="str">
        <f t="shared" si="254"/>
        <v xml:space="preserve">    </v>
      </c>
      <c r="L1832" t="str">
        <f t="shared" si="254"/>
        <v>0.08</v>
      </c>
      <c r="M1832" t="str">
        <f t="shared" si="254"/>
        <v>0.00</v>
      </c>
      <c r="N1832" t="str">
        <f t="shared" si="254"/>
        <v>0.00</v>
      </c>
      <c r="O1832" t="str">
        <f t="shared" si="254"/>
        <v>0.04</v>
      </c>
      <c r="P1832" t="str">
        <f t="shared" si="254"/>
        <v>0.08</v>
      </c>
      <c r="Q1832" t="str">
        <f t="shared" si="254"/>
        <v>0.07</v>
      </c>
      <c r="R1832" t="str">
        <f t="shared" si="254"/>
        <v>0.00</v>
      </c>
      <c r="S1832" t="str">
        <f t="shared" si="254"/>
        <v>0.00</v>
      </c>
      <c r="T1832" t="str">
        <f t="shared" si="254"/>
        <v>0.00</v>
      </c>
      <c r="U1832" t="str">
        <f t="shared" si="254"/>
        <v>0.00</v>
      </c>
      <c r="V1832" t="str">
        <f t="shared" si="254"/>
        <v>0.00</v>
      </c>
      <c r="X1832" t="e">
        <f>VLOOKUP(K1832,$X$2:Y$31,2,FALSE())</f>
        <v>#N/A</v>
      </c>
      <c r="AB1832" s="20">
        <f>MATCH("R",$J$1001:$J1833,0)</f>
        <v>25</v>
      </c>
      <c r="AC1832" s="20">
        <f>ROW()</f>
        <v>1832</v>
      </c>
      <c r="AD1832" s="24" t="e">
        <f t="shared" ca="1" si="250"/>
        <v>#VALUE!</v>
      </c>
      <c r="AE1832" t="str">
        <f t="shared" ca="1" si="252"/>
        <v>E</v>
      </c>
    </row>
    <row r="1833" spans="1:31">
      <c r="A1833" s="12" t="s">
        <v>1615</v>
      </c>
      <c r="J1833" s="12" t="str">
        <f t="shared" si="249"/>
        <v/>
      </c>
      <c r="K1833" t="str">
        <f t="shared" si="254"/>
        <v xml:space="preserve">    </v>
      </c>
      <c r="L1833" t="str">
        <f t="shared" si="254"/>
        <v>14.0</v>
      </c>
      <c r="M1833" t="str">
        <f t="shared" si="254"/>
        <v xml:space="preserve"> 5.2</v>
      </c>
      <c r="N1833" t="str">
        <f t="shared" si="254"/>
        <v xml:space="preserve"> 5.4</v>
      </c>
      <c r="O1833" t="str">
        <f t="shared" si="254"/>
        <v xml:space="preserve"> 6.6</v>
      </c>
      <c r="P1833" t="str">
        <f t="shared" si="254"/>
        <v xml:space="preserve"> 6.8</v>
      </c>
      <c r="Q1833" t="str">
        <f t="shared" si="254"/>
        <v>18.2</v>
      </c>
      <c r="R1833" t="str">
        <f t="shared" si="254"/>
        <v>14.0</v>
      </c>
      <c r="S1833" t="str">
        <f t="shared" si="254"/>
        <v xml:space="preserve"> 5.2</v>
      </c>
      <c r="T1833" t="str">
        <f t="shared" si="254"/>
        <v xml:space="preserve"> 5.2</v>
      </c>
      <c r="U1833" t="str">
        <f t="shared" si="254"/>
        <v xml:space="preserve"> 5.2</v>
      </c>
      <c r="V1833" t="str">
        <f t="shared" si="254"/>
        <v xml:space="preserve"> 5.2</v>
      </c>
      <c r="X1833" t="e">
        <f>VLOOKUP(K1833,$X$2:Y$31,2,FALSE())</f>
        <v>#N/A</v>
      </c>
      <c r="AB1833" s="20">
        <f>MATCH("R",$J$1001:$J1834,0)</f>
        <v>25</v>
      </c>
      <c r="AC1833" s="20">
        <f>ROW()</f>
        <v>1833</v>
      </c>
      <c r="AD1833" s="24" t="e">
        <f t="shared" ca="1" si="250"/>
        <v>#VALUE!</v>
      </c>
      <c r="AE1833" t="str">
        <f t="shared" ca="1" si="252"/>
        <v>E</v>
      </c>
    </row>
    <row r="1834" spans="1:31">
      <c r="A1834" s="12" t="s">
        <v>1616</v>
      </c>
      <c r="J1834" s="12" t="str">
        <f t="shared" si="249"/>
        <v/>
      </c>
      <c r="K1834" t="str">
        <f t="shared" si="254"/>
        <v xml:space="preserve">    </v>
      </c>
      <c r="L1834" t="str">
        <f t="shared" si="254"/>
        <v xml:space="preserve"> 7.6</v>
      </c>
      <c r="M1834" t="str">
        <f t="shared" si="254"/>
        <v xml:space="preserve"> 4.6</v>
      </c>
      <c r="N1834" t="str">
        <f t="shared" si="254"/>
        <v xml:space="preserve"> 4.6</v>
      </c>
      <c r="O1834" t="str">
        <f t="shared" si="254"/>
        <v xml:space="preserve"> 6.4</v>
      </c>
      <c r="P1834" t="str">
        <f t="shared" si="254"/>
        <v xml:space="preserve"> 4.7</v>
      </c>
      <c r="Q1834" t="str">
        <f t="shared" si="254"/>
        <v>10.4</v>
      </c>
      <c r="R1834" t="str">
        <f t="shared" si="254"/>
        <v>22.3</v>
      </c>
      <c r="S1834" t="str">
        <f t="shared" si="254"/>
        <v xml:space="preserve"> 4.6</v>
      </c>
      <c r="T1834" t="str">
        <f t="shared" si="254"/>
        <v xml:space="preserve"> 4.6</v>
      </c>
      <c r="U1834" t="str">
        <f t="shared" si="254"/>
        <v xml:space="preserve"> 4.6</v>
      </c>
      <c r="V1834" t="str">
        <f t="shared" si="254"/>
        <v xml:space="preserve"> 4.6</v>
      </c>
      <c r="X1834" t="e">
        <f>VLOOKUP(K1834,$X$2:Y$31,2,FALSE())</f>
        <v>#N/A</v>
      </c>
      <c r="AB1834" s="20">
        <f>MATCH("R",$J$1001:$J1835,0)</f>
        <v>25</v>
      </c>
      <c r="AC1834" s="20">
        <f>ROW()</f>
        <v>1834</v>
      </c>
      <c r="AD1834" s="24" t="e">
        <f t="shared" ca="1" si="250"/>
        <v>#VALUE!</v>
      </c>
      <c r="AE1834" t="str">
        <f t="shared" ca="1" si="252"/>
        <v>E</v>
      </c>
    </row>
    <row r="1835" spans="1:31">
      <c r="A1835" s="12" t="s">
        <v>1617</v>
      </c>
      <c r="J1835" s="12" t="str">
        <f t="shared" si="249"/>
        <v/>
      </c>
      <c r="K1835" t="str">
        <f t="shared" si="254"/>
        <v xml:space="preserve">    </v>
      </c>
      <c r="L1835" t="str">
        <f t="shared" si="254"/>
        <v>16.9</v>
      </c>
      <c r="M1835" t="str">
        <f t="shared" si="254"/>
        <v>11.0</v>
      </c>
      <c r="N1835" t="str">
        <f t="shared" si="254"/>
        <v>11.1</v>
      </c>
      <c r="O1835" t="str">
        <f t="shared" si="254"/>
        <v>11.7</v>
      </c>
      <c r="P1835" t="str">
        <f t="shared" si="254"/>
        <v>11.8</v>
      </c>
      <c r="Q1835" t="str">
        <f t="shared" si="254"/>
        <v>20.6</v>
      </c>
      <c r="R1835" t="str">
        <f t="shared" si="254"/>
        <v>16.8</v>
      </c>
      <c r="S1835" t="str">
        <f t="shared" si="254"/>
        <v>10.9</v>
      </c>
      <c r="T1835" t="str">
        <f t="shared" si="254"/>
        <v>11.0</v>
      </c>
      <c r="U1835" t="str">
        <f t="shared" si="254"/>
        <v>11.0</v>
      </c>
      <c r="V1835" t="str">
        <f t="shared" si="254"/>
        <v>11.0</v>
      </c>
      <c r="X1835" t="e">
        <f>VLOOKUP(K1835,$X$2:Y$31,2,FALSE())</f>
        <v>#N/A</v>
      </c>
      <c r="AB1835" s="20">
        <f>MATCH("R",$J$1001:$J1836,0)</f>
        <v>25</v>
      </c>
      <c r="AC1835" s="20">
        <f>ROW()</f>
        <v>1835</v>
      </c>
      <c r="AD1835" s="24" t="e">
        <f t="shared" ca="1" si="250"/>
        <v>#VALUE!</v>
      </c>
      <c r="AE1835" t="str">
        <f t="shared" ca="1" si="252"/>
        <v>E</v>
      </c>
    </row>
    <row r="1836" spans="1:31">
      <c r="A1836" s="12" t="s">
        <v>1618</v>
      </c>
      <c r="J1836" s="12" t="str">
        <f t="shared" si="249"/>
        <v/>
      </c>
      <c r="K1836" t="str">
        <f t="shared" si="254"/>
        <v xml:space="preserve">    </v>
      </c>
      <c r="L1836" t="str">
        <f t="shared" si="254"/>
        <v xml:space="preserve"> 9.5</v>
      </c>
      <c r="M1836" t="str">
        <f t="shared" si="254"/>
        <v xml:space="preserve"> 7.5</v>
      </c>
      <c r="N1836" t="str">
        <f t="shared" si="254"/>
        <v xml:space="preserve"> 7.6</v>
      </c>
      <c r="O1836" t="str">
        <f t="shared" si="254"/>
        <v xml:space="preserve"> 8.8</v>
      </c>
      <c r="P1836" t="str">
        <f t="shared" si="254"/>
        <v xml:space="preserve"> 7.6</v>
      </c>
      <c r="Q1836" t="str">
        <f t="shared" si="254"/>
        <v>11.8</v>
      </c>
      <c r="R1836" t="str">
        <f t="shared" si="254"/>
        <v>22.9</v>
      </c>
      <c r="S1836" t="str">
        <f t="shared" si="254"/>
        <v xml:space="preserve"> 7.3</v>
      </c>
      <c r="T1836" t="str">
        <f t="shared" si="254"/>
        <v xml:space="preserve"> 7.4</v>
      </c>
      <c r="U1836" t="str">
        <f t="shared" si="254"/>
        <v xml:space="preserve"> 7.5</v>
      </c>
      <c r="V1836" t="str">
        <f t="shared" si="254"/>
        <v xml:space="preserve"> 7.5</v>
      </c>
      <c r="X1836" t="e">
        <f>VLOOKUP(K1836,$X$2:Y$31,2,FALSE())</f>
        <v>#N/A</v>
      </c>
      <c r="AB1836" s="20">
        <f>MATCH("R",$J$1001:$J1837,0)</f>
        <v>25</v>
      </c>
      <c r="AC1836" s="20">
        <f>ROW()</f>
        <v>1836</v>
      </c>
      <c r="AD1836" s="24" t="e">
        <f t="shared" ca="1" si="250"/>
        <v>#VALUE!</v>
      </c>
      <c r="AE1836" t="str">
        <f t="shared" ca="1" si="252"/>
        <v>E</v>
      </c>
    </row>
    <row r="1837" spans="1:31">
      <c r="A1837" s="12" t="s">
        <v>372</v>
      </c>
      <c r="J1837" s="12" t="str">
        <f t="shared" si="249"/>
        <v/>
      </c>
      <c r="K1837" t="str">
        <f t="shared" si="254"/>
        <v xml:space="preserve">    </v>
      </c>
      <c r="L1837" t="str">
        <f t="shared" si="254"/>
        <v xml:space="preserve"> 3.2</v>
      </c>
      <c r="M1837" t="str">
        <f t="shared" si="254"/>
        <v xml:space="preserve"> 0.2</v>
      </c>
      <c r="N1837" t="str">
        <f t="shared" si="254"/>
        <v xml:space="preserve"> 0.6</v>
      </c>
      <c r="O1837" t="str">
        <f t="shared" si="254"/>
        <v xml:space="preserve"> 3.2</v>
      </c>
      <c r="P1837" t="str">
        <f t="shared" si="254"/>
        <v xml:space="preserve"> 3.0</v>
      </c>
      <c r="Q1837" t="str">
        <f t="shared" si="254"/>
        <v xml:space="preserve"> 3.1</v>
      </c>
      <c r="R1837" t="str">
        <f t="shared" si="254"/>
        <v xml:space="preserve"> 2.9</v>
      </c>
      <c r="S1837" t="str">
        <f t="shared" si="254"/>
        <v xml:space="preserve"> 2.8</v>
      </c>
      <c r="T1837" t="str">
        <f t="shared" si="254"/>
        <v xml:space="preserve"> 2.8</v>
      </c>
      <c r="U1837" t="str">
        <f t="shared" si="254"/>
        <v xml:space="preserve"> 2.7</v>
      </c>
      <c r="V1837" t="str">
        <f t="shared" si="254"/>
        <v xml:space="preserve"> 2.7</v>
      </c>
      <c r="X1837" t="e">
        <f>VLOOKUP(K1837,$X$2:Y$31,2,FALSE())</f>
        <v>#N/A</v>
      </c>
      <c r="AB1837" s="20">
        <f>MATCH("R",$J$1001:$J1838,0)</f>
        <v>25</v>
      </c>
      <c r="AC1837" s="20">
        <f>ROW()</f>
        <v>1837</v>
      </c>
      <c r="AD1837" s="24" t="e">
        <f t="shared" ca="1" si="250"/>
        <v>#VALUE!</v>
      </c>
      <c r="AE1837" t="str">
        <f t="shared" ca="1" si="252"/>
        <v>E</v>
      </c>
    </row>
    <row r="1838" spans="1:31">
      <c r="A1838" s="12" t="s">
        <v>373</v>
      </c>
      <c r="J1838" s="12" t="str">
        <f t="shared" ref="J1838:J1901" si="255">IF(ISERROR(X1838),"","R")</f>
        <v/>
      </c>
      <c r="K1838" t="str">
        <f t="shared" si="254"/>
        <v xml:space="preserve">    </v>
      </c>
      <c r="L1838" t="str">
        <f t="shared" si="254"/>
        <v xml:space="preserve"> 3.2</v>
      </c>
      <c r="M1838" t="str">
        <f t="shared" si="254"/>
        <v xml:space="preserve"> 0.2</v>
      </c>
      <c r="N1838" t="str">
        <f t="shared" si="254"/>
        <v xml:space="preserve"> 0.6</v>
      </c>
      <c r="O1838" t="str">
        <f t="shared" si="254"/>
        <v xml:space="preserve"> 3.2</v>
      </c>
      <c r="P1838" t="str">
        <f t="shared" si="254"/>
        <v xml:space="preserve"> 3.0</v>
      </c>
      <c r="Q1838" t="str">
        <f t="shared" si="254"/>
        <v xml:space="preserve"> 3.1</v>
      </c>
      <c r="R1838" t="str">
        <f t="shared" si="254"/>
        <v xml:space="preserve"> 2.9</v>
      </c>
      <c r="S1838" t="str">
        <f t="shared" si="254"/>
        <v xml:space="preserve"> 2.8</v>
      </c>
      <c r="T1838" t="str">
        <f t="shared" si="254"/>
        <v xml:space="preserve"> 2.8</v>
      </c>
      <c r="U1838" t="str">
        <f t="shared" si="254"/>
        <v xml:space="preserve"> 2.7</v>
      </c>
      <c r="V1838" t="str">
        <f t="shared" si="254"/>
        <v xml:space="preserve"> 2.7</v>
      </c>
      <c r="X1838" t="e">
        <f>VLOOKUP(K1838,$X$2:Y$31,2,FALSE())</f>
        <v>#N/A</v>
      </c>
      <c r="AB1838" s="20">
        <f>MATCH("R",$J$1001:$J1839,0)</f>
        <v>25</v>
      </c>
      <c r="AC1838" s="20">
        <f>ROW()</f>
        <v>1838</v>
      </c>
      <c r="AD1838" s="24" t="e">
        <f t="shared" ref="AD1838:AD1901" ca="1" si="256">IF(VALUE(INDIRECT(ADDRESS(AD1837,AA$2+1,1,TRUE())))=1,AD1837+1,VALUE(INDIRECT(ADDRESS(AD1837,AA$2+2,1,TRUE())))+VALUE((INDIRECT(ADDRESS(AD1837,AA$2+1,1,TRUE())))))</f>
        <v>#VALUE!</v>
      </c>
      <c r="AE1838" t="str">
        <f t="shared" ca="1" si="252"/>
        <v>E</v>
      </c>
    </row>
    <row r="1839" spans="1:31">
      <c r="A1839" s="12" t="s">
        <v>1619</v>
      </c>
      <c r="J1839" s="12" t="str">
        <f t="shared" si="255"/>
        <v/>
      </c>
      <c r="K1839" t="str">
        <f t="shared" si="254"/>
        <v xml:space="preserve">    </v>
      </c>
      <c r="L1839" t="str">
        <f t="shared" si="254"/>
        <v xml:space="preserve">  42</v>
      </c>
      <c r="M1839" t="str">
        <f t="shared" si="254"/>
        <v xml:space="preserve">  -1</v>
      </c>
      <c r="N1839" t="str">
        <f t="shared" si="254"/>
        <v xml:space="preserve">  25</v>
      </c>
      <c r="O1839" t="str">
        <f t="shared" si="254"/>
        <v xml:space="preserve">  43</v>
      </c>
      <c r="P1839" t="str">
        <f t="shared" si="254"/>
        <v xml:space="preserve">  47</v>
      </c>
      <c r="Q1839" t="str">
        <f t="shared" si="254"/>
        <v xml:space="preserve">  33</v>
      </c>
      <c r="R1839" t="str">
        <f t="shared" si="254"/>
        <v xml:space="preserve">  -5</v>
      </c>
      <c r="S1839" t="str">
        <f t="shared" si="254"/>
        <v xml:space="preserve"> -11</v>
      </c>
      <c r="T1839" t="str">
        <f t="shared" si="254"/>
        <v xml:space="preserve"> -10</v>
      </c>
      <c r="U1839" t="str">
        <f t="shared" si="254"/>
        <v xml:space="preserve">  -9</v>
      </c>
      <c r="V1839" t="str">
        <f t="shared" si="254"/>
        <v xml:space="preserve">  -9</v>
      </c>
      <c r="X1839" t="e">
        <f>VLOOKUP(K1839,$X$2:Y$31,2,FALSE())</f>
        <v>#N/A</v>
      </c>
      <c r="AB1839" s="20">
        <f>MATCH("R",$J$1001:$J1840,0)</f>
        <v>25</v>
      </c>
      <c r="AC1839" s="20">
        <f>ROW()</f>
        <v>1839</v>
      </c>
      <c r="AD1839" s="24" t="e">
        <f t="shared" ca="1" si="256"/>
        <v>#VALUE!</v>
      </c>
      <c r="AE1839" t="str">
        <f t="shared" ca="1" si="252"/>
        <v>E</v>
      </c>
    </row>
    <row r="1840" spans="1:31">
      <c r="A1840" s="12" t="s">
        <v>135</v>
      </c>
      <c r="J1840" s="12" t="str">
        <f t="shared" si="255"/>
        <v/>
      </c>
      <c r="K1840" t="str">
        <f t="shared" si="254"/>
        <v xml:space="preserve">    </v>
      </c>
      <c r="L1840" t="str">
        <f t="shared" si="254"/>
        <v xml:space="preserve">RSI </v>
      </c>
      <c r="M1840" t="str">
        <f t="shared" si="254"/>
        <v>oeff</v>
      </c>
      <c r="N1840" t="str">
        <f t="shared" si="254"/>
        <v>Dail</v>
      </c>
      <c r="O1840" t="str">
        <f t="shared" si="254"/>
        <v xml:space="preserve">)   </v>
      </c>
      <c r="P1840" t="str">
        <f t="shared" si="254"/>
        <v xml:space="preserve">    </v>
      </c>
      <c r="Q1840" t="str">
        <f t="shared" si="254"/>
        <v>METH</v>
      </c>
      <c r="R1840" t="str">
        <f t="shared" si="254"/>
        <v>D 30</v>
      </c>
      <c r="S1840" t="str">
        <f t="shared" si="254"/>
        <v xml:space="preserve">  VO</v>
      </c>
      <c r="T1840" t="str">
        <f t="shared" si="254"/>
        <v xml:space="preserve">CAP </v>
      </c>
      <c r="U1840" t="str">
        <f t="shared" si="254"/>
        <v>6.12</v>
      </c>
      <c r="V1840" t="str">
        <f t="shared" si="254"/>
        <v xml:space="preserve">7W  </v>
      </c>
      <c r="X1840" t="e">
        <f>VLOOKUP(K1840,$X$2:Y$31,2,FALSE())</f>
        <v>#N/A</v>
      </c>
      <c r="AB1840" s="20">
        <f>MATCH("R",$J$1001:$J1841,0)</f>
        <v>25</v>
      </c>
      <c r="AC1840" s="20">
        <f>ROW()</f>
        <v>1840</v>
      </c>
      <c r="AD1840" s="24" t="e">
        <f t="shared" ca="1" si="256"/>
        <v>#VALUE!</v>
      </c>
      <c r="AE1840" t="str">
        <f t="shared" ca="1" si="252"/>
        <v>E</v>
      </c>
    </row>
    <row r="1841" spans="1:31">
      <c r="A1841" s="12" t="s">
        <v>33</v>
      </c>
      <c r="J1841" s="12" t="str">
        <f t="shared" si="255"/>
        <v/>
      </c>
      <c r="K1841" t="str">
        <f t="shared" si="254"/>
        <v/>
      </c>
      <c r="L1841" t="str">
        <f t="shared" si="254"/>
        <v/>
      </c>
      <c r="M1841" t="str">
        <f t="shared" si="254"/>
        <v/>
      </c>
      <c r="N1841" t="str">
        <f t="shared" si="254"/>
        <v/>
      </c>
      <c r="O1841" t="str">
        <f t="shared" si="254"/>
        <v/>
      </c>
      <c r="P1841" t="str">
        <f t="shared" si="254"/>
        <v/>
      </c>
      <c r="Q1841" t="str">
        <f t="shared" si="254"/>
        <v/>
      </c>
      <c r="R1841" t="str">
        <f t="shared" si="254"/>
        <v/>
      </c>
      <c r="S1841" t="str">
        <f t="shared" si="254"/>
        <v/>
      </c>
      <c r="T1841" t="str">
        <f t="shared" si="254"/>
        <v/>
      </c>
      <c r="U1841" t="str">
        <f t="shared" si="254"/>
        <v/>
      </c>
      <c r="V1841" t="str">
        <f t="shared" si="254"/>
        <v/>
      </c>
      <c r="X1841" t="e">
        <f>VLOOKUP(K1841,$X$2:Y$31,2,FALSE())</f>
        <v>#N/A</v>
      </c>
      <c r="AB1841" s="20">
        <f>MATCH("R",$J$1001:$J1842,0)</f>
        <v>25</v>
      </c>
      <c r="AC1841" s="20">
        <f>ROW()</f>
        <v>1841</v>
      </c>
      <c r="AD1841" s="24" t="e">
        <f t="shared" ca="1" si="256"/>
        <v>#VALUE!</v>
      </c>
      <c r="AE1841" t="str">
        <f t="shared" ca="1" si="252"/>
        <v>E</v>
      </c>
    </row>
    <row r="1842" spans="1:31">
      <c r="A1842" s="12" t="s">
        <v>2470</v>
      </c>
      <c r="J1842" s="12" t="str">
        <f t="shared" si="255"/>
        <v/>
      </c>
      <c r="K1842" t="str">
        <f t="shared" si="254"/>
        <v>Jan,</v>
      </c>
      <c r="L1842" t="str">
        <f t="shared" si="254"/>
        <v>1 20</v>
      </c>
      <c r="M1842" t="str">
        <f t="shared" si="254"/>
        <v xml:space="preserve">6   </v>
      </c>
      <c r="N1842" t="str">
        <f t="shared" si="254"/>
        <v xml:space="preserve">    </v>
      </c>
      <c r="O1842" t="str">
        <f t="shared" si="254"/>
        <v xml:space="preserve"> SSN</v>
      </c>
      <c r="P1842" t="str">
        <f t="shared" si="254"/>
        <v>=  5</v>
      </c>
      <c r="Q1842" t="str">
        <f t="shared" si="254"/>
        <v xml:space="preserve">.   </v>
      </c>
      <c r="R1842" t="str">
        <f t="shared" si="254"/>
        <v xml:space="preserve">    </v>
      </c>
      <c r="S1842" t="str">
        <f t="shared" si="254"/>
        <v xml:space="preserve">    </v>
      </c>
      <c r="T1842" t="str">
        <f t="shared" si="254"/>
        <v xml:space="preserve">  Mi</v>
      </c>
      <c r="U1842" t="str">
        <f t="shared" si="254"/>
        <v>imum</v>
      </c>
      <c r="V1842" t="str">
        <f t="shared" si="254"/>
        <v>Angl</v>
      </c>
      <c r="X1842" t="e">
        <f>VLOOKUP(K1842,$X$2:Y$31,2,FALSE())</f>
        <v>#N/A</v>
      </c>
      <c r="AB1842" s="20">
        <f>MATCH("R",$J$1001:$J1843,0)</f>
        <v>25</v>
      </c>
      <c r="AC1842" s="20">
        <f>ROW()</f>
        <v>1842</v>
      </c>
      <c r="AD1842" s="24" t="e">
        <f t="shared" ca="1" si="256"/>
        <v>#VALUE!</v>
      </c>
      <c r="AE1842" t="str">
        <f t="shared" ca="1" si="252"/>
        <v>E</v>
      </c>
    </row>
    <row r="1843" spans="1:31">
      <c r="A1843" s="12" t="s">
        <v>201</v>
      </c>
      <c r="J1843" s="12" t="str">
        <f t="shared" si="255"/>
        <v/>
      </c>
      <c r="K1843" t="str">
        <f t="shared" si="254"/>
        <v>HOME</v>
      </c>
      <c r="L1843" t="str">
        <f t="shared" si="254"/>
        <v xml:space="preserve">    </v>
      </c>
      <c r="M1843" t="str">
        <f t="shared" si="254"/>
        <v xml:space="preserve">    </v>
      </c>
      <c r="N1843" t="str">
        <f t="shared" si="254"/>
        <v xml:space="preserve">    </v>
      </c>
      <c r="O1843" t="str">
        <f t="shared" si="254"/>
        <v>AUST</v>
      </c>
      <c r="P1843" t="str">
        <f t="shared" si="254"/>
        <v xml:space="preserve">N   </v>
      </c>
      <c r="Q1843" t="str">
        <f t="shared" ref="K1843:V1864" si="257">MID($A1843,Q$34,4)</f>
        <v xml:space="preserve">    </v>
      </c>
      <c r="R1843" t="str">
        <f t="shared" si="257"/>
        <v xml:space="preserve">    </v>
      </c>
      <c r="S1843" t="str">
        <f t="shared" si="257"/>
        <v xml:space="preserve">  AZ</v>
      </c>
      <c r="T1843" t="str">
        <f t="shared" si="257"/>
        <v>MUTH</v>
      </c>
      <c r="U1843" t="str">
        <f t="shared" si="257"/>
        <v xml:space="preserve">    </v>
      </c>
      <c r="V1843" t="str">
        <f t="shared" si="257"/>
        <v xml:space="preserve">    </v>
      </c>
      <c r="X1843" t="e">
        <f>VLOOKUP(K1843,$X$2:Y$31,2,FALSE())</f>
        <v>#N/A</v>
      </c>
      <c r="AB1843" s="20">
        <f>MATCH("R",$J$1001:$J1844,0)</f>
        <v>25</v>
      </c>
      <c r="AC1843" s="20">
        <f>ROW()</f>
        <v>1843</v>
      </c>
      <c r="AD1843" s="24" t="e">
        <f t="shared" ca="1" si="256"/>
        <v>#VALUE!</v>
      </c>
      <c r="AE1843" t="str">
        <f t="shared" ca="1" si="252"/>
        <v>E</v>
      </c>
    </row>
    <row r="1844" spans="1:31">
      <c r="A1844" s="12" t="s">
        <v>202</v>
      </c>
      <c r="J1844" s="12" t="str">
        <f t="shared" si="255"/>
        <v/>
      </c>
      <c r="K1844" t="str">
        <f t="shared" si="257"/>
        <v>32.9</v>
      </c>
      <c r="L1844" t="str">
        <f t="shared" si="257"/>
        <v xml:space="preserve"> N  </v>
      </c>
      <c r="M1844" t="str">
        <f t="shared" si="257"/>
        <v>96.6</v>
      </c>
      <c r="N1844" t="str">
        <f t="shared" si="257"/>
        <v xml:space="preserve"> W -</v>
      </c>
      <c r="O1844" t="str">
        <f t="shared" si="257"/>
        <v>30.2</v>
      </c>
      <c r="P1844" t="str">
        <f t="shared" si="257"/>
        <v xml:space="preserve"> N  </v>
      </c>
      <c r="Q1844" t="str">
        <f t="shared" si="257"/>
        <v>97.7</v>
      </c>
      <c r="R1844" t="str">
        <f t="shared" si="257"/>
        <v xml:space="preserve"> W  </v>
      </c>
      <c r="S1844" t="str">
        <f t="shared" si="257"/>
        <v xml:space="preserve"> 199</v>
      </c>
      <c r="T1844" t="str">
        <f t="shared" si="257"/>
        <v xml:space="preserve">97  </v>
      </c>
      <c r="U1844" t="str">
        <f t="shared" si="257"/>
        <v>19.3</v>
      </c>
      <c r="V1844" t="str">
        <f t="shared" si="257"/>
        <v xml:space="preserve">    </v>
      </c>
      <c r="X1844" t="e">
        <f>VLOOKUP(K1844,$X$2:Y$31,2,FALSE())</f>
        <v>#N/A</v>
      </c>
      <c r="AB1844" s="20">
        <f>MATCH("R",$J$1001:$J1845,0)</f>
        <v>25</v>
      </c>
      <c r="AC1844" s="20">
        <f>ROW()</f>
        <v>1844</v>
      </c>
      <c r="AD1844" s="24" t="e">
        <f t="shared" ca="1" si="256"/>
        <v>#VALUE!</v>
      </c>
      <c r="AE1844" t="str">
        <f t="shared" ca="1" si="252"/>
        <v>E</v>
      </c>
    </row>
    <row r="1845" spans="1:31">
      <c r="A1845" s="12" t="s">
        <v>203</v>
      </c>
      <c r="J1845" s="12" t="str">
        <f t="shared" si="255"/>
        <v/>
      </c>
      <c r="K1845" t="str">
        <f t="shared" si="257"/>
        <v>XMTR</v>
      </c>
      <c r="L1845" t="str">
        <f t="shared" si="257"/>
        <v xml:space="preserve"> 2-3</v>
      </c>
      <c r="M1845" t="str">
        <f t="shared" si="257"/>
        <v xml:space="preserve"> ION</v>
      </c>
      <c r="N1845" t="str">
        <f t="shared" si="257"/>
        <v>AP #</v>
      </c>
      <c r="O1845" t="str">
        <f t="shared" si="257"/>
        <v>3[sa</v>
      </c>
      <c r="P1845" t="str">
        <f t="shared" si="257"/>
        <v>ples</v>
      </c>
      <c r="Q1845" t="str">
        <f t="shared" si="257"/>
        <v>SAMP</v>
      </c>
      <c r="R1845" t="str">
        <f t="shared" si="257"/>
        <v>E.23</v>
      </c>
      <c r="S1845" t="str">
        <f t="shared" si="257"/>
        <v xml:space="preserve">   ]</v>
      </c>
      <c r="T1845" t="str">
        <f t="shared" si="257"/>
        <v xml:space="preserve">Az= </v>
      </c>
      <c r="U1845" t="str">
        <f t="shared" si="257"/>
        <v xml:space="preserve">0.0 </v>
      </c>
      <c r="V1845" t="str">
        <f t="shared" si="257"/>
        <v>FFaz</v>
      </c>
      <c r="X1845" t="e">
        <f>VLOOKUP(K1845,$X$2:Y$31,2,FALSE())</f>
        <v>#N/A</v>
      </c>
      <c r="AB1845" s="20">
        <f>MATCH("R",$J$1001:$J1846,0)</f>
        <v>25</v>
      </c>
      <c r="AC1845" s="20">
        <f>ROW()</f>
        <v>1845</v>
      </c>
      <c r="AD1845" s="24" t="e">
        <f t="shared" ca="1" si="256"/>
        <v>#VALUE!</v>
      </c>
      <c r="AE1845" t="str">
        <f t="shared" ca="1" si="252"/>
        <v>E</v>
      </c>
    </row>
    <row r="1846" spans="1:31">
      <c r="A1846" s="12" t="s">
        <v>204</v>
      </c>
      <c r="J1846" s="12" t="str">
        <f t="shared" si="255"/>
        <v/>
      </c>
      <c r="K1846" t="str">
        <f t="shared" si="257"/>
        <v>RCVR</v>
      </c>
      <c r="L1846" t="str">
        <f t="shared" si="257"/>
        <v xml:space="preserve"> 2-3</v>
      </c>
      <c r="M1846" t="str">
        <f t="shared" si="257"/>
        <v xml:space="preserve"> ION</v>
      </c>
      <c r="N1846" t="str">
        <f t="shared" si="257"/>
        <v>AP #</v>
      </c>
      <c r="O1846" t="str">
        <f t="shared" si="257"/>
        <v>3[sa</v>
      </c>
      <c r="P1846" t="str">
        <f t="shared" si="257"/>
        <v>ples</v>
      </c>
      <c r="Q1846" t="str">
        <f t="shared" si="257"/>
        <v>SAMP</v>
      </c>
      <c r="R1846" t="str">
        <f t="shared" si="257"/>
        <v>E.23</v>
      </c>
      <c r="S1846" t="str">
        <f t="shared" si="257"/>
        <v xml:space="preserve">   ]</v>
      </c>
      <c r="T1846" t="str">
        <f t="shared" si="257"/>
        <v xml:space="preserve">Az= </v>
      </c>
      <c r="U1846" t="str">
        <f t="shared" si="257"/>
        <v xml:space="preserve">0.0 </v>
      </c>
      <c r="V1846" t="str">
        <f t="shared" si="257"/>
        <v>FFaz</v>
      </c>
      <c r="X1846" t="e">
        <f>VLOOKUP(K1846,$X$2:Y$31,2,FALSE())</f>
        <v>#N/A</v>
      </c>
      <c r="AB1846" s="20">
        <f>MATCH("R",$J$1001:$J1847,0)</f>
        <v>25</v>
      </c>
      <c r="AC1846" s="20">
        <f>ROW()</f>
        <v>1846</v>
      </c>
      <c r="AD1846" s="24" t="e">
        <f t="shared" ca="1" si="256"/>
        <v>#VALUE!</v>
      </c>
      <c r="AE1846" t="str">
        <f t="shared" ca="1" si="252"/>
        <v>E</v>
      </c>
    </row>
    <row r="1847" spans="1:31">
      <c r="A1847" s="12" t="s">
        <v>89</v>
      </c>
      <c r="J1847" s="12" t="str">
        <f t="shared" si="255"/>
        <v/>
      </c>
      <c r="K1847" t="str">
        <f t="shared" si="257"/>
        <v>3 MH</v>
      </c>
      <c r="L1847" t="str">
        <f t="shared" si="257"/>
        <v xml:space="preserve"> NOI</v>
      </c>
      <c r="M1847" t="str">
        <f t="shared" si="257"/>
        <v xml:space="preserve">E = </v>
      </c>
      <c r="N1847" t="str">
        <f t="shared" si="257"/>
        <v>145.</v>
      </c>
      <c r="O1847" t="str">
        <f t="shared" si="257"/>
        <v xml:space="preserve"> dBW</v>
      </c>
      <c r="P1847" t="str">
        <f t="shared" si="257"/>
        <v xml:space="preserve">    </v>
      </c>
      <c r="Q1847" t="str">
        <f t="shared" si="257"/>
        <v xml:space="preserve">EQ. </v>
      </c>
      <c r="R1847" t="str">
        <f t="shared" si="257"/>
        <v>EL =</v>
      </c>
      <c r="S1847" t="str">
        <f t="shared" si="257"/>
        <v xml:space="preserve">90% </v>
      </c>
      <c r="T1847" t="str">
        <f t="shared" si="257"/>
        <v xml:space="preserve">  RE</v>
      </c>
      <c r="U1847" t="str">
        <f t="shared" si="257"/>
        <v>. SN</v>
      </c>
      <c r="V1847" t="str">
        <f t="shared" si="257"/>
        <v xml:space="preserve"> = 7</v>
      </c>
      <c r="X1847" t="e">
        <f>VLOOKUP(K1847,$X$2:Y$31,2,FALSE())</f>
        <v>#N/A</v>
      </c>
      <c r="AB1847" s="20">
        <f>MATCH("R",$J$1001:$J1848,0)</f>
        <v>25</v>
      </c>
      <c r="AC1847" s="20">
        <f>ROW()</f>
        <v>1847</v>
      </c>
      <c r="AD1847" s="24" t="e">
        <f t="shared" ca="1" si="256"/>
        <v>#VALUE!</v>
      </c>
      <c r="AE1847" t="str">
        <f t="shared" ca="1" si="252"/>
        <v>E</v>
      </c>
    </row>
    <row r="1848" spans="1:31">
      <c r="A1848" s="12" t="s">
        <v>90</v>
      </c>
      <c r="J1848" s="12" t="str">
        <f t="shared" si="255"/>
        <v/>
      </c>
      <c r="K1848" t="str">
        <f t="shared" si="257"/>
        <v>MULT</v>
      </c>
      <c r="L1848" t="str">
        <f t="shared" si="257"/>
        <v>PATH</v>
      </c>
      <c r="M1848" t="str">
        <f t="shared" si="257"/>
        <v>POWE</v>
      </c>
      <c r="N1848" t="str">
        <f t="shared" si="257"/>
        <v xml:space="preserve"> TOL</v>
      </c>
      <c r="O1848" t="str">
        <f t="shared" si="257"/>
        <v>RANC</v>
      </c>
      <c r="P1848" t="str">
        <f t="shared" si="257"/>
        <v xml:space="preserve"> =  </v>
      </c>
      <c r="Q1848" t="str">
        <f t="shared" si="257"/>
        <v>.0 d</v>
      </c>
      <c r="R1848" t="str">
        <f t="shared" si="257"/>
        <v xml:space="preserve">   M</v>
      </c>
      <c r="S1848" t="str">
        <f t="shared" si="257"/>
        <v>LTIP</v>
      </c>
      <c r="T1848" t="str">
        <f t="shared" si="257"/>
        <v>TH D</v>
      </c>
      <c r="U1848" t="str">
        <f t="shared" si="257"/>
        <v xml:space="preserve">LAY </v>
      </c>
      <c r="V1848" t="str">
        <f t="shared" si="257"/>
        <v>OLER</v>
      </c>
      <c r="X1848" t="e">
        <f>VLOOKUP(K1848,$X$2:Y$31,2,FALSE())</f>
        <v>#N/A</v>
      </c>
      <c r="AB1848" s="20">
        <f>MATCH("R",$J$1001:$J1849,0)</f>
        <v>25</v>
      </c>
      <c r="AC1848" s="20">
        <f>ROW()</f>
        <v>1848</v>
      </c>
      <c r="AD1848" s="24" t="e">
        <f t="shared" ca="1" si="256"/>
        <v>#VALUE!</v>
      </c>
      <c r="AE1848" t="str">
        <f t="shared" ca="1" si="252"/>
        <v>E</v>
      </c>
    </row>
    <row r="1849" spans="1:31">
      <c r="A1849" s="12" t="s">
        <v>33</v>
      </c>
      <c r="J1849" s="12" t="str">
        <f t="shared" si="255"/>
        <v/>
      </c>
      <c r="K1849" t="str">
        <f t="shared" si="257"/>
        <v/>
      </c>
      <c r="L1849" t="str">
        <f t="shared" si="257"/>
        <v/>
      </c>
      <c r="M1849" t="str">
        <f t="shared" si="257"/>
        <v/>
      </c>
      <c r="N1849" t="str">
        <f t="shared" si="257"/>
        <v/>
      </c>
      <c r="O1849" t="str">
        <f t="shared" si="257"/>
        <v/>
      </c>
      <c r="P1849" t="str">
        <f t="shared" si="257"/>
        <v/>
      </c>
      <c r="Q1849" t="str">
        <f t="shared" si="257"/>
        <v/>
      </c>
      <c r="R1849" t="str">
        <f t="shared" si="257"/>
        <v/>
      </c>
      <c r="S1849" t="str">
        <f t="shared" si="257"/>
        <v/>
      </c>
      <c r="T1849" t="str">
        <f t="shared" si="257"/>
        <v/>
      </c>
      <c r="U1849" t="str">
        <f t="shared" si="257"/>
        <v/>
      </c>
      <c r="V1849" t="str">
        <f t="shared" si="257"/>
        <v/>
      </c>
      <c r="X1849" t="e">
        <f>VLOOKUP(K1849,$X$2:Y$31,2,FALSE())</f>
        <v>#N/A</v>
      </c>
      <c r="AB1849" s="20">
        <f>MATCH("R",$J$1001:$J1850,0)</f>
        <v>25</v>
      </c>
      <c r="AC1849" s="20">
        <f>ROW()</f>
        <v>1849</v>
      </c>
      <c r="AD1849" s="24" t="e">
        <f t="shared" ca="1" si="256"/>
        <v>#VALUE!</v>
      </c>
      <c r="AE1849" t="str">
        <f t="shared" ca="1" si="252"/>
        <v>E</v>
      </c>
    </row>
    <row r="1850" spans="1:31">
      <c r="A1850" s="12" t="s">
        <v>374</v>
      </c>
      <c r="J1850" s="12" t="str">
        <f t="shared" si="255"/>
        <v>R</v>
      </c>
      <c r="K1850" t="str">
        <f t="shared" si="257"/>
        <v>19.0</v>
      </c>
      <c r="L1850" t="str">
        <f t="shared" si="257"/>
        <v xml:space="preserve"> 9.4</v>
      </c>
      <c r="M1850" t="str">
        <f t="shared" si="257"/>
        <v xml:space="preserve"> 2.0</v>
      </c>
      <c r="N1850" t="str">
        <f t="shared" si="257"/>
        <v xml:space="preserve"> 4.0</v>
      </c>
      <c r="O1850" t="str">
        <f t="shared" si="257"/>
        <v xml:space="preserve"> 5.4</v>
      </c>
      <c r="P1850" t="str">
        <f t="shared" si="257"/>
        <v xml:space="preserve"> 7.3</v>
      </c>
      <c r="Q1850" t="str">
        <f t="shared" si="257"/>
        <v>10.2</v>
      </c>
      <c r="R1850" t="str">
        <f t="shared" si="257"/>
        <v>14.4</v>
      </c>
      <c r="S1850" t="str">
        <f t="shared" si="257"/>
        <v>18.2</v>
      </c>
      <c r="T1850" t="str">
        <f t="shared" si="257"/>
        <v>21.5</v>
      </c>
      <c r="U1850" t="str">
        <f t="shared" si="257"/>
        <v>25.0</v>
      </c>
      <c r="V1850" t="str">
        <f t="shared" si="257"/>
        <v>29.0</v>
      </c>
      <c r="X1850" t="str">
        <f>VLOOKUP(K1850,$X$2:Y$31,2,FALSE())</f>
        <v>1900</v>
      </c>
      <c r="AB1850" s="20">
        <f>MATCH("R",$J$1001:$J1851,0)</f>
        <v>25</v>
      </c>
      <c r="AC1850" s="20">
        <f>ROW()</f>
        <v>1850</v>
      </c>
      <c r="AD1850" s="24" t="e">
        <f t="shared" ca="1" si="256"/>
        <v>#VALUE!</v>
      </c>
      <c r="AE1850" t="str">
        <f t="shared" ca="1" si="252"/>
        <v>E</v>
      </c>
    </row>
    <row r="1851" spans="1:31">
      <c r="A1851" s="12" t="s">
        <v>248</v>
      </c>
      <c r="J1851" s="12" t="str">
        <f t="shared" si="255"/>
        <v/>
      </c>
      <c r="K1851" t="str">
        <f t="shared" si="257"/>
        <v xml:space="preserve">    </v>
      </c>
      <c r="L1851" t="str">
        <f t="shared" si="257"/>
        <v xml:space="preserve"> 1F2</v>
      </c>
      <c r="M1851" t="str">
        <f t="shared" si="257"/>
        <v xml:space="preserve"> 1 E</v>
      </c>
      <c r="N1851" t="str">
        <f t="shared" si="257"/>
        <v xml:space="preserve"> 1F1</v>
      </c>
      <c r="O1851" t="str">
        <f t="shared" si="257"/>
        <v xml:space="preserve"> 1F2</v>
      </c>
      <c r="P1851" t="str">
        <f t="shared" si="257"/>
        <v xml:space="preserve"> 1F2</v>
      </c>
      <c r="Q1851" t="str">
        <f t="shared" si="257"/>
        <v xml:space="preserve"> 1F2</v>
      </c>
      <c r="R1851" t="str">
        <f t="shared" si="257"/>
        <v xml:space="preserve"> 1F2</v>
      </c>
      <c r="S1851" t="str">
        <f t="shared" si="257"/>
        <v xml:space="preserve"> 1F2</v>
      </c>
      <c r="T1851" t="str">
        <f t="shared" si="257"/>
        <v xml:space="preserve"> 1F2</v>
      </c>
      <c r="U1851" t="str">
        <f t="shared" si="257"/>
        <v xml:space="preserve"> 1F2</v>
      </c>
      <c r="V1851" t="str">
        <f t="shared" si="257"/>
        <v xml:space="preserve"> 1F2</v>
      </c>
      <c r="X1851" t="e">
        <f>VLOOKUP(K1851,$X$2:Y$31,2,FALSE())</f>
        <v>#N/A</v>
      </c>
      <c r="AB1851" s="20">
        <f>MATCH("R",$J$1001:$J1852,0)</f>
        <v>25</v>
      </c>
      <c r="AC1851" s="20">
        <f>ROW()</f>
        <v>1851</v>
      </c>
      <c r="AD1851" s="24" t="e">
        <f t="shared" ca="1" si="256"/>
        <v>#VALUE!</v>
      </c>
      <c r="AE1851" t="str">
        <f t="shared" ca="1" si="252"/>
        <v>E</v>
      </c>
    </row>
    <row r="1852" spans="1:31">
      <c r="A1852" s="12" t="s">
        <v>375</v>
      </c>
      <c r="J1852" s="12" t="str">
        <f t="shared" si="255"/>
        <v/>
      </c>
      <c r="K1852" t="str">
        <f t="shared" si="257"/>
        <v xml:space="preserve">    </v>
      </c>
      <c r="L1852" t="str">
        <f t="shared" si="257"/>
        <v>63.2</v>
      </c>
      <c r="M1852" t="str">
        <f t="shared" si="257"/>
        <v>28.6</v>
      </c>
      <c r="N1852" t="str">
        <f t="shared" si="257"/>
        <v>58.8</v>
      </c>
      <c r="O1852" t="str">
        <f t="shared" si="257"/>
        <v>55.8</v>
      </c>
      <c r="P1852" t="str">
        <f t="shared" si="257"/>
        <v>55.5</v>
      </c>
      <c r="Q1852" t="str">
        <f t="shared" si="257"/>
        <v>63.0</v>
      </c>
      <c r="R1852" t="str">
        <f t="shared" si="257"/>
        <v>63.0</v>
      </c>
      <c r="S1852" t="str">
        <f t="shared" si="257"/>
        <v>63.0</v>
      </c>
      <c r="T1852" t="str">
        <f t="shared" si="257"/>
        <v>63.0</v>
      </c>
      <c r="U1852" t="str">
        <f t="shared" si="257"/>
        <v>63.0</v>
      </c>
      <c r="V1852" t="str">
        <f t="shared" si="257"/>
        <v>63.0</v>
      </c>
      <c r="X1852" t="e">
        <f>VLOOKUP(K1852,$X$2:Y$31,2,FALSE())</f>
        <v>#N/A</v>
      </c>
      <c r="AB1852" s="20">
        <f>MATCH("R",$J$1001:$J1853,0)</f>
        <v>25</v>
      </c>
      <c r="AC1852" s="20">
        <f>ROW()</f>
        <v>1852</v>
      </c>
      <c r="AD1852" s="24" t="e">
        <f t="shared" ca="1" si="256"/>
        <v>#VALUE!</v>
      </c>
      <c r="AE1852" t="str">
        <f t="shared" ca="1" si="252"/>
        <v>E</v>
      </c>
    </row>
    <row r="1853" spans="1:31">
      <c r="A1853" s="12" t="s">
        <v>376</v>
      </c>
      <c r="J1853" s="12" t="str">
        <f t="shared" si="255"/>
        <v/>
      </c>
      <c r="K1853" t="str">
        <f t="shared" si="257"/>
        <v xml:space="preserve">    </v>
      </c>
      <c r="L1853" t="str">
        <f t="shared" si="257"/>
        <v xml:space="preserve"> 2.5</v>
      </c>
      <c r="M1853" t="str">
        <f t="shared" si="257"/>
        <v xml:space="preserve"> 1.2</v>
      </c>
      <c r="N1853" t="str">
        <f t="shared" si="257"/>
        <v xml:space="preserve"> 2.2</v>
      </c>
      <c r="O1853" t="str">
        <f t="shared" si="257"/>
        <v xml:space="preserve"> 2.0</v>
      </c>
      <c r="P1853" t="str">
        <f t="shared" si="257"/>
        <v xml:space="preserve"> 2.0</v>
      </c>
      <c r="Q1853" t="str">
        <f t="shared" si="257"/>
        <v xml:space="preserve"> 2.5</v>
      </c>
      <c r="R1853" t="str">
        <f t="shared" si="257"/>
        <v xml:space="preserve"> 2.5</v>
      </c>
      <c r="S1853" t="str">
        <f t="shared" si="257"/>
        <v xml:space="preserve"> 2.5</v>
      </c>
      <c r="T1853" t="str">
        <f t="shared" si="257"/>
        <v xml:space="preserve"> 2.5</v>
      </c>
      <c r="U1853" t="str">
        <f t="shared" si="257"/>
        <v xml:space="preserve"> 2.5</v>
      </c>
      <c r="V1853" t="str">
        <f t="shared" si="257"/>
        <v xml:space="preserve"> 2.5</v>
      </c>
      <c r="X1853" t="e">
        <f>VLOOKUP(K1853,$X$2:Y$31,2,FALSE())</f>
        <v>#N/A</v>
      </c>
      <c r="AB1853" s="20">
        <f>MATCH("R",$J$1001:$J1854,0)</f>
        <v>25</v>
      </c>
      <c r="AC1853" s="20">
        <f>ROW()</f>
        <v>1853</v>
      </c>
      <c r="AD1853" s="24" t="e">
        <f t="shared" ca="1" si="256"/>
        <v>#VALUE!</v>
      </c>
      <c r="AE1853" t="str">
        <f t="shared" ca="1" si="252"/>
        <v>E</v>
      </c>
    </row>
    <row r="1854" spans="1:31">
      <c r="A1854" s="12" t="s">
        <v>1620</v>
      </c>
      <c r="J1854" s="12" t="str">
        <f t="shared" si="255"/>
        <v/>
      </c>
      <c r="K1854" t="str">
        <f t="shared" si="257"/>
        <v xml:space="preserve">    </v>
      </c>
      <c r="L1854" t="str">
        <f t="shared" si="257"/>
        <v xml:space="preserve"> 339</v>
      </c>
      <c r="M1854" t="str">
        <f t="shared" si="257"/>
        <v xml:space="preserve">  92</v>
      </c>
      <c r="N1854" t="str">
        <f t="shared" si="257"/>
        <v xml:space="preserve"> 281</v>
      </c>
      <c r="O1854" t="str">
        <f t="shared" si="257"/>
        <v xml:space="preserve"> 250</v>
      </c>
      <c r="P1854" t="str">
        <f t="shared" si="257"/>
        <v xml:space="preserve"> 247</v>
      </c>
      <c r="Q1854" t="str">
        <f t="shared" si="257"/>
        <v xml:space="preserve"> 336</v>
      </c>
      <c r="R1854" t="str">
        <f t="shared" si="257"/>
        <v xml:space="preserve"> 336</v>
      </c>
      <c r="S1854" t="str">
        <f t="shared" si="257"/>
        <v xml:space="preserve"> 336</v>
      </c>
      <c r="T1854" t="str">
        <f t="shared" si="257"/>
        <v xml:space="preserve"> 336</v>
      </c>
      <c r="U1854" t="str">
        <f t="shared" si="257"/>
        <v xml:space="preserve"> 336</v>
      </c>
      <c r="V1854" t="str">
        <f t="shared" si="257"/>
        <v xml:space="preserve"> 336</v>
      </c>
      <c r="X1854" t="e">
        <f>VLOOKUP(K1854,$X$2:Y$31,2,FALSE())</f>
        <v>#N/A</v>
      </c>
      <c r="AB1854" s="20">
        <f>MATCH("R",$J$1001:$J1855,0)</f>
        <v>25</v>
      </c>
      <c r="AC1854" s="20">
        <f>ROW()</f>
        <v>1854</v>
      </c>
      <c r="AD1854" s="24" t="e">
        <f t="shared" ca="1" si="256"/>
        <v>#VALUE!</v>
      </c>
      <c r="AE1854" t="str">
        <f t="shared" ca="1" si="252"/>
        <v>E</v>
      </c>
    </row>
    <row r="1855" spans="1:31">
      <c r="A1855" s="12" t="s">
        <v>377</v>
      </c>
      <c r="J1855" s="12" t="str">
        <f t="shared" si="255"/>
        <v/>
      </c>
      <c r="K1855" t="str">
        <f t="shared" si="257"/>
        <v xml:space="preserve">    </v>
      </c>
      <c r="L1855" t="str">
        <f t="shared" si="257"/>
        <v>0.50</v>
      </c>
      <c r="M1855" t="str">
        <f t="shared" si="257"/>
        <v>1.00</v>
      </c>
      <c r="N1855" t="str">
        <f t="shared" si="257"/>
        <v>0.97</v>
      </c>
      <c r="O1855" t="str">
        <f t="shared" si="257"/>
        <v>1.00</v>
      </c>
      <c r="P1855" t="str">
        <f t="shared" si="257"/>
        <v>0.94</v>
      </c>
      <c r="Q1855" t="str">
        <f t="shared" si="257"/>
        <v>0.25</v>
      </c>
      <c r="R1855" t="str">
        <f t="shared" si="257"/>
        <v>0.00</v>
      </c>
      <c r="S1855" t="str">
        <f t="shared" si="257"/>
        <v>0.00</v>
      </c>
      <c r="T1855" t="str">
        <f t="shared" si="257"/>
        <v>0.00</v>
      </c>
      <c r="U1855" t="str">
        <f t="shared" si="257"/>
        <v>0.00</v>
      </c>
      <c r="V1855" t="str">
        <f t="shared" si="257"/>
        <v>0.00</v>
      </c>
      <c r="X1855" t="e">
        <f>VLOOKUP(K1855,$X$2:Y$31,2,FALSE())</f>
        <v>#N/A</v>
      </c>
      <c r="AB1855" s="20">
        <f>MATCH("R",$J$1001:$J1856,0)</f>
        <v>25</v>
      </c>
      <c r="AC1855" s="20">
        <f>ROW()</f>
        <v>1855</v>
      </c>
      <c r="AD1855" s="24" t="e">
        <f t="shared" ca="1" si="256"/>
        <v>#VALUE!</v>
      </c>
      <c r="AE1855" t="str">
        <f t="shared" ca="1" si="252"/>
        <v>E</v>
      </c>
    </row>
    <row r="1856" spans="1:31">
      <c r="A1856" s="12" t="s">
        <v>378</v>
      </c>
      <c r="J1856" s="12" t="str">
        <f t="shared" si="255"/>
        <v/>
      </c>
      <c r="K1856" t="str">
        <f t="shared" si="257"/>
        <v xml:space="preserve">    </v>
      </c>
      <c r="L1856" t="str">
        <f t="shared" si="257"/>
        <v xml:space="preserve"> 119</v>
      </c>
      <c r="M1856" t="str">
        <f t="shared" si="257"/>
        <v xml:space="preserve"> 150</v>
      </c>
      <c r="N1856" t="str">
        <f t="shared" si="257"/>
        <v xml:space="preserve"> 121</v>
      </c>
      <c r="O1856" t="str">
        <f t="shared" si="257"/>
        <v xml:space="preserve"> 118</v>
      </c>
      <c r="P1856" t="str">
        <f t="shared" si="257"/>
        <v xml:space="preserve"> 117</v>
      </c>
      <c r="Q1856" t="str">
        <f t="shared" si="257"/>
        <v xml:space="preserve"> 124</v>
      </c>
      <c r="R1856" t="str">
        <f t="shared" si="257"/>
        <v xml:space="preserve"> 165</v>
      </c>
      <c r="S1856" t="str">
        <f t="shared" si="257"/>
        <v xml:space="preserve"> 186</v>
      </c>
      <c r="T1856" t="str">
        <f t="shared" si="257"/>
        <v xml:space="preserve"> 187</v>
      </c>
      <c r="U1856" t="str">
        <f t="shared" si="257"/>
        <v xml:space="preserve"> 188</v>
      </c>
      <c r="V1856" t="str">
        <f t="shared" si="257"/>
        <v xml:space="preserve"> 189</v>
      </c>
      <c r="X1856" t="e">
        <f>VLOOKUP(K1856,$X$2:Y$31,2,FALSE())</f>
        <v>#N/A</v>
      </c>
      <c r="AB1856" s="20">
        <f>MATCH("R",$J$1001:$J1857,0)</f>
        <v>25</v>
      </c>
      <c r="AC1856" s="20">
        <f>ROW()</f>
        <v>1856</v>
      </c>
      <c r="AD1856" s="24" t="e">
        <f t="shared" ca="1" si="256"/>
        <v>#VALUE!</v>
      </c>
      <c r="AE1856" t="str">
        <f t="shared" ca="1" si="252"/>
        <v>E</v>
      </c>
    </row>
    <row r="1857" spans="1:31">
      <c r="A1857" s="12" t="s">
        <v>379</v>
      </c>
      <c r="J1857" s="12" t="str">
        <f t="shared" si="255"/>
        <v/>
      </c>
      <c r="K1857" t="str">
        <f t="shared" si="257"/>
        <v xml:space="preserve">    </v>
      </c>
      <c r="L1857" t="str">
        <f t="shared" si="257"/>
        <v xml:space="preserve">  24</v>
      </c>
      <c r="M1857" t="str">
        <f t="shared" si="257"/>
        <v xml:space="preserve"> -17</v>
      </c>
      <c r="N1857" t="str">
        <f t="shared" si="257"/>
        <v xml:space="preserve">  15</v>
      </c>
      <c r="O1857" t="str">
        <f t="shared" si="257"/>
        <v xml:space="preserve">  20</v>
      </c>
      <c r="P1857" t="str">
        <f t="shared" si="257"/>
        <v xml:space="preserve">  24</v>
      </c>
      <c r="Q1857" t="str">
        <f t="shared" si="257"/>
        <v xml:space="preserve">  20</v>
      </c>
      <c r="R1857" t="str">
        <f t="shared" si="257"/>
        <v xml:space="preserve"> -18</v>
      </c>
      <c r="S1857" t="str">
        <f t="shared" si="257"/>
        <v xml:space="preserve"> -36</v>
      </c>
      <c r="T1857" t="str">
        <f t="shared" si="257"/>
        <v xml:space="preserve"> -36</v>
      </c>
      <c r="U1857" t="str">
        <f t="shared" si="257"/>
        <v xml:space="preserve"> -36</v>
      </c>
      <c r="V1857" t="str">
        <f t="shared" si="257"/>
        <v xml:space="preserve"> -35</v>
      </c>
      <c r="X1857" t="e">
        <f>VLOOKUP(K1857,$X$2:Y$31,2,FALSE())</f>
        <v>#N/A</v>
      </c>
      <c r="AB1857" s="20">
        <f>MATCH("R",$J$1001:$J1858,0)</f>
        <v>25</v>
      </c>
      <c r="AC1857" s="20">
        <f>ROW()</f>
        <v>1857</v>
      </c>
      <c r="AD1857" s="24" t="e">
        <f t="shared" ca="1" si="256"/>
        <v>#VALUE!</v>
      </c>
      <c r="AE1857" t="str">
        <f t="shared" ca="1" si="252"/>
        <v>E</v>
      </c>
    </row>
    <row r="1858" spans="1:31">
      <c r="A1858" s="12" t="s">
        <v>380</v>
      </c>
      <c r="J1858" s="12" t="str">
        <f t="shared" si="255"/>
        <v/>
      </c>
      <c r="K1858" t="str">
        <f t="shared" si="257"/>
        <v xml:space="preserve">    </v>
      </c>
      <c r="L1858" t="str">
        <f t="shared" si="257"/>
        <v xml:space="preserve"> -99</v>
      </c>
      <c r="M1858" t="str">
        <f t="shared" si="257"/>
        <v>-130</v>
      </c>
      <c r="N1858" t="str">
        <f t="shared" si="257"/>
        <v>-101</v>
      </c>
      <c r="O1858" t="str">
        <f t="shared" si="257"/>
        <v xml:space="preserve"> -98</v>
      </c>
      <c r="P1858" t="str">
        <f t="shared" si="257"/>
        <v xml:space="preserve"> -97</v>
      </c>
      <c r="Q1858" t="str">
        <f t="shared" si="257"/>
        <v>-104</v>
      </c>
      <c r="R1858" t="str">
        <f t="shared" si="257"/>
        <v>-145</v>
      </c>
      <c r="S1858" t="str">
        <f t="shared" si="257"/>
        <v>-166</v>
      </c>
      <c r="T1858" t="str">
        <f t="shared" si="257"/>
        <v>-167</v>
      </c>
      <c r="U1858" t="str">
        <f t="shared" si="257"/>
        <v>-168</v>
      </c>
      <c r="V1858" t="str">
        <f t="shared" si="257"/>
        <v>-169</v>
      </c>
      <c r="X1858" t="e">
        <f>VLOOKUP(K1858,$X$2:Y$31,2,FALSE())</f>
        <v>#N/A</v>
      </c>
      <c r="AB1858" s="20">
        <f>MATCH("R",$J$1001:$J1859,0)</f>
        <v>25</v>
      </c>
      <c r="AC1858" s="20">
        <f>ROW()</f>
        <v>1858</v>
      </c>
      <c r="AD1858" s="24" t="e">
        <f t="shared" ca="1" si="256"/>
        <v>#VALUE!</v>
      </c>
      <c r="AE1858" t="str">
        <f t="shared" ca="1" si="252"/>
        <v>E</v>
      </c>
    </row>
    <row r="1859" spans="1:31">
      <c r="A1859" s="12" t="s">
        <v>381</v>
      </c>
      <c r="J1859" s="12" t="str">
        <f t="shared" si="255"/>
        <v/>
      </c>
      <c r="K1859" t="str">
        <f t="shared" si="257"/>
        <v xml:space="preserve">    </v>
      </c>
      <c r="L1859" t="str">
        <f t="shared" si="257"/>
        <v>-158</v>
      </c>
      <c r="M1859" t="str">
        <f t="shared" si="257"/>
        <v>-140</v>
      </c>
      <c r="N1859" t="str">
        <f t="shared" si="257"/>
        <v>-148</v>
      </c>
      <c r="O1859" t="str">
        <f t="shared" si="257"/>
        <v>-152</v>
      </c>
      <c r="P1859" t="str">
        <f t="shared" si="257"/>
        <v>-156</v>
      </c>
      <c r="Q1859" t="str">
        <f t="shared" si="257"/>
        <v>-159</v>
      </c>
      <c r="R1859" t="str">
        <f t="shared" si="257"/>
        <v>-162</v>
      </c>
      <c r="S1859" t="str">
        <f t="shared" si="257"/>
        <v>-166</v>
      </c>
      <c r="T1859" t="str">
        <f t="shared" si="257"/>
        <v>-168</v>
      </c>
      <c r="U1859" t="str">
        <f t="shared" si="257"/>
        <v>-170</v>
      </c>
      <c r="V1859" t="str">
        <f t="shared" si="257"/>
        <v>-172</v>
      </c>
      <c r="X1859" t="e">
        <f>VLOOKUP(K1859,$X$2:Y$31,2,FALSE())</f>
        <v>#N/A</v>
      </c>
      <c r="AB1859" s="20">
        <f>MATCH("R",$J$1001:$J1860,0)</f>
        <v>25</v>
      </c>
      <c r="AC1859" s="20">
        <f>ROW()</f>
        <v>1859</v>
      </c>
      <c r="AD1859" s="24" t="e">
        <f t="shared" ca="1" si="256"/>
        <v>#VALUE!</v>
      </c>
      <c r="AE1859" t="str">
        <f t="shared" ref="AE1859:AE1922" ca="1" si="258">IF(ISERROR(AD1859),"E","OK")</f>
        <v>E</v>
      </c>
    </row>
    <row r="1860" spans="1:31">
      <c r="A1860" s="12" t="s">
        <v>382</v>
      </c>
      <c r="J1860" s="12" t="str">
        <f t="shared" si="255"/>
        <v/>
      </c>
      <c r="K1860" t="str">
        <f t="shared" si="257"/>
        <v xml:space="preserve">    </v>
      </c>
      <c r="L1860" t="str">
        <f t="shared" si="257"/>
        <v xml:space="preserve">  59</v>
      </c>
      <c r="M1860" t="str">
        <f t="shared" si="257"/>
        <v xml:space="preserve">  10</v>
      </c>
      <c r="N1860" t="str">
        <f t="shared" si="257"/>
        <v xml:space="preserve">  47</v>
      </c>
      <c r="O1860" t="str">
        <f t="shared" si="257"/>
        <v xml:space="preserve">  54</v>
      </c>
      <c r="P1860" t="str">
        <f t="shared" si="257"/>
        <v xml:space="preserve">  59</v>
      </c>
      <c r="Q1860" t="str">
        <f t="shared" si="257"/>
        <v xml:space="preserve">  55</v>
      </c>
      <c r="R1860" t="str">
        <f t="shared" si="257"/>
        <v xml:space="preserve">  17</v>
      </c>
      <c r="S1860" t="str">
        <f t="shared" si="257"/>
        <v xml:space="preserve">   0</v>
      </c>
      <c r="T1860" t="str">
        <f t="shared" si="257"/>
        <v xml:space="preserve">   1</v>
      </c>
      <c r="U1860" t="str">
        <f t="shared" si="257"/>
        <v xml:space="preserve">   2</v>
      </c>
      <c r="V1860" t="str">
        <f t="shared" si="257"/>
        <v xml:space="preserve">   3</v>
      </c>
      <c r="X1860" t="e">
        <f>VLOOKUP(K1860,$X$2:Y$31,2,FALSE())</f>
        <v>#N/A</v>
      </c>
      <c r="AB1860" s="20">
        <f>MATCH("R",$J$1001:$J1861,0)</f>
        <v>25</v>
      </c>
      <c r="AC1860" s="20">
        <f>ROW()</f>
        <v>1860</v>
      </c>
      <c r="AD1860" s="24" t="e">
        <f t="shared" ca="1" si="256"/>
        <v>#VALUE!</v>
      </c>
      <c r="AE1860" t="str">
        <f t="shared" ca="1" si="258"/>
        <v>E</v>
      </c>
    </row>
    <row r="1861" spans="1:31">
      <c r="A1861" s="12" t="s">
        <v>383</v>
      </c>
      <c r="J1861" s="12" t="str">
        <f t="shared" si="255"/>
        <v/>
      </c>
      <c r="K1861" t="str">
        <f t="shared" si="257"/>
        <v xml:space="preserve">    </v>
      </c>
      <c r="L1861" t="str">
        <f t="shared" si="257"/>
        <v xml:space="preserve">  31</v>
      </c>
      <c r="M1861" t="str">
        <f t="shared" si="257"/>
        <v xml:space="preserve">  74</v>
      </c>
      <c r="N1861" t="str">
        <f t="shared" si="257"/>
        <v xml:space="preserve">  38</v>
      </c>
      <c r="O1861" t="str">
        <f t="shared" si="257"/>
        <v xml:space="preserve">  31</v>
      </c>
      <c r="P1861" t="str">
        <f t="shared" si="257"/>
        <v xml:space="preserve">  26</v>
      </c>
      <c r="Q1861" t="str">
        <f t="shared" si="257"/>
        <v xml:space="preserve">  38</v>
      </c>
      <c r="R1861" t="str">
        <f t="shared" si="257"/>
        <v xml:space="preserve">  76</v>
      </c>
      <c r="S1861" t="str">
        <f t="shared" si="257"/>
        <v xml:space="preserve">  84</v>
      </c>
      <c r="T1861" t="str">
        <f t="shared" si="257"/>
        <v xml:space="preserve">  83</v>
      </c>
      <c r="U1861" t="str">
        <f t="shared" si="257"/>
        <v xml:space="preserve">  82</v>
      </c>
      <c r="V1861" t="str">
        <f t="shared" si="257"/>
        <v xml:space="preserve">  81</v>
      </c>
      <c r="X1861" t="e">
        <f>VLOOKUP(K1861,$X$2:Y$31,2,FALSE())</f>
        <v>#N/A</v>
      </c>
      <c r="AB1861" s="20">
        <f>MATCH("R",$J$1001:$J1862,0)</f>
        <v>25</v>
      </c>
      <c r="AC1861" s="20">
        <f>ROW()</f>
        <v>1861</v>
      </c>
      <c r="AD1861" s="24" t="e">
        <f t="shared" ca="1" si="256"/>
        <v>#VALUE!</v>
      </c>
      <c r="AE1861" t="str">
        <f t="shared" ca="1" si="258"/>
        <v>E</v>
      </c>
    </row>
    <row r="1862" spans="1:31">
      <c r="A1862" s="12" t="s">
        <v>369</v>
      </c>
      <c r="J1862" s="12" t="str">
        <f t="shared" si="255"/>
        <v/>
      </c>
      <c r="K1862" t="str">
        <f t="shared" si="257"/>
        <v xml:space="preserve">    </v>
      </c>
      <c r="L1862" t="str">
        <f t="shared" si="257"/>
        <v>0.03</v>
      </c>
      <c r="M1862" t="str">
        <f t="shared" si="257"/>
        <v>0.00</v>
      </c>
      <c r="N1862" t="str">
        <f t="shared" si="257"/>
        <v>0.00</v>
      </c>
      <c r="O1862" t="str">
        <f t="shared" si="257"/>
        <v>0.00</v>
      </c>
      <c r="P1862" t="str">
        <f t="shared" si="257"/>
        <v>0.01</v>
      </c>
      <c r="Q1862" t="str">
        <f t="shared" si="257"/>
        <v>0.02</v>
      </c>
      <c r="R1862" t="str">
        <f t="shared" si="257"/>
        <v>0.00</v>
      </c>
      <c r="S1862" t="str">
        <f t="shared" si="257"/>
        <v>0.00</v>
      </c>
      <c r="T1862" t="str">
        <f t="shared" si="257"/>
        <v>0.00</v>
      </c>
      <c r="U1862" t="str">
        <f t="shared" si="257"/>
        <v>0.00</v>
      </c>
      <c r="V1862" t="str">
        <f t="shared" si="257"/>
        <v>0.00</v>
      </c>
      <c r="X1862" t="e">
        <f>VLOOKUP(K1862,$X$2:Y$31,2,FALSE())</f>
        <v>#N/A</v>
      </c>
      <c r="AB1862" s="20">
        <f>MATCH("R",$J$1001:$J1863,0)</f>
        <v>25</v>
      </c>
      <c r="AC1862" s="20">
        <f>ROW()</f>
        <v>1862</v>
      </c>
      <c r="AD1862" s="24" t="e">
        <f t="shared" ca="1" si="256"/>
        <v>#VALUE!</v>
      </c>
      <c r="AE1862" t="str">
        <f t="shared" ca="1" si="258"/>
        <v>E</v>
      </c>
    </row>
    <row r="1863" spans="1:31">
      <c r="A1863" s="12" t="s">
        <v>370</v>
      </c>
      <c r="J1863" s="12" t="str">
        <f t="shared" si="255"/>
        <v/>
      </c>
      <c r="K1863" t="str">
        <f t="shared" si="257"/>
        <v xml:space="preserve">    </v>
      </c>
      <c r="L1863" t="str">
        <f t="shared" si="257"/>
        <v>0.01</v>
      </c>
      <c r="M1863" t="str">
        <f t="shared" si="257"/>
        <v>0.00</v>
      </c>
      <c r="N1863" t="str">
        <f t="shared" si="257"/>
        <v>0.00</v>
      </c>
      <c r="O1863" t="str">
        <f t="shared" si="257"/>
        <v>0.00</v>
      </c>
      <c r="P1863" t="str">
        <f t="shared" si="257"/>
        <v>0.00</v>
      </c>
      <c r="Q1863" t="str">
        <f t="shared" si="257"/>
        <v>0.00</v>
      </c>
      <c r="R1863" t="str">
        <f t="shared" si="257"/>
        <v>0.00</v>
      </c>
      <c r="S1863" t="str">
        <f t="shared" si="257"/>
        <v>0.00</v>
      </c>
      <c r="T1863" t="str">
        <f t="shared" si="257"/>
        <v>0.00</v>
      </c>
      <c r="U1863" t="str">
        <f t="shared" si="257"/>
        <v>0.00</v>
      </c>
      <c r="V1863" t="str">
        <f t="shared" si="257"/>
        <v>0.00</v>
      </c>
      <c r="X1863" t="e">
        <f>VLOOKUP(K1863,$X$2:Y$31,2,FALSE())</f>
        <v>#N/A</v>
      </c>
      <c r="AB1863" s="20">
        <f>MATCH("R",$J$1001:$J1864,0)</f>
        <v>25</v>
      </c>
      <c r="AC1863" s="20">
        <f>ROW()</f>
        <v>1863</v>
      </c>
      <c r="AD1863" s="24" t="e">
        <f t="shared" ca="1" si="256"/>
        <v>#VALUE!</v>
      </c>
      <c r="AE1863" t="str">
        <f t="shared" ca="1" si="258"/>
        <v>E</v>
      </c>
    </row>
    <row r="1864" spans="1:31">
      <c r="A1864" s="12" t="s">
        <v>384</v>
      </c>
      <c r="J1864" s="12" t="str">
        <f t="shared" si="255"/>
        <v/>
      </c>
      <c r="K1864" t="str">
        <f t="shared" si="257"/>
        <v xml:space="preserve">    </v>
      </c>
      <c r="L1864" t="str">
        <f t="shared" si="257"/>
        <v>0.08</v>
      </c>
      <c r="M1864" t="str">
        <f t="shared" si="257"/>
        <v>0.00</v>
      </c>
      <c r="N1864" t="str">
        <f t="shared" si="257"/>
        <v>0.02</v>
      </c>
      <c r="O1864" t="str">
        <f t="shared" si="257"/>
        <v>0.04</v>
      </c>
      <c r="P1864" t="str">
        <f t="shared" si="257"/>
        <v>0.08</v>
      </c>
      <c r="Q1864" t="str">
        <f t="shared" si="257"/>
        <v>0.07</v>
      </c>
      <c r="R1864" t="str">
        <f t="shared" si="257"/>
        <v>0.00</v>
      </c>
      <c r="S1864" t="str">
        <f t="shared" si="257"/>
        <v>0.00</v>
      </c>
      <c r="T1864" t="str">
        <f t="shared" ref="K1864:V1885" si="259">MID($A1864,T$34,4)</f>
        <v>0.00</v>
      </c>
      <c r="U1864" t="str">
        <f t="shared" si="259"/>
        <v>0.00</v>
      </c>
      <c r="V1864" t="str">
        <f t="shared" si="259"/>
        <v>0.00</v>
      </c>
      <c r="X1864" t="e">
        <f>VLOOKUP(K1864,$X$2:Y$31,2,FALSE())</f>
        <v>#N/A</v>
      </c>
      <c r="AB1864" s="20">
        <f>MATCH("R",$J$1001:$J1865,0)</f>
        <v>25</v>
      </c>
      <c r="AC1864" s="20">
        <f>ROW()</f>
        <v>1864</v>
      </c>
      <c r="AD1864" s="24" t="e">
        <f t="shared" ca="1" si="256"/>
        <v>#VALUE!</v>
      </c>
      <c r="AE1864" t="str">
        <f t="shared" ca="1" si="258"/>
        <v>E</v>
      </c>
    </row>
    <row r="1865" spans="1:31">
      <c r="A1865" s="12" t="s">
        <v>1621</v>
      </c>
      <c r="J1865" s="12" t="str">
        <f t="shared" si="255"/>
        <v/>
      </c>
      <c r="K1865" t="str">
        <f t="shared" si="259"/>
        <v xml:space="preserve">    </v>
      </c>
      <c r="L1865" t="str">
        <f t="shared" si="259"/>
        <v>13.9</v>
      </c>
      <c r="M1865" t="str">
        <f t="shared" si="259"/>
        <v xml:space="preserve"> 5.3</v>
      </c>
      <c r="N1865" t="str">
        <f t="shared" si="259"/>
        <v xml:space="preserve"> 7.5</v>
      </c>
      <c r="O1865" t="str">
        <f t="shared" si="259"/>
        <v xml:space="preserve"> 6.3</v>
      </c>
      <c r="P1865" t="str">
        <f t="shared" si="259"/>
        <v xml:space="preserve"> 6.7</v>
      </c>
      <c r="Q1865" t="str">
        <f t="shared" si="259"/>
        <v>17.3</v>
      </c>
      <c r="R1865" t="str">
        <f t="shared" si="259"/>
        <v>17.4</v>
      </c>
      <c r="S1865" t="str">
        <f t="shared" si="259"/>
        <v xml:space="preserve"> 5.3</v>
      </c>
      <c r="T1865" t="str">
        <f t="shared" si="259"/>
        <v xml:space="preserve"> 5.3</v>
      </c>
      <c r="U1865" t="str">
        <f t="shared" si="259"/>
        <v xml:space="preserve"> 5.3</v>
      </c>
      <c r="V1865" t="str">
        <f t="shared" si="259"/>
        <v xml:space="preserve"> 5.3</v>
      </c>
      <c r="X1865" t="e">
        <f>VLOOKUP(K1865,$X$2:Y$31,2,FALSE())</f>
        <v>#N/A</v>
      </c>
      <c r="AB1865" s="20">
        <f>MATCH("R",$J$1001:$J1866,0)</f>
        <v>25</v>
      </c>
      <c r="AC1865" s="20">
        <f>ROW()</f>
        <v>1865</v>
      </c>
      <c r="AD1865" s="24" t="e">
        <f t="shared" ca="1" si="256"/>
        <v>#VALUE!</v>
      </c>
      <c r="AE1865" t="str">
        <f t="shared" ca="1" si="258"/>
        <v>E</v>
      </c>
    </row>
    <row r="1866" spans="1:31">
      <c r="A1866" s="12" t="s">
        <v>1622</v>
      </c>
      <c r="J1866" s="12" t="str">
        <f t="shared" si="255"/>
        <v/>
      </c>
      <c r="K1866" t="str">
        <f t="shared" si="259"/>
        <v xml:space="preserve">    </v>
      </c>
      <c r="L1866" t="str">
        <f t="shared" si="259"/>
        <v xml:space="preserve"> 7.5</v>
      </c>
      <c r="M1866" t="str">
        <f t="shared" si="259"/>
        <v xml:space="preserve"> 4.6</v>
      </c>
      <c r="N1866" t="str">
        <f t="shared" si="259"/>
        <v xml:space="preserve"> 5.8</v>
      </c>
      <c r="O1866" t="str">
        <f t="shared" si="259"/>
        <v xml:space="preserve"> 6.6</v>
      </c>
      <c r="P1866" t="str">
        <f t="shared" si="259"/>
        <v xml:space="preserve"> 4.7</v>
      </c>
      <c r="Q1866" t="str">
        <f t="shared" si="259"/>
        <v xml:space="preserve"> 9.7</v>
      </c>
      <c r="R1866" t="str">
        <f t="shared" si="259"/>
        <v>22.3</v>
      </c>
      <c r="S1866" t="str">
        <f t="shared" si="259"/>
        <v xml:space="preserve"> 4.6</v>
      </c>
      <c r="T1866" t="str">
        <f t="shared" si="259"/>
        <v xml:space="preserve"> 4.6</v>
      </c>
      <c r="U1866" t="str">
        <f t="shared" si="259"/>
        <v xml:space="preserve"> 4.6</v>
      </c>
      <c r="V1866" t="str">
        <f t="shared" si="259"/>
        <v xml:space="preserve"> 4.6</v>
      </c>
      <c r="X1866" t="e">
        <f>VLOOKUP(K1866,$X$2:Y$31,2,FALSE())</f>
        <v>#N/A</v>
      </c>
      <c r="AB1866" s="20">
        <f>MATCH("R",$J$1001:$J1867,0)</f>
        <v>25</v>
      </c>
      <c r="AC1866" s="20">
        <f>ROW()</f>
        <v>1866</v>
      </c>
      <c r="AD1866" s="24" t="e">
        <f t="shared" ca="1" si="256"/>
        <v>#VALUE!</v>
      </c>
      <c r="AE1866" t="str">
        <f t="shared" ca="1" si="258"/>
        <v>E</v>
      </c>
    </row>
    <row r="1867" spans="1:31">
      <c r="A1867" s="12" t="s">
        <v>1623</v>
      </c>
      <c r="J1867" s="12" t="str">
        <f t="shared" si="255"/>
        <v/>
      </c>
      <c r="K1867" t="str">
        <f t="shared" si="259"/>
        <v xml:space="preserve">    </v>
      </c>
      <c r="L1867" t="str">
        <f t="shared" si="259"/>
        <v>16.9</v>
      </c>
      <c r="M1867" t="str">
        <f t="shared" si="259"/>
        <v>11.0</v>
      </c>
      <c r="N1867" t="str">
        <f t="shared" si="259"/>
        <v>12.3</v>
      </c>
      <c r="O1867" t="str">
        <f t="shared" si="259"/>
        <v>11.6</v>
      </c>
      <c r="P1867" t="str">
        <f t="shared" si="259"/>
        <v>11.7</v>
      </c>
      <c r="Q1867" t="str">
        <f t="shared" si="259"/>
        <v>19.7</v>
      </c>
      <c r="R1867" t="str">
        <f t="shared" si="259"/>
        <v>19.6</v>
      </c>
      <c r="S1867" t="str">
        <f t="shared" si="259"/>
        <v>10.8</v>
      </c>
      <c r="T1867" t="str">
        <f t="shared" si="259"/>
        <v>11.0</v>
      </c>
      <c r="U1867" t="str">
        <f t="shared" si="259"/>
        <v>11.0</v>
      </c>
      <c r="V1867" t="str">
        <f t="shared" si="259"/>
        <v>11.0</v>
      </c>
      <c r="X1867" t="e">
        <f>VLOOKUP(K1867,$X$2:Y$31,2,FALSE())</f>
        <v>#N/A</v>
      </c>
      <c r="AB1867" s="20">
        <f>MATCH("R",$J$1001:$J1868,0)</f>
        <v>25</v>
      </c>
      <c r="AC1867" s="20">
        <f>ROW()</f>
        <v>1867</v>
      </c>
      <c r="AD1867" s="24" t="e">
        <f t="shared" ca="1" si="256"/>
        <v>#VALUE!</v>
      </c>
      <c r="AE1867" t="str">
        <f t="shared" ca="1" si="258"/>
        <v>E</v>
      </c>
    </row>
    <row r="1868" spans="1:31">
      <c r="A1868" s="12" t="s">
        <v>385</v>
      </c>
      <c r="J1868" s="12" t="str">
        <f t="shared" si="255"/>
        <v/>
      </c>
      <c r="K1868" t="str">
        <f t="shared" si="259"/>
        <v xml:space="preserve">    </v>
      </c>
      <c r="L1868" t="str">
        <f t="shared" si="259"/>
        <v xml:space="preserve"> 9.4</v>
      </c>
      <c r="M1868" t="str">
        <f t="shared" si="259"/>
        <v xml:space="preserve"> 7.5</v>
      </c>
      <c r="N1868" t="str">
        <f t="shared" si="259"/>
        <v xml:space="preserve"> 8.3</v>
      </c>
      <c r="O1868" t="str">
        <f t="shared" si="259"/>
        <v xml:space="preserve"> 8.9</v>
      </c>
      <c r="P1868" t="str">
        <f t="shared" si="259"/>
        <v xml:space="preserve"> 7.6</v>
      </c>
      <c r="Q1868" t="str">
        <f t="shared" si="259"/>
        <v>11.1</v>
      </c>
      <c r="R1868" t="str">
        <f t="shared" si="259"/>
        <v>22.8</v>
      </c>
      <c r="S1868" t="str">
        <f t="shared" si="259"/>
        <v xml:space="preserve"> 7.1</v>
      </c>
      <c r="T1868" t="str">
        <f t="shared" si="259"/>
        <v xml:space="preserve"> 7.4</v>
      </c>
      <c r="U1868" t="str">
        <f t="shared" si="259"/>
        <v xml:space="preserve"> 7.5</v>
      </c>
      <c r="V1868" t="str">
        <f t="shared" si="259"/>
        <v xml:space="preserve"> 7.5</v>
      </c>
      <c r="X1868" t="e">
        <f>VLOOKUP(K1868,$X$2:Y$31,2,FALSE())</f>
        <v>#N/A</v>
      </c>
      <c r="AB1868" s="20">
        <f>MATCH("R",$J$1001:$J1869,0)</f>
        <v>25</v>
      </c>
      <c r="AC1868" s="20">
        <f>ROW()</f>
        <v>1868</v>
      </c>
      <c r="AD1868" s="24" t="e">
        <f t="shared" ca="1" si="256"/>
        <v>#VALUE!</v>
      </c>
      <c r="AE1868" t="str">
        <f t="shared" ca="1" si="258"/>
        <v>E</v>
      </c>
    </row>
    <row r="1869" spans="1:31">
      <c r="A1869" s="12" t="s">
        <v>386</v>
      </c>
      <c r="J1869" s="12" t="str">
        <f t="shared" si="255"/>
        <v/>
      </c>
      <c r="K1869" t="str">
        <f t="shared" si="259"/>
        <v xml:space="preserve">    </v>
      </c>
      <c r="L1869" t="str">
        <f t="shared" si="259"/>
        <v xml:space="preserve"> 3.2</v>
      </c>
      <c r="M1869" t="str">
        <f t="shared" si="259"/>
        <v xml:space="preserve"> 0.2</v>
      </c>
      <c r="N1869" t="str">
        <f t="shared" si="259"/>
        <v xml:space="preserve"> 3.7</v>
      </c>
      <c r="O1869" t="str">
        <f t="shared" si="259"/>
        <v xml:space="preserve"> 3.3</v>
      </c>
      <c r="P1869" t="str">
        <f t="shared" si="259"/>
        <v xml:space="preserve"> 3.1</v>
      </c>
      <c r="Q1869" t="str">
        <f t="shared" si="259"/>
        <v xml:space="preserve"> 3.1</v>
      </c>
      <c r="R1869" t="str">
        <f t="shared" si="259"/>
        <v xml:space="preserve"> 2.9</v>
      </c>
      <c r="S1869" t="str">
        <f t="shared" si="259"/>
        <v xml:space="preserve"> 2.8</v>
      </c>
      <c r="T1869" t="str">
        <f t="shared" si="259"/>
        <v xml:space="preserve"> 2.8</v>
      </c>
      <c r="U1869" t="str">
        <f t="shared" si="259"/>
        <v xml:space="preserve"> 2.7</v>
      </c>
      <c r="V1869" t="str">
        <f t="shared" si="259"/>
        <v xml:space="preserve"> 2.7</v>
      </c>
      <c r="X1869" t="e">
        <f>VLOOKUP(K1869,$X$2:Y$31,2,FALSE())</f>
        <v>#N/A</v>
      </c>
      <c r="AB1869" s="20">
        <f>MATCH("R",$J$1001:$J1870,0)</f>
        <v>25</v>
      </c>
      <c r="AC1869" s="20">
        <f>ROW()</f>
        <v>1869</v>
      </c>
      <c r="AD1869" s="24" t="e">
        <f t="shared" ca="1" si="256"/>
        <v>#VALUE!</v>
      </c>
      <c r="AE1869" t="str">
        <f t="shared" ca="1" si="258"/>
        <v>E</v>
      </c>
    </row>
    <row r="1870" spans="1:31">
      <c r="A1870" s="12" t="s">
        <v>387</v>
      </c>
      <c r="J1870" s="12" t="str">
        <f t="shared" si="255"/>
        <v/>
      </c>
      <c r="K1870" t="str">
        <f t="shared" si="259"/>
        <v xml:space="preserve">    </v>
      </c>
      <c r="L1870" t="str">
        <f t="shared" si="259"/>
        <v xml:space="preserve"> 3.2</v>
      </c>
      <c r="M1870" t="str">
        <f t="shared" si="259"/>
        <v xml:space="preserve"> 0.2</v>
      </c>
      <c r="N1870" t="str">
        <f t="shared" si="259"/>
        <v xml:space="preserve"> 3.7</v>
      </c>
      <c r="O1870" t="str">
        <f t="shared" si="259"/>
        <v xml:space="preserve"> 3.3</v>
      </c>
      <c r="P1870" t="str">
        <f t="shared" si="259"/>
        <v xml:space="preserve"> 3.1</v>
      </c>
      <c r="Q1870" t="str">
        <f t="shared" si="259"/>
        <v xml:space="preserve"> 3.1</v>
      </c>
      <c r="R1870" t="str">
        <f t="shared" si="259"/>
        <v xml:space="preserve"> 2.9</v>
      </c>
      <c r="S1870" t="str">
        <f t="shared" si="259"/>
        <v xml:space="preserve"> 2.8</v>
      </c>
      <c r="T1870" t="str">
        <f t="shared" si="259"/>
        <v xml:space="preserve"> 2.8</v>
      </c>
      <c r="U1870" t="str">
        <f t="shared" si="259"/>
        <v xml:space="preserve"> 2.7</v>
      </c>
      <c r="V1870" t="str">
        <f t="shared" si="259"/>
        <v xml:space="preserve"> 2.7</v>
      </c>
      <c r="X1870" t="e">
        <f>VLOOKUP(K1870,$X$2:Y$31,2,FALSE())</f>
        <v>#N/A</v>
      </c>
      <c r="AB1870" s="20">
        <f>MATCH("R",$J$1001:$J1871,0)</f>
        <v>25</v>
      </c>
      <c r="AC1870" s="20">
        <f>ROW()</f>
        <v>1870</v>
      </c>
      <c r="AD1870" s="24" t="e">
        <f t="shared" ca="1" si="256"/>
        <v>#VALUE!</v>
      </c>
      <c r="AE1870" t="str">
        <f t="shared" ca="1" si="258"/>
        <v>E</v>
      </c>
    </row>
    <row r="1871" spans="1:31">
      <c r="A1871" s="12" t="s">
        <v>388</v>
      </c>
      <c r="J1871" s="12" t="str">
        <f t="shared" si="255"/>
        <v/>
      </c>
      <c r="K1871" t="str">
        <f t="shared" si="259"/>
        <v xml:space="preserve">    </v>
      </c>
      <c r="L1871" t="str">
        <f t="shared" si="259"/>
        <v xml:space="preserve">  42</v>
      </c>
      <c r="M1871" t="str">
        <f t="shared" si="259"/>
        <v xml:space="preserve">  -1</v>
      </c>
      <c r="N1871" t="str">
        <f t="shared" si="259"/>
        <v xml:space="preserve">  35</v>
      </c>
      <c r="O1871" t="str">
        <f t="shared" si="259"/>
        <v xml:space="preserve">  42</v>
      </c>
      <c r="P1871" t="str">
        <f t="shared" si="259"/>
        <v xml:space="preserve">  47</v>
      </c>
      <c r="Q1871" t="str">
        <f t="shared" si="259"/>
        <v xml:space="preserve">  35</v>
      </c>
      <c r="R1871" t="str">
        <f t="shared" si="259"/>
        <v xml:space="preserve">  -3</v>
      </c>
      <c r="S1871" t="str">
        <f t="shared" si="259"/>
        <v xml:space="preserve"> -11</v>
      </c>
      <c r="T1871" t="str">
        <f t="shared" si="259"/>
        <v xml:space="preserve"> -10</v>
      </c>
      <c r="U1871" t="str">
        <f t="shared" si="259"/>
        <v xml:space="preserve">  -9</v>
      </c>
      <c r="V1871" t="str">
        <f t="shared" si="259"/>
        <v xml:space="preserve">  -8</v>
      </c>
      <c r="X1871" t="e">
        <f>VLOOKUP(K1871,$X$2:Y$31,2,FALSE())</f>
        <v>#N/A</v>
      </c>
      <c r="AB1871" s="20">
        <f>MATCH("R",$J$1001:$J1872,0)</f>
        <v>25</v>
      </c>
      <c r="AC1871" s="20">
        <f>ROW()</f>
        <v>1871</v>
      </c>
      <c r="AD1871" s="24" t="e">
        <f t="shared" ca="1" si="256"/>
        <v>#VALUE!</v>
      </c>
      <c r="AE1871" t="str">
        <f t="shared" ca="1" si="258"/>
        <v>E</v>
      </c>
    </row>
    <row r="1872" spans="1:31">
      <c r="A1872" s="12" t="s">
        <v>33</v>
      </c>
      <c r="J1872" s="12" t="str">
        <f t="shared" si="255"/>
        <v/>
      </c>
      <c r="K1872" t="str">
        <f t="shared" si="259"/>
        <v/>
      </c>
      <c r="L1872" t="str">
        <f t="shared" si="259"/>
        <v/>
      </c>
      <c r="M1872" t="str">
        <f t="shared" si="259"/>
        <v/>
      </c>
      <c r="N1872" t="str">
        <f t="shared" si="259"/>
        <v/>
      </c>
      <c r="O1872" t="str">
        <f t="shared" si="259"/>
        <v/>
      </c>
      <c r="P1872" t="str">
        <f t="shared" si="259"/>
        <v/>
      </c>
      <c r="Q1872" t="str">
        <f t="shared" si="259"/>
        <v/>
      </c>
      <c r="R1872" t="str">
        <f t="shared" si="259"/>
        <v/>
      </c>
      <c r="S1872" t="str">
        <f t="shared" si="259"/>
        <v/>
      </c>
      <c r="T1872" t="str">
        <f t="shared" si="259"/>
        <v/>
      </c>
      <c r="U1872" t="str">
        <f t="shared" si="259"/>
        <v/>
      </c>
      <c r="V1872" t="str">
        <f t="shared" si="259"/>
        <v/>
      </c>
      <c r="X1872" t="e">
        <f>VLOOKUP(K1872,$X$2:Y$31,2,FALSE())</f>
        <v>#N/A</v>
      </c>
      <c r="AB1872" s="20">
        <f>MATCH("R",$J$1001:$J1873,0)</f>
        <v>25</v>
      </c>
      <c r="AC1872" s="20">
        <f>ROW()</f>
        <v>1872</v>
      </c>
      <c r="AD1872" s="24" t="e">
        <f t="shared" ca="1" si="256"/>
        <v>#VALUE!</v>
      </c>
      <c r="AE1872" t="str">
        <f t="shared" ca="1" si="258"/>
        <v>E</v>
      </c>
    </row>
    <row r="1873" spans="1:31">
      <c r="A1873" s="12" t="s">
        <v>389</v>
      </c>
      <c r="J1873" s="12" t="str">
        <f t="shared" si="255"/>
        <v>R</v>
      </c>
      <c r="K1873" t="str">
        <f t="shared" si="259"/>
        <v>20.0</v>
      </c>
      <c r="L1873" t="str">
        <f t="shared" si="259"/>
        <v xml:space="preserve"> 9.4</v>
      </c>
      <c r="M1873" t="str">
        <f t="shared" si="259"/>
        <v xml:space="preserve"> 2.0</v>
      </c>
      <c r="N1873" t="str">
        <f t="shared" si="259"/>
        <v xml:space="preserve"> 4.0</v>
      </c>
      <c r="O1873" t="str">
        <f t="shared" si="259"/>
        <v xml:space="preserve"> 5.4</v>
      </c>
      <c r="P1873" t="str">
        <f t="shared" si="259"/>
        <v xml:space="preserve"> 7.3</v>
      </c>
      <c r="Q1873" t="str">
        <f t="shared" si="259"/>
        <v>10.2</v>
      </c>
      <c r="R1873" t="str">
        <f t="shared" si="259"/>
        <v>14.4</v>
      </c>
      <c r="S1873" t="str">
        <f t="shared" si="259"/>
        <v>18.2</v>
      </c>
      <c r="T1873" t="str">
        <f t="shared" si="259"/>
        <v>21.5</v>
      </c>
      <c r="U1873" t="str">
        <f t="shared" si="259"/>
        <v>25.0</v>
      </c>
      <c r="V1873" t="str">
        <f t="shared" si="259"/>
        <v>29.0</v>
      </c>
      <c r="X1873" t="str">
        <f>VLOOKUP(K1873,$X$2:Y$31,2,FALSE())</f>
        <v>2000</v>
      </c>
      <c r="AB1873" s="20">
        <f>MATCH("R",$J$1001:$J1874,0)</f>
        <v>25</v>
      </c>
      <c r="AC1873" s="20">
        <f>ROW()</f>
        <v>1873</v>
      </c>
      <c r="AD1873" s="24" t="e">
        <f t="shared" ca="1" si="256"/>
        <v>#VALUE!</v>
      </c>
      <c r="AE1873" t="str">
        <f t="shared" ca="1" si="258"/>
        <v>E</v>
      </c>
    </row>
    <row r="1874" spans="1:31">
      <c r="A1874" s="12" t="s">
        <v>248</v>
      </c>
      <c r="J1874" s="12" t="str">
        <f t="shared" si="255"/>
        <v/>
      </c>
      <c r="K1874" t="str">
        <f t="shared" si="259"/>
        <v xml:space="preserve">    </v>
      </c>
      <c r="L1874" t="str">
        <f t="shared" si="259"/>
        <v xml:space="preserve"> 1F2</v>
      </c>
      <c r="M1874" t="str">
        <f t="shared" si="259"/>
        <v xml:space="preserve"> 1 E</v>
      </c>
      <c r="N1874" t="str">
        <f t="shared" si="259"/>
        <v xml:space="preserve"> 1F1</v>
      </c>
      <c r="O1874" t="str">
        <f t="shared" si="259"/>
        <v xml:space="preserve"> 1F2</v>
      </c>
      <c r="P1874" t="str">
        <f t="shared" si="259"/>
        <v xml:space="preserve"> 1F2</v>
      </c>
      <c r="Q1874" t="str">
        <f t="shared" si="259"/>
        <v xml:space="preserve"> 1F2</v>
      </c>
      <c r="R1874" t="str">
        <f t="shared" si="259"/>
        <v xml:space="preserve"> 1F2</v>
      </c>
      <c r="S1874" t="str">
        <f t="shared" si="259"/>
        <v xml:space="preserve"> 1F2</v>
      </c>
      <c r="T1874" t="str">
        <f t="shared" si="259"/>
        <v xml:space="preserve"> 1F2</v>
      </c>
      <c r="U1874" t="str">
        <f t="shared" si="259"/>
        <v xml:space="preserve"> 1F2</v>
      </c>
      <c r="V1874" t="str">
        <f t="shared" si="259"/>
        <v xml:space="preserve"> 1F2</v>
      </c>
      <c r="X1874" t="e">
        <f>VLOOKUP(K1874,$X$2:Y$31,2,FALSE())</f>
        <v>#N/A</v>
      </c>
      <c r="AB1874" s="20">
        <f>MATCH("R",$J$1001:$J1875,0)</f>
        <v>25</v>
      </c>
      <c r="AC1874" s="20">
        <f>ROW()</f>
        <v>1874</v>
      </c>
      <c r="AD1874" s="24" t="e">
        <f t="shared" ca="1" si="256"/>
        <v>#VALUE!</v>
      </c>
      <c r="AE1874" t="str">
        <f t="shared" ca="1" si="258"/>
        <v>E</v>
      </c>
    </row>
    <row r="1875" spans="1:31">
      <c r="A1875" s="12" t="s">
        <v>390</v>
      </c>
      <c r="J1875" s="12" t="str">
        <f t="shared" si="255"/>
        <v/>
      </c>
      <c r="K1875" t="str">
        <f t="shared" si="259"/>
        <v xml:space="preserve">    </v>
      </c>
      <c r="L1875" t="str">
        <f t="shared" si="259"/>
        <v>63.0</v>
      </c>
      <c r="M1875" t="str">
        <f t="shared" si="259"/>
        <v>28.8</v>
      </c>
      <c r="N1875" t="str">
        <f t="shared" si="259"/>
        <v>58.2</v>
      </c>
      <c r="O1875" t="str">
        <f t="shared" si="259"/>
        <v>55.3</v>
      </c>
      <c r="P1875" t="str">
        <f t="shared" si="259"/>
        <v>55.3</v>
      </c>
      <c r="Q1875" t="str">
        <f t="shared" si="259"/>
        <v>62.9</v>
      </c>
      <c r="R1875" t="str">
        <f t="shared" si="259"/>
        <v>62.9</v>
      </c>
      <c r="S1875" t="str">
        <f t="shared" si="259"/>
        <v>62.9</v>
      </c>
      <c r="T1875" t="str">
        <f t="shared" si="259"/>
        <v>62.9</v>
      </c>
      <c r="U1875" t="str">
        <f t="shared" si="259"/>
        <v>62.9</v>
      </c>
      <c r="V1875" t="str">
        <f t="shared" si="259"/>
        <v>62.9</v>
      </c>
      <c r="X1875" t="e">
        <f>VLOOKUP(K1875,$X$2:Y$31,2,FALSE())</f>
        <v>#N/A</v>
      </c>
      <c r="AB1875" s="20">
        <f>MATCH("R",$J$1001:$J1876,0)</f>
        <v>25</v>
      </c>
      <c r="AC1875" s="20">
        <f>ROW()</f>
        <v>1875</v>
      </c>
      <c r="AD1875" s="24" t="e">
        <f t="shared" ca="1" si="256"/>
        <v>#VALUE!</v>
      </c>
      <c r="AE1875" t="str">
        <f t="shared" ca="1" si="258"/>
        <v>E</v>
      </c>
    </row>
    <row r="1876" spans="1:31">
      <c r="A1876" s="12" t="s">
        <v>391</v>
      </c>
      <c r="J1876" s="12" t="str">
        <f t="shared" si="255"/>
        <v/>
      </c>
      <c r="K1876" t="str">
        <f t="shared" si="259"/>
        <v xml:space="preserve">    </v>
      </c>
      <c r="L1876" t="str">
        <f t="shared" si="259"/>
        <v xml:space="preserve"> 2.5</v>
      </c>
      <c r="M1876" t="str">
        <f t="shared" si="259"/>
        <v xml:space="preserve"> 1.2</v>
      </c>
      <c r="N1876" t="str">
        <f t="shared" si="259"/>
        <v xml:space="preserve"> 2.1</v>
      </c>
      <c r="O1876" t="str">
        <f t="shared" si="259"/>
        <v xml:space="preserve"> 2.0</v>
      </c>
      <c r="P1876" t="str">
        <f t="shared" si="259"/>
        <v xml:space="preserve"> 2.0</v>
      </c>
      <c r="Q1876" t="str">
        <f t="shared" si="259"/>
        <v xml:space="preserve"> 2.5</v>
      </c>
      <c r="R1876" t="str">
        <f t="shared" si="259"/>
        <v xml:space="preserve"> 2.5</v>
      </c>
      <c r="S1876" t="str">
        <f t="shared" si="259"/>
        <v xml:space="preserve"> 2.5</v>
      </c>
      <c r="T1876" t="str">
        <f t="shared" si="259"/>
        <v xml:space="preserve"> 2.5</v>
      </c>
      <c r="U1876" t="str">
        <f t="shared" si="259"/>
        <v xml:space="preserve"> 2.5</v>
      </c>
      <c r="V1876" t="str">
        <f t="shared" si="259"/>
        <v xml:space="preserve"> 2.5</v>
      </c>
      <c r="X1876" t="e">
        <f>VLOOKUP(K1876,$X$2:Y$31,2,FALSE())</f>
        <v>#N/A</v>
      </c>
      <c r="AB1876" s="20">
        <f>MATCH("R",$J$1001:$J1877,0)</f>
        <v>25</v>
      </c>
      <c r="AC1876" s="20">
        <f>ROW()</f>
        <v>1876</v>
      </c>
      <c r="AD1876" s="24" t="e">
        <f t="shared" ca="1" si="256"/>
        <v>#VALUE!</v>
      </c>
      <c r="AE1876" t="str">
        <f t="shared" ca="1" si="258"/>
        <v>E</v>
      </c>
    </row>
    <row r="1877" spans="1:31">
      <c r="A1877" s="12" t="s">
        <v>1624</v>
      </c>
      <c r="J1877" s="12" t="str">
        <f t="shared" si="255"/>
        <v/>
      </c>
      <c r="K1877" t="str">
        <f t="shared" si="259"/>
        <v xml:space="preserve">    </v>
      </c>
      <c r="L1877" t="str">
        <f t="shared" si="259"/>
        <v xml:space="preserve"> 337</v>
      </c>
      <c r="M1877" t="str">
        <f t="shared" si="259"/>
        <v xml:space="preserve">  92</v>
      </c>
      <c r="N1877" t="str">
        <f t="shared" si="259"/>
        <v xml:space="preserve"> 274</v>
      </c>
      <c r="O1877" t="str">
        <f t="shared" si="259"/>
        <v xml:space="preserve"> 245</v>
      </c>
      <c r="P1877" t="str">
        <f t="shared" si="259"/>
        <v xml:space="preserve"> 244</v>
      </c>
      <c r="Q1877" t="str">
        <f t="shared" si="259"/>
        <v xml:space="preserve"> 335</v>
      </c>
      <c r="R1877" t="str">
        <f t="shared" si="259"/>
        <v xml:space="preserve"> 335</v>
      </c>
      <c r="S1877" t="str">
        <f t="shared" si="259"/>
        <v xml:space="preserve"> 335</v>
      </c>
      <c r="T1877" t="str">
        <f t="shared" si="259"/>
        <v xml:space="preserve"> 335</v>
      </c>
      <c r="U1877" t="str">
        <f t="shared" si="259"/>
        <v xml:space="preserve"> 335</v>
      </c>
      <c r="V1877" t="str">
        <f t="shared" si="259"/>
        <v xml:space="preserve"> 335</v>
      </c>
      <c r="X1877" t="e">
        <f>VLOOKUP(K1877,$X$2:Y$31,2,FALSE())</f>
        <v>#N/A</v>
      </c>
      <c r="AB1877" s="20">
        <f>MATCH("R",$J$1001:$J1878,0)</f>
        <v>25</v>
      </c>
      <c r="AC1877" s="20">
        <f>ROW()</f>
        <v>1877</v>
      </c>
      <c r="AD1877" s="24" t="e">
        <f t="shared" ca="1" si="256"/>
        <v>#VALUE!</v>
      </c>
      <c r="AE1877" t="str">
        <f t="shared" ca="1" si="258"/>
        <v>E</v>
      </c>
    </row>
    <row r="1878" spans="1:31">
      <c r="A1878" s="12" t="s">
        <v>392</v>
      </c>
      <c r="J1878" s="12" t="str">
        <f t="shared" si="255"/>
        <v/>
      </c>
      <c r="K1878" t="str">
        <f t="shared" si="259"/>
        <v xml:space="preserve">    </v>
      </c>
      <c r="L1878" t="str">
        <f t="shared" si="259"/>
        <v>0.50</v>
      </c>
      <c r="M1878" t="str">
        <f t="shared" si="259"/>
        <v>1.00</v>
      </c>
      <c r="N1878" t="str">
        <f t="shared" si="259"/>
        <v>0.96</v>
      </c>
      <c r="O1878" t="str">
        <f t="shared" si="259"/>
        <v>1.00</v>
      </c>
      <c r="P1878" t="str">
        <f t="shared" si="259"/>
        <v>0.94</v>
      </c>
      <c r="Q1878" t="str">
        <f t="shared" si="259"/>
        <v>0.26</v>
      </c>
      <c r="R1878" t="str">
        <f t="shared" si="259"/>
        <v>0.00</v>
      </c>
      <c r="S1878" t="str">
        <f t="shared" si="259"/>
        <v>0.00</v>
      </c>
      <c r="T1878" t="str">
        <f t="shared" si="259"/>
        <v>0.00</v>
      </c>
      <c r="U1878" t="str">
        <f t="shared" si="259"/>
        <v>0.00</v>
      </c>
      <c r="V1878" t="str">
        <f t="shared" si="259"/>
        <v>0.00</v>
      </c>
      <c r="X1878" t="e">
        <f>VLOOKUP(K1878,$X$2:Y$31,2,FALSE())</f>
        <v>#N/A</v>
      </c>
      <c r="AB1878" s="20">
        <f>MATCH("R",$J$1001:$J1879,0)</f>
        <v>25</v>
      </c>
      <c r="AC1878" s="20">
        <f>ROW()</f>
        <v>1878</v>
      </c>
      <c r="AD1878" s="24" t="e">
        <f t="shared" ca="1" si="256"/>
        <v>#VALUE!</v>
      </c>
      <c r="AE1878" t="str">
        <f t="shared" ca="1" si="258"/>
        <v>E</v>
      </c>
    </row>
    <row r="1879" spans="1:31">
      <c r="A1879" s="12" t="s">
        <v>1625</v>
      </c>
      <c r="J1879" s="12" t="str">
        <f t="shared" si="255"/>
        <v/>
      </c>
      <c r="K1879" t="str">
        <f t="shared" si="259"/>
        <v xml:space="preserve">    </v>
      </c>
      <c r="L1879" t="str">
        <f t="shared" si="259"/>
        <v xml:space="preserve"> 118</v>
      </c>
      <c r="M1879" t="str">
        <f t="shared" si="259"/>
        <v xml:space="preserve"> 142</v>
      </c>
      <c r="N1879" t="str">
        <f t="shared" si="259"/>
        <v xml:space="preserve"> 118</v>
      </c>
      <c r="O1879" t="str">
        <f t="shared" si="259"/>
        <v xml:space="preserve"> 117</v>
      </c>
      <c r="P1879" t="str">
        <f t="shared" si="259"/>
        <v xml:space="preserve"> 116</v>
      </c>
      <c r="Q1879" t="str">
        <f t="shared" si="259"/>
        <v xml:space="preserve"> 123</v>
      </c>
      <c r="R1879" t="str">
        <f t="shared" si="259"/>
        <v xml:space="preserve"> 163</v>
      </c>
      <c r="S1879" t="str">
        <f t="shared" si="259"/>
        <v xml:space="preserve"> 186</v>
      </c>
      <c r="T1879" t="str">
        <f t="shared" si="259"/>
        <v xml:space="preserve"> 187</v>
      </c>
      <c r="U1879" t="str">
        <f t="shared" si="259"/>
        <v xml:space="preserve"> 188</v>
      </c>
      <c r="V1879" t="str">
        <f t="shared" si="259"/>
        <v xml:space="preserve"> 189</v>
      </c>
      <c r="X1879" t="e">
        <f>VLOOKUP(K1879,$X$2:Y$31,2,FALSE())</f>
        <v>#N/A</v>
      </c>
      <c r="AB1879" s="20">
        <f>MATCH("R",$J$1001:$J1880,0)</f>
        <v>25</v>
      </c>
      <c r="AC1879" s="20">
        <f>ROW()</f>
        <v>1879</v>
      </c>
      <c r="AD1879" s="24" t="e">
        <f t="shared" ca="1" si="256"/>
        <v>#VALUE!</v>
      </c>
      <c r="AE1879" t="str">
        <f t="shared" ca="1" si="258"/>
        <v>E</v>
      </c>
    </row>
    <row r="1880" spans="1:31">
      <c r="A1880" s="12" t="s">
        <v>1626</v>
      </c>
      <c r="J1880" s="12" t="str">
        <f t="shared" si="255"/>
        <v/>
      </c>
      <c r="K1880" t="str">
        <f t="shared" si="259"/>
        <v xml:space="preserve">    </v>
      </c>
      <c r="L1880" t="str">
        <f t="shared" si="259"/>
        <v xml:space="preserve">  25</v>
      </c>
      <c r="M1880" t="str">
        <f t="shared" si="259"/>
        <v xml:space="preserve">  -9</v>
      </c>
      <c r="N1880" t="str">
        <f t="shared" si="259"/>
        <v xml:space="preserve">  18</v>
      </c>
      <c r="O1880" t="str">
        <f t="shared" si="259"/>
        <v xml:space="preserve">  22</v>
      </c>
      <c r="P1880" t="str">
        <f t="shared" si="259"/>
        <v xml:space="preserve">  26</v>
      </c>
      <c r="Q1880" t="str">
        <f t="shared" si="259"/>
        <v xml:space="preserve">  21</v>
      </c>
      <c r="R1880" t="str">
        <f t="shared" si="259"/>
        <v xml:space="preserve"> -16</v>
      </c>
      <c r="S1880" t="str">
        <f t="shared" si="259"/>
        <v xml:space="preserve"> -36</v>
      </c>
      <c r="T1880" t="str">
        <f t="shared" si="259"/>
        <v xml:space="preserve"> -36</v>
      </c>
      <c r="U1880" t="str">
        <f t="shared" si="259"/>
        <v xml:space="preserve"> -35</v>
      </c>
      <c r="V1880" t="str">
        <f t="shared" si="259"/>
        <v xml:space="preserve"> -35</v>
      </c>
      <c r="X1880" t="e">
        <f>VLOOKUP(K1880,$X$2:Y$31,2,FALSE())</f>
        <v>#N/A</v>
      </c>
      <c r="AB1880" s="20">
        <f>MATCH("R",$J$1001:$J1881,0)</f>
        <v>25</v>
      </c>
      <c r="AC1880" s="20">
        <f>ROW()</f>
        <v>1880</v>
      </c>
      <c r="AD1880" s="24" t="e">
        <f t="shared" ca="1" si="256"/>
        <v>#VALUE!</v>
      </c>
      <c r="AE1880" t="str">
        <f t="shared" ca="1" si="258"/>
        <v>E</v>
      </c>
    </row>
    <row r="1881" spans="1:31">
      <c r="A1881" s="12" t="s">
        <v>1627</v>
      </c>
      <c r="J1881" s="12" t="str">
        <f t="shared" si="255"/>
        <v/>
      </c>
      <c r="K1881" t="str">
        <f t="shared" si="259"/>
        <v xml:space="preserve">    </v>
      </c>
      <c r="L1881" t="str">
        <f t="shared" si="259"/>
        <v xml:space="preserve"> -98</v>
      </c>
      <c r="M1881" t="str">
        <f t="shared" si="259"/>
        <v>-122</v>
      </c>
      <c r="N1881" t="str">
        <f t="shared" si="259"/>
        <v xml:space="preserve"> -98</v>
      </c>
      <c r="O1881" t="str">
        <f t="shared" si="259"/>
        <v xml:space="preserve"> -97</v>
      </c>
      <c r="P1881" t="str">
        <f t="shared" si="259"/>
        <v xml:space="preserve"> -96</v>
      </c>
      <c r="Q1881" t="str">
        <f t="shared" si="259"/>
        <v>-103</v>
      </c>
      <c r="R1881" t="str">
        <f t="shared" si="259"/>
        <v>-143</v>
      </c>
      <c r="S1881" t="str">
        <f t="shared" si="259"/>
        <v>-166</v>
      </c>
      <c r="T1881" t="str">
        <f t="shared" si="259"/>
        <v>-167</v>
      </c>
      <c r="U1881" t="str">
        <f t="shared" si="259"/>
        <v>-168</v>
      </c>
      <c r="V1881" t="str">
        <f t="shared" si="259"/>
        <v>-169</v>
      </c>
      <c r="X1881" t="e">
        <f>VLOOKUP(K1881,$X$2:Y$31,2,FALSE())</f>
        <v>#N/A</v>
      </c>
      <c r="AB1881" s="20">
        <f>MATCH("R",$J$1001:$J1882,0)</f>
        <v>25</v>
      </c>
      <c r="AC1881" s="20">
        <f>ROW()</f>
        <v>1881</v>
      </c>
      <c r="AD1881" s="24" t="e">
        <f t="shared" ca="1" si="256"/>
        <v>#VALUE!</v>
      </c>
      <c r="AE1881" t="str">
        <f t="shared" ca="1" si="258"/>
        <v>E</v>
      </c>
    </row>
    <row r="1882" spans="1:31">
      <c r="A1882" s="12" t="s">
        <v>393</v>
      </c>
      <c r="J1882" s="12" t="str">
        <f t="shared" si="255"/>
        <v/>
      </c>
      <c r="K1882" t="str">
        <f t="shared" si="259"/>
        <v xml:space="preserve">    </v>
      </c>
      <c r="L1882" t="str">
        <f t="shared" si="259"/>
        <v>-158</v>
      </c>
      <c r="M1882" t="str">
        <f t="shared" si="259"/>
        <v>-140</v>
      </c>
      <c r="N1882" t="str">
        <f t="shared" si="259"/>
        <v>-148</v>
      </c>
      <c r="O1882" t="str">
        <f t="shared" si="259"/>
        <v>-152</v>
      </c>
      <c r="P1882" t="str">
        <f t="shared" si="259"/>
        <v>-156</v>
      </c>
      <c r="Q1882" t="str">
        <f t="shared" si="259"/>
        <v>-159</v>
      </c>
      <c r="R1882" t="str">
        <f t="shared" si="259"/>
        <v>-162</v>
      </c>
      <c r="S1882" t="str">
        <f t="shared" si="259"/>
        <v>-165</v>
      </c>
      <c r="T1882" t="str">
        <f t="shared" si="259"/>
        <v>-168</v>
      </c>
      <c r="U1882" t="str">
        <f t="shared" si="259"/>
        <v>-170</v>
      </c>
      <c r="V1882" t="str">
        <f t="shared" si="259"/>
        <v>-172</v>
      </c>
      <c r="X1882" t="e">
        <f>VLOOKUP(K1882,$X$2:Y$31,2,FALSE())</f>
        <v>#N/A</v>
      </c>
      <c r="AB1882" s="20">
        <f>MATCH("R",$J$1001:$J1883,0)</f>
        <v>25</v>
      </c>
      <c r="AC1882" s="20">
        <f>ROW()</f>
        <v>1882</v>
      </c>
      <c r="AD1882" s="24" t="e">
        <f t="shared" ca="1" si="256"/>
        <v>#VALUE!</v>
      </c>
      <c r="AE1882" t="str">
        <f t="shared" ca="1" si="258"/>
        <v>E</v>
      </c>
    </row>
    <row r="1883" spans="1:31">
      <c r="A1883" s="12" t="s">
        <v>1628</v>
      </c>
      <c r="J1883" s="12" t="str">
        <f t="shared" si="255"/>
        <v/>
      </c>
      <c r="K1883" t="str">
        <f t="shared" si="259"/>
        <v xml:space="preserve">    </v>
      </c>
      <c r="L1883" t="str">
        <f t="shared" si="259"/>
        <v xml:space="preserve">  60</v>
      </c>
      <c r="M1883" t="str">
        <f t="shared" si="259"/>
        <v xml:space="preserve">  18</v>
      </c>
      <c r="N1883" t="str">
        <f t="shared" si="259"/>
        <v xml:space="preserve">  50</v>
      </c>
      <c r="O1883" t="str">
        <f t="shared" si="259"/>
        <v xml:space="preserve">  55</v>
      </c>
      <c r="P1883" t="str">
        <f t="shared" si="259"/>
        <v xml:space="preserve">  60</v>
      </c>
      <c r="Q1883" t="str">
        <f t="shared" si="259"/>
        <v xml:space="preserve">  56</v>
      </c>
      <c r="R1883" t="str">
        <f t="shared" si="259"/>
        <v xml:space="preserve">  18</v>
      </c>
      <c r="S1883" t="str">
        <f t="shared" si="259"/>
        <v xml:space="preserve">   0</v>
      </c>
      <c r="T1883" t="str">
        <f t="shared" si="259"/>
        <v xml:space="preserve">   1</v>
      </c>
      <c r="U1883" t="str">
        <f t="shared" si="259"/>
        <v xml:space="preserve">   2</v>
      </c>
      <c r="V1883" t="str">
        <f t="shared" si="259"/>
        <v xml:space="preserve">   3</v>
      </c>
      <c r="X1883" t="e">
        <f>VLOOKUP(K1883,$X$2:Y$31,2,FALSE())</f>
        <v>#N/A</v>
      </c>
      <c r="AB1883" s="20">
        <f>MATCH("R",$J$1001:$J1884,0)</f>
        <v>25</v>
      </c>
      <c r="AC1883" s="20">
        <f>ROW()</f>
        <v>1883</v>
      </c>
      <c r="AD1883" s="24" t="e">
        <f t="shared" ca="1" si="256"/>
        <v>#VALUE!</v>
      </c>
      <c r="AE1883" t="str">
        <f t="shared" ca="1" si="258"/>
        <v>E</v>
      </c>
    </row>
    <row r="1884" spans="1:31">
      <c r="A1884" s="12" t="s">
        <v>1629</v>
      </c>
      <c r="J1884" s="12" t="str">
        <f t="shared" si="255"/>
        <v/>
      </c>
      <c r="K1884" t="str">
        <f t="shared" si="259"/>
        <v xml:space="preserve">    </v>
      </c>
      <c r="L1884" t="str">
        <f t="shared" si="259"/>
        <v xml:space="preserve">  30</v>
      </c>
      <c r="M1884" t="str">
        <f t="shared" si="259"/>
        <v xml:space="preserve">  66</v>
      </c>
      <c r="N1884" t="str">
        <f t="shared" si="259"/>
        <v xml:space="preserve">  35</v>
      </c>
      <c r="O1884" t="str">
        <f t="shared" si="259"/>
        <v xml:space="preserve">  29</v>
      </c>
      <c r="P1884" t="str">
        <f t="shared" si="259"/>
        <v xml:space="preserve">  25</v>
      </c>
      <c r="Q1884" t="str">
        <f t="shared" si="259"/>
        <v xml:space="preserve">  37</v>
      </c>
      <c r="R1884" t="str">
        <f t="shared" si="259"/>
        <v xml:space="preserve">  75</v>
      </c>
      <c r="S1884" t="str">
        <f t="shared" si="259"/>
        <v xml:space="preserve">  84</v>
      </c>
      <c r="T1884" t="str">
        <f t="shared" si="259"/>
        <v xml:space="preserve">  82</v>
      </c>
      <c r="U1884" t="str">
        <f t="shared" si="259"/>
        <v xml:space="preserve">  82</v>
      </c>
      <c r="V1884" t="str">
        <f t="shared" si="259"/>
        <v xml:space="preserve">  81</v>
      </c>
      <c r="X1884" t="e">
        <f>VLOOKUP(K1884,$X$2:Y$31,2,FALSE())</f>
        <v>#N/A</v>
      </c>
      <c r="AB1884" s="20">
        <f>MATCH("R",$J$1001:$J1885,0)</f>
        <v>25</v>
      </c>
      <c r="AC1884" s="20">
        <f>ROW()</f>
        <v>1884</v>
      </c>
      <c r="AD1884" s="24" t="e">
        <f t="shared" ca="1" si="256"/>
        <v>#VALUE!</v>
      </c>
      <c r="AE1884" t="str">
        <f t="shared" ca="1" si="258"/>
        <v>E</v>
      </c>
    </row>
    <row r="1885" spans="1:31">
      <c r="A1885" s="12" t="s">
        <v>394</v>
      </c>
      <c r="J1885" s="12" t="str">
        <f t="shared" si="255"/>
        <v/>
      </c>
      <c r="K1885" t="str">
        <f t="shared" si="259"/>
        <v xml:space="preserve">    </v>
      </c>
      <c r="L1885" t="str">
        <f t="shared" si="259"/>
        <v>0.04</v>
      </c>
      <c r="M1885" t="str">
        <f t="shared" si="259"/>
        <v>0.00</v>
      </c>
      <c r="N1885" t="str">
        <f t="shared" si="259"/>
        <v>0.00</v>
      </c>
      <c r="O1885" t="str">
        <f t="shared" si="259"/>
        <v>0.01</v>
      </c>
      <c r="P1885" t="str">
        <f t="shared" si="259"/>
        <v>0.01</v>
      </c>
      <c r="Q1885" t="str">
        <f t="shared" si="259"/>
        <v>0.02</v>
      </c>
      <c r="R1885" t="str">
        <f t="shared" si="259"/>
        <v>0.00</v>
      </c>
      <c r="S1885" t="str">
        <f t="shared" si="259"/>
        <v>0.00</v>
      </c>
      <c r="T1885" t="str">
        <f t="shared" si="259"/>
        <v>0.00</v>
      </c>
      <c r="U1885" t="str">
        <f t="shared" si="259"/>
        <v>0.00</v>
      </c>
      <c r="V1885" t="str">
        <f t="shared" si="259"/>
        <v>0.00</v>
      </c>
      <c r="X1885" t="e">
        <f>VLOOKUP(K1885,$X$2:Y$31,2,FALSE())</f>
        <v>#N/A</v>
      </c>
      <c r="AB1885" s="20">
        <f>MATCH("R",$J$1001:$J1886,0)</f>
        <v>25</v>
      </c>
      <c r="AC1885" s="20">
        <f>ROW()</f>
        <v>1885</v>
      </c>
      <c r="AD1885" s="24" t="e">
        <f t="shared" ca="1" si="256"/>
        <v>#VALUE!</v>
      </c>
      <c r="AE1885" t="str">
        <f t="shared" ca="1" si="258"/>
        <v>E</v>
      </c>
    </row>
    <row r="1886" spans="1:31">
      <c r="A1886" s="12" t="s">
        <v>370</v>
      </c>
      <c r="J1886" s="12" t="str">
        <f t="shared" si="255"/>
        <v/>
      </c>
      <c r="K1886" t="str">
        <f t="shared" ref="K1886:V1907" si="260">MID($A1886,K$34,4)</f>
        <v xml:space="preserve">    </v>
      </c>
      <c r="L1886" t="str">
        <f t="shared" si="260"/>
        <v>0.01</v>
      </c>
      <c r="M1886" t="str">
        <f t="shared" si="260"/>
        <v>0.00</v>
      </c>
      <c r="N1886" t="str">
        <f t="shared" si="260"/>
        <v>0.00</v>
      </c>
      <c r="O1886" t="str">
        <f t="shared" si="260"/>
        <v>0.00</v>
      </c>
      <c r="P1886" t="str">
        <f t="shared" si="260"/>
        <v>0.00</v>
      </c>
      <c r="Q1886" t="str">
        <f t="shared" si="260"/>
        <v>0.00</v>
      </c>
      <c r="R1886" t="str">
        <f t="shared" si="260"/>
        <v>0.00</v>
      </c>
      <c r="S1886" t="str">
        <f t="shared" si="260"/>
        <v>0.00</v>
      </c>
      <c r="T1886" t="str">
        <f t="shared" si="260"/>
        <v>0.00</v>
      </c>
      <c r="U1886" t="str">
        <f t="shared" si="260"/>
        <v>0.00</v>
      </c>
      <c r="V1886" t="str">
        <f t="shared" si="260"/>
        <v>0.00</v>
      </c>
      <c r="X1886" t="e">
        <f>VLOOKUP(K1886,$X$2:Y$31,2,FALSE())</f>
        <v>#N/A</v>
      </c>
      <c r="AB1886" s="20">
        <f>MATCH("R",$J$1001:$J1887,0)</f>
        <v>25</v>
      </c>
      <c r="AC1886" s="20">
        <f>ROW()</f>
        <v>1886</v>
      </c>
      <c r="AD1886" s="24" t="e">
        <f t="shared" ca="1" si="256"/>
        <v>#VALUE!</v>
      </c>
      <c r="AE1886" t="str">
        <f t="shared" ca="1" si="258"/>
        <v>E</v>
      </c>
    </row>
    <row r="1887" spans="1:31">
      <c r="A1887" s="12" t="s">
        <v>395</v>
      </c>
      <c r="J1887" s="12" t="str">
        <f t="shared" si="255"/>
        <v/>
      </c>
      <c r="K1887" t="str">
        <f t="shared" si="260"/>
        <v xml:space="preserve">    </v>
      </c>
      <c r="L1887" t="str">
        <f t="shared" si="260"/>
        <v>0.08</v>
      </c>
      <c r="M1887" t="str">
        <f t="shared" si="260"/>
        <v>0.00</v>
      </c>
      <c r="N1887" t="str">
        <f t="shared" si="260"/>
        <v>0.03</v>
      </c>
      <c r="O1887" t="str">
        <f t="shared" si="260"/>
        <v>0.05</v>
      </c>
      <c r="P1887" t="str">
        <f t="shared" si="260"/>
        <v>0.09</v>
      </c>
      <c r="Q1887" t="str">
        <f t="shared" si="260"/>
        <v>0.07</v>
      </c>
      <c r="R1887" t="str">
        <f t="shared" si="260"/>
        <v>0.00</v>
      </c>
      <c r="S1887" t="str">
        <f t="shared" si="260"/>
        <v>0.00</v>
      </c>
      <c r="T1887" t="str">
        <f t="shared" si="260"/>
        <v>0.00</v>
      </c>
      <c r="U1887" t="str">
        <f t="shared" si="260"/>
        <v>0.00</v>
      </c>
      <c r="V1887" t="str">
        <f t="shared" si="260"/>
        <v>0.00</v>
      </c>
      <c r="X1887" t="e">
        <f>VLOOKUP(K1887,$X$2:Y$31,2,FALSE())</f>
        <v>#N/A</v>
      </c>
      <c r="AB1887" s="20">
        <f>MATCH("R",$J$1001:$J1888,0)</f>
        <v>25</v>
      </c>
      <c r="AC1887" s="20">
        <f>ROW()</f>
        <v>1887</v>
      </c>
      <c r="AD1887" s="24" t="e">
        <f t="shared" ca="1" si="256"/>
        <v>#VALUE!</v>
      </c>
      <c r="AE1887" t="str">
        <f t="shared" ca="1" si="258"/>
        <v>E</v>
      </c>
    </row>
    <row r="1888" spans="1:31">
      <c r="A1888" s="12" t="s">
        <v>1630</v>
      </c>
      <c r="J1888" s="12" t="str">
        <f t="shared" si="255"/>
        <v/>
      </c>
      <c r="K1888" t="str">
        <f t="shared" si="260"/>
        <v xml:space="preserve">    </v>
      </c>
      <c r="L1888" t="str">
        <f t="shared" si="260"/>
        <v>13.9</v>
      </c>
      <c r="M1888" t="str">
        <f t="shared" si="260"/>
        <v xml:space="preserve"> 5.3</v>
      </c>
      <c r="N1888" t="str">
        <f t="shared" si="260"/>
        <v xml:space="preserve"> 7.6</v>
      </c>
      <c r="O1888" t="str">
        <f t="shared" si="260"/>
        <v xml:space="preserve"> 6.0</v>
      </c>
      <c r="P1888" t="str">
        <f t="shared" si="260"/>
        <v xml:space="preserve"> 6.6</v>
      </c>
      <c r="Q1888" t="str">
        <f t="shared" si="260"/>
        <v>17.0</v>
      </c>
      <c r="R1888" t="str">
        <f t="shared" si="260"/>
        <v>18.4</v>
      </c>
      <c r="S1888" t="str">
        <f t="shared" si="260"/>
        <v xml:space="preserve"> 5.3</v>
      </c>
      <c r="T1888" t="str">
        <f t="shared" si="260"/>
        <v xml:space="preserve"> 5.3</v>
      </c>
      <c r="U1888" t="str">
        <f t="shared" si="260"/>
        <v xml:space="preserve"> 5.3</v>
      </c>
      <c r="V1888" t="str">
        <f t="shared" si="260"/>
        <v xml:space="preserve"> 5.3</v>
      </c>
      <c r="X1888" t="e">
        <f>VLOOKUP(K1888,$X$2:Y$31,2,FALSE())</f>
        <v>#N/A</v>
      </c>
      <c r="AB1888" s="20">
        <f>MATCH("R",$J$1001:$J1889,0)</f>
        <v>25</v>
      </c>
      <c r="AC1888" s="20">
        <f>ROW()</f>
        <v>1888</v>
      </c>
      <c r="AD1888" s="24" t="e">
        <f t="shared" ca="1" si="256"/>
        <v>#VALUE!</v>
      </c>
      <c r="AE1888" t="str">
        <f t="shared" ca="1" si="258"/>
        <v>E</v>
      </c>
    </row>
    <row r="1889" spans="1:31">
      <c r="A1889" s="12" t="s">
        <v>1631</v>
      </c>
      <c r="J1889" s="12" t="str">
        <f t="shared" si="255"/>
        <v/>
      </c>
      <c r="K1889" t="str">
        <f t="shared" si="260"/>
        <v xml:space="preserve">    </v>
      </c>
      <c r="L1889" t="str">
        <f t="shared" si="260"/>
        <v xml:space="preserve"> 7.5</v>
      </c>
      <c r="M1889" t="str">
        <f t="shared" si="260"/>
        <v xml:space="preserve"> 4.6</v>
      </c>
      <c r="N1889" t="str">
        <f t="shared" si="260"/>
        <v xml:space="preserve"> 5.8</v>
      </c>
      <c r="O1889" t="str">
        <f t="shared" si="260"/>
        <v xml:space="preserve"> 6.5</v>
      </c>
      <c r="P1889" t="str">
        <f t="shared" si="260"/>
        <v xml:space="preserve"> 4.7</v>
      </c>
      <c r="Q1889" t="str">
        <f t="shared" si="260"/>
        <v xml:space="preserve"> 9.5</v>
      </c>
      <c r="R1889" t="str">
        <f t="shared" si="260"/>
        <v>22.3</v>
      </c>
      <c r="S1889" t="str">
        <f t="shared" si="260"/>
        <v xml:space="preserve"> 4.6</v>
      </c>
      <c r="T1889" t="str">
        <f t="shared" si="260"/>
        <v xml:space="preserve"> 4.6</v>
      </c>
      <c r="U1889" t="str">
        <f t="shared" si="260"/>
        <v xml:space="preserve"> 4.6</v>
      </c>
      <c r="V1889" t="str">
        <f t="shared" si="260"/>
        <v xml:space="preserve"> 4.6</v>
      </c>
      <c r="X1889" t="e">
        <f>VLOOKUP(K1889,$X$2:Y$31,2,FALSE())</f>
        <v>#N/A</v>
      </c>
      <c r="AB1889" s="20">
        <f>MATCH("R",$J$1001:$J1890,0)</f>
        <v>25</v>
      </c>
      <c r="AC1889" s="20">
        <f>ROW()</f>
        <v>1889</v>
      </c>
      <c r="AD1889" s="24" t="e">
        <f t="shared" ca="1" si="256"/>
        <v>#VALUE!</v>
      </c>
      <c r="AE1889" t="str">
        <f t="shared" ca="1" si="258"/>
        <v>E</v>
      </c>
    </row>
    <row r="1890" spans="1:31">
      <c r="A1890" s="12" t="s">
        <v>1632</v>
      </c>
      <c r="J1890" s="12" t="str">
        <f t="shared" si="255"/>
        <v/>
      </c>
      <c r="K1890" t="str">
        <f t="shared" si="260"/>
        <v xml:space="preserve">    </v>
      </c>
      <c r="L1890" t="str">
        <f t="shared" si="260"/>
        <v>16.8</v>
      </c>
      <c r="M1890" t="str">
        <f t="shared" si="260"/>
        <v>11.0</v>
      </c>
      <c r="N1890" t="str">
        <f t="shared" si="260"/>
        <v>12.3</v>
      </c>
      <c r="O1890" t="str">
        <f t="shared" si="260"/>
        <v>11.4</v>
      </c>
      <c r="P1890" t="str">
        <f t="shared" si="260"/>
        <v>11.7</v>
      </c>
      <c r="Q1890" t="str">
        <f t="shared" si="260"/>
        <v>19.4</v>
      </c>
      <c r="R1890" t="str">
        <f t="shared" si="260"/>
        <v>20.4</v>
      </c>
      <c r="S1890" t="str">
        <f t="shared" si="260"/>
        <v>10.7</v>
      </c>
      <c r="T1890" t="str">
        <f t="shared" si="260"/>
        <v>10.9</v>
      </c>
      <c r="U1890" t="str">
        <f t="shared" si="260"/>
        <v>11.0</v>
      </c>
      <c r="V1890" t="str">
        <f t="shared" si="260"/>
        <v>11.0</v>
      </c>
      <c r="X1890" t="e">
        <f>VLOOKUP(K1890,$X$2:Y$31,2,FALSE())</f>
        <v>#N/A</v>
      </c>
      <c r="AB1890" s="20">
        <f>MATCH("R",$J$1001:$J1891,0)</f>
        <v>25</v>
      </c>
      <c r="AC1890" s="20">
        <f>ROW()</f>
        <v>1890</v>
      </c>
      <c r="AD1890" s="24" t="e">
        <f t="shared" ca="1" si="256"/>
        <v>#VALUE!</v>
      </c>
      <c r="AE1890" t="str">
        <f t="shared" ca="1" si="258"/>
        <v>E</v>
      </c>
    </row>
    <row r="1891" spans="1:31">
      <c r="A1891" s="12" t="s">
        <v>1633</v>
      </c>
      <c r="J1891" s="12" t="str">
        <f t="shared" si="255"/>
        <v/>
      </c>
      <c r="K1891" t="str">
        <f t="shared" si="260"/>
        <v xml:space="preserve">    </v>
      </c>
      <c r="L1891" t="str">
        <f t="shared" si="260"/>
        <v xml:space="preserve"> 9.4</v>
      </c>
      <c r="M1891" t="str">
        <f t="shared" si="260"/>
        <v xml:space="preserve"> 7.5</v>
      </c>
      <c r="N1891" t="str">
        <f t="shared" si="260"/>
        <v xml:space="preserve"> 8.3</v>
      </c>
      <c r="O1891" t="str">
        <f t="shared" si="260"/>
        <v xml:space="preserve"> 8.9</v>
      </c>
      <c r="P1891" t="str">
        <f t="shared" si="260"/>
        <v xml:space="preserve"> 7.6</v>
      </c>
      <c r="Q1891" t="str">
        <f t="shared" si="260"/>
        <v>10.9</v>
      </c>
      <c r="R1891" t="str">
        <f t="shared" si="260"/>
        <v>22.8</v>
      </c>
      <c r="S1891" t="str">
        <f t="shared" si="260"/>
        <v xml:space="preserve"> 6.9</v>
      </c>
      <c r="T1891" t="str">
        <f t="shared" si="260"/>
        <v xml:space="preserve"> 7.4</v>
      </c>
      <c r="U1891" t="str">
        <f t="shared" si="260"/>
        <v xml:space="preserve"> 7.5</v>
      </c>
      <c r="V1891" t="str">
        <f t="shared" si="260"/>
        <v xml:space="preserve"> 7.5</v>
      </c>
      <c r="X1891" t="e">
        <f>VLOOKUP(K1891,$X$2:Y$31,2,FALSE())</f>
        <v>#N/A</v>
      </c>
      <c r="AB1891" s="20">
        <f>MATCH("R",$J$1001:$J1892,0)</f>
        <v>25</v>
      </c>
      <c r="AC1891" s="20">
        <f>ROW()</f>
        <v>1891</v>
      </c>
      <c r="AD1891" s="24" t="e">
        <f t="shared" ca="1" si="256"/>
        <v>#VALUE!</v>
      </c>
      <c r="AE1891" t="str">
        <f t="shared" ca="1" si="258"/>
        <v>E</v>
      </c>
    </row>
    <row r="1892" spans="1:31">
      <c r="A1892" s="12" t="s">
        <v>386</v>
      </c>
      <c r="J1892" s="12" t="str">
        <f t="shared" si="255"/>
        <v/>
      </c>
      <c r="K1892" t="str">
        <f t="shared" si="260"/>
        <v xml:space="preserve">    </v>
      </c>
      <c r="L1892" t="str">
        <f t="shared" si="260"/>
        <v xml:space="preserve"> 3.2</v>
      </c>
      <c r="M1892" t="str">
        <f t="shared" si="260"/>
        <v xml:space="preserve"> 0.2</v>
      </c>
      <c r="N1892" t="str">
        <f t="shared" si="260"/>
        <v xml:space="preserve"> 3.7</v>
      </c>
      <c r="O1892" t="str">
        <f t="shared" si="260"/>
        <v xml:space="preserve"> 3.3</v>
      </c>
      <c r="P1892" t="str">
        <f t="shared" si="260"/>
        <v xml:space="preserve"> 3.1</v>
      </c>
      <c r="Q1892" t="str">
        <f t="shared" si="260"/>
        <v xml:space="preserve"> 3.1</v>
      </c>
      <c r="R1892" t="str">
        <f t="shared" si="260"/>
        <v xml:space="preserve"> 2.9</v>
      </c>
      <c r="S1892" t="str">
        <f t="shared" si="260"/>
        <v xml:space="preserve"> 2.8</v>
      </c>
      <c r="T1892" t="str">
        <f t="shared" si="260"/>
        <v xml:space="preserve"> 2.8</v>
      </c>
      <c r="U1892" t="str">
        <f t="shared" si="260"/>
        <v xml:space="preserve"> 2.7</v>
      </c>
      <c r="V1892" t="str">
        <f t="shared" si="260"/>
        <v xml:space="preserve"> 2.7</v>
      </c>
      <c r="X1892" t="e">
        <f>VLOOKUP(K1892,$X$2:Y$31,2,FALSE())</f>
        <v>#N/A</v>
      </c>
      <c r="AB1892" s="20">
        <f>MATCH("R",$J$1001:$J1893,0)</f>
        <v>25</v>
      </c>
      <c r="AC1892" s="20">
        <f>ROW()</f>
        <v>1892</v>
      </c>
      <c r="AD1892" s="24" t="e">
        <f t="shared" ca="1" si="256"/>
        <v>#VALUE!</v>
      </c>
      <c r="AE1892" t="str">
        <f t="shared" ca="1" si="258"/>
        <v>E</v>
      </c>
    </row>
    <row r="1893" spans="1:31">
      <c r="A1893" s="12" t="s">
        <v>396</v>
      </c>
      <c r="J1893" s="12" t="str">
        <f t="shared" si="255"/>
        <v/>
      </c>
      <c r="K1893" t="str">
        <f t="shared" si="260"/>
        <v xml:space="preserve">    </v>
      </c>
      <c r="L1893" t="str">
        <f t="shared" si="260"/>
        <v xml:space="preserve"> 3.2</v>
      </c>
      <c r="M1893" t="str">
        <f t="shared" si="260"/>
        <v xml:space="preserve"> 0.3</v>
      </c>
      <c r="N1893" t="str">
        <f t="shared" si="260"/>
        <v xml:space="preserve"> 3.7</v>
      </c>
      <c r="O1893" t="str">
        <f t="shared" si="260"/>
        <v xml:space="preserve"> 3.3</v>
      </c>
      <c r="P1893" t="str">
        <f t="shared" si="260"/>
        <v xml:space="preserve"> 3.1</v>
      </c>
      <c r="Q1893" t="str">
        <f t="shared" si="260"/>
        <v xml:space="preserve"> 3.1</v>
      </c>
      <c r="R1893" t="str">
        <f t="shared" si="260"/>
        <v xml:space="preserve"> 2.9</v>
      </c>
      <c r="S1893" t="str">
        <f t="shared" si="260"/>
        <v xml:space="preserve"> 2.8</v>
      </c>
      <c r="T1893" t="str">
        <f t="shared" si="260"/>
        <v xml:space="preserve"> 2.8</v>
      </c>
      <c r="U1893" t="str">
        <f t="shared" si="260"/>
        <v xml:space="preserve"> 2.7</v>
      </c>
      <c r="V1893" t="str">
        <f t="shared" si="260"/>
        <v xml:space="preserve"> 2.7</v>
      </c>
      <c r="X1893" t="e">
        <f>VLOOKUP(K1893,$X$2:Y$31,2,FALSE())</f>
        <v>#N/A</v>
      </c>
      <c r="AB1893" s="20">
        <f>MATCH("R",$J$1001:$J1894,0)</f>
        <v>25</v>
      </c>
      <c r="AC1893" s="20">
        <f>ROW()</f>
        <v>1893</v>
      </c>
      <c r="AD1893" s="24" t="e">
        <f t="shared" ca="1" si="256"/>
        <v>#VALUE!</v>
      </c>
      <c r="AE1893" t="str">
        <f t="shared" ca="1" si="258"/>
        <v>E</v>
      </c>
    </row>
    <row r="1894" spans="1:31">
      <c r="A1894" s="12" t="s">
        <v>1634</v>
      </c>
      <c r="J1894" s="12" t="str">
        <f t="shared" si="255"/>
        <v/>
      </c>
      <c r="K1894" t="str">
        <f t="shared" si="260"/>
        <v xml:space="preserve">    </v>
      </c>
      <c r="L1894" t="str">
        <f t="shared" si="260"/>
        <v xml:space="preserve">  43</v>
      </c>
      <c r="M1894" t="str">
        <f t="shared" si="260"/>
        <v xml:space="preserve">   7</v>
      </c>
      <c r="N1894" t="str">
        <f t="shared" si="260"/>
        <v xml:space="preserve">  38</v>
      </c>
      <c r="O1894" t="str">
        <f t="shared" si="260"/>
        <v xml:space="preserve">  44</v>
      </c>
      <c r="P1894" t="str">
        <f t="shared" si="260"/>
        <v xml:space="preserve">  48</v>
      </c>
      <c r="Q1894" t="str">
        <f t="shared" si="260"/>
        <v xml:space="preserve">  36</v>
      </c>
      <c r="R1894" t="str">
        <f t="shared" si="260"/>
        <v xml:space="preserve">  -2</v>
      </c>
      <c r="S1894" t="str">
        <f t="shared" si="260"/>
        <v xml:space="preserve"> -11</v>
      </c>
      <c r="T1894" t="str">
        <f t="shared" si="260"/>
        <v xml:space="preserve">  -9</v>
      </c>
      <c r="U1894" t="str">
        <f t="shared" si="260"/>
        <v xml:space="preserve">  -9</v>
      </c>
      <c r="V1894" t="str">
        <f t="shared" si="260"/>
        <v xml:space="preserve">  -8</v>
      </c>
      <c r="X1894" t="e">
        <f>VLOOKUP(K1894,$X$2:Y$31,2,FALSE())</f>
        <v>#N/A</v>
      </c>
      <c r="AB1894" s="20">
        <f>MATCH("R",$J$1001:$J1895,0)</f>
        <v>25</v>
      </c>
      <c r="AC1894" s="20">
        <f>ROW()</f>
        <v>1894</v>
      </c>
      <c r="AD1894" s="24" t="e">
        <f t="shared" ca="1" si="256"/>
        <v>#VALUE!</v>
      </c>
      <c r="AE1894" t="str">
        <f t="shared" ca="1" si="258"/>
        <v>E</v>
      </c>
    </row>
    <row r="1895" spans="1:31">
      <c r="A1895" s="12" t="s">
        <v>136</v>
      </c>
      <c r="J1895" s="12" t="str">
        <f t="shared" si="255"/>
        <v/>
      </c>
      <c r="K1895" t="str">
        <f t="shared" si="260"/>
        <v xml:space="preserve">    </v>
      </c>
      <c r="L1895" t="str">
        <f t="shared" si="260"/>
        <v xml:space="preserve">RSI </v>
      </c>
      <c r="M1895" t="str">
        <f t="shared" si="260"/>
        <v>oeff</v>
      </c>
      <c r="N1895" t="str">
        <f t="shared" si="260"/>
        <v>Dail</v>
      </c>
      <c r="O1895" t="str">
        <f t="shared" si="260"/>
        <v xml:space="preserve">)   </v>
      </c>
      <c r="P1895" t="str">
        <f t="shared" si="260"/>
        <v xml:space="preserve">    </v>
      </c>
      <c r="Q1895" t="str">
        <f t="shared" si="260"/>
        <v>METH</v>
      </c>
      <c r="R1895" t="str">
        <f t="shared" si="260"/>
        <v>D 30</v>
      </c>
      <c r="S1895" t="str">
        <f t="shared" si="260"/>
        <v xml:space="preserve">  VO</v>
      </c>
      <c r="T1895" t="str">
        <f t="shared" si="260"/>
        <v xml:space="preserve">CAP </v>
      </c>
      <c r="U1895" t="str">
        <f t="shared" si="260"/>
        <v>6.12</v>
      </c>
      <c r="V1895" t="str">
        <f t="shared" si="260"/>
        <v xml:space="preserve">7W  </v>
      </c>
      <c r="X1895" t="e">
        <f>VLOOKUP(K1895,$X$2:Y$31,2,FALSE())</f>
        <v>#N/A</v>
      </c>
      <c r="AB1895" s="20">
        <f>MATCH("R",$J$1001:$J1896,0)</f>
        <v>25</v>
      </c>
      <c r="AC1895" s="20">
        <f>ROW()</f>
        <v>1895</v>
      </c>
      <c r="AD1895" s="24" t="e">
        <f t="shared" ca="1" si="256"/>
        <v>#VALUE!</v>
      </c>
      <c r="AE1895" t="str">
        <f t="shared" ca="1" si="258"/>
        <v>E</v>
      </c>
    </row>
    <row r="1896" spans="1:31">
      <c r="A1896" s="12" t="s">
        <v>33</v>
      </c>
      <c r="J1896" s="12" t="str">
        <f t="shared" si="255"/>
        <v/>
      </c>
      <c r="K1896" t="str">
        <f t="shared" si="260"/>
        <v/>
      </c>
      <c r="L1896" t="str">
        <f t="shared" si="260"/>
        <v/>
      </c>
      <c r="M1896" t="str">
        <f t="shared" si="260"/>
        <v/>
      </c>
      <c r="N1896" t="str">
        <f t="shared" si="260"/>
        <v/>
      </c>
      <c r="O1896" t="str">
        <f t="shared" si="260"/>
        <v/>
      </c>
      <c r="P1896" t="str">
        <f t="shared" si="260"/>
        <v/>
      </c>
      <c r="Q1896" t="str">
        <f t="shared" si="260"/>
        <v/>
      </c>
      <c r="R1896" t="str">
        <f t="shared" si="260"/>
        <v/>
      </c>
      <c r="S1896" t="str">
        <f t="shared" si="260"/>
        <v/>
      </c>
      <c r="T1896" t="str">
        <f t="shared" si="260"/>
        <v/>
      </c>
      <c r="U1896" t="str">
        <f t="shared" si="260"/>
        <v/>
      </c>
      <c r="V1896" t="str">
        <f t="shared" si="260"/>
        <v/>
      </c>
      <c r="X1896" t="e">
        <f>VLOOKUP(K1896,$X$2:Y$31,2,FALSE())</f>
        <v>#N/A</v>
      </c>
      <c r="AB1896" s="20">
        <f>MATCH("R",$J$1001:$J1897,0)</f>
        <v>25</v>
      </c>
      <c r="AC1896" s="20">
        <f>ROW()</f>
        <v>1896</v>
      </c>
      <c r="AD1896" s="24" t="e">
        <f t="shared" ca="1" si="256"/>
        <v>#VALUE!</v>
      </c>
      <c r="AE1896" t="str">
        <f t="shared" ca="1" si="258"/>
        <v>E</v>
      </c>
    </row>
    <row r="1897" spans="1:31">
      <c r="A1897" s="12" t="s">
        <v>2470</v>
      </c>
      <c r="J1897" s="12" t="str">
        <f t="shared" si="255"/>
        <v/>
      </c>
      <c r="K1897" t="str">
        <f t="shared" si="260"/>
        <v>Jan,</v>
      </c>
      <c r="L1897" t="str">
        <f t="shared" si="260"/>
        <v>1 20</v>
      </c>
      <c r="M1897" t="str">
        <f t="shared" si="260"/>
        <v xml:space="preserve">6   </v>
      </c>
      <c r="N1897" t="str">
        <f t="shared" si="260"/>
        <v xml:space="preserve">    </v>
      </c>
      <c r="O1897" t="str">
        <f t="shared" si="260"/>
        <v xml:space="preserve"> SSN</v>
      </c>
      <c r="P1897" t="str">
        <f t="shared" si="260"/>
        <v>=  5</v>
      </c>
      <c r="Q1897" t="str">
        <f t="shared" si="260"/>
        <v xml:space="preserve">.   </v>
      </c>
      <c r="R1897" t="str">
        <f t="shared" si="260"/>
        <v xml:space="preserve">    </v>
      </c>
      <c r="S1897" t="str">
        <f t="shared" si="260"/>
        <v xml:space="preserve">    </v>
      </c>
      <c r="T1897" t="str">
        <f t="shared" si="260"/>
        <v xml:space="preserve">  Mi</v>
      </c>
      <c r="U1897" t="str">
        <f t="shared" si="260"/>
        <v>imum</v>
      </c>
      <c r="V1897" t="str">
        <f t="shared" si="260"/>
        <v>Angl</v>
      </c>
      <c r="X1897" t="e">
        <f>VLOOKUP(K1897,$X$2:Y$31,2,FALSE())</f>
        <v>#N/A</v>
      </c>
      <c r="AB1897" s="20">
        <f>MATCH("R",$J$1001:$J1898,0)</f>
        <v>25</v>
      </c>
      <c r="AC1897" s="20">
        <f>ROW()</f>
        <v>1897</v>
      </c>
      <c r="AD1897" s="24" t="e">
        <f t="shared" ca="1" si="256"/>
        <v>#VALUE!</v>
      </c>
      <c r="AE1897" t="str">
        <f t="shared" ca="1" si="258"/>
        <v>E</v>
      </c>
    </row>
    <row r="1898" spans="1:31">
      <c r="A1898" s="12" t="s">
        <v>201</v>
      </c>
      <c r="J1898" s="12" t="str">
        <f t="shared" si="255"/>
        <v/>
      </c>
      <c r="K1898" t="str">
        <f t="shared" si="260"/>
        <v>HOME</v>
      </c>
      <c r="L1898" t="str">
        <f t="shared" si="260"/>
        <v xml:space="preserve">    </v>
      </c>
      <c r="M1898" t="str">
        <f t="shared" si="260"/>
        <v xml:space="preserve">    </v>
      </c>
      <c r="N1898" t="str">
        <f t="shared" si="260"/>
        <v xml:space="preserve">    </v>
      </c>
      <c r="O1898" t="str">
        <f t="shared" si="260"/>
        <v>AUST</v>
      </c>
      <c r="P1898" t="str">
        <f t="shared" si="260"/>
        <v xml:space="preserve">N   </v>
      </c>
      <c r="Q1898" t="str">
        <f t="shared" si="260"/>
        <v xml:space="preserve">    </v>
      </c>
      <c r="R1898" t="str">
        <f t="shared" si="260"/>
        <v xml:space="preserve">    </v>
      </c>
      <c r="S1898" t="str">
        <f t="shared" si="260"/>
        <v xml:space="preserve">  AZ</v>
      </c>
      <c r="T1898" t="str">
        <f t="shared" si="260"/>
        <v>MUTH</v>
      </c>
      <c r="U1898" t="str">
        <f t="shared" si="260"/>
        <v xml:space="preserve">    </v>
      </c>
      <c r="V1898" t="str">
        <f t="shared" si="260"/>
        <v xml:space="preserve">    </v>
      </c>
      <c r="X1898" t="e">
        <f>VLOOKUP(K1898,$X$2:Y$31,2,FALSE())</f>
        <v>#N/A</v>
      </c>
      <c r="AB1898" s="20">
        <f>MATCH("R",$J$1001:$J1899,0)</f>
        <v>25</v>
      </c>
      <c r="AC1898" s="20">
        <f>ROW()</f>
        <v>1898</v>
      </c>
      <c r="AD1898" s="24" t="e">
        <f t="shared" ca="1" si="256"/>
        <v>#VALUE!</v>
      </c>
      <c r="AE1898" t="str">
        <f t="shared" ca="1" si="258"/>
        <v>E</v>
      </c>
    </row>
    <row r="1899" spans="1:31">
      <c r="A1899" s="12" t="s">
        <v>202</v>
      </c>
      <c r="J1899" s="12" t="str">
        <f t="shared" si="255"/>
        <v/>
      </c>
      <c r="K1899" t="str">
        <f t="shared" si="260"/>
        <v>32.9</v>
      </c>
      <c r="L1899" t="str">
        <f t="shared" si="260"/>
        <v xml:space="preserve"> N  </v>
      </c>
      <c r="M1899" t="str">
        <f t="shared" si="260"/>
        <v>96.6</v>
      </c>
      <c r="N1899" t="str">
        <f t="shared" si="260"/>
        <v xml:space="preserve"> W -</v>
      </c>
      <c r="O1899" t="str">
        <f t="shared" si="260"/>
        <v>30.2</v>
      </c>
      <c r="P1899" t="str">
        <f t="shared" si="260"/>
        <v xml:space="preserve"> N  </v>
      </c>
      <c r="Q1899" t="str">
        <f t="shared" si="260"/>
        <v>97.7</v>
      </c>
      <c r="R1899" t="str">
        <f t="shared" si="260"/>
        <v xml:space="preserve"> W  </v>
      </c>
      <c r="S1899" t="str">
        <f t="shared" si="260"/>
        <v xml:space="preserve"> 199</v>
      </c>
      <c r="T1899" t="str">
        <f t="shared" si="260"/>
        <v xml:space="preserve">97  </v>
      </c>
      <c r="U1899" t="str">
        <f t="shared" si="260"/>
        <v>19.3</v>
      </c>
      <c r="V1899" t="str">
        <f t="shared" si="260"/>
        <v xml:space="preserve">    </v>
      </c>
      <c r="X1899" t="e">
        <f>VLOOKUP(K1899,$X$2:Y$31,2,FALSE())</f>
        <v>#N/A</v>
      </c>
      <c r="AB1899" s="20">
        <f>MATCH("R",$J$1001:$J1900,0)</f>
        <v>25</v>
      </c>
      <c r="AC1899" s="20">
        <f>ROW()</f>
        <v>1899</v>
      </c>
      <c r="AD1899" s="24" t="e">
        <f t="shared" ca="1" si="256"/>
        <v>#VALUE!</v>
      </c>
      <c r="AE1899" t="str">
        <f t="shared" ca="1" si="258"/>
        <v>E</v>
      </c>
    </row>
    <row r="1900" spans="1:31">
      <c r="A1900" s="12" t="s">
        <v>203</v>
      </c>
      <c r="J1900" s="12" t="str">
        <f t="shared" si="255"/>
        <v/>
      </c>
      <c r="K1900" t="str">
        <f t="shared" si="260"/>
        <v>XMTR</v>
      </c>
      <c r="L1900" t="str">
        <f t="shared" si="260"/>
        <v xml:space="preserve"> 2-3</v>
      </c>
      <c r="M1900" t="str">
        <f t="shared" si="260"/>
        <v xml:space="preserve"> ION</v>
      </c>
      <c r="N1900" t="str">
        <f t="shared" si="260"/>
        <v>AP #</v>
      </c>
      <c r="O1900" t="str">
        <f t="shared" si="260"/>
        <v>3[sa</v>
      </c>
      <c r="P1900" t="str">
        <f t="shared" si="260"/>
        <v>ples</v>
      </c>
      <c r="Q1900" t="str">
        <f t="shared" si="260"/>
        <v>SAMP</v>
      </c>
      <c r="R1900" t="str">
        <f t="shared" si="260"/>
        <v>E.23</v>
      </c>
      <c r="S1900" t="str">
        <f t="shared" si="260"/>
        <v xml:space="preserve">   ]</v>
      </c>
      <c r="T1900" t="str">
        <f t="shared" si="260"/>
        <v xml:space="preserve">Az= </v>
      </c>
      <c r="U1900" t="str">
        <f t="shared" si="260"/>
        <v xml:space="preserve">0.0 </v>
      </c>
      <c r="V1900" t="str">
        <f t="shared" si="260"/>
        <v>FFaz</v>
      </c>
      <c r="X1900" t="e">
        <f>VLOOKUP(K1900,$X$2:Y$31,2,FALSE())</f>
        <v>#N/A</v>
      </c>
      <c r="AB1900" s="20">
        <f>MATCH("R",$J$1001:$J1901,0)</f>
        <v>25</v>
      </c>
      <c r="AC1900" s="20">
        <f>ROW()</f>
        <v>1900</v>
      </c>
      <c r="AD1900" s="24" t="e">
        <f t="shared" ca="1" si="256"/>
        <v>#VALUE!</v>
      </c>
      <c r="AE1900" t="str">
        <f t="shared" ca="1" si="258"/>
        <v>E</v>
      </c>
    </row>
    <row r="1901" spans="1:31">
      <c r="A1901" s="12" t="s">
        <v>204</v>
      </c>
      <c r="J1901" s="12" t="str">
        <f t="shared" si="255"/>
        <v/>
      </c>
      <c r="K1901" t="str">
        <f t="shared" si="260"/>
        <v>RCVR</v>
      </c>
      <c r="L1901" t="str">
        <f t="shared" si="260"/>
        <v xml:space="preserve"> 2-3</v>
      </c>
      <c r="M1901" t="str">
        <f t="shared" si="260"/>
        <v xml:space="preserve"> ION</v>
      </c>
      <c r="N1901" t="str">
        <f t="shared" si="260"/>
        <v>AP #</v>
      </c>
      <c r="O1901" t="str">
        <f t="shared" si="260"/>
        <v>3[sa</v>
      </c>
      <c r="P1901" t="str">
        <f t="shared" si="260"/>
        <v>ples</v>
      </c>
      <c r="Q1901" t="str">
        <f t="shared" si="260"/>
        <v>SAMP</v>
      </c>
      <c r="R1901" t="str">
        <f t="shared" si="260"/>
        <v>E.23</v>
      </c>
      <c r="S1901" t="str">
        <f t="shared" si="260"/>
        <v xml:space="preserve">   ]</v>
      </c>
      <c r="T1901" t="str">
        <f t="shared" si="260"/>
        <v xml:space="preserve">Az= </v>
      </c>
      <c r="U1901" t="str">
        <f t="shared" si="260"/>
        <v xml:space="preserve">0.0 </v>
      </c>
      <c r="V1901" t="str">
        <f t="shared" si="260"/>
        <v>FFaz</v>
      </c>
      <c r="X1901" t="e">
        <f>VLOOKUP(K1901,$X$2:Y$31,2,FALSE())</f>
        <v>#N/A</v>
      </c>
      <c r="AB1901" s="20">
        <f>MATCH("R",$J$1001:$J1902,0)</f>
        <v>25</v>
      </c>
      <c r="AC1901" s="20">
        <f>ROW()</f>
        <v>1901</v>
      </c>
      <c r="AD1901" s="24" t="e">
        <f t="shared" ca="1" si="256"/>
        <v>#VALUE!</v>
      </c>
      <c r="AE1901" t="str">
        <f t="shared" ca="1" si="258"/>
        <v>E</v>
      </c>
    </row>
    <row r="1902" spans="1:31">
      <c r="A1902" s="12" t="s">
        <v>89</v>
      </c>
      <c r="J1902" s="12" t="str">
        <f t="shared" ref="J1902:J1965" si="261">IF(ISERROR(X1902),"","R")</f>
        <v/>
      </c>
      <c r="K1902" t="str">
        <f t="shared" si="260"/>
        <v>3 MH</v>
      </c>
      <c r="L1902" t="str">
        <f t="shared" si="260"/>
        <v xml:space="preserve"> NOI</v>
      </c>
      <c r="M1902" t="str">
        <f t="shared" si="260"/>
        <v xml:space="preserve">E = </v>
      </c>
      <c r="N1902" t="str">
        <f t="shared" si="260"/>
        <v>145.</v>
      </c>
      <c r="O1902" t="str">
        <f t="shared" si="260"/>
        <v xml:space="preserve"> dBW</v>
      </c>
      <c r="P1902" t="str">
        <f t="shared" si="260"/>
        <v xml:space="preserve">    </v>
      </c>
      <c r="Q1902" t="str">
        <f t="shared" si="260"/>
        <v xml:space="preserve">EQ. </v>
      </c>
      <c r="R1902" t="str">
        <f t="shared" si="260"/>
        <v>EL =</v>
      </c>
      <c r="S1902" t="str">
        <f t="shared" si="260"/>
        <v xml:space="preserve">90% </v>
      </c>
      <c r="T1902" t="str">
        <f t="shared" si="260"/>
        <v xml:space="preserve">  RE</v>
      </c>
      <c r="U1902" t="str">
        <f t="shared" si="260"/>
        <v>. SN</v>
      </c>
      <c r="V1902" t="str">
        <f t="shared" si="260"/>
        <v xml:space="preserve"> = 7</v>
      </c>
      <c r="X1902" t="e">
        <f>VLOOKUP(K1902,$X$2:Y$31,2,FALSE())</f>
        <v>#N/A</v>
      </c>
      <c r="AB1902" s="20">
        <f>MATCH("R",$J$1001:$J1903,0)</f>
        <v>25</v>
      </c>
      <c r="AC1902" s="20">
        <f>ROW()</f>
        <v>1902</v>
      </c>
      <c r="AD1902" s="24" t="e">
        <f t="shared" ref="AD1902:AD1965" ca="1" si="262">IF(VALUE(INDIRECT(ADDRESS(AD1901,AA$2+1,1,TRUE())))=1,AD1901+1,VALUE(INDIRECT(ADDRESS(AD1901,AA$2+2,1,TRUE())))+VALUE((INDIRECT(ADDRESS(AD1901,AA$2+1,1,TRUE())))))</f>
        <v>#VALUE!</v>
      </c>
      <c r="AE1902" t="str">
        <f t="shared" ca="1" si="258"/>
        <v>E</v>
      </c>
    </row>
    <row r="1903" spans="1:31">
      <c r="A1903" s="12" t="s">
        <v>90</v>
      </c>
      <c r="J1903" s="12" t="str">
        <f t="shared" si="261"/>
        <v/>
      </c>
      <c r="K1903" t="str">
        <f t="shared" si="260"/>
        <v>MULT</v>
      </c>
      <c r="L1903" t="str">
        <f t="shared" si="260"/>
        <v>PATH</v>
      </c>
      <c r="M1903" t="str">
        <f t="shared" si="260"/>
        <v>POWE</v>
      </c>
      <c r="N1903" t="str">
        <f t="shared" si="260"/>
        <v xml:space="preserve"> TOL</v>
      </c>
      <c r="O1903" t="str">
        <f t="shared" si="260"/>
        <v>RANC</v>
      </c>
      <c r="P1903" t="str">
        <f t="shared" si="260"/>
        <v xml:space="preserve"> =  </v>
      </c>
      <c r="Q1903" t="str">
        <f t="shared" si="260"/>
        <v>.0 d</v>
      </c>
      <c r="R1903" t="str">
        <f t="shared" si="260"/>
        <v xml:space="preserve">   M</v>
      </c>
      <c r="S1903" t="str">
        <f t="shared" si="260"/>
        <v>LTIP</v>
      </c>
      <c r="T1903" t="str">
        <f t="shared" si="260"/>
        <v>TH D</v>
      </c>
      <c r="U1903" t="str">
        <f t="shared" si="260"/>
        <v xml:space="preserve">LAY </v>
      </c>
      <c r="V1903" t="str">
        <f t="shared" si="260"/>
        <v>OLER</v>
      </c>
      <c r="X1903" t="e">
        <f>VLOOKUP(K1903,$X$2:Y$31,2,FALSE())</f>
        <v>#N/A</v>
      </c>
      <c r="AB1903" s="20">
        <f>MATCH("R",$J$1001:$J1904,0)</f>
        <v>25</v>
      </c>
      <c r="AC1903" s="20">
        <f>ROW()</f>
        <v>1903</v>
      </c>
      <c r="AD1903" s="24" t="e">
        <f t="shared" ca="1" si="262"/>
        <v>#VALUE!</v>
      </c>
      <c r="AE1903" t="str">
        <f t="shared" ca="1" si="258"/>
        <v>E</v>
      </c>
    </row>
    <row r="1904" spans="1:31">
      <c r="A1904" s="12" t="s">
        <v>33</v>
      </c>
      <c r="J1904" s="12" t="str">
        <f t="shared" si="261"/>
        <v/>
      </c>
      <c r="K1904" t="str">
        <f t="shared" si="260"/>
        <v/>
      </c>
      <c r="L1904" t="str">
        <f t="shared" si="260"/>
        <v/>
      </c>
      <c r="M1904" t="str">
        <f t="shared" si="260"/>
        <v/>
      </c>
      <c r="N1904" t="str">
        <f t="shared" si="260"/>
        <v/>
      </c>
      <c r="O1904" t="str">
        <f t="shared" si="260"/>
        <v/>
      </c>
      <c r="P1904" t="str">
        <f t="shared" si="260"/>
        <v/>
      </c>
      <c r="Q1904" t="str">
        <f t="shared" si="260"/>
        <v/>
      </c>
      <c r="R1904" t="str">
        <f t="shared" si="260"/>
        <v/>
      </c>
      <c r="S1904" t="str">
        <f t="shared" si="260"/>
        <v/>
      </c>
      <c r="T1904" t="str">
        <f t="shared" si="260"/>
        <v/>
      </c>
      <c r="U1904" t="str">
        <f t="shared" si="260"/>
        <v/>
      </c>
      <c r="V1904" t="str">
        <f t="shared" si="260"/>
        <v/>
      </c>
      <c r="X1904" t="e">
        <f>VLOOKUP(K1904,$X$2:Y$31,2,FALSE())</f>
        <v>#N/A</v>
      </c>
      <c r="AB1904" s="20">
        <f>MATCH("R",$J$1001:$J1905,0)</f>
        <v>25</v>
      </c>
      <c r="AC1904" s="20">
        <f>ROW()</f>
        <v>1904</v>
      </c>
      <c r="AD1904" s="24" t="e">
        <f t="shared" ca="1" si="262"/>
        <v>#VALUE!</v>
      </c>
      <c r="AE1904" t="str">
        <f t="shared" ca="1" si="258"/>
        <v>E</v>
      </c>
    </row>
    <row r="1905" spans="1:31">
      <c r="A1905" s="12" t="s">
        <v>397</v>
      </c>
      <c r="J1905" s="12" t="str">
        <f t="shared" si="261"/>
        <v>R</v>
      </c>
      <c r="K1905" t="str">
        <f t="shared" si="260"/>
        <v>21.0</v>
      </c>
      <c r="L1905" t="str">
        <f t="shared" si="260"/>
        <v xml:space="preserve"> 9.2</v>
      </c>
      <c r="M1905" t="str">
        <f t="shared" si="260"/>
        <v xml:space="preserve"> 2.0</v>
      </c>
      <c r="N1905" t="str">
        <f t="shared" si="260"/>
        <v xml:space="preserve"> 4.0</v>
      </c>
      <c r="O1905" t="str">
        <f t="shared" si="260"/>
        <v xml:space="preserve"> 5.4</v>
      </c>
      <c r="P1905" t="str">
        <f t="shared" si="260"/>
        <v xml:space="preserve"> 7.3</v>
      </c>
      <c r="Q1905" t="str">
        <f t="shared" si="260"/>
        <v>10.2</v>
      </c>
      <c r="R1905" t="str">
        <f t="shared" si="260"/>
        <v>14.4</v>
      </c>
      <c r="S1905" t="str">
        <f t="shared" si="260"/>
        <v>18.2</v>
      </c>
      <c r="T1905" t="str">
        <f t="shared" si="260"/>
        <v>21.5</v>
      </c>
      <c r="U1905" t="str">
        <f t="shared" si="260"/>
        <v>25.0</v>
      </c>
      <c r="V1905" t="str">
        <f t="shared" si="260"/>
        <v>29.0</v>
      </c>
      <c r="X1905" t="str">
        <f>VLOOKUP(K1905,$X$2:Y$31,2,FALSE())</f>
        <v>2100</v>
      </c>
      <c r="AB1905" s="20">
        <f>MATCH("R",$J$1001:$J1906,0)</f>
        <v>25</v>
      </c>
      <c r="AC1905" s="20">
        <f>ROW()</f>
        <v>1905</v>
      </c>
      <c r="AD1905" s="24" t="e">
        <f t="shared" ca="1" si="262"/>
        <v>#VALUE!</v>
      </c>
      <c r="AE1905" t="str">
        <f t="shared" ca="1" si="258"/>
        <v>E</v>
      </c>
    </row>
    <row r="1906" spans="1:31">
      <c r="A1906" s="12" t="s">
        <v>248</v>
      </c>
      <c r="J1906" s="12" t="str">
        <f t="shared" si="261"/>
        <v/>
      </c>
      <c r="K1906" t="str">
        <f t="shared" si="260"/>
        <v xml:space="preserve">    </v>
      </c>
      <c r="L1906" t="str">
        <f t="shared" si="260"/>
        <v xml:space="preserve"> 1F2</v>
      </c>
      <c r="M1906" t="str">
        <f t="shared" si="260"/>
        <v xml:space="preserve"> 1 E</v>
      </c>
      <c r="N1906" t="str">
        <f t="shared" si="260"/>
        <v xml:space="preserve"> 1F1</v>
      </c>
      <c r="O1906" t="str">
        <f t="shared" si="260"/>
        <v xml:space="preserve"> 1F2</v>
      </c>
      <c r="P1906" t="str">
        <f t="shared" si="260"/>
        <v xml:space="preserve"> 1F2</v>
      </c>
      <c r="Q1906" t="str">
        <f t="shared" si="260"/>
        <v xml:space="preserve"> 1F2</v>
      </c>
      <c r="R1906" t="str">
        <f t="shared" si="260"/>
        <v xml:space="preserve"> 1F2</v>
      </c>
      <c r="S1906" t="str">
        <f t="shared" si="260"/>
        <v xml:space="preserve"> 1F2</v>
      </c>
      <c r="T1906" t="str">
        <f t="shared" si="260"/>
        <v xml:space="preserve"> 1F2</v>
      </c>
      <c r="U1906" t="str">
        <f t="shared" si="260"/>
        <v xml:space="preserve"> 1F2</v>
      </c>
      <c r="V1906" t="str">
        <f t="shared" si="260"/>
        <v xml:space="preserve"> 1F2</v>
      </c>
      <c r="X1906" t="e">
        <f>VLOOKUP(K1906,$X$2:Y$31,2,FALSE())</f>
        <v>#N/A</v>
      </c>
      <c r="AB1906" s="20">
        <f>MATCH("R",$J$1001:$J1907,0)</f>
        <v>25</v>
      </c>
      <c r="AC1906" s="20">
        <f>ROW()</f>
        <v>1906</v>
      </c>
      <c r="AD1906" s="24" t="e">
        <f t="shared" ca="1" si="262"/>
        <v>#VALUE!</v>
      </c>
      <c r="AE1906" t="str">
        <f t="shared" ca="1" si="258"/>
        <v>E</v>
      </c>
    </row>
    <row r="1907" spans="1:31">
      <c r="A1907" s="12" t="s">
        <v>1635</v>
      </c>
      <c r="J1907" s="12" t="str">
        <f t="shared" si="261"/>
        <v/>
      </c>
      <c r="K1907" t="str">
        <f t="shared" si="260"/>
        <v xml:space="preserve">    </v>
      </c>
      <c r="L1907" t="str">
        <f t="shared" si="260"/>
        <v>62.7</v>
      </c>
      <c r="M1907" t="str">
        <f t="shared" si="260"/>
        <v>29.2</v>
      </c>
      <c r="N1907" t="str">
        <f t="shared" ref="K1907:V1928" si="263">MID($A1907,N$34,4)</f>
        <v>56.2</v>
      </c>
      <c r="O1907" t="str">
        <f t="shared" si="263"/>
        <v>53.9</v>
      </c>
      <c r="P1907" t="str">
        <f t="shared" si="263"/>
        <v>55.2</v>
      </c>
      <c r="Q1907" t="str">
        <f t="shared" si="263"/>
        <v>62.7</v>
      </c>
      <c r="R1907" t="str">
        <f t="shared" si="263"/>
        <v>62.7</v>
      </c>
      <c r="S1907" t="str">
        <f t="shared" si="263"/>
        <v>62.7</v>
      </c>
      <c r="T1907" t="str">
        <f t="shared" si="263"/>
        <v>62.7</v>
      </c>
      <c r="U1907" t="str">
        <f t="shared" si="263"/>
        <v>62.7</v>
      </c>
      <c r="V1907" t="str">
        <f t="shared" si="263"/>
        <v>62.7</v>
      </c>
      <c r="X1907" t="e">
        <f>VLOOKUP(K1907,$X$2:Y$31,2,FALSE())</f>
        <v>#N/A</v>
      </c>
      <c r="AB1907" s="20">
        <f>MATCH("R",$J$1001:$J1908,0)</f>
        <v>25</v>
      </c>
      <c r="AC1907" s="20">
        <f>ROW()</f>
        <v>1907</v>
      </c>
      <c r="AD1907" s="24" t="e">
        <f t="shared" ca="1" si="262"/>
        <v>#VALUE!</v>
      </c>
      <c r="AE1907" t="str">
        <f t="shared" ca="1" si="258"/>
        <v>E</v>
      </c>
    </row>
    <row r="1908" spans="1:31">
      <c r="A1908" s="12" t="s">
        <v>398</v>
      </c>
      <c r="J1908" s="12" t="str">
        <f t="shared" si="261"/>
        <v/>
      </c>
      <c r="K1908" t="str">
        <f t="shared" si="263"/>
        <v xml:space="preserve">    </v>
      </c>
      <c r="L1908" t="str">
        <f t="shared" si="263"/>
        <v xml:space="preserve"> 2.5</v>
      </c>
      <c r="M1908" t="str">
        <f t="shared" si="263"/>
        <v xml:space="preserve"> 1.3</v>
      </c>
      <c r="N1908" t="str">
        <f t="shared" si="263"/>
        <v xml:space="preserve"> 2.0</v>
      </c>
      <c r="O1908" t="str">
        <f t="shared" si="263"/>
        <v xml:space="preserve"> 1.9</v>
      </c>
      <c r="P1908" t="str">
        <f t="shared" si="263"/>
        <v xml:space="preserve"> 2.0</v>
      </c>
      <c r="Q1908" t="str">
        <f t="shared" si="263"/>
        <v xml:space="preserve"> 2.5</v>
      </c>
      <c r="R1908" t="str">
        <f t="shared" si="263"/>
        <v xml:space="preserve"> 2.5</v>
      </c>
      <c r="S1908" t="str">
        <f t="shared" si="263"/>
        <v xml:space="preserve"> 2.5</v>
      </c>
      <c r="T1908" t="str">
        <f t="shared" si="263"/>
        <v xml:space="preserve"> 2.5</v>
      </c>
      <c r="U1908" t="str">
        <f t="shared" si="263"/>
        <v xml:space="preserve"> 2.5</v>
      </c>
      <c r="V1908" t="str">
        <f t="shared" si="263"/>
        <v xml:space="preserve"> 2.5</v>
      </c>
      <c r="X1908" t="e">
        <f>VLOOKUP(K1908,$X$2:Y$31,2,FALSE())</f>
        <v>#N/A</v>
      </c>
      <c r="AB1908" s="20">
        <f>MATCH("R",$J$1001:$J1909,0)</f>
        <v>25</v>
      </c>
      <c r="AC1908" s="20">
        <f>ROW()</f>
        <v>1908</v>
      </c>
      <c r="AD1908" s="24" t="e">
        <f t="shared" ca="1" si="262"/>
        <v>#VALUE!</v>
      </c>
      <c r="AE1908" t="str">
        <f t="shared" ca="1" si="258"/>
        <v>E</v>
      </c>
    </row>
    <row r="1909" spans="1:31">
      <c r="A1909" s="12" t="s">
        <v>399</v>
      </c>
      <c r="J1909" s="12" t="str">
        <f t="shared" si="261"/>
        <v/>
      </c>
      <c r="K1909" t="str">
        <f t="shared" si="263"/>
        <v xml:space="preserve">    </v>
      </c>
      <c r="L1909" t="str">
        <f t="shared" si="263"/>
        <v xml:space="preserve"> 332</v>
      </c>
      <c r="M1909" t="str">
        <f t="shared" si="263"/>
        <v xml:space="preserve">  94</v>
      </c>
      <c r="N1909" t="str">
        <f t="shared" si="263"/>
        <v xml:space="preserve"> 254</v>
      </c>
      <c r="O1909" t="str">
        <f t="shared" si="263"/>
        <v xml:space="preserve"> 232</v>
      </c>
      <c r="P1909" t="str">
        <f t="shared" si="263"/>
        <v xml:space="preserve"> 244</v>
      </c>
      <c r="Q1909" t="str">
        <f t="shared" si="263"/>
        <v xml:space="preserve"> 332</v>
      </c>
      <c r="R1909" t="str">
        <f t="shared" si="263"/>
        <v xml:space="preserve"> 332</v>
      </c>
      <c r="S1909" t="str">
        <f t="shared" si="263"/>
        <v xml:space="preserve"> 332</v>
      </c>
      <c r="T1909" t="str">
        <f t="shared" si="263"/>
        <v xml:space="preserve"> 332</v>
      </c>
      <c r="U1909" t="str">
        <f t="shared" si="263"/>
        <v xml:space="preserve"> 332</v>
      </c>
      <c r="V1909" t="str">
        <f t="shared" si="263"/>
        <v xml:space="preserve"> 332</v>
      </c>
      <c r="X1909" t="e">
        <f>VLOOKUP(K1909,$X$2:Y$31,2,FALSE())</f>
        <v>#N/A</v>
      </c>
      <c r="AB1909" s="20">
        <f>MATCH("R",$J$1001:$J1910,0)</f>
        <v>25</v>
      </c>
      <c r="AC1909" s="20">
        <f>ROW()</f>
        <v>1909</v>
      </c>
      <c r="AD1909" s="24" t="e">
        <f t="shared" ca="1" si="262"/>
        <v>#VALUE!</v>
      </c>
      <c r="AE1909" t="str">
        <f t="shared" ca="1" si="258"/>
        <v>E</v>
      </c>
    </row>
    <row r="1910" spans="1:31">
      <c r="A1910" s="12" t="s">
        <v>1636</v>
      </c>
      <c r="J1910" s="12" t="str">
        <f t="shared" si="261"/>
        <v/>
      </c>
      <c r="K1910" t="str">
        <f t="shared" si="263"/>
        <v xml:space="preserve">    </v>
      </c>
      <c r="L1910" t="str">
        <f t="shared" si="263"/>
        <v>0.50</v>
      </c>
      <c r="M1910" t="str">
        <f t="shared" si="263"/>
        <v>1.00</v>
      </c>
      <c r="N1910" t="str">
        <f t="shared" si="263"/>
        <v>0.96</v>
      </c>
      <c r="O1910" t="str">
        <f t="shared" si="263"/>
        <v>1.00</v>
      </c>
      <c r="P1910" t="str">
        <f t="shared" si="263"/>
        <v>0.96</v>
      </c>
      <c r="Q1910" t="str">
        <f t="shared" si="263"/>
        <v>0.19</v>
      </c>
      <c r="R1910" t="str">
        <f t="shared" si="263"/>
        <v>0.00</v>
      </c>
      <c r="S1910" t="str">
        <f t="shared" si="263"/>
        <v>0.00</v>
      </c>
      <c r="T1910" t="str">
        <f t="shared" si="263"/>
        <v>0.00</v>
      </c>
      <c r="U1910" t="str">
        <f t="shared" si="263"/>
        <v>0.00</v>
      </c>
      <c r="V1910" t="str">
        <f t="shared" si="263"/>
        <v>0.00</v>
      </c>
      <c r="X1910" t="e">
        <f>VLOOKUP(K1910,$X$2:Y$31,2,FALSE())</f>
        <v>#N/A</v>
      </c>
      <c r="AB1910" s="20">
        <f>MATCH("R",$J$1001:$J1911,0)</f>
        <v>25</v>
      </c>
      <c r="AC1910" s="20">
        <f>ROW()</f>
        <v>1910</v>
      </c>
      <c r="AD1910" s="24" t="e">
        <f t="shared" ca="1" si="262"/>
        <v>#VALUE!</v>
      </c>
      <c r="AE1910" t="str">
        <f t="shared" ca="1" si="258"/>
        <v>E</v>
      </c>
    </row>
    <row r="1911" spans="1:31">
      <c r="A1911" s="12" t="s">
        <v>1637</v>
      </c>
      <c r="J1911" s="12" t="str">
        <f t="shared" si="261"/>
        <v/>
      </c>
      <c r="K1911" t="str">
        <f t="shared" si="263"/>
        <v xml:space="preserve">    </v>
      </c>
      <c r="L1911" t="str">
        <f t="shared" si="263"/>
        <v xml:space="preserve"> 118</v>
      </c>
      <c r="M1911" t="str">
        <f t="shared" si="263"/>
        <v xml:space="preserve"> 128</v>
      </c>
      <c r="N1911" t="str">
        <f t="shared" si="263"/>
        <v xml:space="preserve"> 113</v>
      </c>
      <c r="O1911" t="str">
        <f t="shared" si="263"/>
        <v xml:space="preserve"> 113</v>
      </c>
      <c r="P1911" t="str">
        <f t="shared" si="263"/>
        <v xml:space="preserve"> 113</v>
      </c>
      <c r="Q1911" t="str">
        <f t="shared" si="263"/>
        <v xml:space="preserve"> 124</v>
      </c>
      <c r="R1911" t="str">
        <f t="shared" si="263"/>
        <v xml:space="preserve"> 180</v>
      </c>
      <c r="S1911" t="str">
        <f t="shared" si="263"/>
        <v xml:space="preserve"> 186</v>
      </c>
      <c r="T1911" t="str">
        <f t="shared" si="263"/>
        <v xml:space="preserve"> 187</v>
      </c>
      <c r="U1911" t="str">
        <f t="shared" si="263"/>
        <v xml:space="preserve"> 188</v>
      </c>
      <c r="V1911" t="str">
        <f t="shared" si="263"/>
        <v xml:space="preserve"> 189</v>
      </c>
      <c r="X1911" t="e">
        <f>VLOOKUP(K1911,$X$2:Y$31,2,FALSE())</f>
        <v>#N/A</v>
      </c>
      <c r="AB1911" s="20">
        <f>MATCH("R",$J$1001:$J1912,0)</f>
        <v>25</v>
      </c>
      <c r="AC1911" s="20">
        <f>ROW()</f>
        <v>1911</v>
      </c>
      <c r="AD1911" s="24" t="e">
        <f t="shared" ca="1" si="262"/>
        <v>#VALUE!</v>
      </c>
      <c r="AE1911" t="str">
        <f t="shared" ca="1" si="258"/>
        <v>E</v>
      </c>
    </row>
    <row r="1912" spans="1:31">
      <c r="A1912" s="12" t="s">
        <v>1638</v>
      </c>
      <c r="J1912" s="12" t="str">
        <f t="shared" si="261"/>
        <v/>
      </c>
      <c r="K1912" t="str">
        <f t="shared" si="263"/>
        <v xml:space="preserve">    </v>
      </c>
      <c r="L1912" t="str">
        <f t="shared" si="263"/>
        <v xml:space="preserve">  25</v>
      </c>
      <c r="M1912" t="str">
        <f t="shared" si="263"/>
        <v xml:space="preserve">   5</v>
      </c>
      <c r="N1912" t="str">
        <f t="shared" si="263"/>
        <v xml:space="preserve">  23</v>
      </c>
      <c r="O1912" t="str">
        <f t="shared" si="263"/>
        <v xml:space="preserve">  26</v>
      </c>
      <c r="P1912" t="str">
        <f t="shared" si="263"/>
        <v xml:space="preserve">  28</v>
      </c>
      <c r="Q1912" t="str">
        <f t="shared" si="263"/>
        <v xml:space="preserve">  21</v>
      </c>
      <c r="R1912" t="str">
        <f t="shared" si="263"/>
        <v xml:space="preserve"> -33</v>
      </c>
      <c r="S1912" t="str">
        <f t="shared" si="263"/>
        <v xml:space="preserve"> -36</v>
      </c>
      <c r="T1912" t="str">
        <f t="shared" si="263"/>
        <v xml:space="preserve"> -36</v>
      </c>
      <c r="U1912" t="str">
        <f t="shared" si="263"/>
        <v xml:space="preserve"> -36</v>
      </c>
      <c r="V1912" t="str">
        <f t="shared" si="263"/>
        <v xml:space="preserve"> -35</v>
      </c>
      <c r="X1912" t="e">
        <f>VLOOKUP(K1912,$X$2:Y$31,2,FALSE())</f>
        <v>#N/A</v>
      </c>
      <c r="AB1912" s="20">
        <f>MATCH("R",$J$1001:$J1913,0)</f>
        <v>25</v>
      </c>
      <c r="AC1912" s="20">
        <f>ROW()</f>
        <v>1912</v>
      </c>
      <c r="AD1912" s="24" t="e">
        <f t="shared" ca="1" si="262"/>
        <v>#VALUE!</v>
      </c>
      <c r="AE1912" t="str">
        <f t="shared" ca="1" si="258"/>
        <v>E</v>
      </c>
    </row>
    <row r="1913" spans="1:31">
      <c r="A1913" s="12" t="s">
        <v>1639</v>
      </c>
      <c r="J1913" s="12" t="str">
        <f t="shared" si="261"/>
        <v/>
      </c>
      <c r="K1913" t="str">
        <f t="shared" si="263"/>
        <v xml:space="preserve">    </v>
      </c>
      <c r="L1913" t="str">
        <f t="shared" si="263"/>
        <v xml:space="preserve"> -98</v>
      </c>
      <c r="M1913" t="str">
        <f t="shared" si="263"/>
        <v>-108</v>
      </c>
      <c r="N1913" t="str">
        <f t="shared" si="263"/>
        <v xml:space="preserve"> -93</v>
      </c>
      <c r="O1913" t="str">
        <f t="shared" si="263"/>
        <v xml:space="preserve"> -93</v>
      </c>
      <c r="P1913" t="str">
        <f t="shared" si="263"/>
        <v xml:space="preserve"> -93</v>
      </c>
      <c r="Q1913" t="str">
        <f t="shared" si="263"/>
        <v>-104</v>
      </c>
      <c r="R1913" t="str">
        <f t="shared" si="263"/>
        <v>-160</v>
      </c>
      <c r="S1913" t="str">
        <f t="shared" si="263"/>
        <v>-166</v>
      </c>
      <c r="T1913" t="str">
        <f t="shared" si="263"/>
        <v>-167</v>
      </c>
      <c r="U1913" t="str">
        <f t="shared" si="263"/>
        <v>-168</v>
      </c>
      <c r="V1913" t="str">
        <f t="shared" si="263"/>
        <v>-169</v>
      </c>
      <c r="X1913" t="e">
        <f>VLOOKUP(K1913,$X$2:Y$31,2,FALSE())</f>
        <v>#N/A</v>
      </c>
      <c r="AB1913" s="20">
        <f>MATCH("R",$J$1001:$J1914,0)</f>
        <v>25</v>
      </c>
      <c r="AC1913" s="20">
        <f>ROW()</f>
        <v>1913</v>
      </c>
      <c r="AD1913" s="24" t="e">
        <f t="shared" ca="1" si="262"/>
        <v>#VALUE!</v>
      </c>
      <c r="AE1913" t="str">
        <f t="shared" ca="1" si="258"/>
        <v>E</v>
      </c>
    </row>
    <row r="1914" spans="1:31">
      <c r="A1914" s="12" t="s">
        <v>400</v>
      </c>
      <c r="J1914" s="12" t="str">
        <f t="shared" si="261"/>
        <v/>
      </c>
      <c r="K1914" t="str">
        <f t="shared" si="263"/>
        <v xml:space="preserve">    </v>
      </c>
      <c r="L1914" t="str">
        <f t="shared" si="263"/>
        <v>-158</v>
      </c>
      <c r="M1914" t="str">
        <f t="shared" si="263"/>
        <v>-140</v>
      </c>
      <c r="N1914" t="str">
        <f t="shared" si="263"/>
        <v>-148</v>
      </c>
      <c r="O1914" t="str">
        <f t="shared" si="263"/>
        <v>-152</v>
      </c>
      <c r="P1914" t="str">
        <f t="shared" si="263"/>
        <v>-155</v>
      </c>
      <c r="Q1914" t="str">
        <f t="shared" si="263"/>
        <v>-159</v>
      </c>
      <c r="R1914" t="str">
        <f t="shared" si="263"/>
        <v>-161</v>
      </c>
      <c r="S1914" t="str">
        <f t="shared" si="263"/>
        <v>-165</v>
      </c>
      <c r="T1914" t="str">
        <f t="shared" si="263"/>
        <v>-168</v>
      </c>
      <c r="U1914" t="str">
        <f t="shared" si="263"/>
        <v>-170</v>
      </c>
      <c r="V1914" t="str">
        <f t="shared" si="263"/>
        <v>-172</v>
      </c>
      <c r="X1914" t="e">
        <f>VLOOKUP(K1914,$X$2:Y$31,2,FALSE())</f>
        <v>#N/A</v>
      </c>
      <c r="AB1914" s="20">
        <f>MATCH("R",$J$1001:$J1915,0)</f>
        <v>25</v>
      </c>
      <c r="AC1914" s="20">
        <f>ROW()</f>
        <v>1914</v>
      </c>
      <c r="AD1914" s="24" t="e">
        <f t="shared" ca="1" si="262"/>
        <v>#VALUE!</v>
      </c>
      <c r="AE1914" t="str">
        <f t="shared" ca="1" si="258"/>
        <v>E</v>
      </c>
    </row>
    <row r="1915" spans="1:31">
      <c r="A1915" s="12" t="s">
        <v>1640</v>
      </c>
      <c r="J1915" s="12" t="str">
        <f t="shared" si="261"/>
        <v/>
      </c>
      <c r="K1915" t="str">
        <f t="shared" si="263"/>
        <v xml:space="preserve">    </v>
      </c>
      <c r="L1915" t="str">
        <f t="shared" si="263"/>
        <v xml:space="preserve">  60</v>
      </c>
      <c r="M1915" t="str">
        <f t="shared" si="263"/>
        <v xml:space="preserve">  32</v>
      </c>
      <c r="N1915" t="str">
        <f t="shared" si="263"/>
        <v xml:space="preserve">  55</v>
      </c>
      <c r="O1915" t="str">
        <f t="shared" si="263"/>
        <v xml:space="preserve">  59</v>
      </c>
      <c r="P1915" t="str">
        <f t="shared" si="263"/>
        <v xml:space="preserve">  62</v>
      </c>
      <c r="Q1915" t="str">
        <f t="shared" si="263"/>
        <v xml:space="preserve">  55</v>
      </c>
      <c r="R1915" t="str">
        <f t="shared" si="263"/>
        <v xml:space="preserve">   1</v>
      </c>
      <c r="S1915" t="str">
        <f t="shared" si="263"/>
        <v xml:space="preserve">   0</v>
      </c>
      <c r="T1915" t="str">
        <f t="shared" si="263"/>
        <v xml:space="preserve">   1</v>
      </c>
      <c r="U1915" t="str">
        <f t="shared" si="263"/>
        <v xml:space="preserve">   2</v>
      </c>
      <c r="V1915" t="str">
        <f t="shared" si="263"/>
        <v xml:space="preserve">   3</v>
      </c>
      <c r="X1915" t="e">
        <f>VLOOKUP(K1915,$X$2:Y$31,2,FALSE())</f>
        <v>#N/A</v>
      </c>
      <c r="AB1915" s="20">
        <f>MATCH("R",$J$1001:$J1916,0)</f>
        <v>25</v>
      </c>
      <c r="AC1915" s="20">
        <f>ROW()</f>
        <v>1915</v>
      </c>
      <c r="AD1915" s="24" t="e">
        <f t="shared" ca="1" si="262"/>
        <v>#VALUE!</v>
      </c>
      <c r="AE1915" t="str">
        <f t="shared" ca="1" si="258"/>
        <v>E</v>
      </c>
    </row>
    <row r="1916" spans="1:31">
      <c r="A1916" s="12" t="s">
        <v>1641</v>
      </c>
      <c r="J1916" s="12" t="str">
        <f t="shared" si="261"/>
        <v/>
      </c>
      <c r="K1916" t="str">
        <f t="shared" si="263"/>
        <v xml:space="preserve">    </v>
      </c>
      <c r="L1916" t="str">
        <f t="shared" si="263"/>
        <v xml:space="preserve">  30</v>
      </c>
      <c r="M1916" t="str">
        <f t="shared" si="263"/>
        <v xml:space="preserve">  52</v>
      </c>
      <c r="N1916" t="str">
        <f t="shared" si="263"/>
        <v xml:space="preserve">  30</v>
      </c>
      <c r="O1916" t="str">
        <f t="shared" si="263"/>
        <v xml:space="preserve">  25</v>
      </c>
      <c r="P1916" t="str">
        <f t="shared" si="263"/>
        <v xml:space="preserve">  22</v>
      </c>
      <c r="Q1916" t="str">
        <f t="shared" si="263"/>
        <v xml:space="preserve">  38</v>
      </c>
      <c r="R1916" t="str">
        <f t="shared" si="263"/>
        <v xml:space="preserve">  83</v>
      </c>
      <c r="S1916" t="str">
        <f t="shared" si="263"/>
        <v xml:space="preserve">  84</v>
      </c>
      <c r="T1916" t="str">
        <f t="shared" si="263"/>
        <v xml:space="preserve">  83</v>
      </c>
      <c r="U1916" t="str">
        <f t="shared" si="263"/>
        <v xml:space="preserve">  82</v>
      </c>
      <c r="V1916" t="str">
        <f t="shared" si="263"/>
        <v xml:space="preserve">  81</v>
      </c>
      <c r="X1916" t="e">
        <f>VLOOKUP(K1916,$X$2:Y$31,2,FALSE())</f>
        <v>#N/A</v>
      </c>
      <c r="AB1916" s="20">
        <f>MATCH("R",$J$1001:$J1917,0)</f>
        <v>25</v>
      </c>
      <c r="AC1916" s="20">
        <f>ROW()</f>
        <v>1916</v>
      </c>
      <c r="AD1916" s="24" t="e">
        <f t="shared" ca="1" si="262"/>
        <v>#VALUE!</v>
      </c>
      <c r="AE1916" t="str">
        <f t="shared" ca="1" si="258"/>
        <v>E</v>
      </c>
    </row>
    <row r="1917" spans="1:31">
      <c r="A1917" s="12" t="s">
        <v>401</v>
      </c>
      <c r="J1917" s="12" t="str">
        <f t="shared" si="261"/>
        <v/>
      </c>
      <c r="K1917" t="str">
        <f t="shared" si="263"/>
        <v xml:space="preserve">    </v>
      </c>
      <c r="L1917" t="str">
        <f t="shared" si="263"/>
        <v>0.03</v>
      </c>
      <c r="M1917" t="str">
        <f t="shared" si="263"/>
        <v>0.00</v>
      </c>
      <c r="N1917" t="str">
        <f t="shared" si="263"/>
        <v>0.00</v>
      </c>
      <c r="O1917" t="str">
        <f t="shared" si="263"/>
        <v>0.02</v>
      </c>
      <c r="P1917" t="str">
        <f t="shared" si="263"/>
        <v>0.03</v>
      </c>
      <c r="Q1917" t="str">
        <f t="shared" si="263"/>
        <v>0.03</v>
      </c>
      <c r="R1917" t="str">
        <f t="shared" si="263"/>
        <v>0.00</v>
      </c>
      <c r="S1917" t="str">
        <f t="shared" si="263"/>
        <v>0.00</v>
      </c>
      <c r="T1917" t="str">
        <f t="shared" si="263"/>
        <v>0.00</v>
      </c>
      <c r="U1917" t="str">
        <f t="shared" si="263"/>
        <v>0.00</v>
      </c>
      <c r="V1917" t="str">
        <f t="shared" si="263"/>
        <v>0.00</v>
      </c>
      <c r="X1917" t="e">
        <f>VLOOKUP(K1917,$X$2:Y$31,2,FALSE())</f>
        <v>#N/A</v>
      </c>
      <c r="AB1917" s="20">
        <f>MATCH("R",$J$1001:$J1918,0)</f>
        <v>25</v>
      </c>
      <c r="AC1917" s="20">
        <f>ROW()</f>
        <v>1917</v>
      </c>
      <c r="AD1917" s="24" t="e">
        <f t="shared" ca="1" si="262"/>
        <v>#VALUE!</v>
      </c>
      <c r="AE1917" t="str">
        <f t="shared" ca="1" si="258"/>
        <v>E</v>
      </c>
    </row>
    <row r="1918" spans="1:31">
      <c r="A1918" s="12" t="s">
        <v>91</v>
      </c>
      <c r="J1918" s="12" t="str">
        <f t="shared" si="261"/>
        <v/>
      </c>
      <c r="K1918" t="str">
        <f t="shared" si="263"/>
        <v xml:space="preserve">    </v>
      </c>
      <c r="L1918" t="str">
        <f t="shared" si="263"/>
        <v>0.00</v>
      </c>
      <c r="M1918" t="str">
        <f t="shared" si="263"/>
        <v>0.00</v>
      </c>
      <c r="N1918" t="str">
        <f t="shared" si="263"/>
        <v>0.00</v>
      </c>
      <c r="O1918" t="str">
        <f t="shared" si="263"/>
        <v>0.00</v>
      </c>
      <c r="P1918" t="str">
        <f t="shared" si="263"/>
        <v>0.00</v>
      </c>
      <c r="Q1918" t="str">
        <f t="shared" si="263"/>
        <v>0.00</v>
      </c>
      <c r="R1918" t="str">
        <f t="shared" si="263"/>
        <v>0.00</v>
      </c>
      <c r="S1918" t="str">
        <f t="shared" si="263"/>
        <v>0.00</v>
      </c>
      <c r="T1918" t="str">
        <f t="shared" si="263"/>
        <v>0.00</v>
      </c>
      <c r="U1918" t="str">
        <f t="shared" si="263"/>
        <v>0.00</v>
      </c>
      <c r="V1918" t="str">
        <f t="shared" si="263"/>
        <v>0.00</v>
      </c>
      <c r="X1918" t="e">
        <f>VLOOKUP(K1918,$X$2:Y$31,2,FALSE())</f>
        <v>#N/A</v>
      </c>
      <c r="AB1918" s="20">
        <f>MATCH("R",$J$1001:$J1919,0)</f>
        <v>25</v>
      </c>
      <c r="AC1918" s="20">
        <f>ROW()</f>
        <v>1918</v>
      </c>
      <c r="AD1918" s="24" t="e">
        <f t="shared" ca="1" si="262"/>
        <v>#VALUE!</v>
      </c>
      <c r="AE1918" t="str">
        <f t="shared" ca="1" si="258"/>
        <v>E</v>
      </c>
    </row>
    <row r="1919" spans="1:31">
      <c r="A1919" s="12" t="s">
        <v>402</v>
      </c>
      <c r="J1919" s="12" t="str">
        <f t="shared" si="261"/>
        <v/>
      </c>
      <c r="K1919" t="str">
        <f t="shared" si="263"/>
        <v xml:space="preserve">    </v>
      </c>
      <c r="L1919" t="str">
        <f t="shared" si="263"/>
        <v>0.09</v>
      </c>
      <c r="M1919" t="str">
        <f t="shared" si="263"/>
        <v>0.00</v>
      </c>
      <c r="N1919" t="str">
        <f t="shared" si="263"/>
        <v>0.05</v>
      </c>
      <c r="O1919" t="str">
        <f t="shared" si="263"/>
        <v>0.08</v>
      </c>
      <c r="P1919" t="str">
        <f t="shared" si="263"/>
        <v>0.11</v>
      </c>
      <c r="Q1919" t="str">
        <f t="shared" si="263"/>
        <v>0.07</v>
      </c>
      <c r="R1919" t="str">
        <f t="shared" si="263"/>
        <v>0.00</v>
      </c>
      <c r="S1919" t="str">
        <f t="shared" si="263"/>
        <v>0.00</v>
      </c>
      <c r="T1919" t="str">
        <f t="shared" si="263"/>
        <v>0.00</v>
      </c>
      <c r="U1919" t="str">
        <f t="shared" si="263"/>
        <v>0.00</v>
      </c>
      <c r="V1919" t="str">
        <f t="shared" si="263"/>
        <v>0.00</v>
      </c>
      <c r="X1919" t="e">
        <f>VLOOKUP(K1919,$X$2:Y$31,2,FALSE())</f>
        <v>#N/A</v>
      </c>
      <c r="AB1919" s="20">
        <f>MATCH("R",$J$1001:$J1920,0)</f>
        <v>25</v>
      </c>
      <c r="AC1919" s="20">
        <f>ROW()</f>
        <v>1919</v>
      </c>
      <c r="AD1919" s="24" t="e">
        <f t="shared" ca="1" si="262"/>
        <v>#VALUE!</v>
      </c>
      <c r="AE1919" t="str">
        <f t="shared" ca="1" si="258"/>
        <v>E</v>
      </c>
    </row>
    <row r="1920" spans="1:31">
      <c r="A1920" s="12" t="s">
        <v>1642</v>
      </c>
      <c r="J1920" s="12" t="str">
        <f t="shared" si="261"/>
        <v/>
      </c>
      <c r="K1920" t="str">
        <f t="shared" si="263"/>
        <v xml:space="preserve">    </v>
      </c>
      <c r="L1920" t="str">
        <f t="shared" si="263"/>
        <v>13.0</v>
      </c>
      <c r="M1920" t="str">
        <f t="shared" si="263"/>
        <v xml:space="preserve"> 5.3</v>
      </c>
      <c r="N1920" t="str">
        <f t="shared" si="263"/>
        <v xml:space="preserve"> 7.8</v>
      </c>
      <c r="O1920" t="str">
        <f t="shared" si="263"/>
        <v xml:space="preserve"> 5.6</v>
      </c>
      <c r="P1920" t="str">
        <f t="shared" si="263"/>
        <v xml:space="preserve"> 6.2</v>
      </c>
      <c r="Q1920" t="str">
        <f t="shared" si="263"/>
        <v>17.5</v>
      </c>
      <c r="R1920" t="str">
        <f t="shared" si="263"/>
        <v xml:space="preserve"> 7.6</v>
      </c>
      <c r="S1920" t="str">
        <f t="shared" si="263"/>
        <v xml:space="preserve"> 5.3</v>
      </c>
      <c r="T1920" t="str">
        <f t="shared" si="263"/>
        <v xml:space="preserve"> 5.3</v>
      </c>
      <c r="U1920" t="str">
        <f t="shared" si="263"/>
        <v xml:space="preserve"> 5.3</v>
      </c>
      <c r="V1920" t="str">
        <f t="shared" si="263"/>
        <v xml:space="preserve"> 5.3</v>
      </c>
      <c r="X1920" t="e">
        <f>VLOOKUP(K1920,$X$2:Y$31,2,FALSE())</f>
        <v>#N/A</v>
      </c>
      <c r="AB1920" s="20">
        <f>MATCH("R",$J$1001:$J1921,0)</f>
        <v>25</v>
      </c>
      <c r="AC1920" s="20">
        <f>ROW()</f>
        <v>1920</v>
      </c>
      <c r="AD1920" s="24" t="e">
        <f t="shared" ca="1" si="262"/>
        <v>#VALUE!</v>
      </c>
      <c r="AE1920" t="str">
        <f t="shared" ca="1" si="258"/>
        <v>E</v>
      </c>
    </row>
    <row r="1921" spans="1:31">
      <c r="A1921" s="12" t="s">
        <v>1643</v>
      </c>
      <c r="J1921" s="12" t="str">
        <f t="shared" si="261"/>
        <v/>
      </c>
      <c r="K1921" t="str">
        <f t="shared" si="263"/>
        <v xml:space="preserve">    </v>
      </c>
      <c r="L1921" t="str">
        <f t="shared" si="263"/>
        <v xml:space="preserve"> 7.4</v>
      </c>
      <c r="M1921" t="str">
        <f t="shared" si="263"/>
        <v xml:space="preserve"> 4.6</v>
      </c>
      <c r="N1921" t="str">
        <f t="shared" si="263"/>
        <v xml:space="preserve"> 5.5</v>
      </c>
      <c r="O1921" t="str">
        <f t="shared" si="263"/>
        <v xml:space="preserve"> 6.1</v>
      </c>
      <c r="P1921" t="str">
        <f t="shared" si="263"/>
        <v xml:space="preserve"> 4.6</v>
      </c>
      <c r="Q1921" t="str">
        <f t="shared" si="263"/>
        <v>10.6</v>
      </c>
      <c r="R1921" t="str">
        <f t="shared" si="263"/>
        <v>21.4</v>
      </c>
      <c r="S1921" t="str">
        <f t="shared" si="263"/>
        <v xml:space="preserve"> 4.6</v>
      </c>
      <c r="T1921" t="str">
        <f t="shared" si="263"/>
        <v xml:space="preserve"> 4.6</v>
      </c>
      <c r="U1921" t="str">
        <f t="shared" si="263"/>
        <v xml:space="preserve"> 4.6</v>
      </c>
      <c r="V1921" t="str">
        <f t="shared" si="263"/>
        <v xml:space="preserve"> 4.6</v>
      </c>
      <c r="X1921" t="e">
        <f>VLOOKUP(K1921,$X$2:Y$31,2,FALSE())</f>
        <v>#N/A</v>
      </c>
      <c r="AB1921" s="20">
        <f>MATCH("R",$J$1001:$J1922,0)</f>
        <v>25</v>
      </c>
      <c r="AC1921" s="20">
        <f>ROW()</f>
        <v>1921</v>
      </c>
      <c r="AD1921" s="24" t="e">
        <f t="shared" ca="1" si="262"/>
        <v>#VALUE!</v>
      </c>
      <c r="AE1921" t="str">
        <f t="shared" ca="1" si="258"/>
        <v>E</v>
      </c>
    </row>
    <row r="1922" spans="1:31">
      <c r="A1922" s="12" t="s">
        <v>1644</v>
      </c>
      <c r="J1922" s="12" t="str">
        <f t="shared" si="261"/>
        <v/>
      </c>
      <c r="K1922" t="str">
        <f t="shared" si="263"/>
        <v xml:space="preserve">    </v>
      </c>
      <c r="L1922" t="str">
        <f t="shared" si="263"/>
        <v>16.1</v>
      </c>
      <c r="M1922" t="str">
        <f t="shared" si="263"/>
        <v>11.0</v>
      </c>
      <c r="N1922" t="str">
        <f t="shared" si="263"/>
        <v>12.4</v>
      </c>
      <c r="O1922" t="str">
        <f t="shared" si="263"/>
        <v>11.2</v>
      </c>
      <c r="P1922" t="str">
        <f t="shared" si="263"/>
        <v>11.4</v>
      </c>
      <c r="Q1922" t="str">
        <f t="shared" si="263"/>
        <v>19.8</v>
      </c>
      <c r="R1922" t="str">
        <f t="shared" si="263"/>
        <v>11.7</v>
      </c>
      <c r="S1922" t="str">
        <f t="shared" si="263"/>
        <v>10.6</v>
      </c>
      <c r="T1922" t="str">
        <f t="shared" si="263"/>
        <v>10.9</v>
      </c>
      <c r="U1922" t="str">
        <f t="shared" si="263"/>
        <v>11.0</v>
      </c>
      <c r="V1922" t="str">
        <f t="shared" si="263"/>
        <v>11.0</v>
      </c>
      <c r="X1922" t="e">
        <f>VLOOKUP(K1922,$X$2:Y$31,2,FALSE())</f>
        <v>#N/A</v>
      </c>
      <c r="AB1922" s="20">
        <f>MATCH("R",$J$1001:$J1923,0)</f>
        <v>25</v>
      </c>
      <c r="AC1922" s="20">
        <f>ROW()</f>
        <v>1922</v>
      </c>
      <c r="AD1922" s="24" t="e">
        <f t="shared" ca="1" si="262"/>
        <v>#VALUE!</v>
      </c>
      <c r="AE1922" t="str">
        <f t="shared" ca="1" si="258"/>
        <v>E</v>
      </c>
    </row>
    <row r="1923" spans="1:31">
      <c r="A1923" s="12" t="s">
        <v>1645</v>
      </c>
      <c r="J1923" s="12" t="str">
        <f t="shared" si="261"/>
        <v/>
      </c>
      <c r="K1923" t="str">
        <f t="shared" si="263"/>
        <v xml:space="preserve">    </v>
      </c>
      <c r="L1923" t="str">
        <f t="shared" si="263"/>
        <v xml:space="preserve"> 9.2</v>
      </c>
      <c r="M1923" t="str">
        <f t="shared" si="263"/>
        <v xml:space="preserve"> 7.5</v>
      </c>
      <c r="N1923" t="str">
        <f t="shared" si="263"/>
        <v xml:space="preserve"> 8.2</v>
      </c>
      <c r="O1923" t="str">
        <f t="shared" si="263"/>
        <v xml:space="preserve"> 8.5</v>
      </c>
      <c r="P1923" t="str">
        <f t="shared" si="263"/>
        <v xml:space="preserve"> 7.5</v>
      </c>
      <c r="Q1923" t="str">
        <f t="shared" si="263"/>
        <v>11.9</v>
      </c>
      <c r="R1923" t="str">
        <f t="shared" si="263"/>
        <v>21.9</v>
      </c>
      <c r="S1923" t="str">
        <f t="shared" si="263"/>
        <v xml:space="preserve"> 6.8</v>
      </c>
      <c r="T1923" t="str">
        <f t="shared" si="263"/>
        <v xml:space="preserve"> 7.3</v>
      </c>
      <c r="U1923" t="str">
        <f t="shared" si="263"/>
        <v xml:space="preserve"> 7.4</v>
      </c>
      <c r="V1923" t="str">
        <f t="shared" si="263"/>
        <v xml:space="preserve"> 7.5</v>
      </c>
      <c r="X1923" t="e">
        <f>VLOOKUP(K1923,$X$2:Y$31,2,FALSE())</f>
        <v>#N/A</v>
      </c>
      <c r="AB1923" s="20">
        <f>MATCH("R",$J$1001:$J1924,0)</f>
        <v>25</v>
      </c>
      <c r="AC1923" s="20">
        <f>ROW()</f>
        <v>1923</v>
      </c>
      <c r="AD1923" s="24" t="e">
        <f t="shared" ca="1" si="262"/>
        <v>#VALUE!</v>
      </c>
      <c r="AE1923" t="str">
        <f t="shared" ref="AE1923:AE1986" ca="1" si="264">IF(ISERROR(AD1923),"E","OK")</f>
        <v>E</v>
      </c>
    </row>
    <row r="1924" spans="1:31">
      <c r="A1924" s="12" t="s">
        <v>403</v>
      </c>
      <c r="J1924" s="12" t="str">
        <f t="shared" si="261"/>
        <v/>
      </c>
      <c r="K1924" t="str">
        <f t="shared" si="263"/>
        <v xml:space="preserve">    </v>
      </c>
      <c r="L1924" t="str">
        <f t="shared" si="263"/>
        <v xml:space="preserve"> 3.2</v>
      </c>
      <c r="M1924" t="str">
        <f t="shared" si="263"/>
        <v xml:space="preserve"> 0.3</v>
      </c>
      <c r="N1924" t="str">
        <f t="shared" si="263"/>
        <v xml:space="preserve"> 3.6</v>
      </c>
      <c r="O1924" t="str">
        <f t="shared" si="263"/>
        <v xml:space="preserve"> 3.2</v>
      </c>
      <c r="P1924" t="str">
        <f t="shared" si="263"/>
        <v xml:space="preserve"> 3.1</v>
      </c>
      <c r="Q1924" t="str">
        <f t="shared" si="263"/>
        <v xml:space="preserve"> 3.1</v>
      </c>
      <c r="R1924" t="str">
        <f t="shared" si="263"/>
        <v xml:space="preserve"> 2.9</v>
      </c>
      <c r="S1924" t="str">
        <f t="shared" si="263"/>
        <v xml:space="preserve"> 2.8</v>
      </c>
      <c r="T1924" t="str">
        <f t="shared" si="263"/>
        <v xml:space="preserve"> 2.8</v>
      </c>
      <c r="U1924" t="str">
        <f t="shared" si="263"/>
        <v xml:space="preserve"> 2.7</v>
      </c>
      <c r="V1924" t="str">
        <f t="shared" si="263"/>
        <v xml:space="preserve"> 2.7</v>
      </c>
      <c r="X1924" t="e">
        <f>VLOOKUP(K1924,$X$2:Y$31,2,FALSE())</f>
        <v>#N/A</v>
      </c>
      <c r="AB1924" s="20">
        <f>MATCH("R",$J$1001:$J1925,0)</f>
        <v>25</v>
      </c>
      <c r="AC1924" s="20">
        <f>ROW()</f>
        <v>1924</v>
      </c>
      <c r="AD1924" s="24" t="e">
        <f t="shared" ca="1" si="262"/>
        <v>#VALUE!</v>
      </c>
      <c r="AE1924" t="str">
        <f t="shared" ca="1" si="264"/>
        <v>E</v>
      </c>
    </row>
    <row r="1925" spans="1:31">
      <c r="A1925" s="12" t="s">
        <v>404</v>
      </c>
      <c r="J1925" s="12" t="str">
        <f t="shared" si="261"/>
        <v/>
      </c>
      <c r="K1925" t="str">
        <f t="shared" si="263"/>
        <v xml:space="preserve">    </v>
      </c>
      <c r="L1925" t="str">
        <f t="shared" si="263"/>
        <v xml:space="preserve"> 3.2</v>
      </c>
      <c r="M1925" t="str">
        <f t="shared" si="263"/>
        <v xml:space="preserve"> 0.4</v>
      </c>
      <c r="N1925" t="str">
        <f t="shared" si="263"/>
        <v xml:space="preserve"> 3.6</v>
      </c>
      <c r="O1925" t="str">
        <f t="shared" si="263"/>
        <v xml:space="preserve"> 3.2</v>
      </c>
      <c r="P1925" t="str">
        <f t="shared" si="263"/>
        <v xml:space="preserve"> 3.1</v>
      </c>
      <c r="Q1925" t="str">
        <f t="shared" si="263"/>
        <v xml:space="preserve"> 3.1</v>
      </c>
      <c r="R1925" t="str">
        <f t="shared" si="263"/>
        <v xml:space="preserve"> 2.9</v>
      </c>
      <c r="S1925" t="str">
        <f t="shared" si="263"/>
        <v xml:space="preserve"> 2.8</v>
      </c>
      <c r="T1925" t="str">
        <f t="shared" si="263"/>
        <v xml:space="preserve"> 2.8</v>
      </c>
      <c r="U1925" t="str">
        <f t="shared" si="263"/>
        <v xml:space="preserve"> 2.7</v>
      </c>
      <c r="V1925" t="str">
        <f t="shared" si="263"/>
        <v xml:space="preserve"> 2.7</v>
      </c>
      <c r="X1925" t="e">
        <f>VLOOKUP(K1925,$X$2:Y$31,2,FALSE())</f>
        <v>#N/A</v>
      </c>
      <c r="AB1925" s="20">
        <f>MATCH("R",$J$1001:$J1926,0)</f>
        <v>25</v>
      </c>
      <c r="AC1925" s="20">
        <f>ROW()</f>
        <v>1925</v>
      </c>
      <c r="AD1925" s="24" t="e">
        <f t="shared" ca="1" si="262"/>
        <v>#VALUE!</v>
      </c>
      <c r="AE1925" t="str">
        <f t="shared" ca="1" si="264"/>
        <v>E</v>
      </c>
    </row>
    <row r="1926" spans="1:31">
      <c r="A1926" s="12" t="s">
        <v>1646</v>
      </c>
      <c r="J1926" s="12" t="str">
        <f t="shared" si="261"/>
        <v/>
      </c>
      <c r="K1926" t="str">
        <f t="shared" si="263"/>
        <v xml:space="preserve">    </v>
      </c>
      <c r="L1926" t="str">
        <f t="shared" si="263"/>
        <v xml:space="preserve">  43</v>
      </c>
      <c r="M1926" t="str">
        <f t="shared" si="263"/>
        <v xml:space="preserve">  21</v>
      </c>
      <c r="N1926" t="str">
        <f t="shared" si="263"/>
        <v xml:space="preserve">  43</v>
      </c>
      <c r="O1926" t="str">
        <f t="shared" si="263"/>
        <v xml:space="preserve">  48</v>
      </c>
      <c r="P1926" t="str">
        <f t="shared" si="263"/>
        <v xml:space="preserve">  51</v>
      </c>
      <c r="Q1926" t="str">
        <f t="shared" si="263"/>
        <v xml:space="preserve">  35</v>
      </c>
      <c r="R1926" t="str">
        <f t="shared" si="263"/>
        <v xml:space="preserve"> -10</v>
      </c>
      <c r="S1926" t="str">
        <f t="shared" si="263"/>
        <v xml:space="preserve"> -11</v>
      </c>
      <c r="T1926" t="str">
        <f t="shared" si="263"/>
        <v xml:space="preserve"> -10</v>
      </c>
      <c r="U1926" t="str">
        <f t="shared" si="263"/>
        <v xml:space="preserve">  -9</v>
      </c>
      <c r="V1926" t="str">
        <f t="shared" si="263"/>
        <v xml:space="preserve">  -8</v>
      </c>
      <c r="X1926" t="e">
        <f>VLOOKUP(K1926,$X$2:Y$31,2,FALSE())</f>
        <v>#N/A</v>
      </c>
      <c r="AB1926" s="20">
        <f>MATCH("R",$J$1001:$J1927,0)</f>
        <v>25</v>
      </c>
      <c r="AC1926" s="20">
        <f>ROW()</f>
        <v>1926</v>
      </c>
      <c r="AD1926" s="24" t="e">
        <f t="shared" ca="1" si="262"/>
        <v>#VALUE!</v>
      </c>
      <c r="AE1926" t="str">
        <f t="shared" ca="1" si="264"/>
        <v>E</v>
      </c>
    </row>
    <row r="1927" spans="1:31">
      <c r="A1927" s="12" t="s">
        <v>33</v>
      </c>
      <c r="J1927" s="12" t="str">
        <f t="shared" si="261"/>
        <v/>
      </c>
      <c r="K1927" t="str">
        <f t="shared" si="263"/>
        <v/>
      </c>
      <c r="L1927" t="str">
        <f t="shared" si="263"/>
        <v/>
      </c>
      <c r="M1927" t="str">
        <f t="shared" si="263"/>
        <v/>
      </c>
      <c r="N1927" t="str">
        <f t="shared" si="263"/>
        <v/>
      </c>
      <c r="O1927" t="str">
        <f t="shared" si="263"/>
        <v/>
      </c>
      <c r="P1927" t="str">
        <f t="shared" si="263"/>
        <v/>
      </c>
      <c r="Q1927" t="str">
        <f t="shared" si="263"/>
        <v/>
      </c>
      <c r="R1927" t="str">
        <f t="shared" si="263"/>
        <v/>
      </c>
      <c r="S1927" t="str">
        <f t="shared" si="263"/>
        <v/>
      </c>
      <c r="T1927" t="str">
        <f t="shared" si="263"/>
        <v/>
      </c>
      <c r="U1927" t="str">
        <f t="shared" si="263"/>
        <v/>
      </c>
      <c r="V1927" t="str">
        <f t="shared" si="263"/>
        <v/>
      </c>
      <c r="X1927" t="e">
        <f>VLOOKUP(K1927,$X$2:Y$31,2,FALSE())</f>
        <v>#N/A</v>
      </c>
      <c r="AB1927" s="20">
        <f>MATCH("R",$J$1001:$J1928,0)</f>
        <v>25</v>
      </c>
      <c r="AC1927" s="20">
        <f>ROW()</f>
        <v>1927</v>
      </c>
      <c r="AD1927" s="24" t="e">
        <f t="shared" ca="1" si="262"/>
        <v>#VALUE!</v>
      </c>
      <c r="AE1927" t="str">
        <f t="shared" ca="1" si="264"/>
        <v>E</v>
      </c>
    </row>
    <row r="1928" spans="1:31">
      <c r="A1928" s="12" t="s">
        <v>1647</v>
      </c>
      <c r="J1928" s="12" t="str">
        <f t="shared" si="261"/>
        <v>R</v>
      </c>
      <c r="K1928" t="str">
        <f t="shared" si="263"/>
        <v>22.0</v>
      </c>
      <c r="L1928" t="str">
        <f t="shared" si="263"/>
        <v xml:space="preserve"> 8.7</v>
      </c>
      <c r="M1928" t="str">
        <f t="shared" si="263"/>
        <v xml:space="preserve"> 2.0</v>
      </c>
      <c r="N1928" t="str">
        <f t="shared" si="263"/>
        <v xml:space="preserve"> 4.0</v>
      </c>
      <c r="O1928" t="str">
        <f t="shared" si="263"/>
        <v xml:space="preserve"> 5.4</v>
      </c>
      <c r="P1928" t="str">
        <f t="shared" si="263"/>
        <v xml:space="preserve"> 7.3</v>
      </c>
      <c r="Q1928" t="str">
        <f t="shared" ref="K1928:V1949" si="265">MID($A1928,Q$34,4)</f>
        <v>10.2</v>
      </c>
      <c r="R1928" t="str">
        <f t="shared" si="265"/>
        <v>14.4</v>
      </c>
      <c r="S1928" t="str">
        <f t="shared" si="265"/>
        <v>18.2</v>
      </c>
      <c r="T1928" t="str">
        <f t="shared" si="265"/>
        <v>21.5</v>
      </c>
      <c r="U1928" t="str">
        <f t="shared" si="265"/>
        <v>25.0</v>
      </c>
      <c r="V1928" t="str">
        <f t="shared" si="265"/>
        <v>29.0</v>
      </c>
      <c r="X1928" t="str">
        <f>VLOOKUP(K1928,$X$2:Y$31,2,FALSE())</f>
        <v>2200</v>
      </c>
      <c r="AB1928" s="20">
        <f>MATCH("R",$J$1001:$J1929,0)</f>
        <v>25</v>
      </c>
      <c r="AC1928" s="20">
        <f>ROW()</f>
        <v>1928</v>
      </c>
      <c r="AD1928" s="24" t="e">
        <f t="shared" ca="1" si="262"/>
        <v>#VALUE!</v>
      </c>
      <c r="AE1928" t="str">
        <f t="shared" ca="1" si="264"/>
        <v>E</v>
      </c>
    </row>
    <row r="1929" spans="1:31">
      <c r="A1929" s="12" t="s">
        <v>241</v>
      </c>
      <c r="J1929" s="12" t="str">
        <f t="shared" si="261"/>
        <v/>
      </c>
      <c r="K1929" t="str">
        <f t="shared" si="265"/>
        <v xml:space="preserve">    </v>
      </c>
      <c r="L1929" t="str">
        <f t="shared" si="265"/>
        <v xml:space="preserve"> 1F2</v>
      </c>
      <c r="M1929" t="str">
        <f t="shared" si="265"/>
        <v xml:space="preserve"> 1 E</v>
      </c>
      <c r="N1929" t="str">
        <f t="shared" si="265"/>
        <v xml:space="preserve"> 1F2</v>
      </c>
      <c r="O1929" t="str">
        <f t="shared" si="265"/>
        <v xml:space="preserve"> 1F2</v>
      </c>
      <c r="P1929" t="str">
        <f t="shared" si="265"/>
        <v xml:space="preserve"> 1F2</v>
      </c>
      <c r="Q1929" t="str">
        <f t="shared" si="265"/>
        <v xml:space="preserve"> 1F2</v>
      </c>
      <c r="R1929" t="str">
        <f t="shared" si="265"/>
        <v xml:space="preserve"> 1F2</v>
      </c>
      <c r="S1929" t="str">
        <f t="shared" si="265"/>
        <v xml:space="preserve"> 1F2</v>
      </c>
      <c r="T1929" t="str">
        <f t="shared" si="265"/>
        <v xml:space="preserve"> 1F2</v>
      </c>
      <c r="U1929" t="str">
        <f t="shared" si="265"/>
        <v xml:space="preserve"> 1F2</v>
      </c>
      <c r="V1929" t="str">
        <f t="shared" si="265"/>
        <v xml:space="preserve"> 1F2</v>
      </c>
      <c r="X1929" t="e">
        <f>VLOOKUP(K1929,$X$2:Y$31,2,FALSE())</f>
        <v>#N/A</v>
      </c>
      <c r="AB1929" s="20">
        <f>MATCH("R",$J$1001:$J1930,0)</f>
        <v>25</v>
      </c>
      <c r="AC1929" s="20">
        <f>ROW()</f>
        <v>1929</v>
      </c>
      <c r="AD1929" s="24" t="e">
        <f t="shared" ca="1" si="262"/>
        <v>#VALUE!</v>
      </c>
      <c r="AE1929" t="str">
        <f t="shared" ca="1" si="264"/>
        <v>E</v>
      </c>
    </row>
    <row r="1930" spans="1:31">
      <c r="A1930" s="12" t="s">
        <v>1648</v>
      </c>
      <c r="J1930" s="12" t="str">
        <f t="shared" si="261"/>
        <v/>
      </c>
      <c r="K1930" t="str">
        <f t="shared" si="265"/>
        <v xml:space="preserve">    </v>
      </c>
      <c r="L1930" t="str">
        <f t="shared" si="265"/>
        <v>62.3</v>
      </c>
      <c r="M1930" t="str">
        <f t="shared" si="265"/>
        <v>29.8</v>
      </c>
      <c r="N1930" t="str">
        <f t="shared" si="265"/>
        <v>53.8</v>
      </c>
      <c r="O1930" t="str">
        <f t="shared" si="265"/>
        <v>53.0</v>
      </c>
      <c r="P1930" t="str">
        <f t="shared" si="265"/>
        <v>55.8</v>
      </c>
      <c r="Q1930" t="str">
        <f t="shared" si="265"/>
        <v>62.3</v>
      </c>
      <c r="R1930" t="str">
        <f t="shared" si="265"/>
        <v>62.3</v>
      </c>
      <c r="S1930" t="str">
        <f t="shared" si="265"/>
        <v>62.3</v>
      </c>
      <c r="T1930" t="str">
        <f t="shared" si="265"/>
        <v>62.3</v>
      </c>
      <c r="U1930" t="str">
        <f t="shared" si="265"/>
        <v>62.3</v>
      </c>
      <c r="V1930" t="str">
        <f t="shared" si="265"/>
        <v>62.3</v>
      </c>
      <c r="X1930" t="e">
        <f>VLOOKUP(K1930,$X$2:Y$31,2,FALSE())</f>
        <v>#N/A</v>
      </c>
      <c r="AB1930" s="20">
        <f>MATCH("R",$J$1001:$J1931,0)</f>
        <v>25</v>
      </c>
      <c r="AC1930" s="20">
        <f>ROW()</f>
        <v>1930</v>
      </c>
      <c r="AD1930" s="24" t="e">
        <f t="shared" ca="1" si="262"/>
        <v>#VALUE!</v>
      </c>
      <c r="AE1930" t="str">
        <f t="shared" ca="1" si="264"/>
        <v>E</v>
      </c>
    </row>
    <row r="1931" spans="1:31">
      <c r="A1931" s="12" t="s">
        <v>1649</v>
      </c>
      <c r="J1931" s="12" t="str">
        <f t="shared" si="261"/>
        <v/>
      </c>
      <c r="K1931" t="str">
        <f t="shared" si="265"/>
        <v xml:space="preserve">    </v>
      </c>
      <c r="L1931" t="str">
        <f t="shared" si="265"/>
        <v xml:space="preserve"> 2.4</v>
      </c>
      <c r="M1931" t="str">
        <f t="shared" si="265"/>
        <v xml:space="preserve"> 1.3</v>
      </c>
      <c r="N1931" t="str">
        <f t="shared" si="265"/>
        <v xml:space="preserve"> 1.9</v>
      </c>
      <c r="O1931" t="str">
        <f t="shared" si="265"/>
        <v xml:space="preserve"> 1.9</v>
      </c>
      <c r="P1931" t="str">
        <f t="shared" si="265"/>
        <v xml:space="preserve"> 2.0</v>
      </c>
      <c r="Q1931" t="str">
        <f t="shared" si="265"/>
        <v xml:space="preserve"> 2.4</v>
      </c>
      <c r="R1931" t="str">
        <f t="shared" si="265"/>
        <v xml:space="preserve"> 2.4</v>
      </c>
      <c r="S1931" t="str">
        <f t="shared" si="265"/>
        <v xml:space="preserve"> 2.4</v>
      </c>
      <c r="T1931" t="str">
        <f t="shared" si="265"/>
        <v xml:space="preserve"> 2.4</v>
      </c>
      <c r="U1931" t="str">
        <f t="shared" si="265"/>
        <v xml:space="preserve"> 2.4</v>
      </c>
      <c r="V1931" t="str">
        <f t="shared" si="265"/>
        <v xml:space="preserve"> 2.4</v>
      </c>
      <c r="X1931" t="e">
        <f>VLOOKUP(K1931,$X$2:Y$31,2,FALSE())</f>
        <v>#N/A</v>
      </c>
      <c r="AB1931" s="20">
        <f>MATCH("R",$J$1001:$J1932,0)</f>
        <v>25</v>
      </c>
      <c r="AC1931" s="20">
        <f>ROW()</f>
        <v>1931</v>
      </c>
      <c r="AD1931" s="24" t="e">
        <f t="shared" ca="1" si="262"/>
        <v>#VALUE!</v>
      </c>
      <c r="AE1931" t="str">
        <f t="shared" ca="1" si="264"/>
        <v>E</v>
      </c>
    </row>
    <row r="1932" spans="1:31">
      <c r="A1932" s="12" t="s">
        <v>1650</v>
      </c>
      <c r="J1932" s="12" t="str">
        <f t="shared" si="261"/>
        <v/>
      </c>
      <c r="K1932" t="str">
        <f t="shared" si="265"/>
        <v xml:space="preserve">    </v>
      </c>
      <c r="L1932" t="str">
        <f t="shared" si="265"/>
        <v xml:space="preserve"> 326</v>
      </c>
      <c r="M1932" t="str">
        <f t="shared" si="265"/>
        <v xml:space="preserve">  96</v>
      </c>
      <c r="N1932" t="str">
        <f t="shared" si="265"/>
        <v xml:space="preserve"> 231</v>
      </c>
      <c r="O1932" t="str">
        <f t="shared" si="265"/>
        <v xml:space="preserve"> 224</v>
      </c>
      <c r="P1932" t="str">
        <f t="shared" si="265"/>
        <v xml:space="preserve"> 249</v>
      </c>
      <c r="Q1932" t="str">
        <f t="shared" si="265"/>
        <v xml:space="preserve"> 326</v>
      </c>
      <c r="R1932" t="str">
        <f t="shared" si="265"/>
        <v xml:space="preserve"> 326</v>
      </c>
      <c r="S1932" t="str">
        <f t="shared" si="265"/>
        <v xml:space="preserve"> 326</v>
      </c>
      <c r="T1932" t="str">
        <f t="shared" si="265"/>
        <v xml:space="preserve"> 326</v>
      </c>
      <c r="U1932" t="str">
        <f t="shared" si="265"/>
        <v xml:space="preserve"> 326</v>
      </c>
      <c r="V1932" t="str">
        <f t="shared" si="265"/>
        <v xml:space="preserve"> 326</v>
      </c>
      <c r="X1932" t="e">
        <f>VLOOKUP(K1932,$X$2:Y$31,2,FALSE())</f>
        <v>#N/A</v>
      </c>
      <c r="AB1932" s="20">
        <f>MATCH("R",$J$1001:$J1933,0)</f>
        <v>25</v>
      </c>
      <c r="AC1932" s="20">
        <f>ROW()</f>
        <v>1932</v>
      </c>
      <c r="AD1932" s="24" t="e">
        <f t="shared" ca="1" si="262"/>
        <v>#VALUE!</v>
      </c>
      <c r="AE1932" t="str">
        <f t="shared" ca="1" si="264"/>
        <v>E</v>
      </c>
    </row>
    <row r="1933" spans="1:31">
      <c r="A1933" s="12" t="s">
        <v>1651</v>
      </c>
      <c r="J1933" s="12" t="str">
        <f t="shared" si="261"/>
        <v/>
      </c>
      <c r="K1933" t="str">
        <f t="shared" si="265"/>
        <v xml:space="preserve">    </v>
      </c>
      <c r="L1933" t="str">
        <f t="shared" si="265"/>
        <v>0.50</v>
      </c>
      <c r="M1933" t="str">
        <f t="shared" si="265"/>
        <v>1.00</v>
      </c>
      <c r="N1933" t="str">
        <f t="shared" si="265"/>
        <v>1.00</v>
      </c>
      <c r="O1933" t="str">
        <f t="shared" si="265"/>
        <v>1.00</v>
      </c>
      <c r="P1933" t="str">
        <f t="shared" si="265"/>
        <v>0.91</v>
      </c>
      <c r="Q1933" t="str">
        <f t="shared" si="265"/>
        <v>0.06</v>
      </c>
      <c r="R1933" t="str">
        <f t="shared" si="265"/>
        <v>0.00</v>
      </c>
      <c r="S1933" t="str">
        <f t="shared" si="265"/>
        <v>0.00</v>
      </c>
      <c r="T1933" t="str">
        <f t="shared" si="265"/>
        <v>0.00</v>
      </c>
      <c r="U1933" t="str">
        <f t="shared" si="265"/>
        <v>0.00</v>
      </c>
      <c r="V1933" t="str">
        <f t="shared" si="265"/>
        <v>0.00</v>
      </c>
      <c r="X1933" t="e">
        <f>VLOOKUP(K1933,$X$2:Y$31,2,FALSE())</f>
        <v>#N/A</v>
      </c>
      <c r="AB1933" s="20">
        <f>MATCH("R",$J$1001:$J1934,0)</f>
        <v>25</v>
      </c>
      <c r="AC1933" s="20">
        <f>ROW()</f>
        <v>1933</v>
      </c>
      <c r="AD1933" s="24" t="e">
        <f t="shared" ca="1" si="262"/>
        <v>#VALUE!</v>
      </c>
      <c r="AE1933" t="str">
        <f t="shared" ca="1" si="264"/>
        <v>E</v>
      </c>
    </row>
    <row r="1934" spans="1:31">
      <c r="A1934" s="12" t="s">
        <v>1652</v>
      </c>
      <c r="J1934" s="12" t="str">
        <f t="shared" si="261"/>
        <v/>
      </c>
      <c r="K1934" t="str">
        <f t="shared" si="265"/>
        <v xml:space="preserve">    </v>
      </c>
      <c r="L1934" t="str">
        <f t="shared" si="265"/>
        <v xml:space="preserve"> 116</v>
      </c>
      <c r="M1934" t="str">
        <f t="shared" si="265"/>
        <v xml:space="preserve"> 114</v>
      </c>
      <c r="N1934" t="str">
        <f t="shared" si="265"/>
        <v xml:space="preserve"> 109</v>
      </c>
      <c r="O1934" t="str">
        <f t="shared" si="265"/>
        <v xml:space="preserve"> 110</v>
      </c>
      <c r="P1934" t="str">
        <f t="shared" si="265"/>
        <v xml:space="preserve"> 111</v>
      </c>
      <c r="Q1934" t="str">
        <f t="shared" si="265"/>
        <v xml:space="preserve"> 127</v>
      </c>
      <c r="R1934" t="str">
        <f t="shared" si="265"/>
        <v xml:space="preserve"> 185</v>
      </c>
      <c r="S1934" t="str">
        <f t="shared" si="265"/>
        <v xml:space="preserve"> 187</v>
      </c>
      <c r="T1934" t="str">
        <f t="shared" si="265"/>
        <v xml:space="preserve"> 188</v>
      </c>
      <c r="U1934" t="str">
        <f t="shared" si="265"/>
        <v xml:space="preserve"> 189</v>
      </c>
      <c r="V1934" t="str">
        <f t="shared" si="265"/>
        <v xml:space="preserve"> 191</v>
      </c>
      <c r="X1934" t="e">
        <f>VLOOKUP(K1934,$X$2:Y$31,2,FALSE())</f>
        <v>#N/A</v>
      </c>
      <c r="AB1934" s="20">
        <f>MATCH("R",$J$1001:$J1935,0)</f>
        <v>25</v>
      </c>
      <c r="AC1934" s="20">
        <f>ROW()</f>
        <v>1934</v>
      </c>
      <c r="AD1934" s="24" t="e">
        <f t="shared" ca="1" si="262"/>
        <v>#VALUE!</v>
      </c>
      <c r="AE1934" t="str">
        <f t="shared" ca="1" si="264"/>
        <v>E</v>
      </c>
    </row>
    <row r="1935" spans="1:31">
      <c r="A1935" s="12" t="s">
        <v>1653</v>
      </c>
      <c r="J1935" s="12" t="str">
        <f t="shared" si="261"/>
        <v/>
      </c>
      <c r="K1935" t="str">
        <f t="shared" si="265"/>
        <v xml:space="preserve">    </v>
      </c>
      <c r="L1935" t="str">
        <f t="shared" si="265"/>
        <v xml:space="preserve">  26</v>
      </c>
      <c r="M1935" t="str">
        <f t="shared" si="265"/>
        <v xml:space="preserve">  18</v>
      </c>
      <c r="N1935" t="str">
        <f t="shared" si="265"/>
        <v xml:space="preserve">  27</v>
      </c>
      <c r="O1935" t="str">
        <f t="shared" si="265"/>
        <v xml:space="preserve">  29</v>
      </c>
      <c r="P1935" t="str">
        <f t="shared" si="265"/>
        <v xml:space="preserve">  30</v>
      </c>
      <c r="Q1935" t="str">
        <f t="shared" si="265"/>
        <v xml:space="preserve">  17</v>
      </c>
      <c r="R1935" t="str">
        <f t="shared" si="265"/>
        <v xml:space="preserve"> -38</v>
      </c>
      <c r="S1935" t="str">
        <f t="shared" si="265"/>
        <v xml:space="preserve"> -37</v>
      </c>
      <c r="T1935" t="str">
        <f t="shared" si="265"/>
        <v xml:space="preserve"> -37</v>
      </c>
      <c r="U1935" t="str">
        <f t="shared" si="265"/>
        <v xml:space="preserve"> -37</v>
      </c>
      <c r="V1935" t="str">
        <f t="shared" si="265"/>
        <v xml:space="preserve"> -37</v>
      </c>
      <c r="X1935" t="e">
        <f>VLOOKUP(K1935,$X$2:Y$31,2,FALSE())</f>
        <v>#N/A</v>
      </c>
      <c r="AB1935" s="20">
        <f>MATCH("R",$J$1001:$J1936,0)</f>
        <v>25</v>
      </c>
      <c r="AC1935" s="20">
        <f>ROW()</f>
        <v>1935</v>
      </c>
      <c r="AD1935" s="24" t="e">
        <f t="shared" ca="1" si="262"/>
        <v>#VALUE!</v>
      </c>
      <c r="AE1935" t="str">
        <f t="shared" ca="1" si="264"/>
        <v>E</v>
      </c>
    </row>
    <row r="1936" spans="1:31">
      <c r="A1936" s="12" t="s">
        <v>1654</v>
      </c>
      <c r="J1936" s="12" t="str">
        <f t="shared" si="261"/>
        <v/>
      </c>
      <c r="K1936" t="str">
        <f t="shared" si="265"/>
        <v xml:space="preserve">    </v>
      </c>
      <c r="L1936" t="str">
        <f t="shared" si="265"/>
        <v xml:space="preserve"> -96</v>
      </c>
      <c r="M1936" t="str">
        <f t="shared" si="265"/>
        <v xml:space="preserve"> -94</v>
      </c>
      <c r="N1936" t="str">
        <f t="shared" si="265"/>
        <v xml:space="preserve"> -89</v>
      </c>
      <c r="O1936" t="str">
        <f t="shared" si="265"/>
        <v xml:space="preserve"> -90</v>
      </c>
      <c r="P1936" t="str">
        <f t="shared" si="265"/>
        <v xml:space="preserve"> -91</v>
      </c>
      <c r="Q1936" t="str">
        <f t="shared" si="265"/>
        <v>-107</v>
      </c>
      <c r="R1936" t="str">
        <f t="shared" si="265"/>
        <v>-165</v>
      </c>
      <c r="S1936" t="str">
        <f t="shared" si="265"/>
        <v>-167</v>
      </c>
      <c r="T1936" t="str">
        <f t="shared" si="265"/>
        <v>-168</v>
      </c>
      <c r="U1936" t="str">
        <f t="shared" si="265"/>
        <v>-169</v>
      </c>
      <c r="V1936" t="str">
        <f t="shared" si="265"/>
        <v>-171</v>
      </c>
      <c r="X1936" t="e">
        <f>VLOOKUP(K1936,$X$2:Y$31,2,FALSE())</f>
        <v>#N/A</v>
      </c>
      <c r="AB1936" s="20">
        <f>MATCH("R",$J$1001:$J1937,0)</f>
        <v>25</v>
      </c>
      <c r="AC1936" s="20">
        <f>ROW()</f>
        <v>1936</v>
      </c>
      <c r="AD1936" s="24" t="e">
        <f t="shared" ca="1" si="262"/>
        <v>#VALUE!</v>
      </c>
      <c r="AE1936" t="str">
        <f t="shared" ca="1" si="264"/>
        <v>E</v>
      </c>
    </row>
    <row r="1937" spans="1:31">
      <c r="A1937" s="12" t="s">
        <v>405</v>
      </c>
      <c r="J1937" s="12" t="str">
        <f t="shared" si="261"/>
        <v/>
      </c>
      <c r="K1937" t="str">
        <f t="shared" si="265"/>
        <v xml:space="preserve">    </v>
      </c>
      <c r="L1937" t="str">
        <f t="shared" si="265"/>
        <v>-157</v>
      </c>
      <c r="M1937" t="str">
        <f t="shared" si="265"/>
        <v>-140</v>
      </c>
      <c r="N1937" t="str">
        <f t="shared" si="265"/>
        <v>-148</v>
      </c>
      <c r="O1937" t="str">
        <f t="shared" si="265"/>
        <v>-152</v>
      </c>
      <c r="P1937" t="str">
        <f t="shared" si="265"/>
        <v>-155</v>
      </c>
      <c r="Q1937" t="str">
        <f t="shared" si="265"/>
        <v>-158</v>
      </c>
      <c r="R1937" t="str">
        <f t="shared" si="265"/>
        <v>-162</v>
      </c>
      <c r="S1937" t="str">
        <f t="shared" si="265"/>
        <v>-166</v>
      </c>
      <c r="T1937" t="str">
        <f t="shared" si="265"/>
        <v>-168</v>
      </c>
      <c r="U1937" t="str">
        <f t="shared" si="265"/>
        <v>-170</v>
      </c>
      <c r="V1937" t="str">
        <f t="shared" si="265"/>
        <v>-172</v>
      </c>
      <c r="X1937" t="e">
        <f>VLOOKUP(K1937,$X$2:Y$31,2,FALSE())</f>
        <v>#N/A</v>
      </c>
      <c r="AB1937" s="20">
        <f>MATCH("R",$J$1001:$J1938,0)</f>
        <v>25</v>
      </c>
      <c r="AC1937" s="20">
        <f>ROW()</f>
        <v>1937</v>
      </c>
      <c r="AD1937" s="24" t="e">
        <f t="shared" ca="1" si="262"/>
        <v>#VALUE!</v>
      </c>
      <c r="AE1937" t="str">
        <f t="shared" ca="1" si="264"/>
        <v>E</v>
      </c>
    </row>
    <row r="1938" spans="1:31">
      <c r="A1938" s="12" t="s">
        <v>1655</v>
      </c>
      <c r="J1938" s="12" t="str">
        <f t="shared" si="261"/>
        <v/>
      </c>
      <c r="K1938" t="str">
        <f t="shared" si="265"/>
        <v xml:space="preserve">    </v>
      </c>
      <c r="L1938" t="str">
        <f t="shared" si="265"/>
        <v xml:space="preserve">  61</v>
      </c>
      <c r="M1938" t="str">
        <f t="shared" si="265"/>
        <v xml:space="preserve">  46</v>
      </c>
      <c r="N1938" t="str">
        <f t="shared" si="265"/>
        <v xml:space="preserve">  60</v>
      </c>
      <c r="O1938" t="str">
        <f t="shared" si="265"/>
        <v xml:space="preserve">  62</v>
      </c>
      <c r="P1938" t="str">
        <f t="shared" si="265"/>
        <v xml:space="preserve">  64</v>
      </c>
      <c r="Q1938" t="str">
        <f t="shared" si="265"/>
        <v xml:space="preserve">  51</v>
      </c>
      <c r="R1938" t="str">
        <f t="shared" si="265"/>
        <v xml:space="preserve">  -3</v>
      </c>
      <c r="S1938" t="str">
        <f t="shared" si="265"/>
        <v xml:space="preserve">  -1</v>
      </c>
      <c r="T1938" t="str">
        <f t="shared" si="265"/>
        <v xml:space="preserve">   0</v>
      </c>
      <c r="U1938" t="str">
        <f t="shared" si="265"/>
        <v xml:space="preserve">   1</v>
      </c>
      <c r="V1938" t="str">
        <f t="shared" si="265"/>
        <v xml:space="preserve">   1</v>
      </c>
      <c r="X1938" t="e">
        <f>VLOOKUP(K1938,$X$2:Y$31,2,FALSE())</f>
        <v>#N/A</v>
      </c>
      <c r="AB1938" s="20">
        <f>MATCH("R",$J$1001:$J1939,0)</f>
        <v>25</v>
      </c>
      <c r="AC1938" s="20">
        <f>ROW()</f>
        <v>1938</v>
      </c>
      <c r="AD1938" s="24" t="e">
        <f t="shared" ca="1" si="262"/>
        <v>#VALUE!</v>
      </c>
      <c r="AE1938" t="str">
        <f t="shared" ca="1" si="264"/>
        <v>E</v>
      </c>
    </row>
    <row r="1939" spans="1:31">
      <c r="A1939" s="12" t="s">
        <v>1656</v>
      </c>
      <c r="J1939" s="12" t="str">
        <f t="shared" si="261"/>
        <v/>
      </c>
      <c r="K1939" t="str">
        <f t="shared" si="265"/>
        <v xml:space="preserve">    </v>
      </c>
      <c r="L1939" t="str">
        <f t="shared" si="265"/>
        <v xml:space="preserve">  30</v>
      </c>
      <c r="M1939" t="str">
        <f t="shared" si="265"/>
        <v xml:space="preserve">  39</v>
      </c>
      <c r="N1939" t="str">
        <f t="shared" si="265"/>
        <v xml:space="preserve">  25</v>
      </c>
      <c r="O1939" t="str">
        <f t="shared" si="265"/>
        <v xml:space="preserve">  22</v>
      </c>
      <c r="P1939" t="str">
        <f t="shared" si="265"/>
        <v xml:space="preserve">  22</v>
      </c>
      <c r="Q1939" t="str">
        <f t="shared" si="265"/>
        <v xml:space="preserve">  46</v>
      </c>
      <c r="R1939" t="str">
        <f t="shared" si="265"/>
        <v xml:space="preserve">  87</v>
      </c>
      <c r="S1939" t="str">
        <f t="shared" si="265"/>
        <v xml:space="preserve">  86</v>
      </c>
      <c r="T1939" t="str">
        <f t="shared" si="265"/>
        <v xml:space="preserve">  85</v>
      </c>
      <c r="U1939" t="str">
        <f t="shared" si="265"/>
        <v xml:space="preserve">  84</v>
      </c>
      <c r="V1939" t="str">
        <f t="shared" si="265"/>
        <v xml:space="preserve">  83</v>
      </c>
      <c r="X1939" t="e">
        <f>VLOOKUP(K1939,$X$2:Y$31,2,FALSE())</f>
        <v>#N/A</v>
      </c>
      <c r="AB1939" s="20">
        <f>MATCH("R",$J$1001:$J1940,0)</f>
        <v>25</v>
      </c>
      <c r="AC1939" s="20">
        <f>ROW()</f>
        <v>1939</v>
      </c>
      <c r="AD1939" s="24" t="e">
        <f t="shared" ca="1" si="262"/>
        <v>#VALUE!</v>
      </c>
      <c r="AE1939" t="str">
        <f t="shared" ca="1" si="264"/>
        <v>E</v>
      </c>
    </row>
    <row r="1940" spans="1:31">
      <c r="A1940" s="12" t="s">
        <v>406</v>
      </c>
      <c r="J1940" s="12" t="str">
        <f t="shared" si="261"/>
        <v/>
      </c>
      <c r="K1940" t="str">
        <f t="shared" si="265"/>
        <v xml:space="preserve">    </v>
      </c>
      <c r="L1940" t="str">
        <f t="shared" si="265"/>
        <v>0.04</v>
      </c>
      <c r="M1940" t="str">
        <f t="shared" si="265"/>
        <v>0.00</v>
      </c>
      <c r="N1940" t="str">
        <f t="shared" si="265"/>
        <v>0.01</v>
      </c>
      <c r="O1940" t="str">
        <f t="shared" si="265"/>
        <v>0.03</v>
      </c>
      <c r="P1940" t="str">
        <f t="shared" si="265"/>
        <v>0.06</v>
      </c>
      <c r="Q1940" t="str">
        <f t="shared" si="265"/>
        <v>0.03</v>
      </c>
      <c r="R1940" t="str">
        <f t="shared" si="265"/>
        <v>0.00</v>
      </c>
      <c r="S1940" t="str">
        <f t="shared" si="265"/>
        <v>0.00</v>
      </c>
      <c r="T1940" t="str">
        <f t="shared" si="265"/>
        <v>0.00</v>
      </c>
      <c r="U1940" t="str">
        <f t="shared" si="265"/>
        <v>0.00</v>
      </c>
      <c r="V1940" t="str">
        <f t="shared" si="265"/>
        <v>0.00</v>
      </c>
      <c r="X1940" t="e">
        <f>VLOOKUP(K1940,$X$2:Y$31,2,FALSE())</f>
        <v>#N/A</v>
      </c>
      <c r="AB1940" s="20">
        <f>MATCH("R",$J$1001:$J1941,0)</f>
        <v>25</v>
      </c>
      <c r="AC1940" s="20">
        <f>ROW()</f>
        <v>1940</v>
      </c>
      <c r="AD1940" s="24" t="e">
        <f t="shared" ca="1" si="262"/>
        <v>#VALUE!</v>
      </c>
      <c r="AE1940" t="str">
        <f t="shared" ca="1" si="264"/>
        <v>E</v>
      </c>
    </row>
    <row r="1941" spans="1:31">
      <c r="A1941" s="12" t="s">
        <v>91</v>
      </c>
      <c r="J1941" s="12" t="str">
        <f t="shared" si="261"/>
        <v/>
      </c>
      <c r="K1941" t="str">
        <f t="shared" si="265"/>
        <v xml:space="preserve">    </v>
      </c>
      <c r="L1941" t="str">
        <f t="shared" si="265"/>
        <v>0.00</v>
      </c>
      <c r="M1941" t="str">
        <f t="shared" si="265"/>
        <v>0.00</v>
      </c>
      <c r="N1941" t="str">
        <f t="shared" si="265"/>
        <v>0.00</v>
      </c>
      <c r="O1941" t="str">
        <f t="shared" si="265"/>
        <v>0.00</v>
      </c>
      <c r="P1941" t="str">
        <f t="shared" si="265"/>
        <v>0.00</v>
      </c>
      <c r="Q1941" t="str">
        <f t="shared" si="265"/>
        <v>0.00</v>
      </c>
      <c r="R1941" t="str">
        <f t="shared" si="265"/>
        <v>0.00</v>
      </c>
      <c r="S1941" t="str">
        <f t="shared" si="265"/>
        <v>0.00</v>
      </c>
      <c r="T1941" t="str">
        <f t="shared" si="265"/>
        <v>0.00</v>
      </c>
      <c r="U1941" t="str">
        <f t="shared" si="265"/>
        <v>0.00</v>
      </c>
      <c r="V1941" t="str">
        <f t="shared" si="265"/>
        <v>0.00</v>
      </c>
      <c r="X1941" t="e">
        <f>VLOOKUP(K1941,$X$2:Y$31,2,FALSE())</f>
        <v>#N/A</v>
      </c>
      <c r="AB1941" s="20">
        <f>MATCH("R",$J$1001:$J1942,0)</f>
        <v>25</v>
      </c>
      <c r="AC1941" s="20">
        <f>ROW()</f>
        <v>1941</v>
      </c>
      <c r="AD1941" s="24" t="e">
        <f t="shared" ca="1" si="262"/>
        <v>#VALUE!</v>
      </c>
      <c r="AE1941" t="str">
        <f t="shared" ca="1" si="264"/>
        <v>E</v>
      </c>
    </row>
    <row r="1942" spans="1:31">
      <c r="A1942" s="12" t="s">
        <v>1657</v>
      </c>
      <c r="J1942" s="12" t="str">
        <f t="shared" si="261"/>
        <v/>
      </c>
      <c r="K1942" t="str">
        <f t="shared" si="265"/>
        <v xml:space="preserve">    </v>
      </c>
      <c r="L1942" t="str">
        <f t="shared" si="265"/>
        <v>0.10</v>
      </c>
      <c r="M1942" t="str">
        <f t="shared" si="265"/>
        <v>0.02</v>
      </c>
      <c r="N1942" t="str">
        <f t="shared" si="265"/>
        <v>0.08</v>
      </c>
      <c r="O1942" t="str">
        <f t="shared" si="265"/>
        <v>0.11</v>
      </c>
      <c r="P1942" t="str">
        <f t="shared" si="265"/>
        <v>0.13</v>
      </c>
      <c r="Q1942" t="str">
        <f t="shared" si="265"/>
        <v>0.06</v>
      </c>
      <c r="R1942" t="str">
        <f t="shared" si="265"/>
        <v>0.00</v>
      </c>
      <c r="S1942" t="str">
        <f t="shared" si="265"/>
        <v>0.00</v>
      </c>
      <c r="T1942" t="str">
        <f t="shared" si="265"/>
        <v>0.00</v>
      </c>
      <c r="U1942" t="str">
        <f t="shared" si="265"/>
        <v>0.00</v>
      </c>
      <c r="V1942" t="str">
        <f t="shared" si="265"/>
        <v>0.00</v>
      </c>
      <c r="X1942" t="e">
        <f>VLOOKUP(K1942,$X$2:Y$31,2,FALSE())</f>
        <v>#N/A</v>
      </c>
      <c r="AB1942" s="20">
        <f>MATCH("R",$J$1001:$J1943,0)</f>
        <v>25</v>
      </c>
      <c r="AC1942" s="20">
        <f>ROW()</f>
        <v>1942</v>
      </c>
      <c r="AD1942" s="24" t="e">
        <f t="shared" ca="1" si="262"/>
        <v>#VALUE!</v>
      </c>
      <c r="AE1942" t="str">
        <f t="shared" ca="1" si="264"/>
        <v>E</v>
      </c>
    </row>
    <row r="1943" spans="1:31">
      <c r="A1943" s="12" t="s">
        <v>1658</v>
      </c>
      <c r="J1943" s="12" t="str">
        <f t="shared" si="261"/>
        <v/>
      </c>
      <c r="K1943" t="str">
        <f t="shared" si="265"/>
        <v xml:space="preserve">    </v>
      </c>
      <c r="L1943" t="str">
        <f t="shared" si="265"/>
        <v>14.5</v>
      </c>
      <c r="M1943" t="str">
        <f t="shared" si="265"/>
        <v xml:space="preserve"> 6.7</v>
      </c>
      <c r="N1943" t="str">
        <f t="shared" si="265"/>
        <v xml:space="preserve"> 6.8</v>
      </c>
      <c r="O1943" t="str">
        <f t="shared" si="265"/>
        <v xml:space="preserve"> 6.7</v>
      </c>
      <c r="P1943" t="str">
        <f t="shared" si="265"/>
        <v xml:space="preserve"> 8.4</v>
      </c>
      <c r="Q1943" t="str">
        <f t="shared" si="265"/>
        <v>21.9</v>
      </c>
      <c r="R1943" t="str">
        <f t="shared" si="265"/>
        <v xml:space="preserve"> 6.7</v>
      </c>
      <c r="S1943" t="str">
        <f t="shared" si="265"/>
        <v xml:space="preserve"> 6.7</v>
      </c>
      <c r="T1943" t="str">
        <f t="shared" si="265"/>
        <v xml:space="preserve"> 6.7</v>
      </c>
      <c r="U1943" t="str">
        <f t="shared" si="265"/>
        <v xml:space="preserve"> 6.7</v>
      </c>
      <c r="V1943" t="str">
        <f t="shared" si="265"/>
        <v xml:space="preserve"> 6.7</v>
      </c>
      <c r="X1943" t="e">
        <f>VLOOKUP(K1943,$X$2:Y$31,2,FALSE())</f>
        <v>#N/A</v>
      </c>
      <c r="AB1943" s="20">
        <f>MATCH("R",$J$1001:$J1944,0)</f>
        <v>25</v>
      </c>
      <c r="AC1943" s="20">
        <f>ROW()</f>
        <v>1943</v>
      </c>
      <c r="AD1943" s="24" t="e">
        <f t="shared" ca="1" si="262"/>
        <v>#VALUE!</v>
      </c>
      <c r="AE1943" t="str">
        <f t="shared" ca="1" si="264"/>
        <v>E</v>
      </c>
    </row>
    <row r="1944" spans="1:31">
      <c r="A1944" s="12" t="s">
        <v>1659</v>
      </c>
      <c r="J1944" s="12" t="str">
        <f t="shared" si="261"/>
        <v/>
      </c>
      <c r="K1944" t="str">
        <f t="shared" si="265"/>
        <v xml:space="preserve">    </v>
      </c>
      <c r="L1944" t="str">
        <f t="shared" si="265"/>
        <v xml:space="preserve"> 7.4</v>
      </c>
      <c r="M1944" t="str">
        <f t="shared" si="265"/>
        <v xml:space="preserve"> 4.5</v>
      </c>
      <c r="N1944" t="str">
        <f t="shared" si="265"/>
        <v xml:space="preserve"> 5.2</v>
      </c>
      <c r="O1944" t="str">
        <f t="shared" si="265"/>
        <v xml:space="preserve"> 4.5</v>
      </c>
      <c r="P1944" t="str">
        <f t="shared" si="265"/>
        <v xml:space="preserve"> 4.7</v>
      </c>
      <c r="Q1944" t="str">
        <f t="shared" si="265"/>
        <v>13.4</v>
      </c>
      <c r="R1944" t="str">
        <f t="shared" si="265"/>
        <v>12.7</v>
      </c>
      <c r="S1944" t="str">
        <f t="shared" si="265"/>
        <v xml:space="preserve"> 4.5</v>
      </c>
      <c r="T1944" t="str">
        <f t="shared" si="265"/>
        <v xml:space="preserve"> 4.5</v>
      </c>
      <c r="U1944" t="str">
        <f t="shared" si="265"/>
        <v xml:space="preserve"> 4.5</v>
      </c>
      <c r="V1944" t="str">
        <f t="shared" si="265"/>
        <v xml:space="preserve"> 4.5</v>
      </c>
      <c r="X1944" t="e">
        <f>VLOOKUP(K1944,$X$2:Y$31,2,FALSE())</f>
        <v>#N/A</v>
      </c>
      <c r="AB1944" s="20">
        <f>MATCH("R",$J$1001:$J1945,0)</f>
        <v>25</v>
      </c>
      <c r="AC1944" s="20">
        <f>ROW()</f>
        <v>1944</v>
      </c>
      <c r="AD1944" s="24" t="e">
        <f t="shared" ca="1" si="262"/>
        <v>#VALUE!</v>
      </c>
      <c r="AE1944" t="str">
        <f t="shared" ca="1" si="264"/>
        <v>E</v>
      </c>
    </row>
    <row r="1945" spans="1:31">
      <c r="A1945" s="12" t="s">
        <v>1660</v>
      </c>
      <c r="J1945" s="12" t="str">
        <f t="shared" si="261"/>
        <v/>
      </c>
      <c r="K1945" t="str">
        <f t="shared" si="265"/>
        <v xml:space="preserve">    </v>
      </c>
      <c r="L1945" t="str">
        <f t="shared" si="265"/>
        <v>17.3</v>
      </c>
      <c r="M1945" t="str">
        <f t="shared" si="265"/>
        <v>11.8</v>
      </c>
      <c r="N1945" t="str">
        <f t="shared" si="265"/>
        <v>11.8</v>
      </c>
      <c r="O1945" t="str">
        <f t="shared" si="265"/>
        <v>11.8</v>
      </c>
      <c r="P1945" t="str">
        <f t="shared" si="265"/>
        <v>12.7</v>
      </c>
      <c r="Q1945" t="str">
        <f t="shared" si="265"/>
        <v>23.8</v>
      </c>
      <c r="R1945" t="str">
        <f t="shared" si="265"/>
        <v>11.1</v>
      </c>
      <c r="S1945" t="str">
        <f t="shared" si="265"/>
        <v>11.4</v>
      </c>
      <c r="T1945" t="str">
        <f t="shared" si="265"/>
        <v>11.7</v>
      </c>
      <c r="U1945" t="str">
        <f t="shared" si="265"/>
        <v>11.7</v>
      </c>
      <c r="V1945" t="str">
        <f t="shared" si="265"/>
        <v>11.7</v>
      </c>
      <c r="X1945" t="e">
        <f>VLOOKUP(K1945,$X$2:Y$31,2,FALSE())</f>
        <v>#N/A</v>
      </c>
      <c r="AB1945" s="20">
        <f>MATCH("R",$J$1001:$J1946,0)</f>
        <v>25</v>
      </c>
      <c r="AC1945" s="20">
        <f>ROW()</f>
        <v>1945</v>
      </c>
      <c r="AD1945" s="24" t="e">
        <f t="shared" ca="1" si="262"/>
        <v>#VALUE!</v>
      </c>
      <c r="AE1945" t="str">
        <f t="shared" ca="1" si="264"/>
        <v>E</v>
      </c>
    </row>
    <row r="1946" spans="1:31">
      <c r="A1946" s="12" t="s">
        <v>1661</v>
      </c>
      <c r="J1946" s="12" t="str">
        <f t="shared" si="261"/>
        <v/>
      </c>
      <c r="K1946" t="str">
        <f t="shared" si="265"/>
        <v xml:space="preserve">    </v>
      </c>
      <c r="L1946" t="str">
        <f t="shared" si="265"/>
        <v xml:space="preserve"> 9.2</v>
      </c>
      <c r="M1946" t="str">
        <f t="shared" si="265"/>
        <v xml:space="preserve"> 7.5</v>
      </c>
      <c r="N1946" t="str">
        <f t="shared" si="265"/>
        <v xml:space="preserve"> 7.9</v>
      </c>
      <c r="O1946" t="str">
        <f t="shared" si="265"/>
        <v xml:space="preserve"> 7.4</v>
      </c>
      <c r="P1946" t="str">
        <f t="shared" si="265"/>
        <v xml:space="preserve"> 7.4</v>
      </c>
      <c r="Q1946" t="str">
        <f t="shared" si="265"/>
        <v>14.4</v>
      </c>
      <c r="R1946" t="str">
        <f t="shared" si="265"/>
        <v>13.6</v>
      </c>
      <c r="S1946" t="str">
        <f t="shared" si="265"/>
        <v xml:space="preserve"> 6.9</v>
      </c>
      <c r="T1946" t="str">
        <f t="shared" si="265"/>
        <v xml:space="preserve"> 7.3</v>
      </c>
      <c r="U1946" t="str">
        <f t="shared" si="265"/>
        <v xml:space="preserve"> 7.4</v>
      </c>
      <c r="V1946" t="str">
        <f t="shared" si="265"/>
        <v xml:space="preserve"> 7.4</v>
      </c>
      <c r="X1946" t="e">
        <f>VLOOKUP(K1946,$X$2:Y$31,2,FALSE())</f>
        <v>#N/A</v>
      </c>
      <c r="AB1946" s="20">
        <f>MATCH("R",$J$1001:$J1947,0)</f>
        <v>25</v>
      </c>
      <c r="AC1946" s="20">
        <f>ROW()</f>
        <v>1946</v>
      </c>
      <c r="AD1946" s="24" t="e">
        <f t="shared" ca="1" si="262"/>
        <v>#VALUE!</v>
      </c>
      <c r="AE1946" t="str">
        <f t="shared" ca="1" si="264"/>
        <v>E</v>
      </c>
    </row>
    <row r="1947" spans="1:31">
      <c r="A1947" s="12" t="s">
        <v>407</v>
      </c>
      <c r="J1947" s="12" t="str">
        <f t="shared" si="261"/>
        <v/>
      </c>
      <c r="K1947" t="str">
        <f t="shared" si="265"/>
        <v xml:space="preserve">    </v>
      </c>
      <c r="L1947" t="str">
        <f t="shared" si="265"/>
        <v xml:space="preserve"> 3.2</v>
      </c>
      <c r="M1947" t="str">
        <f t="shared" si="265"/>
        <v xml:space="preserve"> 0.5</v>
      </c>
      <c r="N1947" t="str">
        <f t="shared" si="265"/>
        <v xml:space="preserve"> 3.5</v>
      </c>
      <c r="O1947" t="str">
        <f t="shared" si="265"/>
        <v xml:space="preserve"> 3.2</v>
      </c>
      <c r="P1947" t="str">
        <f t="shared" si="265"/>
        <v xml:space="preserve"> 3.1</v>
      </c>
      <c r="Q1947" t="str">
        <f t="shared" si="265"/>
        <v xml:space="preserve"> 3.1</v>
      </c>
      <c r="R1947" t="str">
        <f t="shared" si="265"/>
        <v xml:space="preserve"> 2.9</v>
      </c>
      <c r="S1947" t="str">
        <f t="shared" si="265"/>
        <v xml:space="preserve"> 2.8</v>
      </c>
      <c r="T1947" t="str">
        <f t="shared" si="265"/>
        <v xml:space="preserve"> 2.8</v>
      </c>
      <c r="U1947" t="str">
        <f t="shared" si="265"/>
        <v xml:space="preserve"> 2.7</v>
      </c>
      <c r="V1947" t="str">
        <f t="shared" si="265"/>
        <v xml:space="preserve"> 2.7</v>
      </c>
      <c r="X1947" t="e">
        <f>VLOOKUP(K1947,$X$2:Y$31,2,FALSE())</f>
        <v>#N/A</v>
      </c>
      <c r="AB1947" s="20">
        <f>MATCH("R",$J$1001:$J1948,0)</f>
        <v>25</v>
      </c>
      <c r="AC1947" s="20">
        <f>ROW()</f>
        <v>1947</v>
      </c>
      <c r="AD1947" s="24" t="e">
        <f t="shared" ca="1" si="262"/>
        <v>#VALUE!</v>
      </c>
      <c r="AE1947" t="str">
        <f t="shared" ca="1" si="264"/>
        <v>E</v>
      </c>
    </row>
    <row r="1948" spans="1:31">
      <c r="A1948" s="12" t="s">
        <v>408</v>
      </c>
      <c r="J1948" s="12" t="str">
        <f t="shared" si="261"/>
        <v/>
      </c>
      <c r="K1948" t="str">
        <f t="shared" si="265"/>
        <v xml:space="preserve">    </v>
      </c>
      <c r="L1948" t="str">
        <f t="shared" si="265"/>
        <v xml:space="preserve"> 3.2</v>
      </c>
      <c r="M1948" t="str">
        <f t="shared" si="265"/>
        <v xml:space="preserve"> 0.5</v>
      </c>
      <c r="N1948" t="str">
        <f t="shared" si="265"/>
        <v xml:space="preserve"> 3.5</v>
      </c>
      <c r="O1948" t="str">
        <f t="shared" si="265"/>
        <v xml:space="preserve"> 3.2</v>
      </c>
      <c r="P1948" t="str">
        <f t="shared" si="265"/>
        <v xml:space="preserve"> 3.1</v>
      </c>
      <c r="Q1948" t="str">
        <f t="shared" si="265"/>
        <v xml:space="preserve"> 3.1</v>
      </c>
      <c r="R1948" t="str">
        <f t="shared" si="265"/>
        <v xml:space="preserve"> 2.9</v>
      </c>
      <c r="S1948" t="str">
        <f t="shared" si="265"/>
        <v xml:space="preserve"> 2.8</v>
      </c>
      <c r="T1948" t="str">
        <f t="shared" si="265"/>
        <v xml:space="preserve"> 2.8</v>
      </c>
      <c r="U1948" t="str">
        <f t="shared" si="265"/>
        <v xml:space="preserve"> 2.7</v>
      </c>
      <c r="V1948" t="str">
        <f t="shared" si="265"/>
        <v xml:space="preserve"> 2.7</v>
      </c>
      <c r="X1948" t="e">
        <f>VLOOKUP(K1948,$X$2:Y$31,2,FALSE())</f>
        <v>#N/A</v>
      </c>
      <c r="AB1948" s="20">
        <f>MATCH("R",$J$1001:$J1949,0)</f>
        <v>25</v>
      </c>
      <c r="AC1948" s="20">
        <f>ROW()</f>
        <v>1948</v>
      </c>
      <c r="AD1948" s="24" t="e">
        <f t="shared" ca="1" si="262"/>
        <v>#VALUE!</v>
      </c>
      <c r="AE1948" t="str">
        <f t="shared" ca="1" si="264"/>
        <v>E</v>
      </c>
    </row>
    <row r="1949" spans="1:31">
      <c r="A1949" s="12" t="s">
        <v>1662</v>
      </c>
      <c r="J1949" s="12" t="str">
        <f t="shared" si="261"/>
        <v/>
      </c>
      <c r="K1949" t="str">
        <f t="shared" si="265"/>
        <v xml:space="preserve">    </v>
      </c>
      <c r="L1949" t="str">
        <f t="shared" si="265"/>
        <v xml:space="preserve">  43</v>
      </c>
      <c r="M1949" t="str">
        <f t="shared" si="265"/>
        <v xml:space="preserve">  34</v>
      </c>
      <c r="N1949" t="str">
        <f t="shared" si="265"/>
        <v xml:space="preserve">  48</v>
      </c>
      <c r="O1949" t="str">
        <f t="shared" si="265"/>
        <v xml:space="preserve">  51</v>
      </c>
      <c r="P1949" t="str">
        <f t="shared" si="265"/>
        <v xml:space="preserve">  51</v>
      </c>
      <c r="Q1949" t="str">
        <f t="shared" si="265"/>
        <v xml:space="preserve">  27</v>
      </c>
      <c r="R1949" t="str">
        <f t="shared" si="265"/>
        <v xml:space="preserve"> -14</v>
      </c>
      <c r="S1949" t="str">
        <f t="shared" si="265"/>
        <v xml:space="preserve"> -13</v>
      </c>
      <c r="T1949" t="str">
        <f t="shared" ref="K1949:V1970" si="266">MID($A1949,T$34,4)</f>
        <v xml:space="preserve"> -12</v>
      </c>
      <c r="U1949" t="str">
        <f t="shared" si="266"/>
        <v xml:space="preserve"> -11</v>
      </c>
      <c r="V1949" t="str">
        <f t="shared" si="266"/>
        <v xml:space="preserve"> -10</v>
      </c>
      <c r="X1949" t="e">
        <f>VLOOKUP(K1949,$X$2:Y$31,2,FALSE())</f>
        <v>#N/A</v>
      </c>
      <c r="AB1949" s="20">
        <f>MATCH("R",$J$1001:$J1950,0)</f>
        <v>25</v>
      </c>
      <c r="AC1949" s="20">
        <f>ROW()</f>
        <v>1949</v>
      </c>
      <c r="AD1949" s="24" t="e">
        <f t="shared" ca="1" si="262"/>
        <v>#VALUE!</v>
      </c>
      <c r="AE1949" t="str">
        <f t="shared" ca="1" si="264"/>
        <v>E</v>
      </c>
    </row>
    <row r="1950" spans="1:31">
      <c r="A1950" s="12" t="s">
        <v>137</v>
      </c>
      <c r="J1950" s="12" t="str">
        <f t="shared" si="261"/>
        <v/>
      </c>
      <c r="K1950" t="str">
        <f t="shared" si="266"/>
        <v xml:space="preserve">    </v>
      </c>
      <c r="L1950" t="str">
        <f t="shared" si="266"/>
        <v xml:space="preserve">RSI </v>
      </c>
      <c r="M1950" t="str">
        <f t="shared" si="266"/>
        <v>oeff</v>
      </c>
      <c r="N1950" t="str">
        <f t="shared" si="266"/>
        <v>Dail</v>
      </c>
      <c r="O1950" t="str">
        <f t="shared" si="266"/>
        <v xml:space="preserve">)   </v>
      </c>
      <c r="P1950" t="str">
        <f t="shared" si="266"/>
        <v xml:space="preserve">    </v>
      </c>
      <c r="Q1950" t="str">
        <f t="shared" si="266"/>
        <v>METH</v>
      </c>
      <c r="R1950" t="str">
        <f t="shared" si="266"/>
        <v>D 30</v>
      </c>
      <c r="S1950" t="str">
        <f t="shared" si="266"/>
        <v xml:space="preserve">  VO</v>
      </c>
      <c r="T1950" t="str">
        <f t="shared" si="266"/>
        <v xml:space="preserve">CAP </v>
      </c>
      <c r="U1950" t="str">
        <f t="shared" si="266"/>
        <v>6.12</v>
      </c>
      <c r="V1950" t="str">
        <f t="shared" si="266"/>
        <v xml:space="preserve">7W  </v>
      </c>
      <c r="X1950" t="e">
        <f>VLOOKUP(K1950,$X$2:Y$31,2,FALSE())</f>
        <v>#N/A</v>
      </c>
      <c r="AB1950" s="20">
        <f>MATCH("R",$J$1001:$J1951,0)</f>
        <v>25</v>
      </c>
      <c r="AC1950" s="20">
        <f>ROW()</f>
        <v>1950</v>
      </c>
      <c r="AD1950" s="24" t="e">
        <f t="shared" ca="1" si="262"/>
        <v>#VALUE!</v>
      </c>
      <c r="AE1950" t="str">
        <f t="shared" ca="1" si="264"/>
        <v>E</v>
      </c>
    </row>
    <row r="1951" spans="1:31">
      <c r="A1951" s="12" t="s">
        <v>33</v>
      </c>
      <c r="J1951" s="12" t="str">
        <f t="shared" si="261"/>
        <v/>
      </c>
      <c r="K1951" t="str">
        <f t="shared" si="266"/>
        <v/>
      </c>
      <c r="L1951" t="str">
        <f t="shared" si="266"/>
        <v/>
      </c>
      <c r="M1951" t="str">
        <f t="shared" si="266"/>
        <v/>
      </c>
      <c r="N1951" t="str">
        <f t="shared" si="266"/>
        <v/>
      </c>
      <c r="O1951" t="str">
        <f t="shared" si="266"/>
        <v/>
      </c>
      <c r="P1951" t="str">
        <f t="shared" si="266"/>
        <v/>
      </c>
      <c r="Q1951" t="str">
        <f t="shared" si="266"/>
        <v/>
      </c>
      <c r="R1951" t="str">
        <f t="shared" si="266"/>
        <v/>
      </c>
      <c r="S1951" t="str">
        <f t="shared" si="266"/>
        <v/>
      </c>
      <c r="T1951" t="str">
        <f t="shared" si="266"/>
        <v/>
      </c>
      <c r="U1951" t="str">
        <f t="shared" si="266"/>
        <v/>
      </c>
      <c r="V1951" t="str">
        <f t="shared" si="266"/>
        <v/>
      </c>
      <c r="X1951" t="e">
        <f>VLOOKUP(K1951,$X$2:Y$31,2,FALSE())</f>
        <v>#N/A</v>
      </c>
      <c r="AB1951" s="20">
        <f>MATCH("R",$J$1001:$J1952,0)</f>
        <v>25</v>
      </c>
      <c r="AC1951" s="20">
        <f>ROW()</f>
        <v>1951</v>
      </c>
      <c r="AD1951" s="24" t="e">
        <f t="shared" ca="1" si="262"/>
        <v>#VALUE!</v>
      </c>
      <c r="AE1951" t="str">
        <f t="shared" ca="1" si="264"/>
        <v>E</v>
      </c>
    </row>
    <row r="1952" spans="1:31">
      <c r="A1952" s="12" t="s">
        <v>2470</v>
      </c>
      <c r="J1952" s="12" t="str">
        <f t="shared" si="261"/>
        <v/>
      </c>
      <c r="K1952" t="str">
        <f t="shared" si="266"/>
        <v>Jan,</v>
      </c>
      <c r="L1952" t="str">
        <f t="shared" si="266"/>
        <v>1 20</v>
      </c>
      <c r="M1952" t="str">
        <f t="shared" si="266"/>
        <v xml:space="preserve">6   </v>
      </c>
      <c r="N1952" t="str">
        <f t="shared" si="266"/>
        <v xml:space="preserve">    </v>
      </c>
      <c r="O1952" t="str">
        <f t="shared" si="266"/>
        <v xml:space="preserve"> SSN</v>
      </c>
      <c r="P1952" t="str">
        <f t="shared" si="266"/>
        <v>=  5</v>
      </c>
      <c r="Q1952" t="str">
        <f t="shared" si="266"/>
        <v xml:space="preserve">.   </v>
      </c>
      <c r="R1952" t="str">
        <f t="shared" si="266"/>
        <v xml:space="preserve">    </v>
      </c>
      <c r="S1952" t="str">
        <f t="shared" si="266"/>
        <v xml:space="preserve">    </v>
      </c>
      <c r="T1952" t="str">
        <f t="shared" si="266"/>
        <v xml:space="preserve">  Mi</v>
      </c>
      <c r="U1952" t="str">
        <f t="shared" si="266"/>
        <v>imum</v>
      </c>
      <c r="V1952" t="str">
        <f t="shared" si="266"/>
        <v>Angl</v>
      </c>
      <c r="X1952" t="e">
        <f>VLOOKUP(K1952,$X$2:Y$31,2,FALSE())</f>
        <v>#N/A</v>
      </c>
      <c r="AB1952" s="20">
        <f>MATCH("R",$J$1001:$J1953,0)</f>
        <v>25</v>
      </c>
      <c r="AC1952" s="20">
        <f>ROW()</f>
        <v>1952</v>
      </c>
      <c r="AD1952" s="24" t="e">
        <f t="shared" ca="1" si="262"/>
        <v>#VALUE!</v>
      </c>
      <c r="AE1952" t="str">
        <f t="shared" ca="1" si="264"/>
        <v>E</v>
      </c>
    </row>
    <row r="1953" spans="1:31">
      <c r="A1953" s="12" t="s">
        <v>201</v>
      </c>
      <c r="J1953" s="12" t="str">
        <f t="shared" si="261"/>
        <v/>
      </c>
      <c r="K1953" t="str">
        <f t="shared" si="266"/>
        <v>HOME</v>
      </c>
      <c r="L1953" t="str">
        <f t="shared" si="266"/>
        <v xml:space="preserve">    </v>
      </c>
      <c r="M1953" t="str">
        <f t="shared" si="266"/>
        <v xml:space="preserve">    </v>
      </c>
      <c r="N1953" t="str">
        <f t="shared" si="266"/>
        <v xml:space="preserve">    </v>
      </c>
      <c r="O1953" t="str">
        <f t="shared" si="266"/>
        <v>AUST</v>
      </c>
      <c r="P1953" t="str">
        <f t="shared" si="266"/>
        <v xml:space="preserve">N   </v>
      </c>
      <c r="Q1953" t="str">
        <f t="shared" si="266"/>
        <v xml:space="preserve">    </v>
      </c>
      <c r="R1953" t="str">
        <f t="shared" si="266"/>
        <v xml:space="preserve">    </v>
      </c>
      <c r="S1953" t="str">
        <f t="shared" si="266"/>
        <v xml:space="preserve">  AZ</v>
      </c>
      <c r="T1953" t="str">
        <f t="shared" si="266"/>
        <v>MUTH</v>
      </c>
      <c r="U1953" t="str">
        <f t="shared" si="266"/>
        <v xml:space="preserve">    </v>
      </c>
      <c r="V1953" t="str">
        <f t="shared" si="266"/>
        <v xml:space="preserve">    </v>
      </c>
      <c r="X1953" t="e">
        <f>VLOOKUP(K1953,$X$2:Y$31,2,FALSE())</f>
        <v>#N/A</v>
      </c>
      <c r="AB1953" s="20">
        <f>MATCH("R",$J$1001:$J1954,0)</f>
        <v>25</v>
      </c>
      <c r="AC1953" s="20">
        <f>ROW()</f>
        <v>1953</v>
      </c>
      <c r="AD1953" s="24" t="e">
        <f t="shared" ca="1" si="262"/>
        <v>#VALUE!</v>
      </c>
      <c r="AE1953" t="str">
        <f t="shared" ca="1" si="264"/>
        <v>E</v>
      </c>
    </row>
    <row r="1954" spans="1:31">
      <c r="A1954" s="12" t="s">
        <v>202</v>
      </c>
      <c r="J1954" s="12" t="str">
        <f t="shared" si="261"/>
        <v/>
      </c>
      <c r="K1954" t="str">
        <f t="shared" si="266"/>
        <v>32.9</v>
      </c>
      <c r="L1954" t="str">
        <f t="shared" si="266"/>
        <v xml:space="preserve"> N  </v>
      </c>
      <c r="M1954" t="str">
        <f t="shared" si="266"/>
        <v>96.6</v>
      </c>
      <c r="N1954" t="str">
        <f t="shared" si="266"/>
        <v xml:space="preserve"> W -</v>
      </c>
      <c r="O1954" t="str">
        <f t="shared" si="266"/>
        <v>30.2</v>
      </c>
      <c r="P1954" t="str">
        <f t="shared" si="266"/>
        <v xml:space="preserve"> N  </v>
      </c>
      <c r="Q1954" t="str">
        <f t="shared" si="266"/>
        <v>97.7</v>
      </c>
      <c r="R1954" t="str">
        <f t="shared" si="266"/>
        <v xml:space="preserve"> W  </v>
      </c>
      <c r="S1954" t="str">
        <f t="shared" si="266"/>
        <v xml:space="preserve"> 199</v>
      </c>
      <c r="T1954" t="str">
        <f t="shared" si="266"/>
        <v xml:space="preserve">97  </v>
      </c>
      <c r="U1954" t="str">
        <f t="shared" si="266"/>
        <v>19.3</v>
      </c>
      <c r="V1954" t="str">
        <f t="shared" si="266"/>
        <v xml:space="preserve">    </v>
      </c>
      <c r="X1954" t="e">
        <f>VLOOKUP(K1954,$X$2:Y$31,2,FALSE())</f>
        <v>#N/A</v>
      </c>
      <c r="AB1954" s="20">
        <f>MATCH("R",$J$1001:$J1955,0)</f>
        <v>25</v>
      </c>
      <c r="AC1954" s="20">
        <f>ROW()</f>
        <v>1954</v>
      </c>
      <c r="AD1954" s="24" t="e">
        <f t="shared" ca="1" si="262"/>
        <v>#VALUE!</v>
      </c>
      <c r="AE1954" t="str">
        <f t="shared" ca="1" si="264"/>
        <v>E</v>
      </c>
    </row>
    <row r="1955" spans="1:31">
      <c r="A1955" s="12" t="s">
        <v>203</v>
      </c>
      <c r="J1955" s="12" t="str">
        <f t="shared" si="261"/>
        <v/>
      </c>
      <c r="K1955" t="str">
        <f t="shared" si="266"/>
        <v>XMTR</v>
      </c>
      <c r="L1955" t="str">
        <f t="shared" si="266"/>
        <v xml:space="preserve"> 2-3</v>
      </c>
      <c r="M1955" t="str">
        <f t="shared" si="266"/>
        <v xml:space="preserve"> ION</v>
      </c>
      <c r="N1955" t="str">
        <f t="shared" si="266"/>
        <v>AP #</v>
      </c>
      <c r="O1955" t="str">
        <f t="shared" si="266"/>
        <v>3[sa</v>
      </c>
      <c r="P1955" t="str">
        <f t="shared" si="266"/>
        <v>ples</v>
      </c>
      <c r="Q1955" t="str">
        <f t="shared" si="266"/>
        <v>SAMP</v>
      </c>
      <c r="R1955" t="str">
        <f t="shared" si="266"/>
        <v>E.23</v>
      </c>
      <c r="S1955" t="str">
        <f t="shared" si="266"/>
        <v xml:space="preserve">   ]</v>
      </c>
      <c r="T1955" t="str">
        <f t="shared" si="266"/>
        <v xml:space="preserve">Az= </v>
      </c>
      <c r="U1955" t="str">
        <f t="shared" si="266"/>
        <v xml:space="preserve">0.0 </v>
      </c>
      <c r="V1955" t="str">
        <f t="shared" si="266"/>
        <v>FFaz</v>
      </c>
      <c r="X1955" t="e">
        <f>VLOOKUP(K1955,$X$2:Y$31,2,FALSE())</f>
        <v>#N/A</v>
      </c>
      <c r="AB1955" s="20">
        <f>MATCH("R",$J$1001:$J1956,0)</f>
        <v>25</v>
      </c>
      <c r="AC1955" s="20">
        <f>ROW()</f>
        <v>1955</v>
      </c>
      <c r="AD1955" s="24" t="e">
        <f t="shared" ca="1" si="262"/>
        <v>#VALUE!</v>
      </c>
      <c r="AE1955" t="str">
        <f t="shared" ca="1" si="264"/>
        <v>E</v>
      </c>
    </row>
    <row r="1956" spans="1:31">
      <c r="A1956" s="12" t="s">
        <v>204</v>
      </c>
      <c r="J1956" s="12" t="str">
        <f t="shared" si="261"/>
        <v/>
      </c>
      <c r="K1956" t="str">
        <f t="shared" si="266"/>
        <v>RCVR</v>
      </c>
      <c r="L1956" t="str">
        <f t="shared" si="266"/>
        <v xml:space="preserve"> 2-3</v>
      </c>
      <c r="M1956" t="str">
        <f t="shared" si="266"/>
        <v xml:space="preserve"> ION</v>
      </c>
      <c r="N1956" t="str">
        <f t="shared" si="266"/>
        <v>AP #</v>
      </c>
      <c r="O1956" t="str">
        <f t="shared" si="266"/>
        <v>3[sa</v>
      </c>
      <c r="P1956" t="str">
        <f t="shared" si="266"/>
        <v>ples</v>
      </c>
      <c r="Q1956" t="str">
        <f t="shared" si="266"/>
        <v>SAMP</v>
      </c>
      <c r="R1956" t="str">
        <f t="shared" si="266"/>
        <v>E.23</v>
      </c>
      <c r="S1956" t="str">
        <f t="shared" si="266"/>
        <v xml:space="preserve">   ]</v>
      </c>
      <c r="T1956" t="str">
        <f t="shared" si="266"/>
        <v xml:space="preserve">Az= </v>
      </c>
      <c r="U1956" t="str">
        <f t="shared" si="266"/>
        <v xml:space="preserve">0.0 </v>
      </c>
      <c r="V1956" t="str">
        <f t="shared" si="266"/>
        <v>FFaz</v>
      </c>
      <c r="X1956" t="e">
        <f>VLOOKUP(K1956,$X$2:Y$31,2,FALSE())</f>
        <v>#N/A</v>
      </c>
      <c r="AB1956" s="20">
        <f>MATCH("R",$J$1001:$J1957,0)</f>
        <v>25</v>
      </c>
      <c r="AC1956" s="20">
        <f>ROW()</f>
        <v>1956</v>
      </c>
      <c r="AD1956" s="24" t="e">
        <f t="shared" ca="1" si="262"/>
        <v>#VALUE!</v>
      </c>
      <c r="AE1956" t="str">
        <f t="shared" ca="1" si="264"/>
        <v>E</v>
      </c>
    </row>
    <row r="1957" spans="1:31">
      <c r="A1957" s="12" t="s">
        <v>89</v>
      </c>
      <c r="J1957" s="12" t="str">
        <f t="shared" si="261"/>
        <v/>
      </c>
      <c r="K1957" t="str">
        <f t="shared" si="266"/>
        <v>3 MH</v>
      </c>
      <c r="L1957" t="str">
        <f t="shared" si="266"/>
        <v xml:space="preserve"> NOI</v>
      </c>
      <c r="M1957" t="str">
        <f t="shared" si="266"/>
        <v xml:space="preserve">E = </v>
      </c>
      <c r="N1957" t="str">
        <f t="shared" si="266"/>
        <v>145.</v>
      </c>
      <c r="O1957" t="str">
        <f t="shared" si="266"/>
        <v xml:space="preserve"> dBW</v>
      </c>
      <c r="P1957" t="str">
        <f t="shared" si="266"/>
        <v xml:space="preserve">    </v>
      </c>
      <c r="Q1957" t="str">
        <f t="shared" si="266"/>
        <v xml:space="preserve">EQ. </v>
      </c>
      <c r="R1957" t="str">
        <f t="shared" si="266"/>
        <v>EL =</v>
      </c>
      <c r="S1957" t="str">
        <f t="shared" si="266"/>
        <v xml:space="preserve">90% </v>
      </c>
      <c r="T1957" t="str">
        <f t="shared" si="266"/>
        <v xml:space="preserve">  RE</v>
      </c>
      <c r="U1957" t="str">
        <f t="shared" si="266"/>
        <v>. SN</v>
      </c>
      <c r="V1957" t="str">
        <f t="shared" si="266"/>
        <v xml:space="preserve"> = 7</v>
      </c>
      <c r="X1957" t="e">
        <f>VLOOKUP(K1957,$X$2:Y$31,2,FALSE())</f>
        <v>#N/A</v>
      </c>
      <c r="AB1957" s="20">
        <f>MATCH("R",$J$1001:$J1958,0)</f>
        <v>25</v>
      </c>
      <c r="AC1957" s="20">
        <f>ROW()</f>
        <v>1957</v>
      </c>
      <c r="AD1957" s="24" t="e">
        <f t="shared" ca="1" si="262"/>
        <v>#VALUE!</v>
      </c>
      <c r="AE1957" t="str">
        <f t="shared" ca="1" si="264"/>
        <v>E</v>
      </c>
    </row>
    <row r="1958" spans="1:31">
      <c r="A1958" s="12" t="s">
        <v>90</v>
      </c>
      <c r="J1958" s="12" t="str">
        <f t="shared" si="261"/>
        <v/>
      </c>
      <c r="K1958" t="str">
        <f t="shared" si="266"/>
        <v>MULT</v>
      </c>
      <c r="L1958" t="str">
        <f t="shared" si="266"/>
        <v>PATH</v>
      </c>
      <c r="M1958" t="str">
        <f t="shared" si="266"/>
        <v>POWE</v>
      </c>
      <c r="N1958" t="str">
        <f t="shared" si="266"/>
        <v xml:space="preserve"> TOL</v>
      </c>
      <c r="O1958" t="str">
        <f t="shared" si="266"/>
        <v>RANC</v>
      </c>
      <c r="P1958" t="str">
        <f t="shared" si="266"/>
        <v xml:space="preserve"> =  </v>
      </c>
      <c r="Q1958" t="str">
        <f t="shared" si="266"/>
        <v>.0 d</v>
      </c>
      <c r="R1958" t="str">
        <f t="shared" si="266"/>
        <v xml:space="preserve">   M</v>
      </c>
      <c r="S1958" t="str">
        <f t="shared" si="266"/>
        <v>LTIP</v>
      </c>
      <c r="T1958" t="str">
        <f t="shared" si="266"/>
        <v>TH D</v>
      </c>
      <c r="U1958" t="str">
        <f t="shared" si="266"/>
        <v xml:space="preserve">LAY </v>
      </c>
      <c r="V1958" t="str">
        <f t="shared" si="266"/>
        <v>OLER</v>
      </c>
      <c r="X1958" t="e">
        <f>VLOOKUP(K1958,$X$2:Y$31,2,FALSE())</f>
        <v>#N/A</v>
      </c>
      <c r="AB1958" s="20">
        <f>MATCH("R",$J$1001:$J1959,0)</f>
        <v>25</v>
      </c>
      <c r="AC1958" s="20">
        <f>ROW()</f>
        <v>1958</v>
      </c>
      <c r="AD1958" s="24" t="e">
        <f t="shared" ca="1" si="262"/>
        <v>#VALUE!</v>
      </c>
      <c r="AE1958" t="str">
        <f t="shared" ca="1" si="264"/>
        <v>E</v>
      </c>
    </row>
    <row r="1959" spans="1:31">
      <c r="A1959" s="12" t="s">
        <v>33</v>
      </c>
      <c r="J1959" s="12" t="str">
        <f t="shared" si="261"/>
        <v/>
      </c>
      <c r="K1959" t="str">
        <f t="shared" si="266"/>
        <v/>
      </c>
      <c r="L1959" t="str">
        <f t="shared" si="266"/>
        <v/>
      </c>
      <c r="M1959" t="str">
        <f t="shared" si="266"/>
        <v/>
      </c>
      <c r="N1959" t="str">
        <f t="shared" si="266"/>
        <v/>
      </c>
      <c r="O1959" t="str">
        <f t="shared" si="266"/>
        <v/>
      </c>
      <c r="P1959" t="str">
        <f t="shared" si="266"/>
        <v/>
      </c>
      <c r="Q1959" t="str">
        <f t="shared" si="266"/>
        <v/>
      </c>
      <c r="R1959" t="str">
        <f t="shared" si="266"/>
        <v/>
      </c>
      <c r="S1959" t="str">
        <f t="shared" si="266"/>
        <v/>
      </c>
      <c r="T1959" t="str">
        <f t="shared" si="266"/>
        <v/>
      </c>
      <c r="U1959" t="str">
        <f t="shared" si="266"/>
        <v/>
      </c>
      <c r="V1959" t="str">
        <f t="shared" si="266"/>
        <v/>
      </c>
      <c r="X1959" t="e">
        <f>VLOOKUP(K1959,$X$2:Y$31,2,FALSE())</f>
        <v>#N/A</v>
      </c>
      <c r="AB1959" s="20">
        <f>MATCH("R",$J$1001:$J1960,0)</f>
        <v>25</v>
      </c>
      <c r="AC1959" s="20">
        <f>ROW()</f>
        <v>1959</v>
      </c>
      <c r="AD1959" s="24" t="e">
        <f t="shared" ca="1" si="262"/>
        <v>#VALUE!</v>
      </c>
      <c r="AE1959" t="str">
        <f t="shared" ca="1" si="264"/>
        <v>E</v>
      </c>
    </row>
    <row r="1960" spans="1:31">
      <c r="A1960" s="12" t="s">
        <v>1663</v>
      </c>
      <c r="J1960" s="12" t="str">
        <f t="shared" si="261"/>
        <v>R</v>
      </c>
      <c r="K1960" t="str">
        <f t="shared" si="266"/>
        <v>23.0</v>
      </c>
      <c r="L1960" t="str">
        <f t="shared" si="266"/>
        <v xml:space="preserve"> 7.7</v>
      </c>
      <c r="M1960" t="str">
        <f t="shared" si="266"/>
        <v xml:space="preserve"> 2.0</v>
      </c>
      <c r="N1960" t="str">
        <f t="shared" si="266"/>
        <v xml:space="preserve"> 4.0</v>
      </c>
      <c r="O1960" t="str">
        <f t="shared" si="266"/>
        <v xml:space="preserve"> 5.4</v>
      </c>
      <c r="P1960" t="str">
        <f t="shared" si="266"/>
        <v xml:space="preserve"> 7.3</v>
      </c>
      <c r="Q1960" t="str">
        <f t="shared" si="266"/>
        <v>10.2</v>
      </c>
      <c r="R1960" t="str">
        <f t="shared" si="266"/>
        <v>14.4</v>
      </c>
      <c r="S1960" t="str">
        <f t="shared" si="266"/>
        <v>18.2</v>
      </c>
      <c r="T1960" t="str">
        <f t="shared" si="266"/>
        <v>21.5</v>
      </c>
      <c r="U1960" t="str">
        <f t="shared" si="266"/>
        <v>25.0</v>
      </c>
      <c r="V1960" t="str">
        <f t="shared" si="266"/>
        <v>29.0</v>
      </c>
      <c r="X1960" t="str">
        <f>VLOOKUP(K1960,$X$2:Y$31,2,FALSE())</f>
        <v>2300</v>
      </c>
      <c r="AB1960" s="20">
        <f>MATCH("R",$J$1001:$J1961,0)</f>
        <v>25</v>
      </c>
      <c r="AC1960" s="20">
        <f>ROW()</f>
        <v>1960</v>
      </c>
      <c r="AD1960" s="24" t="e">
        <f t="shared" ca="1" si="262"/>
        <v>#VALUE!</v>
      </c>
      <c r="AE1960" t="str">
        <f t="shared" ca="1" si="264"/>
        <v>E</v>
      </c>
    </row>
    <row r="1961" spans="1:31">
      <c r="A1961" s="12" t="s">
        <v>241</v>
      </c>
      <c r="J1961" s="12" t="str">
        <f t="shared" si="261"/>
        <v/>
      </c>
      <c r="K1961" t="str">
        <f t="shared" si="266"/>
        <v xml:space="preserve">    </v>
      </c>
      <c r="L1961" t="str">
        <f t="shared" si="266"/>
        <v xml:space="preserve"> 1F2</v>
      </c>
      <c r="M1961" t="str">
        <f t="shared" si="266"/>
        <v xml:space="preserve"> 1 E</v>
      </c>
      <c r="N1961" t="str">
        <f t="shared" si="266"/>
        <v xml:space="preserve"> 1F2</v>
      </c>
      <c r="O1961" t="str">
        <f t="shared" si="266"/>
        <v xml:space="preserve"> 1F2</v>
      </c>
      <c r="P1961" t="str">
        <f t="shared" si="266"/>
        <v xml:space="preserve"> 1F2</v>
      </c>
      <c r="Q1961" t="str">
        <f t="shared" si="266"/>
        <v xml:space="preserve"> 1F2</v>
      </c>
      <c r="R1961" t="str">
        <f t="shared" si="266"/>
        <v xml:space="preserve"> 1F2</v>
      </c>
      <c r="S1961" t="str">
        <f t="shared" si="266"/>
        <v xml:space="preserve"> 1F2</v>
      </c>
      <c r="T1961" t="str">
        <f t="shared" si="266"/>
        <v xml:space="preserve"> 1F2</v>
      </c>
      <c r="U1961" t="str">
        <f t="shared" si="266"/>
        <v xml:space="preserve"> 1F2</v>
      </c>
      <c r="V1961" t="str">
        <f t="shared" si="266"/>
        <v xml:space="preserve"> 1F2</v>
      </c>
      <c r="X1961" t="e">
        <f>VLOOKUP(K1961,$X$2:Y$31,2,FALSE())</f>
        <v>#N/A</v>
      </c>
      <c r="AB1961" s="20">
        <f>MATCH("R",$J$1001:$J1962,0)</f>
        <v>25</v>
      </c>
      <c r="AC1961" s="20">
        <f>ROW()</f>
        <v>1961</v>
      </c>
      <c r="AD1961" s="24" t="e">
        <f t="shared" ca="1" si="262"/>
        <v>#VALUE!</v>
      </c>
      <c r="AE1961" t="str">
        <f t="shared" ca="1" si="264"/>
        <v>E</v>
      </c>
    </row>
    <row r="1962" spans="1:31">
      <c r="A1962" s="12" t="s">
        <v>1664</v>
      </c>
      <c r="J1962" s="12" t="str">
        <f t="shared" si="261"/>
        <v/>
      </c>
      <c r="K1962" t="str">
        <f t="shared" si="266"/>
        <v xml:space="preserve">    </v>
      </c>
      <c r="L1962" t="str">
        <f t="shared" si="266"/>
        <v>62.0</v>
      </c>
      <c r="M1962" t="str">
        <f t="shared" si="266"/>
        <v>30.7</v>
      </c>
      <c r="N1962" t="str">
        <f t="shared" si="266"/>
        <v>52.5</v>
      </c>
      <c r="O1962" t="str">
        <f t="shared" si="266"/>
        <v>53.5</v>
      </c>
      <c r="P1962" t="str">
        <f t="shared" si="266"/>
        <v>58.9</v>
      </c>
      <c r="Q1962" t="str">
        <f t="shared" si="266"/>
        <v>62.0</v>
      </c>
      <c r="R1962" t="str">
        <f t="shared" si="266"/>
        <v>62.0</v>
      </c>
      <c r="S1962" t="str">
        <f t="shared" si="266"/>
        <v>62.0</v>
      </c>
      <c r="T1962" t="str">
        <f t="shared" si="266"/>
        <v>62.0</v>
      </c>
      <c r="U1962" t="str">
        <f t="shared" si="266"/>
        <v>62.0</v>
      </c>
      <c r="V1962" t="str">
        <f t="shared" si="266"/>
        <v>62.0</v>
      </c>
      <c r="X1962" t="e">
        <f>VLOOKUP(K1962,$X$2:Y$31,2,FALSE())</f>
        <v>#N/A</v>
      </c>
      <c r="AB1962" s="20">
        <f>MATCH("R",$J$1001:$J1963,0)</f>
        <v>25</v>
      </c>
      <c r="AC1962" s="20">
        <f>ROW()</f>
        <v>1962</v>
      </c>
      <c r="AD1962" s="24" t="e">
        <f t="shared" ca="1" si="262"/>
        <v>#VALUE!</v>
      </c>
      <c r="AE1962" t="str">
        <f t="shared" ca="1" si="264"/>
        <v>E</v>
      </c>
    </row>
    <row r="1963" spans="1:31">
      <c r="A1963" s="12" t="s">
        <v>1665</v>
      </c>
      <c r="J1963" s="12" t="str">
        <f t="shared" si="261"/>
        <v/>
      </c>
      <c r="K1963" t="str">
        <f t="shared" si="266"/>
        <v xml:space="preserve">    </v>
      </c>
      <c r="L1963" t="str">
        <f t="shared" si="266"/>
        <v xml:space="preserve"> 2.4</v>
      </c>
      <c r="M1963" t="str">
        <f t="shared" si="266"/>
        <v xml:space="preserve"> 1.3</v>
      </c>
      <c r="N1963" t="str">
        <f t="shared" si="266"/>
        <v xml:space="preserve"> 1.8</v>
      </c>
      <c r="O1963" t="str">
        <f t="shared" si="266"/>
        <v xml:space="preserve"> 1.9</v>
      </c>
      <c r="P1963" t="str">
        <f t="shared" si="266"/>
        <v xml:space="preserve"> 2.2</v>
      </c>
      <c r="Q1963" t="str">
        <f t="shared" si="266"/>
        <v xml:space="preserve"> 2.4</v>
      </c>
      <c r="R1963" t="str">
        <f t="shared" si="266"/>
        <v xml:space="preserve"> 2.4</v>
      </c>
      <c r="S1963" t="str">
        <f t="shared" si="266"/>
        <v xml:space="preserve"> 2.4</v>
      </c>
      <c r="T1963" t="str">
        <f t="shared" si="266"/>
        <v xml:space="preserve"> 2.4</v>
      </c>
      <c r="U1963" t="str">
        <f t="shared" si="266"/>
        <v xml:space="preserve"> 2.4</v>
      </c>
      <c r="V1963" t="str">
        <f t="shared" si="266"/>
        <v xml:space="preserve"> 2.4</v>
      </c>
      <c r="X1963" t="e">
        <f>VLOOKUP(K1963,$X$2:Y$31,2,FALSE())</f>
        <v>#N/A</v>
      </c>
      <c r="AB1963" s="20">
        <f>MATCH("R",$J$1001:$J1964,0)</f>
        <v>25</v>
      </c>
      <c r="AC1963" s="20">
        <f>ROW()</f>
        <v>1963</v>
      </c>
      <c r="AD1963" s="24" t="e">
        <f t="shared" ca="1" si="262"/>
        <v>#VALUE!</v>
      </c>
      <c r="AE1963" t="str">
        <f t="shared" ca="1" si="264"/>
        <v>E</v>
      </c>
    </row>
    <row r="1964" spans="1:31">
      <c r="A1964" s="12" t="s">
        <v>1666</v>
      </c>
      <c r="J1964" s="12" t="str">
        <f t="shared" si="261"/>
        <v/>
      </c>
      <c r="K1964" t="str">
        <f t="shared" si="266"/>
        <v xml:space="preserve">    </v>
      </c>
      <c r="L1964" t="str">
        <f t="shared" si="266"/>
        <v xml:space="preserve"> 322</v>
      </c>
      <c r="M1964" t="str">
        <f t="shared" si="266"/>
        <v xml:space="preserve"> 100</v>
      </c>
      <c r="N1964" t="str">
        <f t="shared" si="266"/>
        <v xml:space="preserve"> 221</v>
      </c>
      <c r="O1964" t="str">
        <f t="shared" si="266"/>
        <v xml:space="preserve"> 228</v>
      </c>
      <c r="P1964" t="str">
        <f t="shared" si="266"/>
        <v xml:space="preserve"> 282</v>
      </c>
      <c r="Q1964" t="str">
        <f t="shared" si="266"/>
        <v xml:space="preserve"> 322</v>
      </c>
      <c r="R1964" t="str">
        <f t="shared" si="266"/>
        <v xml:space="preserve"> 322</v>
      </c>
      <c r="S1964" t="str">
        <f t="shared" si="266"/>
        <v xml:space="preserve"> 322</v>
      </c>
      <c r="T1964" t="str">
        <f t="shared" si="266"/>
        <v xml:space="preserve"> 322</v>
      </c>
      <c r="U1964" t="str">
        <f t="shared" si="266"/>
        <v xml:space="preserve"> 322</v>
      </c>
      <c r="V1964" t="str">
        <f t="shared" si="266"/>
        <v xml:space="preserve"> 322</v>
      </c>
      <c r="X1964" t="e">
        <f>VLOOKUP(K1964,$X$2:Y$31,2,FALSE())</f>
        <v>#N/A</v>
      </c>
      <c r="AB1964" s="20">
        <f>MATCH("R",$J$1001:$J1965,0)</f>
        <v>25</v>
      </c>
      <c r="AC1964" s="20">
        <f>ROW()</f>
        <v>1964</v>
      </c>
      <c r="AD1964" s="24" t="e">
        <f t="shared" ca="1" si="262"/>
        <v>#VALUE!</v>
      </c>
      <c r="AE1964" t="str">
        <f t="shared" ca="1" si="264"/>
        <v>E</v>
      </c>
    </row>
    <row r="1965" spans="1:31">
      <c r="A1965" s="12" t="s">
        <v>1667</v>
      </c>
      <c r="J1965" s="12" t="str">
        <f t="shared" si="261"/>
        <v/>
      </c>
      <c r="K1965" t="str">
        <f t="shared" si="266"/>
        <v xml:space="preserve">    </v>
      </c>
      <c r="L1965" t="str">
        <f t="shared" si="266"/>
        <v>0.50</v>
      </c>
      <c r="M1965" t="str">
        <f t="shared" si="266"/>
        <v>1.00</v>
      </c>
      <c r="N1965" t="str">
        <f t="shared" si="266"/>
        <v>1.00</v>
      </c>
      <c r="O1965" t="str">
        <f t="shared" si="266"/>
        <v>0.99</v>
      </c>
      <c r="P1965" t="str">
        <f t="shared" si="266"/>
        <v>0.67</v>
      </c>
      <c r="Q1965" t="str">
        <f t="shared" si="266"/>
        <v>0.00</v>
      </c>
      <c r="R1965" t="str">
        <f t="shared" si="266"/>
        <v>0.00</v>
      </c>
      <c r="S1965" t="str">
        <f t="shared" si="266"/>
        <v>0.00</v>
      </c>
      <c r="T1965" t="str">
        <f t="shared" si="266"/>
        <v>0.00</v>
      </c>
      <c r="U1965" t="str">
        <f t="shared" si="266"/>
        <v>0.00</v>
      </c>
      <c r="V1965" t="str">
        <f t="shared" si="266"/>
        <v>0.00</v>
      </c>
      <c r="X1965" t="e">
        <f>VLOOKUP(K1965,$X$2:Y$31,2,FALSE())</f>
        <v>#N/A</v>
      </c>
      <c r="AB1965" s="20">
        <f>MATCH("R",$J$1001:$J1966,0)</f>
        <v>25</v>
      </c>
      <c r="AC1965" s="20">
        <f>ROW()</f>
        <v>1965</v>
      </c>
      <c r="AD1965" s="24" t="e">
        <f t="shared" ca="1" si="262"/>
        <v>#VALUE!</v>
      </c>
      <c r="AE1965" t="str">
        <f t="shared" ca="1" si="264"/>
        <v>E</v>
      </c>
    </row>
    <row r="1966" spans="1:31">
      <c r="A1966" s="12" t="s">
        <v>1668</v>
      </c>
      <c r="J1966" s="12" t="str">
        <f t="shared" ref="J1966:J2029" si="267">IF(ISERROR(X1966),"","R")</f>
        <v/>
      </c>
      <c r="K1966" t="str">
        <f t="shared" si="266"/>
        <v xml:space="preserve">    </v>
      </c>
      <c r="L1966" t="str">
        <f t="shared" si="266"/>
        <v xml:space="preserve"> 114</v>
      </c>
      <c r="M1966" t="str">
        <f t="shared" si="266"/>
        <v xml:space="preserve"> 107</v>
      </c>
      <c r="N1966" t="str">
        <f t="shared" si="266"/>
        <v xml:space="preserve"> 105</v>
      </c>
      <c r="O1966" t="str">
        <f t="shared" si="266"/>
        <v xml:space="preserve"> 107</v>
      </c>
      <c r="P1966" t="str">
        <f t="shared" si="266"/>
        <v xml:space="preserve"> 111</v>
      </c>
      <c r="Q1966" t="str">
        <f t="shared" si="266"/>
        <v xml:space="preserve"> 142</v>
      </c>
      <c r="R1966" t="str">
        <f t="shared" si="266"/>
        <v xml:space="preserve"> 184</v>
      </c>
      <c r="S1966" t="str">
        <f t="shared" si="266"/>
        <v xml:space="preserve"> 186</v>
      </c>
      <c r="T1966" t="str">
        <f t="shared" si="266"/>
        <v xml:space="preserve"> 188</v>
      </c>
      <c r="U1966" t="str">
        <f t="shared" si="266"/>
        <v xml:space="preserve"> 189</v>
      </c>
      <c r="V1966" t="str">
        <f t="shared" si="266"/>
        <v xml:space="preserve"> 191</v>
      </c>
      <c r="X1966" t="e">
        <f>VLOOKUP(K1966,$X$2:Y$31,2,FALSE())</f>
        <v>#N/A</v>
      </c>
      <c r="AB1966" s="20">
        <f>MATCH("R",$J$1001:$J1967,0)</f>
        <v>25</v>
      </c>
      <c r="AC1966" s="20">
        <f>ROW()</f>
        <v>1966</v>
      </c>
      <c r="AD1966" s="24" t="e">
        <f t="shared" ref="AD1966:AD2029" ca="1" si="268">IF(VALUE(INDIRECT(ADDRESS(AD1965,AA$2+1,1,TRUE())))=1,AD1965+1,VALUE(INDIRECT(ADDRESS(AD1965,AA$2+2,1,TRUE())))+VALUE((INDIRECT(ADDRESS(AD1965,AA$2+1,1,TRUE())))))</f>
        <v>#VALUE!</v>
      </c>
      <c r="AE1966" t="str">
        <f t="shared" ca="1" si="264"/>
        <v>E</v>
      </c>
    </row>
    <row r="1967" spans="1:31">
      <c r="A1967" s="12" t="s">
        <v>1669</v>
      </c>
      <c r="J1967" s="12" t="str">
        <f t="shared" si="267"/>
        <v/>
      </c>
      <c r="K1967" t="str">
        <f t="shared" si="266"/>
        <v xml:space="preserve">    </v>
      </c>
      <c r="L1967" t="str">
        <f t="shared" si="266"/>
        <v xml:space="preserve">  27</v>
      </c>
      <c r="M1967" t="str">
        <f t="shared" si="266"/>
        <v xml:space="preserve">  26</v>
      </c>
      <c r="N1967" t="str">
        <f t="shared" si="266"/>
        <v xml:space="preserve">  30</v>
      </c>
      <c r="O1967" t="str">
        <f t="shared" si="266"/>
        <v xml:space="preserve">  32</v>
      </c>
      <c r="P1967" t="str">
        <f t="shared" si="266"/>
        <v xml:space="preserve">  30</v>
      </c>
      <c r="Q1967" t="str">
        <f t="shared" si="266"/>
        <v xml:space="preserve">   3</v>
      </c>
      <c r="R1967" t="str">
        <f t="shared" si="266"/>
        <v xml:space="preserve"> -37</v>
      </c>
      <c r="S1967" t="str">
        <f t="shared" si="266"/>
        <v xml:space="preserve"> -37</v>
      </c>
      <c r="T1967" t="str">
        <f t="shared" si="266"/>
        <v xml:space="preserve"> -37</v>
      </c>
      <c r="U1967" t="str">
        <f t="shared" si="266"/>
        <v xml:space="preserve"> -37</v>
      </c>
      <c r="V1967" t="str">
        <f t="shared" si="266"/>
        <v xml:space="preserve"> -37</v>
      </c>
      <c r="X1967" t="e">
        <f>VLOOKUP(K1967,$X$2:Y$31,2,FALSE())</f>
        <v>#N/A</v>
      </c>
      <c r="AB1967" s="20">
        <f>MATCH("R",$J$1001:$J1968,0)</f>
        <v>25</v>
      </c>
      <c r="AC1967" s="20">
        <f>ROW()</f>
        <v>1967</v>
      </c>
      <c r="AD1967" s="24" t="e">
        <f t="shared" ca="1" si="268"/>
        <v>#VALUE!</v>
      </c>
      <c r="AE1967" t="str">
        <f t="shared" ca="1" si="264"/>
        <v>E</v>
      </c>
    </row>
    <row r="1968" spans="1:31">
      <c r="A1968" s="12" t="s">
        <v>1670</v>
      </c>
      <c r="J1968" s="12" t="str">
        <f t="shared" si="267"/>
        <v/>
      </c>
      <c r="K1968" t="str">
        <f t="shared" si="266"/>
        <v xml:space="preserve">    </v>
      </c>
      <c r="L1968" t="str">
        <f t="shared" si="266"/>
        <v xml:space="preserve"> -94</v>
      </c>
      <c r="M1968" t="str">
        <f t="shared" si="266"/>
        <v xml:space="preserve"> -87</v>
      </c>
      <c r="N1968" t="str">
        <f t="shared" si="266"/>
        <v xml:space="preserve"> -85</v>
      </c>
      <c r="O1968" t="str">
        <f t="shared" si="266"/>
        <v xml:space="preserve"> -87</v>
      </c>
      <c r="P1968" t="str">
        <f t="shared" si="266"/>
        <v xml:space="preserve"> -91</v>
      </c>
      <c r="Q1968" t="str">
        <f t="shared" si="266"/>
        <v>-122</v>
      </c>
      <c r="R1968" t="str">
        <f t="shared" si="266"/>
        <v>-164</v>
      </c>
      <c r="S1968" t="str">
        <f t="shared" si="266"/>
        <v>-166</v>
      </c>
      <c r="T1968" t="str">
        <f t="shared" si="266"/>
        <v>-168</v>
      </c>
      <c r="U1968" t="str">
        <f t="shared" si="266"/>
        <v>-169</v>
      </c>
      <c r="V1968" t="str">
        <f t="shared" si="266"/>
        <v>-171</v>
      </c>
      <c r="X1968" t="e">
        <f>VLOOKUP(K1968,$X$2:Y$31,2,FALSE())</f>
        <v>#N/A</v>
      </c>
      <c r="AB1968" s="20">
        <f>MATCH("R",$J$1001:$J1969,0)</f>
        <v>25</v>
      </c>
      <c r="AC1968" s="20">
        <f>ROW()</f>
        <v>1968</v>
      </c>
      <c r="AD1968" s="24" t="e">
        <f t="shared" ca="1" si="268"/>
        <v>#VALUE!</v>
      </c>
      <c r="AE1968" t="str">
        <f t="shared" ca="1" si="264"/>
        <v>E</v>
      </c>
    </row>
    <row r="1969" spans="1:31">
      <c r="A1969" s="12" t="s">
        <v>262</v>
      </c>
      <c r="J1969" s="12" t="str">
        <f t="shared" si="267"/>
        <v/>
      </c>
      <c r="K1969" t="str">
        <f t="shared" si="266"/>
        <v xml:space="preserve">    </v>
      </c>
      <c r="L1969" t="str">
        <f t="shared" si="266"/>
        <v>-155</v>
      </c>
      <c r="M1969" t="str">
        <f t="shared" si="266"/>
        <v>-140</v>
      </c>
      <c r="N1969" t="str">
        <f t="shared" si="266"/>
        <v>-148</v>
      </c>
      <c r="O1969" t="str">
        <f t="shared" si="266"/>
        <v>-152</v>
      </c>
      <c r="P1969" t="str">
        <f t="shared" si="266"/>
        <v>-155</v>
      </c>
      <c r="Q1969" t="str">
        <f t="shared" si="266"/>
        <v>-158</v>
      </c>
      <c r="R1969" t="str">
        <f t="shared" si="266"/>
        <v>-162</v>
      </c>
      <c r="S1969" t="str">
        <f t="shared" si="266"/>
        <v>-166</v>
      </c>
      <c r="T1969" t="str">
        <f t="shared" si="266"/>
        <v>-168</v>
      </c>
      <c r="U1969" t="str">
        <f t="shared" si="266"/>
        <v>-170</v>
      </c>
      <c r="V1969" t="str">
        <f t="shared" si="266"/>
        <v>-172</v>
      </c>
      <c r="X1969" t="e">
        <f>VLOOKUP(K1969,$X$2:Y$31,2,FALSE())</f>
        <v>#N/A</v>
      </c>
      <c r="AB1969" s="20">
        <f>MATCH("R",$J$1001:$J1970,0)</f>
        <v>25</v>
      </c>
      <c r="AC1969" s="20">
        <f>ROW()</f>
        <v>1969</v>
      </c>
      <c r="AD1969" s="24" t="e">
        <f t="shared" ca="1" si="268"/>
        <v>#VALUE!</v>
      </c>
      <c r="AE1969" t="str">
        <f t="shared" ca="1" si="264"/>
        <v>E</v>
      </c>
    </row>
    <row r="1970" spans="1:31">
      <c r="A1970" s="12" t="s">
        <v>1671</v>
      </c>
      <c r="J1970" s="12" t="str">
        <f t="shared" si="267"/>
        <v/>
      </c>
      <c r="K1970" t="str">
        <f t="shared" si="266"/>
        <v xml:space="preserve">    </v>
      </c>
      <c r="L1970" t="str">
        <f t="shared" si="266"/>
        <v xml:space="preserve">  61</v>
      </c>
      <c r="M1970" t="str">
        <f t="shared" si="266"/>
        <v xml:space="preserve">  53</v>
      </c>
      <c r="N1970" t="str">
        <f t="shared" si="266"/>
        <v xml:space="preserve">  63</v>
      </c>
      <c r="O1970" t="str">
        <f t="shared" si="266"/>
        <v xml:space="preserve">  65</v>
      </c>
      <c r="P1970" t="str">
        <f t="shared" si="266"/>
        <v xml:space="preserve">  63</v>
      </c>
      <c r="Q1970" t="str">
        <f t="shared" si="266"/>
        <v xml:space="preserve">  36</v>
      </c>
      <c r="R1970" t="str">
        <f t="shared" si="266"/>
        <v xml:space="preserve">  -2</v>
      </c>
      <c r="S1970" t="str">
        <f t="shared" si="266"/>
        <v xml:space="preserve">  -1</v>
      </c>
      <c r="T1970" t="str">
        <f t="shared" si="266"/>
        <v xml:space="preserve">   0</v>
      </c>
      <c r="U1970" t="str">
        <f t="shared" si="266"/>
        <v xml:space="preserve">   1</v>
      </c>
      <c r="V1970" t="str">
        <f t="shared" si="266"/>
        <v xml:space="preserve">   2</v>
      </c>
      <c r="X1970" t="e">
        <f>VLOOKUP(K1970,$X$2:Y$31,2,FALSE())</f>
        <v>#N/A</v>
      </c>
      <c r="AB1970" s="20">
        <f>MATCH("R",$J$1001:$J1971,0)</f>
        <v>25</v>
      </c>
      <c r="AC1970" s="20">
        <f>ROW()</f>
        <v>1970</v>
      </c>
      <c r="AD1970" s="24" t="e">
        <f t="shared" ca="1" si="268"/>
        <v>#VALUE!</v>
      </c>
      <c r="AE1970" t="str">
        <f t="shared" ca="1" si="264"/>
        <v>E</v>
      </c>
    </row>
    <row r="1971" spans="1:31">
      <c r="A1971" s="12" t="s">
        <v>1672</v>
      </c>
      <c r="J1971" s="12" t="str">
        <f t="shared" si="267"/>
        <v/>
      </c>
      <c r="K1971" t="str">
        <f t="shared" ref="K1971:V1992" si="269">MID($A1971,K$34,4)</f>
        <v xml:space="preserve">    </v>
      </c>
      <c r="L1971" t="str">
        <f t="shared" si="269"/>
        <v xml:space="preserve">  29</v>
      </c>
      <c r="M1971" t="str">
        <f t="shared" si="269"/>
        <v xml:space="preserve">  31</v>
      </c>
      <c r="N1971" t="str">
        <f t="shared" si="269"/>
        <v xml:space="preserve">  22</v>
      </c>
      <c r="O1971" t="str">
        <f t="shared" si="269"/>
        <v xml:space="preserve">  20</v>
      </c>
      <c r="P1971" t="str">
        <f t="shared" si="269"/>
        <v xml:space="preserve">  24</v>
      </c>
      <c r="Q1971" t="str">
        <f t="shared" si="269"/>
        <v xml:space="preserve">  62</v>
      </c>
      <c r="R1971" t="str">
        <f t="shared" si="269"/>
        <v xml:space="preserve">  87</v>
      </c>
      <c r="S1971" t="str">
        <f t="shared" si="269"/>
        <v xml:space="preserve">  85</v>
      </c>
      <c r="T1971" t="str">
        <f t="shared" si="269"/>
        <v xml:space="preserve">  84</v>
      </c>
      <c r="U1971" t="str">
        <f t="shared" si="269"/>
        <v xml:space="preserve">  83</v>
      </c>
      <c r="V1971" t="str">
        <f t="shared" si="269"/>
        <v xml:space="preserve">  83</v>
      </c>
      <c r="X1971" t="e">
        <f>VLOOKUP(K1971,$X$2:Y$31,2,FALSE())</f>
        <v>#N/A</v>
      </c>
      <c r="AB1971" s="20">
        <f>MATCH("R",$J$1001:$J1972,0)</f>
        <v>25</v>
      </c>
      <c r="AC1971" s="20">
        <f>ROW()</f>
        <v>1971</v>
      </c>
      <c r="AD1971" s="24" t="e">
        <f t="shared" ca="1" si="268"/>
        <v>#VALUE!</v>
      </c>
      <c r="AE1971" t="str">
        <f t="shared" ca="1" si="264"/>
        <v>E</v>
      </c>
    </row>
    <row r="1972" spans="1:31">
      <c r="A1972" s="12" t="s">
        <v>1673</v>
      </c>
      <c r="J1972" s="12" t="str">
        <f t="shared" si="267"/>
        <v/>
      </c>
      <c r="K1972" t="str">
        <f t="shared" si="269"/>
        <v xml:space="preserve">    </v>
      </c>
      <c r="L1972" t="str">
        <f t="shared" si="269"/>
        <v>0.05</v>
      </c>
      <c r="M1972" t="str">
        <f t="shared" si="269"/>
        <v>0.00</v>
      </c>
      <c r="N1972" t="str">
        <f t="shared" si="269"/>
        <v>0.04</v>
      </c>
      <c r="O1972" t="str">
        <f t="shared" si="269"/>
        <v>0.07</v>
      </c>
      <c r="P1972" t="str">
        <f t="shared" si="269"/>
        <v>0.06</v>
      </c>
      <c r="Q1972" t="str">
        <f t="shared" si="269"/>
        <v>0.01</v>
      </c>
      <c r="R1972" t="str">
        <f t="shared" si="269"/>
        <v>0.00</v>
      </c>
      <c r="S1972" t="str">
        <f t="shared" si="269"/>
        <v>0.00</v>
      </c>
      <c r="T1972" t="str">
        <f t="shared" si="269"/>
        <v>0.00</v>
      </c>
      <c r="U1972" t="str">
        <f t="shared" si="269"/>
        <v>0.00</v>
      </c>
      <c r="V1972" t="str">
        <f t="shared" si="269"/>
        <v>0.00</v>
      </c>
      <c r="X1972" t="e">
        <f>VLOOKUP(K1972,$X$2:Y$31,2,FALSE())</f>
        <v>#N/A</v>
      </c>
      <c r="AB1972" s="20">
        <f>MATCH("R",$J$1001:$J1973,0)</f>
        <v>25</v>
      </c>
      <c r="AC1972" s="20">
        <f>ROW()</f>
        <v>1972</v>
      </c>
      <c r="AD1972" s="24" t="e">
        <f t="shared" ca="1" si="268"/>
        <v>#VALUE!</v>
      </c>
      <c r="AE1972" t="str">
        <f t="shared" ca="1" si="264"/>
        <v>E</v>
      </c>
    </row>
    <row r="1973" spans="1:31">
      <c r="A1973" s="12" t="s">
        <v>91</v>
      </c>
      <c r="J1973" s="12" t="str">
        <f t="shared" si="267"/>
        <v/>
      </c>
      <c r="K1973" t="str">
        <f t="shared" si="269"/>
        <v xml:space="preserve">    </v>
      </c>
      <c r="L1973" t="str">
        <f t="shared" si="269"/>
        <v>0.00</v>
      </c>
      <c r="M1973" t="str">
        <f t="shared" si="269"/>
        <v>0.00</v>
      </c>
      <c r="N1973" t="str">
        <f t="shared" si="269"/>
        <v>0.00</v>
      </c>
      <c r="O1973" t="str">
        <f t="shared" si="269"/>
        <v>0.00</v>
      </c>
      <c r="P1973" t="str">
        <f t="shared" si="269"/>
        <v>0.00</v>
      </c>
      <c r="Q1973" t="str">
        <f t="shared" si="269"/>
        <v>0.00</v>
      </c>
      <c r="R1973" t="str">
        <f t="shared" si="269"/>
        <v>0.00</v>
      </c>
      <c r="S1973" t="str">
        <f t="shared" si="269"/>
        <v>0.00</v>
      </c>
      <c r="T1973" t="str">
        <f t="shared" si="269"/>
        <v>0.00</v>
      </c>
      <c r="U1973" t="str">
        <f t="shared" si="269"/>
        <v>0.00</v>
      </c>
      <c r="V1973" t="str">
        <f t="shared" si="269"/>
        <v>0.00</v>
      </c>
      <c r="X1973" t="e">
        <f>VLOOKUP(K1973,$X$2:Y$31,2,FALSE())</f>
        <v>#N/A</v>
      </c>
      <c r="AB1973" s="20">
        <f>MATCH("R",$J$1001:$J1974,0)</f>
        <v>25</v>
      </c>
      <c r="AC1973" s="20">
        <f>ROW()</f>
        <v>1973</v>
      </c>
      <c r="AD1973" s="24" t="e">
        <f t="shared" ca="1" si="268"/>
        <v>#VALUE!</v>
      </c>
      <c r="AE1973" t="str">
        <f t="shared" ca="1" si="264"/>
        <v>E</v>
      </c>
    </row>
    <row r="1974" spans="1:31">
      <c r="A1974" s="12" t="s">
        <v>1674</v>
      </c>
      <c r="J1974" s="12" t="str">
        <f t="shared" si="267"/>
        <v/>
      </c>
      <c r="K1974" t="str">
        <f t="shared" si="269"/>
        <v xml:space="preserve">    </v>
      </c>
      <c r="L1974" t="str">
        <f t="shared" si="269"/>
        <v>0.10</v>
      </c>
      <c r="M1974" t="str">
        <f t="shared" si="269"/>
        <v>0.04</v>
      </c>
      <c r="N1974" t="str">
        <f t="shared" si="269"/>
        <v>0.11</v>
      </c>
      <c r="O1974" t="str">
        <f t="shared" si="269"/>
        <v>0.13</v>
      </c>
      <c r="P1974" t="str">
        <f t="shared" si="269"/>
        <v>0.12</v>
      </c>
      <c r="Q1974" t="str">
        <f t="shared" si="269"/>
        <v>0.02</v>
      </c>
      <c r="R1974" t="str">
        <f t="shared" si="269"/>
        <v>0.00</v>
      </c>
      <c r="S1974" t="str">
        <f t="shared" si="269"/>
        <v>0.00</v>
      </c>
      <c r="T1974" t="str">
        <f t="shared" si="269"/>
        <v>0.00</v>
      </c>
      <c r="U1974" t="str">
        <f t="shared" si="269"/>
        <v>0.00</v>
      </c>
      <c r="V1974" t="str">
        <f t="shared" si="269"/>
        <v>0.00</v>
      </c>
      <c r="X1974" t="e">
        <f>VLOOKUP(K1974,$X$2:Y$31,2,FALSE())</f>
        <v>#N/A</v>
      </c>
      <c r="AB1974" s="20">
        <f>MATCH("R",$J$1001:$J1975,0)</f>
        <v>25</v>
      </c>
      <c r="AC1974" s="20">
        <f>ROW()</f>
        <v>1974</v>
      </c>
      <c r="AD1974" s="24" t="e">
        <f t="shared" ca="1" si="268"/>
        <v>#VALUE!</v>
      </c>
      <c r="AE1974" t="str">
        <f t="shared" ca="1" si="264"/>
        <v>E</v>
      </c>
    </row>
    <row r="1975" spans="1:31">
      <c r="A1975" s="12" t="s">
        <v>1675</v>
      </c>
      <c r="J1975" s="12" t="str">
        <f t="shared" si="267"/>
        <v/>
      </c>
      <c r="K1975" t="str">
        <f t="shared" si="269"/>
        <v xml:space="preserve">    </v>
      </c>
      <c r="L1975" t="str">
        <f t="shared" si="269"/>
        <v>14.2</v>
      </c>
      <c r="M1975" t="str">
        <f t="shared" si="269"/>
        <v xml:space="preserve"> 6.7</v>
      </c>
      <c r="N1975" t="str">
        <f t="shared" si="269"/>
        <v xml:space="preserve"> 6.4</v>
      </c>
      <c r="O1975" t="str">
        <f t="shared" si="269"/>
        <v xml:space="preserve"> 6.7</v>
      </c>
      <c r="P1975" t="str">
        <f t="shared" si="269"/>
        <v>11.6</v>
      </c>
      <c r="Q1975" t="str">
        <f t="shared" si="269"/>
        <v>24.2</v>
      </c>
      <c r="R1975" t="str">
        <f t="shared" si="269"/>
        <v xml:space="preserve"> 6.4</v>
      </c>
      <c r="S1975" t="str">
        <f t="shared" si="269"/>
        <v xml:space="preserve"> 6.4</v>
      </c>
      <c r="T1975" t="str">
        <f t="shared" si="269"/>
        <v xml:space="preserve"> 6.4</v>
      </c>
      <c r="U1975" t="str">
        <f t="shared" si="269"/>
        <v xml:space="preserve"> 6.4</v>
      </c>
      <c r="V1975" t="str">
        <f t="shared" si="269"/>
        <v xml:space="preserve"> 6.4</v>
      </c>
      <c r="X1975" t="e">
        <f>VLOOKUP(K1975,$X$2:Y$31,2,FALSE())</f>
        <v>#N/A</v>
      </c>
      <c r="AB1975" s="20">
        <f>MATCH("R",$J$1001:$J1976,0)</f>
        <v>25</v>
      </c>
      <c r="AC1975" s="20">
        <f>ROW()</f>
        <v>1975</v>
      </c>
      <c r="AD1975" s="24" t="e">
        <f t="shared" ca="1" si="268"/>
        <v>#VALUE!</v>
      </c>
      <c r="AE1975" t="str">
        <f t="shared" ca="1" si="264"/>
        <v>E</v>
      </c>
    </row>
    <row r="1976" spans="1:31">
      <c r="A1976" s="12" t="s">
        <v>1676</v>
      </c>
      <c r="J1976" s="12" t="str">
        <f t="shared" si="267"/>
        <v/>
      </c>
      <c r="K1976" t="str">
        <f t="shared" si="269"/>
        <v xml:space="preserve">    </v>
      </c>
      <c r="L1976" t="str">
        <f t="shared" si="269"/>
        <v xml:space="preserve"> 7.3</v>
      </c>
      <c r="M1976" t="str">
        <f t="shared" si="269"/>
        <v xml:space="preserve"> 4.7</v>
      </c>
      <c r="N1976" t="str">
        <f t="shared" si="269"/>
        <v xml:space="preserve"> 4.4</v>
      </c>
      <c r="O1976" t="str">
        <f t="shared" si="269"/>
        <v xml:space="preserve"> 4.4</v>
      </c>
      <c r="P1976" t="str">
        <f t="shared" si="269"/>
        <v xml:space="preserve"> 5.8</v>
      </c>
      <c r="Q1976" t="str">
        <f t="shared" si="269"/>
        <v>19.7</v>
      </c>
      <c r="R1976" t="str">
        <f t="shared" si="269"/>
        <v xml:space="preserve"> 4.4</v>
      </c>
      <c r="S1976" t="str">
        <f t="shared" si="269"/>
        <v xml:space="preserve"> 4.4</v>
      </c>
      <c r="T1976" t="str">
        <f t="shared" si="269"/>
        <v xml:space="preserve"> 4.4</v>
      </c>
      <c r="U1976" t="str">
        <f t="shared" si="269"/>
        <v xml:space="preserve"> 4.4</v>
      </c>
      <c r="V1976" t="str">
        <f t="shared" si="269"/>
        <v xml:space="preserve"> 4.4</v>
      </c>
      <c r="X1976" t="e">
        <f>VLOOKUP(K1976,$X$2:Y$31,2,FALSE())</f>
        <v>#N/A</v>
      </c>
      <c r="AB1976" s="20">
        <f>MATCH("R",$J$1001:$J1977,0)</f>
        <v>25</v>
      </c>
      <c r="AC1976" s="20">
        <f>ROW()</f>
        <v>1976</v>
      </c>
      <c r="AD1976" s="24" t="e">
        <f t="shared" ca="1" si="268"/>
        <v>#VALUE!</v>
      </c>
      <c r="AE1976" t="str">
        <f t="shared" ca="1" si="264"/>
        <v>E</v>
      </c>
    </row>
    <row r="1977" spans="1:31">
      <c r="A1977" s="12" t="s">
        <v>1677</v>
      </c>
      <c r="J1977" s="12" t="str">
        <f t="shared" si="267"/>
        <v/>
      </c>
      <c r="K1977" t="str">
        <f t="shared" si="269"/>
        <v xml:space="preserve">    </v>
      </c>
      <c r="L1977" t="str">
        <f t="shared" si="269"/>
        <v>17.0</v>
      </c>
      <c r="M1977" t="str">
        <f t="shared" si="269"/>
        <v>11.7</v>
      </c>
      <c r="N1977" t="str">
        <f t="shared" si="269"/>
        <v>11.5</v>
      </c>
      <c r="O1977" t="str">
        <f t="shared" si="269"/>
        <v>11.6</v>
      </c>
      <c r="P1977" t="str">
        <f t="shared" si="269"/>
        <v>14.9</v>
      </c>
      <c r="Q1977" t="str">
        <f t="shared" si="269"/>
        <v>25.9</v>
      </c>
      <c r="R1977" t="str">
        <f t="shared" si="269"/>
        <v>11.1</v>
      </c>
      <c r="S1977" t="str">
        <f t="shared" si="269"/>
        <v>11.4</v>
      </c>
      <c r="T1977" t="str">
        <f t="shared" si="269"/>
        <v>11.5</v>
      </c>
      <c r="U1977" t="str">
        <f t="shared" si="269"/>
        <v>11.6</v>
      </c>
      <c r="V1977" t="str">
        <f t="shared" si="269"/>
        <v>11.6</v>
      </c>
      <c r="X1977" t="e">
        <f>VLOOKUP(K1977,$X$2:Y$31,2,FALSE())</f>
        <v>#N/A</v>
      </c>
      <c r="AB1977" s="20">
        <f>MATCH("R",$J$1001:$J1978,0)</f>
        <v>25</v>
      </c>
      <c r="AC1977" s="20">
        <f>ROW()</f>
        <v>1977</v>
      </c>
      <c r="AD1977" s="24" t="e">
        <f t="shared" ca="1" si="268"/>
        <v>#VALUE!</v>
      </c>
      <c r="AE1977" t="str">
        <f t="shared" ca="1" si="264"/>
        <v>E</v>
      </c>
    </row>
    <row r="1978" spans="1:31">
      <c r="A1978" s="12" t="s">
        <v>1678</v>
      </c>
      <c r="J1978" s="12" t="str">
        <f t="shared" si="267"/>
        <v/>
      </c>
      <c r="K1978" t="str">
        <f t="shared" si="269"/>
        <v xml:space="preserve">    </v>
      </c>
      <c r="L1978" t="str">
        <f t="shared" si="269"/>
        <v xml:space="preserve"> 9.1</v>
      </c>
      <c r="M1978" t="str">
        <f t="shared" si="269"/>
        <v xml:space="preserve"> 7.6</v>
      </c>
      <c r="N1978" t="str">
        <f t="shared" si="269"/>
        <v xml:space="preserve"> 7.3</v>
      </c>
      <c r="O1978" t="str">
        <f t="shared" si="269"/>
        <v xml:space="preserve"> 7.2</v>
      </c>
      <c r="P1978" t="str">
        <f t="shared" si="269"/>
        <v xml:space="preserve"> 8.0</v>
      </c>
      <c r="Q1978" t="str">
        <f t="shared" si="269"/>
        <v>20.3</v>
      </c>
      <c r="R1978" t="str">
        <f t="shared" si="269"/>
        <v xml:space="preserve"> 6.6</v>
      </c>
      <c r="S1978" t="str">
        <f t="shared" si="269"/>
        <v xml:space="preserve"> 6.9</v>
      </c>
      <c r="T1978" t="str">
        <f t="shared" si="269"/>
        <v xml:space="preserve"> 7.3</v>
      </c>
      <c r="U1978" t="str">
        <f t="shared" si="269"/>
        <v xml:space="preserve"> 7.4</v>
      </c>
      <c r="V1978" t="str">
        <f t="shared" si="269"/>
        <v xml:space="preserve"> 7.4</v>
      </c>
      <c r="X1978" t="e">
        <f>VLOOKUP(K1978,$X$2:Y$31,2,FALSE())</f>
        <v>#N/A</v>
      </c>
      <c r="AB1978" s="20">
        <f>MATCH("R",$J$1001:$J1979,0)</f>
        <v>25</v>
      </c>
      <c r="AC1978" s="20">
        <f>ROW()</f>
        <v>1978</v>
      </c>
      <c r="AD1978" s="24" t="e">
        <f t="shared" ca="1" si="268"/>
        <v>#VALUE!</v>
      </c>
      <c r="AE1978" t="str">
        <f t="shared" ca="1" si="264"/>
        <v>E</v>
      </c>
    </row>
    <row r="1979" spans="1:31">
      <c r="A1979" s="12" t="s">
        <v>410</v>
      </c>
      <c r="J1979" s="12" t="str">
        <f t="shared" si="267"/>
        <v/>
      </c>
      <c r="K1979" t="str">
        <f t="shared" si="269"/>
        <v xml:space="preserve">    </v>
      </c>
      <c r="L1979" t="str">
        <f t="shared" si="269"/>
        <v xml:space="preserve"> 3.3</v>
      </c>
      <c r="M1979" t="str">
        <f t="shared" si="269"/>
        <v xml:space="preserve"> 0.7</v>
      </c>
      <c r="N1979" t="str">
        <f t="shared" si="269"/>
        <v xml:space="preserve"> 3.4</v>
      </c>
      <c r="O1979" t="str">
        <f t="shared" si="269"/>
        <v xml:space="preserve"> 3.2</v>
      </c>
      <c r="P1979" t="str">
        <f t="shared" si="269"/>
        <v xml:space="preserve"> 3.2</v>
      </c>
      <c r="Q1979" t="str">
        <f t="shared" si="269"/>
        <v xml:space="preserve"> 3.1</v>
      </c>
      <c r="R1979" t="str">
        <f t="shared" si="269"/>
        <v xml:space="preserve"> 2.9</v>
      </c>
      <c r="S1979" t="str">
        <f t="shared" si="269"/>
        <v xml:space="preserve"> 2.8</v>
      </c>
      <c r="T1979" t="str">
        <f t="shared" si="269"/>
        <v xml:space="preserve"> 2.7</v>
      </c>
      <c r="U1979" t="str">
        <f t="shared" si="269"/>
        <v xml:space="preserve"> 2.7</v>
      </c>
      <c r="V1979" t="str">
        <f t="shared" si="269"/>
        <v xml:space="preserve"> 2.7</v>
      </c>
      <c r="X1979" t="e">
        <f>VLOOKUP(K1979,$X$2:Y$31,2,FALSE())</f>
        <v>#N/A</v>
      </c>
      <c r="AB1979" s="20">
        <f>MATCH("R",$J$1001:$J1980,0)</f>
        <v>25</v>
      </c>
      <c r="AC1979" s="20">
        <f>ROW()</f>
        <v>1979</v>
      </c>
      <c r="AD1979" s="24" t="e">
        <f t="shared" ca="1" si="268"/>
        <v>#VALUE!</v>
      </c>
      <c r="AE1979" t="str">
        <f t="shared" ca="1" si="264"/>
        <v>E</v>
      </c>
    </row>
    <row r="1980" spans="1:31">
      <c r="A1980" s="12" t="s">
        <v>411</v>
      </c>
      <c r="J1980" s="12" t="str">
        <f t="shared" si="267"/>
        <v/>
      </c>
      <c r="K1980" t="str">
        <f t="shared" si="269"/>
        <v xml:space="preserve">    </v>
      </c>
      <c r="L1980" t="str">
        <f t="shared" si="269"/>
        <v xml:space="preserve"> 3.3</v>
      </c>
      <c r="M1980" t="str">
        <f t="shared" si="269"/>
        <v xml:space="preserve"> 0.7</v>
      </c>
      <c r="N1980" t="str">
        <f t="shared" si="269"/>
        <v xml:space="preserve"> 3.4</v>
      </c>
      <c r="O1980" t="str">
        <f t="shared" si="269"/>
        <v xml:space="preserve"> 3.2</v>
      </c>
      <c r="P1980" t="str">
        <f t="shared" si="269"/>
        <v xml:space="preserve"> 3.2</v>
      </c>
      <c r="Q1980" t="str">
        <f t="shared" si="269"/>
        <v xml:space="preserve"> 3.1</v>
      </c>
      <c r="R1980" t="str">
        <f t="shared" si="269"/>
        <v xml:space="preserve"> 2.9</v>
      </c>
      <c r="S1980" t="str">
        <f t="shared" si="269"/>
        <v xml:space="preserve"> 2.8</v>
      </c>
      <c r="T1980" t="str">
        <f t="shared" si="269"/>
        <v xml:space="preserve"> 2.8</v>
      </c>
      <c r="U1980" t="str">
        <f t="shared" si="269"/>
        <v xml:space="preserve"> 2.7</v>
      </c>
      <c r="V1980" t="str">
        <f t="shared" si="269"/>
        <v xml:space="preserve"> 2.7</v>
      </c>
      <c r="X1980" t="e">
        <f>VLOOKUP(K1980,$X$2:Y$31,2,FALSE())</f>
        <v>#N/A</v>
      </c>
      <c r="AB1980" s="20">
        <f>MATCH("R",$J$1001:$J1981,0)</f>
        <v>25</v>
      </c>
      <c r="AC1980" s="20">
        <f>ROW()</f>
        <v>1980</v>
      </c>
      <c r="AD1980" s="24" t="e">
        <f t="shared" ca="1" si="268"/>
        <v>#VALUE!</v>
      </c>
      <c r="AE1980" t="str">
        <f t="shared" ca="1" si="264"/>
        <v>E</v>
      </c>
    </row>
    <row r="1981" spans="1:31">
      <c r="A1981" s="12" t="s">
        <v>1679</v>
      </c>
      <c r="J1981" s="12" t="str">
        <f t="shared" si="267"/>
        <v/>
      </c>
      <c r="K1981" t="str">
        <f t="shared" si="269"/>
        <v xml:space="preserve">    </v>
      </c>
      <c r="L1981" t="str">
        <f t="shared" si="269"/>
        <v xml:space="preserve">  44</v>
      </c>
      <c r="M1981" t="str">
        <f t="shared" si="269"/>
        <v xml:space="preserve">  42</v>
      </c>
      <c r="N1981" t="str">
        <f t="shared" si="269"/>
        <v xml:space="preserve">  51</v>
      </c>
      <c r="O1981" t="str">
        <f t="shared" si="269"/>
        <v xml:space="preserve">  53</v>
      </c>
      <c r="P1981" t="str">
        <f t="shared" si="269"/>
        <v xml:space="preserve">  49</v>
      </c>
      <c r="Q1981" t="str">
        <f t="shared" si="269"/>
        <v xml:space="preserve">  11</v>
      </c>
      <c r="R1981" t="str">
        <f t="shared" si="269"/>
        <v xml:space="preserve"> -14</v>
      </c>
      <c r="S1981" t="str">
        <f t="shared" si="269"/>
        <v xml:space="preserve"> -12</v>
      </c>
      <c r="T1981" t="str">
        <f t="shared" si="269"/>
        <v xml:space="preserve"> -11</v>
      </c>
      <c r="U1981" t="str">
        <f t="shared" si="269"/>
        <v xml:space="preserve"> -10</v>
      </c>
      <c r="V1981" t="str">
        <f t="shared" si="269"/>
        <v xml:space="preserve"> -10</v>
      </c>
      <c r="X1981" t="e">
        <f>VLOOKUP(K1981,$X$2:Y$31,2,FALSE())</f>
        <v>#N/A</v>
      </c>
      <c r="AB1981" s="20">
        <f>MATCH("R",$J$1001:$J1982,0)</f>
        <v>25</v>
      </c>
      <c r="AC1981" s="20">
        <f>ROW()</f>
        <v>1981</v>
      </c>
      <c r="AD1981" s="24" t="e">
        <f t="shared" ca="1" si="268"/>
        <v>#VALUE!</v>
      </c>
      <c r="AE1981" t="str">
        <f t="shared" ca="1" si="264"/>
        <v>E</v>
      </c>
    </row>
    <row r="1982" spans="1:31">
      <c r="A1982" s="12" t="s">
        <v>33</v>
      </c>
      <c r="J1982" s="12" t="str">
        <f t="shared" si="267"/>
        <v/>
      </c>
      <c r="K1982" t="str">
        <f t="shared" si="269"/>
        <v/>
      </c>
      <c r="L1982" t="str">
        <f t="shared" si="269"/>
        <v/>
      </c>
      <c r="M1982" t="str">
        <f t="shared" si="269"/>
        <v/>
      </c>
      <c r="N1982" t="str">
        <f t="shared" si="269"/>
        <v/>
      </c>
      <c r="O1982" t="str">
        <f t="shared" si="269"/>
        <v/>
      </c>
      <c r="P1982" t="str">
        <f t="shared" si="269"/>
        <v/>
      </c>
      <c r="Q1982" t="str">
        <f t="shared" si="269"/>
        <v/>
      </c>
      <c r="R1982" t="str">
        <f t="shared" si="269"/>
        <v/>
      </c>
      <c r="S1982" t="str">
        <f t="shared" si="269"/>
        <v/>
      </c>
      <c r="T1982" t="str">
        <f t="shared" si="269"/>
        <v/>
      </c>
      <c r="U1982" t="str">
        <f t="shared" si="269"/>
        <v/>
      </c>
      <c r="V1982" t="str">
        <f t="shared" si="269"/>
        <v/>
      </c>
      <c r="X1982" t="e">
        <f>VLOOKUP(K1982,$X$2:Y$31,2,FALSE())</f>
        <v>#N/A</v>
      </c>
      <c r="AB1982" s="20">
        <f>MATCH("R",$J$1001:$J1983,0)</f>
        <v>25</v>
      </c>
      <c r="AC1982" s="20">
        <f>ROW()</f>
        <v>1982</v>
      </c>
      <c r="AD1982" s="24" t="e">
        <f t="shared" ca="1" si="268"/>
        <v>#VALUE!</v>
      </c>
      <c r="AE1982" t="str">
        <f t="shared" ca="1" si="264"/>
        <v>E</v>
      </c>
    </row>
    <row r="1983" spans="1:31">
      <c r="A1983" s="12" t="s">
        <v>1680</v>
      </c>
      <c r="J1983" s="12" t="str">
        <f t="shared" si="267"/>
        <v>R</v>
      </c>
      <c r="K1983" t="str">
        <f t="shared" si="269"/>
        <v>24.0</v>
      </c>
      <c r="L1983" t="str">
        <f t="shared" si="269"/>
        <v xml:space="preserve"> 6.5</v>
      </c>
      <c r="M1983" t="str">
        <f t="shared" si="269"/>
        <v xml:space="preserve"> 2.0</v>
      </c>
      <c r="N1983" t="str">
        <f t="shared" si="269"/>
        <v xml:space="preserve"> 4.0</v>
      </c>
      <c r="O1983" t="str">
        <f t="shared" si="269"/>
        <v xml:space="preserve"> 5.4</v>
      </c>
      <c r="P1983" t="str">
        <f t="shared" si="269"/>
        <v xml:space="preserve"> 7.3</v>
      </c>
      <c r="Q1983" t="str">
        <f t="shared" si="269"/>
        <v>10.2</v>
      </c>
      <c r="R1983" t="str">
        <f t="shared" si="269"/>
        <v>14.4</v>
      </c>
      <c r="S1983" t="str">
        <f t="shared" si="269"/>
        <v>18.2</v>
      </c>
      <c r="T1983" t="str">
        <f t="shared" si="269"/>
        <v>21.5</v>
      </c>
      <c r="U1983" t="str">
        <f t="shared" si="269"/>
        <v>25.0</v>
      </c>
      <c r="V1983" t="str">
        <f t="shared" si="269"/>
        <v>29.0</v>
      </c>
      <c r="X1983" t="str">
        <f>VLOOKUP(K1983,$X$2:Y$31,2,FALSE())</f>
        <v>2400</v>
      </c>
      <c r="AB1983" s="20">
        <f>MATCH("R",$J$1001:$J1984,0)</f>
        <v>25</v>
      </c>
      <c r="AC1983" s="20">
        <f>ROW()</f>
        <v>1983</v>
      </c>
      <c r="AD1983" s="24" t="e">
        <f t="shared" ca="1" si="268"/>
        <v>#VALUE!</v>
      </c>
      <c r="AE1983" t="str">
        <f t="shared" ca="1" si="264"/>
        <v>E</v>
      </c>
    </row>
    <row r="1984" spans="1:31">
      <c r="A1984" s="12" t="s">
        <v>205</v>
      </c>
      <c r="J1984" s="12" t="str">
        <f t="shared" si="267"/>
        <v/>
      </c>
      <c r="K1984" t="str">
        <f t="shared" si="269"/>
        <v xml:space="preserve">    </v>
      </c>
      <c r="L1984" t="str">
        <f t="shared" si="269"/>
        <v xml:space="preserve"> 1F2</v>
      </c>
      <c r="M1984" t="str">
        <f t="shared" si="269"/>
        <v xml:space="preserve"> 1F2</v>
      </c>
      <c r="N1984" t="str">
        <f t="shared" si="269"/>
        <v xml:space="preserve"> 1F2</v>
      </c>
      <c r="O1984" t="str">
        <f t="shared" si="269"/>
        <v xml:space="preserve"> 1F2</v>
      </c>
      <c r="P1984" t="str">
        <f t="shared" si="269"/>
        <v xml:space="preserve"> 1F2</v>
      </c>
      <c r="Q1984" t="str">
        <f t="shared" si="269"/>
        <v xml:space="preserve"> 1F2</v>
      </c>
      <c r="R1984" t="str">
        <f t="shared" si="269"/>
        <v xml:space="preserve"> 1F2</v>
      </c>
      <c r="S1984" t="str">
        <f t="shared" si="269"/>
        <v xml:space="preserve"> 1F2</v>
      </c>
      <c r="T1984" t="str">
        <f t="shared" si="269"/>
        <v xml:space="preserve"> 1F2</v>
      </c>
      <c r="U1984" t="str">
        <f t="shared" si="269"/>
        <v xml:space="preserve"> 1F2</v>
      </c>
      <c r="V1984" t="str">
        <f t="shared" si="269"/>
        <v xml:space="preserve"> 1F2</v>
      </c>
      <c r="X1984" t="e">
        <f>VLOOKUP(K1984,$X$2:Y$31,2,FALSE())</f>
        <v>#N/A</v>
      </c>
      <c r="AB1984" s="20">
        <f>MATCH("R",$J$1001:$J1985,0)</f>
        <v>25</v>
      </c>
      <c r="AC1984" s="20">
        <f>ROW()</f>
        <v>1984</v>
      </c>
      <c r="AD1984" s="24" t="e">
        <f t="shared" ca="1" si="268"/>
        <v>#VALUE!</v>
      </c>
      <c r="AE1984" t="str">
        <f t="shared" ca="1" si="264"/>
        <v>E</v>
      </c>
    </row>
    <row r="1985" spans="1:31">
      <c r="A1985" s="12" t="s">
        <v>1681</v>
      </c>
      <c r="J1985" s="12" t="str">
        <f t="shared" si="267"/>
        <v/>
      </c>
      <c r="K1985" t="str">
        <f t="shared" si="269"/>
        <v xml:space="preserve">    </v>
      </c>
      <c r="L1985" t="str">
        <f t="shared" si="269"/>
        <v>62.1</v>
      </c>
      <c r="M1985" t="str">
        <f t="shared" si="269"/>
        <v>55.6</v>
      </c>
      <c r="N1985" t="str">
        <f t="shared" si="269"/>
        <v>53.1</v>
      </c>
      <c r="O1985" t="str">
        <f t="shared" si="269"/>
        <v>55.7</v>
      </c>
      <c r="P1985" t="str">
        <f t="shared" si="269"/>
        <v>62.1</v>
      </c>
      <c r="Q1985" t="str">
        <f t="shared" si="269"/>
        <v>62.1</v>
      </c>
      <c r="R1985" t="str">
        <f t="shared" si="269"/>
        <v>62.1</v>
      </c>
      <c r="S1985" t="str">
        <f t="shared" si="269"/>
        <v>62.1</v>
      </c>
      <c r="T1985" t="str">
        <f t="shared" si="269"/>
        <v>62.1</v>
      </c>
      <c r="U1985" t="str">
        <f t="shared" si="269"/>
        <v>62.1</v>
      </c>
      <c r="V1985" t="str">
        <f t="shared" si="269"/>
        <v>62.1</v>
      </c>
      <c r="X1985" t="e">
        <f>VLOOKUP(K1985,$X$2:Y$31,2,FALSE())</f>
        <v>#N/A</v>
      </c>
      <c r="AB1985" s="20">
        <f>MATCH("R",$J$1001:$J1986,0)</f>
        <v>25</v>
      </c>
      <c r="AC1985" s="20">
        <f>ROW()</f>
        <v>1985</v>
      </c>
      <c r="AD1985" s="24" t="e">
        <f t="shared" ca="1" si="268"/>
        <v>#VALUE!</v>
      </c>
      <c r="AE1985" t="str">
        <f t="shared" ca="1" si="264"/>
        <v>E</v>
      </c>
    </row>
    <row r="1986" spans="1:31">
      <c r="A1986" s="12" t="s">
        <v>1682</v>
      </c>
      <c r="J1986" s="12" t="str">
        <f t="shared" si="267"/>
        <v/>
      </c>
      <c r="K1986" t="str">
        <f t="shared" si="269"/>
        <v xml:space="preserve">    </v>
      </c>
      <c r="L1986" t="str">
        <f t="shared" si="269"/>
        <v xml:space="preserve"> 2.4</v>
      </c>
      <c r="M1986" t="str">
        <f t="shared" si="269"/>
        <v xml:space="preserve"> 2.0</v>
      </c>
      <c r="N1986" t="str">
        <f t="shared" si="269"/>
        <v xml:space="preserve"> 1.9</v>
      </c>
      <c r="O1986" t="str">
        <f t="shared" si="269"/>
        <v xml:space="preserve"> 2.0</v>
      </c>
      <c r="P1986" t="str">
        <f t="shared" si="269"/>
        <v xml:space="preserve"> 2.4</v>
      </c>
      <c r="Q1986" t="str">
        <f t="shared" si="269"/>
        <v xml:space="preserve"> 2.4</v>
      </c>
      <c r="R1986" t="str">
        <f t="shared" si="269"/>
        <v xml:space="preserve"> 2.4</v>
      </c>
      <c r="S1986" t="str">
        <f t="shared" si="269"/>
        <v xml:space="preserve"> 2.4</v>
      </c>
      <c r="T1986" t="str">
        <f t="shared" si="269"/>
        <v xml:space="preserve"> 2.4</v>
      </c>
      <c r="U1986" t="str">
        <f t="shared" si="269"/>
        <v xml:space="preserve"> 2.4</v>
      </c>
      <c r="V1986" t="str">
        <f t="shared" si="269"/>
        <v xml:space="preserve"> 2.4</v>
      </c>
      <c r="X1986" t="e">
        <f>VLOOKUP(K1986,$X$2:Y$31,2,FALSE())</f>
        <v>#N/A</v>
      </c>
      <c r="AB1986" s="20">
        <f>MATCH("R",$J$1001:$J1987,0)</f>
        <v>25</v>
      </c>
      <c r="AC1986" s="20">
        <f>ROW()</f>
        <v>1986</v>
      </c>
      <c r="AD1986" s="24" t="e">
        <f t="shared" ca="1" si="268"/>
        <v>#VALUE!</v>
      </c>
      <c r="AE1986" t="str">
        <f t="shared" ca="1" si="264"/>
        <v>E</v>
      </c>
    </row>
    <row r="1987" spans="1:31">
      <c r="A1987" s="12" t="s">
        <v>1683</v>
      </c>
      <c r="J1987" s="12" t="str">
        <f t="shared" si="267"/>
        <v/>
      </c>
      <c r="K1987" t="str">
        <f t="shared" si="269"/>
        <v xml:space="preserve">    </v>
      </c>
      <c r="L1987" t="str">
        <f t="shared" si="269"/>
        <v xml:space="preserve"> 323</v>
      </c>
      <c r="M1987" t="str">
        <f t="shared" si="269"/>
        <v xml:space="preserve"> 248</v>
      </c>
      <c r="N1987" t="str">
        <f t="shared" si="269"/>
        <v xml:space="preserve"> 225</v>
      </c>
      <c r="O1987" t="str">
        <f t="shared" si="269"/>
        <v xml:space="preserve"> 248</v>
      </c>
      <c r="P1987" t="str">
        <f t="shared" si="269"/>
        <v xml:space="preserve"> 323</v>
      </c>
      <c r="Q1987" t="str">
        <f t="shared" si="269"/>
        <v xml:space="preserve"> 323</v>
      </c>
      <c r="R1987" t="str">
        <f t="shared" si="269"/>
        <v xml:space="preserve"> 323</v>
      </c>
      <c r="S1987" t="str">
        <f t="shared" si="269"/>
        <v xml:space="preserve"> 323</v>
      </c>
      <c r="T1987" t="str">
        <f t="shared" si="269"/>
        <v xml:space="preserve"> 323</v>
      </c>
      <c r="U1987" t="str">
        <f t="shared" si="269"/>
        <v xml:space="preserve"> 323</v>
      </c>
      <c r="V1987" t="str">
        <f t="shared" si="269"/>
        <v xml:space="preserve"> 323</v>
      </c>
      <c r="X1987" t="e">
        <f>VLOOKUP(K1987,$X$2:Y$31,2,FALSE())</f>
        <v>#N/A</v>
      </c>
      <c r="AB1987" s="20">
        <f>MATCH("R",$J$1001:$J1988,0)</f>
        <v>25</v>
      </c>
      <c r="AC1987" s="20">
        <f>ROW()</f>
        <v>1987</v>
      </c>
      <c r="AD1987" s="24" t="e">
        <f t="shared" ca="1" si="268"/>
        <v>#VALUE!</v>
      </c>
      <c r="AE1987" t="str">
        <f t="shared" ref="AE1987:AE2050" ca="1" si="270">IF(ISERROR(AD1987),"E","OK")</f>
        <v>E</v>
      </c>
    </row>
    <row r="1988" spans="1:31">
      <c r="A1988" s="12" t="s">
        <v>1324</v>
      </c>
      <c r="J1988" s="12" t="str">
        <f t="shared" si="267"/>
        <v/>
      </c>
      <c r="K1988" t="str">
        <f t="shared" si="269"/>
        <v xml:space="preserve">    </v>
      </c>
      <c r="L1988" t="str">
        <f t="shared" si="269"/>
        <v>0.50</v>
      </c>
      <c r="M1988" t="str">
        <f t="shared" si="269"/>
        <v>1.00</v>
      </c>
      <c r="N1988" t="str">
        <f t="shared" si="269"/>
        <v>1.00</v>
      </c>
      <c r="O1988" t="str">
        <f t="shared" si="269"/>
        <v>0.93</v>
      </c>
      <c r="P1988" t="str">
        <f t="shared" si="269"/>
        <v>0.16</v>
      </c>
      <c r="Q1988" t="str">
        <f t="shared" si="269"/>
        <v>0.00</v>
      </c>
      <c r="R1988" t="str">
        <f t="shared" si="269"/>
        <v>0.00</v>
      </c>
      <c r="S1988" t="str">
        <f t="shared" si="269"/>
        <v>0.00</v>
      </c>
      <c r="T1988" t="str">
        <f t="shared" si="269"/>
        <v>0.00</v>
      </c>
      <c r="U1988" t="str">
        <f t="shared" si="269"/>
        <v>0.00</v>
      </c>
      <c r="V1988" t="str">
        <f t="shared" si="269"/>
        <v>0.00</v>
      </c>
      <c r="X1988" t="e">
        <f>VLOOKUP(K1988,$X$2:Y$31,2,FALSE())</f>
        <v>#N/A</v>
      </c>
      <c r="AB1988" s="20">
        <f>MATCH("R",$J$1001:$J1989,0)</f>
        <v>25</v>
      </c>
      <c r="AC1988" s="20">
        <f>ROW()</f>
        <v>1988</v>
      </c>
      <c r="AD1988" s="24" t="e">
        <f t="shared" ca="1" si="268"/>
        <v>#VALUE!</v>
      </c>
      <c r="AE1988" t="str">
        <f t="shared" ca="1" si="270"/>
        <v>E</v>
      </c>
    </row>
    <row r="1989" spans="1:31">
      <c r="A1989" s="12" t="s">
        <v>1684</v>
      </c>
      <c r="J1989" s="12" t="str">
        <f t="shared" si="267"/>
        <v/>
      </c>
      <c r="K1989" t="str">
        <f t="shared" si="269"/>
        <v xml:space="preserve">    </v>
      </c>
      <c r="L1989" t="str">
        <f t="shared" si="269"/>
        <v xml:space="preserve"> 112</v>
      </c>
      <c r="M1989" t="str">
        <f t="shared" si="269"/>
        <v xml:space="preserve">  98</v>
      </c>
      <c r="N1989" t="str">
        <f t="shared" si="269"/>
        <v xml:space="preserve"> 103</v>
      </c>
      <c r="O1989" t="str">
        <f t="shared" si="269"/>
        <v xml:space="preserve"> 106</v>
      </c>
      <c r="P1989" t="str">
        <f t="shared" si="269"/>
        <v xml:space="preserve"> 118</v>
      </c>
      <c r="Q1989" t="str">
        <f t="shared" si="269"/>
        <v xml:space="preserve"> 176</v>
      </c>
      <c r="R1989" t="str">
        <f t="shared" si="269"/>
        <v xml:space="preserve"> 184</v>
      </c>
      <c r="S1989" t="str">
        <f t="shared" si="269"/>
        <v xml:space="preserve"> 186</v>
      </c>
      <c r="T1989" t="str">
        <f t="shared" si="269"/>
        <v xml:space="preserve"> 188</v>
      </c>
      <c r="U1989" t="str">
        <f t="shared" si="269"/>
        <v xml:space="preserve"> 189</v>
      </c>
      <c r="V1989" t="str">
        <f t="shared" si="269"/>
        <v xml:space="preserve"> 190</v>
      </c>
      <c r="X1989" t="e">
        <f>VLOOKUP(K1989,$X$2:Y$31,2,FALSE())</f>
        <v>#N/A</v>
      </c>
      <c r="AB1989" s="20">
        <f>MATCH("R",$J$1001:$J1990,0)</f>
        <v>25</v>
      </c>
      <c r="AC1989" s="20">
        <f>ROW()</f>
        <v>1989</v>
      </c>
      <c r="AD1989" s="24" t="e">
        <f t="shared" ca="1" si="268"/>
        <v>#VALUE!</v>
      </c>
      <c r="AE1989" t="str">
        <f t="shared" ca="1" si="270"/>
        <v>E</v>
      </c>
    </row>
    <row r="1990" spans="1:31">
      <c r="A1990" s="12" t="s">
        <v>1685</v>
      </c>
      <c r="J1990" s="12" t="str">
        <f t="shared" si="267"/>
        <v/>
      </c>
      <c r="K1990" t="str">
        <f t="shared" si="269"/>
        <v xml:space="preserve">    </v>
      </c>
      <c r="L1990" t="str">
        <f t="shared" si="269"/>
        <v xml:space="preserve">  28</v>
      </c>
      <c r="M1990" t="str">
        <f t="shared" si="269"/>
        <v xml:space="preserve">  32</v>
      </c>
      <c r="N1990" t="str">
        <f t="shared" si="269"/>
        <v xml:space="preserve">  33</v>
      </c>
      <c r="O1990" t="str">
        <f t="shared" si="269"/>
        <v xml:space="preserve">  33</v>
      </c>
      <c r="P1990" t="str">
        <f t="shared" si="269"/>
        <v xml:space="preserve">  23</v>
      </c>
      <c r="Q1990" t="str">
        <f t="shared" si="269"/>
        <v xml:space="preserve"> -32</v>
      </c>
      <c r="R1990" t="str">
        <f t="shared" si="269"/>
        <v xml:space="preserve"> -36</v>
      </c>
      <c r="S1990" t="str">
        <f t="shared" si="269"/>
        <v xml:space="preserve"> -36</v>
      </c>
      <c r="T1990" t="str">
        <f t="shared" si="269"/>
        <v xml:space="preserve"> -36</v>
      </c>
      <c r="U1990" t="str">
        <f t="shared" si="269"/>
        <v xml:space="preserve"> -36</v>
      </c>
      <c r="V1990" t="str">
        <f t="shared" si="269"/>
        <v xml:space="preserve"> -36</v>
      </c>
      <c r="X1990" t="e">
        <f>VLOOKUP(K1990,$X$2:Y$31,2,FALSE())</f>
        <v>#N/A</v>
      </c>
      <c r="AB1990" s="20">
        <f>MATCH("R",$J$1001:$J1991,0)</f>
        <v>25</v>
      </c>
      <c r="AC1990" s="20">
        <f>ROW()</f>
        <v>1990</v>
      </c>
      <c r="AD1990" s="24" t="e">
        <f t="shared" ca="1" si="268"/>
        <v>#VALUE!</v>
      </c>
      <c r="AE1990" t="str">
        <f t="shared" ca="1" si="270"/>
        <v>E</v>
      </c>
    </row>
    <row r="1991" spans="1:31">
      <c r="A1991" s="12" t="s">
        <v>1686</v>
      </c>
      <c r="J1991" s="12" t="str">
        <f t="shared" si="267"/>
        <v/>
      </c>
      <c r="K1991" t="str">
        <f t="shared" si="269"/>
        <v xml:space="preserve">    </v>
      </c>
      <c r="L1991" t="str">
        <f t="shared" si="269"/>
        <v xml:space="preserve"> -92</v>
      </c>
      <c r="M1991" t="str">
        <f t="shared" si="269"/>
        <v xml:space="preserve"> -78</v>
      </c>
      <c r="N1991" t="str">
        <f t="shared" si="269"/>
        <v xml:space="preserve"> -83</v>
      </c>
      <c r="O1991" t="str">
        <f t="shared" si="269"/>
        <v xml:space="preserve"> -86</v>
      </c>
      <c r="P1991" t="str">
        <f t="shared" si="269"/>
        <v xml:space="preserve"> -98</v>
      </c>
      <c r="Q1991" t="str">
        <f t="shared" si="269"/>
        <v>-156</v>
      </c>
      <c r="R1991" t="str">
        <f t="shared" si="269"/>
        <v>-164</v>
      </c>
      <c r="S1991" t="str">
        <f t="shared" si="269"/>
        <v>-166</v>
      </c>
      <c r="T1991" t="str">
        <f t="shared" si="269"/>
        <v>-168</v>
      </c>
      <c r="U1991" t="str">
        <f t="shared" si="269"/>
        <v>-169</v>
      </c>
      <c r="V1991" t="str">
        <f t="shared" si="269"/>
        <v>-170</v>
      </c>
      <c r="X1991" t="e">
        <f>VLOOKUP(K1991,$X$2:Y$31,2,FALSE())</f>
        <v>#N/A</v>
      </c>
      <c r="AB1991" s="20">
        <f>MATCH("R",$J$1001:$J1992,0)</f>
        <v>25</v>
      </c>
      <c r="AC1991" s="20">
        <f>ROW()</f>
        <v>1991</v>
      </c>
      <c r="AD1991" s="24" t="e">
        <f t="shared" ca="1" si="268"/>
        <v>#VALUE!</v>
      </c>
      <c r="AE1991" t="str">
        <f t="shared" ca="1" si="270"/>
        <v>E</v>
      </c>
    </row>
    <row r="1992" spans="1:31">
      <c r="A1992" s="12" t="s">
        <v>1687</v>
      </c>
      <c r="J1992" s="12" t="str">
        <f t="shared" si="267"/>
        <v/>
      </c>
      <c r="K1992" t="str">
        <f t="shared" si="269"/>
        <v xml:space="preserve">    </v>
      </c>
      <c r="L1992" t="str">
        <f t="shared" si="269"/>
        <v>-153</v>
      </c>
      <c r="M1992" t="str">
        <f t="shared" si="269"/>
        <v>-139</v>
      </c>
      <c r="N1992" t="str">
        <f t="shared" ref="K1992:V2013" si="271">MID($A1992,N$34,4)</f>
        <v>-147</v>
      </c>
      <c r="O1992" t="str">
        <f t="shared" si="271"/>
        <v>-151</v>
      </c>
      <c r="P1992" t="str">
        <f t="shared" si="271"/>
        <v>-154</v>
      </c>
      <c r="Q1992" t="str">
        <f t="shared" si="271"/>
        <v>-158</v>
      </c>
      <c r="R1992" t="str">
        <f t="shared" si="271"/>
        <v>-162</v>
      </c>
      <c r="S1992" t="str">
        <f t="shared" si="271"/>
        <v>-166</v>
      </c>
      <c r="T1992" t="str">
        <f t="shared" si="271"/>
        <v>-168</v>
      </c>
      <c r="U1992" t="str">
        <f t="shared" si="271"/>
        <v>-170</v>
      </c>
      <c r="V1992" t="str">
        <f t="shared" si="271"/>
        <v>-172</v>
      </c>
      <c r="X1992" t="e">
        <f>VLOOKUP(K1992,$X$2:Y$31,2,FALSE())</f>
        <v>#N/A</v>
      </c>
      <c r="AB1992" s="20">
        <f>MATCH("R",$J$1001:$J1993,0)</f>
        <v>25</v>
      </c>
      <c r="AC1992" s="20">
        <f>ROW()</f>
        <v>1992</v>
      </c>
      <c r="AD1992" s="24" t="e">
        <f t="shared" ca="1" si="268"/>
        <v>#VALUE!</v>
      </c>
      <c r="AE1992" t="str">
        <f t="shared" ca="1" si="270"/>
        <v>E</v>
      </c>
    </row>
    <row r="1993" spans="1:31">
      <c r="A1993" s="12" t="s">
        <v>1688</v>
      </c>
      <c r="J1993" s="12" t="str">
        <f t="shared" si="267"/>
        <v/>
      </c>
      <c r="K1993" t="str">
        <f t="shared" si="271"/>
        <v xml:space="preserve">    </v>
      </c>
      <c r="L1993" t="str">
        <f t="shared" si="271"/>
        <v xml:space="preserve">  61</v>
      </c>
      <c r="M1993" t="str">
        <f t="shared" si="271"/>
        <v xml:space="preserve">  61</v>
      </c>
      <c r="N1993" t="str">
        <f t="shared" si="271"/>
        <v xml:space="preserve">  64</v>
      </c>
      <c r="O1993" t="str">
        <f t="shared" si="271"/>
        <v xml:space="preserve">  65</v>
      </c>
      <c r="P1993" t="str">
        <f t="shared" si="271"/>
        <v xml:space="preserve">  56</v>
      </c>
      <c r="Q1993" t="str">
        <f t="shared" si="271"/>
        <v xml:space="preserve">   1</v>
      </c>
      <c r="R1993" t="str">
        <f t="shared" si="271"/>
        <v xml:space="preserve">  -2</v>
      </c>
      <c r="S1993" t="str">
        <f t="shared" si="271"/>
        <v xml:space="preserve">   0</v>
      </c>
      <c r="T1993" t="str">
        <f t="shared" si="271"/>
        <v xml:space="preserve">   1</v>
      </c>
      <c r="U1993" t="str">
        <f t="shared" si="271"/>
        <v xml:space="preserve">   1</v>
      </c>
      <c r="V1993" t="str">
        <f t="shared" si="271"/>
        <v xml:space="preserve">   2</v>
      </c>
      <c r="X1993" t="e">
        <f>VLOOKUP(K1993,$X$2:Y$31,2,FALSE())</f>
        <v>#N/A</v>
      </c>
      <c r="AB1993" s="20">
        <f>MATCH("R",$J$1001:$J1994,0)</f>
        <v>25</v>
      </c>
      <c r="AC1993" s="20">
        <f>ROW()</f>
        <v>1993</v>
      </c>
      <c r="AD1993" s="24" t="e">
        <f t="shared" ca="1" si="268"/>
        <v>#VALUE!</v>
      </c>
      <c r="AE1993" t="str">
        <f t="shared" ca="1" si="270"/>
        <v>E</v>
      </c>
    </row>
    <row r="1994" spans="1:31">
      <c r="A1994" s="12" t="s">
        <v>1689</v>
      </c>
      <c r="J1994" s="12" t="str">
        <f t="shared" si="267"/>
        <v/>
      </c>
      <c r="K1994" t="str">
        <f t="shared" si="271"/>
        <v xml:space="preserve">    </v>
      </c>
      <c r="L1994" t="str">
        <f t="shared" si="271"/>
        <v xml:space="preserve">  29</v>
      </c>
      <c r="M1994" t="str">
        <f t="shared" si="271"/>
        <v xml:space="preserve">  24</v>
      </c>
      <c r="N1994" t="str">
        <f t="shared" si="271"/>
        <v xml:space="preserve">  20</v>
      </c>
      <c r="O1994" t="str">
        <f t="shared" si="271"/>
        <v xml:space="preserve">  20</v>
      </c>
      <c r="P1994" t="str">
        <f t="shared" si="271"/>
        <v xml:space="preserve">  38</v>
      </c>
      <c r="Q1994" t="str">
        <f t="shared" si="271"/>
        <v xml:space="preserve">  84</v>
      </c>
      <c r="R1994" t="str">
        <f t="shared" si="271"/>
        <v xml:space="preserve">  86</v>
      </c>
      <c r="S1994" t="str">
        <f t="shared" si="271"/>
        <v xml:space="preserve">  84</v>
      </c>
      <c r="T1994" t="str">
        <f t="shared" si="271"/>
        <v xml:space="preserve">  83</v>
      </c>
      <c r="U1994" t="str">
        <f t="shared" si="271"/>
        <v xml:space="preserve">  83</v>
      </c>
      <c r="V1994" t="str">
        <f t="shared" si="271"/>
        <v xml:space="preserve">  82</v>
      </c>
      <c r="X1994" t="e">
        <f>VLOOKUP(K1994,$X$2:Y$31,2,FALSE())</f>
        <v>#N/A</v>
      </c>
      <c r="AB1994" s="20">
        <f>MATCH("R",$J$1001:$J1995,0)</f>
        <v>25</v>
      </c>
      <c r="AC1994" s="20">
        <f>ROW()</f>
        <v>1994</v>
      </c>
      <c r="AD1994" s="24" t="e">
        <f t="shared" ca="1" si="268"/>
        <v>#VALUE!</v>
      </c>
      <c r="AE1994" t="str">
        <f t="shared" ca="1" si="270"/>
        <v>E</v>
      </c>
    </row>
    <row r="1995" spans="1:31">
      <c r="A1995" s="12" t="s">
        <v>1690</v>
      </c>
      <c r="J1995" s="12" t="str">
        <f t="shared" si="267"/>
        <v/>
      </c>
      <c r="K1995" t="str">
        <f t="shared" si="271"/>
        <v xml:space="preserve">    </v>
      </c>
      <c r="L1995" t="str">
        <f t="shared" si="271"/>
        <v>0.04</v>
      </c>
      <c r="M1995" t="str">
        <f t="shared" si="271"/>
        <v>0.03</v>
      </c>
      <c r="N1995" t="str">
        <f t="shared" si="271"/>
        <v>0.06</v>
      </c>
      <c r="O1995" t="str">
        <f t="shared" si="271"/>
        <v>0.08</v>
      </c>
      <c r="P1995" t="str">
        <f t="shared" si="271"/>
        <v>0.03</v>
      </c>
      <c r="Q1995" t="str">
        <f t="shared" si="271"/>
        <v>0.00</v>
      </c>
      <c r="R1995" t="str">
        <f t="shared" si="271"/>
        <v>0.00</v>
      </c>
      <c r="S1995" t="str">
        <f t="shared" si="271"/>
        <v>0.00</v>
      </c>
      <c r="T1995" t="str">
        <f t="shared" si="271"/>
        <v>0.00</v>
      </c>
      <c r="U1995" t="str">
        <f t="shared" si="271"/>
        <v>0.00</v>
      </c>
      <c r="V1995" t="str">
        <f t="shared" si="271"/>
        <v>0.00</v>
      </c>
      <c r="X1995" t="e">
        <f>VLOOKUP(K1995,$X$2:Y$31,2,FALSE())</f>
        <v>#N/A</v>
      </c>
      <c r="AB1995" s="20">
        <f>MATCH("R",$J$1001:$J1996,0)</f>
        <v>25</v>
      </c>
      <c r="AC1995" s="20">
        <f>ROW()</f>
        <v>1995</v>
      </c>
      <c r="AD1995" s="24" t="e">
        <f t="shared" ca="1" si="268"/>
        <v>#VALUE!</v>
      </c>
      <c r="AE1995" t="str">
        <f t="shared" ca="1" si="270"/>
        <v>E</v>
      </c>
    </row>
    <row r="1996" spans="1:31">
      <c r="A1996" s="12" t="s">
        <v>91</v>
      </c>
      <c r="J1996" s="12" t="str">
        <f t="shared" si="267"/>
        <v/>
      </c>
      <c r="K1996" t="str">
        <f t="shared" si="271"/>
        <v xml:space="preserve">    </v>
      </c>
      <c r="L1996" t="str">
        <f t="shared" si="271"/>
        <v>0.00</v>
      </c>
      <c r="M1996" t="str">
        <f t="shared" si="271"/>
        <v>0.00</v>
      </c>
      <c r="N1996" t="str">
        <f t="shared" si="271"/>
        <v>0.00</v>
      </c>
      <c r="O1996" t="str">
        <f t="shared" si="271"/>
        <v>0.00</v>
      </c>
      <c r="P1996" t="str">
        <f t="shared" si="271"/>
        <v>0.00</v>
      </c>
      <c r="Q1996" t="str">
        <f t="shared" si="271"/>
        <v>0.00</v>
      </c>
      <c r="R1996" t="str">
        <f t="shared" si="271"/>
        <v>0.00</v>
      </c>
      <c r="S1996" t="str">
        <f t="shared" si="271"/>
        <v>0.00</v>
      </c>
      <c r="T1996" t="str">
        <f t="shared" si="271"/>
        <v>0.00</v>
      </c>
      <c r="U1996" t="str">
        <f t="shared" si="271"/>
        <v>0.00</v>
      </c>
      <c r="V1996" t="str">
        <f t="shared" si="271"/>
        <v>0.00</v>
      </c>
      <c r="X1996" t="e">
        <f>VLOOKUP(K1996,$X$2:Y$31,2,FALSE())</f>
        <v>#N/A</v>
      </c>
      <c r="AB1996" s="20">
        <f>MATCH("R",$J$1001:$J1997,0)</f>
        <v>25</v>
      </c>
      <c r="AC1996" s="20">
        <f>ROW()</f>
        <v>1996</v>
      </c>
      <c r="AD1996" s="24" t="e">
        <f t="shared" ca="1" si="268"/>
        <v>#VALUE!</v>
      </c>
      <c r="AE1996" t="str">
        <f t="shared" ca="1" si="270"/>
        <v>E</v>
      </c>
    </row>
    <row r="1997" spans="1:31">
      <c r="A1997" s="12" t="s">
        <v>1691</v>
      </c>
      <c r="J1997" s="12" t="str">
        <f t="shared" si="267"/>
        <v/>
      </c>
      <c r="K1997" t="str">
        <f t="shared" si="271"/>
        <v xml:space="preserve">    </v>
      </c>
      <c r="L1997" t="str">
        <f t="shared" si="271"/>
        <v>0.10</v>
      </c>
      <c r="M1997" t="str">
        <f t="shared" si="271"/>
        <v>0.07</v>
      </c>
      <c r="N1997" t="str">
        <f t="shared" si="271"/>
        <v>0.12</v>
      </c>
      <c r="O1997" t="str">
        <f t="shared" si="271"/>
        <v>0.13</v>
      </c>
      <c r="P1997" t="str">
        <f t="shared" si="271"/>
        <v>0.07</v>
      </c>
      <c r="Q1997" t="str">
        <f t="shared" si="271"/>
        <v>0.00</v>
      </c>
      <c r="R1997" t="str">
        <f t="shared" si="271"/>
        <v>0.00</v>
      </c>
      <c r="S1997" t="str">
        <f t="shared" si="271"/>
        <v>0.00</v>
      </c>
      <c r="T1997" t="str">
        <f t="shared" si="271"/>
        <v>0.00</v>
      </c>
      <c r="U1997" t="str">
        <f t="shared" si="271"/>
        <v>0.00</v>
      </c>
      <c r="V1997" t="str">
        <f t="shared" si="271"/>
        <v>0.00</v>
      </c>
      <c r="X1997" t="e">
        <f>VLOOKUP(K1997,$X$2:Y$31,2,FALSE())</f>
        <v>#N/A</v>
      </c>
      <c r="AB1997" s="20">
        <f>MATCH("R",$J$1001:$J1998,0)</f>
        <v>25</v>
      </c>
      <c r="AC1997" s="20">
        <f>ROW()</f>
        <v>1997</v>
      </c>
      <c r="AD1997" s="24" t="e">
        <f t="shared" ca="1" si="268"/>
        <v>#VALUE!</v>
      </c>
      <c r="AE1997" t="str">
        <f t="shared" ca="1" si="270"/>
        <v>E</v>
      </c>
    </row>
    <row r="1998" spans="1:31">
      <c r="A1998" s="12" t="s">
        <v>1692</v>
      </c>
      <c r="J1998" s="12" t="str">
        <f t="shared" si="267"/>
        <v/>
      </c>
      <c r="K1998" t="str">
        <f t="shared" si="271"/>
        <v xml:space="preserve">    </v>
      </c>
      <c r="L1998" t="str">
        <f t="shared" si="271"/>
        <v>13.8</v>
      </c>
      <c r="M1998" t="str">
        <f t="shared" si="271"/>
        <v xml:space="preserve"> 7.3</v>
      </c>
      <c r="N1998" t="str">
        <f t="shared" si="271"/>
        <v xml:space="preserve"> 6.0</v>
      </c>
      <c r="O1998" t="str">
        <f t="shared" si="271"/>
        <v xml:space="preserve"> 7.5</v>
      </c>
      <c r="P1998" t="str">
        <f t="shared" si="271"/>
        <v>18.8</v>
      </c>
      <c r="Q1998" t="str">
        <f t="shared" si="271"/>
        <v xml:space="preserve"> 8.6</v>
      </c>
      <c r="R1998" t="str">
        <f t="shared" si="271"/>
        <v xml:space="preserve"> 6.0</v>
      </c>
      <c r="S1998" t="str">
        <f t="shared" si="271"/>
        <v xml:space="preserve"> 6.0</v>
      </c>
      <c r="T1998" t="str">
        <f t="shared" si="271"/>
        <v xml:space="preserve"> 6.0</v>
      </c>
      <c r="U1998" t="str">
        <f t="shared" si="271"/>
        <v xml:space="preserve"> 6.0</v>
      </c>
      <c r="V1998" t="str">
        <f t="shared" si="271"/>
        <v xml:space="preserve"> 6.0</v>
      </c>
      <c r="X1998" t="e">
        <f>VLOOKUP(K1998,$X$2:Y$31,2,FALSE())</f>
        <v>#N/A</v>
      </c>
      <c r="AB1998" s="20">
        <f>MATCH("R",$J$1001:$J1999,0)</f>
        <v>25</v>
      </c>
      <c r="AC1998" s="20">
        <f>ROW()</f>
        <v>1998</v>
      </c>
      <c r="AD1998" s="24" t="e">
        <f t="shared" ca="1" si="268"/>
        <v>#VALUE!</v>
      </c>
      <c r="AE1998" t="str">
        <f t="shared" ca="1" si="270"/>
        <v>E</v>
      </c>
    </row>
    <row r="1999" spans="1:31">
      <c r="A1999" s="12" t="s">
        <v>1693</v>
      </c>
      <c r="J1999" s="12" t="str">
        <f t="shared" si="267"/>
        <v/>
      </c>
      <c r="K1999" t="str">
        <f t="shared" si="271"/>
        <v xml:space="preserve">    </v>
      </c>
      <c r="L1999" t="str">
        <f t="shared" si="271"/>
        <v xml:space="preserve"> 7.1</v>
      </c>
      <c r="M1999" t="str">
        <f t="shared" si="271"/>
        <v xml:space="preserve"> 5.6</v>
      </c>
      <c r="N1999" t="str">
        <f t="shared" si="271"/>
        <v xml:space="preserve"> 4.3</v>
      </c>
      <c r="O1999" t="str">
        <f t="shared" si="271"/>
        <v xml:space="preserve"> 4.5</v>
      </c>
      <c r="P1999" t="str">
        <f t="shared" si="271"/>
        <v>10.8</v>
      </c>
      <c r="Q1999" t="str">
        <f t="shared" si="271"/>
        <v>21.7</v>
      </c>
      <c r="R1999" t="str">
        <f t="shared" si="271"/>
        <v xml:space="preserve"> 4.3</v>
      </c>
      <c r="S1999" t="str">
        <f t="shared" si="271"/>
        <v xml:space="preserve"> 4.3</v>
      </c>
      <c r="T1999" t="str">
        <f t="shared" si="271"/>
        <v xml:space="preserve"> 4.3</v>
      </c>
      <c r="U1999" t="str">
        <f t="shared" si="271"/>
        <v xml:space="preserve"> 4.3</v>
      </c>
      <c r="V1999" t="str">
        <f t="shared" si="271"/>
        <v xml:space="preserve"> 4.3</v>
      </c>
      <c r="X1999" t="e">
        <f>VLOOKUP(K1999,$X$2:Y$31,2,FALSE())</f>
        <v>#N/A</v>
      </c>
      <c r="AB1999" s="20">
        <f>MATCH("R",$J$1001:$J2000,0)</f>
        <v>25</v>
      </c>
      <c r="AC1999" s="20">
        <f>ROW()</f>
        <v>1999</v>
      </c>
      <c r="AD1999" s="24" t="e">
        <f t="shared" ca="1" si="268"/>
        <v>#VALUE!</v>
      </c>
      <c r="AE1999" t="str">
        <f t="shared" ca="1" si="270"/>
        <v>E</v>
      </c>
    </row>
    <row r="2000" spans="1:31">
      <c r="A2000" s="12" t="s">
        <v>1694</v>
      </c>
      <c r="J2000" s="12" t="str">
        <f t="shared" si="267"/>
        <v/>
      </c>
      <c r="K2000" t="str">
        <f t="shared" si="271"/>
        <v xml:space="preserve">    </v>
      </c>
      <c r="L2000" t="str">
        <f t="shared" si="271"/>
        <v>16.5</v>
      </c>
      <c r="M2000" t="str">
        <f t="shared" si="271"/>
        <v>11.9</v>
      </c>
      <c r="N2000" t="str">
        <f t="shared" si="271"/>
        <v>11.1</v>
      </c>
      <c r="O2000" t="str">
        <f t="shared" si="271"/>
        <v>11.9</v>
      </c>
      <c r="P2000" t="str">
        <f t="shared" si="271"/>
        <v>20.9</v>
      </c>
      <c r="Q2000" t="str">
        <f t="shared" si="271"/>
        <v>12.4</v>
      </c>
      <c r="R2000" t="str">
        <f t="shared" si="271"/>
        <v>10.9</v>
      </c>
      <c r="S2000" t="str">
        <f t="shared" si="271"/>
        <v>11.2</v>
      </c>
      <c r="T2000" t="str">
        <f t="shared" si="271"/>
        <v>11.3</v>
      </c>
      <c r="U2000" t="str">
        <f t="shared" si="271"/>
        <v>11.3</v>
      </c>
      <c r="V2000" t="str">
        <f t="shared" si="271"/>
        <v>11.4</v>
      </c>
      <c r="X2000" t="e">
        <f>VLOOKUP(K2000,$X$2:Y$31,2,FALSE())</f>
        <v>#N/A</v>
      </c>
      <c r="AB2000" s="20">
        <f>MATCH("R",$J$1001:$J2001,0)</f>
        <v>25</v>
      </c>
      <c r="AC2000" s="20">
        <f>ROW()</f>
        <v>2000</v>
      </c>
      <c r="AD2000" s="24" t="e">
        <f t="shared" ca="1" si="268"/>
        <v>#VALUE!</v>
      </c>
      <c r="AE2000" t="str">
        <f t="shared" ca="1" si="270"/>
        <v>E</v>
      </c>
    </row>
    <row r="2001" spans="1:31">
      <c r="A2001" s="12" t="s">
        <v>1695</v>
      </c>
      <c r="J2001" s="12" t="str">
        <f t="shared" si="267"/>
        <v/>
      </c>
      <c r="K2001" t="str">
        <f t="shared" si="271"/>
        <v xml:space="preserve">    </v>
      </c>
      <c r="L2001" t="str">
        <f t="shared" si="271"/>
        <v xml:space="preserve"> 9.1</v>
      </c>
      <c r="M2001" t="str">
        <f t="shared" si="271"/>
        <v xml:space="preserve"> 8.2</v>
      </c>
      <c r="N2001" t="str">
        <f t="shared" si="271"/>
        <v xml:space="preserve"> 7.3</v>
      </c>
      <c r="O2001" t="str">
        <f t="shared" si="271"/>
        <v xml:space="preserve"> 7.3</v>
      </c>
      <c r="P2001" t="str">
        <f t="shared" si="271"/>
        <v>12.2</v>
      </c>
      <c r="Q2001" t="str">
        <f t="shared" si="271"/>
        <v>22.3</v>
      </c>
      <c r="R2001" t="str">
        <f t="shared" si="271"/>
        <v xml:space="preserve"> 6.5</v>
      </c>
      <c r="S2001" t="str">
        <f t="shared" si="271"/>
        <v xml:space="preserve"> 6.9</v>
      </c>
      <c r="T2001" t="str">
        <f t="shared" si="271"/>
        <v xml:space="preserve"> 7.2</v>
      </c>
      <c r="U2001" t="str">
        <f t="shared" si="271"/>
        <v xml:space="preserve"> 7.3</v>
      </c>
      <c r="V2001" t="str">
        <f t="shared" si="271"/>
        <v xml:space="preserve"> 7.3</v>
      </c>
      <c r="X2001" t="e">
        <f>VLOOKUP(K2001,$X$2:Y$31,2,FALSE())</f>
        <v>#N/A</v>
      </c>
      <c r="AB2001" s="20">
        <f>MATCH("R",$J$1001:$J2002,0)</f>
        <v>25</v>
      </c>
      <c r="AC2001" s="20">
        <f>ROW()</f>
        <v>2001</v>
      </c>
      <c r="AD2001" s="24" t="e">
        <f t="shared" ca="1" si="268"/>
        <v>#VALUE!</v>
      </c>
      <c r="AE2001" t="str">
        <f t="shared" ca="1" si="270"/>
        <v>E</v>
      </c>
    </row>
    <row r="2002" spans="1:31">
      <c r="A2002" s="12" t="s">
        <v>412</v>
      </c>
      <c r="J2002" s="12" t="str">
        <f t="shared" si="267"/>
        <v/>
      </c>
      <c r="K2002" t="str">
        <f t="shared" si="271"/>
        <v xml:space="preserve">    </v>
      </c>
      <c r="L2002" t="str">
        <f t="shared" si="271"/>
        <v xml:space="preserve"> 3.4</v>
      </c>
      <c r="M2002" t="str">
        <f t="shared" si="271"/>
        <v xml:space="preserve"> 4.0</v>
      </c>
      <c r="N2002" t="str">
        <f t="shared" si="271"/>
        <v xml:space="preserve"> 3.4</v>
      </c>
      <c r="O2002" t="str">
        <f t="shared" si="271"/>
        <v xml:space="preserve"> 3.3</v>
      </c>
      <c r="P2002" t="str">
        <f t="shared" si="271"/>
        <v xml:space="preserve"> 3.3</v>
      </c>
      <c r="Q2002" t="str">
        <f t="shared" si="271"/>
        <v xml:space="preserve"> 3.1</v>
      </c>
      <c r="R2002" t="str">
        <f t="shared" si="271"/>
        <v xml:space="preserve"> 2.9</v>
      </c>
      <c r="S2002" t="str">
        <f t="shared" si="271"/>
        <v xml:space="preserve"> 2.8</v>
      </c>
      <c r="T2002" t="str">
        <f t="shared" si="271"/>
        <v xml:space="preserve"> 2.8</v>
      </c>
      <c r="U2002" t="str">
        <f t="shared" si="271"/>
        <v xml:space="preserve"> 2.7</v>
      </c>
      <c r="V2002" t="str">
        <f t="shared" si="271"/>
        <v xml:space="preserve"> 2.7</v>
      </c>
      <c r="X2002" t="e">
        <f>VLOOKUP(K2002,$X$2:Y$31,2,FALSE())</f>
        <v>#N/A</v>
      </c>
      <c r="AB2002" s="20">
        <f>MATCH("R",$J$1001:$J2003,0)</f>
        <v>25</v>
      </c>
      <c r="AC2002" s="20">
        <f>ROW()</f>
        <v>2002</v>
      </c>
      <c r="AD2002" s="24" t="e">
        <f t="shared" ca="1" si="268"/>
        <v>#VALUE!</v>
      </c>
      <c r="AE2002" t="str">
        <f t="shared" ca="1" si="270"/>
        <v>E</v>
      </c>
    </row>
    <row r="2003" spans="1:31">
      <c r="A2003" s="12" t="s">
        <v>413</v>
      </c>
      <c r="J2003" s="12" t="str">
        <f t="shared" si="267"/>
        <v/>
      </c>
      <c r="K2003" t="str">
        <f t="shared" si="271"/>
        <v xml:space="preserve">    </v>
      </c>
      <c r="L2003" t="str">
        <f t="shared" si="271"/>
        <v xml:space="preserve"> 3.4</v>
      </c>
      <c r="M2003" t="str">
        <f t="shared" si="271"/>
        <v xml:space="preserve"> 4.0</v>
      </c>
      <c r="N2003" t="str">
        <f t="shared" si="271"/>
        <v xml:space="preserve"> 3.4</v>
      </c>
      <c r="O2003" t="str">
        <f t="shared" si="271"/>
        <v xml:space="preserve"> 3.3</v>
      </c>
      <c r="P2003" t="str">
        <f t="shared" si="271"/>
        <v xml:space="preserve"> 3.4</v>
      </c>
      <c r="Q2003" t="str">
        <f t="shared" si="271"/>
        <v xml:space="preserve"> 3.1</v>
      </c>
      <c r="R2003" t="str">
        <f t="shared" si="271"/>
        <v xml:space="preserve"> 2.9</v>
      </c>
      <c r="S2003" t="str">
        <f t="shared" si="271"/>
        <v xml:space="preserve"> 2.8</v>
      </c>
      <c r="T2003" t="str">
        <f t="shared" si="271"/>
        <v xml:space="preserve"> 2.8</v>
      </c>
      <c r="U2003" t="str">
        <f t="shared" si="271"/>
        <v xml:space="preserve"> 2.7</v>
      </c>
      <c r="V2003" t="str">
        <f t="shared" si="271"/>
        <v xml:space="preserve"> 2.7</v>
      </c>
      <c r="X2003" t="e">
        <f>VLOOKUP(K2003,$X$2:Y$31,2,FALSE())</f>
        <v>#N/A</v>
      </c>
      <c r="AB2003" s="20">
        <f>MATCH("R",$J$1001:$J2004,0)</f>
        <v>25</v>
      </c>
      <c r="AC2003" s="20">
        <f>ROW()</f>
        <v>2003</v>
      </c>
      <c r="AD2003" s="24" t="e">
        <f t="shared" ca="1" si="268"/>
        <v>#VALUE!</v>
      </c>
      <c r="AE2003" t="str">
        <f t="shared" ca="1" si="270"/>
        <v>E</v>
      </c>
    </row>
    <row r="2004" spans="1:31">
      <c r="A2004" s="12" t="s">
        <v>1696</v>
      </c>
      <c r="J2004" s="12" t="str">
        <f t="shared" si="267"/>
        <v/>
      </c>
      <c r="K2004" t="str">
        <f t="shared" si="271"/>
        <v xml:space="preserve">    </v>
      </c>
      <c r="L2004" t="str">
        <f t="shared" si="271"/>
        <v xml:space="preserve">  44</v>
      </c>
      <c r="M2004" t="str">
        <f t="shared" si="271"/>
        <v xml:space="preserve">  49</v>
      </c>
      <c r="N2004" t="str">
        <f t="shared" si="271"/>
        <v xml:space="preserve">  53</v>
      </c>
      <c r="O2004" t="str">
        <f t="shared" si="271"/>
        <v xml:space="preserve">  53</v>
      </c>
      <c r="P2004" t="str">
        <f t="shared" si="271"/>
        <v xml:space="preserve">  35</v>
      </c>
      <c r="Q2004" t="str">
        <f t="shared" si="271"/>
        <v xml:space="preserve"> -11</v>
      </c>
      <c r="R2004" t="str">
        <f t="shared" si="271"/>
        <v xml:space="preserve"> -13</v>
      </c>
      <c r="S2004" t="str">
        <f t="shared" si="271"/>
        <v xml:space="preserve"> -11</v>
      </c>
      <c r="T2004" t="str">
        <f t="shared" si="271"/>
        <v xml:space="preserve"> -10</v>
      </c>
      <c r="U2004" t="str">
        <f t="shared" si="271"/>
        <v xml:space="preserve"> -10</v>
      </c>
      <c r="V2004" t="str">
        <f t="shared" si="271"/>
        <v xml:space="preserve">  -9</v>
      </c>
      <c r="X2004" t="e">
        <f>VLOOKUP(K2004,$X$2:Y$31,2,FALSE())</f>
        <v>#N/A</v>
      </c>
      <c r="AB2004" s="20">
        <f>MATCH("R",$J$1001:$J2005,0)</f>
        <v>25</v>
      </c>
      <c r="AC2004" s="20">
        <f>ROW()</f>
        <v>2004</v>
      </c>
      <c r="AD2004" s="24" t="e">
        <f t="shared" ca="1" si="268"/>
        <v>#VALUE!</v>
      </c>
      <c r="AE2004" t="str">
        <f t="shared" ca="1" si="270"/>
        <v>E</v>
      </c>
    </row>
    <row r="2005" spans="1:31">
      <c r="A2005" s="12" t="s">
        <v>138</v>
      </c>
      <c r="J2005" s="12" t="str">
        <f t="shared" si="267"/>
        <v/>
      </c>
      <c r="K2005" t="str">
        <f t="shared" si="271"/>
        <v xml:space="preserve">    </v>
      </c>
      <c r="L2005" t="str">
        <f t="shared" si="271"/>
        <v xml:space="preserve">RSI </v>
      </c>
      <c r="M2005" t="str">
        <f t="shared" si="271"/>
        <v>oeff</v>
      </c>
      <c r="N2005" t="str">
        <f t="shared" si="271"/>
        <v>Dail</v>
      </c>
      <c r="O2005" t="str">
        <f t="shared" si="271"/>
        <v xml:space="preserve">)   </v>
      </c>
      <c r="P2005" t="str">
        <f t="shared" si="271"/>
        <v xml:space="preserve">    </v>
      </c>
      <c r="Q2005" t="str">
        <f t="shared" si="271"/>
        <v>METH</v>
      </c>
      <c r="R2005" t="str">
        <f t="shared" si="271"/>
        <v>D 30</v>
      </c>
      <c r="S2005" t="str">
        <f t="shared" si="271"/>
        <v xml:space="preserve">  VO</v>
      </c>
      <c r="T2005" t="str">
        <f t="shared" si="271"/>
        <v xml:space="preserve">CAP </v>
      </c>
      <c r="U2005" t="str">
        <f t="shared" si="271"/>
        <v>6.12</v>
      </c>
      <c r="V2005" t="str">
        <f t="shared" si="271"/>
        <v xml:space="preserve">7W  </v>
      </c>
      <c r="X2005" t="e">
        <f>VLOOKUP(K2005,$X$2:Y$31,2,FALSE())</f>
        <v>#N/A</v>
      </c>
      <c r="AB2005" s="20">
        <f>MATCH("R",$J$1001:$J2006,0)</f>
        <v>25</v>
      </c>
      <c r="AC2005" s="20">
        <f>ROW()</f>
        <v>2005</v>
      </c>
      <c r="AD2005" s="24" t="e">
        <f t="shared" ca="1" si="268"/>
        <v>#VALUE!</v>
      </c>
      <c r="AE2005" t="str">
        <f t="shared" ca="1" si="270"/>
        <v>E</v>
      </c>
    </row>
    <row r="2006" spans="1:31">
      <c r="A2006" s="12" t="s">
        <v>33</v>
      </c>
      <c r="J2006" s="12" t="str">
        <f t="shared" si="267"/>
        <v/>
      </c>
      <c r="K2006" t="str">
        <f t="shared" si="271"/>
        <v/>
      </c>
      <c r="L2006" t="str">
        <f t="shared" si="271"/>
        <v/>
      </c>
      <c r="M2006" t="str">
        <f t="shared" si="271"/>
        <v/>
      </c>
      <c r="N2006" t="str">
        <f t="shared" si="271"/>
        <v/>
      </c>
      <c r="O2006" t="str">
        <f t="shared" si="271"/>
        <v/>
      </c>
      <c r="P2006" t="str">
        <f t="shared" si="271"/>
        <v/>
      </c>
      <c r="Q2006" t="str">
        <f t="shared" si="271"/>
        <v/>
      </c>
      <c r="R2006" t="str">
        <f t="shared" si="271"/>
        <v/>
      </c>
      <c r="S2006" t="str">
        <f t="shared" si="271"/>
        <v/>
      </c>
      <c r="T2006" t="str">
        <f t="shared" si="271"/>
        <v/>
      </c>
      <c r="U2006" t="str">
        <f t="shared" si="271"/>
        <v/>
      </c>
      <c r="V2006" t="str">
        <f t="shared" si="271"/>
        <v/>
      </c>
      <c r="X2006" t="e">
        <f>VLOOKUP(K2006,$X$2:Y$31,2,FALSE())</f>
        <v>#N/A</v>
      </c>
      <c r="AB2006" s="20">
        <f>MATCH("R",$J$1001:$J2007,0)</f>
        <v>25</v>
      </c>
      <c r="AC2006" s="20">
        <f>ROW()</f>
        <v>2006</v>
      </c>
      <c r="AD2006" s="24" t="e">
        <f t="shared" ca="1" si="268"/>
        <v>#VALUE!</v>
      </c>
      <c r="AE2006" t="str">
        <f t="shared" ca="1" si="270"/>
        <v>E</v>
      </c>
    </row>
    <row r="2007" spans="1:31">
      <c r="A2007" s="12" t="s">
        <v>2471</v>
      </c>
      <c r="J2007" s="12" t="str">
        <f t="shared" si="267"/>
        <v/>
      </c>
      <c r="K2007" t="str">
        <f t="shared" si="271"/>
        <v>Jan,</v>
      </c>
      <c r="L2007" t="str">
        <f t="shared" si="271"/>
        <v>1 20</v>
      </c>
      <c r="M2007" t="str">
        <f t="shared" si="271"/>
        <v xml:space="preserve">6   </v>
      </c>
      <c r="N2007" t="str">
        <f t="shared" si="271"/>
        <v xml:space="preserve">    </v>
      </c>
      <c r="O2007" t="str">
        <f t="shared" si="271"/>
        <v xml:space="preserve"> SSN</v>
      </c>
      <c r="P2007" t="str">
        <f t="shared" si="271"/>
        <v>= 10</v>
      </c>
      <c r="Q2007" t="str">
        <f t="shared" si="271"/>
        <v xml:space="preserve">.   </v>
      </c>
      <c r="R2007" t="str">
        <f t="shared" si="271"/>
        <v xml:space="preserve">    </v>
      </c>
      <c r="S2007" t="str">
        <f t="shared" si="271"/>
        <v xml:space="preserve">    </v>
      </c>
      <c r="T2007" t="str">
        <f t="shared" si="271"/>
        <v xml:space="preserve">  Mi</v>
      </c>
      <c r="U2007" t="str">
        <f t="shared" si="271"/>
        <v>imum</v>
      </c>
      <c r="V2007" t="str">
        <f t="shared" si="271"/>
        <v>Angl</v>
      </c>
      <c r="X2007" t="e">
        <f>VLOOKUP(K2007,$X$2:Y$31,2,FALSE())</f>
        <v>#N/A</v>
      </c>
      <c r="AB2007" s="20">
        <f>MATCH("R",$J$1001:$J2008,0)</f>
        <v>25</v>
      </c>
      <c r="AC2007" s="20">
        <f>ROW()</f>
        <v>2007</v>
      </c>
      <c r="AD2007" s="24" t="e">
        <f t="shared" ca="1" si="268"/>
        <v>#VALUE!</v>
      </c>
      <c r="AE2007" t="str">
        <f t="shared" ca="1" si="270"/>
        <v>E</v>
      </c>
    </row>
    <row r="2008" spans="1:31">
      <c r="A2008" s="12" t="s">
        <v>201</v>
      </c>
      <c r="J2008" s="12" t="str">
        <f t="shared" si="267"/>
        <v/>
      </c>
      <c r="K2008" t="str">
        <f t="shared" si="271"/>
        <v>HOME</v>
      </c>
      <c r="L2008" t="str">
        <f t="shared" si="271"/>
        <v xml:space="preserve">    </v>
      </c>
      <c r="M2008" t="str">
        <f t="shared" si="271"/>
        <v xml:space="preserve">    </v>
      </c>
      <c r="N2008" t="str">
        <f t="shared" si="271"/>
        <v xml:space="preserve">    </v>
      </c>
      <c r="O2008" t="str">
        <f t="shared" si="271"/>
        <v>AUST</v>
      </c>
      <c r="P2008" t="str">
        <f t="shared" si="271"/>
        <v xml:space="preserve">N   </v>
      </c>
      <c r="Q2008" t="str">
        <f t="shared" si="271"/>
        <v xml:space="preserve">    </v>
      </c>
      <c r="R2008" t="str">
        <f t="shared" si="271"/>
        <v xml:space="preserve">    </v>
      </c>
      <c r="S2008" t="str">
        <f t="shared" si="271"/>
        <v xml:space="preserve">  AZ</v>
      </c>
      <c r="T2008" t="str">
        <f t="shared" si="271"/>
        <v>MUTH</v>
      </c>
      <c r="U2008" t="str">
        <f t="shared" si="271"/>
        <v xml:space="preserve">    </v>
      </c>
      <c r="V2008" t="str">
        <f t="shared" si="271"/>
        <v xml:space="preserve">    </v>
      </c>
      <c r="X2008" t="e">
        <f>VLOOKUP(K2008,$X$2:Y$31,2,FALSE())</f>
        <v>#N/A</v>
      </c>
      <c r="AB2008" s="20">
        <f>MATCH("R",$J$1001:$J2009,0)</f>
        <v>25</v>
      </c>
      <c r="AC2008" s="20">
        <f>ROW()</f>
        <v>2008</v>
      </c>
      <c r="AD2008" s="24" t="e">
        <f t="shared" ca="1" si="268"/>
        <v>#VALUE!</v>
      </c>
      <c r="AE2008" t="str">
        <f t="shared" ca="1" si="270"/>
        <v>E</v>
      </c>
    </row>
    <row r="2009" spans="1:31">
      <c r="A2009" s="12" t="s">
        <v>202</v>
      </c>
      <c r="J2009" s="12" t="str">
        <f t="shared" si="267"/>
        <v/>
      </c>
      <c r="K2009" t="str">
        <f t="shared" si="271"/>
        <v>32.9</v>
      </c>
      <c r="L2009" t="str">
        <f t="shared" si="271"/>
        <v xml:space="preserve"> N  </v>
      </c>
      <c r="M2009" t="str">
        <f t="shared" si="271"/>
        <v>96.6</v>
      </c>
      <c r="N2009" t="str">
        <f t="shared" si="271"/>
        <v xml:space="preserve"> W -</v>
      </c>
      <c r="O2009" t="str">
        <f t="shared" si="271"/>
        <v>30.2</v>
      </c>
      <c r="P2009" t="str">
        <f t="shared" si="271"/>
        <v xml:space="preserve"> N  </v>
      </c>
      <c r="Q2009" t="str">
        <f t="shared" si="271"/>
        <v>97.7</v>
      </c>
      <c r="R2009" t="str">
        <f t="shared" si="271"/>
        <v xml:space="preserve"> W  </v>
      </c>
      <c r="S2009" t="str">
        <f t="shared" si="271"/>
        <v xml:space="preserve"> 199</v>
      </c>
      <c r="T2009" t="str">
        <f t="shared" si="271"/>
        <v xml:space="preserve">97  </v>
      </c>
      <c r="U2009" t="str">
        <f t="shared" si="271"/>
        <v>19.3</v>
      </c>
      <c r="V2009" t="str">
        <f t="shared" si="271"/>
        <v xml:space="preserve">    </v>
      </c>
      <c r="X2009" t="e">
        <f>VLOOKUP(K2009,$X$2:Y$31,2,FALSE())</f>
        <v>#N/A</v>
      </c>
      <c r="AB2009" s="20">
        <f>MATCH("R",$J$1001:$J2010,0)</f>
        <v>25</v>
      </c>
      <c r="AC2009" s="20">
        <f>ROW()</f>
        <v>2009</v>
      </c>
      <c r="AD2009" s="24" t="e">
        <f t="shared" ca="1" si="268"/>
        <v>#VALUE!</v>
      </c>
      <c r="AE2009" t="str">
        <f t="shared" ca="1" si="270"/>
        <v>E</v>
      </c>
    </row>
    <row r="2010" spans="1:31">
      <c r="A2010" s="12" t="s">
        <v>203</v>
      </c>
      <c r="J2010" s="12" t="str">
        <f t="shared" si="267"/>
        <v/>
      </c>
      <c r="K2010" t="str">
        <f t="shared" si="271"/>
        <v>XMTR</v>
      </c>
      <c r="L2010" t="str">
        <f t="shared" si="271"/>
        <v xml:space="preserve"> 2-3</v>
      </c>
      <c r="M2010" t="str">
        <f t="shared" si="271"/>
        <v xml:space="preserve"> ION</v>
      </c>
      <c r="N2010" t="str">
        <f t="shared" si="271"/>
        <v>AP #</v>
      </c>
      <c r="O2010" t="str">
        <f t="shared" si="271"/>
        <v>3[sa</v>
      </c>
      <c r="P2010" t="str">
        <f t="shared" si="271"/>
        <v>ples</v>
      </c>
      <c r="Q2010" t="str">
        <f t="shared" si="271"/>
        <v>SAMP</v>
      </c>
      <c r="R2010" t="str">
        <f t="shared" si="271"/>
        <v>E.23</v>
      </c>
      <c r="S2010" t="str">
        <f t="shared" si="271"/>
        <v xml:space="preserve">   ]</v>
      </c>
      <c r="T2010" t="str">
        <f t="shared" si="271"/>
        <v xml:space="preserve">Az= </v>
      </c>
      <c r="U2010" t="str">
        <f t="shared" si="271"/>
        <v xml:space="preserve">0.0 </v>
      </c>
      <c r="V2010" t="str">
        <f t="shared" si="271"/>
        <v>FFaz</v>
      </c>
      <c r="X2010" t="e">
        <f>VLOOKUP(K2010,$X$2:Y$31,2,FALSE())</f>
        <v>#N/A</v>
      </c>
      <c r="AB2010" s="20">
        <f>MATCH("R",$J$1001:$J2011,0)</f>
        <v>25</v>
      </c>
      <c r="AC2010" s="20">
        <f>ROW()</f>
        <v>2010</v>
      </c>
      <c r="AD2010" s="24" t="e">
        <f t="shared" ca="1" si="268"/>
        <v>#VALUE!</v>
      </c>
      <c r="AE2010" t="str">
        <f t="shared" ca="1" si="270"/>
        <v>E</v>
      </c>
    </row>
    <row r="2011" spans="1:31">
      <c r="A2011" s="12" t="s">
        <v>204</v>
      </c>
      <c r="J2011" s="12" t="str">
        <f t="shared" si="267"/>
        <v/>
      </c>
      <c r="K2011" t="str">
        <f t="shared" si="271"/>
        <v>RCVR</v>
      </c>
      <c r="L2011" t="str">
        <f t="shared" si="271"/>
        <v xml:space="preserve"> 2-3</v>
      </c>
      <c r="M2011" t="str">
        <f t="shared" si="271"/>
        <v xml:space="preserve"> ION</v>
      </c>
      <c r="N2011" t="str">
        <f t="shared" si="271"/>
        <v>AP #</v>
      </c>
      <c r="O2011" t="str">
        <f t="shared" si="271"/>
        <v>3[sa</v>
      </c>
      <c r="P2011" t="str">
        <f t="shared" si="271"/>
        <v>ples</v>
      </c>
      <c r="Q2011" t="str">
        <f t="shared" si="271"/>
        <v>SAMP</v>
      </c>
      <c r="R2011" t="str">
        <f t="shared" si="271"/>
        <v>E.23</v>
      </c>
      <c r="S2011" t="str">
        <f t="shared" si="271"/>
        <v xml:space="preserve">   ]</v>
      </c>
      <c r="T2011" t="str">
        <f t="shared" si="271"/>
        <v xml:space="preserve">Az= </v>
      </c>
      <c r="U2011" t="str">
        <f t="shared" si="271"/>
        <v xml:space="preserve">0.0 </v>
      </c>
      <c r="V2011" t="str">
        <f t="shared" si="271"/>
        <v>FFaz</v>
      </c>
      <c r="X2011" t="e">
        <f>VLOOKUP(K2011,$X$2:Y$31,2,FALSE())</f>
        <v>#N/A</v>
      </c>
      <c r="AB2011" s="20">
        <f>MATCH("R",$J$1001:$J2012,0)</f>
        <v>25</v>
      </c>
      <c r="AC2011" s="20">
        <f>ROW()</f>
        <v>2011</v>
      </c>
      <c r="AD2011" s="24" t="e">
        <f t="shared" ca="1" si="268"/>
        <v>#VALUE!</v>
      </c>
      <c r="AE2011" t="str">
        <f t="shared" ca="1" si="270"/>
        <v>E</v>
      </c>
    </row>
    <row r="2012" spans="1:31">
      <c r="A2012" s="12" t="s">
        <v>89</v>
      </c>
      <c r="J2012" s="12" t="str">
        <f t="shared" si="267"/>
        <v/>
      </c>
      <c r="K2012" t="str">
        <f t="shared" si="271"/>
        <v>3 MH</v>
      </c>
      <c r="L2012" t="str">
        <f t="shared" si="271"/>
        <v xml:space="preserve"> NOI</v>
      </c>
      <c r="M2012" t="str">
        <f t="shared" si="271"/>
        <v xml:space="preserve">E = </v>
      </c>
      <c r="N2012" t="str">
        <f t="shared" si="271"/>
        <v>145.</v>
      </c>
      <c r="O2012" t="str">
        <f t="shared" si="271"/>
        <v xml:space="preserve"> dBW</v>
      </c>
      <c r="P2012" t="str">
        <f t="shared" si="271"/>
        <v xml:space="preserve">    </v>
      </c>
      <c r="Q2012" t="str">
        <f t="shared" si="271"/>
        <v xml:space="preserve">EQ. </v>
      </c>
      <c r="R2012" t="str">
        <f t="shared" si="271"/>
        <v>EL =</v>
      </c>
      <c r="S2012" t="str">
        <f t="shared" si="271"/>
        <v xml:space="preserve">90% </v>
      </c>
      <c r="T2012" t="str">
        <f t="shared" si="271"/>
        <v xml:space="preserve">  RE</v>
      </c>
      <c r="U2012" t="str">
        <f t="shared" si="271"/>
        <v>. SN</v>
      </c>
      <c r="V2012" t="str">
        <f t="shared" si="271"/>
        <v xml:space="preserve"> = 7</v>
      </c>
      <c r="X2012" t="e">
        <f>VLOOKUP(K2012,$X$2:Y$31,2,FALSE())</f>
        <v>#N/A</v>
      </c>
      <c r="AB2012" s="20">
        <f>MATCH("R",$J$1001:$J2013,0)</f>
        <v>25</v>
      </c>
      <c r="AC2012" s="20">
        <f>ROW()</f>
        <v>2012</v>
      </c>
      <c r="AD2012" s="24" t="e">
        <f t="shared" ca="1" si="268"/>
        <v>#VALUE!</v>
      </c>
      <c r="AE2012" t="str">
        <f t="shared" ca="1" si="270"/>
        <v>E</v>
      </c>
    </row>
    <row r="2013" spans="1:31">
      <c r="A2013" s="12" t="s">
        <v>90</v>
      </c>
      <c r="J2013" s="12" t="str">
        <f t="shared" si="267"/>
        <v/>
      </c>
      <c r="K2013" t="str">
        <f t="shared" si="271"/>
        <v>MULT</v>
      </c>
      <c r="L2013" t="str">
        <f t="shared" si="271"/>
        <v>PATH</v>
      </c>
      <c r="M2013" t="str">
        <f t="shared" si="271"/>
        <v>POWE</v>
      </c>
      <c r="N2013" t="str">
        <f t="shared" si="271"/>
        <v xml:space="preserve"> TOL</v>
      </c>
      <c r="O2013" t="str">
        <f t="shared" si="271"/>
        <v>RANC</v>
      </c>
      <c r="P2013" t="str">
        <f t="shared" si="271"/>
        <v xml:space="preserve"> =  </v>
      </c>
      <c r="Q2013" t="str">
        <f t="shared" ref="K2013:V2034" si="272">MID($A2013,Q$34,4)</f>
        <v>.0 d</v>
      </c>
      <c r="R2013" t="str">
        <f t="shared" si="272"/>
        <v xml:space="preserve">   M</v>
      </c>
      <c r="S2013" t="str">
        <f t="shared" si="272"/>
        <v>LTIP</v>
      </c>
      <c r="T2013" t="str">
        <f t="shared" si="272"/>
        <v>TH D</v>
      </c>
      <c r="U2013" t="str">
        <f t="shared" si="272"/>
        <v xml:space="preserve">LAY </v>
      </c>
      <c r="V2013" t="str">
        <f t="shared" si="272"/>
        <v>OLER</v>
      </c>
      <c r="X2013" t="e">
        <f>VLOOKUP(K2013,$X$2:Y$31,2,FALSE())</f>
        <v>#N/A</v>
      </c>
      <c r="AB2013" s="20">
        <f>MATCH("R",$J$1001:$J2014,0)</f>
        <v>25</v>
      </c>
      <c r="AC2013" s="20">
        <f>ROW()</f>
        <v>2013</v>
      </c>
      <c r="AD2013" s="24" t="e">
        <f t="shared" ca="1" si="268"/>
        <v>#VALUE!</v>
      </c>
      <c r="AE2013" t="str">
        <f t="shared" ca="1" si="270"/>
        <v>E</v>
      </c>
    </row>
    <row r="2014" spans="1:31">
      <c r="A2014" s="12" t="s">
        <v>33</v>
      </c>
      <c r="J2014" s="12" t="str">
        <f t="shared" si="267"/>
        <v/>
      </c>
      <c r="K2014" t="str">
        <f t="shared" si="272"/>
        <v/>
      </c>
      <c r="L2014" t="str">
        <f t="shared" si="272"/>
        <v/>
      </c>
      <c r="M2014" t="str">
        <f t="shared" si="272"/>
        <v/>
      </c>
      <c r="N2014" t="str">
        <f t="shared" si="272"/>
        <v/>
      </c>
      <c r="O2014" t="str">
        <f t="shared" si="272"/>
        <v/>
      </c>
      <c r="P2014" t="str">
        <f t="shared" si="272"/>
        <v/>
      </c>
      <c r="Q2014" t="str">
        <f t="shared" si="272"/>
        <v/>
      </c>
      <c r="R2014" t="str">
        <f t="shared" si="272"/>
        <v/>
      </c>
      <c r="S2014" t="str">
        <f t="shared" si="272"/>
        <v/>
      </c>
      <c r="T2014" t="str">
        <f t="shared" si="272"/>
        <v/>
      </c>
      <c r="U2014" t="str">
        <f t="shared" si="272"/>
        <v/>
      </c>
      <c r="V2014" t="str">
        <f t="shared" si="272"/>
        <v/>
      </c>
      <c r="X2014" t="e">
        <f>VLOOKUP(K2014,$X$2:Y$31,2,FALSE())</f>
        <v>#N/A</v>
      </c>
      <c r="AB2014" s="20">
        <f>MATCH("R",$J$1001:$J2015,0)</f>
        <v>25</v>
      </c>
      <c r="AC2014" s="20">
        <f>ROW()</f>
        <v>2014</v>
      </c>
      <c r="AD2014" s="24" t="e">
        <f t="shared" ca="1" si="268"/>
        <v>#VALUE!</v>
      </c>
      <c r="AE2014" t="str">
        <f t="shared" ca="1" si="270"/>
        <v>E</v>
      </c>
    </row>
    <row r="2015" spans="1:31">
      <c r="A2015" s="12" t="s">
        <v>1697</v>
      </c>
      <c r="J2015" s="12" t="str">
        <f t="shared" si="267"/>
        <v>R</v>
      </c>
      <c r="K2015" t="str">
        <f t="shared" si="272"/>
        <v xml:space="preserve"> 1.0</v>
      </c>
      <c r="L2015" t="str">
        <f t="shared" si="272"/>
        <v xml:space="preserve"> 7.4</v>
      </c>
      <c r="M2015" t="str">
        <f t="shared" si="272"/>
        <v xml:space="preserve"> 2.0</v>
      </c>
      <c r="N2015" t="str">
        <f t="shared" si="272"/>
        <v xml:space="preserve"> 4.0</v>
      </c>
      <c r="O2015" t="str">
        <f t="shared" si="272"/>
        <v xml:space="preserve"> 5.4</v>
      </c>
      <c r="P2015" t="str">
        <f t="shared" si="272"/>
        <v xml:space="preserve"> 7.3</v>
      </c>
      <c r="Q2015" t="str">
        <f t="shared" si="272"/>
        <v>10.2</v>
      </c>
      <c r="R2015" t="str">
        <f t="shared" si="272"/>
        <v>14.4</v>
      </c>
      <c r="S2015" t="str">
        <f t="shared" si="272"/>
        <v>18.2</v>
      </c>
      <c r="T2015" t="str">
        <f t="shared" si="272"/>
        <v>21.5</v>
      </c>
      <c r="U2015" t="str">
        <f t="shared" si="272"/>
        <v>25.0</v>
      </c>
      <c r="V2015" t="str">
        <f t="shared" si="272"/>
        <v>29.0</v>
      </c>
      <c r="X2015" t="str">
        <f>VLOOKUP(K2015,$X$2:Y$31,2,FALSE())</f>
        <v>0100</v>
      </c>
      <c r="AB2015" s="20">
        <f>MATCH("R",$J$1001:$J2016,0)</f>
        <v>25</v>
      </c>
      <c r="AC2015" s="20">
        <f>ROW()</f>
        <v>2015</v>
      </c>
      <c r="AD2015" s="24" t="e">
        <f t="shared" ca="1" si="268"/>
        <v>#VALUE!</v>
      </c>
      <c r="AE2015" t="str">
        <f t="shared" ca="1" si="270"/>
        <v>E</v>
      </c>
    </row>
    <row r="2016" spans="1:31">
      <c r="A2016" s="12" t="s">
        <v>205</v>
      </c>
      <c r="J2016" s="12" t="str">
        <f t="shared" si="267"/>
        <v/>
      </c>
      <c r="K2016" t="str">
        <f t="shared" si="272"/>
        <v xml:space="preserve">    </v>
      </c>
      <c r="L2016" t="str">
        <f t="shared" si="272"/>
        <v xml:space="preserve"> 1F2</v>
      </c>
      <c r="M2016" t="str">
        <f t="shared" si="272"/>
        <v xml:space="preserve"> 1F2</v>
      </c>
      <c r="N2016" t="str">
        <f t="shared" si="272"/>
        <v xml:space="preserve"> 1F2</v>
      </c>
      <c r="O2016" t="str">
        <f t="shared" si="272"/>
        <v xml:space="preserve"> 1F2</v>
      </c>
      <c r="P2016" t="str">
        <f t="shared" si="272"/>
        <v xml:space="preserve"> 1F2</v>
      </c>
      <c r="Q2016" t="str">
        <f t="shared" si="272"/>
        <v xml:space="preserve"> 1F2</v>
      </c>
      <c r="R2016" t="str">
        <f t="shared" si="272"/>
        <v xml:space="preserve"> 1F2</v>
      </c>
      <c r="S2016" t="str">
        <f t="shared" si="272"/>
        <v xml:space="preserve"> 1F2</v>
      </c>
      <c r="T2016" t="str">
        <f t="shared" si="272"/>
        <v xml:space="preserve"> 1F2</v>
      </c>
      <c r="U2016" t="str">
        <f t="shared" si="272"/>
        <v xml:space="preserve"> 1F2</v>
      </c>
      <c r="V2016" t="str">
        <f t="shared" si="272"/>
        <v xml:space="preserve"> 1F2</v>
      </c>
      <c r="X2016" t="e">
        <f>VLOOKUP(K2016,$X$2:Y$31,2,FALSE())</f>
        <v>#N/A</v>
      </c>
      <c r="AB2016" s="20">
        <f>MATCH("R",$J$1001:$J2017,0)</f>
        <v>25</v>
      </c>
      <c r="AC2016" s="20">
        <f>ROW()</f>
        <v>2016</v>
      </c>
      <c r="AD2016" s="24" t="e">
        <f t="shared" ca="1" si="268"/>
        <v>#VALUE!</v>
      </c>
      <c r="AE2016" t="str">
        <f t="shared" ca="1" si="270"/>
        <v>E</v>
      </c>
    </row>
    <row r="2017" spans="1:31">
      <c r="A2017" s="12" t="s">
        <v>1698</v>
      </c>
      <c r="J2017" s="12" t="str">
        <f t="shared" si="267"/>
        <v/>
      </c>
      <c r="K2017" t="str">
        <f t="shared" si="272"/>
        <v xml:space="preserve">    </v>
      </c>
      <c r="L2017" t="str">
        <f t="shared" si="272"/>
        <v>64.5</v>
      </c>
      <c r="M2017" t="str">
        <f t="shared" si="272"/>
        <v>55.5</v>
      </c>
      <c r="N2017" t="str">
        <f t="shared" si="272"/>
        <v>54.7</v>
      </c>
      <c r="O2017" t="str">
        <f t="shared" si="272"/>
        <v>56.6</v>
      </c>
      <c r="P2017" t="str">
        <f t="shared" si="272"/>
        <v>63.3</v>
      </c>
      <c r="Q2017" t="str">
        <f t="shared" si="272"/>
        <v>64.4</v>
      </c>
      <c r="R2017" t="str">
        <f t="shared" si="272"/>
        <v>64.4</v>
      </c>
      <c r="S2017" t="str">
        <f t="shared" si="272"/>
        <v>64.4</v>
      </c>
      <c r="T2017" t="str">
        <f t="shared" si="272"/>
        <v>64.4</v>
      </c>
      <c r="U2017" t="str">
        <f t="shared" si="272"/>
        <v>64.4</v>
      </c>
      <c r="V2017" t="str">
        <f t="shared" si="272"/>
        <v>64.4</v>
      </c>
      <c r="X2017" t="e">
        <f>VLOOKUP(K2017,$X$2:Y$31,2,FALSE())</f>
        <v>#N/A</v>
      </c>
      <c r="AB2017" s="20">
        <f>MATCH("R",$J$1001:$J2018,0)</f>
        <v>25</v>
      </c>
      <c r="AC2017" s="20">
        <f>ROW()</f>
        <v>2017</v>
      </c>
      <c r="AD2017" s="24" t="e">
        <f t="shared" ca="1" si="268"/>
        <v>#VALUE!</v>
      </c>
      <c r="AE2017" t="str">
        <f t="shared" ca="1" si="270"/>
        <v>E</v>
      </c>
    </row>
    <row r="2018" spans="1:31">
      <c r="A2018" s="12" t="s">
        <v>1699</v>
      </c>
      <c r="J2018" s="12" t="str">
        <f t="shared" si="267"/>
        <v/>
      </c>
      <c r="K2018" t="str">
        <f t="shared" si="272"/>
        <v xml:space="preserve">    </v>
      </c>
      <c r="L2018" t="str">
        <f t="shared" si="272"/>
        <v xml:space="preserve"> 2.6</v>
      </c>
      <c r="M2018" t="str">
        <f t="shared" si="272"/>
        <v xml:space="preserve"> 2.0</v>
      </c>
      <c r="N2018" t="str">
        <f t="shared" si="272"/>
        <v xml:space="preserve"> 1.9</v>
      </c>
      <c r="O2018" t="str">
        <f t="shared" si="272"/>
        <v xml:space="preserve"> 2.0</v>
      </c>
      <c r="P2018" t="str">
        <f t="shared" si="272"/>
        <v xml:space="preserve"> 2.5</v>
      </c>
      <c r="Q2018" t="str">
        <f t="shared" si="272"/>
        <v xml:space="preserve"> 2.6</v>
      </c>
      <c r="R2018" t="str">
        <f t="shared" si="272"/>
        <v xml:space="preserve"> 2.6</v>
      </c>
      <c r="S2018" t="str">
        <f t="shared" si="272"/>
        <v xml:space="preserve"> 2.6</v>
      </c>
      <c r="T2018" t="str">
        <f t="shared" si="272"/>
        <v xml:space="preserve"> 2.6</v>
      </c>
      <c r="U2018" t="str">
        <f t="shared" si="272"/>
        <v xml:space="preserve"> 2.6</v>
      </c>
      <c r="V2018" t="str">
        <f t="shared" si="272"/>
        <v xml:space="preserve"> 2.6</v>
      </c>
      <c r="X2018" t="e">
        <f>VLOOKUP(K2018,$X$2:Y$31,2,FALSE())</f>
        <v>#N/A</v>
      </c>
      <c r="AB2018" s="20">
        <f>MATCH("R",$J$1001:$J2019,0)</f>
        <v>25</v>
      </c>
      <c r="AC2018" s="20">
        <f>ROW()</f>
        <v>2018</v>
      </c>
      <c r="AD2018" s="24" t="e">
        <f t="shared" ca="1" si="268"/>
        <v>#VALUE!</v>
      </c>
      <c r="AE2018" t="str">
        <f t="shared" ca="1" si="270"/>
        <v>E</v>
      </c>
    </row>
    <row r="2019" spans="1:31">
      <c r="A2019" s="12" t="s">
        <v>1700</v>
      </c>
      <c r="J2019" s="12" t="str">
        <f t="shared" si="267"/>
        <v/>
      </c>
      <c r="K2019" t="str">
        <f t="shared" si="272"/>
        <v xml:space="preserve">    </v>
      </c>
      <c r="L2019" t="str">
        <f t="shared" si="272"/>
        <v xml:space="preserve"> 360</v>
      </c>
      <c r="M2019" t="str">
        <f t="shared" si="272"/>
        <v xml:space="preserve"> 246</v>
      </c>
      <c r="N2019" t="str">
        <f t="shared" si="272"/>
        <v xml:space="preserve"> 239</v>
      </c>
      <c r="O2019" t="str">
        <f t="shared" si="272"/>
        <v xml:space="preserve"> 257</v>
      </c>
      <c r="P2019" t="str">
        <f t="shared" si="272"/>
        <v xml:space="preserve"> 341</v>
      </c>
      <c r="Q2019" t="str">
        <f t="shared" si="272"/>
        <v xml:space="preserve"> 358</v>
      </c>
      <c r="R2019" t="str">
        <f t="shared" si="272"/>
        <v xml:space="preserve"> 358</v>
      </c>
      <c r="S2019" t="str">
        <f t="shared" si="272"/>
        <v xml:space="preserve"> 358</v>
      </c>
      <c r="T2019" t="str">
        <f t="shared" si="272"/>
        <v xml:space="preserve"> 358</v>
      </c>
      <c r="U2019" t="str">
        <f t="shared" si="272"/>
        <v xml:space="preserve"> 358</v>
      </c>
      <c r="V2019" t="str">
        <f t="shared" si="272"/>
        <v xml:space="preserve"> 358</v>
      </c>
      <c r="X2019" t="e">
        <f>VLOOKUP(K2019,$X$2:Y$31,2,FALSE())</f>
        <v>#N/A</v>
      </c>
      <c r="AB2019" s="20">
        <f>MATCH("R",$J$1001:$J2020,0)</f>
        <v>25</v>
      </c>
      <c r="AC2019" s="20">
        <f>ROW()</f>
        <v>2019</v>
      </c>
      <c r="AD2019" s="24" t="e">
        <f t="shared" ca="1" si="268"/>
        <v>#VALUE!</v>
      </c>
      <c r="AE2019" t="str">
        <f t="shared" ca="1" si="270"/>
        <v>E</v>
      </c>
    </row>
    <row r="2020" spans="1:31">
      <c r="A2020" s="12" t="s">
        <v>1701</v>
      </c>
      <c r="J2020" s="12" t="str">
        <f t="shared" si="267"/>
        <v/>
      </c>
      <c r="K2020" t="str">
        <f t="shared" si="272"/>
        <v xml:space="preserve">    </v>
      </c>
      <c r="L2020" t="str">
        <f t="shared" si="272"/>
        <v>0.50</v>
      </c>
      <c r="M2020" t="str">
        <f t="shared" si="272"/>
        <v>1.00</v>
      </c>
      <c r="N2020" t="str">
        <f t="shared" si="272"/>
        <v>1.00</v>
      </c>
      <c r="O2020" t="str">
        <f t="shared" si="272"/>
        <v>0.94</v>
      </c>
      <c r="P2020" t="str">
        <f t="shared" si="272"/>
        <v>0.54</v>
      </c>
      <c r="Q2020" t="str">
        <f t="shared" si="272"/>
        <v>0.07</v>
      </c>
      <c r="R2020" t="str">
        <f t="shared" si="272"/>
        <v>0.00</v>
      </c>
      <c r="S2020" t="str">
        <f t="shared" si="272"/>
        <v>0.00</v>
      </c>
      <c r="T2020" t="str">
        <f t="shared" si="272"/>
        <v>0.00</v>
      </c>
      <c r="U2020" t="str">
        <f t="shared" si="272"/>
        <v>0.00</v>
      </c>
      <c r="V2020" t="str">
        <f t="shared" si="272"/>
        <v>0.00</v>
      </c>
      <c r="X2020" t="e">
        <f>VLOOKUP(K2020,$X$2:Y$31,2,FALSE())</f>
        <v>#N/A</v>
      </c>
      <c r="AB2020" s="20">
        <f>MATCH("R",$J$1001:$J2021,0)</f>
        <v>25</v>
      </c>
      <c r="AC2020" s="20">
        <f>ROW()</f>
        <v>2020</v>
      </c>
      <c r="AD2020" s="24" t="e">
        <f t="shared" ca="1" si="268"/>
        <v>#VALUE!</v>
      </c>
      <c r="AE2020" t="str">
        <f t="shared" ca="1" si="270"/>
        <v>E</v>
      </c>
    </row>
    <row r="2021" spans="1:31">
      <c r="A2021" s="12" t="s">
        <v>1702</v>
      </c>
      <c r="J2021" s="12" t="str">
        <f t="shared" si="267"/>
        <v/>
      </c>
      <c r="K2021" t="str">
        <f t="shared" si="272"/>
        <v xml:space="preserve">    </v>
      </c>
      <c r="L2021" t="str">
        <f t="shared" si="272"/>
        <v xml:space="preserve"> 114</v>
      </c>
      <c r="M2021" t="str">
        <f t="shared" si="272"/>
        <v xml:space="preserve">  98</v>
      </c>
      <c r="N2021" t="str">
        <f t="shared" si="272"/>
        <v xml:space="preserve"> 103</v>
      </c>
      <c r="O2021" t="str">
        <f t="shared" si="272"/>
        <v xml:space="preserve"> 106</v>
      </c>
      <c r="P2021" t="str">
        <f t="shared" si="272"/>
        <v xml:space="preserve"> 113</v>
      </c>
      <c r="Q2021" t="str">
        <f t="shared" si="272"/>
        <v xml:space="preserve"> 126</v>
      </c>
      <c r="R2021" t="str">
        <f t="shared" si="272"/>
        <v xml:space="preserve"> 157</v>
      </c>
      <c r="S2021" t="str">
        <f t="shared" si="272"/>
        <v xml:space="preserve"> 186</v>
      </c>
      <c r="T2021" t="str">
        <f t="shared" si="272"/>
        <v xml:space="preserve"> 187</v>
      </c>
      <c r="U2021" t="str">
        <f t="shared" si="272"/>
        <v xml:space="preserve"> 189</v>
      </c>
      <c r="V2021" t="str">
        <f t="shared" si="272"/>
        <v xml:space="preserve"> 190</v>
      </c>
      <c r="X2021" t="e">
        <f>VLOOKUP(K2021,$X$2:Y$31,2,FALSE())</f>
        <v>#N/A</v>
      </c>
      <c r="AB2021" s="20">
        <f>MATCH("R",$J$1001:$J2022,0)</f>
        <v>25</v>
      </c>
      <c r="AC2021" s="20">
        <f>ROW()</f>
        <v>2021</v>
      </c>
      <c r="AD2021" s="24" t="e">
        <f t="shared" ca="1" si="268"/>
        <v>#VALUE!</v>
      </c>
      <c r="AE2021" t="str">
        <f t="shared" ca="1" si="270"/>
        <v>E</v>
      </c>
    </row>
    <row r="2022" spans="1:31">
      <c r="A2022" s="12" t="s">
        <v>1703</v>
      </c>
      <c r="J2022" s="12" t="str">
        <f t="shared" si="267"/>
        <v/>
      </c>
      <c r="K2022" t="str">
        <f t="shared" si="272"/>
        <v xml:space="preserve">    </v>
      </c>
      <c r="L2022" t="str">
        <f t="shared" si="272"/>
        <v xml:space="preserve">  27</v>
      </c>
      <c r="M2022" t="str">
        <f t="shared" si="272"/>
        <v xml:space="preserve">  31</v>
      </c>
      <c r="N2022" t="str">
        <f t="shared" si="272"/>
        <v xml:space="preserve">  33</v>
      </c>
      <c r="O2022" t="str">
        <f t="shared" si="272"/>
        <v xml:space="preserve">  33</v>
      </c>
      <c r="P2022" t="str">
        <f t="shared" si="272"/>
        <v xml:space="preserve">  28</v>
      </c>
      <c r="Q2022" t="str">
        <f t="shared" si="272"/>
        <v xml:space="preserve">  18</v>
      </c>
      <c r="R2022" t="str">
        <f t="shared" si="272"/>
        <v xml:space="preserve"> -10</v>
      </c>
      <c r="S2022" t="str">
        <f t="shared" si="272"/>
        <v xml:space="preserve"> -36</v>
      </c>
      <c r="T2022" t="str">
        <f t="shared" si="272"/>
        <v xml:space="preserve"> -36</v>
      </c>
      <c r="U2022" t="str">
        <f t="shared" si="272"/>
        <v xml:space="preserve"> -36</v>
      </c>
      <c r="V2022" t="str">
        <f t="shared" si="272"/>
        <v xml:space="preserve"> -36</v>
      </c>
      <c r="X2022" t="e">
        <f>VLOOKUP(K2022,$X$2:Y$31,2,FALSE())</f>
        <v>#N/A</v>
      </c>
      <c r="AB2022" s="20">
        <f>MATCH("R",$J$1001:$J2023,0)</f>
        <v>25</v>
      </c>
      <c r="AC2022" s="20">
        <f>ROW()</f>
        <v>2022</v>
      </c>
      <c r="AD2022" s="24" t="e">
        <f t="shared" ca="1" si="268"/>
        <v>#VALUE!</v>
      </c>
      <c r="AE2022" t="str">
        <f t="shared" ca="1" si="270"/>
        <v>E</v>
      </c>
    </row>
    <row r="2023" spans="1:31">
      <c r="A2023" s="12" t="s">
        <v>1704</v>
      </c>
      <c r="J2023" s="12" t="str">
        <f t="shared" si="267"/>
        <v/>
      </c>
      <c r="K2023" t="str">
        <f t="shared" si="272"/>
        <v xml:space="preserve">    </v>
      </c>
      <c r="L2023" t="str">
        <f t="shared" si="272"/>
        <v xml:space="preserve"> -94</v>
      </c>
      <c r="M2023" t="str">
        <f t="shared" si="272"/>
        <v xml:space="preserve"> -78</v>
      </c>
      <c r="N2023" t="str">
        <f t="shared" si="272"/>
        <v xml:space="preserve"> -83</v>
      </c>
      <c r="O2023" t="str">
        <f t="shared" si="272"/>
        <v xml:space="preserve"> -86</v>
      </c>
      <c r="P2023" t="str">
        <f t="shared" si="272"/>
        <v xml:space="preserve"> -93</v>
      </c>
      <c r="Q2023" t="str">
        <f t="shared" si="272"/>
        <v>-106</v>
      </c>
      <c r="R2023" t="str">
        <f t="shared" si="272"/>
        <v>-137</v>
      </c>
      <c r="S2023" t="str">
        <f t="shared" si="272"/>
        <v>-166</v>
      </c>
      <c r="T2023" t="str">
        <f t="shared" si="272"/>
        <v>-167</v>
      </c>
      <c r="U2023" t="str">
        <f t="shared" si="272"/>
        <v>-169</v>
      </c>
      <c r="V2023" t="str">
        <f t="shared" si="272"/>
        <v>-170</v>
      </c>
      <c r="X2023" t="e">
        <f>VLOOKUP(K2023,$X$2:Y$31,2,FALSE())</f>
        <v>#N/A</v>
      </c>
      <c r="AB2023" s="20">
        <f>MATCH("R",$J$1001:$J2024,0)</f>
        <v>25</v>
      </c>
      <c r="AC2023" s="20">
        <f>ROW()</f>
        <v>2023</v>
      </c>
      <c r="AD2023" s="24" t="e">
        <f t="shared" ca="1" si="268"/>
        <v>#VALUE!</v>
      </c>
      <c r="AE2023" t="str">
        <f t="shared" ca="1" si="270"/>
        <v>E</v>
      </c>
    </row>
    <row r="2024" spans="1:31">
      <c r="A2024" s="12" t="s">
        <v>1705</v>
      </c>
      <c r="J2024" s="12" t="str">
        <f t="shared" si="267"/>
        <v/>
      </c>
      <c r="K2024" t="str">
        <f t="shared" si="272"/>
        <v xml:space="preserve">    </v>
      </c>
      <c r="L2024" t="str">
        <f t="shared" si="272"/>
        <v>-153</v>
      </c>
      <c r="M2024" t="str">
        <f t="shared" si="272"/>
        <v>-139</v>
      </c>
      <c r="N2024" t="str">
        <f t="shared" si="272"/>
        <v>-146</v>
      </c>
      <c r="O2024" t="str">
        <f t="shared" si="272"/>
        <v>-150</v>
      </c>
      <c r="P2024" t="str">
        <f t="shared" si="272"/>
        <v>-153</v>
      </c>
      <c r="Q2024" t="str">
        <f t="shared" si="272"/>
        <v>-157</v>
      </c>
      <c r="R2024" t="str">
        <f t="shared" si="272"/>
        <v>-163</v>
      </c>
      <c r="S2024" t="str">
        <f t="shared" si="272"/>
        <v>-166</v>
      </c>
      <c r="T2024" t="str">
        <f t="shared" si="272"/>
        <v>-168</v>
      </c>
      <c r="U2024" t="str">
        <f t="shared" si="272"/>
        <v>-170</v>
      </c>
      <c r="V2024" t="str">
        <f t="shared" si="272"/>
        <v>-172</v>
      </c>
      <c r="X2024" t="e">
        <f>VLOOKUP(K2024,$X$2:Y$31,2,FALSE())</f>
        <v>#N/A</v>
      </c>
      <c r="AB2024" s="20">
        <f>MATCH("R",$J$1001:$J2025,0)</f>
        <v>25</v>
      </c>
      <c r="AC2024" s="20">
        <f>ROW()</f>
        <v>2024</v>
      </c>
      <c r="AD2024" s="24" t="e">
        <f t="shared" ca="1" si="268"/>
        <v>#VALUE!</v>
      </c>
      <c r="AE2024" t="str">
        <f t="shared" ca="1" si="270"/>
        <v>E</v>
      </c>
    </row>
    <row r="2025" spans="1:31">
      <c r="A2025" s="12" t="s">
        <v>1706</v>
      </c>
      <c r="J2025" s="12" t="str">
        <f t="shared" si="267"/>
        <v/>
      </c>
      <c r="K2025" t="str">
        <f t="shared" si="272"/>
        <v xml:space="preserve">    </v>
      </c>
      <c r="L2025" t="str">
        <f t="shared" si="272"/>
        <v xml:space="preserve">  59</v>
      </c>
      <c r="M2025" t="str">
        <f t="shared" si="272"/>
        <v xml:space="preserve">  61</v>
      </c>
      <c r="N2025" t="str">
        <f t="shared" si="272"/>
        <v xml:space="preserve">  63</v>
      </c>
      <c r="O2025" t="str">
        <f t="shared" si="272"/>
        <v xml:space="preserve">  64</v>
      </c>
      <c r="P2025" t="str">
        <f t="shared" si="272"/>
        <v xml:space="preserve">  60</v>
      </c>
      <c r="Q2025" t="str">
        <f t="shared" si="272"/>
        <v xml:space="preserve">  52</v>
      </c>
      <c r="R2025" t="str">
        <f t="shared" si="272"/>
        <v xml:space="preserve">  25</v>
      </c>
      <c r="S2025" t="str">
        <f t="shared" si="272"/>
        <v xml:space="preserve">   0</v>
      </c>
      <c r="T2025" t="str">
        <f t="shared" si="272"/>
        <v xml:space="preserve">   1</v>
      </c>
      <c r="U2025" t="str">
        <f t="shared" si="272"/>
        <v xml:space="preserve">   2</v>
      </c>
      <c r="V2025" t="str">
        <f t="shared" si="272"/>
        <v xml:space="preserve">   2</v>
      </c>
      <c r="X2025" t="e">
        <f>VLOOKUP(K2025,$X$2:Y$31,2,FALSE())</f>
        <v>#N/A</v>
      </c>
      <c r="AB2025" s="20">
        <f>MATCH("R",$J$1001:$J2026,0)</f>
        <v>25</v>
      </c>
      <c r="AC2025" s="20">
        <f>ROW()</f>
        <v>2025</v>
      </c>
      <c r="AD2025" s="24" t="e">
        <f t="shared" ca="1" si="268"/>
        <v>#VALUE!</v>
      </c>
      <c r="AE2025" t="str">
        <f t="shared" ca="1" si="270"/>
        <v>E</v>
      </c>
    </row>
    <row r="2026" spans="1:31">
      <c r="A2026" s="12" t="s">
        <v>1707</v>
      </c>
      <c r="J2026" s="12" t="str">
        <f t="shared" si="267"/>
        <v/>
      </c>
      <c r="K2026" t="str">
        <f t="shared" si="272"/>
        <v xml:space="preserve">    </v>
      </c>
      <c r="L2026" t="str">
        <f t="shared" si="272"/>
        <v xml:space="preserve">  28</v>
      </c>
      <c r="M2026" t="str">
        <f t="shared" si="272"/>
        <v xml:space="preserve">  24</v>
      </c>
      <c r="N2026" t="str">
        <f t="shared" si="272"/>
        <v xml:space="preserve">  21</v>
      </c>
      <c r="O2026" t="str">
        <f t="shared" si="272"/>
        <v xml:space="preserve">  21</v>
      </c>
      <c r="P2026" t="str">
        <f t="shared" si="272"/>
        <v xml:space="preserve">  28</v>
      </c>
      <c r="Q2026" t="str">
        <f t="shared" si="272"/>
        <v xml:space="preserve">  40</v>
      </c>
      <c r="R2026" t="str">
        <f t="shared" si="272"/>
        <v xml:space="preserve">  68</v>
      </c>
      <c r="S2026" t="str">
        <f t="shared" si="272"/>
        <v xml:space="preserve">  84</v>
      </c>
      <c r="T2026" t="str">
        <f t="shared" si="272"/>
        <v xml:space="preserve">  84</v>
      </c>
      <c r="U2026" t="str">
        <f t="shared" si="272"/>
        <v xml:space="preserve">  83</v>
      </c>
      <c r="V2026" t="str">
        <f t="shared" si="272"/>
        <v xml:space="preserve">  83</v>
      </c>
      <c r="X2026" t="e">
        <f>VLOOKUP(K2026,$X$2:Y$31,2,FALSE())</f>
        <v>#N/A</v>
      </c>
      <c r="AB2026" s="20">
        <f>MATCH("R",$J$1001:$J2027,0)</f>
        <v>25</v>
      </c>
      <c r="AC2026" s="20">
        <f>ROW()</f>
        <v>2026</v>
      </c>
      <c r="AD2026" s="24" t="e">
        <f t="shared" ca="1" si="268"/>
        <v>#VALUE!</v>
      </c>
      <c r="AE2026" t="str">
        <f t="shared" ca="1" si="270"/>
        <v>E</v>
      </c>
    </row>
    <row r="2027" spans="1:31">
      <c r="A2027" s="12" t="s">
        <v>1708</v>
      </c>
      <c r="J2027" s="12" t="str">
        <f t="shared" si="267"/>
        <v/>
      </c>
      <c r="K2027" t="str">
        <f t="shared" si="272"/>
        <v xml:space="preserve">    </v>
      </c>
      <c r="L2027" t="str">
        <f t="shared" si="272"/>
        <v>0.03</v>
      </c>
      <c r="M2027" t="str">
        <f t="shared" si="272"/>
        <v>0.03</v>
      </c>
      <c r="N2027" t="str">
        <f t="shared" si="272"/>
        <v>0.06</v>
      </c>
      <c r="O2027" t="str">
        <f t="shared" si="272"/>
        <v>0.07</v>
      </c>
      <c r="P2027" t="str">
        <f t="shared" si="272"/>
        <v>0.03</v>
      </c>
      <c r="Q2027" t="str">
        <f t="shared" si="272"/>
        <v>0.02</v>
      </c>
      <c r="R2027" t="str">
        <f t="shared" si="272"/>
        <v>0.00</v>
      </c>
      <c r="S2027" t="str">
        <f t="shared" si="272"/>
        <v>0.00</v>
      </c>
      <c r="T2027" t="str">
        <f t="shared" si="272"/>
        <v>0.00</v>
      </c>
      <c r="U2027" t="str">
        <f t="shared" si="272"/>
        <v>0.00</v>
      </c>
      <c r="V2027" t="str">
        <f t="shared" si="272"/>
        <v>0.00</v>
      </c>
      <c r="X2027" t="e">
        <f>VLOOKUP(K2027,$X$2:Y$31,2,FALSE())</f>
        <v>#N/A</v>
      </c>
      <c r="AB2027" s="20">
        <f>MATCH("R",$J$1001:$J2028,0)</f>
        <v>25</v>
      </c>
      <c r="AC2027" s="20">
        <f>ROW()</f>
        <v>2027</v>
      </c>
      <c r="AD2027" s="24" t="e">
        <f t="shared" ca="1" si="268"/>
        <v>#VALUE!</v>
      </c>
      <c r="AE2027" t="str">
        <f t="shared" ca="1" si="270"/>
        <v>E</v>
      </c>
    </row>
    <row r="2028" spans="1:31">
      <c r="A2028" s="12" t="s">
        <v>91</v>
      </c>
      <c r="J2028" s="12" t="str">
        <f t="shared" si="267"/>
        <v/>
      </c>
      <c r="K2028" t="str">
        <f t="shared" si="272"/>
        <v xml:space="preserve">    </v>
      </c>
      <c r="L2028" t="str">
        <f t="shared" si="272"/>
        <v>0.00</v>
      </c>
      <c r="M2028" t="str">
        <f t="shared" si="272"/>
        <v>0.00</v>
      </c>
      <c r="N2028" t="str">
        <f t="shared" si="272"/>
        <v>0.00</v>
      </c>
      <c r="O2028" t="str">
        <f t="shared" si="272"/>
        <v>0.00</v>
      </c>
      <c r="P2028" t="str">
        <f t="shared" si="272"/>
        <v>0.00</v>
      </c>
      <c r="Q2028" t="str">
        <f t="shared" si="272"/>
        <v>0.00</v>
      </c>
      <c r="R2028" t="str">
        <f t="shared" si="272"/>
        <v>0.00</v>
      </c>
      <c r="S2028" t="str">
        <f t="shared" si="272"/>
        <v>0.00</v>
      </c>
      <c r="T2028" t="str">
        <f t="shared" si="272"/>
        <v>0.00</v>
      </c>
      <c r="U2028" t="str">
        <f t="shared" si="272"/>
        <v>0.00</v>
      </c>
      <c r="V2028" t="str">
        <f t="shared" si="272"/>
        <v>0.00</v>
      </c>
      <c r="X2028" t="e">
        <f>VLOOKUP(K2028,$X$2:Y$31,2,FALSE())</f>
        <v>#N/A</v>
      </c>
      <c r="AB2028" s="20">
        <f>MATCH("R",$J$1001:$J2029,0)</f>
        <v>25</v>
      </c>
      <c r="AC2028" s="20">
        <f>ROW()</f>
        <v>2028</v>
      </c>
      <c r="AD2028" s="24" t="e">
        <f t="shared" ca="1" si="268"/>
        <v>#VALUE!</v>
      </c>
      <c r="AE2028" t="str">
        <f t="shared" ca="1" si="270"/>
        <v>E</v>
      </c>
    </row>
    <row r="2029" spans="1:31">
      <c r="A2029" s="12" t="s">
        <v>1709</v>
      </c>
      <c r="J2029" s="12" t="str">
        <f t="shared" si="267"/>
        <v/>
      </c>
      <c r="K2029" t="str">
        <f t="shared" si="272"/>
        <v xml:space="preserve">    </v>
      </c>
      <c r="L2029" t="str">
        <f t="shared" si="272"/>
        <v>0.06</v>
      </c>
      <c r="M2029" t="str">
        <f t="shared" si="272"/>
        <v>0.08</v>
      </c>
      <c r="N2029" t="str">
        <f t="shared" si="272"/>
        <v>0.10</v>
      </c>
      <c r="O2029" t="str">
        <f t="shared" si="272"/>
        <v>0.11</v>
      </c>
      <c r="P2029" t="str">
        <f t="shared" si="272"/>
        <v>0.08</v>
      </c>
      <c r="Q2029" t="str">
        <f t="shared" si="272"/>
        <v>0.05</v>
      </c>
      <c r="R2029" t="str">
        <f t="shared" si="272"/>
        <v>0.01</v>
      </c>
      <c r="S2029" t="str">
        <f t="shared" si="272"/>
        <v>0.00</v>
      </c>
      <c r="T2029" t="str">
        <f t="shared" si="272"/>
        <v>0.00</v>
      </c>
      <c r="U2029" t="str">
        <f t="shared" si="272"/>
        <v>0.00</v>
      </c>
      <c r="V2029" t="str">
        <f t="shared" si="272"/>
        <v>0.00</v>
      </c>
      <c r="X2029" t="e">
        <f>VLOOKUP(K2029,$X$2:Y$31,2,FALSE())</f>
        <v>#N/A</v>
      </c>
      <c r="AB2029" s="20">
        <f>MATCH("R",$J$1001:$J2030,0)</f>
        <v>25</v>
      </c>
      <c r="AC2029" s="20">
        <f>ROW()</f>
        <v>2029</v>
      </c>
      <c r="AD2029" s="24" t="e">
        <f t="shared" ca="1" si="268"/>
        <v>#VALUE!</v>
      </c>
      <c r="AE2029" t="str">
        <f t="shared" ca="1" si="270"/>
        <v>E</v>
      </c>
    </row>
    <row r="2030" spans="1:31">
      <c r="A2030" s="12" t="s">
        <v>1710</v>
      </c>
      <c r="J2030" s="12" t="str">
        <f t="shared" ref="J2030:J2093" si="273">IF(ISERROR(X2030),"","R")</f>
        <v/>
      </c>
      <c r="K2030" t="str">
        <f t="shared" si="272"/>
        <v xml:space="preserve">    </v>
      </c>
      <c r="L2030" t="str">
        <f t="shared" si="272"/>
        <v>11.5</v>
      </c>
      <c r="M2030" t="str">
        <f t="shared" si="272"/>
        <v xml:space="preserve"> 6.8</v>
      </c>
      <c r="N2030" t="str">
        <f t="shared" si="272"/>
        <v xml:space="preserve"> 7.1</v>
      </c>
      <c r="O2030" t="str">
        <f t="shared" si="272"/>
        <v xml:space="preserve"> 8.4</v>
      </c>
      <c r="P2030" t="str">
        <f t="shared" si="272"/>
        <v>11.3</v>
      </c>
      <c r="Q2030" t="str">
        <f t="shared" si="272"/>
        <v>16.5</v>
      </c>
      <c r="R2030" t="str">
        <f t="shared" si="272"/>
        <v>18.6</v>
      </c>
      <c r="S2030" t="str">
        <f t="shared" si="272"/>
        <v xml:space="preserve"> 6.8</v>
      </c>
      <c r="T2030" t="str">
        <f t="shared" si="272"/>
        <v xml:space="preserve"> 6.8</v>
      </c>
      <c r="U2030" t="str">
        <f t="shared" si="272"/>
        <v xml:space="preserve"> 6.8</v>
      </c>
      <c r="V2030" t="str">
        <f t="shared" si="272"/>
        <v xml:space="preserve"> 6.8</v>
      </c>
      <c r="X2030" t="e">
        <f>VLOOKUP(K2030,$X$2:Y$31,2,FALSE())</f>
        <v>#N/A</v>
      </c>
      <c r="AB2030" s="20">
        <f>MATCH("R",$J$1001:$J2031,0)</f>
        <v>25</v>
      </c>
      <c r="AC2030" s="20">
        <f>ROW()</f>
        <v>2030</v>
      </c>
      <c r="AD2030" s="24" t="e">
        <f t="shared" ref="AD2030:AD2093" ca="1" si="274">IF(VALUE(INDIRECT(ADDRESS(AD2029,AA$2+1,1,TRUE())))=1,AD2029+1,VALUE(INDIRECT(ADDRESS(AD2029,AA$2+2,1,TRUE())))+VALUE((INDIRECT(ADDRESS(AD2029,AA$2+1,1,TRUE())))))</f>
        <v>#VALUE!</v>
      </c>
      <c r="AE2030" t="str">
        <f t="shared" ca="1" si="270"/>
        <v>E</v>
      </c>
    </row>
    <row r="2031" spans="1:31">
      <c r="A2031" s="12" t="s">
        <v>1711</v>
      </c>
      <c r="J2031" s="12" t="str">
        <f t="shared" si="273"/>
        <v/>
      </c>
      <c r="K2031" t="str">
        <f t="shared" si="272"/>
        <v xml:space="preserve">    </v>
      </c>
      <c r="L2031" t="str">
        <f t="shared" si="272"/>
        <v xml:space="preserve"> 7.6</v>
      </c>
      <c r="M2031" t="str">
        <f t="shared" si="272"/>
        <v xml:space="preserve"> 4.5</v>
      </c>
      <c r="N2031" t="str">
        <f t="shared" si="272"/>
        <v xml:space="preserve"> 4.4</v>
      </c>
      <c r="O2031" t="str">
        <f t="shared" si="272"/>
        <v xml:space="preserve"> 4.6</v>
      </c>
      <c r="P2031" t="str">
        <f t="shared" si="272"/>
        <v xml:space="preserve"> 7.1</v>
      </c>
      <c r="Q2031" t="str">
        <f t="shared" si="272"/>
        <v>13.1</v>
      </c>
      <c r="R2031" t="str">
        <f t="shared" si="272"/>
        <v>21.8</v>
      </c>
      <c r="S2031" t="str">
        <f t="shared" si="272"/>
        <v>10.7</v>
      </c>
      <c r="T2031" t="str">
        <f t="shared" si="272"/>
        <v xml:space="preserve"> 4.4</v>
      </c>
      <c r="U2031" t="str">
        <f t="shared" si="272"/>
        <v xml:space="preserve"> 4.4</v>
      </c>
      <c r="V2031" t="str">
        <f t="shared" si="272"/>
        <v xml:space="preserve"> 4.4</v>
      </c>
      <c r="X2031" t="e">
        <f>VLOOKUP(K2031,$X$2:Y$31,2,FALSE())</f>
        <v>#N/A</v>
      </c>
      <c r="AB2031" s="20">
        <f>MATCH("R",$J$1001:$J2032,0)</f>
        <v>25</v>
      </c>
      <c r="AC2031" s="20">
        <f>ROW()</f>
        <v>2031</v>
      </c>
      <c r="AD2031" s="24" t="e">
        <f t="shared" ca="1" si="274"/>
        <v>#VALUE!</v>
      </c>
      <c r="AE2031" t="str">
        <f t="shared" ca="1" si="270"/>
        <v>E</v>
      </c>
    </row>
    <row r="2032" spans="1:31">
      <c r="A2032" s="12" t="s">
        <v>1712</v>
      </c>
      <c r="J2032" s="12" t="str">
        <f t="shared" si="273"/>
        <v/>
      </c>
      <c r="K2032" t="str">
        <f t="shared" si="272"/>
        <v xml:space="preserve">    </v>
      </c>
      <c r="L2032" t="str">
        <f t="shared" si="272"/>
        <v>14.5</v>
      </c>
      <c r="M2032" t="str">
        <f t="shared" si="272"/>
        <v>11.9</v>
      </c>
      <c r="N2032" t="str">
        <f t="shared" si="272"/>
        <v>11.5</v>
      </c>
      <c r="O2032" t="str">
        <f t="shared" si="272"/>
        <v>12.3</v>
      </c>
      <c r="P2032" t="str">
        <f t="shared" si="272"/>
        <v>14.4</v>
      </c>
      <c r="Q2032" t="str">
        <f t="shared" si="272"/>
        <v>18.7</v>
      </c>
      <c r="R2032" t="str">
        <f t="shared" si="272"/>
        <v>20.7</v>
      </c>
      <c r="S2032" t="str">
        <f t="shared" si="272"/>
        <v>11.7</v>
      </c>
      <c r="T2032" t="str">
        <f t="shared" si="272"/>
        <v>11.8</v>
      </c>
      <c r="U2032" t="str">
        <f t="shared" si="272"/>
        <v>11.8</v>
      </c>
      <c r="V2032" t="str">
        <f t="shared" si="272"/>
        <v>11.8</v>
      </c>
      <c r="X2032" t="e">
        <f>VLOOKUP(K2032,$X$2:Y$31,2,FALSE())</f>
        <v>#N/A</v>
      </c>
      <c r="AB2032" s="20">
        <f>MATCH("R",$J$1001:$J2033,0)</f>
        <v>25</v>
      </c>
      <c r="AC2032" s="20">
        <f>ROW()</f>
        <v>2032</v>
      </c>
      <c r="AD2032" s="24" t="e">
        <f t="shared" ca="1" si="274"/>
        <v>#VALUE!</v>
      </c>
      <c r="AE2032" t="str">
        <f t="shared" ca="1" si="270"/>
        <v>E</v>
      </c>
    </row>
    <row r="2033" spans="1:31">
      <c r="A2033" s="12" t="s">
        <v>1713</v>
      </c>
      <c r="J2033" s="12" t="str">
        <f t="shared" si="273"/>
        <v/>
      </c>
      <c r="K2033" t="str">
        <f t="shared" si="272"/>
        <v xml:space="preserve">    </v>
      </c>
      <c r="L2033" t="str">
        <f t="shared" si="272"/>
        <v xml:space="preserve"> 9.5</v>
      </c>
      <c r="M2033" t="str">
        <f t="shared" si="272"/>
        <v xml:space="preserve"> 8.6</v>
      </c>
      <c r="N2033" t="str">
        <f t="shared" si="272"/>
        <v xml:space="preserve"> 8.0</v>
      </c>
      <c r="O2033" t="str">
        <f t="shared" si="272"/>
        <v xml:space="preserve"> 7.8</v>
      </c>
      <c r="P2033" t="str">
        <f t="shared" si="272"/>
        <v xml:space="preserve"> 9.2</v>
      </c>
      <c r="Q2033" t="str">
        <f t="shared" si="272"/>
        <v>14.0</v>
      </c>
      <c r="R2033" t="str">
        <f t="shared" si="272"/>
        <v>22.3</v>
      </c>
      <c r="S2033" t="str">
        <f t="shared" si="272"/>
        <v>12.0</v>
      </c>
      <c r="T2033" t="str">
        <f t="shared" si="272"/>
        <v xml:space="preserve"> 7.3</v>
      </c>
      <c r="U2033" t="str">
        <f t="shared" si="272"/>
        <v xml:space="preserve"> 7.4</v>
      </c>
      <c r="V2033" t="str">
        <f t="shared" si="272"/>
        <v xml:space="preserve"> 7.4</v>
      </c>
      <c r="X2033" t="e">
        <f>VLOOKUP(K2033,$X$2:Y$31,2,FALSE())</f>
        <v>#N/A</v>
      </c>
      <c r="AB2033" s="20">
        <f>MATCH("R",$J$1001:$J2034,0)</f>
        <v>25</v>
      </c>
      <c r="AC2033" s="20">
        <f>ROW()</f>
        <v>2033</v>
      </c>
      <c r="AD2033" s="24" t="e">
        <f t="shared" ca="1" si="274"/>
        <v>#VALUE!</v>
      </c>
      <c r="AE2033" t="str">
        <f t="shared" ca="1" si="270"/>
        <v>E</v>
      </c>
    </row>
    <row r="2034" spans="1:31">
      <c r="A2034" s="12" t="s">
        <v>1714</v>
      </c>
      <c r="J2034" s="12" t="str">
        <f t="shared" si="273"/>
        <v/>
      </c>
      <c r="K2034" t="str">
        <f t="shared" si="272"/>
        <v xml:space="preserve">    </v>
      </c>
      <c r="L2034" t="str">
        <f t="shared" si="272"/>
        <v xml:space="preserve"> 3.4</v>
      </c>
      <c r="M2034" t="str">
        <f t="shared" si="272"/>
        <v xml:space="preserve"> 4.0</v>
      </c>
      <c r="N2034" t="str">
        <f t="shared" si="272"/>
        <v xml:space="preserve"> 3.5</v>
      </c>
      <c r="O2034" t="str">
        <f t="shared" si="272"/>
        <v xml:space="preserve"> 3.4</v>
      </c>
      <c r="P2034" t="str">
        <f t="shared" si="272"/>
        <v xml:space="preserve"> 3.4</v>
      </c>
      <c r="Q2034" t="str">
        <f t="shared" si="272"/>
        <v xml:space="preserve"> 3.2</v>
      </c>
      <c r="R2034" t="str">
        <f t="shared" si="272"/>
        <v xml:space="preserve"> 3.0</v>
      </c>
      <c r="S2034" t="str">
        <f t="shared" si="272"/>
        <v xml:space="preserve"> 2.9</v>
      </c>
      <c r="T2034" t="str">
        <f t="shared" ref="K2034:V2055" si="275">MID($A2034,T$34,4)</f>
        <v xml:space="preserve"> 2.8</v>
      </c>
      <c r="U2034" t="str">
        <f t="shared" si="275"/>
        <v xml:space="preserve"> 2.8</v>
      </c>
      <c r="V2034" t="str">
        <f t="shared" si="275"/>
        <v xml:space="preserve"> 2.7</v>
      </c>
      <c r="X2034" t="e">
        <f>VLOOKUP(K2034,$X$2:Y$31,2,FALSE())</f>
        <v>#N/A</v>
      </c>
      <c r="AB2034" s="20">
        <f>MATCH("R",$J$1001:$J2035,0)</f>
        <v>25</v>
      </c>
      <c r="AC2034" s="20">
        <f>ROW()</f>
        <v>2034</v>
      </c>
      <c r="AD2034" s="24" t="e">
        <f t="shared" ca="1" si="274"/>
        <v>#VALUE!</v>
      </c>
      <c r="AE2034" t="str">
        <f t="shared" ca="1" si="270"/>
        <v>E</v>
      </c>
    </row>
    <row r="2035" spans="1:31">
      <c r="A2035" s="12" t="s">
        <v>1715</v>
      </c>
      <c r="J2035" s="12" t="str">
        <f t="shared" si="273"/>
        <v/>
      </c>
      <c r="K2035" t="str">
        <f t="shared" si="275"/>
        <v xml:space="preserve">    </v>
      </c>
      <c r="L2035" t="str">
        <f t="shared" si="275"/>
        <v xml:space="preserve"> 3.4</v>
      </c>
      <c r="M2035" t="str">
        <f t="shared" si="275"/>
        <v xml:space="preserve"> 4.0</v>
      </c>
      <c r="N2035" t="str">
        <f t="shared" si="275"/>
        <v xml:space="preserve"> 3.5</v>
      </c>
      <c r="O2035" t="str">
        <f t="shared" si="275"/>
        <v xml:space="preserve"> 3.4</v>
      </c>
      <c r="P2035" t="str">
        <f t="shared" si="275"/>
        <v xml:space="preserve"> 3.4</v>
      </c>
      <c r="Q2035" t="str">
        <f t="shared" si="275"/>
        <v xml:space="preserve"> 3.2</v>
      </c>
      <c r="R2035" t="str">
        <f t="shared" si="275"/>
        <v xml:space="preserve"> 3.0</v>
      </c>
      <c r="S2035" t="str">
        <f t="shared" si="275"/>
        <v xml:space="preserve"> 2.9</v>
      </c>
      <c r="T2035" t="str">
        <f t="shared" si="275"/>
        <v xml:space="preserve"> 2.8</v>
      </c>
      <c r="U2035" t="str">
        <f t="shared" si="275"/>
        <v xml:space="preserve"> 2.8</v>
      </c>
      <c r="V2035" t="str">
        <f t="shared" si="275"/>
        <v xml:space="preserve"> 2.7</v>
      </c>
      <c r="X2035" t="e">
        <f>VLOOKUP(K2035,$X$2:Y$31,2,FALSE())</f>
        <v>#N/A</v>
      </c>
      <c r="AB2035" s="20">
        <f>MATCH("R",$J$1001:$J2036,0)</f>
        <v>25</v>
      </c>
      <c r="AC2035" s="20">
        <f>ROW()</f>
        <v>2035</v>
      </c>
      <c r="AD2035" s="24" t="e">
        <f t="shared" ca="1" si="274"/>
        <v>#VALUE!</v>
      </c>
      <c r="AE2035" t="str">
        <f t="shared" ca="1" si="270"/>
        <v>E</v>
      </c>
    </row>
    <row r="2036" spans="1:31">
      <c r="A2036" s="12" t="s">
        <v>1716</v>
      </c>
      <c r="J2036" s="12" t="str">
        <f t="shared" si="273"/>
        <v/>
      </c>
      <c r="K2036" t="str">
        <f t="shared" si="275"/>
        <v xml:space="preserve">    </v>
      </c>
      <c r="L2036" t="str">
        <f t="shared" si="275"/>
        <v xml:space="preserve">  45</v>
      </c>
      <c r="M2036" t="str">
        <f t="shared" si="275"/>
        <v xml:space="preserve">  49</v>
      </c>
      <c r="N2036" t="str">
        <f t="shared" si="275"/>
        <v xml:space="preserve">  52</v>
      </c>
      <c r="O2036" t="str">
        <f t="shared" si="275"/>
        <v xml:space="preserve">  52</v>
      </c>
      <c r="P2036" t="str">
        <f t="shared" si="275"/>
        <v xml:space="preserve">  45</v>
      </c>
      <c r="Q2036" t="str">
        <f t="shared" si="275"/>
        <v xml:space="preserve">  33</v>
      </c>
      <c r="R2036" t="str">
        <f t="shared" si="275"/>
        <v xml:space="preserve">   5</v>
      </c>
      <c r="S2036" t="str">
        <f t="shared" si="275"/>
        <v xml:space="preserve"> -11</v>
      </c>
      <c r="T2036" t="str">
        <f t="shared" si="275"/>
        <v xml:space="preserve"> -11</v>
      </c>
      <c r="U2036" t="str">
        <f t="shared" si="275"/>
        <v xml:space="preserve"> -10</v>
      </c>
      <c r="V2036" t="str">
        <f t="shared" si="275"/>
        <v xml:space="preserve"> -10</v>
      </c>
      <c r="X2036" t="e">
        <f>VLOOKUP(K2036,$X$2:Y$31,2,FALSE())</f>
        <v>#N/A</v>
      </c>
      <c r="AB2036" s="20">
        <f>MATCH("R",$J$1001:$J2037,0)</f>
        <v>25</v>
      </c>
      <c r="AC2036" s="20">
        <f>ROW()</f>
        <v>2036</v>
      </c>
      <c r="AD2036" s="24" t="e">
        <f t="shared" ca="1" si="274"/>
        <v>#VALUE!</v>
      </c>
      <c r="AE2036" t="str">
        <f t="shared" ca="1" si="270"/>
        <v>E</v>
      </c>
    </row>
    <row r="2037" spans="1:31">
      <c r="A2037" s="12" t="s">
        <v>33</v>
      </c>
      <c r="J2037" s="12" t="str">
        <f t="shared" si="273"/>
        <v/>
      </c>
      <c r="K2037" t="str">
        <f t="shared" si="275"/>
        <v/>
      </c>
      <c r="L2037" t="str">
        <f t="shared" si="275"/>
        <v/>
      </c>
      <c r="M2037" t="str">
        <f t="shared" si="275"/>
        <v/>
      </c>
      <c r="N2037" t="str">
        <f t="shared" si="275"/>
        <v/>
      </c>
      <c r="O2037" t="str">
        <f t="shared" si="275"/>
        <v/>
      </c>
      <c r="P2037" t="str">
        <f t="shared" si="275"/>
        <v/>
      </c>
      <c r="Q2037" t="str">
        <f t="shared" si="275"/>
        <v/>
      </c>
      <c r="R2037" t="str">
        <f t="shared" si="275"/>
        <v/>
      </c>
      <c r="S2037" t="str">
        <f t="shared" si="275"/>
        <v/>
      </c>
      <c r="T2037" t="str">
        <f t="shared" si="275"/>
        <v/>
      </c>
      <c r="U2037" t="str">
        <f t="shared" si="275"/>
        <v/>
      </c>
      <c r="V2037" t="str">
        <f t="shared" si="275"/>
        <v/>
      </c>
      <c r="X2037" t="e">
        <f>VLOOKUP(K2037,$X$2:Y$31,2,FALSE())</f>
        <v>#N/A</v>
      </c>
      <c r="AB2037" s="20">
        <f>MATCH("R",$J$1001:$J2038,0)</f>
        <v>25</v>
      </c>
      <c r="AC2037" s="20">
        <f>ROW()</f>
        <v>2037</v>
      </c>
      <c r="AD2037" s="24" t="e">
        <f t="shared" ca="1" si="274"/>
        <v>#VALUE!</v>
      </c>
      <c r="AE2037" t="str">
        <f t="shared" ca="1" si="270"/>
        <v>E</v>
      </c>
    </row>
    <row r="2038" spans="1:31">
      <c r="A2038" s="12" t="s">
        <v>1717</v>
      </c>
      <c r="J2038" s="12" t="str">
        <f t="shared" si="273"/>
        <v>R</v>
      </c>
      <c r="K2038" t="str">
        <f t="shared" si="275"/>
        <v xml:space="preserve"> 2.0</v>
      </c>
      <c r="L2038" t="str">
        <f t="shared" si="275"/>
        <v xml:space="preserve"> 6.4</v>
      </c>
      <c r="M2038" t="str">
        <f t="shared" si="275"/>
        <v xml:space="preserve"> 2.0</v>
      </c>
      <c r="N2038" t="str">
        <f t="shared" si="275"/>
        <v xml:space="preserve"> 4.0</v>
      </c>
      <c r="O2038" t="str">
        <f t="shared" si="275"/>
        <v xml:space="preserve"> 5.4</v>
      </c>
      <c r="P2038" t="str">
        <f t="shared" si="275"/>
        <v xml:space="preserve"> 7.3</v>
      </c>
      <c r="Q2038" t="str">
        <f t="shared" si="275"/>
        <v>10.2</v>
      </c>
      <c r="R2038" t="str">
        <f t="shared" si="275"/>
        <v>14.4</v>
      </c>
      <c r="S2038" t="str">
        <f t="shared" si="275"/>
        <v>18.2</v>
      </c>
      <c r="T2038" t="str">
        <f t="shared" si="275"/>
        <v>21.5</v>
      </c>
      <c r="U2038" t="str">
        <f t="shared" si="275"/>
        <v>25.0</v>
      </c>
      <c r="V2038" t="str">
        <f t="shared" si="275"/>
        <v>29.0</v>
      </c>
      <c r="X2038" t="str">
        <f>VLOOKUP(K2038,$X$2:Y$31,2,FALSE())</f>
        <v>0200</v>
      </c>
      <c r="AB2038" s="20">
        <f>MATCH("R",$J$1001:$J2039,0)</f>
        <v>25</v>
      </c>
      <c r="AC2038" s="20">
        <f>ROW()</f>
        <v>2038</v>
      </c>
      <c r="AD2038" s="24" t="e">
        <f t="shared" ca="1" si="274"/>
        <v>#VALUE!</v>
      </c>
      <c r="AE2038" t="str">
        <f t="shared" ca="1" si="270"/>
        <v>E</v>
      </c>
    </row>
    <row r="2039" spans="1:31">
      <c r="A2039" s="12" t="s">
        <v>205</v>
      </c>
      <c r="J2039" s="12" t="str">
        <f t="shared" si="273"/>
        <v/>
      </c>
      <c r="K2039" t="str">
        <f t="shared" si="275"/>
        <v xml:space="preserve">    </v>
      </c>
      <c r="L2039" t="str">
        <f t="shared" si="275"/>
        <v xml:space="preserve"> 1F2</v>
      </c>
      <c r="M2039" t="str">
        <f t="shared" si="275"/>
        <v xml:space="preserve"> 1F2</v>
      </c>
      <c r="N2039" t="str">
        <f t="shared" si="275"/>
        <v xml:space="preserve"> 1F2</v>
      </c>
      <c r="O2039" t="str">
        <f t="shared" si="275"/>
        <v xml:space="preserve"> 1F2</v>
      </c>
      <c r="P2039" t="str">
        <f t="shared" si="275"/>
        <v xml:space="preserve"> 1F2</v>
      </c>
      <c r="Q2039" t="str">
        <f t="shared" si="275"/>
        <v xml:space="preserve"> 1F2</v>
      </c>
      <c r="R2039" t="str">
        <f t="shared" si="275"/>
        <v xml:space="preserve"> 1F2</v>
      </c>
      <c r="S2039" t="str">
        <f t="shared" si="275"/>
        <v xml:space="preserve"> 1F2</v>
      </c>
      <c r="T2039" t="str">
        <f t="shared" si="275"/>
        <v xml:space="preserve"> 1F2</v>
      </c>
      <c r="U2039" t="str">
        <f t="shared" si="275"/>
        <v xml:space="preserve"> 1F2</v>
      </c>
      <c r="V2039" t="str">
        <f t="shared" si="275"/>
        <v xml:space="preserve"> 1F2</v>
      </c>
      <c r="X2039" t="e">
        <f>VLOOKUP(K2039,$X$2:Y$31,2,FALSE())</f>
        <v>#N/A</v>
      </c>
      <c r="AB2039" s="20">
        <f>MATCH("R",$J$1001:$J2040,0)</f>
        <v>25</v>
      </c>
      <c r="AC2039" s="20">
        <f>ROW()</f>
        <v>2039</v>
      </c>
      <c r="AD2039" s="24" t="e">
        <f t="shared" ca="1" si="274"/>
        <v>#VALUE!</v>
      </c>
      <c r="AE2039" t="str">
        <f t="shared" ca="1" si="270"/>
        <v>E</v>
      </c>
    </row>
    <row r="2040" spans="1:31">
      <c r="A2040" s="12" t="s">
        <v>1718</v>
      </c>
      <c r="J2040" s="12" t="str">
        <f t="shared" si="273"/>
        <v/>
      </c>
      <c r="K2040" t="str">
        <f t="shared" si="275"/>
        <v xml:space="preserve">    </v>
      </c>
      <c r="L2040" t="str">
        <f t="shared" si="275"/>
        <v>64.6</v>
      </c>
      <c r="M2040" t="str">
        <f t="shared" si="275"/>
        <v>54.8</v>
      </c>
      <c r="N2040" t="str">
        <f t="shared" si="275"/>
        <v>56.0</v>
      </c>
      <c r="O2040" t="str">
        <f t="shared" si="275"/>
        <v>59.1</v>
      </c>
      <c r="P2040" t="str">
        <f t="shared" si="275"/>
        <v>64.5</v>
      </c>
      <c r="Q2040" t="str">
        <f t="shared" si="275"/>
        <v>64.5</v>
      </c>
      <c r="R2040" t="str">
        <f t="shared" si="275"/>
        <v>64.5</v>
      </c>
      <c r="S2040" t="str">
        <f t="shared" si="275"/>
        <v>64.5</v>
      </c>
      <c r="T2040" t="str">
        <f t="shared" si="275"/>
        <v>64.5</v>
      </c>
      <c r="U2040" t="str">
        <f t="shared" si="275"/>
        <v>64.5</v>
      </c>
      <c r="V2040" t="str">
        <f t="shared" si="275"/>
        <v>64.5</v>
      </c>
      <c r="X2040" t="e">
        <f>VLOOKUP(K2040,$X$2:Y$31,2,FALSE())</f>
        <v>#N/A</v>
      </c>
      <c r="AB2040" s="20">
        <f>MATCH("R",$J$1001:$J2041,0)</f>
        <v>25</v>
      </c>
      <c r="AC2040" s="20">
        <f>ROW()</f>
        <v>2040</v>
      </c>
      <c r="AD2040" s="24" t="e">
        <f t="shared" ca="1" si="274"/>
        <v>#VALUE!</v>
      </c>
      <c r="AE2040" t="str">
        <f t="shared" ca="1" si="270"/>
        <v>E</v>
      </c>
    </row>
    <row r="2041" spans="1:31">
      <c r="A2041" s="12" t="s">
        <v>414</v>
      </c>
      <c r="J2041" s="12" t="str">
        <f t="shared" si="273"/>
        <v/>
      </c>
      <c r="K2041" t="str">
        <f t="shared" si="275"/>
        <v xml:space="preserve">    </v>
      </c>
      <c r="L2041" t="str">
        <f t="shared" si="275"/>
        <v xml:space="preserve"> 2.7</v>
      </c>
      <c r="M2041" t="str">
        <f t="shared" si="275"/>
        <v xml:space="preserve"> 1.9</v>
      </c>
      <c r="N2041" t="str">
        <f t="shared" si="275"/>
        <v xml:space="preserve"> 2.0</v>
      </c>
      <c r="O2041" t="str">
        <f t="shared" si="275"/>
        <v xml:space="preserve"> 2.2</v>
      </c>
      <c r="P2041" t="str">
        <f t="shared" si="275"/>
        <v xml:space="preserve"> 2.6</v>
      </c>
      <c r="Q2041" t="str">
        <f t="shared" si="275"/>
        <v xml:space="preserve"> 2.6</v>
      </c>
      <c r="R2041" t="str">
        <f t="shared" si="275"/>
        <v xml:space="preserve"> 2.6</v>
      </c>
      <c r="S2041" t="str">
        <f t="shared" si="275"/>
        <v xml:space="preserve"> 2.6</v>
      </c>
      <c r="T2041" t="str">
        <f t="shared" si="275"/>
        <v xml:space="preserve"> 2.6</v>
      </c>
      <c r="U2041" t="str">
        <f t="shared" si="275"/>
        <v xml:space="preserve"> 2.6</v>
      </c>
      <c r="V2041" t="str">
        <f t="shared" si="275"/>
        <v xml:space="preserve"> 2.6</v>
      </c>
      <c r="X2041" t="e">
        <f>VLOOKUP(K2041,$X$2:Y$31,2,FALSE())</f>
        <v>#N/A</v>
      </c>
      <c r="AB2041" s="20">
        <f>MATCH("R",$J$1001:$J2042,0)</f>
        <v>25</v>
      </c>
      <c r="AC2041" s="20">
        <f>ROW()</f>
        <v>2041</v>
      </c>
      <c r="AD2041" s="24" t="e">
        <f t="shared" ca="1" si="274"/>
        <v>#VALUE!</v>
      </c>
      <c r="AE2041" t="str">
        <f t="shared" ca="1" si="270"/>
        <v>E</v>
      </c>
    </row>
    <row r="2042" spans="1:31">
      <c r="A2042" s="12" t="s">
        <v>1719</v>
      </c>
      <c r="J2042" s="12" t="str">
        <f t="shared" si="273"/>
        <v/>
      </c>
      <c r="K2042" t="str">
        <f t="shared" si="275"/>
        <v xml:space="preserve">    </v>
      </c>
      <c r="L2042" t="str">
        <f t="shared" si="275"/>
        <v xml:space="preserve"> 362</v>
      </c>
      <c r="M2042" t="str">
        <f t="shared" si="275"/>
        <v xml:space="preserve"> 240</v>
      </c>
      <c r="N2042" t="str">
        <f t="shared" si="275"/>
        <v xml:space="preserve"> 251</v>
      </c>
      <c r="O2042" t="str">
        <f t="shared" si="275"/>
        <v xml:space="preserve"> 284</v>
      </c>
      <c r="P2042" t="str">
        <f t="shared" si="275"/>
        <v xml:space="preserve"> 360</v>
      </c>
      <c r="Q2042" t="str">
        <f t="shared" si="275"/>
        <v xml:space="preserve"> 360</v>
      </c>
      <c r="R2042" t="str">
        <f t="shared" si="275"/>
        <v xml:space="preserve"> 360</v>
      </c>
      <c r="S2042" t="str">
        <f t="shared" si="275"/>
        <v xml:space="preserve"> 360</v>
      </c>
      <c r="T2042" t="str">
        <f t="shared" si="275"/>
        <v xml:space="preserve"> 360</v>
      </c>
      <c r="U2042" t="str">
        <f t="shared" si="275"/>
        <v xml:space="preserve"> 360</v>
      </c>
      <c r="V2042" t="str">
        <f t="shared" si="275"/>
        <v xml:space="preserve"> 360</v>
      </c>
      <c r="X2042" t="e">
        <f>VLOOKUP(K2042,$X$2:Y$31,2,FALSE())</f>
        <v>#N/A</v>
      </c>
      <c r="AB2042" s="20">
        <f>MATCH("R",$J$1001:$J2043,0)</f>
        <v>25</v>
      </c>
      <c r="AC2042" s="20">
        <f>ROW()</f>
        <v>2042</v>
      </c>
      <c r="AD2042" s="24" t="e">
        <f t="shared" ca="1" si="274"/>
        <v>#VALUE!</v>
      </c>
      <c r="AE2042" t="str">
        <f t="shared" ca="1" si="270"/>
        <v>E</v>
      </c>
    </row>
    <row r="2043" spans="1:31">
      <c r="A2043" s="12" t="s">
        <v>1720</v>
      </c>
      <c r="J2043" s="12" t="str">
        <f t="shared" si="273"/>
        <v/>
      </c>
      <c r="K2043" t="str">
        <f t="shared" si="275"/>
        <v xml:space="preserve">    </v>
      </c>
      <c r="L2043" t="str">
        <f t="shared" si="275"/>
        <v>0.50</v>
      </c>
      <c r="M2043" t="str">
        <f t="shared" si="275"/>
        <v>1.00</v>
      </c>
      <c r="N2043" t="str">
        <f t="shared" si="275"/>
        <v>0.98</v>
      </c>
      <c r="O2043" t="str">
        <f t="shared" si="275"/>
        <v>0.81</v>
      </c>
      <c r="P2043" t="str">
        <f t="shared" si="275"/>
        <v>0.28</v>
      </c>
      <c r="Q2043" t="str">
        <f t="shared" si="275"/>
        <v>0.01</v>
      </c>
      <c r="R2043" t="str">
        <f t="shared" si="275"/>
        <v>0.00</v>
      </c>
      <c r="S2043" t="str">
        <f t="shared" si="275"/>
        <v>0.00</v>
      </c>
      <c r="T2043" t="str">
        <f t="shared" si="275"/>
        <v>0.00</v>
      </c>
      <c r="U2043" t="str">
        <f t="shared" si="275"/>
        <v>0.00</v>
      </c>
      <c r="V2043" t="str">
        <f t="shared" si="275"/>
        <v>0.00</v>
      </c>
      <c r="X2043" t="e">
        <f>VLOOKUP(K2043,$X$2:Y$31,2,FALSE())</f>
        <v>#N/A</v>
      </c>
      <c r="AB2043" s="20">
        <f>MATCH("R",$J$1001:$J2044,0)</f>
        <v>25</v>
      </c>
      <c r="AC2043" s="20">
        <f>ROW()</f>
        <v>2043</v>
      </c>
      <c r="AD2043" s="24" t="e">
        <f t="shared" ca="1" si="274"/>
        <v>#VALUE!</v>
      </c>
      <c r="AE2043" t="str">
        <f t="shared" ca="1" si="270"/>
        <v>E</v>
      </c>
    </row>
    <row r="2044" spans="1:31">
      <c r="A2044" s="12" t="s">
        <v>1721</v>
      </c>
      <c r="J2044" s="12" t="str">
        <f t="shared" si="273"/>
        <v/>
      </c>
      <c r="K2044" t="str">
        <f t="shared" si="275"/>
        <v xml:space="preserve">    </v>
      </c>
      <c r="L2044" t="str">
        <f t="shared" si="275"/>
        <v xml:space="preserve"> 112</v>
      </c>
      <c r="M2044" t="str">
        <f t="shared" si="275"/>
        <v xml:space="preserve">  98</v>
      </c>
      <c r="N2044" t="str">
        <f t="shared" si="275"/>
        <v xml:space="preserve"> 103</v>
      </c>
      <c r="O2044" t="str">
        <f t="shared" si="275"/>
        <v xml:space="preserve"> 107</v>
      </c>
      <c r="P2044" t="str">
        <f t="shared" si="275"/>
        <v xml:space="preserve"> 116</v>
      </c>
      <c r="Q2044" t="str">
        <f t="shared" si="275"/>
        <v xml:space="preserve"> 136</v>
      </c>
      <c r="R2044" t="str">
        <f t="shared" si="275"/>
        <v xml:space="preserve"> 183</v>
      </c>
      <c r="S2044" t="str">
        <f t="shared" si="275"/>
        <v xml:space="preserve"> 186</v>
      </c>
      <c r="T2044" t="str">
        <f t="shared" si="275"/>
        <v xml:space="preserve"> 187</v>
      </c>
      <c r="U2044" t="str">
        <f t="shared" si="275"/>
        <v xml:space="preserve"> 188</v>
      </c>
      <c r="V2044" t="str">
        <f t="shared" si="275"/>
        <v xml:space="preserve"> 190</v>
      </c>
      <c r="X2044" t="e">
        <f>VLOOKUP(K2044,$X$2:Y$31,2,FALSE())</f>
        <v>#N/A</v>
      </c>
      <c r="AB2044" s="20">
        <f>MATCH("R",$J$1001:$J2045,0)</f>
        <v>25</v>
      </c>
      <c r="AC2044" s="20">
        <f>ROW()</f>
        <v>2044</v>
      </c>
      <c r="AD2044" s="24" t="e">
        <f t="shared" ca="1" si="274"/>
        <v>#VALUE!</v>
      </c>
      <c r="AE2044" t="str">
        <f t="shared" ca="1" si="270"/>
        <v>E</v>
      </c>
    </row>
    <row r="2045" spans="1:31">
      <c r="A2045" s="12" t="s">
        <v>1722</v>
      </c>
      <c r="J2045" s="12" t="str">
        <f t="shared" si="273"/>
        <v/>
      </c>
      <c r="K2045" t="str">
        <f t="shared" si="275"/>
        <v xml:space="preserve">    </v>
      </c>
      <c r="L2045" t="str">
        <f t="shared" si="275"/>
        <v xml:space="preserve">  28</v>
      </c>
      <c r="M2045" t="str">
        <f t="shared" si="275"/>
        <v xml:space="preserve">  32</v>
      </c>
      <c r="N2045" t="str">
        <f t="shared" si="275"/>
        <v xml:space="preserve">  33</v>
      </c>
      <c r="O2045" t="str">
        <f t="shared" si="275"/>
        <v xml:space="preserve">  32</v>
      </c>
      <c r="P2045" t="str">
        <f t="shared" si="275"/>
        <v xml:space="preserve">  25</v>
      </c>
      <c r="Q2045" t="str">
        <f t="shared" si="275"/>
        <v xml:space="preserve">   8</v>
      </c>
      <c r="R2045" t="str">
        <f t="shared" si="275"/>
        <v xml:space="preserve"> -36</v>
      </c>
      <c r="S2045" t="str">
        <f t="shared" si="275"/>
        <v xml:space="preserve"> -36</v>
      </c>
      <c r="T2045" t="str">
        <f t="shared" si="275"/>
        <v xml:space="preserve"> -36</v>
      </c>
      <c r="U2045" t="str">
        <f t="shared" si="275"/>
        <v xml:space="preserve"> -36</v>
      </c>
      <c r="V2045" t="str">
        <f t="shared" si="275"/>
        <v xml:space="preserve"> -36</v>
      </c>
      <c r="X2045" t="e">
        <f>VLOOKUP(K2045,$X$2:Y$31,2,FALSE())</f>
        <v>#N/A</v>
      </c>
      <c r="AB2045" s="20">
        <f>MATCH("R",$J$1001:$J2046,0)</f>
        <v>25</v>
      </c>
      <c r="AC2045" s="20">
        <f>ROW()</f>
        <v>2045</v>
      </c>
      <c r="AD2045" s="24" t="e">
        <f t="shared" ca="1" si="274"/>
        <v>#VALUE!</v>
      </c>
      <c r="AE2045" t="str">
        <f t="shared" ca="1" si="270"/>
        <v>E</v>
      </c>
    </row>
    <row r="2046" spans="1:31">
      <c r="A2046" s="12" t="s">
        <v>1723</v>
      </c>
      <c r="J2046" s="12" t="str">
        <f t="shared" si="273"/>
        <v/>
      </c>
      <c r="K2046" t="str">
        <f t="shared" si="275"/>
        <v xml:space="preserve">    </v>
      </c>
      <c r="L2046" t="str">
        <f t="shared" si="275"/>
        <v xml:space="preserve"> -92</v>
      </c>
      <c r="M2046" t="str">
        <f t="shared" si="275"/>
        <v xml:space="preserve"> -78</v>
      </c>
      <c r="N2046" t="str">
        <f t="shared" si="275"/>
        <v xml:space="preserve"> -83</v>
      </c>
      <c r="O2046" t="str">
        <f t="shared" si="275"/>
        <v xml:space="preserve"> -87</v>
      </c>
      <c r="P2046" t="str">
        <f t="shared" si="275"/>
        <v xml:space="preserve"> -96</v>
      </c>
      <c r="Q2046" t="str">
        <f t="shared" si="275"/>
        <v>-116</v>
      </c>
      <c r="R2046" t="str">
        <f t="shared" si="275"/>
        <v>-163</v>
      </c>
      <c r="S2046" t="str">
        <f t="shared" si="275"/>
        <v>-166</v>
      </c>
      <c r="T2046" t="str">
        <f t="shared" si="275"/>
        <v>-167</v>
      </c>
      <c r="U2046" t="str">
        <f t="shared" si="275"/>
        <v>-168</v>
      </c>
      <c r="V2046" t="str">
        <f t="shared" si="275"/>
        <v>-170</v>
      </c>
      <c r="X2046" t="e">
        <f>VLOOKUP(K2046,$X$2:Y$31,2,FALSE())</f>
        <v>#N/A</v>
      </c>
      <c r="AB2046" s="20">
        <f>MATCH("R",$J$1001:$J2047,0)</f>
        <v>25</v>
      </c>
      <c r="AC2046" s="20">
        <f>ROW()</f>
        <v>2046</v>
      </c>
      <c r="AD2046" s="24" t="e">
        <f t="shared" ca="1" si="274"/>
        <v>#VALUE!</v>
      </c>
      <c r="AE2046" t="str">
        <f t="shared" ca="1" si="270"/>
        <v>E</v>
      </c>
    </row>
    <row r="2047" spans="1:31">
      <c r="A2047" s="12" t="s">
        <v>1724</v>
      </c>
      <c r="J2047" s="12" t="str">
        <f t="shared" si="273"/>
        <v/>
      </c>
      <c r="K2047" t="str">
        <f t="shared" si="275"/>
        <v xml:space="preserve">    </v>
      </c>
      <c r="L2047" t="str">
        <f t="shared" si="275"/>
        <v>-151</v>
      </c>
      <c r="M2047" t="str">
        <f t="shared" si="275"/>
        <v>-138</v>
      </c>
      <c r="N2047" t="str">
        <f t="shared" si="275"/>
        <v>-146</v>
      </c>
      <c r="O2047" t="str">
        <f t="shared" si="275"/>
        <v>-149</v>
      </c>
      <c r="P2047" t="str">
        <f t="shared" si="275"/>
        <v>-153</v>
      </c>
      <c r="Q2047" t="str">
        <f t="shared" si="275"/>
        <v>-158</v>
      </c>
      <c r="R2047" t="str">
        <f t="shared" si="275"/>
        <v>-163</v>
      </c>
      <c r="S2047" t="str">
        <f t="shared" si="275"/>
        <v>-166</v>
      </c>
      <c r="T2047" t="str">
        <f t="shared" si="275"/>
        <v>-169</v>
      </c>
      <c r="U2047" t="str">
        <f t="shared" si="275"/>
        <v>-170</v>
      </c>
      <c r="V2047" t="str">
        <f t="shared" si="275"/>
        <v>-172</v>
      </c>
      <c r="X2047" t="e">
        <f>VLOOKUP(K2047,$X$2:Y$31,2,FALSE())</f>
        <v>#N/A</v>
      </c>
      <c r="AB2047" s="20">
        <f>MATCH("R",$J$1001:$J2048,0)</f>
        <v>25</v>
      </c>
      <c r="AC2047" s="20">
        <f>ROW()</f>
        <v>2047</v>
      </c>
      <c r="AD2047" s="24" t="e">
        <f t="shared" ca="1" si="274"/>
        <v>#VALUE!</v>
      </c>
      <c r="AE2047" t="str">
        <f t="shared" ca="1" si="270"/>
        <v>E</v>
      </c>
    </row>
    <row r="2048" spans="1:31">
      <c r="A2048" s="12" t="s">
        <v>1725</v>
      </c>
      <c r="J2048" s="12" t="str">
        <f t="shared" si="273"/>
        <v/>
      </c>
      <c r="K2048" t="str">
        <f t="shared" si="275"/>
        <v xml:space="preserve">    </v>
      </c>
      <c r="L2048" t="str">
        <f t="shared" si="275"/>
        <v xml:space="preserve">  60</v>
      </c>
      <c r="M2048" t="str">
        <f t="shared" si="275"/>
        <v xml:space="preserve">  60</v>
      </c>
      <c r="N2048" t="str">
        <f t="shared" si="275"/>
        <v xml:space="preserve">  63</v>
      </c>
      <c r="O2048" t="str">
        <f t="shared" si="275"/>
        <v xml:space="preserve">  63</v>
      </c>
      <c r="P2048" t="str">
        <f t="shared" si="275"/>
        <v xml:space="preserve">  57</v>
      </c>
      <c r="Q2048" t="str">
        <f t="shared" si="275"/>
        <v xml:space="preserve">  42</v>
      </c>
      <c r="R2048" t="str">
        <f t="shared" si="275"/>
        <v xml:space="preserve">  -1</v>
      </c>
      <c r="S2048" t="str">
        <f t="shared" si="275"/>
        <v xml:space="preserve">   1</v>
      </c>
      <c r="T2048" t="str">
        <f t="shared" si="275"/>
        <v xml:space="preserve">   1</v>
      </c>
      <c r="U2048" t="str">
        <f t="shared" si="275"/>
        <v xml:space="preserve">   2</v>
      </c>
      <c r="V2048" t="str">
        <f t="shared" si="275"/>
        <v xml:space="preserve">   2</v>
      </c>
      <c r="X2048" t="e">
        <f>VLOOKUP(K2048,$X$2:Y$31,2,FALSE())</f>
        <v>#N/A</v>
      </c>
      <c r="AB2048" s="20">
        <f>MATCH("R",$J$1001:$J2049,0)</f>
        <v>25</v>
      </c>
      <c r="AC2048" s="20">
        <f>ROW()</f>
        <v>2048</v>
      </c>
      <c r="AD2048" s="24" t="e">
        <f t="shared" ca="1" si="274"/>
        <v>#VALUE!</v>
      </c>
      <c r="AE2048" t="str">
        <f t="shared" ca="1" si="270"/>
        <v>E</v>
      </c>
    </row>
    <row r="2049" spans="1:31">
      <c r="A2049" s="12" t="s">
        <v>1726</v>
      </c>
      <c r="J2049" s="12" t="str">
        <f t="shared" si="273"/>
        <v/>
      </c>
      <c r="K2049" t="str">
        <f t="shared" si="275"/>
        <v xml:space="preserve">    </v>
      </c>
      <c r="L2049" t="str">
        <f t="shared" si="275"/>
        <v xml:space="preserve">  28</v>
      </c>
      <c r="M2049" t="str">
        <f t="shared" si="275"/>
        <v xml:space="preserve">  24</v>
      </c>
      <c r="N2049" t="str">
        <f t="shared" si="275"/>
        <v xml:space="preserve">  22</v>
      </c>
      <c r="O2049" t="str">
        <f t="shared" si="275"/>
        <v xml:space="preserve">  24</v>
      </c>
      <c r="P2049" t="str">
        <f t="shared" si="275"/>
        <v xml:space="preserve">  32</v>
      </c>
      <c r="Q2049" t="str">
        <f t="shared" si="275"/>
        <v xml:space="preserve">  52</v>
      </c>
      <c r="R2049" t="str">
        <f t="shared" si="275"/>
        <v xml:space="preserve">  85</v>
      </c>
      <c r="S2049" t="str">
        <f t="shared" si="275"/>
        <v xml:space="preserve">  84</v>
      </c>
      <c r="T2049" t="str">
        <f t="shared" si="275"/>
        <v xml:space="preserve">  83</v>
      </c>
      <c r="U2049" t="str">
        <f t="shared" si="275"/>
        <v xml:space="preserve">  83</v>
      </c>
      <c r="V2049" t="str">
        <f t="shared" si="275"/>
        <v xml:space="preserve">  82</v>
      </c>
      <c r="X2049" t="e">
        <f>VLOOKUP(K2049,$X$2:Y$31,2,FALSE())</f>
        <v>#N/A</v>
      </c>
      <c r="AB2049" s="20">
        <f>MATCH("R",$J$1001:$J2050,0)</f>
        <v>25</v>
      </c>
      <c r="AC2049" s="20">
        <f>ROW()</f>
        <v>2049</v>
      </c>
      <c r="AD2049" s="24" t="e">
        <f t="shared" ca="1" si="274"/>
        <v>#VALUE!</v>
      </c>
      <c r="AE2049" t="str">
        <f t="shared" ca="1" si="270"/>
        <v>E</v>
      </c>
    </row>
    <row r="2050" spans="1:31">
      <c r="A2050" s="12" t="s">
        <v>1727</v>
      </c>
      <c r="J2050" s="12" t="str">
        <f t="shared" si="273"/>
        <v/>
      </c>
      <c r="K2050" t="str">
        <f t="shared" si="275"/>
        <v xml:space="preserve">    </v>
      </c>
      <c r="L2050" t="str">
        <f t="shared" si="275"/>
        <v>0.04</v>
      </c>
      <c r="M2050" t="str">
        <f t="shared" si="275"/>
        <v>0.02</v>
      </c>
      <c r="N2050" t="str">
        <f t="shared" si="275"/>
        <v>0.05</v>
      </c>
      <c r="O2050" t="str">
        <f t="shared" si="275"/>
        <v>0.05</v>
      </c>
      <c r="P2050" t="str">
        <f t="shared" si="275"/>
        <v>0.03</v>
      </c>
      <c r="Q2050" t="str">
        <f t="shared" si="275"/>
        <v>0.01</v>
      </c>
      <c r="R2050" t="str">
        <f t="shared" si="275"/>
        <v>0.00</v>
      </c>
      <c r="S2050" t="str">
        <f t="shared" si="275"/>
        <v>0.00</v>
      </c>
      <c r="T2050" t="str">
        <f t="shared" si="275"/>
        <v>0.00</v>
      </c>
      <c r="U2050" t="str">
        <f t="shared" si="275"/>
        <v>0.00</v>
      </c>
      <c r="V2050" t="str">
        <f t="shared" si="275"/>
        <v>0.00</v>
      </c>
      <c r="X2050" t="e">
        <f>VLOOKUP(K2050,$X$2:Y$31,2,FALSE())</f>
        <v>#N/A</v>
      </c>
      <c r="AB2050" s="20">
        <f>MATCH("R",$J$1001:$J2051,0)</f>
        <v>25</v>
      </c>
      <c r="AC2050" s="20">
        <f>ROW()</f>
        <v>2050</v>
      </c>
      <c r="AD2050" s="24" t="e">
        <f t="shared" ca="1" si="274"/>
        <v>#VALUE!</v>
      </c>
      <c r="AE2050" t="str">
        <f t="shared" ca="1" si="270"/>
        <v>E</v>
      </c>
    </row>
    <row r="2051" spans="1:31">
      <c r="A2051" s="12" t="s">
        <v>91</v>
      </c>
      <c r="J2051" s="12" t="str">
        <f t="shared" si="273"/>
        <v/>
      </c>
      <c r="K2051" t="str">
        <f t="shared" si="275"/>
        <v xml:space="preserve">    </v>
      </c>
      <c r="L2051" t="str">
        <f t="shared" si="275"/>
        <v>0.00</v>
      </c>
      <c r="M2051" t="str">
        <f t="shared" si="275"/>
        <v>0.00</v>
      </c>
      <c r="N2051" t="str">
        <f t="shared" si="275"/>
        <v>0.00</v>
      </c>
      <c r="O2051" t="str">
        <f t="shared" si="275"/>
        <v>0.00</v>
      </c>
      <c r="P2051" t="str">
        <f t="shared" si="275"/>
        <v>0.00</v>
      </c>
      <c r="Q2051" t="str">
        <f t="shared" si="275"/>
        <v>0.00</v>
      </c>
      <c r="R2051" t="str">
        <f t="shared" si="275"/>
        <v>0.00</v>
      </c>
      <c r="S2051" t="str">
        <f t="shared" si="275"/>
        <v>0.00</v>
      </c>
      <c r="T2051" t="str">
        <f t="shared" si="275"/>
        <v>0.00</v>
      </c>
      <c r="U2051" t="str">
        <f t="shared" si="275"/>
        <v>0.00</v>
      </c>
      <c r="V2051" t="str">
        <f t="shared" si="275"/>
        <v>0.00</v>
      </c>
      <c r="X2051" t="e">
        <f>VLOOKUP(K2051,$X$2:Y$31,2,FALSE())</f>
        <v>#N/A</v>
      </c>
      <c r="AB2051" s="20">
        <f>MATCH("R",$J$1001:$J2052,0)</f>
        <v>25</v>
      </c>
      <c r="AC2051" s="20">
        <f>ROW()</f>
        <v>2051</v>
      </c>
      <c r="AD2051" s="24" t="e">
        <f t="shared" ca="1" si="274"/>
        <v>#VALUE!</v>
      </c>
      <c r="AE2051" t="str">
        <f t="shared" ref="AE2051:AE2114" ca="1" si="276">IF(ISERROR(AD2051),"E","OK")</f>
        <v>E</v>
      </c>
    </row>
    <row r="2052" spans="1:31">
      <c r="A2052" s="12" t="s">
        <v>415</v>
      </c>
      <c r="J2052" s="12" t="str">
        <f t="shared" si="273"/>
        <v/>
      </c>
      <c r="K2052" t="str">
        <f t="shared" si="275"/>
        <v xml:space="preserve">    </v>
      </c>
      <c r="L2052" t="str">
        <f t="shared" si="275"/>
        <v>0.08</v>
      </c>
      <c r="M2052" t="str">
        <f t="shared" si="275"/>
        <v>0.09</v>
      </c>
      <c r="N2052" t="str">
        <f t="shared" si="275"/>
        <v>0.12</v>
      </c>
      <c r="O2052" t="str">
        <f t="shared" si="275"/>
        <v>0.12</v>
      </c>
      <c r="P2052" t="str">
        <f t="shared" si="275"/>
        <v>0.08</v>
      </c>
      <c r="Q2052" t="str">
        <f t="shared" si="275"/>
        <v>0.03</v>
      </c>
      <c r="R2052" t="str">
        <f t="shared" si="275"/>
        <v>0.00</v>
      </c>
      <c r="S2052" t="str">
        <f t="shared" si="275"/>
        <v>0.00</v>
      </c>
      <c r="T2052" t="str">
        <f t="shared" si="275"/>
        <v>0.00</v>
      </c>
      <c r="U2052" t="str">
        <f t="shared" si="275"/>
        <v>0.00</v>
      </c>
      <c r="V2052" t="str">
        <f t="shared" si="275"/>
        <v>0.00</v>
      </c>
      <c r="X2052" t="e">
        <f>VLOOKUP(K2052,$X$2:Y$31,2,FALSE())</f>
        <v>#N/A</v>
      </c>
      <c r="AB2052" s="20">
        <f>MATCH("R",$J$1001:$J2053,0)</f>
        <v>25</v>
      </c>
      <c r="AC2052" s="20">
        <f>ROW()</f>
        <v>2052</v>
      </c>
      <c r="AD2052" s="24" t="e">
        <f t="shared" ca="1" si="274"/>
        <v>#VALUE!</v>
      </c>
      <c r="AE2052" t="str">
        <f t="shared" ca="1" si="276"/>
        <v>E</v>
      </c>
    </row>
    <row r="2053" spans="1:31">
      <c r="A2053" s="12" t="s">
        <v>1728</v>
      </c>
      <c r="J2053" s="12" t="str">
        <f t="shared" si="273"/>
        <v/>
      </c>
      <c r="K2053" t="str">
        <f t="shared" si="275"/>
        <v xml:space="preserve">    </v>
      </c>
      <c r="L2053" t="str">
        <f t="shared" si="275"/>
        <v>11.3</v>
      </c>
      <c r="M2053" t="str">
        <f t="shared" si="275"/>
        <v xml:space="preserve"> 6.7</v>
      </c>
      <c r="N2053" t="str">
        <f t="shared" si="275"/>
        <v xml:space="preserve"> 7.4</v>
      </c>
      <c r="O2053" t="str">
        <f t="shared" si="275"/>
        <v>10.0</v>
      </c>
      <c r="P2053" t="str">
        <f t="shared" si="275"/>
        <v>13.2</v>
      </c>
      <c r="Q2053" t="str">
        <f t="shared" si="275"/>
        <v>18.4</v>
      </c>
      <c r="R2053" t="str">
        <f t="shared" si="275"/>
        <v xml:space="preserve"> 6.7</v>
      </c>
      <c r="S2053" t="str">
        <f t="shared" si="275"/>
        <v xml:space="preserve"> 6.7</v>
      </c>
      <c r="T2053" t="str">
        <f t="shared" si="275"/>
        <v xml:space="preserve"> 6.7</v>
      </c>
      <c r="U2053" t="str">
        <f t="shared" si="275"/>
        <v xml:space="preserve"> 6.7</v>
      </c>
      <c r="V2053" t="str">
        <f t="shared" si="275"/>
        <v xml:space="preserve"> 6.7</v>
      </c>
      <c r="X2053" t="e">
        <f>VLOOKUP(K2053,$X$2:Y$31,2,FALSE())</f>
        <v>#N/A</v>
      </c>
      <c r="AB2053" s="20">
        <f>MATCH("R",$J$1001:$J2054,0)</f>
        <v>25</v>
      </c>
      <c r="AC2053" s="20">
        <f>ROW()</f>
        <v>2053</v>
      </c>
      <c r="AD2053" s="24" t="e">
        <f t="shared" ca="1" si="274"/>
        <v>#VALUE!</v>
      </c>
      <c r="AE2053" t="str">
        <f t="shared" ca="1" si="276"/>
        <v>E</v>
      </c>
    </row>
    <row r="2054" spans="1:31">
      <c r="A2054" s="12" t="s">
        <v>1729</v>
      </c>
      <c r="J2054" s="12" t="str">
        <f t="shared" si="273"/>
        <v/>
      </c>
      <c r="K2054" t="str">
        <f t="shared" si="275"/>
        <v xml:space="preserve">    </v>
      </c>
      <c r="L2054" t="str">
        <f t="shared" si="275"/>
        <v xml:space="preserve"> 7.5</v>
      </c>
      <c r="M2054" t="str">
        <f t="shared" si="275"/>
        <v xml:space="preserve"> 4.3</v>
      </c>
      <c r="N2054" t="str">
        <f t="shared" si="275"/>
        <v xml:space="preserve"> 4.4</v>
      </c>
      <c r="O2054" t="str">
        <f t="shared" si="275"/>
        <v xml:space="preserve"> 5.1</v>
      </c>
      <c r="P2054" t="str">
        <f t="shared" si="275"/>
        <v xml:space="preserve"> 9.6</v>
      </c>
      <c r="Q2054" t="str">
        <f t="shared" si="275"/>
        <v>17.6</v>
      </c>
      <c r="R2054" t="str">
        <f t="shared" si="275"/>
        <v>20.4</v>
      </c>
      <c r="S2054" t="str">
        <f t="shared" si="275"/>
        <v xml:space="preserve"> 4.3</v>
      </c>
      <c r="T2054" t="str">
        <f t="shared" si="275"/>
        <v xml:space="preserve"> 4.3</v>
      </c>
      <c r="U2054" t="str">
        <f t="shared" si="275"/>
        <v xml:space="preserve"> 4.3</v>
      </c>
      <c r="V2054" t="str">
        <f t="shared" si="275"/>
        <v xml:space="preserve"> 4.3</v>
      </c>
      <c r="X2054" t="e">
        <f>VLOOKUP(K2054,$X$2:Y$31,2,FALSE())</f>
        <v>#N/A</v>
      </c>
      <c r="AB2054" s="20">
        <f>MATCH("R",$J$1001:$J2055,0)</f>
        <v>25</v>
      </c>
      <c r="AC2054" s="20">
        <f>ROW()</f>
        <v>2054</v>
      </c>
      <c r="AD2054" s="24" t="e">
        <f t="shared" ca="1" si="274"/>
        <v>#VALUE!</v>
      </c>
      <c r="AE2054" t="str">
        <f t="shared" ca="1" si="276"/>
        <v>E</v>
      </c>
    </row>
    <row r="2055" spans="1:31">
      <c r="A2055" s="12" t="s">
        <v>1730</v>
      </c>
      <c r="J2055" s="12" t="str">
        <f t="shared" si="273"/>
        <v/>
      </c>
      <c r="K2055" t="str">
        <f t="shared" si="275"/>
        <v xml:space="preserve">    </v>
      </c>
      <c r="L2055" t="str">
        <f t="shared" si="275"/>
        <v>14.3</v>
      </c>
      <c r="M2055" t="str">
        <f t="shared" si="275"/>
        <v>11.6</v>
      </c>
      <c r="N2055" t="str">
        <f t="shared" si="275"/>
        <v>11.6</v>
      </c>
      <c r="O2055" t="str">
        <f t="shared" si="275"/>
        <v>13.3</v>
      </c>
      <c r="P2055" t="str">
        <f t="shared" si="275"/>
        <v>15.8</v>
      </c>
      <c r="Q2055" t="str">
        <f t="shared" si="275"/>
        <v>20.5</v>
      </c>
      <c r="R2055" t="str">
        <f t="shared" si="275"/>
        <v>11.5</v>
      </c>
      <c r="S2055" t="str">
        <f t="shared" si="275"/>
        <v>11.7</v>
      </c>
      <c r="T2055" t="str">
        <f t="shared" si="275"/>
        <v>11.7</v>
      </c>
      <c r="U2055" t="str">
        <f t="shared" si="275"/>
        <v>11.7</v>
      </c>
      <c r="V2055" t="str">
        <f t="shared" si="275"/>
        <v>11.7</v>
      </c>
      <c r="X2055" t="e">
        <f>VLOOKUP(K2055,$X$2:Y$31,2,FALSE())</f>
        <v>#N/A</v>
      </c>
      <c r="AB2055" s="20">
        <f>MATCH("R",$J$1001:$J2056,0)</f>
        <v>25</v>
      </c>
      <c r="AC2055" s="20">
        <f>ROW()</f>
        <v>2055</v>
      </c>
      <c r="AD2055" s="24" t="e">
        <f t="shared" ca="1" si="274"/>
        <v>#VALUE!</v>
      </c>
      <c r="AE2055" t="str">
        <f t="shared" ca="1" si="276"/>
        <v>E</v>
      </c>
    </row>
    <row r="2056" spans="1:31">
      <c r="A2056" s="12" t="s">
        <v>1731</v>
      </c>
      <c r="J2056" s="12" t="str">
        <f t="shared" si="273"/>
        <v/>
      </c>
      <c r="K2056" t="str">
        <f t="shared" ref="K2056:V2077" si="277">MID($A2056,K$34,4)</f>
        <v xml:space="preserve">    </v>
      </c>
      <c r="L2056" t="str">
        <f t="shared" si="277"/>
        <v xml:space="preserve"> 9.4</v>
      </c>
      <c r="M2056" t="str">
        <f t="shared" si="277"/>
        <v xml:space="preserve"> 8.3</v>
      </c>
      <c r="N2056" t="str">
        <f t="shared" si="277"/>
        <v xml:space="preserve"> 7.8</v>
      </c>
      <c r="O2056" t="str">
        <f t="shared" si="277"/>
        <v xml:space="preserve"> 7.9</v>
      </c>
      <c r="P2056" t="str">
        <f t="shared" si="277"/>
        <v>11.1</v>
      </c>
      <c r="Q2056" t="str">
        <f t="shared" si="277"/>
        <v>18.3</v>
      </c>
      <c r="R2056" t="str">
        <f t="shared" si="277"/>
        <v>21.0</v>
      </c>
      <c r="S2056" t="str">
        <f t="shared" si="277"/>
        <v xml:space="preserve"> 7.2</v>
      </c>
      <c r="T2056" t="str">
        <f t="shared" si="277"/>
        <v xml:space="preserve"> 7.3</v>
      </c>
      <c r="U2056" t="str">
        <f t="shared" si="277"/>
        <v xml:space="preserve"> 7.3</v>
      </c>
      <c r="V2056" t="str">
        <f t="shared" si="277"/>
        <v xml:space="preserve"> 7.3</v>
      </c>
      <c r="X2056" t="e">
        <f>VLOOKUP(K2056,$X$2:Y$31,2,FALSE())</f>
        <v>#N/A</v>
      </c>
      <c r="AB2056" s="20">
        <f>MATCH("R",$J$1001:$J2057,0)</f>
        <v>25</v>
      </c>
      <c r="AC2056" s="20">
        <f>ROW()</f>
        <v>2056</v>
      </c>
      <c r="AD2056" s="24" t="e">
        <f t="shared" ca="1" si="274"/>
        <v>#VALUE!</v>
      </c>
      <c r="AE2056" t="str">
        <f t="shared" ca="1" si="276"/>
        <v>E</v>
      </c>
    </row>
    <row r="2057" spans="1:31">
      <c r="A2057" s="12" t="s">
        <v>416</v>
      </c>
      <c r="J2057" s="12" t="str">
        <f t="shared" si="273"/>
        <v/>
      </c>
      <c r="K2057" t="str">
        <f t="shared" si="277"/>
        <v xml:space="preserve">    </v>
      </c>
      <c r="L2057" t="str">
        <f t="shared" si="277"/>
        <v xml:space="preserve"> 3.5</v>
      </c>
      <c r="M2057" t="str">
        <f t="shared" si="277"/>
        <v xml:space="preserve"> 4.0</v>
      </c>
      <c r="N2057" t="str">
        <f t="shared" si="277"/>
        <v xml:space="preserve"> 3.6</v>
      </c>
      <c r="O2057" t="str">
        <f t="shared" si="277"/>
        <v xml:space="preserve"> 3.5</v>
      </c>
      <c r="P2057" t="str">
        <f t="shared" si="277"/>
        <v xml:space="preserve"> 3.4</v>
      </c>
      <c r="Q2057" t="str">
        <f t="shared" si="277"/>
        <v xml:space="preserve"> 3.2</v>
      </c>
      <c r="R2057" t="str">
        <f t="shared" si="277"/>
        <v xml:space="preserve"> 3.0</v>
      </c>
      <c r="S2057" t="str">
        <f t="shared" si="277"/>
        <v xml:space="preserve"> 2.9</v>
      </c>
      <c r="T2057" t="str">
        <f t="shared" si="277"/>
        <v xml:space="preserve"> 2.8</v>
      </c>
      <c r="U2057" t="str">
        <f t="shared" si="277"/>
        <v xml:space="preserve"> 2.8</v>
      </c>
      <c r="V2057" t="str">
        <f t="shared" si="277"/>
        <v xml:space="preserve"> 2.7</v>
      </c>
      <c r="X2057" t="e">
        <f>VLOOKUP(K2057,$X$2:Y$31,2,FALSE())</f>
        <v>#N/A</v>
      </c>
      <c r="AB2057" s="20">
        <f>MATCH("R",$J$1001:$J2058,0)</f>
        <v>25</v>
      </c>
      <c r="AC2057" s="20">
        <f>ROW()</f>
        <v>2057</v>
      </c>
      <c r="AD2057" s="24" t="e">
        <f t="shared" ca="1" si="274"/>
        <v>#VALUE!</v>
      </c>
      <c r="AE2057" t="str">
        <f t="shared" ca="1" si="276"/>
        <v>E</v>
      </c>
    </row>
    <row r="2058" spans="1:31">
      <c r="A2058" s="12" t="s">
        <v>417</v>
      </c>
      <c r="J2058" s="12" t="str">
        <f t="shared" si="273"/>
        <v/>
      </c>
      <c r="K2058" t="str">
        <f t="shared" si="277"/>
        <v xml:space="preserve">    </v>
      </c>
      <c r="L2058" t="str">
        <f t="shared" si="277"/>
        <v xml:space="preserve"> 3.5</v>
      </c>
      <c r="M2058" t="str">
        <f t="shared" si="277"/>
        <v xml:space="preserve"> 4.0</v>
      </c>
      <c r="N2058" t="str">
        <f t="shared" si="277"/>
        <v xml:space="preserve"> 3.6</v>
      </c>
      <c r="O2058" t="str">
        <f t="shared" si="277"/>
        <v xml:space="preserve"> 3.5</v>
      </c>
      <c r="P2058" t="str">
        <f t="shared" si="277"/>
        <v xml:space="preserve"> 3.4</v>
      </c>
      <c r="Q2058" t="str">
        <f t="shared" si="277"/>
        <v xml:space="preserve"> 3.2</v>
      </c>
      <c r="R2058" t="str">
        <f t="shared" si="277"/>
        <v xml:space="preserve"> 3.0</v>
      </c>
      <c r="S2058" t="str">
        <f t="shared" si="277"/>
        <v xml:space="preserve"> 2.9</v>
      </c>
      <c r="T2058" t="str">
        <f t="shared" si="277"/>
        <v xml:space="preserve"> 2.8</v>
      </c>
      <c r="U2058" t="str">
        <f t="shared" si="277"/>
        <v xml:space="preserve"> 2.8</v>
      </c>
      <c r="V2058" t="str">
        <f t="shared" si="277"/>
        <v xml:space="preserve"> 2.7</v>
      </c>
      <c r="X2058" t="e">
        <f>VLOOKUP(K2058,$X$2:Y$31,2,FALSE())</f>
        <v>#N/A</v>
      </c>
      <c r="AB2058" s="20">
        <f>MATCH("R",$J$1001:$J2059,0)</f>
        <v>25</v>
      </c>
      <c r="AC2058" s="20">
        <f>ROW()</f>
        <v>2058</v>
      </c>
      <c r="AD2058" s="24" t="e">
        <f t="shared" ca="1" si="274"/>
        <v>#VALUE!</v>
      </c>
      <c r="AE2058" t="str">
        <f t="shared" ca="1" si="276"/>
        <v>E</v>
      </c>
    </row>
    <row r="2059" spans="1:31">
      <c r="A2059" s="12" t="s">
        <v>1732</v>
      </c>
      <c r="J2059" s="12" t="str">
        <f t="shared" si="273"/>
        <v/>
      </c>
      <c r="K2059" t="str">
        <f t="shared" si="277"/>
        <v xml:space="preserve">    </v>
      </c>
      <c r="L2059" t="str">
        <f t="shared" si="277"/>
        <v xml:space="preserve">  45</v>
      </c>
      <c r="M2059" t="str">
        <f t="shared" si="277"/>
        <v xml:space="preserve">  49</v>
      </c>
      <c r="N2059" t="str">
        <f t="shared" si="277"/>
        <v xml:space="preserve">  51</v>
      </c>
      <c r="O2059" t="str">
        <f t="shared" si="277"/>
        <v xml:space="preserve">  49</v>
      </c>
      <c r="P2059" t="str">
        <f t="shared" si="277"/>
        <v xml:space="preserve">  41</v>
      </c>
      <c r="Q2059" t="str">
        <f t="shared" si="277"/>
        <v xml:space="preserve">  21</v>
      </c>
      <c r="R2059" t="str">
        <f t="shared" si="277"/>
        <v xml:space="preserve"> -12</v>
      </c>
      <c r="S2059" t="str">
        <f t="shared" si="277"/>
        <v xml:space="preserve"> -11</v>
      </c>
      <c r="T2059" t="str">
        <f t="shared" si="277"/>
        <v xml:space="preserve"> -10</v>
      </c>
      <c r="U2059" t="str">
        <f t="shared" si="277"/>
        <v xml:space="preserve"> -10</v>
      </c>
      <c r="V2059" t="str">
        <f t="shared" si="277"/>
        <v xml:space="preserve">  -9</v>
      </c>
      <c r="X2059" t="e">
        <f>VLOOKUP(K2059,$X$2:Y$31,2,FALSE())</f>
        <v>#N/A</v>
      </c>
      <c r="AB2059" s="20">
        <f>MATCH("R",$J$1001:$J2060,0)</f>
        <v>25</v>
      </c>
      <c r="AC2059" s="20">
        <f>ROW()</f>
        <v>2059</v>
      </c>
      <c r="AD2059" s="24" t="e">
        <f t="shared" ca="1" si="274"/>
        <v>#VALUE!</v>
      </c>
      <c r="AE2059" t="str">
        <f t="shared" ca="1" si="276"/>
        <v>E</v>
      </c>
    </row>
    <row r="2060" spans="1:31">
      <c r="A2060" s="12" t="s">
        <v>139</v>
      </c>
      <c r="J2060" s="12" t="str">
        <f t="shared" si="273"/>
        <v/>
      </c>
      <c r="K2060" t="str">
        <f t="shared" si="277"/>
        <v xml:space="preserve">    </v>
      </c>
      <c r="L2060" t="str">
        <f t="shared" si="277"/>
        <v xml:space="preserve">RSI </v>
      </c>
      <c r="M2060" t="str">
        <f t="shared" si="277"/>
        <v>oeff</v>
      </c>
      <c r="N2060" t="str">
        <f t="shared" si="277"/>
        <v>Dail</v>
      </c>
      <c r="O2060" t="str">
        <f t="shared" si="277"/>
        <v xml:space="preserve">)   </v>
      </c>
      <c r="P2060" t="str">
        <f t="shared" si="277"/>
        <v xml:space="preserve">    </v>
      </c>
      <c r="Q2060" t="str">
        <f t="shared" si="277"/>
        <v>METH</v>
      </c>
      <c r="R2060" t="str">
        <f t="shared" si="277"/>
        <v>D 30</v>
      </c>
      <c r="S2060" t="str">
        <f t="shared" si="277"/>
        <v xml:space="preserve">  VO</v>
      </c>
      <c r="T2060" t="str">
        <f t="shared" si="277"/>
        <v xml:space="preserve">CAP </v>
      </c>
      <c r="U2060" t="str">
        <f t="shared" si="277"/>
        <v>6.12</v>
      </c>
      <c r="V2060" t="str">
        <f t="shared" si="277"/>
        <v xml:space="preserve">7W  </v>
      </c>
      <c r="X2060" t="e">
        <f>VLOOKUP(K2060,$X$2:Y$31,2,FALSE())</f>
        <v>#N/A</v>
      </c>
      <c r="AB2060" s="20">
        <f>MATCH("R",$J$1001:$J2061,0)</f>
        <v>25</v>
      </c>
      <c r="AC2060" s="20">
        <f>ROW()</f>
        <v>2060</v>
      </c>
      <c r="AD2060" s="24" t="e">
        <f t="shared" ca="1" si="274"/>
        <v>#VALUE!</v>
      </c>
      <c r="AE2060" t="str">
        <f t="shared" ca="1" si="276"/>
        <v>E</v>
      </c>
    </row>
    <row r="2061" spans="1:31">
      <c r="A2061" s="12" t="s">
        <v>33</v>
      </c>
      <c r="J2061" s="12" t="str">
        <f t="shared" si="273"/>
        <v/>
      </c>
      <c r="K2061" t="str">
        <f t="shared" si="277"/>
        <v/>
      </c>
      <c r="L2061" t="str">
        <f t="shared" si="277"/>
        <v/>
      </c>
      <c r="M2061" t="str">
        <f t="shared" si="277"/>
        <v/>
      </c>
      <c r="N2061" t="str">
        <f t="shared" si="277"/>
        <v/>
      </c>
      <c r="O2061" t="str">
        <f t="shared" si="277"/>
        <v/>
      </c>
      <c r="P2061" t="str">
        <f t="shared" si="277"/>
        <v/>
      </c>
      <c r="Q2061" t="str">
        <f t="shared" si="277"/>
        <v/>
      </c>
      <c r="R2061" t="str">
        <f t="shared" si="277"/>
        <v/>
      </c>
      <c r="S2061" t="str">
        <f t="shared" si="277"/>
        <v/>
      </c>
      <c r="T2061" t="str">
        <f t="shared" si="277"/>
        <v/>
      </c>
      <c r="U2061" t="str">
        <f t="shared" si="277"/>
        <v/>
      </c>
      <c r="V2061" t="str">
        <f t="shared" si="277"/>
        <v/>
      </c>
      <c r="X2061" t="e">
        <f>VLOOKUP(K2061,$X$2:Y$31,2,FALSE())</f>
        <v>#N/A</v>
      </c>
      <c r="AB2061" s="20">
        <f>MATCH("R",$J$1001:$J2062,0)</f>
        <v>25</v>
      </c>
      <c r="AC2061" s="20">
        <f>ROW()</f>
        <v>2061</v>
      </c>
      <c r="AD2061" s="24" t="e">
        <f t="shared" ca="1" si="274"/>
        <v>#VALUE!</v>
      </c>
      <c r="AE2061" t="str">
        <f t="shared" ca="1" si="276"/>
        <v>E</v>
      </c>
    </row>
    <row r="2062" spans="1:31">
      <c r="A2062" s="12" t="s">
        <v>2471</v>
      </c>
      <c r="J2062" s="12" t="str">
        <f t="shared" si="273"/>
        <v/>
      </c>
      <c r="K2062" t="str">
        <f t="shared" si="277"/>
        <v>Jan,</v>
      </c>
      <c r="L2062" t="str">
        <f t="shared" si="277"/>
        <v>1 20</v>
      </c>
      <c r="M2062" t="str">
        <f t="shared" si="277"/>
        <v xml:space="preserve">6   </v>
      </c>
      <c r="N2062" t="str">
        <f t="shared" si="277"/>
        <v xml:space="preserve">    </v>
      </c>
      <c r="O2062" t="str">
        <f t="shared" si="277"/>
        <v xml:space="preserve"> SSN</v>
      </c>
      <c r="P2062" t="str">
        <f t="shared" si="277"/>
        <v>= 10</v>
      </c>
      <c r="Q2062" t="str">
        <f t="shared" si="277"/>
        <v xml:space="preserve">.   </v>
      </c>
      <c r="R2062" t="str">
        <f t="shared" si="277"/>
        <v xml:space="preserve">    </v>
      </c>
      <c r="S2062" t="str">
        <f t="shared" si="277"/>
        <v xml:space="preserve">    </v>
      </c>
      <c r="T2062" t="str">
        <f t="shared" si="277"/>
        <v xml:space="preserve">  Mi</v>
      </c>
      <c r="U2062" t="str">
        <f t="shared" si="277"/>
        <v>imum</v>
      </c>
      <c r="V2062" t="str">
        <f t="shared" si="277"/>
        <v>Angl</v>
      </c>
      <c r="X2062" t="e">
        <f>VLOOKUP(K2062,$X$2:Y$31,2,FALSE())</f>
        <v>#N/A</v>
      </c>
      <c r="AB2062" s="20">
        <f>MATCH("R",$J$1001:$J2063,0)</f>
        <v>25</v>
      </c>
      <c r="AC2062" s="20">
        <f>ROW()</f>
        <v>2062</v>
      </c>
      <c r="AD2062" s="24" t="e">
        <f t="shared" ca="1" si="274"/>
        <v>#VALUE!</v>
      </c>
      <c r="AE2062" t="str">
        <f t="shared" ca="1" si="276"/>
        <v>E</v>
      </c>
    </row>
    <row r="2063" spans="1:31">
      <c r="A2063" s="12" t="s">
        <v>201</v>
      </c>
      <c r="J2063" s="12" t="str">
        <f t="shared" si="273"/>
        <v/>
      </c>
      <c r="K2063" t="str">
        <f t="shared" si="277"/>
        <v>HOME</v>
      </c>
      <c r="L2063" t="str">
        <f t="shared" si="277"/>
        <v xml:space="preserve">    </v>
      </c>
      <c r="M2063" t="str">
        <f t="shared" si="277"/>
        <v xml:space="preserve">    </v>
      </c>
      <c r="N2063" t="str">
        <f t="shared" si="277"/>
        <v xml:space="preserve">    </v>
      </c>
      <c r="O2063" t="str">
        <f t="shared" si="277"/>
        <v>AUST</v>
      </c>
      <c r="P2063" t="str">
        <f t="shared" si="277"/>
        <v xml:space="preserve">N   </v>
      </c>
      <c r="Q2063" t="str">
        <f t="shared" si="277"/>
        <v xml:space="preserve">    </v>
      </c>
      <c r="R2063" t="str">
        <f t="shared" si="277"/>
        <v xml:space="preserve">    </v>
      </c>
      <c r="S2063" t="str">
        <f t="shared" si="277"/>
        <v xml:space="preserve">  AZ</v>
      </c>
      <c r="T2063" t="str">
        <f t="shared" si="277"/>
        <v>MUTH</v>
      </c>
      <c r="U2063" t="str">
        <f t="shared" si="277"/>
        <v xml:space="preserve">    </v>
      </c>
      <c r="V2063" t="str">
        <f t="shared" si="277"/>
        <v xml:space="preserve">    </v>
      </c>
      <c r="X2063" t="e">
        <f>VLOOKUP(K2063,$X$2:Y$31,2,FALSE())</f>
        <v>#N/A</v>
      </c>
      <c r="AB2063" s="20">
        <f>MATCH("R",$J$1001:$J2064,0)</f>
        <v>25</v>
      </c>
      <c r="AC2063" s="20">
        <f>ROW()</f>
        <v>2063</v>
      </c>
      <c r="AD2063" s="24" t="e">
        <f t="shared" ca="1" si="274"/>
        <v>#VALUE!</v>
      </c>
      <c r="AE2063" t="str">
        <f t="shared" ca="1" si="276"/>
        <v>E</v>
      </c>
    </row>
    <row r="2064" spans="1:31">
      <c r="A2064" s="12" t="s">
        <v>202</v>
      </c>
      <c r="J2064" s="12" t="str">
        <f t="shared" si="273"/>
        <v/>
      </c>
      <c r="K2064" t="str">
        <f t="shared" si="277"/>
        <v>32.9</v>
      </c>
      <c r="L2064" t="str">
        <f t="shared" si="277"/>
        <v xml:space="preserve"> N  </v>
      </c>
      <c r="M2064" t="str">
        <f t="shared" si="277"/>
        <v>96.6</v>
      </c>
      <c r="N2064" t="str">
        <f t="shared" si="277"/>
        <v xml:space="preserve"> W -</v>
      </c>
      <c r="O2064" t="str">
        <f t="shared" si="277"/>
        <v>30.2</v>
      </c>
      <c r="P2064" t="str">
        <f t="shared" si="277"/>
        <v xml:space="preserve"> N  </v>
      </c>
      <c r="Q2064" t="str">
        <f t="shared" si="277"/>
        <v>97.7</v>
      </c>
      <c r="R2064" t="str">
        <f t="shared" si="277"/>
        <v xml:space="preserve"> W  </v>
      </c>
      <c r="S2064" t="str">
        <f t="shared" si="277"/>
        <v xml:space="preserve"> 199</v>
      </c>
      <c r="T2064" t="str">
        <f t="shared" si="277"/>
        <v xml:space="preserve">97  </v>
      </c>
      <c r="U2064" t="str">
        <f t="shared" si="277"/>
        <v>19.3</v>
      </c>
      <c r="V2064" t="str">
        <f t="shared" si="277"/>
        <v xml:space="preserve">    </v>
      </c>
      <c r="X2064" t="e">
        <f>VLOOKUP(K2064,$X$2:Y$31,2,FALSE())</f>
        <v>#N/A</v>
      </c>
      <c r="AB2064" s="20">
        <f>MATCH("R",$J$1001:$J2065,0)</f>
        <v>25</v>
      </c>
      <c r="AC2064" s="20">
        <f>ROW()</f>
        <v>2064</v>
      </c>
      <c r="AD2064" s="24" t="e">
        <f t="shared" ca="1" si="274"/>
        <v>#VALUE!</v>
      </c>
      <c r="AE2064" t="str">
        <f t="shared" ca="1" si="276"/>
        <v>E</v>
      </c>
    </row>
    <row r="2065" spans="1:31">
      <c r="A2065" s="12" t="s">
        <v>203</v>
      </c>
      <c r="J2065" s="12" t="str">
        <f t="shared" si="273"/>
        <v/>
      </c>
      <c r="K2065" t="str">
        <f t="shared" si="277"/>
        <v>XMTR</v>
      </c>
      <c r="L2065" t="str">
        <f t="shared" si="277"/>
        <v xml:space="preserve"> 2-3</v>
      </c>
      <c r="M2065" t="str">
        <f t="shared" si="277"/>
        <v xml:space="preserve"> ION</v>
      </c>
      <c r="N2065" t="str">
        <f t="shared" si="277"/>
        <v>AP #</v>
      </c>
      <c r="O2065" t="str">
        <f t="shared" si="277"/>
        <v>3[sa</v>
      </c>
      <c r="P2065" t="str">
        <f t="shared" si="277"/>
        <v>ples</v>
      </c>
      <c r="Q2065" t="str">
        <f t="shared" si="277"/>
        <v>SAMP</v>
      </c>
      <c r="R2065" t="str">
        <f t="shared" si="277"/>
        <v>E.23</v>
      </c>
      <c r="S2065" t="str">
        <f t="shared" si="277"/>
        <v xml:space="preserve">   ]</v>
      </c>
      <c r="T2065" t="str">
        <f t="shared" si="277"/>
        <v xml:space="preserve">Az= </v>
      </c>
      <c r="U2065" t="str">
        <f t="shared" si="277"/>
        <v xml:space="preserve">0.0 </v>
      </c>
      <c r="V2065" t="str">
        <f t="shared" si="277"/>
        <v>FFaz</v>
      </c>
      <c r="X2065" t="e">
        <f>VLOOKUP(K2065,$X$2:Y$31,2,FALSE())</f>
        <v>#N/A</v>
      </c>
      <c r="AB2065" s="20">
        <f>MATCH("R",$J$1001:$J2066,0)</f>
        <v>25</v>
      </c>
      <c r="AC2065" s="20">
        <f>ROW()</f>
        <v>2065</v>
      </c>
      <c r="AD2065" s="24" t="e">
        <f t="shared" ca="1" si="274"/>
        <v>#VALUE!</v>
      </c>
      <c r="AE2065" t="str">
        <f t="shared" ca="1" si="276"/>
        <v>E</v>
      </c>
    </row>
    <row r="2066" spans="1:31">
      <c r="A2066" s="12" t="s">
        <v>204</v>
      </c>
      <c r="J2066" s="12" t="str">
        <f t="shared" si="273"/>
        <v/>
      </c>
      <c r="K2066" t="str">
        <f t="shared" si="277"/>
        <v>RCVR</v>
      </c>
      <c r="L2066" t="str">
        <f t="shared" si="277"/>
        <v xml:space="preserve"> 2-3</v>
      </c>
      <c r="M2066" t="str">
        <f t="shared" si="277"/>
        <v xml:space="preserve"> ION</v>
      </c>
      <c r="N2066" t="str">
        <f t="shared" si="277"/>
        <v>AP #</v>
      </c>
      <c r="O2066" t="str">
        <f t="shared" si="277"/>
        <v>3[sa</v>
      </c>
      <c r="P2066" t="str">
        <f t="shared" si="277"/>
        <v>ples</v>
      </c>
      <c r="Q2066" t="str">
        <f t="shared" si="277"/>
        <v>SAMP</v>
      </c>
      <c r="R2066" t="str">
        <f t="shared" si="277"/>
        <v>E.23</v>
      </c>
      <c r="S2066" t="str">
        <f t="shared" si="277"/>
        <v xml:space="preserve">   ]</v>
      </c>
      <c r="T2066" t="str">
        <f t="shared" si="277"/>
        <v xml:space="preserve">Az= </v>
      </c>
      <c r="U2066" t="str">
        <f t="shared" si="277"/>
        <v xml:space="preserve">0.0 </v>
      </c>
      <c r="V2066" t="str">
        <f t="shared" si="277"/>
        <v>FFaz</v>
      </c>
      <c r="X2066" t="e">
        <f>VLOOKUP(K2066,$X$2:Y$31,2,FALSE())</f>
        <v>#N/A</v>
      </c>
      <c r="AB2066" s="20">
        <f>MATCH("R",$J$1001:$J2067,0)</f>
        <v>25</v>
      </c>
      <c r="AC2066" s="20">
        <f>ROW()</f>
        <v>2066</v>
      </c>
      <c r="AD2066" s="24" t="e">
        <f t="shared" ca="1" si="274"/>
        <v>#VALUE!</v>
      </c>
      <c r="AE2066" t="str">
        <f t="shared" ca="1" si="276"/>
        <v>E</v>
      </c>
    </row>
    <row r="2067" spans="1:31">
      <c r="A2067" s="12" t="s">
        <v>89</v>
      </c>
      <c r="J2067" s="12" t="str">
        <f t="shared" si="273"/>
        <v/>
      </c>
      <c r="K2067" t="str">
        <f t="shared" si="277"/>
        <v>3 MH</v>
      </c>
      <c r="L2067" t="str">
        <f t="shared" si="277"/>
        <v xml:space="preserve"> NOI</v>
      </c>
      <c r="M2067" t="str">
        <f t="shared" si="277"/>
        <v xml:space="preserve">E = </v>
      </c>
      <c r="N2067" t="str">
        <f t="shared" si="277"/>
        <v>145.</v>
      </c>
      <c r="O2067" t="str">
        <f t="shared" si="277"/>
        <v xml:space="preserve"> dBW</v>
      </c>
      <c r="P2067" t="str">
        <f t="shared" si="277"/>
        <v xml:space="preserve">    </v>
      </c>
      <c r="Q2067" t="str">
        <f t="shared" si="277"/>
        <v xml:space="preserve">EQ. </v>
      </c>
      <c r="R2067" t="str">
        <f t="shared" si="277"/>
        <v>EL =</v>
      </c>
      <c r="S2067" t="str">
        <f t="shared" si="277"/>
        <v xml:space="preserve">90% </v>
      </c>
      <c r="T2067" t="str">
        <f t="shared" si="277"/>
        <v xml:space="preserve">  RE</v>
      </c>
      <c r="U2067" t="str">
        <f t="shared" si="277"/>
        <v>. SN</v>
      </c>
      <c r="V2067" t="str">
        <f t="shared" si="277"/>
        <v xml:space="preserve"> = 7</v>
      </c>
      <c r="X2067" t="e">
        <f>VLOOKUP(K2067,$X$2:Y$31,2,FALSE())</f>
        <v>#N/A</v>
      </c>
      <c r="AB2067" s="20">
        <f>MATCH("R",$J$1001:$J2068,0)</f>
        <v>25</v>
      </c>
      <c r="AC2067" s="20">
        <f>ROW()</f>
        <v>2067</v>
      </c>
      <c r="AD2067" s="24" t="e">
        <f t="shared" ca="1" si="274"/>
        <v>#VALUE!</v>
      </c>
      <c r="AE2067" t="str">
        <f t="shared" ca="1" si="276"/>
        <v>E</v>
      </c>
    </row>
    <row r="2068" spans="1:31">
      <c r="A2068" s="12" t="s">
        <v>90</v>
      </c>
      <c r="J2068" s="12" t="str">
        <f t="shared" si="273"/>
        <v/>
      </c>
      <c r="K2068" t="str">
        <f t="shared" si="277"/>
        <v>MULT</v>
      </c>
      <c r="L2068" t="str">
        <f t="shared" si="277"/>
        <v>PATH</v>
      </c>
      <c r="M2068" t="str">
        <f t="shared" si="277"/>
        <v>POWE</v>
      </c>
      <c r="N2068" t="str">
        <f t="shared" si="277"/>
        <v xml:space="preserve"> TOL</v>
      </c>
      <c r="O2068" t="str">
        <f t="shared" si="277"/>
        <v>RANC</v>
      </c>
      <c r="P2068" t="str">
        <f t="shared" si="277"/>
        <v xml:space="preserve"> =  </v>
      </c>
      <c r="Q2068" t="str">
        <f t="shared" si="277"/>
        <v>.0 d</v>
      </c>
      <c r="R2068" t="str">
        <f t="shared" si="277"/>
        <v xml:space="preserve">   M</v>
      </c>
      <c r="S2068" t="str">
        <f t="shared" si="277"/>
        <v>LTIP</v>
      </c>
      <c r="T2068" t="str">
        <f t="shared" si="277"/>
        <v>TH D</v>
      </c>
      <c r="U2068" t="str">
        <f t="shared" si="277"/>
        <v xml:space="preserve">LAY </v>
      </c>
      <c r="V2068" t="str">
        <f t="shared" si="277"/>
        <v>OLER</v>
      </c>
      <c r="X2068" t="e">
        <f>VLOOKUP(K2068,$X$2:Y$31,2,FALSE())</f>
        <v>#N/A</v>
      </c>
      <c r="AB2068" s="20">
        <f>MATCH("R",$J$1001:$J2069,0)</f>
        <v>25</v>
      </c>
      <c r="AC2068" s="20">
        <f>ROW()</f>
        <v>2068</v>
      </c>
      <c r="AD2068" s="24" t="e">
        <f t="shared" ca="1" si="274"/>
        <v>#VALUE!</v>
      </c>
      <c r="AE2068" t="str">
        <f t="shared" ca="1" si="276"/>
        <v>E</v>
      </c>
    </row>
    <row r="2069" spans="1:31">
      <c r="A2069" s="12" t="s">
        <v>33</v>
      </c>
      <c r="J2069" s="12" t="str">
        <f t="shared" si="273"/>
        <v/>
      </c>
      <c r="K2069" t="str">
        <f t="shared" si="277"/>
        <v/>
      </c>
      <c r="L2069" t="str">
        <f t="shared" si="277"/>
        <v/>
      </c>
      <c r="M2069" t="str">
        <f t="shared" si="277"/>
        <v/>
      </c>
      <c r="N2069" t="str">
        <f t="shared" si="277"/>
        <v/>
      </c>
      <c r="O2069" t="str">
        <f t="shared" si="277"/>
        <v/>
      </c>
      <c r="P2069" t="str">
        <f t="shared" si="277"/>
        <v/>
      </c>
      <c r="Q2069" t="str">
        <f t="shared" si="277"/>
        <v/>
      </c>
      <c r="R2069" t="str">
        <f t="shared" si="277"/>
        <v/>
      </c>
      <c r="S2069" t="str">
        <f t="shared" si="277"/>
        <v/>
      </c>
      <c r="T2069" t="str">
        <f t="shared" si="277"/>
        <v/>
      </c>
      <c r="U2069" t="str">
        <f t="shared" si="277"/>
        <v/>
      </c>
      <c r="V2069" t="str">
        <f t="shared" si="277"/>
        <v/>
      </c>
      <c r="X2069" t="e">
        <f>VLOOKUP(K2069,$X$2:Y$31,2,FALSE())</f>
        <v>#N/A</v>
      </c>
      <c r="AB2069" s="20">
        <f>MATCH("R",$J$1001:$J2070,0)</f>
        <v>25</v>
      </c>
      <c r="AC2069" s="20">
        <f>ROW()</f>
        <v>2069</v>
      </c>
      <c r="AD2069" s="24" t="e">
        <f t="shared" ca="1" si="274"/>
        <v>#VALUE!</v>
      </c>
      <c r="AE2069" t="str">
        <f t="shared" ca="1" si="276"/>
        <v>E</v>
      </c>
    </row>
    <row r="2070" spans="1:31">
      <c r="A2070" s="12" t="s">
        <v>1733</v>
      </c>
      <c r="J2070" s="12" t="str">
        <f t="shared" si="273"/>
        <v>R</v>
      </c>
      <c r="K2070" t="str">
        <f t="shared" si="277"/>
        <v xml:space="preserve"> 3.0</v>
      </c>
      <c r="L2070" t="str">
        <f t="shared" si="277"/>
        <v xml:space="preserve"> 5.5</v>
      </c>
      <c r="M2070" t="str">
        <f t="shared" si="277"/>
        <v xml:space="preserve"> 2.0</v>
      </c>
      <c r="N2070" t="str">
        <f t="shared" si="277"/>
        <v xml:space="preserve"> 4.0</v>
      </c>
      <c r="O2070" t="str">
        <f t="shared" si="277"/>
        <v xml:space="preserve"> 5.4</v>
      </c>
      <c r="P2070" t="str">
        <f t="shared" si="277"/>
        <v xml:space="preserve"> 7.3</v>
      </c>
      <c r="Q2070" t="str">
        <f t="shared" si="277"/>
        <v>10.2</v>
      </c>
      <c r="R2070" t="str">
        <f t="shared" si="277"/>
        <v>14.4</v>
      </c>
      <c r="S2070" t="str">
        <f t="shared" si="277"/>
        <v>18.2</v>
      </c>
      <c r="T2070" t="str">
        <f t="shared" si="277"/>
        <v>21.5</v>
      </c>
      <c r="U2070" t="str">
        <f t="shared" si="277"/>
        <v>25.0</v>
      </c>
      <c r="V2070" t="str">
        <f t="shared" si="277"/>
        <v>29.0</v>
      </c>
      <c r="X2070" t="str">
        <f>VLOOKUP(K2070,$X$2:Y$31,2,FALSE())</f>
        <v>0300</v>
      </c>
      <c r="AB2070" s="20">
        <f>MATCH("R",$J$1001:$J2071,0)</f>
        <v>25</v>
      </c>
      <c r="AC2070" s="20">
        <f>ROW()</f>
        <v>2070</v>
      </c>
      <c r="AD2070" s="24" t="e">
        <f t="shared" ca="1" si="274"/>
        <v>#VALUE!</v>
      </c>
      <c r="AE2070" t="str">
        <f t="shared" ca="1" si="276"/>
        <v>E</v>
      </c>
    </row>
    <row r="2071" spans="1:31">
      <c r="A2071" s="12" t="s">
        <v>205</v>
      </c>
      <c r="J2071" s="12" t="str">
        <f t="shared" si="273"/>
        <v/>
      </c>
      <c r="K2071" t="str">
        <f t="shared" si="277"/>
        <v xml:space="preserve">    </v>
      </c>
      <c r="L2071" t="str">
        <f t="shared" si="277"/>
        <v xml:space="preserve"> 1F2</v>
      </c>
      <c r="M2071" t="str">
        <f t="shared" si="277"/>
        <v xml:space="preserve"> 1F2</v>
      </c>
      <c r="N2071" t="str">
        <f t="shared" si="277"/>
        <v xml:space="preserve"> 1F2</v>
      </c>
      <c r="O2071" t="str">
        <f t="shared" si="277"/>
        <v xml:space="preserve"> 1F2</v>
      </c>
      <c r="P2071" t="str">
        <f t="shared" si="277"/>
        <v xml:space="preserve"> 1F2</v>
      </c>
      <c r="Q2071" t="str">
        <f t="shared" si="277"/>
        <v xml:space="preserve"> 1F2</v>
      </c>
      <c r="R2071" t="str">
        <f t="shared" si="277"/>
        <v xml:space="preserve"> 1F2</v>
      </c>
      <c r="S2071" t="str">
        <f t="shared" si="277"/>
        <v xml:space="preserve"> 1F2</v>
      </c>
      <c r="T2071" t="str">
        <f t="shared" si="277"/>
        <v xml:space="preserve"> 1F2</v>
      </c>
      <c r="U2071" t="str">
        <f t="shared" si="277"/>
        <v xml:space="preserve"> 1F2</v>
      </c>
      <c r="V2071" t="str">
        <f t="shared" si="277"/>
        <v xml:space="preserve"> 1F2</v>
      </c>
      <c r="X2071" t="e">
        <f>VLOOKUP(K2071,$X$2:Y$31,2,FALSE())</f>
        <v>#N/A</v>
      </c>
      <c r="AB2071" s="20">
        <f>MATCH("R",$J$1001:$J2072,0)</f>
        <v>25</v>
      </c>
      <c r="AC2071" s="20">
        <f>ROW()</f>
        <v>2071</v>
      </c>
      <c r="AD2071" s="24" t="e">
        <f t="shared" ca="1" si="274"/>
        <v>#VALUE!</v>
      </c>
      <c r="AE2071" t="str">
        <f t="shared" ca="1" si="276"/>
        <v>E</v>
      </c>
    </row>
    <row r="2072" spans="1:31">
      <c r="A2072" s="12" t="s">
        <v>1734</v>
      </c>
      <c r="J2072" s="12" t="str">
        <f t="shared" si="273"/>
        <v/>
      </c>
      <c r="K2072" t="str">
        <f t="shared" si="277"/>
        <v xml:space="preserve">    </v>
      </c>
      <c r="L2072" t="str">
        <f t="shared" si="277"/>
        <v>65.0</v>
      </c>
      <c r="M2072" t="str">
        <f t="shared" si="277"/>
        <v>55.4</v>
      </c>
      <c r="N2072" t="str">
        <f t="shared" si="277"/>
        <v>57.8</v>
      </c>
      <c r="O2072" t="str">
        <f t="shared" si="277"/>
        <v>64.0</v>
      </c>
      <c r="P2072" t="str">
        <f t="shared" si="277"/>
        <v>64.9</v>
      </c>
      <c r="Q2072" t="str">
        <f t="shared" si="277"/>
        <v>64.9</v>
      </c>
      <c r="R2072" t="str">
        <f t="shared" si="277"/>
        <v>64.9</v>
      </c>
      <c r="S2072" t="str">
        <f t="shared" si="277"/>
        <v>64.9</v>
      </c>
      <c r="T2072" t="str">
        <f t="shared" si="277"/>
        <v>64.9</v>
      </c>
      <c r="U2072" t="str">
        <f t="shared" si="277"/>
        <v>64.9</v>
      </c>
      <c r="V2072" t="str">
        <f t="shared" si="277"/>
        <v>64.9</v>
      </c>
      <c r="X2072" t="e">
        <f>VLOOKUP(K2072,$X$2:Y$31,2,FALSE())</f>
        <v>#N/A</v>
      </c>
      <c r="AB2072" s="20">
        <f>MATCH("R",$J$1001:$J2073,0)</f>
        <v>25</v>
      </c>
      <c r="AC2072" s="20">
        <f>ROW()</f>
        <v>2072</v>
      </c>
      <c r="AD2072" s="24" t="e">
        <f t="shared" ca="1" si="274"/>
        <v>#VALUE!</v>
      </c>
      <c r="AE2072" t="str">
        <f t="shared" ca="1" si="276"/>
        <v>E</v>
      </c>
    </row>
    <row r="2073" spans="1:31">
      <c r="A2073" s="12" t="s">
        <v>1735</v>
      </c>
      <c r="J2073" s="12" t="str">
        <f t="shared" si="273"/>
        <v/>
      </c>
      <c r="K2073" t="str">
        <f t="shared" si="277"/>
        <v xml:space="preserve">    </v>
      </c>
      <c r="L2073" t="str">
        <f t="shared" si="277"/>
        <v xml:space="preserve"> 2.7</v>
      </c>
      <c r="M2073" t="str">
        <f t="shared" si="277"/>
        <v xml:space="preserve"> 2.0</v>
      </c>
      <c r="N2073" t="str">
        <f t="shared" si="277"/>
        <v xml:space="preserve"> 2.1</v>
      </c>
      <c r="O2073" t="str">
        <f t="shared" si="277"/>
        <v xml:space="preserve"> 2.6</v>
      </c>
      <c r="P2073" t="str">
        <f t="shared" si="277"/>
        <v xml:space="preserve"> 2.7</v>
      </c>
      <c r="Q2073" t="str">
        <f t="shared" si="277"/>
        <v xml:space="preserve"> 2.7</v>
      </c>
      <c r="R2073" t="str">
        <f t="shared" si="277"/>
        <v xml:space="preserve"> 2.7</v>
      </c>
      <c r="S2073" t="str">
        <f t="shared" si="277"/>
        <v xml:space="preserve"> 2.7</v>
      </c>
      <c r="T2073" t="str">
        <f t="shared" si="277"/>
        <v xml:space="preserve"> 2.7</v>
      </c>
      <c r="U2073" t="str">
        <f t="shared" si="277"/>
        <v xml:space="preserve"> 2.7</v>
      </c>
      <c r="V2073" t="str">
        <f t="shared" si="277"/>
        <v xml:space="preserve"> 2.7</v>
      </c>
      <c r="X2073" t="e">
        <f>VLOOKUP(K2073,$X$2:Y$31,2,FALSE())</f>
        <v>#N/A</v>
      </c>
      <c r="AB2073" s="20">
        <f>MATCH("R",$J$1001:$J2074,0)</f>
        <v>25</v>
      </c>
      <c r="AC2073" s="20">
        <f>ROW()</f>
        <v>2073</v>
      </c>
      <c r="AD2073" s="24" t="e">
        <f t="shared" ca="1" si="274"/>
        <v>#VALUE!</v>
      </c>
      <c r="AE2073" t="str">
        <f t="shared" ca="1" si="276"/>
        <v>E</v>
      </c>
    </row>
    <row r="2074" spans="1:31">
      <c r="A2074" s="12" t="s">
        <v>1736</v>
      </c>
      <c r="J2074" s="12" t="str">
        <f t="shared" si="273"/>
        <v/>
      </c>
      <c r="K2074" t="str">
        <f t="shared" si="277"/>
        <v xml:space="preserve">    </v>
      </c>
      <c r="L2074" t="str">
        <f t="shared" si="277"/>
        <v xml:space="preserve"> 368</v>
      </c>
      <c r="M2074" t="str">
        <f t="shared" si="277"/>
        <v xml:space="preserve"> 245</v>
      </c>
      <c r="N2074" t="str">
        <f t="shared" si="277"/>
        <v xml:space="preserve"> 270</v>
      </c>
      <c r="O2074" t="str">
        <f t="shared" si="277"/>
        <v xml:space="preserve"> 353</v>
      </c>
      <c r="P2074" t="str">
        <f t="shared" si="277"/>
        <v xml:space="preserve"> 367</v>
      </c>
      <c r="Q2074" t="str">
        <f t="shared" si="277"/>
        <v xml:space="preserve"> 367</v>
      </c>
      <c r="R2074" t="str">
        <f t="shared" si="277"/>
        <v xml:space="preserve"> 367</v>
      </c>
      <c r="S2074" t="str">
        <f t="shared" si="277"/>
        <v xml:space="preserve"> 367</v>
      </c>
      <c r="T2074" t="str">
        <f t="shared" si="277"/>
        <v xml:space="preserve"> 367</v>
      </c>
      <c r="U2074" t="str">
        <f t="shared" si="277"/>
        <v xml:space="preserve"> 367</v>
      </c>
      <c r="V2074" t="str">
        <f t="shared" si="277"/>
        <v xml:space="preserve"> 367</v>
      </c>
      <c r="X2074" t="e">
        <f>VLOOKUP(K2074,$X$2:Y$31,2,FALSE())</f>
        <v>#N/A</v>
      </c>
      <c r="AB2074" s="20">
        <f>MATCH("R",$J$1001:$J2075,0)</f>
        <v>25</v>
      </c>
      <c r="AC2074" s="20">
        <f>ROW()</f>
        <v>2074</v>
      </c>
      <c r="AD2074" s="24" t="e">
        <f t="shared" ca="1" si="274"/>
        <v>#VALUE!</v>
      </c>
      <c r="AE2074" t="str">
        <f t="shared" ca="1" si="276"/>
        <v>E</v>
      </c>
    </row>
    <row r="2075" spans="1:31">
      <c r="A2075" s="12" t="s">
        <v>1737</v>
      </c>
      <c r="J2075" s="12" t="str">
        <f t="shared" si="273"/>
        <v/>
      </c>
      <c r="K2075" t="str">
        <f t="shared" si="277"/>
        <v xml:space="preserve">    </v>
      </c>
      <c r="L2075" t="str">
        <f t="shared" si="277"/>
        <v>0.50</v>
      </c>
      <c r="M2075" t="str">
        <f t="shared" si="277"/>
        <v>1.00</v>
      </c>
      <c r="N2075" t="str">
        <f t="shared" si="277"/>
        <v>0.94</v>
      </c>
      <c r="O2075" t="str">
        <f t="shared" si="277"/>
        <v>0.54</v>
      </c>
      <c r="P2075" t="str">
        <f t="shared" si="277"/>
        <v>0.09</v>
      </c>
      <c r="Q2075" t="str">
        <f t="shared" si="277"/>
        <v>0.00</v>
      </c>
      <c r="R2075" t="str">
        <f t="shared" si="277"/>
        <v>0.00</v>
      </c>
      <c r="S2075" t="str">
        <f t="shared" si="277"/>
        <v>0.00</v>
      </c>
      <c r="T2075" t="str">
        <f t="shared" si="277"/>
        <v>0.00</v>
      </c>
      <c r="U2075" t="str">
        <f t="shared" si="277"/>
        <v>0.00</v>
      </c>
      <c r="V2075" t="str">
        <f t="shared" si="277"/>
        <v>0.00</v>
      </c>
      <c r="X2075" t="e">
        <f>VLOOKUP(K2075,$X$2:Y$31,2,FALSE())</f>
        <v>#N/A</v>
      </c>
      <c r="AB2075" s="20">
        <f>MATCH("R",$J$1001:$J2076,0)</f>
        <v>25</v>
      </c>
      <c r="AC2075" s="20">
        <f>ROW()</f>
        <v>2075</v>
      </c>
      <c r="AD2075" s="24" t="e">
        <f t="shared" ca="1" si="274"/>
        <v>#VALUE!</v>
      </c>
      <c r="AE2075" t="str">
        <f t="shared" ca="1" si="276"/>
        <v>E</v>
      </c>
    </row>
    <row r="2076" spans="1:31">
      <c r="A2076" s="12" t="s">
        <v>1738</v>
      </c>
      <c r="J2076" s="12" t="str">
        <f t="shared" si="273"/>
        <v/>
      </c>
      <c r="K2076" t="str">
        <f t="shared" si="277"/>
        <v xml:space="preserve">    </v>
      </c>
      <c r="L2076" t="str">
        <f t="shared" si="277"/>
        <v xml:space="preserve"> 109</v>
      </c>
      <c r="M2076" t="str">
        <f t="shared" si="277"/>
        <v xml:space="preserve">  98</v>
      </c>
      <c r="N2076" t="str">
        <f t="shared" si="277"/>
        <v xml:space="preserve"> 103</v>
      </c>
      <c r="O2076" t="str">
        <f t="shared" si="277"/>
        <v xml:space="preserve"> 110</v>
      </c>
      <c r="P2076" t="str">
        <f t="shared" si="277"/>
        <v xml:space="preserve"> 121</v>
      </c>
      <c r="Q2076" t="str">
        <f t="shared" si="277"/>
        <v xml:space="preserve"> 150</v>
      </c>
      <c r="R2076" t="str">
        <f t="shared" si="277"/>
        <v xml:space="preserve"> 183</v>
      </c>
      <c r="S2076" t="str">
        <f t="shared" si="277"/>
        <v xml:space="preserve"> 185</v>
      </c>
      <c r="T2076" t="str">
        <f t="shared" si="277"/>
        <v xml:space="preserve"> 187</v>
      </c>
      <c r="U2076" t="str">
        <f t="shared" si="277"/>
        <v xml:space="preserve"> 188</v>
      </c>
      <c r="V2076" t="str">
        <f t="shared" si="277"/>
        <v xml:space="preserve"> 190</v>
      </c>
      <c r="X2076" t="e">
        <f>VLOOKUP(K2076,$X$2:Y$31,2,FALSE())</f>
        <v>#N/A</v>
      </c>
      <c r="AB2076" s="20">
        <f>MATCH("R",$J$1001:$J2077,0)</f>
        <v>25</v>
      </c>
      <c r="AC2076" s="20">
        <f>ROW()</f>
        <v>2076</v>
      </c>
      <c r="AD2076" s="24" t="e">
        <f t="shared" ca="1" si="274"/>
        <v>#VALUE!</v>
      </c>
      <c r="AE2076" t="str">
        <f t="shared" ca="1" si="276"/>
        <v>E</v>
      </c>
    </row>
    <row r="2077" spans="1:31">
      <c r="A2077" s="12" t="s">
        <v>1739</v>
      </c>
      <c r="J2077" s="12" t="str">
        <f t="shared" si="273"/>
        <v/>
      </c>
      <c r="K2077" t="str">
        <f t="shared" si="277"/>
        <v xml:space="preserve">    </v>
      </c>
      <c r="L2077" t="str">
        <f t="shared" si="277"/>
        <v xml:space="preserve">  29</v>
      </c>
      <c r="M2077" t="str">
        <f t="shared" si="277"/>
        <v xml:space="preserve">  32</v>
      </c>
      <c r="N2077" t="str">
        <f t="shared" ref="K2077:V2098" si="278">MID($A2077,N$34,4)</f>
        <v xml:space="preserve">  32</v>
      </c>
      <c r="O2077" t="str">
        <f t="shared" si="278"/>
        <v xml:space="preserve">  28</v>
      </c>
      <c r="P2077" t="str">
        <f t="shared" si="278"/>
        <v xml:space="preserve">  20</v>
      </c>
      <c r="Q2077" t="str">
        <f t="shared" si="278"/>
        <v xml:space="preserve">  -5</v>
      </c>
      <c r="R2077" t="str">
        <f t="shared" si="278"/>
        <v xml:space="preserve"> -36</v>
      </c>
      <c r="S2077" t="str">
        <f t="shared" si="278"/>
        <v xml:space="preserve"> -36</v>
      </c>
      <c r="T2077" t="str">
        <f t="shared" si="278"/>
        <v xml:space="preserve"> -36</v>
      </c>
      <c r="U2077" t="str">
        <f t="shared" si="278"/>
        <v xml:space="preserve"> -36</v>
      </c>
      <c r="V2077" t="str">
        <f t="shared" si="278"/>
        <v xml:space="preserve"> -36</v>
      </c>
      <c r="X2077" t="e">
        <f>VLOOKUP(K2077,$X$2:Y$31,2,FALSE())</f>
        <v>#N/A</v>
      </c>
      <c r="AB2077" s="20">
        <f>MATCH("R",$J$1001:$J2078,0)</f>
        <v>25</v>
      </c>
      <c r="AC2077" s="20">
        <f>ROW()</f>
        <v>2077</v>
      </c>
      <c r="AD2077" s="24" t="e">
        <f t="shared" ca="1" si="274"/>
        <v>#VALUE!</v>
      </c>
      <c r="AE2077" t="str">
        <f t="shared" ca="1" si="276"/>
        <v>E</v>
      </c>
    </row>
    <row r="2078" spans="1:31">
      <c r="A2078" s="12" t="s">
        <v>1740</v>
      </c>
      <c r="J2078" s="12" t="str">
        <f t="shared" si="273"/>
        <v/>
      </c>
      <c r="K2078" t="str">
        <f t="shared" si="278"/>
        <v xml:space="preserve">    </v>
      </c>
      <c r="L2078" t="str">
        <f t="shared" si="278"/>
        <v xml:space="preserve"> -89</v>
      </c>
      <c r="M2078" t="str">
        <f t="shared" si="278"/>
        <v xml:space="preserve"> -78</v>
      </c>
      <c r="N2078" t="str">
        <f t="shared" si="278"/>
        <v xml:space="preserve"> -83</v>
      </c>
      <c r="O2078" t="str">
        <f t="shared" si="278"/>
        <v xml:space="preserve"> -90</v>
      </c>
      <c r="P2078" t="str">
        <f t="shared" si="278"/>
        <v>-101</v>
      </c>
      <c r="Q2078" t="str">
        <f t="shared" si="278"/>
        <v>-130</v>
      </c>
      <c r="R2078" t="str">
        <f t="shared" si="278"/>
        <v>-163</v>
      </c>
      <c r="S2078" t="str">
        <f t="shared" si="278"/>
        <v>-165</v>
      </c>
      <c r="T2078" t="str">
        <f t="shared" si="278"/>
        <v>-167</v>
      </c>
      <c r="U2078" t="str">
        <f t="shared" si="278"/>
        <v>-168</v>
      </c>
      <c r="V2078" t="str">
        <f t="shared" si="278"/>
        <v>-170</v>
      </c>
      <c r="X2078" t="e">
        <f>VLOOKUP(K2078,$X$2:Y$31,2,FALSE())</f>
        <v>#N/A</v>
      </c>
      <c r="AB2078" s="20">
        <f>MATCH("R",$J$1001:$J2079,0)</f>
        <v>25</v>
      </c>
      <c r="AC2078" s="20">
        <f>ROW()</f>
        <v>2078</v>
      </c>
      <c r="AD2078" s="24" t="e">
        <f t="shared" ca="1" si="274"/>
        <v>#VALUE!</v>
      </c>
      <c r="AE2078" t="str">
        <f t="shared" ca="1" si="276"/>
        <v>E</v>
      </c>
    </row>
    <row r="2079" spans="1:31">
      <c r="A2079" s="12" t="s">
        <v>418</v>
      </c>
      <c r="J2079" s="12" t="str">
        <f t="shared" si="273"/>
        <v/>
      </c>
      <c r="K2079" t="str">
        <f t="shared" si="278"/>
        <v xml:space="preserve">    </v>
      </c>
      <c r="L2079" t="str">
        <f t="shared" si="278"/>
        <v>-149</v>
      </c>
      <c r="M2079" t="str">
        <f t="shared" si="278"/>
        <v>-137</v>
      </c>
      <c r="N2079" t="str">
        <f t="shared" si="278"/>
        <v>-145</v>
      </c>
      <c r="O2079" t="str">
        <f t="shared" si="278"/>
        <v>-149</v>
      </c>
      <c r="P2079" t="str">
        <f t="shared" si="278"/>
        <v>-153</v>
      </c>
      <c r="Q2079" t="str">
        <f t="shared" si="278"/>
        <v>-158</v>
      </c>
      <c r="R2079" t="str">
        <f t="shared" si="278"/>
        <v>-163</v>
      </c>
      <c r="S2079" t="str">
        <f t="shared" si="278"/>
        <v>-166</v>
      </c>
      <c r="T2079" t="str">
        <f t="shared" si="278"/>
        <v>-169</v>
      </c>
      <c r="U2079" t="str">
        <f t="shared" si="278"/>
        <v>-170</v>
      </c>
      <c r="V2079" t="str">
        <f t="shared" si="278"/>
        <v>-172</v>
      </c>
      <c r="X2079" t="e">
        <f>VLOOKUP(K2079,$X$2:Y$31,2,FALSE())</f>
        <v>#N/A</v>
      </c>
      <c r="AB2079" s="20">
        <f>MATCH("R",$J$1001:$J2080,0)</f>
        <v>25</v>
      </c>
      <c r="AC2079" s="20">
        <f>ROW()</f>
        <v>2079</v>
      </c>
      <c r="AD2079" s="24" t="e">
        <f t="shared" ca="1" si="274"/>
        <v>#VALUE!</v>
      </c>
      <c r="AE2079" t="str">
        <f t="shared" ca="1" si="276"/>
        <v>E</v>
      </c>
    </row>
    <row r="2080" spans="1:31">
      <c r="A2080" s="12" t="s">
        <v>1741</v>
      </c>
      <c r="J2080" s="12" t="str">
        <f t="shared" si="273"/>
        <v/>
      </c>
      <c r="K2080" t="str">
        <f t="shared" si="278"/>
        <v xml:space="preserve">    </v>
      </c>
      <c r="L2080" t="str">
        <f t="shared" si="278"/>
        <v xml:space="preserve">  60</v>
      </c>
      <c r="M2080" t="str">
        <f t="shared" si="278"/>
        <v xml:space="preserve">  59</v>
      </c>
      <c r="N2080" t="str">
        <f t="shared" si="278"/>
        <v xml:space="preserve">  62</v>
      </c>
      <c r="O2080" t="str">
        <f t="shared" si="278"/>
        <v xml:space="preserve">  58</v>
      </c>
      <c r="P2080" t="str">
        <f t="shared" si="278"/>
        <v xml:space="preserve">  52</v>
      </c>
      <c r="Q2080" t="str">
        <f t="shared" si="278"/>
        <v xml:space="preserve">  28</v>
      </c>
      <c r="R2080" t="str">
        <f t="shared" si="278"/>
        <v xml:space="preserve">   0</v>
      </c>
      <c r="S2080" t="str">
        <f t="shared" si="278"/>
        <v xml:space="preserve">   1</v>
      </c>
      <c r="T2080" t="str">
        <f t="shared" si="278"/>
        <v xml:space="preserve">   2</v>
      </c>
      <c r="U2080" t="str">
        <f t="shared" si="278"/>
        <v xml:space="preserve">   2</v>
      </c>
      <c r="V2080" t="str">
        <f t="shared" si="278"/>
        <v xml:space="preserve">   3</v>
      </c>
      <c r="X2080" t="e">
        <f>VLOOKUP(K2080,$X$2:Y$31,2,FALSE())</f>
        <v>#N/A</v>
      </c>
      <c r="AB2080" s="20">
        <f>MATCH("R",$J$1001:$J2081,0)</f>
        <v>25</v>
      </c>
      <c r="AC2080" s="20">
        <f>ROW()</f>
        <v>2080</v>
      </c>
      <c r="AD2080" s="24" t="e">
        <f t="shared" ca="1" si="274"/>
        <v>#VALUE!</v>
      </c>
      <c r="AE2080" t="str">
        <f t="shared" ca="1" si="276"/>
        <v>E</v>
      </c>
    </row>
    <row r="2081" spans="1:31">
      <c r="A2081" s="12" t="s">
        <v>1742</v>
      </c>
      <c r="J2081" s="12" t="str">
        <f t="shared" si="273"/>
        <v/>
      </c>
      <c r="K2081" t="str">
        <f t="shared" si="278"/>
        <v xml:space="preserve">    </v>
      </c>
      <c r="L2081" t="str">
        <f t="shared" si="278"/>
        <v xml:space="preserve">  27</v>
      </c>
      <c r="M2081" t="str">
        <f t="shared" si="278"/>
        <v xml:space="preserve">  25</v>
      </c>
      <c r="N2081" t="str">
        <f t="shared" si="278"/>
        <v xml:space="preserve">  23</v>
      </c>
      <c r="O2081" t="str">
        <f t="shared" si="278"/>
        <v xml:space="preserve">  29</v>
      </c>
      <c r="P2081" t="str">
        <f t="shared" si="278"/>
        <v xml:space="preserve">  39</v>
      </c>
      <c r="Q2081" t="str">
        <f t="shared" si="278"/>
        <v xml:space="preserve">  65</v>
      </c>
      <c r="R2081" t="str">
        <f t="shared" si="278"/>
        <v xml:space="preserve">  85</v>
      </c>
      <c r="S2081" t="str">
        <f t="shared" si="278"/>
        <v xml:space="preserve">  84</v>
      </c>
      <c r="T2081" t="str">
        <f t="shared" si="278"/>
        <v xml:space="preserve">  83</v>
      </c>
      <c r="U2081" t="str">
        <f t="shared" si="278"/>
        <v xml:space="preserve">  83</v>
      </c>
      <c r="V2081" t="str">
        <f t="shared" si="278"/>
        <v xml:space="preserve">  82</v>
      </c>
      <c r="X2081" t="e">
        <f>VLOOKUP(K2081,$X$2:Y$31,2,FALSE())</f>
        <v>#N/A</v>
      </c>
      <c r="AB2081" s="20">
        <f>MATCH("R",$J$1001:$J2082,0)</f>
        <v>25</v>
      </c>
      <c r="AC2081" s="20">
        <f>ROW()</f>
        <v>2081</v>
      </c>
      <c r="AD2081" s="24" t="e">
        <f t="shared" ca="1" si="274"/>
        <v>#VALUE!</v>
      </c>
      <c r="AE2081" t="str">
        <f t="shared" ca="1" si="276"/>
        <v>E</v>
      </c>
    </row>
    <row r="2082" spans="1:31">
      <c r="A2082" s="12" t="s">
        <v>1743</v>
      </c>
      <c r="J2082" s="12" t="str">
        <f t="shared" si="273"/>
        <v/>
      </c>
      <c r="K2082" t="str">
        <f t="shared" si="278"/>
        <v xml:space="preserve">    </v>
      </c>
      <c r="L2082" t="str">
        <f t="shared" si="278"/>
        <v>0.04</v>
      </c>
      <c r="M2082" t="str">
        <f t="shared" si="278"/>
        <v>0.01</v>
      </c>
      <c r="N2082" t="str">
        <f t="shared" si="278"/>
        <v>0.03</v>
      </c>
      <c r="O2082" t="str">
        <f t="shared" si="278"/>
        <v>0.02</v>
      </c>
      <c r="P2082" t="str">
        <f t="shared" si="278"/>
        <v>0.02</v>
      </c>
      <c r="Q2082" t="str">
        <f t="shared" si="278"/>
        <v>0.00</v>
      </c>
      <c r="R2082" t="str">
        <f t="shared" si="278"/>
        <v>0.00</v>
      </c>
      <c r="S2082" t="str">
        <f t="shared" si="278"/>
        <v>0.00</v>
      </c>
      <c r="T2082" t="str">
        <f t="shared" si="278"/>
        <v>0.00</v>
      </c>
      <c r="U2082" t="str">
        <f t="shared" si="278"/>
        <v>0.00</v>
      </c>
      <c r="V2082" t="str">
        <f t="shared" si="278"/>
        <v>0.00</v>
      </c>
      <c r="X2082" t="e">
        <f>VLOOKUP(K2082,$X$2:Y$31,2,FALSE())</f>
        <v>#N/A</v>
      </c>
      <c r="AB2082" s="20">
        <f>MATCH("R",$J$1001:$J2083,0)</f>
        <v>25</v>
      </c>
      <c r="AC2082" s="20">
        <f>ROW()</f>
        <v>2082</v>
      </c>
      <c r="AD2082" s="24" t="e">
        <f t="shared" ca="1" si="274"/>
        <v>#VALUE!</v>
      </c>
      <c r="AE2082" t="str">
        <f t="shared" ca="1" si="276"/>
        <v>E</v>
      </c>
    </row>
    <row r="2083" spans="1:31">
      <c r="A2083" s="12" t="s">
        <v>91</v>
      </c>
      <c r="J2083" s="12" t="str">
        <f t="shared" si="273"/>
        <v/>
      </c>
      <c r="K2083" t="str">
        <f t="shared" si="278"/>
        <v xml:space="preserve">    </v>
      </c>
      <c r="L2083" t="str">
        <f t="shared" si="278"/>
        <v>0.00</v>
      </c>
      <c r="M2083" t="str">
        <f t="shared" si="278"/>
        <v>0.00</v>
      </c>
      <c r="N2083" t="str">
        <f t="shared" si="278"/>
        <v>0.00</v>
      </c>
      <c r="O2083" t="str">
        <f t="shared" si="278"/>
        <v>0.00</v>
      </c>
      <c r="P2083" t="str">
        <f t="shared" si="278"/>
        <v>0.00</v>
      </c>
      <c r="Q2083" t="str">
        <f t="shared" si="278"/>
        <v>0.00</v>
      </c>
      <c r="R2083" t="str">
        <f t="shared" si="278"/>
        <v>0.00</v>
      </c>
      <c r="S2083" t="str">
        <f t="shared" si="278"/>
        <v>0.00</v>
      </c>
      <c r="T2083" t="str">
        <f t="shared" si="278"/>
        <v>0.00</v>
      </c>
      <c r="U2083" t="str">
        <f t="shared" si="278"/>
        <v>0.00</v>
      </c>
      <c r="V2083" t="str">
        <f t="shared" si="278"/>
        <v>0.00</v>
      </c>
      <c r="X2083" t="e">
        <f>VLOOKUP(K2083,$X$2:Y$31,2,FALSE())</f>
        <v>#N/A</v>
      </c>
      <c r="AB2083" s="20">
        <f>MATCH("R",$J$1001:$J2084,0)</f>
        <v>25</v>
      </c>
      <c r="AC2083" s="20">
        <f>ROW()</f>
        <v>2083</v>
      </c>
      <c r="AD2083" s="24" t="e">
        <f t="shared" ca="1" si="274"/>
        <v>#VALUE!</v>
      </c>
      <c r="AE2083" t="str">
        <f t="shared" ca="1" si="276"/>
        <v>E</v>
      </c>
    </row>
    <row r="2084" spans="1:31">
      <c r="A2084" s="12" t="s">
        <v>1744</v>
      </c>
      <c r="J2084" s="12" t="str">
        <f t="shared" si="273"/>
        <v/>
      </c>
      <c r="K2084" t="str">
        <f t="shared" si="278"/>
        <v xml:space="preserve">    </v>
      </c>
      <c r="L2084" t="str">
        <f t="shared" si="278"/>
        <v>0.08</v>
      </c>
      <c r="M2084" t="str">
        <f t="shared" si="278"/>
        <v>0.08</v>
      </c>
      <c r="N2084" t="str">
        <f t="shared" si="278"/>
        <v>0.11</v>
      </c>
      <c r="O2084" t="str">
        <f t="shared" si="278"/>
        <v>0.09</v>
      </c>
      <c r="P2084" t="str">
        <f t="shared" si="278"/>
        <v>0.06</v>
      </c>
      <c r="Q2084" t="str">
        <f t="shared" si="278"/>
        <v>0.01</v>
      </c>
      <c r="R2084" t="str">
        <f t="shared" si="278"/>
        <v>0.00</v>
      </c>
      <c r="S2084" t="str">
        <f t="shared" si="278"/>
        <v>0.00</v>
      </c>
      <c r="T2084" t="str">
        <f t="shared" si="278"/>
        <v>0.00</v>
      </c>
      <c r="U2084" t="str">
        <f t="shared" si="278"/>
        <v>0.00</v>
      </c>
      <c r="V2084" t="str">
        <f t="shared" si="278"/>
        <v>0.00</v>
      </c>
      <c r="X2084" t="e">
        <f>VLOOKUP(K2084,$X$2:Y$31,2,FALSE())</f>
        <v>#N/A</v>
      </c>
      <c r="AB2084" s="20">
        <f>MATCH("R",$J$1001:$J2085,0)</f>
        <v>25</v>
      </c>
      <c r="AC2084" s="20">
        <f>ROW()</f>
        <v>2084</v>
      </c>
      <c r="AD2084" s="24" t="e">
        <f t="shared" ca="1" si="274"/>
        <v>#VALUE!</v>
      </c>
      <c r="AE2084" t="str">
        <f t="shared" ca="1" si="276"/>
        <v>E</v>
      </c>
    </row>
    <row r="2085" spans="1:31">
      <c r="A2085" s="12" t="s">
        <v>1745</v>
      </c>
      <c r="J2085" s="12" t="str">
        <f t="shared" si="273"/>
        <v/>
      </c>
      <c r="K2085" t="str">
        <f t="shared" si="278"/>
        <v xml:space="preserve">    </v>
      </c>
      <c r="L2085" t="str">
        <f t="shared" si="278"/>
        <v>11.1</v>
      </c>
      <c r="M2085" t="str">
        <f t="shared" si="278"/>
        <v xml:space="preserve"> 6.5</v>
      </c>
      <c r="N2085" t="str">
        <f t="shared" si="278"/>
        <v xml:space="preserve"> 8.2</v>
      </c>
      <c r="O2085" t="str">
        <f t="shared" si="278"/>
        <v>11.0</v>
      </c>
      <c r="P2085" t="str">
        <f t="shared" si="278"/>
        <v>15.6</v>
      </c>
      <c r="Q2085" t="str">
        <f t="shared" si="278"/>
        <v>18.4</v>
      </c>
      <c r="R2085" t="str">
        <f t="shared" si="278"/>
        <v xml:space="preserve"> 6.5</v>
      </c>
      <c r="S2085" t="str">
        <f t="shared" si="278"/>
        <v xml:space="preserve"> 6.5</v>
      </c>
      <c r="T2085" t="str">
        <f t="shared" si="278"/>
        <v xml:space="preserve"> 6.5</v>
      </c>
      <c r="U2085" t="str">
        <f t="shared" si="278"/>
        <v xml:space="preserve"> 6.5</v>
      </c>
      <c r="V2085" t="str">
        <f t="shared" si="278"/>
        <v xml:space="preserve"> 6.5</v>
      </c>
      <c r="X2085" t="e">
        <f>VLOOKUP(K2085,$X$2:Y$31,2,FALSE())</f>
        <v>#N/A</v>
      </c>
      <c r="AB2085" s="20">
        <f>MATCH("R",$J$1001:$J2086,0)</f>
        <v>25</v>
      </c>
      <c r="AC2085" s="20">
        <f>ROW()</f>
        <v>2085</v>
      </c>
      <c r="AD2085" s="24" t="e">
        <f t="shared" ca="1" si="274"/>
        <v>#VALUE!</v>
      </c>
      <c r="AE2085" t="str">
        <f t="shared" ca="1" si="276"/>
        <v>E</v>
      </c>
    </row>
    <row r="2086" spans="1:31">
      <c r="A2086" s="12" t="s">
        <v>1746</v>
      </c>
      <c r="J2086" s="12" t="str">
        <f t="shared" si="273"/>
        <v/>
      </c>
      <c r="K2086" t="str">
        <f t="shared" si="278"/>
        <v xml:space="preserve">    </v>
      </c>
      <c r="L2086" t="str">
        <f t="shared" si="278"/>
        <v xml:space="preserve"> 7.3</v>
      </c>
      <c r="M2086" t="str">
        <f t="shared" si="278"/>
        <v xml:space="preserve"> 4.2</v>
      </c>
      <c r="N2086" t="str">
        <f t="shared" si="278"/>
        <v xml:space="preserve"> 4.4</v>
      </c>
      <c r="O2086" t="str">
        <f t="shared" si="278"/>
        <v xml:space="preserve"> 6.9</v>
      </c>
      <c r="P2086" t="str">
        <f t="shared" si="278"/>
        <v>12.0</v>
      </c>
      <c r="Q2086" t="str">
        <f t="shared" si="278"/>
        <v>21.0</v>
      </c>
      <c r="R2086" t="str">
        <f t="shared" si="278"/>
        <v xml:space="preserve"> 4.2</v>
      </c>
      <c r="S2086" t="str">
        <f t="shared" si="278"/>
        <v xml:space="preserve"> 4.2</v>
      </c>
      <c r="T2086" t="str">
        <f t="shared" si="278"/>
        <v xml:space="preserve"> 4.2</v>
      </c>
      <c r="U2086" t="str">
        <f t="shared" si="278"/>
        <v xml:space="preserve"> 4.2</v>
      </c>
      <c r="V2086" t="str">
        <f t="shared" si="278"/>
        <v xml:space="preserve"> 4.2</v>
      </c>
      <c r="X2086" t="e">
        <f>VLOOKUP(K2086,$X$2:Y$31,2,FALSE())</f>
        <v>#N/A</v>
      </c>
      <c r="AB2086" s="20">
        <f>MATCH("R",$J$1001:$J2087,0)</f>
        <v>25</v>
      </c>
      <c r="AC2086" s="20">
        <f>ROW()</f>
        <v>2086</v>
      </c>
      <c r="AD2086" s="24" t="e">
        <f t="shared" ca="1" si="274"/>
        <v>#VALUE!</v>
      </c>
      <c r="AE2086" t="str">
        <f t="shared" ca="1" si="276"/>
        <v>E</v>
      </c>
    </row>
    <row r="2087" spans="1:31">
      <c r="A2087" s="12" t="s">
        <v>1747</v>
      </c>
      <c r="J2087" s="12" t="str">
        <f t="shared" si="273"/>
        <v/>
      </c>
      <c r="K2087" t="str">
        <f t="shared" si="278"/>
        <v xml:space="preserve">    </v>
      </c>
      <c r="L2087" t="str">
        <f t="shared" si="278"/>
        <v>14.1</v>
      </c>
      <c r="M2087" t="str">
        <f t="shared" si="278"/>
        <v>11.2</v>
      </c>
      <c r="N2087" t="str">
        <f t="shared" si="278"/>
        <v>11.9</v>
      </c>
      <c r="O2087" t="str">
        <f t="shared" si="278"/>
        <v>14.0</v>
      </c>
      <c r="P2087" t="str">
        <f t="shared" si="278"/>
        <v>17.9</v>
      </c>
      <c r="Q2087" t="str">
        <f t="shared" si="278"/>
        <v>20.5</v>
      </c>
      <c r="R2087" t="str">
        <f t="shared" si="278"/>
        <v>11.5</v>
      </c>
      <c r="S2087" t="str">
        <f t="shared" si="278"/>
        <v>11.6</v>
      </c>
      <c r="T2087" t="str">
        <f t="shared" si="278"/>
        <v>11.7</v>
      </c>
      <c r="U2087" t="str">
        <f t="shared" si="278"/>
        <v>11.7</v>
      </c>
      <c r="V2087" t="str">
        <f t="shared" si="278"/>
        <v>11.7</v>
      </c>
      <c r="X2087" t="e">
        <f>VLOOKUP(K2087,$X$2:Y$31,2,FALSE())</f>
        <v>#N/A</v>
      </c>
      <c r="AB2087" s="20">
        <f>MATCH("R",$J$1001:$J2088,0)</f>
        <v>25</v>
      </c>
      <c r="AC2087" s="20">
        <f>ROW()</f>
        <v>2087</v>
      </c>
      <c r="AD2087" s="24" t="e">
        <f t="shared" ca="1" si="274"/>
        <v>#VALUE!</v>
      </c>
      <c r="AE2087" t="str">
        <f t="shared" ca="1" si="276"/>
        <v>E</v>
      </c>
    </row>
    <row r="2088" spans="1:31">
      <c r="A2088" s="12" t="s">
        <v>1748</v>
      </c>
      <c r="J2088" s="12" t="str">
        <f t="shared" si="273"/>
        <v/>
      </c>
      <c r="K2088" t="str">
        <f t="shared" si="278"/>
        <v xml:space="preserve">    </v>
      </c>
      <c r="L2088" t="str">
        <f t="shared" si="278"/>
        <v xml:space="preserve"> 9.3</v>
      </c>
      <c r="M2088" t="str">
        <f t="shared" si="278"/>
        <v xml:space="preserve"> 7.9</v>
      </c>
      <c r="N2088" t="str">
        <f t="shared" si="278"/>
        <v xml:space="preserve"> 7.5</v>
      </c>
      <c r="O2088" t="str">
        <f t="shared" si="278"/>
        <v xml:space="preserve"> 9.0</v>
      </c>
      <c r="P2088" t="str">
        <f t="shared" si="278"/>
        <v>13.1</v>
      </c>
      <c r="Q2088" t="str">
        <f t="shared" si="278"/>
        <v>21.5</v>
      </c>
      <c r="R2088" t="str">
        <f t="shared" si="278"/>
        <v xml:space="preserve"> 6.8</v>
      </c>
      <c r="S2088" t="str">
        <f t="shared" si="278"/>
        <v xml:space="preserve"> 7.1</v>
      </c>
      <c r="T2088" t="str">
        <f t="shared" si="278"/>
        <v xml:space="preserve"> 7.2</v>
      </c>
      <c r="U2088" t="str">
        <f t="shared" si="278"/>
        <v xml:space="preserve"> 7.2</v>
      </c>
      <c r="V2088" t="str">
        <f t="shared" si="278"/>
        <v xml:space="preserve"> 7.2</v>
      </c>
      <c r="X2088" t="e">
        <f>VLOOKUP(K2088,$X$2:Y$31,2,FALSE())</f>
        <v>#N/A</v>
      </c>
      <c r="AB2088" s="20">
        <f>MATCH("R",$J$1001:$J2089,0)</f>
        <v>25</v>
      </c>
      <c r="AC2088" s="20">
        <f>ROW()</f>
        <v>2088</v>
      </c>
      <c r="AD2088" s="24" t="e">
        <f t="shared" ca="1" si="274"/>
        <v>#VALUE!</v>
      </c>
      <c r="AE2088" t="str">
        <f t="shared" ca="1" si="276"/>
        <v>E</v>
      </c>
    </row>
    <row r="2089" spans="1:31">
      <c r="A2089" s="12" t="s">
        <v>1749</v>
      </c>
      <c r="J2089" s="12" t="str">
        <f t="shared" si="273"/>
        <v/>
      </c>
      <c r="K2089" t="str">
        <f t="shared" si="278"/>
        <v xml:space="preserve">    </v>
      </c>
      <c r="L2089" t="str">
        <f t="shared" si="278"/>
        <v xml:space="preserve"> 3.7</v>
      </c>
      <c r="M2089" t="str">
        <f t="shared" si="278"/>
        <v xml:space="preserve"> 4.0</v>
      </c>
      <c r="N2089" t="str">
        <f t="shared" si="278"/>
        <v xml:space="preserve"> 3.7</v>
      </c>
      <c r="O2089" t="str">
        <f t="shared" si="278"/>
        <v xml:space="preserve"> 3.6</v>
      </c>
      <c r="P2089" t="str">
        <f t="shared" si="278"/>
        <v xml:space="preserve"> 3.4</v>
      </c>
      <c r="Q2089" t="str">
        <f t="shared" si="278"/>
        <v xml:space="preserve"> 3.2</v>
      </c>
      <c r="R2089" t="str">
        <f t="shared" si="278"/>
        <v xml:space="preserve"> 3.0</v>
      </c>
      <c r="S2089" t="str">
        <f t="shared" si="278"/>
        <v xml:space="preserve"> 2.9</v>
      </c>
      <c r="T2089" t="str">
        <f t="shared" si="278"/>
        <v xml:space="preserve"> 2.8</v>
      </c>
      <c r="U2089" t="str">
        <f t="shared" si="278"/>
        <v xml:space="preserve"> 2.8</v>
      </c>
      <c r="V2089" t="str">
        <f t="shared" si="278"/>
        <v xml:space="preserve"> 2.7</v>
      </c>
      <c r="X2089" t="e">
        <f>VLOOKUP(K2089,$X$2:Y$31,2,FALSE())</f>
        <v>#N/A</v>
      </c>
      <c r="AB2089" s="20">
        <f>MATCH("R",$J$1001:$J2090,0)</f>
        <v>25</v>
      </c>
      <c r="AC2089" s="20">
        <f>ROW()</f>
        <v>2089</v>
      </c>
      <c r="AD2089" s="24" t="e">
        <f t="shared" ca="1" si="274"/>
        <v>#VALUE!</v>
      </c>
      <c r="AE2089" t="str">
        <f t="shared" ca="1" si="276"/>
        <v>E</v>
      </c>
    </row>
    <row r="2090" spans="1:31">
      <c r="A2090" s="12" t="s">
        <v>1750</v>
      </c>
      <c r="J2090" s="12" t="str">
        <f t="shared" si="273"/>
        <v/>
      </c>
      <c r="K2090" t="str">
        <f t="shared" si="278"/>
        <v xml:space="preserve">    </v>
      </c>
      <c r="L2090" t="str">
        <f t="shared" si="278"/>
        <v xml:space="preserve"> 3.7</v>
      </c>
      <c r="M2090" t="str">
        <f t="shared" si="278"/>
        <v xml:space="preserve"> 4.0</v>
      </c>
      <c r="N2090" t="str">
        <f t="shared" si="278"/>
        <v xml:space="preserve"> 3.7</v>
      </c>
      <c r="O2090" t="str">
        <f t="shared" si="278"/>
        <v xml:space="preserve"> 3.6</v>
      </c>
      <c r="P2090" t="str">
        <f t="shared" si="278"/>
        <v xml:space="preserve"> 3.4</v>
      </c>
      <c r="Q2090" t="str">
        <f t="shared" si="278"/>
        <v xml:space="preserve"> 3.2</v>
      </c>
      <c r="R2090" t="str">
        <f t="shared" si="278"/>
        <v xml:space="preserve"> 3.0</v>
      </c>
      <c r="S2090" t="str">
        <f t="shared" si="278"/>
        <v xml:space="preserve"> 2.9</v>
      </c>
      <c r="T2090" t="str">
        <f t="shared" si="278"/>
        <v xml:space="preserve"> 2.8</v>
      </c>
      <c r="U2090" t="str">
        <f t="shared" si="278"/>
        <v xml:space="preserve"> 2.8</v>
      </c>
      <c r="V2090" t="str">
        <f t="shared" si="278"/>
        <v xml:space="preserve"> 2.7</v>
      </c>
      <c r="X2090" t="e">
        <f>VLOOKUP(K2090,$X$2:Y$31,2,FALSE())</f>
        <v>#N/A</v>
      </c>
      <c r="AB2090" s="20">
        <f>MATCH("R",$J$1001:$J2091,0)</f>
        <v>25</v>
      </c>
      <c r="AC2090" s="20">
        <f>ROW()</f>
        <v>2090</v>
      </c>
      <c r="AD2090" s="24" t="e">
        <f t="shared" ca="1" si="274"/>
        <v>#VALUE!</v>
      </c>
      <c r="AE2090" t="str">
        <f t="shared" ca="1" si="276"/>
        <v>E</v>
      </c>
    </row>
    <row r="2091" spans="1:31">
      <c r="A2091" s="12" t="s">
        <v>1751</v>
      </c>
      <c r="J2091" s="12" t="str">
        <f t="shared" si="273"/>
        <v/>
      </c>
      <c r="K2091" t="str">
        <f t="shared" si="278"/>
        <v xml:space="preserve">    </v>
      </c>
      <c r="L2091" t="str">
        <f t="shared" si="278"/>
        <v xml:space="preserve">  46</v>
      </c>
      <c r="M2091" t="str">
        <f t="shared" si="278"/>
        <v xml:space="preserve">  48</v>
      </c>
      <c r="N2091" t="str">
        <f t="shared" si="278"/>
        <v xml:space="preserve">  50</v>
      </c>
      <c r="O2091" t="str">
        <f t="shared" si="278"/>
        <v xml:space="preserve">  44</v>
      </c>
      <c r="P2091" t="str">
        <f t="shared" si="278"/>
        <v xml:space="preserve">  34</v>
      </c>
      <c r="Q2091" t="str">
        <f t="shared" si="278"/>
        <v xml:space="preserve">   8</v>
      </c>
      <c r="R2091" t="str">
        <f t="shared" si="278"/>
        <v xml:space="preserve"> -12</v>
      </c>
      <c r="S2091" t="str">
        <f t="shared" si="278"/>
        <v xml:space="preserve"> -11</v>
      </c>
      <c r="T2091" t="str">
        <f t="shared" si="278"/>
        <v xml:space="preserve"> -10</v>
      </c>
      <c r="U2091" t="str">
        <f t="shared" si="278"/>
        <v xml:space="preserve"> -10</v>
      </c>
      <c r="V2091" t="str">
        <f t="shared" si="278"/>
        <v xml:space="preserve">  -9</v>
      </c>
      <c r="X2091" t="e">
        <f>VLOOKUP(K2091,$X$2:Y$31,2,FALSE())</f>
        <v>#N/A</v>
      </c>
      <c r="AB2091" s="20">
        <f>MATCH("R",$J$1001:$J2092,0)</f>
        <v>25</v>
      </c>
      <c r="AC2091" s="20">
        <f>ROW()</f>
        <v>2091</v>
      </c>
      <c r="AD2091" s="24" t="e">
        <f t="shared" ca="1" si="274"/>
        <v>#VALUE!</v>
      </c>
      <c r="AE2091" t="str">
        <f t="shared" ca="1" si="276"/>
        <v>E</v>
      </c>
    </row>
    <row r="2092" spans="1:31">
      <c r="A2092" s="12" t="s">
        <v>33</v>
      </c>
      <c r="J2092" s="12" t="str">
        <f t="shared" si="273"/>
        <v/>
      </c>
      <c r="K2092" t="str">
        <f t="shared" si="278"/>
        <v/>
      </c>
      <c r="L2092" t="str">
        <f t="shared" si="278"/>
        <v/>
      </c>
      <c r="M2092" t="str">
        <f t="shared" si="278"/>
        <v/>
      </c>
      <c r="N2092" t="str">
        <f t="shared" si="278"/>
        <v/>
      </c>
      <c r="O2092" t="str">
        <f t="shared" si="278"/>
        <v/>
      </c>
      <c r="P2092" t="str">
        <f t="shared" si="278"/>
        <v/>
      </c>
      <c r="Q2092" t="str">
        <f t="shared" si="278"/>
        <v/>
      </c>
      <c r="R2092" t="str">
        <f t="shared" si="278"/>
        <v/>
      </c>
      <c r="S2092" t="str">
        <f t="shared" si="278"/>
        <v/>
      </c>
      <c r="T2092" t="str">
        <f t="shared" si="278"/>
        <v/>
      </c>
      <c r="U2092" t="str">
        <f t="shared" si="278"/>
        <v/>
      </c>
      <c r="V2092" t="str">
        <f t="shared" si="278"/>
        <v/>
      </c>
      <c r="X2092" t="e">
        <f>VLOOKUP(K2092,$X$2:Y$31,2,FALSE())</f>
        <v>#N/A</v>
      </c>
      <c r="AB2092" s="20">
        <f>MATCH("R",$J$1001:$J2093,0)</f>
        <v>25</v>
      </c>
      <c r="AC2092" s="20">
        <f>ROW()</f>
        <v>2092</v>
      </c>
      <c r="AD2092" s="24" t="e">
        <f t="shared" ca="1" si="274"/>
        <v>#VALUE!</v>
      </c>
      <c r="AE2092" t="str">
        <f t="shared" ca="1" si="276"/>
        <v>E</v>
      </c>
    </row>
    <row r="2093" spans="1:31">
      <c r="A2093" s="12" t="s">
        <v>1752</v>
      </c>
      <c r="J2093" s="12" t="str">
        <f t="shared" si="273"/>
        <v>R</v>
      </c>
      <c r="K2093" t="str">
        <f t="shared" si="278"/>
        <v xml:space="preserve"> 4.0</v>
      </c>
      <c r="L2093" t="str">
        <f t="shared" si="278"/>
        <v xml:space="preserve"> 4.9</v>
      </c>
      <c r="M2093" t="str">
        <f t="shared" si="278"/>
        <v xml:space="preserve"> 2.0</v>
      </c>
      <c r="N2093" t="str">
        <f t="shared" si="278"/>
        <v xml:space="preserve"> 4.0</v>
      </c>
      <c r="O2093" t="str">
        <f t="shared" si="278"/>
        <v xml:space="preserve"> 5.4</v>
      </c>
      <c r="P2093" t="str">
        <f t="shared" si="278"/>
        <v xml:space="preserve"> 7.3</v>
      </c>
      <c r="Q2093" t="str">
        <f t="shared" si="278"/>
        <v>10.2</v>
      </c>
      <c r="R2093" t="str">
        <f t="shared" si="278"/>
        <v>14.4</v>
      </c>
      <c r="S2093" t="str">
        <f t="shared" si="278"/>
        <v>18.2</v>
      </c>
      <c r="T2093" t="str">
        <f t="shared" si="278"/>
        <v>21.5</v>
      </c>
      <c r="U2093" t="str">
        <f t="shared" si="278"/>
        <v>25.0</v>
      </c>
      <c r="V2093" t="str">
        <f t="shared" si="278"/>
        <v>29.0</v>
      </c>
      <c r="X2093" t="str">
        <f>VLOOKUP(K2093,$X$2:Y$31,2,FALSE())</f>
        <v>0400</v>
      </c>
      <c r="AB2093" s="20">
        <f>MATCH("R",$J$1001:$J2094,0)</f>
        <v>25</v>
      </c>
      <c r="AC2093" s="20">
        <f>ROW()</f>
        <v>2093</v>
      </c>
      <c r="AD2093" s="24" t="e">
        <f t="shared" ca="1" si="274"/>
        <v>#VALUE!</v>
      </c>
      <c r="AE2093" t="str">
        <f t="shared" ca="1" si="276"/>
        <v>E</v>
      </c>
    </row>
    <row r="2094" spans="1:31">
      <c r="A2094" s="12" t="s">
        <v>205</v>
      </c>
      <c r="J2094" s="12" t="str">
        <f t="shared" ref="J2094:J2157" si="279">IF(ISERROR(X2094),"","R")</f>
        <v/>
      </c>
      <c r="K2094" t="str">
        <f t="shared" si="278"/>
        <v xml:space="preserve">    </v>
      </c>
      <c r="L2094" t="str">
        <f t="shared" si="278"/>
        <v xml:space="preserve"> 1F2</v>
      </c>
      <c r="M2094" t="str">
        <f t="shared" si="278"/>
        <v xml:space="preserve"> 1F2</v>
      </c>
      <c r="N2094" t="str">
        <f t="shared" si="278"/>
        <v xml:space="preserve"> 1F2</v>
      </c>
      <c r="O2094" t="str">
        <f t="shared" si="278"/>
        <v xml:space="preserve"> 1F2</v>
      </c>
      <c r="P2094" t="str">
        <f t="shared" si="278"/>
        <v xml:space="preserve"> 1F2</v>
      </c>
      <c r="Q2094" t="str">
        <f t="shared" si="278"/>
        <v xml:space="preserve"> 1F2</v>
      </c>
      <c r="R2094" t="str">
        <f t="shared" si="278"/>
        <v xml:space="preserve"> 1F2</v>
      </c>
      <c r="S2094" t="str">
        <f t="shared" si="278"/>
        <v xml:space="preserve"> 1F2</v>
      </c>
      <c r="T2094" t="str">
        <f t="shared" si="278"/>
        <v xml:space="preserve"> 1F2</v>
      </c>
      <c r="U2094" t="str">
        <f t="shared" si="278"/>
        <v xml:space="preserve"> 1F2</v>
      </c>
      <c r="V2094" t="str">
        <f t="shared" si="278"/>
        <v xml:space="preserve"> 1F2</v>
      </c>
      <c r="X2094" t="e">
        <f>VLOOKUP(K2094,$X$2:Y$31,2,FALSE())</f>
        <v>#N/A</v>
      </c>
      <c r="AB2094" s="20">
        <f>MATCH("R",$J$1001:$J2095,0)</f>
        <v>25</v>
      </c>
      <c r="AC2094" s="20">
        <f>ROW()</f>
        <v>2094</v>
      </c>
      <c r="AD2094" s="24" t="e">
        <f t="shared" ref="AD2094:AD2157" ca="1" si="280">IF(VALUE(INDIRECT(ADDRESS(AD2093,AA$2+1,1,TRUE())))=1,AD2093+1,VALUE(INDIRECT(ADDRESS(AD2093,AA$2+2,1,TRUE())))+VALUE((INDIRECT(ADDRESS(AD2093,AA$2+1,1,TRUE())))))</f>
        <v>#VALUE!</v>
      </c>
      <c r="AE2094" t="str">
        <f t="shared" ca="1" si="276"/>
        <v>E</v>
      </c>
    </row>
    <row r="2095" spans="1:31">
      <c r="A2095" s="12" t="s">
        <v>1753</v>
      </c>
      <c r="J2095" s="12" t="str">
        <f t="shared" si="279"/>
        <v/>
      </c>
      <c r="K2095" t="str">
        <f t="shared" si="278"/>
        <v xml:space="preserve">    </v>
      </c>
      <c r="L2095" t="str">
        <f t="shared" si="278"/>
        <v>65.4</v>
      </c>
      <c r="M2095" t="str">
        <f t="shared" si="278"/>
        <v>56.2</v>
      </c>
      <c r="N2095" t="str">
        <f t="shared" si="278"/>
        <v>59.9</v>
      </c>
      <c r="O2095" t="str">
        <f t="shared" si="278"/>
        <v>65.4</v>
      </c>
      <c r="P2095" t="str">
        <f t="shared" si="278"/>
        <v>65.4</v>
      </c>
      <c r="Q2095" t="str">
        <f t="shared" si="278"/>
        <v>65.4</v>
      </c>
      <c r="R2095" t="str">
        <f t="shared" si="278"/>
        <v>65.4</v>
      </c>
      <c r="S2095" t="str">
        <f t="shared" si="278"/>
        <v>65.4</v>
      </c>
      <c r="T2095" t="str">
        <f t="shared" si="278"/>
        <v>65.4</v>
      </c>
      <c r="U2095" t="str">
        <f t="shared" si="278"/>
        <v>65.4</v>
      </c>
      <c r="V2095" t="str">
        <f t="shared" si="278"/>
        <v>65.4</v>
      </c>
      <c r="X2095" t="e">
        <f>VLOOKUP(K2095,$X$2:Y$31,2,FALSE())</f>
        <v>#N/A</v>
      </c>
      <c r="AB2095" s="20">
        <f>MATCH("R",$J$1001:$J2096,0)</f>
        <v>25</v>
      </c>
      <c r="AC2095" s="20">
        <f>ROW()</f>
        <v>2095</v>
      </c>
      <c r="AD2095" s="24" t="e">
        <f t="shared" ca="1" si="280"/>
        <v>#VALUE!</v>
      </c>
      <c r="AE2095" t="str">
        <f t="shared" ca="1" si="276"/>
        <v>E</v>
      </c>
    </row>
    <row r="2096" spans="1:31">
      <c r="A2096" s="12" t="s">
        <v>1754</v>
      </c>
      <c r="J2096" s="12" t="str">
        <f t="shared" si="279"/>
        <v/>
      </c>
      <c r="K2096" t="str">
        <f t="shared" si="278"/>
        <v xml:space="preserve">    </v>
      </c>
      <c r="L2096" t="str">
        <f t="shared" si="278"/>
        <v xml:space="preserve"> 2.7</v>
      </c>
      <c r="M2096" t="str">
        <f t="shared" si="278"/>
        <v xml:space="preserve"> 2.0</v>
      </c>
      <c r="N2096" t="str">
        <f t="shared" si="278"/>
        <v xml:space="preserve"> 2.3</v>
      </c>
      <c r="O2096" t="str">
        <f t="shared" si="278"/>
        <v xml:space="preserve"> 2.7</v>
      </c>
      <c r="P2096" t="str">
        <f t="shared" si="278"/>
        <v xml:space="preserve"> 2.7</v>
      </c>
      <c r="Q2096" t="str">
        <f t="shared" si="278"/>
        <v xml:space="preserve"> 2.7</v>
      </c>
      <c r="R2096" t="str">
        <f t="shared" si="278"/>
        <v xml:space="preserve"> 2.7</v>
      </c>
      <c r="S2096" t="str">
        <f t="shared" si="278"/>
        <v xml:space="preserve"> 2.7</v>
      </c>
      <c r="T2096" t="str">
        <f t="shared" si="278"/>
        <v xml:space="preserve"> 2.7</v>
      </c>
      <c r="U2096" t="str">
        <f t="shared" si="278"/>
        <v xml:space="preserve"> 2.7</v>
      </c>
      <c r="V2096" t="str">
        <f t="shared" si="278"/>
        <v xml:space="preserve"> 2.7</v>
      </c>
      <c r="X2096" t="e">
        <f>VLOOKUP(K2096,$X$2:Y$31,2,FALSE())</f>
        <v>#N/A</v>
      </c>
      <c r="AB2096" s="20">
        <f>MATCH("R",$J$1001:$J2097,0)</f>
        <v>25</v>
      </c>
      <c r="AC2096" s="20">
        <f>ROW()</f>
        <v>2096</v>
      </c>
      <c r="AD2096" s="24" t="e">
        <f t="shared" ca="1" si="280"/>
        <v>#VALUE!</v>
      </c>
      <c r="AE2096" t="str">
        <f t="shared" ca="1" si="276"/>
        <v>E</v>
      </c>
    </row>
    <row r="2097" spans="1:31">
      <c r="A2097" s="12" t="s">
        <v>1755</v>
      </c>
      <c r="J2097" s="12" t="str">
        <f t="shared" si="279"/>
        <v/>
      </c>
      <c r="K2097" t="str">
        <f t="shared" si="278"/>
        <v xml:space="preserve">    </v>
      </c>
      <c r="L2097" t="str">
        <f t="shared" si="278"/>
        <v xml:space="preserve"> 376</v>
      </c>
      <c r="M2097" t="str">
        <f t="shared" si="278"/>
        <v xml:space="preserve"> 254</v>
      </c>
      <c r="N2097" t="str">
        <f t="shared" si="278"/>
        <v xml:space="preserve"> 294</v>
      </c>
      <c r="O2097" t="str">
        <f t="shared" si="278"/>
        <v xml:space="preserve"> 376</v>
      </c>
      <c r="P2097" t="str">
        <f t="shared" si="278"/>
        <v xml:space="preserve"> 376</v>
      </c>
      <c r="Q2097" t="str">
        <f t="shared" si="278"/>
        <v xml:space="preserve"> 376</v>
      </c>
      <c r="R2097" t="str">
        <f t="shared" si="278"/>
        <v xml:space="preserve"> 376</v>
      </c>
      <c r="S2097" t="str">
        <f t="shared" si="278"/>
        <v xml:space="preserve"> 376</v>
      </c>
      <c r="T2097" t="str">
        <f t="shared" si="278"/>
        <v xml:space="preserve"> 376</v>
      </c>
      <c r="U2097" t="str">
        <f t="shared" si="278"/>
        <v xml:space="preserve"> 376</v>
      </c>
      <c r="V2097" t="str">
        <f t="shared" si="278"/>
        <v xml:space="preserve"> 376</v>
      </c>
      <c r="X2097" t="e">
        <f>VLOOKUP(K2097,$X$2:Y$31,2,FALSE())</f>
        <v>#N/A</v>
      </c>
      <c r="AB2097" s="20">
        <f>MATCH("R",$J$1001:$J2098,0)</f>
        <v>25</v>
      </c>
      <c r="AC2097" s="20">
        <f>ROW()</f>
        <v>2097</v>
      </c>
      <c r="AD2097" s="24" t="e">
        <f t="shared" ca="1" si="280"/>
        <v>#VALUE!</v>
      </c>
      <c r="AE2097" t="str">
        <f t="shared" ca="1" si="276"/>
        <v>E</v>
      </c>
    </row>
    <row r="2098" spans="1:31">
      <c r="A2098" s="12" t="s">
        <v>1756</v>
      </c>
      <c r="J2098" s="12" t="str">
        <f t="shared" si="279"/>
        <v/>
      </c>
      <c r="K2098" t="str">
        <f t="shared" si="278"/>
        <v xml:space="preserve">    </v>
      </c>
      <c r="L2098" t="str">
        <f t="shared" si="278"/>
        <v>0.50</v>
      </c>
      <c r="M2098" t="str">
        <f t="shared" si="278"/>
        <v>1.00</v>
      </c>
      <c r="N2098" t="str">
        <f t="shared" si="278"/>
        <v>0.85</v>
      </c>
      <c r="O2098" t="str">
        <f t="shared" si="278"/>
        <v>0.33</v>
      </c>
      <c r="P2098" t="str">
        <f t="shared" si="278"/>
        <v>0.02</v>
      </c>
      <c r="Q2098" t="str">
        <f t="shared" ref="K2098:V2119" si="281">MID($A2098,Q$34,4)</f>
        <v>0.00</v>
      </c>
      <c r="R2098" t="str">
        <f t="shared" si="281"/>
        <v>0.00</v>
      </c>
      <c r="S2098" t="str">
        <f t="shared" si="281"/>
        <v>0.00</v>
      </c>
      <c r="T2098" t="str">
        <f t="shared" si="281"/>
        <v>0.00</v>
      </c>
      <c r="U2098" t="str">
        <f t="shared" si="281"/>
        <v>0.00</v>
      </c>
      <c r="V2098" t="str">
        <f t="shared" si="281"/>
        <v>0.00</v>
      </c>
      <c r="X2098" t="e">
        <f>VLOOKUP(K2098,$X$2:Y$31,2,FALSE())</f>
        <v>#N/A</v>
      </c>
      <c r="AB2098" s="20">
        <f>MATCH("R",$J$1001:$J2099,0)</f>
        <v>25</v>
      </c>
      <c r="AC2098" s="20">
        <f>ROW()</f>
        <v>2098</v>
      </c>
      <c r="AD2098" s="24" t="e">
        <f t="shared" ca="1" si="280"/>
        <v>#VALUE!</v>
      </c>
      <c r="AE2098" t="str">
        <f t="shared" ca="1" si="276"/>
        <v>E</v>
      </c>
    </row>
    <row r="2099" spans="1:31">
      <c r="A2099" s="12" t="s">
        <v>1757</v>
      </c>
      <c r="J2099" s="12" t="str">
        <f t="shared" si="279"/>
        <v/>
      </c>
      <c r="K2099" t="str">
        <f t="shared" si="281"/>
        <v xml:space="preserve">    </v>
      </c>
      <c r="L2099" t="str">
        <f t="shared" si="281"/>
        <v xml:space="preserve"> 110</v>
      </c>
      <c r="M2099" t="str">
        <f t="shared" si="281"/>
        <v xml:space="preserve">  97</v>
      </c>
      <c r="N2099" t="str">
        <f t="shared" si="281"/>
        <v xml:space="preserve"> 104</v>
      </c>
      <c r="O2099" t="str">
        <f t="shared" si="281"/>
        <v xml:space="preserve"> 113</v>
      </c>
      <c r="P2099" t="str">
        <f t="shared" si="281"/>
        <v xml:space="preserve"> 128</v>
      </c>
      <c r="Q2099" t="str">
        <f t="shared" si="281"/>
        <v xml:space="preserve"> 166</v>
      </c>
      <c r="R2099" t="str">
        <f t="shared" si="281"/>
        <v xml:space="preserve"> 183</v>
      </c>
      <c r="S2099" t="str">
        <f t="shared" si="281"/>
        <v xml:space="preserve"> 185</v>
      </c>
      <c r="T2099" t="str">
        <f t="shared" si="281"/>
        <v xml:space="preserve"> 187</v>
      </c>
      <c r="U2099" t="str">
        <f t="shared" si="281"/>
        <v xml:space="preserve"> 188</v>
      </c>
      <c r="V2099" t="str">
        <f t="shared" si="281"/>
        <v xml:space="preserve"> 189</v>
      </c>
      <c r="X2099" t="e">
        <f>VLOOKUP(K2099,$X$2:Y$31,2,FALSE())</f>
        <v>#N/A</v>
      </c>
      <c r="AB2099" s="20">
        <f>MATCH("R",$J$1001:$J2100,0)</f>
        <v>25</v>
      </c>
      <c r="AC2099" s="20">
        <f>ROW()</f>
        <v>2099</v>
      </c>
      <c r="AD2099" s="24" t="e">
        <f t="shared" ca="1" si="280"/>
        <v>#VALUE!</v>
      </c>
      <c r="AE2099" t="str">
        <f t="shared" ca="1" si="276"/>
        <v>E</v>
      </c>
    </row>
    <row r="2100" spans="1:31">
      <c r="A2100" s="12" t="s">
        <v>1758</v>
      </c>
      <c r="J2100" s="12" t="str">
        <f t="shared" si="279"/>
        <v/>
      </c>
      <c r="K2100" t="str">
        <f t="shared" si="281"/>
        <v xml:space="preserve">    </v>
      </c>
      <c r="L2100" t="str">
        <f t="shared" si="281"/>
        <v xml:space="preserve">  27</v>
      </c>
      <c r="M2100" t="str">
        <f t="shared" si="281"/>
        <v xml:space="preserve">  32</v>
      </c>
      <c r="N2100" t="str">
        <f t="shared" si="281"/>
        <v xml:space="preserve">  32</v>
      </c>
      <c r="O2100" t="str">
        <f t="shared" si="281"/>
        <v xml:space="preserve">  26</v>
      </c>
      <c r="P2100" t="str">
        <f t="shared" si="281"/>
        <v xml:space="preserve">  13</v>
      </c>
      <c r="Q2100" t="str">
        <f t="shared" si="281"/>
        <v xml:space="preserve"> -22</v>
      </c>
      <c r="R2100" t="str">
        <f t="shared" si="281"/>
        <v xml:space="preserve"> -36</v>
      </c>
      <c r="S2100" t="str">
        <f t="shared" si="281"/>
        <v xml:space="preserve"> -36</v>
      </c>
      <c r="T2100" t="str">
        <f t="shared" si="281"/>
        <v xml:space="preserve"> -36</v>
      </c>
      <c r="U2100" t="str">
        <f t="shared" si="281"/>
        <v xml:space="preserve"> -36</v>
      </c>
      <c r="V2100" t="str">
        <f t="shared" si="281"/>
        <v xml:space="preserve"> -36</v>
      </c>
      <c r="X2100" t="e">
        <f>VLOOKUP(K2100,$X$2:Y$31,2,FALSE())</f>
        <v>#N/A</v>
      </c>
      <c r="AB2100" s="20">
        <f>MATCH("R",$J$1001:$J2101,0)</f>
        <v>25</v>
      </c>
      <c r="AC2100" s="20">
        <f>ROW()</f>
        <v>2100</v>
      </c>
      <c r="AD2100" s="24" t="e">
        <f t="shared" ca="1" si="280"/>
        <v>#VALUE!</v>
      </c>
      <c r="AE2100" t="str">
        <f t="shared" ca="1" si="276"/>
        <v>E</v>
      </c>
    </row>
    <row r="2101" spans="1:31">
      <c r="A2101" s="12" t="s">
        <v>1759</v>
      </c>
      <c r="J2101" s="12" t="str">
        <f t="shared" si="279"/>
        <v/>
      </c>
      <c r="K2101" t="str">
        <f t="shared" si="281"/>
        <v xml:space="preserve">    </v>
      </c>
      <c r="L2101" t="str">
        <f t="shared" si="281"/>
        <v xml:space="preserve"> -90</v>
      </c>
      <c r="M2101" t="str">
        <f t="shared" si="281"/>
        <v xml:space="preserve"> -77</v>
      </c>
      <c r="N2101" t="str">
        <f t="shared" si="281"/>
        <v xml:space="preserve"> -84</v>
      </c>
      <c r="O2101" t="str">
        <f t="shared" si="281"/>
        <v xml:space="preserve"> -93</v>
      </c>
      <c r="P2101" t="str">
        <f t="shared" si="281"/>
        <v>-108</v>
      </c>
      <c r="Q2101" t="str">
        <f t="shared" si="281"/>
        <v>-146</v>
      </c>
      <c r="R2101" t="str">
        <f t="shared" si="281"/>
        <v>-163</v>
      </c>
      <c r="S2101" t="str">
        <f t="shared" si="281"/>
        <v>-165</v>
      </c>
      <c r="T2101" t="str">
        <f t="shared" si="281"/>
        <v>-167</v>
      </c>
      <c r="U2101" t="str">
        <f t="shared" si="281"/>
        <v>-168</v>
      </c>
      <c r="V2101" t="str">
        <f t="shared" si="281"/>
        <v>-169</v>
      </c>
      <c r="X2101" t="e">
        <f>VLOOKUP(K2101,$X$2:Y$31,2,FALSE())</f>
        <v>#N/A</v>
      </c>
      <c r="AB2101" s="20">
        <f>MATCH("R",$J$1001:$J2102,0)</f>
        <v>25</v>
      </c>
      <c r="AC2101" s="20">
        <f>ROW()</f>
        <v>2101</v>
      </c>
      <c r="AD2101" s="24" t="e">
        <f t="shared" ca="1" si="280"/>
        <v>#VALUE!</v>
      </c>
      <c r="AE2101" t="str">
        <f t="shared" ca="1" si="276"/>
        <v>E</v>
      </c>
    </row>
    <row r="2102" spans="1:31">
      <c r="A2102" s="12" t="s">
        <v>419</v>
      </c>
      <c r="J2102" s="12" t="str">
        <f t="shared" si="279"/>
        <v/>
      </c>
      <c r="K2102" t="str">
        <f t="shared" si="281"/>
        <v xml:space="preserve">    </v>
      </c>
      <c r="L2102" t="str">
        <f t="shared" si="281"/>
        <v>-147</v>
      </c>
      <c r="M2102" t="str">
        <f t="shared" si="281"/>
        <v>-136</v>
      </c>
      <c r="N2102" t="str">
        <f t="shared" si="281"/>
        <v>-144</v>
      </c>
      <c r="O2102" t="str">
        <f t="shared" si="281"/>
        <v>-148</v>
      </c>
      <c r="P2102" t="str">
        <f t="shared" si="281"/>
        <v>-153</v>
      </c>
      <c r="Q2102" t="str">
        <f t="shared" si="281"/>
        <v>-158</v>
      </c>
      <c r="R2102" t="str">
        <f t="shared" si="281"/>
        <v>-163</v>
      </c>
      <c r="S2102" t="str">
        <f t="shared" si="281"/>
        <v>-167</v>
      </c>
      <c r="T2102" t="str">
        <f t="shared" si="281"/>
        <v>-169</v>
      </c>
      <c r="U2102" t="str">
        <f t="shared" si="281"/>
        <v>-170</v>
      </c>
      <c r="V2102" t="str">
        <f t="shared" si="281"/>
        <v>-172</v>
      </c>
      <c r="X2102" t="e">
        <f>VLOOKUP(K2102,$X$2:Y$31,2,FALSE())</f>
        <v>#N/A</v>
      </c>
      <c r="AB2102" s="20">
        <f>MATCH("R",$J$1001:$J2103,0)</f>
        <v>25</v>
      </c>
      <c r="AC2102" s="20">
        <f>ROW()</f>
        <v>2102</v>
      </c>
      <c r="AD2102" s="24" t="e">
        <f t="shared" ca="1" si="280"/>
        <v>#VALUE!</v>
      </c>
      <c r="AE2102" t="str">
        <f t="shared" ca="1" si="276"/>
        <v>E</v>
      </c>
    </row>
    <row r="2103" spans="1:31">
      <c r="A2103" s="12" t="s">
        <v>1760</v>
      </c>
      <c r="J2103" s="12" t="str">
        <f t="shared" si="279"/>
        <v/>
      </c>
      <c r="K2103" t="str">
        <f t="shared" si="281"/>
        <v xml:space="preserve">    </v>
      </c>
      <c r="L2103" t="str">
        <f t="shared" si="281"/>
        <v xml:space="preserve">  57</v>
      </c>
      <c r="M2103" t="str">
        <f t="shared" si="281"/>
        <v xml:space="preserve">  59</v>
      </c>
      <c r="N2103" t="str">
        <f t="shared" si="281"/>
        <v xml:space="preserve">  60</v>
      </c>
      <c r="O2103" t="str">
        <f t="shared" si="281"/>
        <v xml:space="preserve">  56</v>
      </c>
      <c r="P2103" t="str">
        <f t="shared" si="281"/>
        <v xml:space="preserve">  45</v>
      </c>
      <c r="Q2103" t="str">
        <f t="shared" si="281"/>
        <v xml:space="preserve">  12</v>
      </c>
      <c r="R2103" t="str">
        <f t="shared" si="281"/>
        <v xml:space="preserve">   0</v>
      </c>
      <c r="S2103" t="str">
        <f t="shared" si="281"/>
        <v xml:space="preserve">   1</v>
      </c>
      <c r="T2103" t="str">
        <f t="shared" si="281"/>
        <v xml:space="preserve">   2</v>
      </c>
      <c r="U2103" t="str">
        <f t="shared" si="281"/>
        <v xml:space="preserve">   2</v>
      </c>
      <c r="V2103" t="str">
        <f t="shared" si="281"/>
        <v xml:space="preserve">   3</v>
      </c>
      <c r="X2103" t="e">
        <f>VLOOKUP(K2103,$X$2:Y$31,2,FALSE())</f>
        <v>#N/A</v>
      </c>
      <c r="AB2103" s="20">
        <f>MATCH("R",$J$1001:$J2104,0)</f>
        <v>25</v>
      </c>
      <c r="AC2103" s="20">
        <f>ROW()</f>
        <v>2103</v>
      </c>
      <c r="AD2103" s="24" t="e">
        <f t="shared" ca="1" si="280"/>
        <v>#VALUE!</v>
      </c>
      <c r="AE2103" t="str">
        <f t="shared" ca="1" si="276"/>
        <v>E</v>
      </c>
    </row>
    <row r="2104" spans="1:31">
      <c r="A2104" s="12" t="s">
        <v>1761</v>
      </c>
      <c r="J2104" s="12" t="str">
        <f t="shared" si="279"/>
        <v/>
      </c>
      <c r="K2104" t="str">
        <f t="shared" si="281"/>
        <v xml:space="preserve">    </v>
      </c>
      <c r="L2104" t="str">
        <f t="shared" si="281"/>
        <v xml:space="preserve">  31</v>
      </c>
      <c r="M2104" t="str">
        <f t="shared" si="281"/>
        <v xml:space="preserve">  26</v>
      </c>
      <c r="N2104" t="str">
        <f t="shared" si="281"/>
        <v xml:space="preserve">  27</v>
      </c>
      <c r="O2104" t="str">
        <f t="shared" si="281"/>
        <v xml:space="preserve">  34</v>
      </c>
      <c r="P2104" t="str">
        <f t="shared" si="281"/>
        <v xml:space="preserve">  49</v>
      </c>
      <c r="Q2104" t="str">
        <f t="shared" si="281"/>
        <v xml:space="preserve">  80</v>
      </c>
      <c r="R2104" t="str">
        <f t="shared" si="281"/>
        <v xml:space="preserve">  85</v>
      </c>
      <c r="S2104" t="str">
        <f t="shared" si="281"/>
        <v xml:space="preserve">  84</v>
      </c>
      <c r="T2104" t="str">
        <f t="shared" si="281"/>
        <v xml:space="preserve">  84</v>
      </c>
      <c r="U2104" t="str">
        <f t="shared" si="281"/>
        <v xml:space="preserve">  83</v>
      </c>
      <c r="V2104" t="str">
        <f t="shared" si="281"/>
        <v xml:space="preserve">  83</v>
      </c>
      <c r="X2104" t="e">
        <f>VLOOKUP(K2104,$X$2:Y$31,2,FALSE())</f>
        <v>#N/A</v>
      </c>
      <c r="AB2104" s="20">
        <f>MATCH("R",$J$1001:$J2105,0)</f>
        <v>25</v>
      </c>
      <c r="AC2104" s="20">
        <f>ROW()</f>
        <v>2104</v>
      </c>
      <c r="AD2104" s="24" t="e">
        <f t="shared" ca="1" si="280"/>
        <v>#VALUE!</v>
      </c>
      <c r="AE2104" t="str">
        <f t="shared" ca="1" si="276"/>
        <v>E</v>
      </c>
    </row>
    <row r="2105" spans="1:31">
      <c r="A2105" s="12" t="s">
        <v>420</v>
      </c>
      <c r="J2105" s="12" t="str">
        <f t="shared" si="279"/>
        <v/>
      </c>
      <c r="K2105" t="str">
        <f t="shared" si="281"/>
        <v xml:space="preserve">    </v>
      </c>
      <c r="L2105" t="str">
        <f t="shared" si="281"/>
        <v>0.01</v>
      </c>
      <c r="M2105" t="str">
        <f t="shared" si="281"/>
        <v>0.01</v>
      </c>
      <c r="N2105" t="str">
        <f t="shared" si="281"/>
        <v>0.02</v>
      </c>
      <c r="O2105" t="str">
        <f t="shared" si="281"/>
        <v>0.02</v>
      </c>
      <c r="P2105" t="str">
        <f t="shared" si="281"/>
        <v>0.01</v>
      </c>
      <c r="Q2105" t="str">
        <f t="shared" si="281"/>
        <v>0.00</v>
      </c>
      <c r="R2105" t="str">
        <f t="shared" si="281"/>
        <v>0.00</v>
      </c>
      <c r="S2105" t="str">
        <f t="shared" si="281"/>
        <v>0.00</v>
      </c>
      <c r="T2105" t="str">
        <f t="shared" si="281"/>
        <v>0.00</v>
      </c>
      <c r="U2105" t="str">
        <f t="shared" si="281"/>
        <v>0.00</v>
      </c>
      <c r="V2105" t="str">
        <f t="shared" si="281"/>
        <v>0.00</v>
      </c>
      <c r="X2105" t="e">
        <f>VLOOKUP(K2105,$X$2:Y$31,2,FALSE())</f>
        <v>#N/A</v>
      </c>
      <c r="AB2105" s="20">
        <f>MATCH("R",$J$1001:$J2106,0)</f>
        <v>25</v>
      </c>
      <c r="AC2105" s="20">
        <f>ROW()</f>
        <v>2105</v>
      </c>
      <c r="AD2105" s="24" t="e">
        <f t="shared" ca="1" si="280"/>
        <v>#VALUE!</v>
      </c>
      <c r="AE2105" t="str">
        <f t="shared" ca="1" si="276"/>
        <v>E</v>
      </c>
    </row>
    <row r="2106" spans="1:31">
      <c r="A2106" s="12" t="s">
        <v>91</v>
      </c>
      <c r="J2106" s="12" t="str">
        <f t="shared" si="279"/>
        <v/>
      </c>
      <c r="K2106" t="str">
        <f t="shared" si="281"/>
        <v xml:space="preserve">    </v>
      </c>
      <c r="L2106" t="str">
        <f t="shared" si="281"/>
        <v>0.00</v>
      </c>
      <c r="M2106" t="str">
        <f t="shared" si="281"/>
        <v>0.00</v>
      </c>
      <c r="N2106" t="str">
        <f t="shared" si="281"/>
        <v>0.00</v>
      </c>
      <c r="O2106" t="str">
        <f t="shared" si="281"/>
        <v>0.00</v>
      </c>
      <c r="P2106" t="str">
        <f t="shared" si="281"/>
        <v>0.00</v>
      </c>
      <c r="Q2106" t="str">
        <f t="shared" si="281"/>
        <v>0.00</v>
      </c>
      <c r="R2106" t="str">
        <f t="shared" si="281"/>
        <v>0.00</v>
      </c>
      <c r="S2106" t="str">
        <f t="shared" si="281"/>
        <v>0.00</v>
      </c>
      <c r="T2106" t="str">
        <f t="shared" si="281"/>
        <v>0.00</v>
      </c>
      <c r="U2106" t="str">
        <f t="shared" si="281"/>
        <v>0.00</v>
      </c>
      <c r="V2106" t="str">
        <f t="shared" si="281"/>
        <v>0.00</v>
      </c>
      <c r="X2106" t="e">
        <f>VLOOKUP(K2106,$X$2:Y$31,2,FALSE())</f>
        <v>#N/A</v>
      </c>
      <c r="AB2106" s="20">
        <f>MATCH("R",$J$1001:$J2107,0)</f>
        <v>25</v>
      </c>
      <c r="AC2106" s="20">
        <f>ROW()</f>
        <v>2106</v>
      </c>
      <c r="AD2106" s="24" t="e">
        <f t="shared" ca="1" si="280"/>
        <v>#VALUE!</v>
      </c>
      <c r="AE2106" t="str">
        <f t="shared" ca="1" si="276"/>
        <v>E</v>
      </c>
    </row>
    <row r="2107" spans="1:31">
      <c r="A2107" s="12" t="s">
        <v>1762</v>
      </c>
      <c r="J2107" s="12" t="str">
        <f t="shared" si="279"/>
        <v/>
      </c>
      <c r="K2107" t="str">
        <f t="shared" si="281"/>
        <v xml:space="preserve">    </v>
      </c>
      <c r="L2107" t="str">
        <f t="shared" si="281"/>
        <v>0.08</v>
      </c>
      <c r="M2107" t="str">
        <f t="shared" si="281"/>
        <v>0.08</v>
      </c>
      <c r="N2107" t="str">
        <f t="shared" si="281"/>
        <v>0.10</v>
      </c>
      <c r="O2107" t="str">
        <f t="shared" si="281"/>
        <v>0.07</v>
      </c>
      <c r="P2107" t="str">
        <f t="shared" si="281"/>
        <v>0.04</v>
      </c>
      <c r="Q2107" t="str">
        <f t="shared" si="281"/>
        <v>0.00</v>
      </c>
      <c r="R2107" t="str">
        <f t="shared" si="281"/>
        <v>0.00</v>
      </c>
      <c r="S2107" t="str">
        <f t="shared" si="281"/>
        <v>0.00</v>
      </c>
      <c r="T2107" t="str">
        <f t="shared" si="281"/>
        <v>0.00</v>
      </c>
      <c r="U2107" t="str">
        <f t="shared" si="281"/>
        <v>0.00</v>
      </c>
      <c r="V2107" t="str">
        <f t="shared" si="281"/>
        <v>0.00</v>
      </c>
      <c r="X2107" t="e">
        <f>VLOOKUP(K2107,$X$2:Y$31,2,FALSE())</f>
        <v>#N/A</v>
      </c>
      <c r="AB2107" s="20">
        <f>MATCH("R",$J$1001:$J2108,0)</f>
        <v>25</v>
      </c>
      <c r="AC2107" s="20">
        <f>ROW()</f>
        <v>2107</v>
      </c>
      <c r="AD2107" s="24" t="e">
        <f t="shared" ca="1" si="280"/>
        <v>#VALUE!</v>
      </c>
      <c r="AE2107" t="str">
        <f t="shared" ca="1" si="276"/>
        <v>E</v>
      </c>
    </row>
    <row r="2108" spans="1:31">
      <c r="A2108" s="12" t="s">
        <v>1763</v>
      </c>
      <c r="J2108" s="12" t="str">
        <f t="shared" si="279"/>
        <v/>
      </c>
      <c r="K2108" t="str">
        <f t="shared" si="281"/>
        <v xml:space="preserve">    </v>
      </c>
      <c r="L2108" t="str">
        <f t="shared" si="281"/>
        <v>12.8</v>
      </c>
      <c r="M2108" t="str">
        <f t="shared" si="281"/>
        <v xml:space="preserve"> 8.2</v>
      </c>
      <c r="N2108" t="str">
        <f t="shared" si="281"/>
        <v>11.2</v>
      </c>
      <c r="O2108" t="str">
        <f t="shared" si="281"/>
        <v>14.1</v>
      </c>
      <c r="P2108" t="str">
        <f t="shared" si="281"/>
        <v>19.2</v>
      </c>
      <c r="Q2108" t="str">
        <f t="shared" si="281"/>
        <v>16.0</v>
      </c>
      <c r="R2108" t="str">
        <f t="shared" si="281"/>
        <v xml:space="preserve"> 8.2</v>
      </c>
      <c r="S2108" t="str">
        <f t="shared" si="281"/>
        <v xml:space="preserve"> 8.2</v>
      </c>
      <c r="T2108" t="str">
        <f t="shared" si="281"/>
        <v xml:space="preserve"> 8.2</v>
      </c>
      <c r="U2108" t="str">
        <f t="shared" si="281"/>
        <v xml:space="preserve"> 8.2</v>
      </c>
      <c r="V2108" t="str">
        <f t="shared" si="281"/>
        <v xml:space="preserve"> 8.2</v>
      </c>
      <c r="X2108" t="e">
        <f>VLOOKUP(K2108,$X$2:Y$31,2,FALSE())</f>
        <v>#N/A</v>
      </c>
      <c r="AB2108" s="20">
        <f>MATCH("R",$J$1001:$J2109,0)</f>
        <v>25</v>
      </c>
      <c r="AC2108" s="20">
        <f>ROW()</f>
        <v>2108</v>
      </c>
      <c r="AD2108" s="24" t="e">
        <f t="shared" ca="1" si="280"/>
        <v>#VALUE!</v>
      </c>
      <c r="AE2108" t="str">
        <f t="shared" ca="1" si="276"/>
        <v>E</v>
      </c>
    </row>
    <row r="2109" spans="1:31">
      <c r="A2109" s="12" t="s">
        <v>1764</v>
      </c>
      <c r="J2109" s="12" t="str">
        <f t="shared" si="279"/>
        <v/>
      </c>
      <c r="K2109" t="str">
        <f t="shared" si="281"/>
        <v xml:space="preserve">    </v>
      </c>
      <c r="L2109" t="str">
        <f t="shared" si="281"/>
        <v xml:space="preserve"> 7.2</v>
      </c>
      <c r="M2109" t="str">
        <f t="shared" si="281"/>
        <v xml:space="preserve"> 4.0</v>
      </c>
      <c r="N2109" t="str">
        <f t="shared" si="281"/>
        <v xml:space="preserve"> 4.6</v>
      </c>
      <c r="O2109" t="str">
        <f t="shared" si="281"/>
        <v xml:space="preserve"> 8.7</v>
      </c>
      <c r="P2109" t="str">
        <f t="shared" si="281"/>
        <v>15.1</v>
      </c>
      <c r="Q2109" t="str">
        <f t="shared" si="281"/>
        <v>21.3</v>
      </c>
      <c r="R2109" t="str">
        <f t="shared" si="281"/>
        <v xml:space="preserve"> 4.0</v>
      </c>
      <c r="S2109" t="str">
        <f t="shared" si="281"/>
        <v xml:space="preserve"> 4.0</v>
      </c>
      <c r="T2109" t="str">
        <f t="shared" si="281"/>
        <v xml:space="preserve"> 4.0</v>
      </c>
      <c r="U2109" t="str">
        <f t="shared" si="281"/>
        <v xml:space="preserve"> 4.0</v>
      </c>
      <c r="V2109" t="str">
        <f t="shared" si="281"/>
        <v xml:space="preserve"> 4.0</v>
      </c>
      <c r="X2109" t="e">
        <f>VLOOKUP(K2109,$X$2:Y$31,2,FALSE())</f>
        <v>#N/A</v>
      </c>
      <c r="AB2109" s="20">
        <f>MATCH("R",$J$1001:$J2110,0)</f>
        <v>25</v>
      </c>
      <c r="AC2109" s="20">
        <f>ROW()</f>
        <v>2109</v>
      </c>
      <c r="AD2109" s="24" t="e">
        <f t="shared" ca="1" si="280"/>
        <v>#VALUE!</v>
      </c>
      <c r="AE2109" t="str">
        <f t="shared" ca="1" si="276"/>
        <v>E</v>
      </c>
    </row>
    <row r="2110" spans="1:31">
      <c r="A2110" s="12" t="s">
        <v>1765</v>
      </c>
      <c r="J2110" s="12" t="str">
        <f t="shared" si="279"/>
        <v/>
      </c>
      <c r="K2110" t="str">
        <f t="shared" si="281"/>
        <v xml:space="preserve">    </v>
      </c>
      <c r="L2110" t="str">
        <f t="shared" si="281"/>
        <v>15.3</v>
      </c>
      <c r="M2110" t="str">
        <f t="shared" si="281"/>
        <v>12.0</v>
      </c>
      <c r="N2110" t="str">
        <f t="shared" si="281"/>
        <v>14.0</v>
      </c>
      <c r="O2110" t="str">
        <f t="shared" si="281"/>
        <v>16.4</v>
      </c>
      <c r="P2110" t="str">
        <f t="shared" si="281"/>
        <v>21.0</v>
      </c>
      <c r="Q2110" t="str">
        <f t="shared" si="281"/>
        <v>18.4</v>
      </c>
      <c r="R2110" t="str">
        <f t="shared" si="281"/>
        <v>12.5</v>
      </c>
      <c r="S2110" t="str">
        <f t="shared" si="281"/>
        <v>12.6</v>
      </c>
      <c r="T2110" t="str">
        <f t="shared" si="281"/>
        <v>12.7</v>
      </c>
      <c r="U2110" t="str">
        <f t="shared" si="281"/>
        <v>12.7</v>
      </c>
      <c r="V2110" t="str">
        <f t="shared" si="281"/>
        <v>12.7</v>
      </c>
      <c r="X2110" t="e">
        <f>VLOOKUP(K2110,$X$2:Y$31,2,FALSE())</f>
        <v>#N/A</v>
      </c>
      <c r="AB2110" s="20">
        <f>MATCH("R",$J$1001:$J2111,0)</f>
        <v>25</v>
      </c>
      <c r="AC2110" s="20">
        <f>ROW()</f>
        <v>2110</v>
      </c>
      <c r="AD2110" s="24" t="e">
        <f t="shared" ca="1" si="280"/>
        <v>#VALUE!</v>
      </c>
      <c r="AE2110" t="str">
        <f t="shared" ca="1" si="276"/>
        <v>E</v>
      </c>
    </row>
    <row r="2111" spans="1:31">
      <c r="A2111" s="12" t="s">
        <v>1766</v>
      </c>
      <c r="J2111" s="12" t="str">
        <f t="shared" si="279"/>
        <v/>
      </c>
      <c r="K2111" t="str">
        <f t="shared" si="281"/>
        <v xml:space="preserve">    </v>
      </c>
      <c r="L2111" t="str">
        <f t="shared" si="281"/>
        <v xml:space="preserve"> 9.1</v>
      </c>
      <c r="M2111" t="str">
        <f t="shared" si="281"/>
        <v xml:space="preserve"> 7.5</v>
      </c>
      <c r="N2111" t="str">
        <f t="shared" si="281"/>
        <v xml:space="preserve"> 7.5</v>
      </c>
      <c r="O2111" t="str">
        <f t="shared" si="281"/>
        <v>10.3</v>
      </c>
      <c r="P2111" t="str">
        <f t="shared" si="281"/>
        <v>15.9</v>
      </c>
      <c r="Q2111" t="str">
        <f t="shared" si="281"/>
        <v>21.9</v>
      </c>
      <c r="R2111" t="str">
        <f t="shared" si="281"/>
        <v xml:space="preserve"> 6.8</v>
      </c>
      <c r="S2111" t="str">
        <f t="shared" si="281"/>
        <v xml:space="preserve"> 7.1</v>
      </c>
      <c r="T2111" t="str">
        <f t="shared" si="281"/>
        <v xml:space="preserve"> 7.1</v>
      </c>
      <c r="U2111" t="str">
        <f t="shared" si="281"/>
        <v xml:space="preserve"> 7.1</v>
      </c>
      <c r="V2111" t="str">
        <f t="shared" si="281"/>
        <v xml:space="preserve"> 7.1</v>
      </c>
      <c r="X2111" t="e">
        <f>VLOOKUP(K2111,$X$2:Y$31,2,FALSE())</f>
        <v>#N/A</v>
      </c>
      <c r="AB2111" s="20">
        <f>MATCH("R",$J$1001:$J2112,0)</f>
        <v>25</v>
      </c>
      <c r="AC2111" s="20">
        <f>ROW()</f>
        <v>2111</v>
      </c>
      <c r="AD2111" s="24" t="e">
        <f t="shared" ca="1" si="280"/>
        <v>#VALUE!</v>
      </c>
      <c r="AE2111" t="str">
        <f t="shared" ca="1" si="276"/>
        <v>E</v>
      </c>
    </row>
    <row r="2112" spans="1:31">
      <c r="A2112" s="12" t="s">
        <v>339</v>
      </c>
      <c r="J2112" s="12" t="str">
        <f t="shared" si="279"/>
        <v/>
      </c>
      <c r="K2112" t="str">
        <f t="shared" si="281"/>
        <v xml:space="preserve">    </v>
      </c>
      <c r="L2112" t="str">
        <f t="shared" si="281"/>
        <v xml:space="preserve"> 3.8</v>
      </c>
      <c r="M2112" t="str">
        <f t="shared" si="281"/>
        <v xml:space="preserve"> 4.0</v>
      </c>
      <c r="N2112" t="str">
        <f t="shared" si="281"/>
        <v xml:space="preserve"> 3.8</v>
      </c>
      <c r="O2112" t="str">
        <f t="shared" si="281"/>
        <v xml:space="preserve"> 3.7</v>
      </c>
      <c r="P2112" t="str">
        <f t="shared" si="281"/>
        <v xml:space="preserve"> 3.4</v>
      </c>
      <c r="Q2112" t="str">
        <f t="shared" si="281"/>
        <v xml:space="preserve"> 3.2</v>
      </c>
      <c r="R2112" t="str">
        <f t="shared" si="281"/>
        <v xml:space="preserve"> 3.0</v>
      </c>
      <c r="S2112" t="str">
        <f t="shared" si="281"/>
        <v xml:space="preserve"> 2.9</v>
      </c>
      <c r="T2112" t="str">
        <f t="shared" si="281"/>
        <v xml:space="preserve"> 2.8</v>
      </c>
      <c r="U2112" t="str">
        <f t="shared" si="281"/>
        <v xml:space="preserve"> 2.8</v>
      </c>
      <c r="V2112" t="str">
        <f t="shared" si="281"/>
        <v xml:space="preserve"> 2.7</v>
      </c>
      <c r="X2112" t="e">
        <f>VLOOKUP(K2112,$X$2:Y$31,2,FALSE())</f>
        <v>#N/A</v>
      </c>
      <c r="AB2112" s="20">
        <f>MATCH("R",$J$1001:$J2113,0)</f>
        <v>25</v>
      </c>
      <c r="AC2112" s="20">
        <f>ROW()</f>
        <v>2112</v>
      </c>
      <c r="AD2112" s="24" t="e">
        <f t="shared" ca="1" si="280"/>
        <v>#VALUE!</v>
      </c>
      <c r="AE2112" t="str">
        <f t="shared" ca="1" si="276"/>
        <v>E</v>
      </c>
    </row>
    <row r="2113" spans="1:31">
      <c r="A2113" s="12" t="s">
        <v>340</v>
      </c>
      <c r="J2113" s="12" t="str">
        <f t="shared" si="279"/>
        <v/>
      </c>
      <c r="K2113" t="str">
        <f t="shared" si="281"/>
        <v xml:space="preserve">    </v>
      </c>
      <c r="L2113" t="str">
        <f t="shared" si="281"/>
        <v xml:space="preserve"> 3.8</v>
      </c>
      <c r="M2113" t="str">
        <f t="shared" si="281"/>
        <v xml:space="preserve"> 4.1</v>
      </c>
      <c r="N2113" t="str">
        <f t="shared" si="281"/>
        <v xml:space="preserve"> 3.8</v>
      </c>
      <c r="O2113" t="str">
        <f t="shared" si="281"/>
        <v xml:space="preserve"> 3.7</v>
      </c>
      <c r="P2113" t="str">
        <f t="shared" si="281"/>
        <v xml:space="preserve"> 3.4</v>
      </c>
      <c r="Q2113" t="str">
        <f t="shared" si="281"/>
        <v xml:space="preserve"> 3.2</v>
      </c>
      <c r="R2113" t="str">
        <f t="shared" si="281"/>
        <v xml:space="preserve"> 3.0</v>
      </c>
      <c r="S2113" t="str">
        <f t="shared" si="281"/>
        <v xml:space="preserve"> 2.9</v>
      </c>
      <c r="T2113" t="str">
        <f t="shared" si="281"/>
        <v xml:space="preserve"> 2.8</v>
      </c>
      <c r="U2113" t="str">
        <f t="shared" si="281"/>
        <v xml:space="preserve"> 2.8</v>
      </c>
      <c r="V2113" t="str">
        <f t="shared" si="281"/>
        <v xml:space="preserve"> 2.7</v>
      </c>
      <c r="X2113" t="e">
        <f>VLOOKUP(K2113,$X$2:Y$31,2,FALSE())</f>
        <v>#N/A</v>
      </c>
      <c r="AB2113" s="20">
        <f>MATCH("R",$J$1001:$J2114,0)</f>
        <v>25</v>
      </c>
      <c r="AC2113" s="20">
        <f>ROW()</f>
        <v>2113</v>
      </c>
      <c r="AD2113" s="24" t="e">
        <f t="shared" ca="1" si="280"/>
        <v>#VALUE!</v>
      </c>
      <c r="AE2113" t="str">
        <f t="shared" ca="1" si="276"/>
        <v>E</v>
      </c>
    </row>
    <row r="2114" spans="1:31">
      <c r="A2114" s="12" t="s">
        <v>1767</v>
      </c>
      <c r="J2114" s="12" t="str">
        <f t="shared" si="279"/>
        <v/>
      </c>
      <c r="K2114" t="str">
        <f t="shared" si="281"/>
        <v xml:space="preserve">    </v>
      </c>
      <c r="L2114" t="str">
        <f t="shared" si="281"/>
        <v xml:space="preserve">  42</v>
      </c>
      <c r="M2114" t="str">
        <f t="shared" si="281"/>
        <v xml:space="preserve">  47</v>
      </c>
      <c r="N2114" t="str">
        <f t="shared" si="281"/>
        <v xml:space="preserve">  46</v>
      </c>
      <c r="O2114" t="str">
        <f t="shared" si="281"/>
        <v xml:space="preserve">  39</v>
      </c>
      <c r="P2114" t="str">
        <f t="shared" si="281"/>
        <v xml:space="preserve">  24</v>
      </c>
      <c r="Q2114" t="str">
        <f t="shared" si="281"/>
        <v xml:space="preserve">  -7</v>
      </c>
      <c r="R2114" t="str">
        <f t="shared" si="281"/>
        <v xml:space="preserve"> -12</v>
      </c>
      <c r="S2114" t="str">
        <f t="shared" si="281"/>
        <v xml:space="preserve"> -11</v>
      </c>
      <c r="T2114" t="str">
        <f t="shared" si="281"/>
        <v xml:space="preserve"> -11</v>
      </c>
      <c r="U2114" t="str">
        <f t="shared" si="281"/>
        <v xml:space="preserve"> -10</v>
      </c>
      <c r="V2114" t="str">
        <f t="shared" si="281"/>
        <v xml:space="preserve"> -10</v>
      </c>
      <c r="X2114" t="e">
        <f>VLOOKUP(K2114,$X$2:Y$31,2,FALSE())</f>
        <v>#N/A</v>
      </c>
      <c r="AB2114" s="20">
        <f>MATCH("R",$J$1001:$J2115,0)</f>
        <v>25</v>
      </c>
      <c r="AC2114" s="20">
        <f>ROW()</f>
        <v>2114</v>
      </c>
      <c r="AD2114" s="24" t="e">
        <f t="shared" ca="1" si="280"/>
        <v>#VALUE!</v>
      </c>
      <c r="AE2114" t="str">
        <f t="shared" ca="1" si="276"/>
        <v>E</v>
      </c>
    </row>
    <row r="2115" spans="1:31">
      <c r="A2115" s="12" t="s">
        <v>140</v>
      </c>
      <c r="J2115" s="12" t="str">
        <f t="shared" si="279"/>
        <v/>
      </c>
      <c r="K2115" t="str">
        <f t="shared" si="281"/>
        <v xml:space="preserve">    </v>
      </c>
      <c r="L2115" t="str">
        <f t="shared" si="281"/>
        <v xml:space="preserve">RSI </v>
      </c>
      <c r="M2115" t="str">
        <f t="shared" si="281"/>
        <v>oeff</v>
      </c>
      <c r="N2115" t="str">
        <f t="shared" si="281"/>
        <v>Dail</v>
      </c>
      <c r="O2115" t="str">
        <f t="shared" si="281"/>
        <v xml:space="preserve">)   </v>
      </c>
      <c r="P2115" t="str">
        <f t="shared" si="281"/>
        <v xml:space="preserve">    </v>
      </c>
      <c r="Q2115" t="str">
        <f t="shared" si="281"/>
        <v>METH</v>
      </c>
      <c r="R2115" t="str">
        <f t="shared" si="281"/>
        <v>D 30</v>
      </c>
      <c r="S2115" t="str">
        <f t="shared" si="281"/>
        <v xml:space="preserve">  VO</v>
      </c>
      <c r="T2115" t="str">
        <f t="shared" si="281"/>
        <v xml:space="preserve">CAP </v>
      </c>
      <c r="U2115" t="str">
        <f t="shared" si="281"/>
        <v>6.12</v>
      </c>
      <c r="V2115" t="str">
        <f t="shared" si="281"/>
        <v xml:space="preserve">7W  </v>
      </c>
      <c r="X2115" t="e">
        <f>VLOOKUP(K2115,$X$2:Y$31,2,FALSE())</f>
        <v>#N/A</v>
      </c>
      <c r="AB2115" s="20">
        <f>MATCH("R",$J$1001:$J2116,0)</f>
        <v>25</v>
      </c>
      <c r="AC2115" s="20">
        <f>ROW()</f>
        <v>2115</v>
      </c>
      <c r="AD2115" s="24" t="e">
        <f t="shared" ca="1" si="280"/>
        <v>#VALUE!</v>
      </c>
      <c r="AE2115" t="str">
        <f t="shared" ref="AE2115:AE2178" ca="1" si="282">IF(ISERROR(AD2115),"E","OK")</f>
        <v>E</v>
      </c>
    </row>
    <row r="2116" spans="1:31">
      <c r="A2116" s="12" t="s">
        <v>33</v>
      </c>
      <c r="J2116" s="12" t="str">
        <f t="shared" si="279"/>
        <v/>
      </c>
      <c r="K2116" t="str">
        <f t="shared" si="281"/>
        <v/>
      </c>
      <c r="L2116" t="str">
        <f t="shared" si="281"/>
        <v/>
      </c>
      <c r="M2116" t="str">
        <f t="shared" si="281"/>
        <v/>
      </c>
      <c r="N2116" t="str">
        <f t="shared" si="281"/>
        <v/>
      </c>
      <c r="O2116" t="str">
        <f t="shared" si="281"/>
        <v/>
      </c>
      <c r="P2116" t="str">
        <f t="shared" si="281"/>
        <v/>
      </c>
      <c r="Q2116" t="str">
        <f t="shared" si="281"/>
        <v/>
      </c>
      <c r="R2116" t="str">
        <f t="shared" si="281"/>
        <v/>
      </c>
      <c r="S2116" t="str">
        <f t="shared" si="281"/>
        <v/>
      </c>
      <c r="T2116" t="str">
        <f t="shared" si="281"/>
        <v/>
      </c>
      <c r="U2116" t="str">
        <f t="shared" si="281"/>
        <v/>
      </c>
      <c r="V2116" t="str">
        <f t="shared" si="281"/>
        <v/>
      </c>
      <c r="X2116" t="e">
        <f>VLOOKUP(K2116,$X$2:Y$31,2,FALSE())</f>
        <v>#N/A</v>
      </c>
      <c r="AB2116" s="20">
        <f>MATCH("R",$J$1001:$J2117,0)</f>
        <v>25</v>
      </c>
      <c r="AC2116" s="20">
        <f>ROW()</f>
        <v>2116</v>
      </c>
      <c r="AD2116" s="24" t="e">
        <f t="shared" ca="1" si="280"/>
        <v>#VALUE!</v>
      </c>
      <c r="AE2116" t="str">
        <f t="shared" ca="1" si="282"/>
        <v>E</v>
      </c>
    </row>
    <row r="2117" spans="1:31">
      <c r="A2117" s="12" t="s">
        <v>2471</v>
      </c>
      <c r="J2117" s="12" t="str">
        <f t="shared" si="279"/>
        <v/>
      </c>
      <c r="K2117" t="str">
        <f t="shared" si="281"/>
        <v>Jan,</v>
      </c>
      <c r="L2117" t="str">
        <f t="shared" si="281"/>
        <v>1 20</v>
      </c>
      <c r="M2117" t="str">
        <f t="shared" si="281"/>
        <v xml:space="preserve">6   </v>
      </c>
      <c r="N2117" t="str">
        <f t="shared" si="281"/>
        <v xml:space="preserve">    </v>
      </c>
      <c r="O2117" t="str">
        <f t="shared" si="281"/>
        <v xml:space="preserve"> SSN</v>
      </c>
      <c r="P2117" t="str">
        <f t="shared" si="281"/>
        <v>= 10</v>
      </c>
      <c r="Q2117" t="str">
        <f t="shared" si="281"/>
        <v xml:space="preserve">.   </v>
      </c>
      <c r="R2117" t="str">
        <f t="shared" si="281"/>
        <v xml:space="preserve">    </v>
      </c>
      <c r="S2117" t="str">
        <f t="shared" si="281"/>
        <v xml:space="preserve">    </v>
      </c>
      <c r="T2117" t="str">
        <f t="shared" si="281"/>
        <v xml:space="preserve">  Mi</v>
      </c>
      <c r="U2117" t="str">
        <f t="shared" si="281"/>
        <v>imum</v>
      </c>
      <c r="V2117" t="str">
        <f t="shared" si="281"/>
        <v>Angl</v>
      </c>
      <c r="X2117" t="e">
        <f>VLOOKUP(K2117,$X$2:Y$31,2,FALSE())</f>
        <v>#N/A</v>
      </c>
      <c r="AB2117" s="20">
        <f>MATCH("R",$J$1001:$J2118,0)</f>
        <v>25</v>
      </c>
      <c r="AC2117" s="20">
        <f>ROW()</f>
        <v>2117</v>
      </c>
      <c r="AD2117" s="24" t="e">
        <f t="shared" ca="1" si="280"/>
        <v>#VALUE!</v>
      </c>
      <c r="AE2117" t="str">
        <f t="shared" ca="1" si="282"/>
        <v>E</v>
      </c>
    </row>
    <row r="2118" spans="1:31">
      <c r="A2118" s="12" t="s">
        <v>201</v>
      </c>
      <c r="J2118" s="12" t="str">
        <f t="shared" si="279"/>
        <v/>
      </c>
      <c r="K2118" t="str">
        <f t="shared" si="281"/>
        <v>HOME</v>
      </c>
      <c r="L2118" t="str">
        <f t="shared" si="281"/>
        <v xml:space="preserve">    </v>
      </c>
      <c r="M2118" t="str">
        <f t="shared" si="281"/>
        <v xml:space="preserve">    </v>
      </c>
      <c r="N2118" t="str">
        <f t="shared" si="281"/>
        <v xml:space="preserve">    </v>
      </c>
      <c r="O2118" t="str">
        <f t="shared" si="281"/>
        <v>AUST</v>
      </c>
      <c r="P2118" t="str">
        <f t="shared" si="281"/>
        <v xml:space="preserve">N   </v>
      </c>
      <c r="Q2118" t="str">
        <f t="shared" si="281"/>
        <v xml:space="preserve">    </v>
      </c>
      <c r="R2118" t="str">
        <f t="shared" si="281"/>
        <v xml:space="preserve">    </v>
      </c>
      <c r="S2118" t="str">
        <f t="shared" si="281"/>
        <v xml:space="preserve">  AZ</v>
      </c>
      <c r="T2118" t="str">
        <f t="shared" si="281"/>
        <v>MUTH</v>
      </c>
      <c r="U2118" t="str">
        <f t="shared" si="281"/>
        <v xml:space="preserve">    </v>
      </c>
      <c r="V2118" t="str">
        <f t="shared" si="281"/>
        <v xml:space="preserve">    </v>
      </c>
      <c r="X2118" t="e">
        <f>VLOOKUP(K2118,$X$2:Y$31,2,FALSE())</f>
        <v>#N/A</v>
      </c>
      <c r="AB2118" s="20">
        <f>MATCH("R",$J$1001:$J2119,0)</f>
        <v>25</v>
      </c>
      <c r="AC2118" s="20">
        <f>ROW()</f>
        <v>2118</v>
      </c>
      <c r="AD2118" s="24" t="e">
        <f t="shared" ca="1" si="280"/>
        <v>#VALUE!</v>
      </c>
      <c r="AE2118" t="str">
        <f t="shared" ca="1" si="282"/>
        <v>E</v>
      </c>
    </row>
    <row r="2119" spans="1:31">
      <c r="A2119" s="12" t="s">
        <v>202</v>
      </c>
      <c r="J2119" s="12" t="str">
        <f t="shared" si="279"/>
        <v/>
      </c>
      <c r="K2119" t="str">
        <f t="shared" si="281"/>
        <v>32.9</v>
      </c>
      <c r="L2119" t="str">
        <f t="shared" si="281"/>
        <v xml:space="preserve"> N  </v>
      </c>
      <c r="M2119" t="str">
        <f t="shared" si="281"/>
        <v>96.6</v>
      </c>
      <c r="N2119" t="str">
        <f t="shared" si="281"/>
        <v xml:space="preserve"> W -</v>
      </c>
      <c r="O2119" t="str">
        <f t="shared" si="281"/>
        <v>30.2</v>
      </c>
      <c r="P2119" t="str">
        <f t="shared" si="281"/>
        <v xml:space="preserve"> N  </v>
      </c>
      <c r="Q2119" t="str">
        <f t="shared" si="281"/>
        <v>97.7</v>
      </c>
      <c r="R2119" t="str">
        <f t="shared" si="281"/>
        <v xml:space="preserve"> W  </v>
      </c>
      <c r="S2119" t="str">
        <f t="shared" si="281"/>
        <v xml:space="preserve"> 199</v>
      </c>
      <c r="T2119" t="str">
        <f t="shared" ref="K2119:V2140" si="283">MID($A2119,T$34,4)</f>
        <v xml:space="preserve">97  </v>
      </c>
      <c r="U2119" t="str">
        <f t="shared" si="283"/>
        <v>19.3</v>
      </c>
      <c r="V2119" t="str">
        <f t="shared" si="283"/>
        <v xml:space="preserve">    </v>
      </c>
      <c r="X2119" t="e">
        <f>VLOOKUP(K2119,$X$2:Y$31,2,FALSE())</f>
        <v>#N/A</v>
      </c>
      <c r="AB2119" s="20">
        <f>MATCH("R",$J$1001:$J2120,0)</f>
        <v>25</v>
      </c>
      <c r="AC2119" s="20">
        <f>ROW()</f>
        <v>2119</v>
      </c>
      <c r="AD2119" s="24" t="e">
        <f t="shared" ca="1" si="280"/>
        <v>#VALUE!</v>
      </c>
      <c r="AE2119" t="str">
        <f t="shared" ca="1" si="282"/>
        <v>E</v>
      </c>
    </row>
    <row r="2120" spans="1:31">
      <c r="A2120" s="12" t="s">
        <v>203</v>
      </c>
      <c r="J2120" s="12" t="str">
        <f t="shared" si="279"/>
        <v/>
      </c>
      <c r="K2120" t="str">
        <f t="shared" si="283"/>
        <v>XMTR</v>
      </c>
      <c r="L2120" t="str">
        <f t="shared" si="283"/>
        <v xml:space="preserve"> 2-3</v>
      </c>
      <c r="M2120" t="str">
        <f t="shared" si="283"/>
        <v xml:space="preserve"> ION</v>
      </c>
      <c r="N2120" t="str">
        <f t="shared" si="283"/>
        <v>AP #</v>
      </c>
      <c r="O2120" t="str">
        <f t="shared" si="283"/>
        <v>3[sa</v>
      </c>
      <c r="P2120" t="str">
        <f t="shared" si="283"/>
        <v>ples</v>
      </c>
      <c r="Q2120" t="str">
        <f t="shared" si="283"/>
        <v>SAMP</v>
      </c>
      <c r="R2120" t="str">
        <f t="shared" si="283"/>
        <v>E.23</v>
      </c>
      <c r="S2120" t="str">
        <f t="shared" si="283"/>
        <v xml:space="preserve">   ]</v>
      </c>
      <c r="T2120" t="str">
        <f t="shared" si="283"/>
        <v xml:space="preserve">Az= </v>
      </c>
      <c r="U2120" t="str">
        <f t="shared" si="283"/>
        <v xml:space="preserve">0.0 </v>
      </c>
      <c r="V2120" t="str">
        <f t="shared" si="283"/>
        <v>FFaz</v>
      </c>
      <c r="X2120" t="e">
        <f>VLOOKUP(K2120,$X$2:Y$31,2,FALSE())</f>
        <v>#N/A</v>
      </c>
      <c r="AB2120" s="20">
        <f>MATCH("R",$J$1001:$J2121,0)</f>
        <v>25</v>
      </c>
      <c r="AC2120" s="20">
        <f>ROW()</f>
        <v>2120</v>
      </c>
      <c r="AD2120" s="24" t="e">
        <f t="shared" ca="1" si="280"/>
        <v>#VALUE!</v>
      </c>
      <c r="AE2120" t="str">
        <f t="shared" ca="1" si="282"/>
        <v>E</v>
      </c>
    </row>
    <row r="2121" spans="1:31">
      <c r="A2121" s="12" t="s">
        <v>204</v>
      </c>
      <c r="J2121" s="12" t="str">
        <f t="shared" si="279"/>
        <v/>
      </c>
      <c r="K2121" t="str">
        <f t="shared" si="283"/>
        <v>RCVR</v>
      </c>
      <c r="L2121" t="str">
        <f t="shared" si="283"/>
        <v xml:space="preserve"> 2-3</v>
      </c>
      <c r="M2121" t="str">
        <f t="shared" si="283"/>
        <v xml:space="preserve"> ION</v>
      </c>
      <c r="N2121" t="str">
        <f t="shared" si="283"/>
        <v>AP #</v>
      </c>
      <c r="O2121" t="str">
        <f t="shared" si="283"/>
        <v>3[sa</v>
      </c>
      <c r="P2121" t="str">
        <f t="shared" si="283"/>
        <v>ples</v>
      </c>
      <c r="Q2121" t="str">
        <f t="shared" si="283"/>
        <v>SAMP</v>
      </c>
      <c r="R2121" t="str">
        <f t="shared" si="283"/>
        <v>E.23</v>
      </c>
      <c r="S2121" t="str">
        <f t="shared" si="283"/>
        <v xml:space="preserve">   ]</v>
      </c>
      <c r="T2121" t="str">
        <f t="shared" si="283"/>
        <v xml:space="preserve">Az= </v>
      </c>
      <c r="U2121" t="str">
        <f t="shared" si="283"/>
        <v xml:space="preserve">0.0 </v>
      </c>
      <c r="V2121" t="str">
        <f t="shared" si="283"/>
        <v>FFaz</v>
      </c>
      <c r="X2121" t="e">
        <f>VLOOKUP(K2121,$X$2:Y$31,2,FALSE())</f>
        <v>#N/A</v>
      </c>
      <c r="AB2121" s="20">
        <f>MATCH("R",$J$1001:$J2122,0)</f>
        <v>25</v>
      </c>
      <c r="AC2121" s="20">
        <f>ROW()</f>
        <v>2121</v>
      </c>
      <c r="AD2121" s="24" t="e">
        <f t="shared" ca="1" si="280"/>
        <v>#VALUE!</v>
      </c>
      <c r="AE2121" t="str">
        <f t="shared" ca="1" si="282"/>
        <v>E</v>
      </c>
    </row>
    <row r="2122" spans="1:31">
      <c r="A2122" s="12" t="s">
        <v>89</v>
      </c>
      <c r="J2122" s="12" t="str">
        <f t="shared" si="279"/>
        <v/>
      </c>
      <c r="K2122" t="str">
        <f t="shared" si="283"/>
        <v>3 MH</v>
      </c>
      <c r="L2122" t="str">
        <f t="shared" si="283"/>
        <v xml:space="preserve"> NOI</v>
      </c>
      <c r="M2122" t="str">
        <f t="shared" si="283"/>
        <v xml:space="preserve">E = </v>
      </c>
      <c r="N2122" t="str">
        <f t="shared" si="283"/>
        <v>145.</v>
      </c>
      <c r="O2122" t="str">
        <f t="shared" si="283"/>
        <v xml:space="preserve"> dBW</v>
      </c>
      <c r="P2122" t="str">
        <f t="shared" si="283"/>
        <v xml:space="preserve">    </v>
      </c>
      <c r="Q2122" t="str">
        <f t="shared" si="283"/>
        <v xml:space="preserve">EQ. </v>
      </c>
      <c r="R2122" t="str">
        <f t="shared" si="283"/>
        <v>EL =</v>
      </c>
      <c r="S2122" t="str">
        <f t="shared" si="283"/>
        <v xml:space="preserve">90% </v>
      </c>
      <c r="T2122" t="str">
        <f t="shared" si="283"/>
        <v xml:space="preserve">  RE</v>
      </c>
      <c r="U2122" t="str">
        <f t="shared" si="283"/>
        <v>. SN</v>
      </c>
      <c r="V2122" t="str">
        <f t="shared" si="283"/>
        <v xml:space="preserve"> = 7</v>
      </c>
      <c r="X2122" t="e">
        <f>VLOOKUP(K2122,$X$2:Y$31,2,FALSE())</f>
        <v>#N/A</v>
      </c>
      <c r="AB2122" s="20">
        <f>MATCH("R",$J$1001:$J2123,0)</f>
        <v>25</v>
      </c>
      <c r="AC2122" s="20">
        <f>ROW()</f>
        <v>2122</v>
      </c>
      <c r="AD2122" s="24" t="e">
        <f t="shared" ca="1" si="280"/>
        <v>#VALUE!</v>
      </c>
      <c r="AE2122" t="str">
        <f t="shared" ca="1" si="282"/>
        <v>E</v>
      </c>
    </row>
    <row r="2123" spans="1:31">
      <c r="A2123" s="12" t="s">
        <v>90</v>
      </c>
      <c r="J2123" s="12" t="str">
        <f t="shared" si="279"/>
        <v/>
      </c>
      <c r="K2123" t="str">
        <f t="shared" si="283"/>
        <v>MULT</v>
      </c>
      <c r="L2123" t="str">
        <f t="shared" si="283"/>
        <v>PATH</v>
      </c>
      <c r="M2123" t="str">
        <f t="shared" si="283"/>
        <v>POWE</v>
      </c>
      <c r="N2123" t="str">
        <f t="shared" si="283"/>
        <v xml:space="preserve"> TOL</v>
      </c>
      <c r="O2123" t="str">
        <f t="shared" si="283"/>
        <v>RANC</v>
      </c>
      <c r="P2123" t="str">
        <f t="shared" si="283"/>
        <v xml:space="preserve"> =  </v>
      </c>
      <c r="Q2123" t="str">
        <f t="shared" si="283"/>
        <v>.0 d</v>
      </c>
      <c r="R2123" t="str">
        <f t="shared" si="283"/>
        <v xml:space="preserve">   M</v>
      </c>
      <c r="S2123" t="str">
        <f t="shared" si="283"/>
        <v>LTIP</v>
      </c>
      <c r="T2123" t="str">
        <f t="shared" si="283"/>
        <v>TH D</v>
      </c>
      <c r="U2123" t="str">
        <f t="shared" si="283"/>
        <v xml:space="preserve">LAY </v>
      </c>
      <c r="V2123" t="str">
        <f t="shared" si="283"/>
        <v>OLER</v>
      </c>
      <c r="X2123" t="e">
        <f>VLOOKUP(K2123,$X$2:Y$31,2,FALSE())</f>
        <v>#N/A</v>
      </c>
      <c r="AB2123" s="20">
        <f>MATCH("R",$J$1001:$J2124,0)</f>
        <v>25</v>
      </c>
      <c r="AC2123" s="20">
        <f>ROW()</f>
        <v>2123</v>
      </c>
      <c r="AD2123" s="24" t="e">
        <f t="shared" ca="1" si="280"/>
        <v>#VALUE!</v>
      </c>
      <c r="AE2123" t="str">
        <f t="shared" ca="1" si="282"/>
        <v>E</v>
      </c>
    </row>
    <row r="2124" spans="1:31">
      <c r="A2124" s="12" t="s">
        <v>33</v>
      </c>
      <c r="J2124" s="12" t="str">
        <f t="shared" si="279"/>
        <v/>
      </c>
      <c r="K2124" t="str">
        <f t="shared" si="283"/>
        <v/>
      </c>
      <c r="L2124" t="str">
        <f t="shared" si="283"/>
        <v/>
      </c>
      <c r="M2124" t="str">
        <f t="shared" si="283"/>
        <v/>
      </c>
      <c r="N2124" t="str">
        <f t="shared" si="283"/>
        <v/>
      </c>
      <c r="O2124" t="str">
        <f t="shared" si="283"/>
        <v/>
      </c>
      <c r="P2124" t="str">
        <f t="shared" si="283"/>
        <v/>
      </c>
      <c r="Q2124" t="str">
        <f t="shared" si="283"/>
        <v/>
      </c>
      <c r="R2124" t="str">
        <f t="shared" si="283"/>
        <v/>
      </c>
      <c r="S2124" t="str">
        <f t="shared" si="283"/>
        <v/>
      </c>
      <c r="T2124" t="str">
        <f t="shared" si="283"/>
        <v/>
      </c>
      <c r="U2124" t="str">
        <f t="shared" si="283"/>
        <v/>
      </c>
      <c r="V2124" t="str">
        <f t="shared" si="283"/>
        <v/>
      </c>
      <c r="X2124" t="e">
        <f>VLOOKUP(K2124,$X$2:Y$31,2,FALSE())</f>
        <v>#N/A</v>
      </c>
      <c r="AB2124" s="20">
        <f>MATCH("R",$J$1001:$J2125,0)</f>
        <v>25</v>
      </c>
      <c r="AC2124" s="20">
        <f>ROW()</f>
        <v>2124</v>
      </c>
      <c r="AD2124" s="24" t="e">
        <f t="shared" ca="1" si="280"/>
        <v>#VALUE!</v>
      </c>
      <c r="AE2124" t="str">
        <f t="shared" ca="1" si="282"/>
        <v>E</v>
      </c>
    </row>
    <row r="2125" spans="1:31">
      <c r="A2125" s="12" t="s">
        <v>1768</v>
      </c>
      <c r="J2125" s="12" t="str">
        <f t="shared" si="279"/>
        <v>R</v>
      </c>
      <c r="K2125" t="str">
        <f t="shared" si="283"/>
        <v xml:space="preserve"> 5.0</v>
      </c>
      <c r="L2125" t="str">
        <f t="shared" si="283"/>
        <v xml:space="preserve"> 4.5</v>
      </c>
      <c r="M2125" t="str">
        <f t="shared" si="283"/>
        <v xml:space="preserve"> 2.0</v>
      </c>
      <c r="N2125" t="str">
        <f t="shared" si="283"/>
        <v xml:space="preserve"> 4.0</v>
      </c>
      <c r="O2125" t="str">
        <f t="shared" si="283"/>
        <v xml:space="preserve"> 5.4</v>
      </c>
      <c r="P2125" t="str">
        <f t="shared" si="283"/>
        <v xml:space="preserve"> 7.3</v>
      </c>
      <c r="Q2125" t="str">
        <f t="shared" si="283"/>
        <v>10.2</v>
      </c>
      <c r="R2125" t="str">
        <f t="shared" si="283"/>
        <v>14.4</v>
      </c>
      <c r="S2125" t="str">
        <f t="shared" si="283"/>
        <v>18.2</v>
      </c>
      <c r="T2125" t="str">
        <f t="shared" si="283"/>
        <v>21.5</v>
      </c>
      <c r="U2125" t="str">
        <f t="shared" si="283"/>
        <v>25.0</v>
      </c>
      <c r="V2125" t="str">
        <f t="shared" si="283"/>
        <v>29.0</v>
      </c>
      <c r="X2125" t="str">
        <f>VLOOKUP(K2125,$X$2:Y$31,2,FALSE())</f>
        <v>0500</v>
      </c>
      <c r="AB2125" s="20">
        <f>MATCH("R",$J$1001:$J2126,0)</f>
        <v>25</v>
      </c>
      <c r="AC2125" s="20">
        <f>ROW()</f>
        <v>2125</v>
      </c>
      <c r="AD2125" s="24" t="e">
        <f t="shared" ca="1" si="280"/>
        <v>#VALUE!</v>
      </c>
      <c r="AE2125" t="str">
        <f t="shared" ca="1" si="282"/>
        <v>E</v>
      </c>
    </row>
    <row r="2126" spans="1:31">
      <c r="A2126" s="12" t="s">
        <v>205</v>
      </c>
      <c r="J2126" s="12" t="str">
        <f t="shared" si="279"/>
        <v/>
      </c>
      <c r="K2126" t="str">
        <f t="shared" si="283"/>
        <v xml:space="preserve">    </v>
      </c>
      <c r="L2126" t="str">
        <f t="shared" si="283"/>
        <v xml:space="preserve"> 1F2</v>
      </c>
      <c r="M2126" t="str">
        <f t="shared" si="283"/>
        <v xml:space="preserve"> 1F2</v>
      </c>
      <c r="N2126" t="str">
        <f t="shared" si="283"/>
        <v xml:space="preserve"> 1F2</v>
      </c>
      <c r="O2126" t="str">
        <f t="shared" si="283"/>
        <v xml:space="preserve"> 1F2</v>
      </c>
      <c r="P2126" t="str">
        <f t="shared" si="283"/>
        <v xml:space="preserve"> 1F2</v>
      </c>
      <c r="Q2126" t="str">
        <f t="shared" si="283"/>
        <v xml:space="preserve"> 1F2</v>
      </c>
      <c r="R2126" t="str">
        <f t="shared" si="283"/>
        <v xml:space="preserve"> 1F2</v>
      </c>
      <c r="S2126" t="str">
        <f t="shared" si="283"/>
        <v xml:space="preserve"> 1F2</v>
      </c>
      <c r="T2126" t="str">
        <f t="shared" si="283"/>
        <v xml:space="preserve"> 1F2</v>
      </c>
      <c r="U2126" t="str">
        <f t="shared" si="283"/>
        <v xml:space="preserve"> 1F2</v>
      </c>
      <c r="V2126" t="str">
        <f t="shared" si="283"/>
        <v xml:space="preserve"> 1F2</v>
      </c>
      <c r="X2126" t="e">
        <f>VLOOKUP(K2126,$X$2:Y$31,2,FALSE())</f>
        <v>#N/A</v>
      </c>
      <c r="AB2126" s="20">
        <f>MATCH("R",$J$1001:$J2127,0)</f>
        <v>25</v>
      </c>
      <c r="AC2126" s="20">
        <f>ROW()</f>
        <v>2126</v>
      </c>
      <c r="AD2126" s="24" t="e">
        <f t="shared" ca="1" si="280"/>
        <v>#VALUE!</v>
      </c>
      <c r="AE2126" t="str">
        <f t="shared" ca="1" si="282"/>
        <v>E</v>
      </c>
    </row>
    <row r="2127" spans="1:31">
      <c r="A2127" s="12" t="s">
        <v>1769</v>
      </c>
      <c r="J2127" s="12" t="str">
        <f t="shared" si="279"/>
        <v/>
      </c>
      <c r="K2127" t="str">
        <f t="shared" si="283"/>
        <v xml:space="preserve">    </v>
      </c>
      <c r="L2127" t="str">
        <f t="shared" si="283"/>
        <v>65.7</v>
      </c>
      <c r="M2127" t="str">
        <f t="shared" si="283"/>
        <v>57.0</v>
      </c>
      <c r="N2127" t="str">
        <f t="shared" si="283"/>
        <v>61.8</v>
      </c>
      <c r="O2127" t="str">
        <f t="shared" si="283"/>
        <v>65.7</v>
      </c>
      <c r="P2127" t="str">
        <f t="shared" si="283"/>
        <v>65.7</v>
      </c>
      <c r="Q2127" t="str">
        <f t="shared" si="283"/>
        <v>65.7</v>
      </c>
      <c r="R2127" t="str">
        <f t="shared" si="283"/>
        <v>65.7</v>
      </c>
      <c r="S2127" t="str">
        <f t="shared" si="283"/>
        <v>65.7</v>
      </c>
      <c r="T2127" t="str">
        <f t="shared" si="283"/>
        <v>65.7</v>
      </c>
      <c r="U2127" t="str">
        <f t="shared" si="283"/>
        <v>65.7</v>
      </c>
      <c r="V2127" t="str">
        <f t="shared" si="283"/>
        <v>65.7</v>
      </c>
      <c r="X2127" t="e">
        <f>VLOOKUP(K2127,$X$2:Y$31,2,FALSE())</f>
        <v>#N/A</v>
      </c>
      <c r="AB2127" s="20">
        <f>MATCH("R",$J$1001:$J2128,0)</f>
        <v>25</v>
      </c>
      <c r="AC2127" s="20">
        <f>ROW()</f>
        <v>2127</v>
      </c>
      <c r="AD2127" s="24" t="e">
        <f t="shared" ca="1" si="280"/>
        <v>#VALUE!</v>
      </c>
      <c r="AE2127" t="str">
        <f t="shared" ca="1" si="282"/>
        <v>E</v>
      </c>
    </row>
    <row r="2128" spans="1:31">
      <c r="A2128" s="12" t="s">
        <v>422</v>
      </c>
      <c r="J2128" s="12" t="str">
        <f t="shared" si="279"/>
        <v/>
      </c>
      <c r="K2128" t="str">
        <f t="shared" si="283"/>
        <v xml:space="preserve">    </v>
      </c>
      <c r="L2128" t="str">
        <f t="shared" si="283"/>
        <v xml:space="preserve"> 2.8</v>
      </c>
      <c r="M2128" t="str">
        <f t="shared" si="283"/>
        <v xml:space="preserve"> 2.1</v>
      </c>
      <c r="N2128" t="str">
        <f t="shared" si="283"/>
        <v xml:space="preserve"> 2.4</v>
      </c>
      <c r="O2128" t="str">
        <f t="shared" si="283"/>
        <v xml:space="preserve"> 2.8</v>
      </c>
      <c r="P2128" t="str">
        <f t="shared" si="283"/>
        <v xml:space="preserve"> 2.8</v>
      </c>
      <c r="Q2128" t="str">
        <f t="shared" si="283"/>
        <v xml:space="preserve"> 2.8</v>
      </c>
      <c r="R2128" t="str">
        <f t="shared" si="283"/>
        <v xml:space="preserve"> 2.8</v>
      </c>
      <c r="S2128" t="str">
        <f t="shared" si="283"/>
        <v xml:space="preserve"> 2.8</v>
      </c>
      <c r="T2128" t="str">
        <f t="shared" si="283"/>
        <v xml:space="preserve"> 2.8</v>
      </c>
      <c r="U2128" t="str">
        <f t="shared" si="283"/>
        <v xml:space="preserve"> 2.8</v>
      </c>
      <c r="V2128" t="str">
        <f t="shared" si="283"/>
        <v xml:space="preserve"> 2.8</v>
      </c>
      <c r="X2128" t="e">
        <f>VLOOKUP(K2128,$X$2:Y$31,2,FALSE())</f>
        <v>#N/A</v>
      </c>
      <c r="AB2128" s="20">
        <f>MATCH("R",$J$1001:$J2129,0)</f>
        <v>25</v>
      </c>
      <c r="AC2128" s="20">
        <f>ROW()</f>
        <v>2128</v>
      </c>
      <c r="AD2128" s="24" t="e">
        <f t="shared" ca="1" si="280"/>
        <v>#VALUE!</v>
      </c>
      <c r="AE2128" t="str">
        <f t="shared" ca="1" si="282"/>
        <v>E</v>
      </c>
    </row>
    <row r="2129" spans="1:31">
      <c r="A2129" s="12" t="s">
        <v>1770</v>
      </c>
      <c r="J2129" s="12" t="str">
        <f t="shared" si="279"/>
        <v/>
      </c>
      <c r="K2129" t="str">
        <f t="shared" si="283"/>
        <v xml:space="preserve">    </v>
      </c>
      <c r="L2129" t="str">
        <f t="shared" si="283"/>
        <v xml:space="preserve"> 381</v>
      </c>
      <c r="M2129" t="str">
        <f t="shared" si="283"/>
        <v xml:space="preserve"> 261</v>
      </c>
      <c r="N2129" t="str">
        <f t="shared" si="283"/>
        <v xml:space="preserve"> 319</v>
      </c>
      <c r="O2129" t="str">
        <f t="shared" si="283"/>
        <v xml:space="preserve"> 381</v>
      </c>
      <c r="P2129" t="str">
        <f t="shared" si="283"/>
        <v xml:space="preserve"> 381</v>
      </c>
      <c r="Q2129" t="str">
        <f t="shared" si="283"/>
        <v xml:space="preserve"> 381</v>
      </c>
      <c r="R2129" t="str">
        <f t="shared" si="283"/>
        <v xml:space="preserve"> 381</v>
      </c>
      <c r="S2129" t="str">
        <f t="shared" si="283"/>
        <v xml:space="preserve"> 381</v>
      </c>
      <c r="T2129" t="str">
        <f t="shared" si="283"/>
        <v xml:space="preserve"> 381</v>
      </c>
      <c r="U2129" t="str">
        <f t="shared" si="283"/>
        <v xml:space="preserve"> 381</v>
      </c>
      <c r="V2129" t="str">
        <f t="shared" si="283"/>
        <v xml:space="preserve"> 381</v>
      </c>
      <c r="X2129" t="e">
        <f>VLOOKUP(K2129,$X$2:Y$31,2,FALSE())</f>
        <v>#N/A</v>
      </c>
      <c r="AB2129" s="20">
        <f>MATCH("R",$J$1001:$J2130,0)</f>
        <v>25</v>
      </c>
      <c r="AC2129" s="20">
        <f>ROW()</f>
        <v>2129</v>
      </c>
      <c r="AD2129" s="24" t="e">
        <f t="shared" ca="1" si="280"/>
        <v>#VALUE!</v>
      </c>
      <c r="AE2129" t="str">
        <f t="shared" ca="1" si="282"/>
        <v>E</v>
      </c>
    </row>
    <row r="2130" spans="1:31">
      <c r="A2130" s="12" t="s">
        <v>1771</v>
      </c>
      <c r="J2130" s="12" t="str">
        <f t="shared" si="279"/>
        <v/>
      </c>
      <c r="K2130" t="str">
        <f t="shared" si="283"/>
        <v xml:space="preserve">    </v>
      </c>
      <c r="L2130" t="str">
        <f t="shared" si="283"/>
        <v>0.50</v>
      </c>
      <c r="M2130" t="str">
        <f t="shared" si="283"/>
        <v>1.00</v>
      </c>
      <c r="N2130" t="str">
        <f t="shared" si="283"/>
        <v>0.73</v>
      </c>
      <c r="O2130" t="str">
        <f t="shared" si="283"/>
        <v>0.18</v>
      </c>
      <c r="P2130" t="str">
        <f t="shared" si="283"/>
        <v>0.00</v>
      </c>
      <c r="Q2130" t="str">
        <f t="shared" si="283"/>
        <v>0.00</v>
      </c>
      <c r="R2130" t="str">
        <f t="shared" si="283"/>
        <v>0.00</v>
      </c>
      <c r="S2130" t="str">
        <f t="shared" si="283"/>
        <v>0.00</v>
      </c>
      <c r="T2130" t="str">
        <f t="shared" si="283"/>
        <v>0.00</v>
      </c>
      <c r="U2130" t="str">
        <f t="shared" si="283"/>
        <v>0.00</v>
      </c>
      <c r="V2130" t="str">
        <f t="shared" si="283"/>
        <v>0.00</v>
      </c>
      <c r="X2130" t="e">
        <f>VLOOKUP(K2130,$X$2:Y$31,2,FALSE())</f>
        <v>#N/A</v>
      </c>
      <c r="AB2130" s="20">
        <f>MATCH("R",$J$1001:$J2131,0)</f>
        <v>25</v>
      </c>
      <c r="AC2130" s="20">
        <f>ROW()</f>
        <v>2130</v>
      </c>
      <c r="AD2130" s="24" t="e">
        <f t="shared" ca="1" si="280"/>
        <v>#VALUE!</v>
      </c>
      <c r="AE2130" t="str">
        <f t="shared" ca="1" si="282"/>
        <v>E</v>
      </c>
    </row>
    <row r="2131" spans="1:31">
      <c r="A2131" s="12" t="s">
        <v>423</v>
      </c>
      <c r="J2131" s="12" t="str">
        <f t="shared" si="279"/>
        <v/>
      </c>
      <c r="K2131" t="str">
        <f t="shared" si="283"/>
        <v xml:space="preserve">    </v>
      </c>
      <c r="L2131" t="str">
        <f t="shared" si="283"/>
        <v xml:space="preserve"> 109</v>
      </c>
      <c r="M2131" t="str">
        <f t="shared" si="283"/>
        <v xml:space="preserve">  97</v>
      </c>
      <c r="N2131" t="str">
        <f t="shared" si="283"/>
        <v xml:space="preserve"> 105</v>
      </c>
      <c r="O2131" t="str">
        <f t="shared" si="283"/>
        <v xml:space="preserve"> 115</v>
      </c>
      <c r="P2131" t="str">
        <f t="shared" si="283"/>
        <v xml:space="preserve"> 137</v>
      </c>
      <c r="Q2131" t="str">
        <f t="shared" si="283"/>
        <v xml:space="preserve"> 180</v>
      </c>
      <c r="R2131" t="str">
        <f t="shared" si="283"/>
        <v xml:space="preserve"> 183</v>
      </c>
      <c r="S2131" t="str">
        <f t="shared" si="283"/>
        <v xml:space="preserve"> 185</v>
      </c>
      <c r="T2131" t="str">
        <f t="shared" si="283"/>
        <v xml:space="preserve"> 187</v>
      </c>
      <c r="U2131" t="str">
        <f t="shared" si="283"/>
        <v xml:space="preserve"> 188</v>
      </c>
      <c r="V2131" t="str">
        <f t="shared" si="283"/>
        <v xml:space="preserve"> 189</v>
      </c>
      <c r="X2131" t="e">
        <f>VLOOKUP(K2131,$X$2:Y$31,2,FALSE())</f>
        <v>#N/A</v>
      </c>
      <c r="AB2131" s="20">
        <f>MATCH("R",$J$1001:$J2132,0)</f>
        <v>25</v>
      </c>
      <c r="AC2131" s="20">
        <f>ROW()</f>
        <v>2131</v>
      </c>
      <c r="AD2131" s="24" t="e">
        <f t="shared" ca="1" si="280"/>
        <v>#VALUE!</v>
      </c>
      <c r="AE2131" t="str">
        <f t="shared" ca="1" si="282"/>
        <v>E</v>
      </c>
    </row>
    <row r="2132" spans="1:31">
      <c r="A2132" s="12" t="s">
        <v>1772</v>
      </c>
      <c r="J2132" s="12" t="str">
        <f t="shared" si="279"/>
        <v/>
      </c>
      <c r="K2132" t="str">
        <f t="shared" si="283"/>
        <v xml:space="preserve">    </v>
      </c>
      <c r="L2132" t="str">
        <f t="shared" si="283"/>
        <v xml:space="preserve">  27</v>
      </c>
      <c r="M2132" t="str">
        <f t="shared" si="283"/>
        <v xml:space="preserve">  32</v>
      </c>
      <c r="N2132" t="str">
        <f t="shared" si="283"/>
        <v xml:space="preserve">  30</v>
      </c>
      <c r="O2132" t="str">
        <f t="shared" si="283"/>
        <v xml:space="preserve">  23</v>
      </c>
      <c r="P2132" t="str">
        <f t="shared" si="283"/>
        <v xml:space="preserve">   4</v>
      </c>
      <c r="Q2132" t="str">
        <f t="shared" si="283"/>
        <v xml:space="preserve"> -36</v>
      </c>
      <c r="R2132" t="str">
        <f t="shared" si="283"/>
        <v xml:space="preserve"> -35</v>
      </c>
      <c r="S2132" t="str">
        <f t="shared" si="283"/>
        <v xml:space="preserve"> -35</v>
      </c>
      <c r="T2132" t="str">
        <f t="shared" si="283"/>
        <v xml:space="preserve"> -36</v>
      </c>
      <c r="U2132" t="str">
        <f t="shared" si="283"/>
        <v xml:space="preserve"> -36</v>
      </c>
      <c r="V2132" t="str">
        <f t="shared" si="283"/>
        <v xml:space="preserve"> -36</v>
      </c>
      <c r="X2132" t="e">
        <f>VLOOKUP(K2132,$X$2:Y$31,2,FALSE())</f>
        <v>#N/A</v>
      </c>
      <c r="AB2132" s="20">
        <f>MATCH("R",$J$1001:$J2133,0)</f>
        <v>25</v>
      </c>
      <c r="AC2132" s="20">
        <f>ROW()</f>
        <v>2132</v>
      </c>
      <c r="AD2132" s="24" t="e">
        <f t="shared" ca="1" si="280"/>
        <v>#VALUE!</v>
      </c>
      <c r="AE2132" t="str">
        <f t="shared" ca="1" si="282"/>
        <v>E</v>
      </c>
    </row>
    <row r="2133" spans="1:31">
      <c r="A2133" s="12" t="s">
        <v>424</v>
      </c>
      <c r="J2133" s="12" t="str">
        <f t="shared" si="279"/>
        <v/>
      </c>
      <c r="K2133" t="str">
        <f t="shared" si="283"/>
        <v xml:space="preserve">    </v>
      </c>
      <c r="L2133" t="str">
        <f t="shared" si="283"/>
        <v xml:space="preserve"> -89</v>
      </c>
      <c r="M2133" t="str">
        <f t="shared" si="283"/>
        <v xml:space="preserve"> -77</v>
      </c>
      <c r="N2133" t="str">
        <f t="shared" si="283"/>
        <v xml:space="preserve"> -85</v>
      </c>
      <c r="O2133" t="str">
        <f t="shared" si="283"/>
        <v xml:space="preserve"> -95</v>
      </c>
      <c r="P2133" t="str">
        <f t="shared" si="283"/>
        <v>-117</v>
      </c>
      <c r="Q2133" t="str">
        <f t="shared" si="283"/>
        <v>-160</v>
      </c>
      <c r="R2133" t="str">
        <f t="shared" si="283"/>
        <v>-163</v>
      </c>
      <c r="S2133" t="str">
        <f t="shared" si="283"/>
        <v>-165</v>
      </c>
      <c r="T2133" t="str">
        <f t="shared" si="283"/>
        <v>-167</v>
      </c>
      <c r="U2133" t="str">
        <f t="shared" si="283"/>
        <v>-168</v>
      </c>
      <c r="V2133" t="str">
        <f t="shared" si="283"/>
        <v>-169</v>
      </c>
      <c r="X2133" t="e">
        <f>VLOOKUP(K2133,$X$2:Y$31,2,FALSE())</f>
        <v>#N/A</v>
      </c>
      <c r="AB2133" s="20">
        <f>MATCH("R",$J$1001:$J2134,0)</f>
        <v>25</v>
      </c>
      <c r="AC2133" s="20">
        <f>ROW()</f>
        <v>2133</v>
      </c>
      <c r="AD2133" s="24" t="e">
        <f t="shared" ca="1" si="280"/>
        <v>#VALUE!</v>
      </c>
      <c r="AE2133" t="str">
        <f t="shared" ca="1" si="282"/>
        <v>E</v>
      </c>
    </row>
    <row r="2134" spans="1:31">
      <c r="A2134" s="12" t="s">
        <v>1773</v>
      </c>
      <c r="J2134" s="12" t="str">
        <f t="shared" si="279"/>
        <v/>
      </c>
      <c r="K2134" t="str">
        <f t="shared" si="283"/>
        <v xml:space="preserve">    </v>
      </c>
      <c r="L2134" t="str">
        <f t="shared" si="283"/>
        <v>-146</v>
      </c>
      <c r="M2134" t="str">
        <f t="shared" si="283"/>
        <v>-136</v>
      </c>
      <c r="N2134" t="str">
        <f t="shared" si="283"/>
        <v>-144</v>
      </c>
      <c r="O2134" t="str">
        <f t="shared" si="283"/>
        <v>-148</v>
      </c>
      <c r="P2134" t="str">
        <f t="shared" si="283"/>
        <v>-153</v>
      </c>
      <c r="Q2134" t="str">
        <f t="shared" si="283"/>
        <v>-158</v>
      </c>
      <c r="R2134" t="str">
        <f t="shared" si="283"/>
        <v>-164</v>
      </c>
      <c r="S2134" t="str">
        <f t="shared" si="283"/>
        <v>-167</v>
      </c>
      <c r="T2134" t="str">
        <f t="shared" si="283"/>
        <v>-169</v>
      </c>
      <c r="U2134" t="str">
        <f t="shared" si="283"/>
        <v>-170</v>
      </c>
      <c r="V2134" t="str">
        <f t="shared" si="283"/>
        <v>-172</v>
      </c>
      <c r="X2134" t="e">
        <f>VLOOKUP(K2134,$X$2:Y$31,2,FALSE())</f>
        <v>#N/A</v>
      </c>
      <c r="AB2134" s="20">
        <f>MATCH("R",$J$1001:$J2135,0)</f>
        <v>25</v>
      </c>
      <c r="AC2134" s="20">
        <f>ROW()</f>
        <v>2134</v>
      </c>
      <c r="AD2134" s="24" t="e">
        <f t="shared" ca="1" si="280"/>
        <v>#VALUE!</v>
      </c>
      <c r="AE2134" t="str">
        <f t="shared" ca="1" si="282"/>
        <v>E</v>
      </c>
    </row>
    <row r="2135" spans="1:31">
      <c r="A2135" s="12" t="s">
        <v>425</v>
      </c>
      <c r="J2135" s="12" t="str">
        <f t="shared" si="279"/>
        <v/>
      </c>
      <c r="K2135" t="str">
        <f t="shared" si="283"/>
        <v xml:space="preserve">    </v>
      </c>
      <c r="L2135" t="str">
        <f t="shared" si="283"/>
        <v xml:space="preserve">  57</v>
      </c>
      <c r="M2135" t="str">
        <f t="shared" si="283"/>
        <v xml:space="preserve">  58</v>
      </c>
      <c r="N2135" t="str">
        <f t="shared" si="283"/>
        <v xml:space="preserve">  59</v>
      </c>
      <c r="O2135" t="str">
        <f t="shared" si="283"/>
        <v xml:space="preserve">  53</v>
      </c>
      <c r="P2135" t="str">
        <f t="shared" si="283"/>
        <v xml:space="preserve">  36</v>
      </c>
      <c r="Q2135" t="str">
        <f t="shared" si="283"/>
        <v xml:space="preserve">  -1</v>
      </c>
      <c r="R2135" t="str">
        <f t="shared" si="283"/>
        <v xml:space="preserve">   1</v>
      </c>
      <c r="S2135" t="str">
        <f t="shared" si="283"/>
        <v xml:space="preserve">   2</v>
      </c>
      <c r="T2135" t="str">
        <f t="shared" si="283"/>
        <v xml:space="preserve">   2</v>
      </c>
      <c r="U2135" t="str">
        <f t="shared" si="283"/>
        <v xml:space="preserve">   3</v>
      </c>
      <c r="V2135" t="str">
        <f t="shared" si="283"/>
        <v xml:space="preserve">   3</v>
      </c>
      <c r="X2135" t="e">
        <f>VLOOKUP(K2135,$X$2:Y$31,2,FALSE())</f>
        <v>#N/A</v>
      </c>
      <c r="AB2135" s="20">
        <f>MATCH("R",$J$1001:$J2136,0)</f>
        <v>25</v>
      </c>
      <c r="AC2135" s="20">
        <f>ROW()</f>
        <v>2135</v>
      </c>
      <c r="AD2135" s="24" t="e">
        <f t="shared" ca="1" si="280"/>
        <v>#VALUE!</v>
      </c>
      <c r="AE2135" t="str">
        <f t="shared" ca="1" si="282"/>
        <v>E</v>
      </c>
    </row>
    <row r="2136" spans="1:31">
      <c r="A2136" s="12" t="s">
        <v>1774</v>
      </c>
      <c r="J2136" s="12" t="str">
        <f t="shared" si="279"/>
        <v/>
      </c>
      <c r="K2136" t="str">
        <f t="shared" si="283"/>
        <v xml:space="preserve">    </v>
      </c>
      <c r="L2136" t="str">
        <f t="shared" si="283"/>
        <v xml:space="preserve">  32</v>
      </c>
      <c r="M2136" t="str">
        <f t="shared" si="283"/>
        <v xml:space="preserve">  27</v>
      </c>
      <c r="N2136" t="str">
        <f t="shared" si="283"/>
        <v xml:space="preserve">  28</v>
      </c>
      <c r="O2136" t="str">
        <f t="shared" si="283"/>
        <v xml:space="preserve">  38</v>
      </c>
      <c r="P2136" t="str">
        <f t="shared" si="283"/>
        <v xml:space="preserve">  59</v>
      </c>
      <c r="Q2136" t="str">
        <f t="shared" si="283"/>
        <v xml:space="preserve">  87</v>
      </c>
      <c r="R2136" t="str">
        <f t="shared" si="283"/>
        <v xml:space="preserve">  85</v>
      </c>
      <c r="S2136" t="str">
        <f t="shared" si="283"/>
        <v xml:space="preserve">  84</v>
      </c>
      <c r="T2136" t="str">
        <f t="shared" si="283"/>
        <v xml:space="preserve">  83</v>
      </c>
      <c r="U2136" t="str">
        <f t="shared" si="283"/>
        <v xml:space="preserve">  83</v>
      </c>
      <c r="V2136" t="str">
        <f t="shared" si="283"/>
        <v xml:space="preserve">  83</v>
      </c>
      <c r="X2136" t="e">
        <f>VLOOKUP(K2136,$X$2:Y$31,2,FALSE())</f>
        <v>#N/A</v>
      </c>
      <c r="AB2136" s="20">
        <f>MATCH("R",$J$1001:$J2137,0)</f>
        <v>25</v>
      </c>
      <c r="AC2136" s="20">
        <f>ROW()</f>
        <v>2136</v>
      </c>
      <c r="AD2136" s="24" t="e">
        <f t="shared" ca="1" si="280"/>
        <v>#VALUE!</v>
      </c>
      <c r="AE2136" t="str">
        <f t="shared" ca="1" si="282"/>
        <v>E</v>
      </c>
    </row>
    <row r="2137" spans="1:31">
      <c r="A2137" s="12" t="s">
        <v>426</v>
      </c>
      <c r="J2137" s="12" t="str">
        <f t="shared" si="279"/>
        <v/>
      </c>
      <c r="K2137" t="str">
        <f t="shared" si="283"/>
        <v xml:space="preserve">    </v>
      </c>
      <c r="L2137" t="str">
        <f t="shared" si="283"/>
        <v>0.01</v>
      </c>
      <c r="M2137" t="str">
        <f t="shared" si="283"/>
        <v>0.00</v>
      </c>
      <c r="N2137" t="str">
        <f t="shared" si="283"/>
        <v>0.01</v>
      </c>
      <c r="O2137" t="str">
        <f t="shared" si="283"/>
        <v>0.01</v>
      </c>
      <c r="P2137" t="str">
        <f t="shared" si="283"/>
        <v>0.01</v>
      </c>
      <c r="Q2137" t="str">
        <f t="shared" si="283"/>
        <v>0.00</v>
      </c>
      <c r="R2137" t="str">
        <f t="shared" si="283"/>
        <v>0.00</v>
      </c>
      <c r="S2137" t="str">
        <f t="shared" si="283"/>
        <v>0.00</v>
      </c>
      <c r="T2137" t="str">
        <f t="shared" si="283"/>
        <v>0.00</v>
      </c>
      <c r="U2137" t="str">
        <f t="shared" si="283"/>
        <v>0.00</v>
      </c>
      <c r="V2137" t="str">
        <f t="shared" si="283"/>
        <v>0.00</v>
      </c>
      <c r="X2137" t="e">
        <f>VLOOKUP(K2137,$X$2:Y$31,2,FALSE())</f>
        <v>#N/A</v>
      </c>
      <c r="AB2137" s="20">
        <f>MATCH("R",$J$1001:$J2138,0)</f>
        <v>25</v>
      </c>
      <c r="AC2137" s="20">
        <f>ROW()</f>
        <v>2137</v>
      </c>
      <c r="AD2137" s="24" t="e">
        <f t="shared" ca="1" si="280"/>
        <v>#VALUE!</v>
      </c>
      <c r="AE2137" t="str">
        <f t="shared" ca="1" si="282"/>
        <v>E</v>
      </c>
    </row>
    <row r="2138" spans="1:31">
      <c r="A2138" s="12" t="s">
        <v>91</v>
      </c>
      <c r="J2138" s="12" t="str">
        <f t="shared" si="279"/>
        <v/>
      </c>
      <c r="K2138" t="str">
        <f t="shared" si="283"/>
        <v xml:space="preserve">    </v>
      </c>
      <c r="L2138" t="str">
        <f t="shared" si="283"/>
        <v>0.00</v>
      </c>
      <c r="M2138" t="str">
        <f t="shared" si="283"/>
        <v>0.00</v>
      </c>
      <c r="N2138" t="str">
        <f t="shared" si="283"/>
        <v>0.00</v>
      </c>
      <c r="O2138" t="str">
        <f t="shared" si="283"/>
        <v>0.00</v>
      </c>
      <c r="P2138" t="str">
        <f t="shared" si="283"/>
        <v>0.00</v>
      </c>
      <c r="Q2138" t="str">
        <f t="shared" si="283"/>
        <v>0.00</v>
      </c>
      <c r="R2138" t="str">
        <f t="shared" si="283"/>
        <v>0.00</v>
      </c>
      <c r="S2138" t="str">
        <f t="shared" si="283"/>
        <v>0.00</v>
      </c>
      <c r="T2138" t="str">
        <f t="shared" si="283"/>
        <v>0.00</v>
      </c>
      <c r="U2138" t="str">
        <f t="shared" si="283"/>
        <v>0.00</v>
      </c>
      <c r="V2138" t="str">
        <f t="shared" si="283"/>
        <v>0.00</v>
      </c>
      <c r="X2138" t="e">
        <f>VLOOKUP(K2138,$X$2:Y$31,2,FALSE())</f>
        <v>#N/A</v>
      </c>
      <c r="AB2138" s="20">
        <f>MATCH("R",$J$1001:$J2139,0)</f>
        <v>25</v>
      </c>
      <c r="AC2138" s="20">
        <f>ROW()</f>
        <v>2138</v>
      </c>
      <c r="AD2138" s="24" t="e">
        <f t="shared" ca="1" si="280"/>
        <v>#VALUE!</v>
      </c>
      <c r="AE2138" t="str">
        <f t="shared" ca="1" si="282"/>
        <v>E</v>
      </c>
    </row>
    <row r="2139" spans="1:31">
      <c r="A2139" s="12" t="s">
        <v>427</v>
      </c>
      <c r="J2139" s="12" t="str">
        <f t="shared" si="279"/>
        <v/>
      </c>
      <c r="K2139" t="str">
        <f t="shared" si="283"/>
        <v xml:space="preserve">    </v>
      </c>
      <c r="L2139" t="str">
        <f t="shared" si="283"/>
        <v>0.07</v>
      </c>
      <c r="M2139" t="str">
        <f t="shared" si="283"/>
        <v>0.07</v>
      </c>
      <c r="N2139" t="str">
        <f t="shared" si="283"/>
        <v>0.09</v>
      </c>
      <c r="O2139" t="str">
        <f t="shared" si="283"/>
        <v>0.06</v>
      </c>
      <c r="P2139" t="str">
        <f t="shared" si="283"/>
        <v>0.02</v>
      </c>
      <c r="Q2139" t="str">
        <f t="shared" si="283"/>
        <v>0.00</v>
      </c>
      <c r="R2139" t="str">
        <f t="shared" si="283"/>
        <v>0.00</v>
      </c>
      <c r="S2139" t="str">
        <f t="shared" si="283"/>
        <v>0.00</v>
      </c>
      <c r="T2139" t="str">
        <f t="shared" si="283"/>
        <v>0.00</v>
      </c>
      <c r="U2139" t="str">
        <f t="shared" si="283"/>
        <v>0.00</v>
      </c>
      <c r="V2139" t="str">
        <f t="shared" si="283"/>
        <v>0.00</v>
      </c>
      <c r="X2139" t="e">
        <f>VLOOKUP(K2139,$X$2:Y$31,2,FALSE())</f>
        <v>#N/A</v>
      </c>
      <c r="AB2139" s="20">
        <f>MATCH("R",$J$1001:$J2140,0)</f>
        <v>25</v>
      </c>
      <c r="AC2139" s="20">
        <f>ROW()</f>
        <v>2139</v>
      </c>
      <c r="AD2139" s="24" t="e">
        <f t="shared" ca="1" si="280"/>
        <v>#VALUE!</v>
      </c>
      <c r="AE2139" t="str">
        <f t="shared" ca="1" si="282"/>
        <v>E</v>
      </c>
    </row>
    <row r="2140" spans="1:31">
      <c r="A2140" s="12" t="s">
        <v>1775</v>
      </c>
      <c r="J2140" s="12" t="str">
        <f t="shared" si="279"/>
        <v/>
      </c>
      <c r="K2140" t="str">
        <f t="shared" si="283"/>
        <v xml:space="preserve">    </v>
      </c>
      <c r="L2140" t="str">
        <f t="shared" si="283"/>
        <v>12.9</v>
      </c>
      <c r="M2140" t="str">
        <f t="shared" si="283"/>
        <v xml:space="preserve"> 8.0</v>
      </c>
      <c r="N2140" t="str">
        <f t="shared" si="283"/>
        <v>11.9</v>
      </c>
      <c r="O2140" t="str">
        <f t="shared" si="283"/>
        <v>16.1</v>
      </c>
      <c r="P2140" t="str">
        <f t="shared" si="283"/>
        <v>20.6</v>
      </c>
      <c r="Q2140" t="str">
        <f t="shared" si="283"/>
        <v xml:space="preserve"> 7.9</v>
      </c>
      <c r="R2140" t="str">
        <f t="shared" si="283"/>
        <v xml:space="preserve"> 7.9</v>
      </c>
      <c r="S2140" t="str">
        <f t="shared" si="283"/>
        <v xml:space="preserve"> 7.9</v>
      </c>
      <c r="T2140" t="str">
        <f t="shared" si="283"/>
        <v xml:space="preserve"> 7.9</v>
      </c>
      <c r="U2140" t="str">
        <f t="shared" si="283"/>
        <v xml:space="preserve"> 7.9</v>
      </c>
      <c r="V2140" t="str">
        <f t="shared" si="283"/>
        <v xml:space="preserve"> 7.9</v>
      </c>
      <c r="X2140" t="e">
        <f>VLOOKUP(K2140,$X$2:Y$31,2,FALSE())</f>
        <v>#N/A</v>
      </c>
      <c r="AB2140" s="20">
        <f>MATCH("R",$J$1001:$J2141,0)</f>
        <v>25</v>
      </c>
      <c r="AC2140" s="20">
        <f>ROW()</f>
        <v>2140</v>
      </c>
      <c r="AD2140" s="24" t="e">
        <f t="shared" ca="1" si="280"/>
        <v>#VALUE!</v>
      </c>
      <c r="AE2140" t="str">
        <f t="shared" ca="1" si="282"/>
        <v>E</v>
      </c>
    </row>
    <row r="2141" spans="1:31">
      <c r="A2141" s="12" t="s">
        <v>1776</v>
      </c>
      <c r="J2141" s="12" t="str">
        <f t="shared" si="279"/>
        <v/>
      </c>
      <c r="K2141" t="str">
        <f t="shared" ref="K2141:V2162" si="284">MID($A2141,K$34,4)</f>
        <v xml:space="preserve">    </v>
      </c>
      <c r="L2141" t="str">
        <f t="shared" si="284"/>
        <v xml:space="preserve"> 7.0</v>
      </c>
      <c r="M2141" t="str">
        <f t="shared" si="284"/>
        <v xml:space="preserve"> 3.9</v>
      </c>
      <c r="N2141" t="str">
        <f t="shared" si="284"/>
        <v xml:space="preserve"> 5.2</v>
      </c>
      <c r="O2141" t="str">
        <f t="shared" si="284"/>
        <v>10.2</v>
      </c>
      <c r="P2141" t="str">
        <f t="shared" si="284"/>
        <v>18.4</v>
      </c>
      <c r="Q2141" t="str">
        <f t="shared" si="284"/>
        <v>13.9</v>
      </c>
      <c r="R2141" t="str">
        <f t="shared" si="284"/>
        <v xml:space="preserve"> 3.9</v>
      </c>
      <c r="S2141" t="str">
        <f t="shared" si="284"/>
        <v xml:space="preserve"> 3.9</v>
      </c>
      <c r="T2141" t="str">
        <f t="shared" si="284"/>
        <v xml:space="preserve"> 3.9</v>
      </c>
      <c r="U2141" t="str">
        <f t="shared" si="284"/>
        <v xml:space="preserve"> 3.9</v>
      </c>
      <c r="V2141" t="str">
        <f t="shared" si="284"/>
        <v xml:space="preserve"> 3.9</v>
      </c>
      <c r="X2141" t="e">
        <f>VLOOKUP(K2141,$X$2:Y$31,2,FALSE())</f>
        <v>#N/A</v>
      </c>
      <c r="AB2141" s="20">
        <f>MATCH("R",$J$1001:$J2142,0)</f>
        <v>25</v>
      </c>
      <c r="AC2141" s="20">
        <f>ROW()</f>
        <v>2141</v>
      </c>
      <c r="AD2141" s="24" t="e">
        <f t="shared" ca="1" si="280"/>
        <v>#VALUE!</v>
      </c>
      <c r="AE2141" t="str">
        <f t="shared" ca="1" si="282"/>
        <v>E</v>
      </c>
    </row>
    <row r="2142" spans="1:31">
      <c r="A2142" s="12" t="s">
        <v>1777</v>
      </c>
      <c r="J2142" s="12" t="str">
        <f t="shared" si="279"/>
        <v/>
      </c>
      <c r="K2142" t="str">
        <f t="shared" si="284"/>
        <v xml:space="preserve">    </v>
      </c>
      <c r="L2142" t="str">
        <f t="shared" si="284"/>
        <v>15.3</v>
      </c>
      <c r="M2142" t="str">
        <f t="shared" si="284"/>
        <v>11.7</v>
      </c>
      <c r="N2142" t="str">
        <f t="shared" si="284"/>
        <v>14.4</v>
      </c>
      <c r="O2142" t="str">
        <f t="shared" si="284"/>
        <v>18.1</v>
      </c>
      <c r="P2142" t="str">
        <f t="shared" si="284"/>
        <v>22.3</v>
      </c>
      <c r="Q2142" t="str">
        <f t="shared" si="284"/>
        <v>12.1</v>
      </c>
      <c r="R2142" t="str">
        <f t="shared" si="284"/>
        <v>12.4</v>
      </c>
      <c r="S2142" t="str">
        <f t="shared" si="284"/>
        <v>12.5</v>
      </c>
      <c r="T2142" t="str">
        <f t="shared" si="284"/>
        <v>12.5</v>
      </c>
      <c r="U2142" t="str">
        <f t="shared" si="284"/>
        <v>12.5</v>
      </c>
      <c r="V2142" t="str">
        <f t="shared" si="284"/>
        <v>12.5</v>
      </c>
      <c r="X2142" t="e">
        <f>VLOOKUP(K2142,$X$2:Y$31,2,FALSE())</f>
        <v>#N/A</v>
      </c>
      <c r="AB2142" s="20">
        <f>MATCH("R",$J$1001:$J2143,0)</f>
        <v>25</v>
      </c>
      <c r="AC2142" s="20">
        <f>ROW()</f>
        <v>2142</v>
      </c>
      <c r="AD2142" s="24" t="e">
        <f t="shared" ca="1" si="280"/>
        <v>#VALUE!</v>
      </c>
      <c r="AE2142" t="str">
        <f t="shared" ca="1" si="282"/>
        <v>E</v>
      </c>
    </row>
    <row r="2143" spans="1:31">
      <c r="A2143" s="12" t="s">
        <v>1778</v>
      </c>
      <c r="J2143" s="12" t="str">
        <f t="shared" si="279"/>
        <v/>
      </c>
      <c r="K2143" t="str">
        <f t="shared" si="284"/>
        <v xml:space="preserve">    </v>
      </c>
      <c r="L2143" t="str">
        <f t="shared" si="284"/>
        <v xml:space="preserve"> 8.8</v>
      </c>
      <c r="M2143" t="str">
        <f t="shared" si="284"/>
        <v xml:space="preserve"> 7.2</v>
      </c>
      <c r="N2143" t="str">
        <f t="shared" si="284"/>
        <v xml:space="preserve"> 7.6</v>
      </c>
      <c r="O2143" t="str">
        <f t="shared" si="284"/>
        <v>11.4</v>
      </c>
      <c r="P2143" t="str">
        <f t="shared" si="284"/>
        <v>19.0</v>
      </c>
      <c r="Q2143" t="str">
        <f t="shared" si="284"/>
        <v>14.8</v>
      </c>
      <c r="R2143" t="str">
        <f t="shared" si="284"/>
        <v xml:space="preserve"> 6.9</v>
      </c>
      <c r="S2143" t="str">
        <f t="shared" si="284"/>
        <v xml:space="preserve"> 7.0</v>
      </c>
      <c r="T2143" t="str">
        <f t="shared" si="284"/>
        <v xml:space="preserve"> 7.1</v>
      </c>
      <c r="U2143" t="str">
        <f t="shared" si="284"/>
        <v xml:space="preserve"> 7.1</v>
      </c>
      <c r="V2143" t="str">
        <f t="shared" si="284"/>
        <v xml:space="preserve"> 7.1</v>
      </c>
      <c r="X2143" t="e">
        <f>VLOOKUP(K2143,$X$2:Y$31,2,FALSE())</f>
        <v>#N/A</v>
      </c>
      <c r="AB2143" s="20">
        <f>MATCH("R",$J$1001:$J2144,0)</f>
        <v>25</v>
      </c>
      <c r="AC2143" s="20">
        <f>ROW()</f>
        <v>2143</v>
      </c>
      <c r="AD2143" s="24" t="e">
        <f t="shared" ca="1" si="280"/>
        <v>#VALUE!</v>
      </c>
      <c r="AE2143" t="str">
        <f t="shared" ca="1" si="282"/>
        <v>E</v>
      </c>
    </row>
    <row r="2144" spans="1:31">
      <c r="A2144" s="12" t="s">
        <v>428</v>
      </c>
      <c r="J2144" s="12" t="str">
        <f t="shared" si="279"/>
        <v/>
      </c>
      <c r="K2144" t="str">
        <f t="shared" si="284"/>
        <v xml:space="preserve">    </v>
      </c>
      <c r="L2144" t="str">
        <f t="shared" si="284"/>
        <v xml:space="preserve"> 3.8</v>
      </c>
      <c r="M2144" t="str">
        <f t="shared" si="284"/>
        <v xml:space="preserve"> 4.1</v>
      </c>
      <c r="N2144" t="str">
        <f t="shared" si="284"/>
        <v xml:space="preserve"> 3.8</v>
      </c>
      <c r="O2144" t="str">
        <f t="shared" si="284"/>
        <v xml:space="preserve"> 3.7</v>
      </c>
      <c r="P2144" t="str">
        <f t="shared" si="284"/>
        <v xml:space="preserve"> 3.4</v>
      </c>
      <c r="Q2144" t="str">
        <f t="shared" si="284"/>
        <v xml:space="preserve"> 3.2</v>
      </c>
      <c r="R2144" t="str">
        <f t="shared" si="284"/>
        <v xml:space="preserve"> 3.0</v>
      </c>
      <c r="S2144" t="str">
        <f t="shared" si="284"/>
        <v xml:space="preserve"> 2.9</v>
      </c>
      <c r="T2144" t="str">
        <f t="shared" si="284"/>
        <v xml:space="preserve"> 2.8</v>
      </c>
      <c r="U2144" t="str">
        <f t="shared" si="284"/>
        <v xml:space="preserve"> 2.8</v>
      </c>
      <c r="V2144" t="str">
        <f t="shared" si="284"/>
        <v xml:space="preserve"> 2.7</v>
      </c>
      <c r="X2144" t="e">
        <f>VLOOKUP(K2144,$X$2:Y$31,2,FALSE())</f>
        <v>#N/A</v>
      </c>
      <c r="AB2144" s="20">
        <f>MATCH("R",$J$1001:$J2145,0)</f>
        <v>25</v>
      </c>
      <c r="AC2144" s="20">
        <f>ROW()</f>
        <v>2144</v>
      </c>
      <c r="AD2144" s="24" t="e">
        <f t="shared" ca="1" si="280"/>
        <v>#VALUE!</v>
      </c>
      <c r="AE2144" t="str">
        <f t="shared" ca="1" si="282"/>
        <v>E</v>
      </c>
    </row>
    <row r="2145" spans="1:31">
      <c r="A2145" s="12" t="s">
        <v>340</v>
      </c>
      <c r="J2145" s="12" t="str">
        <f t="shared" si="279"/>
        <v/>
      </c>
      <c r="K2145" t="str">
        <f t="shared" si="284"/>
        <v xml:space="preserve">    </v>
      </c>
      <c r="L2145" t="str">
        <f t="shared" si="284"/>
        <v xml:space="preserve"> 3.8</v>
      </c>
      <c r="M2145" t="str">
        <f t="shared" si="284"/>
        <v xml:space="preserve"> 4.1</v>
      </c>
      <c r="N2145" t="str">
        <f t="shared" si="284"/>
        <v xml:space="preserve"> 3.8</v>
      </c>
      <c r="O2145" t="str">
        <f t="shared" si="284"/>
        <v xml:space="preserve"> 3.7</v>
      </c>
      <c r="P2145" t="str">
        <f t="shared" si="284"/>
        <v xml:space="preserve"> 3.4</v>
      </c>
      <c r="Q2145" t="str">
        <f t="shared" si="284"/>
        <v xml:space="preserve"> 3.2</v>
      </c>
      <c r="R2145" t="str">
        <f t="shared" si="284"/>
        <v xml:space="preserve"> 3.0</v>
      </c>
      <c r="S2145" t="str">
        <f t="shared" si="284"/>
        <v xml:space="preserve"> 2.9</v>
      </c>
      <c r="T2145" t="str">
        <f t="shared" si="284"/>
        <v xml:space="preserve"> 2.8</v>
      </c>
      <c r="U2145" t="str">
        <f t="shared" si="284"/>
        <v xml:space="preserve"> 2.8</v>
      </c>
      <c r="V2145" t="str">
        <f t="shared" si="284"/>
        <v xml:space="preserve"> 2.7</v>
      </c>
      <c r="X2145" t="e">
        <f>VLOOKUP(K2145,$X$2:Y$31,2,FALSE())</f>
        <v>#N/A</v>
      </c>
      <c r="AB2145" s="20">
        <f>MATCH("R",$J$1001:$J2146,0)</f>
        <v>25</v>
      </c>
      <c r="AC2145" s="20">
        <f>ROW()</f>
        <v>2145</v>
      </c>
      <c r="AD2145" s="24" t="e">
        <f t="shared" ca="1" si="280"/>
        <v>#VALUE!</v>
      </c>
      <c r="AE2145" t="str">
        <f t="shared" ca="1" si="282"/>
        <v>E</v>
      </c>
    </row>
    <row r="2146" spans="1:31">
      <c r="A2146" s="12" t="s">
        <v>1779</v>
      </c>
      <c r="J2146" s="12" t="str">
        <f t="shared" si="279"/>
        <v/>
      </c>
      <c r="K2146" t="str">
        <f t="shared" si="284"/>
        <v xml:space="preserve">    </v>
      </c>
      <c r="L2146" t="str">
        <f t="shared" si="284"/>
        <v xml:space="preserve">  41</v>
      </c>
      <c r="M2146" t="str">
        <f t="shared" si="284"/>
        <v xml:space="preserve">  46</v>
      </c>
      <c r="N2146" t="str">
        <f t="shared" si="284"/>
        <v xml:space="preserve">  45</v>
      </c>
      <c r="O2146" t="str">
        <f t="shared" si="284"/>
        <v xml:space="preserve">  35</v>
      </c>
      <c r="P2146" t="str">
        <f t="shared" si="284"/>
        <v xml:space="preserve">  14</v>
      </c>
      <c r="Q2146" t="str">
        <f t="shared" si="284"/>
        <v xml:space="preserve"> -14</v>
      </c>
      <c r="R2146" t="str">
        <f t="shared" si="284"/>
        <v xml:space="preserve"> -12</v>
      </c>
      <c r="S2146" t="str">
        <f t="shared" si="284"/>
        <v xml:space="preserve"> -11</v>
      </c>
      <c r="T2146" t="str">
        <f t="shared" si="284"/>
        <v xml:space="preserve"> -10</v>
      </c>
      <c r="U2146" t="str">
        <f t="shared" si="284"/>
        <v xml:space="preserve"> -10</v>
      </c>
      <c r="V2146" t="str">
        <f t="shared" si="284"/>
        <v xml:space="preserve"> -10</v>
      </c>
      <c r="X2146" t="e">
        <f>VLOOKUP(K2146,$X$2:Y$31,2,FALSE())</f>
        <v>#N/A</v>
      </c>
      <c r="AB2146" s="20">
        <f>MATCH("R",$J$1001:$J2147,0)</f>
        <v>25</v>
      </c>
      <c r="AC2146" s="20">
        <f>ROW()</f>
        <v>2146</v>
      </c>
      <c r="AD2146" s="24" t="e">
        <f t="shared" ca="1" si="280"/>
        <v>#VALUE!</v>
      </c>
      <c r="AE2146" t="str">
        <f t="shared" ca="1" si="282"/>
        <v>E</v>
      </c>
    </row>
    <row r="2147" spans="1:31">
      <c r="A2147" s="12" t="s">
        <v>33</v>
      </c>
      <c r="J2147" s="12" t="str">
        <f t="shared" si="279"/>
        <v/>
      </c>
      <c r="K2147" t="str">
        <f t="shared" si="284"/>
        <v/>
      </c>
      <c r="L2147" t="str">
        <f t="shared" si="284"/>
        <v/>
      </c>
      <c r="M2147" t="str">
        <f t="shared" si="284"/>
        <v/>
      </c>
      <c r="N2147" t="str">
        <f t="shared" si="284"/>
        <v/>
      </c>
      <c r="O2147" t="str">
        <f t="shared" si="284"/>
        <v/>
      </c>
      <c r="P2147" t="str">
        <f t="shared" si="284"/>
        <v/>
      </c>
      <c r="Q2147" t="str">
        <f t="shared" si="284"/>
        <v/>
      </c>
      <c r="R2147" t="str">
        <f t="shared" si="284"/>
        <v/>
      </c>
      <c r="S2147" t="str">
        <f t="shared" si="284"/>
        <v/>
      </c>
      <c r="T2147" t="str">
        <f t="shared" si="284"/>
        <v/>
      </c>
      <c r="U2147" t="str">
        <f t="shared" si="284"/>
        <v/>
      </c>
      <c r="V2147" t="str">
        <f t="shared" si="284"/>
        <v/>
      </c>
      <c r="X2147" t="e">
        <f>VLOOKUP(K2147,$X$2:Y$31,2,FALSE())</f>
        <v>#N/A</v>
      </c>
      <c r="AB2147" s="20">
        <f>MATCH("R",$J$1001:$J2148,0)</f>
        <v>25</v>
      </c>
      <c r="AC2147" s="20">
        <f>ROW()</f>
        <v>2147</v>
      </c>
      <c r="AD2147" s="24" t="e">
        <f t="shared" ca="1" si="280"/>
        <v>#VALUE!</v>
      </c>
      <c r="AE2147" t="str">
        <f t="shared" ca="1" si="282"/>
        <v>E</v>
      </c>
    </row>
    <row r="2148" spans="1:31">
      <c r="A2148" s="12" t="s">
        <v>430</v>
      </c>
      <c r="J2148" s="12" t="str">
        <f t="shared" si="279"/>
        <v>R</v>
      </c>
      <c r="K2148" t="str">
        <f t="shared" si="284"/>
        <v xml:space="preserve"> 6.0</v>
      </c>
      <c r="L2148" t="str">
        <f t="shared" si="284"/>
        <v xml:space="preserve"> 4.3</v>
      </c>
      <c r="M2148" t="str">
        <f t="shared" si="284"/>
        <v xml:space="preserve"> 2.0</v>
      </c>
      <c r="N2148" t="str">
        <f t="shared" si="284"/>
        <v xml:space="preserve"> 4.0</v>
      </c>
      <c r="O2148" t="str">
        <f t="shared" si="284"/>
        <v xml:space="preserve"> 5.4</v>
      </c>
      <c r="P2148" t="str">
        <f t="shared" si="284"/>
        <v xml:space="preserve"> 7.3</v>
      </c>
      <c r="Q2148" t="str">
        <f t="shared" si="284"/>
        <v>10.2</v>
      </c>
      <c r="R2148" t="str">
        <f t="shared" si="284"/>
        <v>14.4</v>
      </c>
      <c r="S2148" t="str">
        <f t="shared" si="284"/>
        <v>18.2</v>
      </c>
      <c r="T2148" t="str">
        <f t="shared" si="284"/>
        <v>21.5</v>
      </c>
      <c r="U2148" t="str">
        <f t="shared" si="284"/>
        <v>25.0</v>
      </c>
      <c r="V2148" t="str">
        <f t="shared" si="284"/>
        <v>29.0</v>
      </c>
      <c r="X2148" t="str">
        <f>VLOOKUP(K2148,$X$2:Y$31,2,FALSE())</f>
        <v>0600</v>
      </c>
      <c r="AB2148" s="20">
        <f>MATCH("R",$J$1001:$J2149,0)</f>
        <v>25</v>
      </c>
      <c r="AC2148" s="20">
        <f>ROW()</f>
        <v>2148</v>
      </c>
      <c r="AD2148" s="24" t="e">
        <f t="shared" ca="1" si="280"/>
        <v>#VALUE!</v>
      </c>
      <c r="AE2148" t="str">
        <f t="shared" ca="1" si="282"/>
        <v>E</v>
      </c>
    </row>
    <row r="2149" spans="1:31">
      <c r="A2149" s="12" t="s">
        <v>205</v>
      </c>
      <c r="J2149" s="12" t="str">
        <f t="shared" si="279"/>
        <v/>
      </c>
      <c r="K2149" t="str">
        <f t="shared" si="284"/>
        <v xml:space="preserve">    </v>
      </c>
      <c r="L2149" t="str">
        <f t="shared" si="284"/>
        <v xml:space="preserve"> 1F2</v>
      </c>
      <c r="M2149" t="str">
        <f t="shared" si="284"/>
        <v xml:space="preserve"> 1F2</v>
      </c>
      <c r="N2149" t="str">
        <f t="shared" si="284"/>
        <v xml:space="preserve"> 1F2</v>
      </c>
      <c r="O2149" t="str">
        <f t="shared" si="284"/>
        <v xml:space="preserve"> 1F2</v>
      </c>
      <c r="P2149" t="str">
        <f t="shared" si="284"/>
        <v xml:space="preserve"> 1F2</v>
      </c>
      <c r="Q2149" t="str">
        <f t="shared" si="284"/>
        <v xml:space="preserve"> 1F2</v>
      </c>
      <c r="R2149" t="str">
        <f t="shared" si="284"/>
        <v xml:space="preserve"> 1F2</v>
      </c>
      <c r="S2149" t="str">
        <f t="shared" si="284"/>
        <v xml:space="preserve"> 1F2</v>
      </c>
      <c r="T2149" t="str">
        <f t="shared" si="284"/>
        <v xml:space="preserve"> 1F2</v>
      </c>
      <c r="U2149" t="str">
        <f t="shared" si="284"/>
        <v xml:space="preserve"> 1F2</v>
      </c>
      <c r="V2149" t="str">
        <f t="shared" si="284"/>
        <v xml:space="preserve"> 1F2</v>
      </c>
      <c r="X2149" t="e">
        <f>VLOOKUP(K2149,$X$2:Y$31,2,FALSE())</f>
        <v>#N/A</v>
      </c>
      <c r="AB2149" s="20">
        <f>MATCH("R",$J$1001:$J2150,0)</f>
        <v>25</v>
      </c>
      <c r="AC2149" s="20">
        <f>ROW()</f>
        <v>2149</v>
      </c>
      <c r="AD2149" s="24" t="e">
        <f t="shared" ca="1" si="280"/>
        <v>#VALUE!</v>
      </c>
      <c r="AE2149" t="str">
        <f t="shared" ca="1" si="282"/>
        <v>E</v>
      </c>
    </row>
    <row r="2150" spans="1:31">
      <c r="A2150" s="12" t="s">
        <v>431</v>
      </c>
      <c r="J2150" s="12" t="str">
        <f t="shared" si="279"/>
        <v/>
      </c>
      <c r="K2150" t="str">
        <f t="shared" si="284"/>
        <v xml:space="preserve">    </v>
      </c>
      <c r="L2150" t="str">
        <f t="shared" si="284"/>
        <v>65.7</v>
      </c>
      <c r="M2150" t="str">
        <f t="shared" si="284"/>
        <v>57.2</v>
      </c>
      <c r="N2150" t="str">
        <f t="shared" si="284"/>
        <v>63.0</v>
      </c>
      <c r="O2150" t="str">
        <f t="shared" si="284"/>
        <v>65.7</v>
      </c>
      <c r="P2150" t="str">
        <f t="shared" si="284"/>
        <v>65.7</v>
      </c>
      <c r="Q2150" t="str">
        <f t="shared" si="284"/>
        <v>65.7</v>
      </c>
      <c r="R2150" t="str">
        <f t="shared" si="284"/>
        <v>65.7</v>
      </c>
      <c r="S2150" t="str">
        <f t="shared" si="284"/>
        <v>65.7</v>
      </c>
      <c r="T2150" t="str">
        <f t="shared" si="284"/>
        <v>65.7</v>
      </c>
      <c r="U2150" t="str">
        <f t="shared" si="284"/>
        <v>65.7</v>
      </c>
      <c r="V2150" t="str">
        <f t="shared" si="284"/>
        <v>65.7</v>
      </c>
      <c r="X2150" t="e">
        <f>VLOOKUP(K2150,$X$2:Y$31,2,FALSE())</f>
        <v>#N/A</v>
      </c>
      <c r="AB2150" s="20">
        <f>MATCH("R",$J$1001:$J2151,0)</f>
        <v>25</v>
      </c>
      <c r="AC2150" s="20">
        <f>ROW()</f>
        <v>2150</v>
      </c>
      <c r="AD2150" s="24" t="e">
        <f t="shared" ca="1" si="280"/>
        <v>#VALUE!</v>
      </c>
      <c r="AE2150" t="str">
        <f t="shared" ca="1" si="282"/>
        <v>E</v>
      </c>
    </row>
    <row r="2151" spans="1:31">
      <c r="A2151" s="12" t="s">
        <v>432</v>
      </c>
      <c r="J2151" s="12" t="str">
        <f t="shared" si="279"/>
        <v/>
      </c>
      <c r="K2151" t="str">
        <f t="shared" si="284"/>
        <v xml:space="preserve">    </v>
      </c>
      <c r="L2151" t="str">
        <f t="shared" si="284"/>
        <v xml:space="preserve"> 2.8</v>
      </c>
      <c r="M2151" t="str">
        <f t="shared" si="284"/>
        <v xml:space="preserve"> 2.1</v>
      </c>
      <c r="N2151" t="str">
        <f t="shared" si="284"/>
        <v xml:space="preserve"> 2.5</v>
      </c>
      <c r="O2151" t="str">
        <f t="shared" si="284"/>
        <v xml:space="preserve"> 2.8</v>
      </c>
      <c r="P2151" t="str">
        <f t="shared" si="284"/>
        <v xml:space="preserve"> 2.8</v>
      </c>
      <c r="Q2151" t="str">
        <f t="shared" si="284"/>
        <v xml:space="preserve"> 2.8</v>
      </c>
      <c r="R2151" t="str">
        <f t="shared" si="284"/>
        <v xml:space="preserve"> 2.8</v>
      </c>
      <c r="S2151" t="str">
        <f t="shared" si="284"/>
        <v xml:space="preserve"> 2.8</v>
      </c>
      <c r="T2151" t="str">
        <f t="shared" si="284"/>
        <v xml:space="preserve"> 2.8</v>
      </c>
      <c r="U2151" t="str">
        <f t="shared" si="284"/>
        <v xml:space="preserve"> 2.8</v>
      </c>
      <c r="V2151" t="str">
        <f t="shared" si="284"/>
        <v xml:space="preserve"> 2.8</v>
      </c>
      <c r="X2151" t="e">
        <f>VLOOKUP(K2151,$X$2:Y$31,2,FALSE())</f>
        <v>#N/A</v>
      </c>
      <c r="AB2151" s="20">
        <f>MATCH("R",$J$1001:$J2152,0)</f>
        <v>25</v>
      </c>
      <c r="AC2151" s="20">
        <f>ROW()</f>
        <v>2151</v>
      </c>
      <c r="AD2151" s="24" t="e">
        <f t="shared" ca="1" si="280"/>
        <v>#VALUE!</v>
      </c>
      <c r="AE2151" t="str">
        <f t="shared" ca="1" si="282"/>
        <v>E</v>
      </c>
    </row>
    <row r="2152" spans="1:31">
      <c r="A2152" s="12" t="s">
        <v>433</v>
      </c>
      <c r="J2152" s="12" t="str">
        <f t="shared" si="279"/>
        <v/>
      </c>
      <c r="K2152" t="str">
        <f t="shared" si="284"/>
        <v xml:space="preserve">    </v>
      </c>
      <c r="L2152" t="str">
        <f t="shared" si="284"/>
        <v xml:space="preserve"> 381</v>
      </c>
      <c r="M2152" t="str">
        <f t="shared" si="284"/>
        <v xml:space="preserve"> 263</v>
      </c>
      <c r="N2152" t="str">
        <f t="shared" si="284"/>
        <v xml:space="preserve"> 336</v>
      </c>
      <c r="O2152" t="str">
        <f t="shared" si="284"/>
        <v xml:space="preserve"> 381</v>
      </c>
      <c r="P2152" t="str">
        <f t="shared" si="284"/>
        <v xml:space="preserve"> 381</v>
      </c>
      <c r="Q2152" t="str">
        <f t="shared" si="284"/>
        <v xml:space="preserve"> 381</v>
      </c>
      <c r="R2152" t="str">
        <f t="shared" si="284"/>
        <v xml:space="preserve"> 381</v>
      </c>
      <c r="S2152" t="str">
        <f t="shared" si="284"/>
        <v xml:space="preserve"> 381</v>
      </c>
      <c r="T2152" t="str">
        <f t="shared" si="284"/>
        <v xml:space="preserve"> 381</v>
      </c>
      <c r="U2152" t="str">
        <f t="shared" si="284"/>
        <v xml:space="preserve"> 381</v>
      </c>
      <c r="V2152" t="str">
        <f t="shared" si="284"/>
        <v xml:space="preserve"> 381</v>
      </c>
      <c r="X2152" t="e">
        <f>VLOOKUP(K2152,$X$2:Y$31,2,FALSE())</f>
        <v>#N/A</v>
      </c>
      <c r="AB2152" s="20">
        <f>MATCH("R",$J$1001:$J2153,0)</f>
        <v>25</v>
      </c>
      <c r="AC2152" s="20">
        <f>ROW()</f>
        <v>2152</v>
      </c>
      <c r="AD2152" s="24" t="e">
        <f t="shared" ca="1" si="280"/>
        <v>#VALUE!</v>
      </c>
      <c r="AE2152" t="str">
        <f t="shared" ca="1" si="282"/>
        <v>E</v>
      </c>
    </row>
    <row r="2153" spans="1:31">
      <c r="A2153" s="12" t="s">
        <v>434</v>
      </c>
      <c r="J2153" s="12" t="str">
        <f t="shared" si="279"/>
        <v/>
      </c>
      <c r="K2153" t="str">
        <f t="shared" si="284"/>
        <v xml:space="preserve">    </v>
      </c>
      <c r="L2153" t="str">
        <f t="shared" si="284"/>
        <v>0.50</v>
      </c>
      <c r="M2153" t="str">
        <f t="shared" si="284"/>
        <v>1.00</v>
      </c>
      <c r="N2153" t="str">
        <f t="shared" si="284"/>
        <v>0.64</v>
      </c>
      <c r="O2153" t="str">
        <f t="shared" si="284"/>
        <v>0.13</v>
      </c>
      <c r="P2153" t="str">
        <f t="shared" si="284"/>
        <v>0.00</v>
      </c>
      <c r="Q2153" t="str">
        <f t="shared" si="284"/>
        <v>0.00</v>
      </c>
      <c r="R2153" t="str">
        <f t="shared" si="284"/>
        <v>0.00</v>
      </c>
      <c r="S2153" t="str">
        <f t="shared" si="284"/>
        <v>0.00</v>
      </c>
      <c r="T2153" t="str">
        <f t="shared" si="284"/>
        <v>0.00</v>
      </c>
      <c r="U2153" t="str">
        <f t="shared" si="284"/>
        <v>0.00</v>
      </c>
      <c r="V2153" t="str">
        <f t="shared" si="284"/>
        <v>0.00</v>
      </c>
      <c r="X2153" t="e">
        <f>VLOOKUP(K2153,$X$2:Y$31,2,FALSE())</f>
        <v>#N/A</v>
      </c>
      <c r="AB2153" s="20">
        <f>MATCH("R",$J$1001:$J2154,0)</f>
        <v>25</v>
      </c>
      <c r="AC2153" s="20">
        <f>ROW()</f>
        <v>2153</v>
      </c>
      <c r="AD2153" s="24" t="e">
        <f t="shared" ca="1" si="280"/>
        <v>#VALUE!</v>
      </c>
      <c r="AE2153" t="str">
        <f t="shared" ca="1" si="282"/>
        <v>E</v>
      </c>
    </row>
    <row r="2154" spans="1:31">
      <c r="A2154" s="12" t="s">
        <v>435</v>
      </c>
      <c r="J2154" s="12" t="str">
        <f t="shared" si="279"/>
        <v/>
      </c>
      <c r="K2154" t="str">
        <f t="shared" si="284"/>
        <v xml:space="preserve">    </v>
      </c>
      <c r="L2154" t="str">
        <f t="shared" si="284"/>
        <v xml:space="preserve"> 108</v>
      </c>
      <c r="M2154" t="str">
        <f t="shared" si="284"/>
        <v xml:space="preserve">  97</v>
      </c>
      <c r="N2154" t="str">
        <f t="shared" si="284"/>
        <v xml:space="preserve"> 106</v>
      </c>
      <c r="O2154" t="str">
        <f t="shared" si="284"/>
        <v xml:space="preserve"> 117</v>
      </c>
      <c r="P2154" t="str">
        <f t="shared" si="284"/>
        <v xml:space="preserve"> 141</v>
      </c>
      <c r="Q2154" t="str">
        <f t="shared" si="284"/>
        <v xml:space="preserve"> 180</v>
      </c>
      <c r="R2154" t="str">
        <f t="shared" si="284"/>
        <v xml:space="preserve"> 183</v>
      </c>
      <c r="S2154" t="str">
        <f t="shared" si="284"/>
        <v xml:space="preserve"> 185</v>
      </c>
      <c r="T2154" t="str">
        <f t="shared" si="284"/>
        <v xml:space="preserve"> 186</v>
      </c>
      <c r="U2154" t="str">
        <f t="shared" si="284"/>
        <v xml:space="preserve"> 188</v>
      </c>
      <c r="V2154" t="str">
        <f t="shared" si="284"/>
        <v xml:space="preserve"> 189</v>
      </c>
      <c r="X2154" t="e">
        <f>VLOOKUP(K2154,$X$2:Y$31,2,FALSE())</f>
        <v>#N/A</v>
      </c>
      <c r="AB2154" s="20">
        <f>MATCH("R",$J$1001:$J2155,0)</f>
        <v>25</v>
      </c>
      <c r="AC2154" s="20">
        <f>ROW()</f>
        <v>2154</v>
      </c>
      <c r="AD2154" s="24" t="e">
        <f t="shared" ca="1" si="280"/>
        <v>#VALUE!</v>
      </c>
      <c r="AE2154" t="str">
        <f t="shared" ca="1" si="282"/>
        <v>E</v>
      </c>
    </row>
    <row r="2155" spans="1:31">
      <c r="A2155" s="12" t="s">
        <v>436</v>
      </c>
      <c r="J2155" s="12" t="str">
        <f t="shared" si="279"/>
        <v/>
      </c>
      <c r="K2155" t="str">
        <f t="shared" si="284"/>
        <v xml:space="preserve">    </v>
      </c>
      <c r="L2155" t="str">
        <f t="shared" si="284"/>
        <v xml:space="preserve">  27</v>
      </c>
      <c r="M2155" t="str">
        <f t="shared" si="284"/>
        <v xml:space="preserve">  32</v>
      </c>
      <c r="N2155" t="str">
        <f t="shared" si="284"/>
        <v xml:space="preserve">  30</v>
      </c>
      <c r="O2155" t="str">
        <f t="shared" si="284"/>
        <v xml:space="preserve">  21</v>
      </c>
      <c r="P2155" t="str">
        <f t="shared" si="284"/>
        <v xml:space="preserve">   0</v>
      </c>
      <c r="Q2155" t="str">
        <f t="shared" si="284"/>
        <v xml:space="preserve"> -35</v>
      </c>
      <c r="R2155" t="str">
        <f t="shared" si="284"/>
        <v xml:space="preserve"> -35</v>
      </c>
      <c r="S2155" t="str">
        <f t="shared" si="284"/>
        <v xml:space="preserve"> -35</v>
      </c>
      <c r="T2155" t="str">
        <f t="shared" si="284"/>
        <v xml:space="preserve"> -35</v>
      </c>
      <c r="U2155" t="str">
        <f t="shared" si="284"/>
        <v xml:space="preserve"> -35</v>
      </c>
      <c r="V2155" t="str">
        <f t="shared" si="284"/>
        <v xml:space="preserve"> -35</v>
      </c>
      <c r="X2155" t="e">
        <f>VLOOKUP(K2155,$X$2:Y$31,2,FALSE())</f>
        <v>#N/A</v>
      </c>
      <c r="AB2155" s="20">
        <f>MATCH("R",$J$1001:$J2156,0)</f>
        <v>25</v>
      </c>
      <c r="AC2155" s="20">
        <f>ROW()</f>
        <v>2155</v>
      </c>
      <c r="AD2155" s="24" t="e">
        <f t="shared" ca="1" si="280"/>
        <v>#VALUE!</v>
      </c>
      <c r="AE2155" t="str">
        <f t="shared" ca="1" si="282"/>
        <v>E</v>
      </c>
    </row>
    <row r="2156" spans="1:31">
      <c r="A2156" s="12" t="s">
        <v>437</v>
      </c>
      <c r="J2156" s="12" t="str">
        <f t="shared" si="279"/>
        <v/>
      </c>
      <c r="K2156" t="str">
        <f t="shared" si="284"/>
        <v xml:space="preserve">    </v>
      </c>
      <c r="L2156" t="str">
        <f t="shared" si="284"/>
        <v xml:space="preserve"> -88</v>
      </c>
      <c r="M2156" t="str">
        <f t="shared" si="284"/>
        <v xml:space="preserve"> -77</v>
      </c>
      <c r="N2156" t="str">
        <f t="shared" si="284"/>
        <v xml:space="preserve"> -86</v>
      </c>
      <c r="O2156" t="str">
        <f t="shared" si="284"/>
        <v xml:space="preserve"> -97</v>
      </c>
      <c r="P2156" t="str">
        <f t="shared" si="284"/>
        <v>-121</v>
      </c>
      <c r="Q2156" t="str">
        <f t="shared" si="284"/>
        <v>-160</v>
      </c>
      <c r="R2156" t="str">
        <f t="shared" si="284"/>
        <v>-163</v>
      </c>
      <c r="S2156" t="str">
        <f t="shared" si="284"/>
        <v>-165</v>
      </c>
      <c r="T2156" t="str">
        <f t="shared" si="284"/>
        <v>-166</v>
      </c>
      <c r="U2156" t="str">
        <f t="shared" si="284"/>
        <v>-168</v>
      </c>
      <c r="V2156" t="str">
        <f t="shared" si="284"/>
        <v>-169</v>
      </c>
      <c r="X2156" t="e">
        <f>VLOOKUP(K2156,$X$2:Y$31,2,FALSE())</f>
        <v>#N/A</v>
      </c>
      <c r="AB2156" s="20">
        <f>MATCH("R",$J$1001:$J2157,0)</f>
        <v>25</v>
      </c>
      <c r="AC2156" s="20">
        <f>ROW()</f>
        <v>2156</v>
      </c>
      <c r="AD2156" s="24" t="e">
        <f t="shared" ca="1" si="280"/>
        <v>#VALUE!</v>
      </c>
      <c r="AE2156" t="str">
        <f t="shared" ca="1" si="282"/>
        <v>E</v>
      </c>
    </row>
    <row r="2157" spans="1:31">
      <c r="A2157" s="12" t="s">
        <v>438</v>
      </c>
      <c r="J2157" s="12" t="str">
        <f t="shared" si="279"/>
        <v/>
      </c>
      <c r="K2157" t="str">
        <f t="shared" si="284"/>
        <v xml:space="preserve">    </v>
      </c>
      <c r="L2157" t="str">
        <f t="shared" si="284"/>
        <v>-145</v>
      </c>
      <c r="M2157" t="str">
        <f t="shared" si="284"/>
        <v>-136</v>
      </c>
      <c r="N2157" t="str">
        <f t="shared" si="284"/>
        <v>-144</v>
      </c>
      <c r="O2157" t="str">
        <f t="shared" si="284"/>
        <v>-149</v>
      </c>
      <c r="P2157" t="str">
        <f t="shared" si="284"/>
        <v>-153</v>
      </c>
      <c r="Q2157" t="str">
        <f t="shared" si="284"/>
        <v>-159</v>
      </c>
      <c r="R2157" t="str">
        <f t="shared" si="284"/>
        <v>-164</v>
      </c>
      <c r="S2157" t="str">
        <f t="shared" si="284"/>
        <v>-167</v>
      </c>
      <c r="T2157" t="str">
        <f t="shared" si="284"/>
        <v>-169</v>
      </c>
      <c r="U2157" t="str">
        <f t="shared" si="284"/>
        <v>-170</v>
      </c>
      <c r="V2157" t="str">
        <f t="shared" si="284"/>
        <v>-172</v>
      </c>
      <c r="X2157" t="e">
        <f>VLOOKUP(K2157,$X$2:Y$31,2,FALSE())</f>
        <v>#N/A</v>
      </c>
      <c r="AB2157" s="20">
        <f>MATCH("R",$J$1001:$J2158,0)</f>
        <v>25</v>
      </c>
      <c r="AC2157" s="20">
        <f>ROW()</f>
        <v>2157</v>
      </c>
      <c r="AD2157" s="24" t="e">
        <f t="shared" ca="1" si="280"/>
        <v>#VALUE!</v>
      </c>
      <c r="AE2157" t="str">
        <f t="shared" ca="1" si="282"/>
        <v>E</v>
      </c>
    </row>
    <row r="2158" spans="1:31">
      <c r="A2158" s="12" t="s">
        <v>1780</v>
      </c>
      <c r="J2158" s="12" t="str">
        <f t="shared" ref="J2158:J2221" si="285">IF(ISERROR(X2158),"","R")</f>
        <v/>
      </c>
      <c r="K2158" t="str">
        <f t="shared" si="284"/>
        <v xml:space="preserve">    </v>
      </c>
      <c r="L2158" t="str">
        <f t="shared" si="284"/>
        <v xml:space="preserve">  57</v>
      </c>
      <c r="M2158" t="str">
        <f t="shared" si="284"/>
        <v xml:space="preserve">  58</v>
      </c>
      <c r="N2158" t="str">
        <f t="shared" si="284"/>
        <v xml:space="preserve">  59</v>
      </c>
      <c r="O2158" t="str">
        <f t="shared" si="284"/>
        <v xml:space="preserve">  52</v>
      </c>
      <c r="P2158" t="str">
        <f t="shared" si="284"/>
        <v xml:space="preserve">  33</v>
      </c>
      <c r="Q2158" t="str">
        <f t="shared" si="284"/>
        <v xml:space="preserve">  -1</v>
      </c>
      <c r="R2158" t="str">
        <f t="shared" si="284"/>
        <v xml:space="preserve">   1</v>
      </c>
      <c r="S2158" t="str">
        <f t="shared" si="284"/>
        <v xml:space="preserve">   2</v>
      </c>
      <c r="T2158" t="str">
        <f t="shared" si="284"/>
        <v xml:space="preserve">   2</v>
      </c>
      <c r="U2158" t="str">
        <f t="shared" si="284"/>
        <v xml:space="preserve">   3</v>
      </c>
      <c r="V2158" t="str">
        <f t="shared" si="284"/>
        <v xml:space="preserve">   3</v>
      </c>
      <c r="X2158" t="e">
        <f>VLOOKUP(K2158,$X$2:Y$31,2,FALSE())</f>
        <v>#N/A</v>
      </c>
      <c r="AB2158" s="20">
        <f>MATCH("R",$J$1001:$J2159,0)</f>
        <v>25</v>
      </c>
      <c r="AC2158" s="20">
        <f>ROW()</f>
        <v>2158</v>
      </c>
      <c r="AD2158" s="24" t="e">
        <f t="shared" ref="AD2158:AD2221" ca="1" si="286">IF(VALUE(INDIRECT(ADDRESS(AD2157,AA$2+1,1,TRUE())))=1,AD2157+1,VALUE(INDIRECT(ADDRESS(AD2157,AA$2+2,1,TRUE())))+VALUE((INDIRECT(ADDRESS(AD2157,AA$2+1,1,TRUE())))))</f>
        <v>#VALUE!</v>
      </c>
      <c r="AE2158" t="str">
        <f t="shared" ca="1" si="282"/>
        <v>E</v>
      </c>
    </row>
    <row r="2159" spans="1:31">
      <c r="A2159" s="12" t="s">
        <v>439</v>
      </c>
      <c r="J2159" s="12" t="str">
        <f t="shared" si="285"/>
        <v/>
      </c>
      <c r="K2159" t="str">
        <f t="shared" si="284"/>
        <v xml:space="preserve">    </v>
      </c>
      <c r="L2159" t="str">
        <f t="shared" si="284"/>
        <v xml:space="preserve">  32</v>
      </c>
      <c r="M2159" t="str">
        <f t="shared" si="284"/>
        <v xml:space="preserve">  26</v>
      </c>
      <c r="N2159" t="str">
        <f t="shared" si="284"/>
        <v xml:space="preserve">  29</v>
      </c>
      <c r="O2159" t="str">
        <f t="shared" si="284"/>
        <v xml:space="preserve">  40</v>
      </c>
      <c r="P2159" t="str">
        <f t="shared" si="284"/>
        <v xml:space="preserve">  63</v>
      </c>
      <c r="Q2159" t="str">
        <f t="shared" si="284"/>
        <v xml:space="preserve">  86</v>
      </c>
      <c r="R2159" t="str">
        <f t="shared" si="284"/>
        <v xml:space="preserve">  85</v>
      </c>
      <c r="S2159" t="str">
        <f t="shared" si="284"/>
        <v xml:space="preserve">  84</v>
      </c>
      <c r="T2159" t="str">
        <f t="shared" si="284"/>
        <v xml:space="preserve">  83</v>
      </c>
      <c r="U2159" t="str">
        <f t="shared" si="284"/>
        <v xml:space="preserve">  83</v>
      </c>
      <c r="V2159" t="str">
        <f t="shared" si="284"/>
        <v xml:space="preserve">  82</v>
      </c>
      <c r="X2159" t="e">
        <f>VLOOKUP(K2159,$X$2:Y$31,2,FALSE())</f>
        <v>#N/A</v>
      </c>
      <c r="AB2159" s="20">
        <f>MATCH("R",$J$1001:$J2160,0)</f>
        <v>25</v>
      </c>
      <c r="AC2159" s="20">
        <f>ROW()</f>
        <v>2159</v>
      </c>
      <c r="AD2159" s="24" t="e">
        <f t="shared" ca="1" si="286"/>
        <v>#VALUE!</v>
      </c>
      <c r="AE2159" t="str">
        <f t="shared" ca="1" si="282"/>
        <v>E</v>
      </c>
    </row>
    <row r="2160" spans="1:31">
      <c r="A2160" s="12" t="s">
        <v>426</v>
      </c>
      <c r="J2160" s="12" t="str">
        <f t="shared" si="285"/>
        <v/>
      </c>
      <c r="K2160" t="str">
        <f t="shared" si="284"/>
        <v xml:space="preserve">    </v>
      </c>
      <c r="L2160" t="str">
        <f t="shared" si="284"/>
        <v>0.01</v>
      </c>
      <c r="M2160" t="str">
        <f t="shared" si="284"/>
        <v>0.00</v>
      </c>
      <c r="N2160" t="str">
        <f t="shared" si="284"/>
        <v>0.01</v>
      </c>
      <c r="O2160" t="str">
        <f t="shared" si="284"/>
        <v>0.01</v>
      </c>
      <c r="P2160" t="str">
        <f t="shared" si="284"/>
        <v>0.01</v>
      </c>
      <c r="Q2160" t="str">
        <f t="shared" si="284"/>
        <v>0.00</v>
      </c>
      <c r="R2160" t="str">
        <f t="shared" si="284"/>
        <v>0.00</v>
      </c>
      <c r="S2160" t="str">
        <f t="shared" si="284"/>
        <v>0.00</v>
      </c>
      <c r="T2160" t="str">
        <f t="shared" si="284"/>
        <v>0.00</v>
      </c>
      <c r="U2160" t="str">
        <f t="shared" si="284"/>
        <v>0.00</v>
      </c>
      <c r="V2160" t="str">
        <f t="shared" si="284"/>
        <v>0.00</v>
      </c>
      <c r="X2160" t="e">
        <f>VLOOKUP(K2160,$X$2:Y$31,2,FALSE())</f>
        <v>#N/A</v>
      </c>
      <c r="AB2160" s="20">
        <f>MATCH("R",$J$1001:$J2161,0)</f>
        <v>25</v>
      </c>
      <c r="AC2160" s="20">
        <f>ROW()</f>
        <v>2160</v>
      </c>
      <c r="AD2160" s="24" t="e">
        <f t="shared" ca="1" si="286"/>
        <v>#VALUE!</v>
      </c>
      <c r="AE2160" t="str">
        <f t="shared" ca="1" si="282"/>
        <v>E</v>
      </c>
    </row>
    <row r="2161" spans="1:31">
      <c r="A2161" s="12" t="s">
        <v>91</v>
      </c>
      <c r="J2161" s="12" t="str">
        <f t="shared" si="285"/>
        <v/>
      </c>
      <c r="K2161" t="str">
        <f t="shared" si="284"/>
        <v xml:space="preserve">    </v>
      </c>
      <c r="L2161" t="str">
        <f t="shared" si="284"/>
        <v>0.00</v>
      </c>
      <c r="M2161" t="str">
        <f t="shared" si="284"/>
        <v>0.00</v>
      </c>
      <c r="N2161" t="str">
        <f t="shared" si="284"/>
        <v>0.00</v>
      </c>
      <c r="O2161" t="str">
        <f t="shared" si="284"/>
        <v>0.00</v>
      </c>
      <c r="P2161" t="str">
        <f t="shared" si="284"/>
        <v>0.00</v>
      </c>
      <c r="Q2161" t="str">
        <f t="shared" si="284"/>
        <v>0.00</v>
      </c>
      <c r="R2161" t="str">
        <f t="shared" si="284"/>
        <v>0.00</v>
      </c>
      <c r="S2161" t="str">
        <f t="shared" si="284"/>
        <v>0.00</v>
      </c>
      <c r="T2161" t="str">
        <f t="shared" si="284"/>
        <v>0.00</v>
      </c>
      <c r="U2161" t="str">
        <f t="shared" si="284"/>
        <v>0.00</v>
      </c>
      <c r="V2161" t="str">
        <f t="shared" si="284"/>
        <v>0.00</v>
      </c>
      <c r="X2161" t="e">
        <f>VLOOKUP(K2161,$X$2:Y$31,2,FALSE())</f>
        <v>#N/A</v>
      </c>
      <c r="AB2161" s="20">
        <f>MATCH("R",$J$1001:$J2162,0)</f>
        <v>25</v>
      </c>
      <c r="AC2161" s="20">
        <f>ROW()</f>
        <v>2161</v>
      </c>
      <c r="AD2161" s="24" t="e">
        <f t="shared" ca="1" si="286"/>
        <v>#VALUE!</v>
      </c>
      <c r="AE2161" t="str">
        <f t="shared" ca="1" si="282"/>
        <v>E</v>
      </c>
    </row>
    <row r="2162" spans="1:31">
      <c r="A2162" s="12" t="s">
        <v>440</v>
      </c>
      <c r="J2162" s="12" t="str">
        <f t="shared" si="285"/>
        <v/>
      </c>
      <c r="K2162" t="str">
        <f t="shared" si="284"/>
        <v xml:space="preserve">    </v>
      </c>
      <c r="L2162" t="str">
        <f t="shared" si="284"/>
        <v>0.08</v>
      </c>
      <c r="M2162" t="str">
        <f t="shared" si="284"/>
        <v>0.07</v>
      </c>
      <c r="N2162" t="str">
        <f t="shared" ref="K2162:V2183" si="287">MID($A2162,N$34,4)</f>
        <v>0.09</v>
      </c>
      <c r="O2162" t="str">
        <f t="shared" si="287"/>
        <v>0.06</v>
      </c>
      <c r="P2162" t="str">
        <f t="shared" si="287"/>
        <v>0.02</v>
      </c>
      <c r="Q2162" t="str">
        <f t="shared" si="287"/>
        <v>0.00</v>
      </c>
      <c r="R2162" t="str">
        <f t="shared" si="287"/>
        <v>0.00</v>
      </c>
      <c r="S2162" t="str">
        <f t="shared" si="287"/>
        <v>0.00</v>
      </c>
      <c r="T2162" t="str">
        <f t="shared" si="287"/>
        <v>0.00</v>
      </c>
      <c r="U2162" t="str">
        <f t="shared" si="287"/>
        <v>0.00</v>
      </c>
      <c r="V2162" t="str">
        <f t="shared" si="287"/>
        <v>0.00</v>
      </c>
      <c r="X2162" t="e">
        <f>VLOOKUP(K2162,$X$2:Y$31,2,FALSE())</f>
        <v>#N/A</v>
      </c>
      <c r="AB2162" s="20">
        <f>MATCH("R",$J$1001:$J2163,0)</f>
        <v>25</v>
      </c>
      <c r="AC2162" s="20">
        <f>ROW()</f>
        <v>2162</v>
      </c>
      <c r="AD2162" s="24" t="e">
        <f t="shared" ca="1" si="286"/>
        <v>#VALUE!</v>
      </c>
      <c r="AE2162" t="str">
        <f t="shared" ca="1" si="282"/>
        <v>E</v>
      </c>
    </row>
    <row r="2163" spans="1:31">
      <c r="A2163" s="12" t="s">
        <v>441</v>
      </c>
      <c r="J2163" s="12" t="str">
        <f t="shared" si="285"/>
        <v/>
      </c>
      <c r="K2163" t="str">
        <f t="shared" si="287"/>
        <v xml:space="preserve">    </v>
      </c>
      <c r="L2163" t="str">
        <f t="shared" si="287"/>
        <v>12.8</v>
      </c>
      <c r="M2163" t="str">
        <f t="shared" si="287"/>
        <v xml:space="preserve"> 8.0</v>
      </c>
      <c r="N2163" t="str">
        <f t="shared" si="287"/>
        <v>12.2</v>
      </c>
      <c r="O2163" t="str">
        <f t="shared" si="287"/>
        <v>16.9</v>
      </c>
      <c r="P2163" t="str">
        <f t="shared" si="287"/>
        <v>20.6</v>
      </c>
      <c r="Q2163" t="str">
        <f t="shared" si="287"/>
        <v xml:space="preserve"> 7.9</v>
      </c>
      <c r="R2163" t="str">
        <f t="shared" si="287"/>
        <v xml:space="preserve"> 7.9</v>
      </c>
      <c r="S2163" t="str">
        <f t="shared" si="287"/>
        <v xml:space="preserve"> 7.9</v>
      </c>
      <c r="T2163" t="str">
        <f t="shared" si="287"/>
        <v xml:space="preserve"> 7.9</v>
      </c>
      <c r="U2163" t="str">
        <f t="shared" si="287"/>
        <v xml:space="preserve"> 7.9</v>
      </c>
      <c r="V2163" t="str">
        <f t="shared" si="287"/>
        <v xml:space="preserve"> 7.9</v>
      </c>
      <c r="X2163" t="e">
        <f>VLOOKUP(K2163,$X$2:Y$31,2,FALSE())</f>
        <v>#N/A</v>
      </c>
      <c r="AB2163" s="20">
        <f>MATCH("R",$J$1001:$J2164,0)</f>
        <v>25</v>
      </c>
      <c r="AC2163" s="20">
        <f>ROW()</f>
        <v>2163</v>
      </c>
      <c r="AD2163" s="24" t="e">
        <f t="shared" ca="1" si="286"/>
        <v>#VALUE!</v>
      </c>
      <c r="AE2163" t="str">
        <f t="shared" ca="1" si="282"/>
        <v>E</v>
      </c>
    </row>
    <row r="2164" spans="1:31">
      <c r="A2164" s="12" t="s">
        <v>1781</v>
      </c>
      <c r="J2164" s="12" t="str">
        <f t="shared" si="285"/>
        <v/>
      </c>
      <c r="K2164" t="str">
        <f t="shared" si="287"/>
        <v xml:space="preserve">    </v>
      </c>
      <c r="L2164" t="str">
        <f t="shared" si="287"/>
        <v xml:space="preserve"> 6.9</v>
      </c>
      <c r="M2164" t="str">
        <f t="shared" si="287"/>
        <v xml:space="preserve"> 3.8</v>
      </c>
      <c r="N2164" t="str">
        <f t="shared" si="287"/>
        <v xml:space="preserve"> 5.7</v>
      </c>
      <c r="O2164" t="str">
        <f t="shared" si="287"/>
        <v>10.9</v>
      </c>
      <c r="P2164" t="str">
        <f t="shared" si="287"/>
        <v>19.5</v>
      </c>
      <c r="Q2164" t="str">
        <f t="shared" si="287"/>
        <v xml:space="preserve"> 8.2</v>
      </c>
      <c r="R2164" t="str">
        <f t="shared" si="287"/>
        <v xml:space="preserve"> 3.8</v>
      </c>
      <c r="S2164" t="str">
        <f t="shared" si="287"/>
        <v xml:space="preserve"> 3.8</v>
      </c>
      <c r="T2164" t="str">
        <f t="shared" si="287"/>
        <v xml:space="preserve"> 3.8</v>
      </c>
      <c r="U2164" t="str">
        <f t="shared" si="287"/>
        <v xml:space="preserve"> 3.8</v>
      </c>
      <c r="V2164" t="str">
        <f t="shared" si="287"/>
        <v xml:space="preserve"> 3.8</v>
      </c>
      <c r="X2164" t="e">
        <f>VLOOKUP(K2164,$X$2:Y$31,2,FALSE())</f>
        <v>#N/A</v>
      </c>
      <c r="AB2164" s="20">
        <f>MATCH("R",$J$1001:$J2165,0)</f>
        <v>25</v>
      </c>
      <c r="AC2164" s="20">
        <f>ROW()</f>
        <v>2164</v>
      </c>
      <c r="AD2164" s="24" t="e">
        <f t="shared" ca="1" si="286"/>
        <v>#VALUE!</v>
      </c>
      <c r="AE2164" t="str">
        <f t="shared" ca="1" si="282"/>
        <v>E</v>
      </c>
    </row>
    <row r="2165" spans="1:31">
      <c r="A2165" s="12" t="s">
        <v>442</v>
      </c>
      <c r="J2165" s="12" t="str">
        <f t="shared" si="285"/>
        <v/>
      </c>
      <c r="K2165" t="str">
        <f t="shared" si="287"/>
        <v xml:space="preserve">    </v>
      </c>
      <c r="L2165" t="str">
        <f t="shared" si="287"/>
        <v>15.3</v>
      </c>
      <c r="M2165" t="str">
        <f t="shared" si="287"/>
        <v>11.7</v>
      </c>
      <c r="N2165" t="str">
        <f t="shared" si="287"/>
        <v>14.8</v>
      </c>
      <c r="O2165" t="str">
        <f t="shared" si="287"/>
        <v>18.9</v>
      </c>
      <c r="P2165" t="str">
        <f t="shared" si="287"/>
        <v>22.4</v>
      </c>
      <c r="Q2165" t="str">
        <f t="shared" si="287"/>
        <v>12.2</v>
      </c>
      <c r="R2165" t="str">
        <f t="shared" si="287"/>
        <v>12.4</v>
      </c>
      <c r="S2165" t="str">
        <f t="shared" si="287"/>
        <v>12.5</v>
      </c>
      <c r="T2165" t="str">
        <f t="shared" si="287"/>
        <v>12.5</v>
      </c>
      <c r="U2165" t="str">
        <f t="shared" si="287"/>
        <v>12.5</v>
      </c>
      <c r="V2165" t="str">
        <f t="shared" si="287"/>
        <v>12.5</v>
      </c>
      <c r="X2165" t="e">
        <f>VLOOKUP(K2165,$X$2:Y$31,2,FALSE())</f>
        <v>#N/A</v>
      </c>
      <c r="AB2165" s="20">
        <f>MATCH("R",$J$1001:$J2166,0)</f>
        <v>25</v>
      </c>
      <c r="AC2165" s="20">
        <f>ROW()</f>
        <v>2165</v>
      </c>
      <c r="AD2165" s="24" t="e">
        <f t="shared" ca="1" si="286"/>
        <v>#VALUE!</v>
      </c>
      <c r="AE2165" t="str">
        <f t="shared" ca="1" si="282"/>
        <v>E</v>
      </c>
    </row>
    <row r="2166" spans="1:31">
      <c r="A2166" s="12" t="s">
        <v>1782</v>
      </c>
      <c r="J2166" s="12" t="str">
        <f t="shared" si="285"/>
        <v/>
      </c>
      <c r="K2166" t="str">
        <f t="shared" si="287"/>
        <v xml:space="preserve">    </v>
      </c>
      <c r="L2166" t="str">
        <f t="shared" si="287"/>
        <v xml:space="preserve"> 8.7</v>
      </c>
      <c r="M2166" t="str">
        <f t="shared" si="287"/>
        <v xml:space="preserve"> 7.1</v>
      </c>
      <c r="N2166" t="str">
        <f t="shared" si="287"/>
        <v xml:space="preserve"> 7.8</v>
      </c>
      <c r="O2166" t="str">
        <f t="shared" si="287"/>
        <v>12.0</v>
      </c>
      <c r="P2166" t="str">
        <f t="shared" si="287"/>
        <v>20.1</v>
      </c>
      <c r="Q2166" t="str">
        <f t="shared" si="287"/>
        <v xml:space="preserve"> 9.7</v>
      </c>
      <c r="R2166" t="str">
        <f t="shared" si="287"/>
        <v xml:space="preserve"> 6.9</v>
      </c>
      <c r="S2166" t="str">
        <f t="shared" si="287"/>
        <v xml:space="preserve"> 7.0</v>
      </c>
      <c r="T2166" t="str">
        <f t="shared" si="287"/>
        <v xml:space="preserve"> 7.0</v>
      </c>
      <c r="U2166" t="str">
        <f t="shared" si="287"/>
        <v xml:space="preserve"> 7.0</v>
      </c>
      <c r="V2166" t="str">
        <f t="shared" si="287"/>
        <v xml:space="preserve"> 7.0</v>
      </c>
      <c r="X2166" t="e">
        <f>VLOOKUP(K2166,$X$2:Y$31,2,FALSE())</f>
        <v>#N/A</v>
      </c>
      <c r="AB2166" s="20">
        <f>MATCH("R",$J$1001:$J2167,0)</f>
        <v>25</v>
      </c>
      <c r="AC2166" s="20">
        <f>ROW()</f>
        <v>2166</v>
      </c>
      <c r="AD2166" s="24" t="e">
        <f t="shared" ca="1" si="286"/>
        <v>#VALUE!</v>
      </c>
      <c r="AE2166" t="str">
        <f t="shared" ca="1" si="282"/>
        <v>E</v>
      </c>
    </row>
    <row r="2167" spans="1:31">
      <c r="A2167" s="12" t="s">
        <v>331</v>
      </c>
      <c r="J2167" s="12" t="str">
        <f t="shared" si="285"/>
        <v/>
      </c>
      <c r="K2167" t="str">
        <f t="shared" si="287"/>
        <v xml:space="preserve">    </v>
      </c>
      <c r="L2167" t="str">
        <f t="shared" si="287"/>
        <v xml:space="preserve"> 3.9</v>
      </c>
      <c r="M2167" t="str">
        <f t="shared" si="287"/>
        <v xml:space="preserve"> 4.1</v>
      </c>
      <c r="N2167" t="str">
        <f t="shared" si="287"/>
        <v xml:space="preserve"> 3.9</v>
      </c>
      <c r="O2167" t="str">
        <f t="shared" si="287"/>
        <v xml:space="preserve"> 3.7</v>
      </c>
      <c r="P2167" t="str">
        <f t="shared" si="287"/>
        <v xml:space="preserve"> 3.4</v>
      </c>
      <c r="Q2167" t="str">
        <f t="shared" si="287"/>
        <v xml:space="preserve"> 3.2</v>
      </c>
      <c r="R2167" t="str">
        <f t="shared" si="287"/>
        <v xml:space="preserve"> 3.0</v>
      </c>
      <c r="S2167" t="str">
        <f t="shared" si="287"/>
        <v xml:space="preserve"> 2.9</v>
      </c>
      <c r="T2167" t="str">
        <f t="shared" si="287"/>
        <v xml:space="preserve"> 2.8</v>
      </c>
      <c r="U2167" t="str">
        <f t="shared" si="287"/>
        <v xml:space="preserve"> 2.8</v>
      </c>
      <c r="V2167" t="str">
        <f t="shared" si="287"/>
        <v xml:space="preserve"> 2.7</v>
      </c>
      <c r="X2167" t="e">
        <f>VLOOKUP(K2167,$X$2:Y$31,2,FALSE())</f>
        <v>#N/A</v>
      </c>
      <c r="AB2167" s="20">
        <f>MATCH("R",$J$1001:$J2168,0)</f>
        <v>25</v>
      </c>
      <c r="AC2167" s="20">
        <f>ROW()</f>
        <v>2167</v>
      </c>
      <c r="AD2167" s="24" t="e">
        <f t="shared" ca="1" si="286"/>
        <v>#VALUE!</v>
      </c>
      <c r="AE2167" t="str">
        <f t="shared" ca="1" si="282"/>
        <v>E</v>
      </c>
    </row>
    <row r="2168" spans="1:31">
      <c r="A2168" s="12" t="s">
        <v>332</v>
      </c>
      <c r="J2168" s="12" t="str">
        <f t="shared" si="285"/>
        <v/>
      </c>
      <c r="K2168" t="str">
        <f t="shared" si="287"/>
        <v xml:space="preserve">    </v>
      </c>
      <c r="L2168" t="str">
        <f t="shared" si="287"/>
        <v xml:space="preserve"> 3.9</v>
      </c>
      <c r="M2168" t="str">
        <f t="shared" si="287"/>
        <v xml:space="preserve"> 4.1</v>
      </c>
      <c r="N2168" t="str">
        <f t="shared" si="287"/>
        <v xml:space="preserve"> 3.9</v>
      </c>
      <c r="O2168" t="str">
        <f t="shared" si="287"/>
        <v xml:space="preserve"> 3.7</v>
      </c>
      <c r="P2168" t="str">
        <f t="shared" si="287"/>
        <v xml:space="preserve"> 3.4</v>
      </c>
      <c r="Q2168" t="str">
        <f t="shared" si="287"/>
        <v xml:space="preserve"> 3.2</v>
      </c>
      <c r="R2168" t="str">
        <f t="shared" si="287"/>
        <v xml:space="preserve"> 3.0</v>
      </c>
      <c r="S2168" t="str">
        <f t="shared" si="287"/>
        <v xml:space="preserve"> 2.9</v>
      </c>
      <c r="T2168" t="str">
        <f t="shared" si="287"/>
        <v xml:space="preserve"> 2.8</v>
      </c>
      <c r="U2168" t="str">
        <f t="shared" si="287"/>
        <v xml:space="preserve"> 2.8</v>
      </c>
      <c r="V2168" t="str">
        <f t="shared" si="287"/>
        <v xml:space="preserve"> 2.7</v>
      </c>
      <c r="X2168" t="e">
        <f>VLOOKUP(K2168,$X$2:Y$31,2,FALSE())</f>
        <v>#N/A</v>
      </c>
      <c r="AB2168" s="20">
        <f>MATCH("R",$J$1001:$J2169,0)</f>
        <v>25</v>
      </c>
      <c r="AC2168" s="20">
        <f>ROW()</f>
        <v>2168</v>
      </c>
      <c r="AD2168" s="24" t="e">
        <f t="shared" ca="1" si="286"/>
        <v>#VALUE!</v>
      </c>
      <c r="AE2168" t="str">
        <f t="shared" ca="1" si="282"/>
        <v>E</v>
      </c>
    </row>
    <row r="2169" spans="1:31">
      <c r="A2169" s="12" t="s">
        <v>443</v>
      </c>
      <c r="J2169" s="12" t="str">
        <f t="shared" si="285"/>
        <v/>
      </c>
      <c r="K2169" t="str">
        <f t="shared" si="287"/>
        <v xml:space="preserve">    </v>
      </c>
      <c r="L2169" t="str">
        <f t="shared" si="287"/>
        <v xml:space="preserve">  41</v>
      </c>
      <c r="M2169" t="str">
        <f t="shared" si="287"/>
        <v xml:space="preserve">  47</v>
      </c>
      <c r="N2169" t="str">
        <f t="shared" si="287"/>
        <v xml:space="preserve">  44</v>
      </c>
      <c r="O2169" t="str">
        <f t="shared" si="287"/>
        <v xml:space="preserve">  33</v>
      </c>
      <c r="P2169" t="str">
        <f t="shared" si="287"/>
        <v xml:space="preserve">  10</v>
      </c>
      <c r="Q2169" t="str">
        <f t="shared" si="287"/>
        <v xml:space="preserve"> -13</v>
      </c>
      <c r="R2169" t="str">
        <f t="shared" si="287"/>
        <v xml:space="preserve"> -12</v>
      </c>
      <c r="S2169" t="str">
        <f t="shared" si="287"/>
        <v xml:space="preserve"> -11</v>
      </c>
      <c r="T2169" t="str">
        <f t="shared" si="287"/>
        <v xml:space="preserve"> -10</v>
      </c>
      <c r="U2169" t="str">
        <f t="shared" si="287"/>
        <v xml:space="preserve"> -10</v>
      </c>
      <c r="V2169" t="str">
        <f t="shared" si="287"/>
        <v xml:space="preserve">  -9</v>
      </c>
      <c r="X2169" t="e">
        <f>VLOOKUP(K2169,$X$2:Y$31,2,FALSE())</f>
        <v>#N/A</v>
      </c>
      <c r="AB2169" s="20">
        <f>MATCH("R",$J$1001:$J2170,0)</f>
        <v>25</v>
      </c>
      <c r="AC2169" s="20">
        <f>ROW()</f>
        <v>2169</v>
      </c>
      <c r="AD2169" s="24" t="e">
        <f t="shared" ca="1" si="286"/>
        <v>#VALUE!</v>
      </c>
      <c r="AE2169" t="str">
        <f t="shared" ca="1" si="282"/>
        <v>E</v>
      </c>
    </row>
    <row r="2170" spans="1:31">
      <c r="A2170" s="12" t="s">
        <v>141</v>
      </c>
      <c r="J2170" s="12" t="str">
        <f t="shared" si="285"/>
        <v/>
      </c>
      <c r="K2170" t="str">
        <f t="shared" si="287"/>
        <v xml:space="preserve">    </v>
      </c>
      <c r="L2170" t="str">
        <f t="shared" si="287"/>
        <v xml:space="preserve">RSI </v>
      </c>
      <c r="M2170" t="str">
        <f t="shared" si="287"/>
        <v>oeff</v>
      </c>
      <c r="N2170" t="str">
        <f t="shared" si="287"/>
        <v>Dail</v>
      </c>
      <c r="O2170" t="str">
        <f t="shared" si="287"/>
        <v xml:space="preserve">)   </v>
      </c>
      <c r="P2170" t="str">
        <f t="shared" si="287"/>
        <v xml:space="preserve">    </v>
      </c>
      <c r="Q2170" t="str">
        <f t="shared" si="287"/>
        <v>METH</v>
      </c>
      <c r="R2170" t="str">
        <f t="shared" si="287"/>
        <v>D 30</v>
      </c>
      <c r="S2170" t="str">
        <f t="shared" si="287"/>
        <v xml:space="preserve">  VO</v>
      </c>
      <c r="T2170" t="str">
        <f t="shared" si="287"/>
        <v xml:space="preserve">CAP </v>
      </c>
      <c r="U2170" t="str">
        <f t="shared" si="287"/>
        <v>6.12</v>
      </c>
      <c r="V2170" t="str">
        <f t="shared" si="287"/>
        <v xml:space="preserve">7W  </v>
      </c>
      <c r="X2170" t="e">
        <f>VLOOKUP(K2170,$X$2:Y$31,2,FALSE())</f>
        <v>#N/A</v>
      </c>
      <c r="AB2170" s="20">
        <f>MATCH("R",$J$1001:$J2171,0)</f>
        <v>25</v>
      </c>
      <c r="AC2170" s="20">
        <f>ROW()</f>
        <v>2170</v>
      </c>
      <c r="AD2170" s="24" t="e">
        <f t="shared" ca="1" si="286"/>
        <v>#VALUE!</v>
      </c>
      <c r="AE2170" t="str">
        <f t="shared" ca="1" si="282"/>
        <v>E</v>
      </c>
    </row>
    <row r="2171" spans="1:31">
      <c r="A2171" s="12" t="s">
        <v>33</v>
      </c>
      <c r="J2171" s="12" t="str">
        <f t="shared" si="285"/>
        <v/>
      </c>
      <c r="K2171" t="str">
        <f t="shared" si="287"/>
        <v/>
      </c>
      <c r="L2171" t="str">
        <f t="shared" si="287"/>
        <v/>
      </c>
      <c r="M2171" t="str">
        <f t="shared" si="287"/>
        <v/>
      </c>
      <c r="N2171" t="str">
        <f t="shared" si="287"/>
        <v/>
      </c>
      <c r="O2171" t="str">
        <f t="shared" si="287"/>
        <v/>
      </c>
      <c r="P2171" t="str">
        <f t="shared" si="287"/>
        <v/>
      </c>
      <c r="Q2171" t="str">
        <f t="shared" si="287"/>
        <v/>
      </c>
      <c r="R2171" t="str">
        <f t="shared" si="287"/>
        <v/>
      </c>
      <c r="S2171" t="str">
        <f t="shared" si="287"/>
        <v/>
      </c>
      <c r="T2171" t="str">
        <f t="shared" si="287"/>
        <v/>
      </c>
      <c r="U2171" t="str">
        <f t="shared" si="287"/>
        <v/>
      </c>
      <c r="V2171" t="str">
        <f t="shared" si="287"/>
        <v/>
      </c>
      <c r="X2171" t="e">
        <f>VLOOKUP(K2171,$X$2:Y$31,2,FALSE())</f>
        <v>#N/A</v>
      </c>
      <c r="AB2171" s="20">
        <f>MATCH("R",$J$1001:$J2172,0)</f>
        <v>25</v>
      </c>
      <c r="AC2171" s="20">
        <f>ROW()</f>
        <v>2171</v>
      </c>
      <c r="AD2171" s="24" t="e">
        <f t="shared" ca="1" si="286"/>
        <v>#VALUE!</v>
      </c>
      <c r="AE2171" t="str">
        <f t="shared" ca="1" si="282"/>
        <v>E</v>
      </c>
    </row>
    <row r="2172" spans="1:31">
      <c r="A2172" s="12" t="s">
        <v>2471</v>
      </c>
      <c r="J2172" s="12" t="str">
        <f t="shared" si="285"/>
        <v/>
      </c>
      <c r="K2172" t="str">
        <f t="shared" si="287"/>
        <v>Jan,</v>
      </c>
      <c r="L2172" t="str">
        <f t="shared" si="287"/>
        <v>1 20</v>
      </c>
      <c r="M2172" t="str">
        <f t="shared" si="287"/>
        <v xml:space="preserve">6   </v>
      </c>
      <c r="N2172" t="str">
        <f t="shared" si="287"/>
        <v xml:space="preserve">    </v>
      </c>
      <c r="O2172" t="str">
        <f t="shared" si="287"/>
        <v xml:space="preserve"> SSN</v>
      </c>
      <c r="P2172" t="str">
        <f t="shared" si="287"/>
        <v>= 10</v>
      </c>
      <c r="Q2172" t="str">
        <f t="shared" si="287"/>
        <v xml:space="preserve">.   </v>
      </c>
      <c r="R2172" t="str">
        <f t="shared" si="287"/>
        <v xml:space="preserve">    </v>
      </c>
      <c r="S2172" t="str">
        <f t="shared" si="287"/>
        <v xml:space="preserve">    </v>
      </c>
      <c r="T2172" t="str">
        <f t="shared" si="287"/>
        <v xml:space="preserve">  Mi</v>
      </c>
      <c r="U2172" t="str">
        <f t="shared" si="287"/>
        <v>imum</v>
      </c>
      <c r="V2172" t="str">
        <f t="shared" si="287"/>
        <v>Angl</v>
      </c>
      <c r="X2172" t="e">
        <f>VLOOKUP(K2172,$X$2:Y$31,2,FALSE())</f>
        <v>#N/A</v>
      </c>
      <c r="AB2172" s="20">
        <f>MATCH("R",$J$1001:$J2173,0)</f>
        <v>25</v>
      </c>
      <c r="AC2172" s="20">
        <f>ROW()</f>
        <v>2172</v>
      </c>
      <c r="AD2172" s="24" t="e">
        <f t="shared" ca="1" si="286"/>
        <v>#VALUE!</v>
      </c>
      <c r="AE2172" t="str">
        <f t="shared" ca="1" si="282"/>
        <v>E</v>
      </c>
    </row>
    <row r="2173" spans="1:31">
      <c r="A2173" s="12" t="s">
        <v>201</v>
      </c>
      <c r="J2173" s="12" t="str">
        <f t="shared" si="285"/>
        <v/>
      </c>
      <c r="K2173" t="str">
        <f t="shared" si="287"/>
        <v>HOME</v>
      </c>
      <c r="L2173" t="str">
        <f t="shared" si="287"/>
        <v xml:space="preserve">    </v>
      </c>
      <c r="M2173" t="str">
        <f t="shared" si="287"/>
        <v xml:space="preserve">    </v>
      </c>
      <c r="N2173" t="str">
        <f t="shared" si="287"/>
        <v xml:space="preserve">    </v>
      </c>
      <c r="O2173" t="str">
        <f t="shared" si="287"/>
        <v>AUST</v>
      </c>
      <c r="P2173" t="str">
        <f t="shared" si="287"/>
        <v xml:space="preserve">N   </v>
      </c>
      <c r="Q2173" t="str">
        <f t="shared" si="287"/>
        <v xml:space="preserve">    </v>
      </c>
      <c r="R2173" t="str">
        <f t="shared" si="287"/>
        <v xml:space="preserve">    </v>
      </c>
      <c r="S2173" t="str">
        <f t="shared" si="287"/>
        <v xml:space="preserve">  AZ</v>
      </c>
      <c r="T2173" t="str">
        <f t="shared" si="287"/>
        <v>MUTH</v>
      </c>
      <c r="U2173" t="str">
        <f t="shared" si="287"/>
        <v xml:space="preserve">    </v>
      </c>
      <c r="V2173" t="str">
        <f t="shared" si="287"/>
        <v xml:space="preserve">    </v>
      </c>
      <c r="X2173" t="e">
        <f>VLOOKUP(K2173,$X$2:Y$31,2,FALSE())</f>
        <v>#N/A</v>
      </c>
      <c r="AB2173" s="20">
        <f>MATCH("R",$J$1001:$J2174,0)</f>
        <v>25</v>
      </c>
      <c r="AC2173" s="20">
        <f>ROW()</f>
        <v>2173</v>
      </c>
      <c r="AD2173" s="24" t="e">
        <f t="shared" ca="1" si="286"/>
        <v>#VALUE!</v>
      </c>
      <c r="AE2173" t="str">
        <f t="shared" ca="1" si="282"/>
        <v>E</v>
      </c>
    </row>
    <row r="2174" spans="1:31">
      <c r="A2174" s="12" t="s">
        <v>202</v>
      </c>
      <c r="J2174" s="12" t="str">
        <f t="shared" si="285"/>
        <v/>
      </c>
      <c r="K2174" t="str">
        <f t="shared" si="287"/>
        <v>32.9</v>
      </c>
      <c r="L2174" t="str">
        <f t="shared" si="287"/>
        <v xml:space="preserve"> N  </v>
      </c>
      <c r="M2174" t="str">
        <f t="shared" si="287"/>
        <v>96.6</v>
      </c>
      <c r="N2174" t="str">
        <f t="shared" si="287"/>
        <v xml:space="preserve"> W -</v>
      </c>
      <c r="O2174" t="str">
        <f t="shared" si="287"/>
        <v>30.2</v>
      </c>
      <c r="P2174" t="str">
        <f t="shared" si="287"/>
        <v xml:space="preserve"> N  </v>
      </c>
      <c r="Q2174" t="str">
        <f t="shared" si="287"/>
        <v>97.7</v>
      </c>
      <c r="R2174" t="str">
        <f t="shared" si="287"/>
        <v xml:space="preserve"> W  </v>
      </c>
      <c r="S2174" t="str">
        <f t="shared" si="287"/>
        <v xml:space="preserve"> 199</v>
      </c>
      <c r="T2174" t="str">
        <f t="shared" si="287"/>
        <v xml:space="preserve">97  </v>
      </c>
      <c r="U2174" t="str">
        <f t="shared" si="287"/>
        <v>19.3</v>
      </c>
      <c r="V2174" t="str">
        <f t="shared" si="287"/>
        <v xml:space="preserve">    </v>
      </c>
      <c r="X2174" t="e">
        <f>VLOOKUP(K2174,$X$2:Y$31,2,FALSE())</f>
        <v>#N/A</v>
      </c>
      <c r="AB2174" s="20">
        <f>MATCH("R",$J$1001:$J2175,0)</f>
        <v>25</v>
      </c>
      <c r="AC2174" s="20">
        <f>ROW()</f>
        <v>2174</v>
      </c>
      <c r="AD2174" s="24" t="e">
        <f t="shared" ca="1" si="286"/>
        <v>#VALUE!</v>
      </c>
      <c r="AE2174" t="str">
        <f t="shared" ca="1" si="282"/>
        <v>E</v>
      </c>
    </row>
    <row r="2175" spans="1:31">
      <c r="A2175" s="12" t="s">
        <v>203</v>
      </c>
      <c r="J2175" s="12" t="str">
        <f t="shared" si="285"/>
        <v/>
      </c>
      <c r="K2175" t="str">
        <f t="shared" si="287"/>
        <v>XMTR</v>
      </c>
      <c r="L2175" t="str">
        <f t="shared" si="287"/>
        <v xml:space="preserve"> 2-3</v>
      </c>
      <c r="M2175" t="str">
        <f t="shared" si="287"/>
        <v xml:space="preserve"> ION</v>
      </c>
      <c r="N2175" t="str">
        <f t="shared" si="287"/>
        <v>AP #</v>
      </c>
      <c r="O2175" t="str">
        <f t="shared" si="287"/>
        <v>3[sa</v>
      </c>
      <c r="P2175" t="str">
        <f t="shared" si="287"/>
        <v>ples</v>
      </c>
      <c r="Q2175" t="str">
        <f t="shared" si="287"/>
        <v>SAMP</v>
      </c>
      <c r="R2175" t="str">
        <f t="shared" si="287"/>
        <v>E.23</v>
      </c>
      <c r="S2175" t="str">
        <f t="shared" si="287"/>
        <v xml:space="preserve">   ]</v>
      </c>
      <c r="T2175" t="str">
        <f t="shared" si="287"/>
        <v xml:space="preserve">Az= </v>
      </c>
      <c r="U2175" t="str">
        <f t="shared" si="287"/>
        <v xml:space="preserve">0.0 </v>
      </c>
      <c r="V2175" t="str">
        <f t="shared" si="287"/>
        <v>FFaz</v>
      </c>
      <c r="X2175" t="e">
        <f>VLOOKUP(K2175,$X$2:Y$31,2,FALSE())</f>
        <v>#N/A</v>
      </c>
      <c r="AB2175" s="20">
        <f>MATCH("R",$J$1001:$J2176,0)</f>
        <v>25</v>
      </c>
      <c r="AC2175" s="20">
        <f>ROW()</f>
        <v>2175</v>
      </c>
      <c r="AD2175" s="24" t="e">
        <f t="shared" ca="1" si="286"/>
        <v>#VALUE!</v>
      </c>
      <c r="AE2175" t="str">
        <f t="shared" ca="1" si="282"/>
        <v>E</v>
      </c>
    </row>
    <row r="2176" spans="1:31">
      <c r="A2176" s="12" t="s">
        <v>204</v>
      </c>
      <c r="J2176" s="12" t="str">
        <f t="shared" si="285"/>
        <v/>
      </c>
      <c r="K2176" t="str">
        <f t="shared" si="287"/>
        <v>RCVR</v>
      </c>
      <c r="L2176" t="str">
        <f t="shared" si="287"/>
        <v xml:space="preserve"> 2-3</v>
      </c>
      <c r="M2176" t="str">
        <f t="shared" si="287"/>
        <v xml:space="preserve"> ION</v>
      </c>
      <c r="N2176" t="str">
        <f t="shared" si="287"/>
        <v>AP #</v>
      </c>
      <c r="O2176" t="str">
        <f t="shared" si="287"/>
        <v>3[sa</v>
      </c>
      <c r="P2176" t="str">
        <f t="shared" si="287"/>
        <v>ples</v>
      </c>
      <c r="Q2176" t="str">
        <f t="shared" si="287"/>
        <v>SAMP</v>
      </c>
      <c r="R2176" t="str">
        <f t="shared" si="287"/>
        <v>E.23</v>
      </c>
      <c r="S2176" t="str">
        <f t="shared" si="287"/>
        <v xml:space="preserve">   ]</v>
      </c>
      <c r="T2176" t="str">
        <f t="shared" si="287"/>
        <v xml:space="preserve">Az= </v>
      </c>
      <c r="U2176" t="str">
        <f t="shared" si="287"/>
        <v xml:space="preserve">0.0 </v>
      </c>
      <c r="V2176" t="str">
        <f t="shared" si="287"/>
        <v>FFaz</v>
      </c>
      <c r="X2176" t="e">
        <f>VLOOKUP(K2176,$X$2:Y$31,2,FALSE())</f>
        <v>#N/A</v>
      </c>
      <c r="AB2176" s="20">
        <f>MATCH("R",$J$1001:$J2177,0)</f>
        <v>25</v>
      </c>
      <c r="AC2176" s="20">
        <f>ROW()</f>
        <v>2176</v>
      </c>
      <c r="AD2176" s="24" t="e">
        <f t="shared" ca="1" si="286"/>
        <v>#VALUE!</v>
      </c>
      <c r="AE2176" t="str">
        <f t="shared" ca="1" si="282"/>
        <v>E</v>
      </c>
    </row>
    <row r="2177" spans="1:31">
      <c r="A2177" s="12" t="s">
        <v>89</v>
      </c>
      <c r="J2177" s="12" t="str">
        <f t="shared" si="285"/>
        <v/>
      </c>
      <c r="K2177" t="str">
        <f t="shared" si="287"/>
        <v>3 MH</v>
      </c>
      <c r="L2177" t="str">
        <f t="shared" si="287"/>
        <v xml:space="preserve"> NOI</v>
      </c>
      <c r="M2177" t="str">
        <f t="shared" si="287"/>
        <v xml:space="preserve">E = </v>
      </c>
      <c r="N2177" t="str">
        <f t="shared" si="287"/>
        <v>145.</v>
      </c>
      <c r="O2177" t="str">
        <f t="shared" si="287"/>
        <v xml:space="preserve"> dBW</v>
      </c>
      <c r="P2177" t="str">
        <f t="shared" si="287"/>
        <v xml:space="preserve">    </v>
      </c>
      <c r="Q2177" t="str">
        <f t="shared" si="287"/>
        <v xml:space="preserve">EQ. </v>
      </c>
      <c r="R2177" t="str">
        <f t="shared" si="287"/>
        <v>EL =</v>
      </c>
      <c r="S2177" t="str">
        <f t="shared" si="287"/>
        <v xml:space="preserve">90% </v>
      </c>
      <c r="T2177" t="str">
        <f t="shared" si="287"/>
        <v xml:space="preserve">  RE</v>
      </c>
      <c r="U2177" t="str">
        <f t="shared" si="287"/>
        <v>. SN</v>
      </c>
      <c r="V2177" t="str">
        <f t="shared" si="287"/>
        <v xml:space="preserve"> = 7</v>
      </c>
      <c r="X2177" t="e">
        <f>VLOOKUP(K2177,$X$2:Y$31,2,FALSE())</f>
        <v>#N/A</v>
      </c>
      <c r="AB2177" s="20">
        <f>MATCH("R",$J$1001:$J2178,0)</f>
        <v>25</v>
      </c>
      <c r="AC2177" s="20">
        <f>ROW()</f>
        <v>2177</v>
      </c>
      <c r="AD2177" s="24" t="e">
        <f t="shared" ca="1" si="286"/>
        <v>#VALUE!</v>
      </c>
      <c r="AE2177" t="str">
        <f t="shared" ca="1" si="282"/>
        <v>E</v>
      </c>
    </row>
    <row r="2178" spans="1:31">
      <c r="A2178" s="12" t="s">
        <v>90</v>
      </c>
      <c r="J2178" s="12" t="str">
        <f t="shared" si="285"/>
        <v/>
      </c>
      <c r="K2178" t="str">
        <f t="shared" si="287"/>
        <v>MULT</v>
      </c>
      <c r="L2178" t="str">
        <f t="shared" si="287"/>
        <v>PATH</v>
      </c>
      <c r="M2178" t="str">
        <f t="shared" si="287"/>
        <v>POWE</v>
      </c>
      <c r="N2178" t="str">
        <f t="shared" si="287"/>
        <v xml:space="preserve"> TOL</v>
      </c>
      <c r="O2178" t="str">
        <f t="shared" si="287"/>
        <v>RANC</v>
      </c>
      <c r="P2178" t="str">
        <f t="shared" si="287"/>
        <v xml:space="preserve"> =  </v>
      </c>
      <c r="Q2178" t="str">
        <f t="shared" si="287"/>
        <v>.0 d</v>
      </c>
      <c r="R2178" t="str">
        <f t="shared" si="287"/>
        <v xml:space="preserve">   M</v>
      </c>
      <c r="S2178" t="str">
        <f t="shared" si="287"/>
        <v>LTIP</v>
      </c>
      <c r="T2178" t="str">
        <f t="shared" si="287"/>
        <v>TH D</v>
      </c>
      <c r="U2178" t="str">
        <f t="shared" si="287"/>
        <v xml:space="preserve">LAY </v>
      </c>
      <c r="V2178" t="str">
        <f t="shared" si="287"/>
        <v>OLER</v>
      </c>
      <c r="X2178" t="e">
        <f>VLOOKUP(K2178,$X$2:Y$31,2,FALSE())</f>
        <v>#N/A</v>
      </c>
      <c r="AB2178" s="20">
        <f>MATCH("R",$J$1001:$J2179,0)</f>
        <v>25</v>
      </c>
      <c r="AC2178" s="20">
        <f>ROW()</f>
        <v>2178</v>
      </c>
      <c r="AD2178" s="24" t="e">
        <f t="shared" ca="1" si="286"/>
        <v>#VALUE!</v>
      </c>
      <c r="AE2178" t="str">
        <f t="shared" ca="1" si="282"/>
        <v>E</v>
      </c>
    </row>
    <row r="2179" spans="1:31">
      <c r="A2179" s="12" t="s">
        <v>33</v>
      </c>
      <c r="J2179" s="12" t="str">
        <f t="shared" si="285"/>
        <v/>
      </c>
      <c r="K2179" t="str">
        <f t="shared" si="287"/>
        <v/>
      </c>
      <c r="L2179" t="str">
        <f t="shared" si="287"/>
        <v/>
      </c>
      <c r="M2179" t="str">
        <f t="shared" si="287"/>
        <v/>
      </c>
      <c r="N2179" t="str">
        <f t="shared" si="287"/>
        <v/>
      </c>
      <c r="O2179" t="str">
        <f t="shared" si="287"/>
        <v/>
      </c>
      <c r="P2179" t="str">
        <f t="shared" si="287"/>
        <v/>
      </c>
      <c r="Q2179" t="str">
        <f t="shared" si="287"/>
        <v/>
      </c>
      <c r="R2179" t="str">
        <f t="shared" si="287"/>
        <v/>
      </c>
      <c r="S2179" t="str">
        <f t="shared" si="287"/>
        <v/>
      </c>
      <c r="T2179" t="str">
        <f t="shared" si="287"/>
        <v/>
      </c>
      <c r="U2179" t="str">
        <f t="shared" si="287"/>
        <v/>
      </c>
      <c r="V2179" t="str">
        <f t="shared" si="287"/>
        <v/>
      </c>
      <c r="X2179" t="e">
        <f>VLOOKUP(K2179,$X$2:Y$31,2,FALSE())</f>
        <v>#N/A</v>
      </c>
      <c r="AB2179" s="20">
        <f>MATCH("R",$J$1001:$J2180,0)</f>
        <v>25</v>
      </c>
      <c r="AC2179" s="20">
        <f>ROW()</f>
        <v>2179</v>
      </c>
      <c r="AD2179" s="24" t="e">
        <f t="shared" ca="1" si="286"/>
        <v>#VALUE!</v>
      </c>
      <c r="AE2179" t="str">
        <f t="shared" ref="AE2179:AE2242" ca="1" si="288">IF(ISERROR(AD2179),"E","OK")</f>
        <v>E</v>
      </c>
    </row>
    <row r="2180" spans="1:31">
      <c r="A2180" s="12" t="s">
        <v>1783</v>
      </c>
      <c r="J2180" s="12" t="str">
        <f t="shared" si="285"/>
        <v>R</v>
      </c>
      <c r="K2180" t="str">
        <f t="shared" si="287"/>
        <v xml:space="preserve"> 7.0</v>
      </c>
      <c r="L2180" t="str">
        <f t="shared" si="287"/>
        <v xml:space="preserve"> 4.4</v>
      </c>
      <c r="M2180" t="str">
        <f t="shared" si="287"/>
        <v xml:space="preserve"> 2.0</v>
      </c>
      <c r="N2180" t="str">
        <f t="shared" si="287"/>
        <v xml:space="preserve"> 4.0</v>
      </c>
      <c r="O2180" t="str">
        <f t="shared" si="287"/>
        <v xml:space="preserve"> 5.4</v>
      </c>
      <c r="P2180" t="str">
        <f t="shared" si="287"/>
        <v xml:space="preserve"> 7.3</v>
      </c>
      <c r="Q2180" t="str">
        <f t="shared" si="287"/>
        <v>10.2</v>
      </c>
      <c r="R2180" t="str">
        <f t="shared" si="287"/>
        <v>14.4</v>
      </c>
      <c r="S2180" t="str">
        <f t="shared" si="287"/>
        <v>18.2</v>
      </c>
      <c r="T2180" t="str">
        <f t="shared" si="287"/>
        <v>21.5</v>
      </c>
      <c r="U2180" t="str">
        <f t="shared" si="287"/>
        <v>25.0</v>
      </c>
      <c r="V2180" t="str">
        <f t="shared" si="287"/>
        <v>29.0</v>
      </c>
      <c r="X2180" t="str">
        <f>VLOOKUP(K2180,$X$2:Y$31,2,FALSE())</f>
        <v>0700</v>
      </c>
      <c r="AB2180" s="20">
        <f>MATCH("R",$J$1001:$J2181,0)</f>
        <v>25</v>
      </c>
      <c r="AC2180" s="20">
        <f>ROW()</f>
        <v>2180</v>
      </c>
      <c r="AD2180" s="24" t="e">
        <f t="shared" ca="1" si="286"/>
        <v>#VALUE!</v>
      </c>
      <c r="AE2180" t="str">
        <f t="shared" ca="1" si="288"/>
        <v>E</v>
      </c>
    </row>
    <row r="2181" spans="1:31">
      <c r="A2181" s="12" t="s">
        <v>205</v>
      </c>
      <c r="J2181" s="12" t="str">
        <f t="shared" si="285"/>
        <v/>
      </c>
      <c r="K2181" t="str">
        <f t="shared" si="287"/>
        <v xml:space="preserve">    </v>
      </c>
      <c r="L2181" t="str">
        <f t="shared" si="287"/>
        <v xml:space="preserve"> 1F2</v>
      </c>
      <c r="M2181" t="str">
        <f t="shared" si="287"/>
        <v xml:space="preserve"> 1F2</v>
      </c>
      <c r="N2181" t="str">
        <f t="shared" si="287"/>
        <v xml:space="preserve"> 1F2</v>
      </c>
      <c r="O2181" t="str">
        <f t="shared" si="287"/>
        <v xml:space="preserve"> 1F2</v>
      </c>
      <c r="P2181" t="str">
        <f t="shared" si="287"/>
        <v xml:space="preserve"> 1F2</v>
      </c>
      <c r="Q2181" t="str">
        <f t="shared" si="287"/>
        <v xml:space="preserve"> 1F2</v>
      </c>
      <c r="R2181" t="str">
        <f t="shared" si="287"/>
        <v xml:space="preserve"> 1F2</v>
      </c>
      <c r="S2181" t="str">
        <f t="shared" si="287"/>
        <v xml:space="preserve"> 1F2</v>
      </c>
      <c r="T2181" t="str">
        <f t="shared" si="287"/>
        <v xml:space="preserve"> 1F2</v>
      </c>
      <c r="U2181" t="str">
        <f t="shared" si="287"/>
        <v xml:space="preserve"> 1F2</v>
      </c>
      <c r="V2181" t="str">
        <f t="shared" si="287"/>
        <v xml:space="preserve"> 1F2</v>
      </c>
      <c r="X2181" t="e">
        <f>VLOOKUP(K2181,$X$2:Y$31,2,FALSE())</f>
        <v>#N/A</v>
      </c>
      <c r="AB2181" s="20">
        <f>MATCH("R",$J$1001:$J2182,0)</f>
        <v>25</v>
      </c>
      <c r="AC2181" s="20">
        <f>ROW()</f>
        <v>2181</v>
      </c>
      <c r="AD2181" s="24" t="e">
        <f t="shared" ca="1" si="286"/>
        <v>#VALUE!</v>
      </c>
      <c r="AE2181" t="str">
        <f t="shared" ca="1" si="288"/>
        <v>E</v>
      </c>
    </row>
    <row r="2182" spans="1:31">
      <c r="A2182" s="12" t="s">
        <v>1784</v>
      </c>
      <c r="J2182" s="12" t="str">
        <f t="shared" si="285"/>
        <v/>
      </c>
      <c r="K2182" t="str">
        <f t="shared" si="287"/>
        <v xml:space="preserve">    </v>
      </c>
      <c r="L2182" t="str">
        <f t="shared" si="287"/>
        <v>65.5</v>
      </c>
      <c r="M2182" t="str">
        <f t="shared" si="287"/>
        <v>56.9</v>
      </c>
      <c r="N2182" t="str">
        <f t="shared" si="287"/>
        <v>62.1</v>
      </c>
      <c r="O2182" t="str">
        <f t="shared" si="287"/>
        <v>65.5</v>
      </c>
      <c r="P2182" t="str">
        <f t="shared" si="287"/>
        <v>65.5</v>
      </c>
      <c r="Q2182" t="str">
        <f t="shared" si="287"/>
        <v>65.5</v>
      </c>
      <c r="R2182" t="str">
        <f t="shared" si="287"/>
        <v>65.5</v>
      </c>
      <c r="S2182" t="str">
        <f t="shared" si="287"/>
        <v>65.5</v>
      </c>
      <c r="T2182" t="str">
        <f t="shared" si="287"/>
        <v>65.5</v>
      </c>
      <c r="U2182" t="str">
        <f t="shared" si="287"/>
        <v>65.5</v>
      </c>
      <c r="V2182" t="str">
        <f t="shared" si="287"/>
        <v>65.5</v>
      </c>
      <c r="X2182" t="e">
        <f>VLOOKUP(K2182,$X$2:Y$31,2,FALSE())</f>
        <v>#N/A</v>
      </c>
      <c r="AB2182" s="20">
        <f>MATCH("R",$J$1001:$J2183,0)</f>
        <v>25</v>
      </c>
      <c r="AC2182" s="20">
        <f>ROW()</f>
        <v>2182</v>
      </c>
      <c r="AD2182" s="24" t="e">
        <f t="shared" ca="1" si="286"/>
        <v>#VALUE!</v>
      </c>
      <c r="AE2182" t="str">
        <f t="shared" ca="1" si="288"/>
        <v>E</v>
      </c>
    </row>
    <row r="2183" spans="1:31">
      <c r="A2183" s="12" t="s">
        <v>422</v>
      </c>
      <c r="J2183" s="12" t="str">
        <f t="shared" si="285"/>
        <v/>
      </c>
      <c r="K2183" t="str">
        <f t="shared" si="287"/>
        <v xml:space="preserve">    </v>
      </c>
      <c r="L2183" t="str">
        <f t="shared" si="287"/>
        <v xml:space="preserve"> 2.8</v>
      </c>
      <c r="M2183" t="str">
        <f t="shared" si="287"/>
        <v xml:space="preserve"> 2.1</v>
      </c>
      <c r="N2183" t="str">
        <f t="shared" si="287"/>
        <v xml:space="preserve"> 2.4</v>
      </c>
      <c r="O2183" t="str">
        <f t="shared" si="287"/>
        <v xml:space="preserve"> 2.8</v>
      </c>
      <c r="P2183" t="str">
        <f t="shared" si="287"/>
        <v xml:space="preserve"> 2.8</v>
      </c>
      <c r="Q2183" t="str">
        <f t="shared" ref="K2183:V2204" si="289">MID($A2183,Q$34,4)</f>
        <v xml:space="preserve"> 2.8</v>
      </c>
      <c r="R2183" t="str">
        <f t="shared" si="289"/>
        <v xml:space="preserve"> 2.8</v>
      </c>
      <c r="S2183" t="str">
        <f t="shared" si="289"/>
        <v xml:space="preserve"> 2.8</v>
      </c>
      <c r="T2183" t="str">
        <f t="shared" si="289"/>
        <v xml:space="preserve"> 2.8</v>
      </c>
      <c r="U2183" t="str">
        <f t="shared" si="289"/>
        <v xml:space="preserve"> 2.8</v>
      </c>
      <c r="V2183" t="str">
        <f t="shared" si="289"/>
        <v xml:space="preserve"> 2.8</v>
      </c>
      <c r="X2183" t="e">
        <f>VLOOKUP(K2183,$X$2:Y$31,2,FALSE())</f>
        <v>#N/A</v>
      </c>
      <c r="AB2183" s="20">
        <f>MATCH("R",$J$1001:$J2184,0)</f>
        <v>25</v>
      </c>
      <c r="AC2183" s="20">
        <f>ROW()</f>
        <v>2183</v>
      </c>
      <c r="AD2183" s="24" t="e">
        <f t="shared" ca="1" si="286"/>
        <v>#VALUE!</v>
      </c>
      <c r="AE2183" t="str">
        <f t="shared" ca="1" si="288"/>
        <v>E</v>
      </c>
    </row>
    <row r="2184" spans="1:31">
      <c r="A2184" s="12" t="s">
        <v>1785</v>
      </c>
      <c r="J2184" s="12" t="str">
        <f t="shared" si="285"/>
        <v/>
      </c>
      <c r="K2184" t="str">
        <f t="shared" si="289"/>
        <v xml:space="preserve">    </v>
      </c>
      <c r="L2184" t="str">
        <f t="shared" si="289"/>
        <v xml:space="preserve"> 378</v>
      </c>
      <c r="M2184" t="str">
        <f t="shared" si="289"/>
        <v xml:space="preserve"> 261</v>
      </c>
      <c r="N2184" t="str">
        <f t="shared" si="289"/>
        <v xml:space="preserve"> 323</v>
      </c>
      <c r="O2184" t="str">
        <f t="shared" si="289"/>
        <v xml:space="preserve"> 378</v>
      </c>
      <c r="P2184" t="str">
        <f t="shared" si="289"/>
        <v xml:space="preserve"> 378</v>
      </c>
      <c r="Q2184" t="str">
        <f t="shared" si="289"/>
        <v xml:space="preserve"> 378</v>
      </c>
      <c r="R2184" t="str">
        <f t="shared" si="289"/>
        <v xml:space="preserve"> 378</v>
      </c>
      <c r="S2184" t="str">
        <f t="shared" si="289"/>
        <v xml:space="preserve"> 378</v>
      </c>
      <c r="T2184" t="str">
        <f t="shared" si="289"/>
        <v xml:space="preserve"> 378</v>
      </c>
      <c r="U2184" t="str">
        <f t="shared" si="289"/>
        <v xml:space="preserve"> 378</v>
      </c>
      <c r="V2184" t="str">
        <f t="shared" si="289"/>
        <v xml:space="preserve"> 378</v>
      </c>
      <c r="X2184" t="e">
        <f>VLOOKUP(K2184,$X$2:Y$31,2,FALSE())</f>
        <v>#N/A</v>
      </c>
      <c r="AB2184" s="20">
        <f>MATCH("R",$J$1001:$J2185,0)</f>
        <v>25</v>
      </c>
      <c r="AC2184" s="20">
        <f>ROW()</f>
        <v>2184</v>
      </c>
      <c r="AD2184" s="24" t="e">
        <f t="shared" ca="1" si="286"/>
        <v>#VALUE!</v>
      </c>
      <c r="AE2184" t="str">
        <f t="shared" ca="1" si="288"/>
        <v>E</v>
      </c>
    </row>
    <row r="2185" spans="1:31">
      <c r="A2185" s="12" t="s">
        <v>1786</v>
      </c>
      <c r="J2185" s="12" t="str">
        <f t="shared" si="285"/>
        <v/>
      </c>
      <c r="K2185" t="str">
        <f t="shared" si="289"/>
        <v xml:space="preserve">    </v>
      </c>
      <c r="L2185" t="str">
        <f t="shared" si="289"/>
        <v>0.50</v>
      </c>
      <c r="M2185" t="str">
        <f t="shared" si="289"/>
        <v>1.00</v>
      </c>
      <c r="N2185" t="str">
        <f t="shared" si="289"/>
        <v>0.69</v>
      </c>
      <c r="O2185" t="str">
        <f t="shared" si="289"/>
        <v>0.16</v>
      </c>
      <c r="P2185" t="str">
        <f t="shared" si="289"/>
        <v>0.00</v>
      </c>
      <c r="Q2185" t="str">
        <f t="shared" si="289"/>
        <v>0.00</v>
      </c>
      <c r="R2185" t="str">
        <f t="shared" si="289"/>
        <v>0.00</v>
      </c>
      <c r="S2185" t="str">
        <f t="shared" si="289"/>
        <v>0.00</v>
      </c>
      <c r="T2185" t="str">
        <f t="shared" si="289"/>
        <v>0.00</v>
      </c>
      <c r="U2185" t="str">
        <f t="shared" si="289"/>
        <v>0.00</v>
      </c>
      <c r="V2185" t="str">
        <f t="shared" si="289"/>
        <v>0.00</v>
      </c>
      <c r="X2185" t="e">
        <f>VLOOKUP(K2185,$X$2:Y$31,2,FALSE())</f>
        <v>#N/A</v>
      </c>
      <c r="AB2185" s="20">
        <f>MATCH("R",$J$1001:$J2186,0)</f>
        <v>25</v>
      </c>
      <c r="AC2185" s="20">
        <f>ROW()</f>
        <v>2185</v>
      </c>
      <c r="AD2185" s="24" t="e">
        <f t="shared" ca="1" si="286"/>
        <v>#VALUE!</v>
      </c>
      <c r="AE2185" t="str">
        <f t="shared" ca="1" si="288"/>
        <v>E</v>
      </c>
    </row>
    <row r="2186" spans="1:31">
      <c r="A2186" s="12" t="s">
        <v>1787</v>
      </c>
      <c r="J2186" s="12" t="str">
        <f t="shared" si="285"/>
        <v/>
      </c>
      <c r="K2186" t="str">
        <f t="shared" si="289"/>
        <v xml:space="preserve">    </v>
      </c>
      <c r="L2186" t="str">
        <f t="shared" si="289"/>
        <v xml:space="preserve"> 109</v>
      </c>
      <c r="M2186" t="str">
        <f t="shared" si="289"/>
        <v xml:space="preserve">  97</v>
      </c>
      <c r="N2186" t="str">
        <f t="shared" si="289"/>
        <v xml:space="preserve"> 105</v>
      </c>
      <c r="O2186" t="str">
        <f t="shared" si="289"/>
        <v xml:space="preserve"> 116</v>
      </c>
      <c r="P2186" t="str">
        <f t="shared" si="289"/>
        <v xml:space="preserve"> 138</v>
      </c>
      <c r="Q2186" t="str">
        <f t="shared" si="289"/>
        <v xml:space="preserve"> 180</v>
      </c>
      <c r="R2186" t="str">
        <f t="shared" si="289"/>
        <v xml:space="preserve"> 183</v>
      </c>
      <c r="S2186" t="str">
        <f t="shared" si="289"/>
        <v xml:space="preserve"> 185</v>
      </c>
      <c r="T2186" t="str">
        <f t="shared" si="289"/>
        <v xml:space="preserve"> 187</v>
      </c>
      <c r="U2186" t="str">
        <f t="shared" si="289"/>
        <v xml:space="preserve"> 188</v>
      </c>
      <c r="V2186" t="str">
        <f t="shared" si="289"/>
        <v xml:space="preserve"> 189</v>
      </c>
      <c r="X2186" t="e">
        <f>VLOOKUP(K2186,$X$2:Y$31,2,FALSE())</f>
        <v>#N/A</v>
      </c>
      <c r="AB2186" s="20">
        <f>MATCH("R",$J$1001:$J2187,0)</f>
        <v>25</v>
      </c>
      <c r="AC2186" s="20">
        <f>ROW()</f>
        <v>2186</v>
      </c>
      <c r="AD2186" s="24" t="e">
        <f t="shared" ca="1" si="286"/>
        <v>#VALUE!</v>
      </c>
      <c r="AE2186" t="str">
        <f t="shared" ca="1" si="288"/>
        <v>E</v>
      </c>
    </row>
    <row r="2187" spans="1:31">
      <c r="A2187" s="12" t="s">
        <v>1788</v>
      </c>
      <c r="J2187" s="12" t="str">
        <f t="shared" si="285"/>
        <v/>
      </c>
      <c r="K2187" t="str">
        <f t="shared" si="289"/>
        <v xml:space="preserve">    </v>
      </c>
      <c r="L2187" t="str">
        <f t="shared" si="289"/>
        <v xml:space="preserve">  27</v>
      </c>
      <c r="M2187" t="str">
        <f t="shared" si="289"/>
        <v xml:space="preserve">  32</v>
      </c>
      <c r="N2187" t="str">
        <f t="shared" si="289"/>
        <v xml:space="preserve">  30</v>
      </c>
      <c r="O2187" t="str">
        <f t="shared" si="289"/>
        <v xml:space="preserve">  22</v>
      </c>
      <c r="P2187" t="str">
        <f t="shared" si="289"/>
        <v xml:space="preserve">   3</v>
      </c>
      <c r="Q2187" t="str">
        <f t="shared" si="289"/>
        <v xml:space="preserve"> -36</v>
      </c>
      <c r="R2187" t="str">
        <f t="shared" si="289"/>
        <v xml:space="preserve"> -35</v>
      </c>
      <c r="S2187" t="str">
        <f t="shared" si="289"/>
        <v xml:space="preserve"> -35</v>
      </c>
      <c r="T2187" t="str">
        <f t="shared" si="289"/>
        <v xml:space="preserve"> -35</v>
      </c>
      <c r="U2187" t="str">
        <f t="shared" si="289"/>
        <v xml:space="preserve"> -36</v>
      </c>
      <c r="V2187" t="str">
        <f t="shared" si="289"/>
        <v xml:space="preserve"> -36</v>
      </c>
      <c r="X2187" t="e">
        <f>VLOOKUP(K2187,$X$2:Y$31,2,FALSE())</f>
        <v>#N/A</v>
      </c>
      <c r="AB2187" s="20">
        <f>MATCH("R",$J$1001:$J2188,0)</f>
        <v>25</v>
      </c>
      <c r="AC2187" s="20">
        <f>ROW()</f>
        <v>2187</v>
      </c>
      <c r="AD2187" s="24" t="e">
        <f t="shared" ca="1" si="286"/>
        <v>#VALUE!</v>
      </c>
      <c r="AE2187" t="str">
        <f t="shared" ca="1" si="288"/>
        <v>E</v>
      </c>
    </row>
    <row r="2188" spans="1:31">
      <c r="A2188" s="12" t="s">
        <v>1789</v>
      </c>
      <c r="J2188" s="12" t="str">
        <f t="shared" si="285"/>
        <v/>
      </c>
      <c r="K2188" t="str">
        <f t="shared" si="289"/>
        <v xml:space="preserve">    </v>
      </c>
      <c r="L2188" t="str">
        <f t="shared" si="289"/>
        <v xml:space="preserve"> -89</v>
      </c>
      <c r="M2188" t="str">
        <f t="shared" si="289"/>
        <v xml:space="preserve"> -77</v>
      </c>
      <c r="N2188" t="str">
        <f t="shared" si="289"/>
        <v xml:space="preserve"> -85</v>
      </c>
      <c r="O2188" t="str">
        <f t="shared" si="289"/>
        <v xml:space="preserve"> -96</v>
      </c>
      <c r="P2188" t="str">
        <f t="shared" si="289"/>
        <v>-118</v>
      </c>
      <c r="Q2188" t="str">
        <f t="shared" si="289"/>
        <v>-160</v>
      </c>
      <c r="R2188" t="str">
        <f t="shared" si="289"/>
        <v>-163</v>
      </c>
      <c r="S2188" t="str">
        <f t="shared" si="289"/>
        <v>-165</v>
      </c>
      <c r="T2188" t="str">
        <f t="shared" si="289"/>
        <v>-167</v>
      </c>
      <c r="U2188" t="str">
        <f t="shared" si="289"/>
        <v>-168</v>
      </c>
      <c r="V2188" t="str">
        <f t="shared" si="289"/>
        <v>-169</v>
      </c>
      <c r="X2188" t="e">
        <f>VLOOKUP(K2188,$X$2:Y$31,2,FALSE())</f>
        <v>#N/A</v>
      </c>
      <c r="AB2188" s="20">
        <f>MATCH("R",$J$1001:$J2189,0)</f>
        <v>25</v>
      </c>
      <c r="AC2188" s="20">
        <f>ROW()</f>
        <v>2188</v>
      </c>
      <c r="AD2188" s="24" t="e">
        <f t="shared" ca="1" si="286"/>
        <v>#VALUE!</v>
      </c>
      <c r="AE2188" t="str">
        <f t="shared" ca="1" si="288"/>
        <v>E</v>
      </c>
    </row>
    <row r="2189" spans="1:31">
      <c r="A2189" s="12" t="s">
        <v>444</v>
      </c>
      <c r="J2189" s="12" t="str">
        <f t="shared" si="285"/>
        <v/>
      </c>
      <c r="K2189" t="str">
        <f t="shared" si="289"/>
        <v xml:space="preserve">    </v>
      </c>
      <c r="L2189" t="str">
        <f t="shared" si="289"/>
        <v>-146</v>
      </c>
      <c r="M2189" t="str">
        <f t="shared" si="289"/>
        <v>-136</v>
      </c>
      <c r="N2189" t="str">
        <f t="shared" si="289"/>
        <v>-144</v>
      </c>
      <c r="O2189" t="str">
        <f t="shared" si="289"/>
        <v>-149</v>
      </c>
      <c r="P2189" t="str">
        <f t="shared" si="289"/>
        <v>-154</v>
      </c>
      <c r="Q2189" t="str">
        <f t="shared" si="289"/>
        <v>-159</v>
      </c>
      <c r="R2189" t="str">
        <f t="shared" si="289"/>
        <v>-164</v>
      </c>
      <c r="S2189" t="str">
        <f t="shared" si="289"/>
        <v>-167</v>
      </c>
      <c r="T2189" t="str">
        <f t="shared" si="289"/>
        <v>-169</v>
      </c>
      <c r="U2189" t="str">
        <f t="shared" si="289"/>
        <v>-170</v>
      </c>
      <c r="V2189" t="str">
        <f t="shared" si="289"/>
        <v>-172</v>
      </c>
      <c r="X2189" t="e">
        <f>VLOOKUP(K2189,$X$2:Y$31,2,FALSE())</f>
        <v>#N/A</v>
      </c>
      <c r="AB2189" s="20">
        <f>MATCH("R",$J$1001:$J2190,0)</f>
        <v>25</v>
      </c>
      <c r="AC2189" s="20">
        <f>ROW()</f>
        <v>2189</v>
      </c>
      <c r="AD2189" s="24" t="e">
        <f t="shared" ca="1" si="286"/>
        <v>#VALUE!</v>
      </c>
      <c r="AE2189" t="str">
        <f t="shared" ca="1" si="288"/>
        <v>E</v>
      </c>
    </row>
    <row r="2190" spans="1:31">
      <c r="A2190" s="12" t="s">
        <v>1790</v>
      </c>
      <c r="J2190" s="12" t="str">
        <f t="shared" si="285"/>
        <v/>
      </c>
      <c r="K2190" t="str">
        <f t="shared" si="289"/>
        <v xml:space="preserve">    </v>
      </c>
      <c r="L2190" t="str">
        <f t="shared" si="289"/>
        <v xml:space="preserve">  57</v>
      </c>
      <c r="M2190" t="str">
        <f t="shared" si="289"/>
        <v xml:space="preserve">  58</v>
      </c>
      <c r="N2190" t="str">
        <f t="shared" si="289"/>
        <v xml:space="preserve">  59</v>
      </c>
      <c r="O2190" t="str">
        <f t="shared" si="289"/>
        <v xml:space="preserve">  53</v>
      </c>
      <c r="P2190" t="str">
        <f t="shared" si="289"/>
        <v xml:space="preserve">  35</v>
      </c>
      <c r="Q2190" t="str">
        <f t="shared" si="289"/>
        <v xml:space="preserve">  -1</v>
      </c>
      <c r="R2190" t="str">
        <f t="shared" si="289"/>
        <v xml:space="preserve">   1</v>
      </c>
      <c r="S2190" t="str">
        <f t="shared" si="289"/>
        <v xml:space="preserve">   2</v>
      </c>
      <c r="T2190" t="str">
        <f t="shared" si="289"/>
        <v xml:space="preserve">   2</v>
      </c>
      <c r="U2190" t="str">
        <f t="shared" si="289"/>
        <v xml:space="preserve">   3</v>
      </c>
      <c r="V2190" t="str">
        <f t="shared" si="289"/>
        <v xml:space="preserve">   3</v>
      </c>
      <c r="X2190" t="e">
        <f>VLOOKUP(K2190,$X$2:Y$31,2,FALSE())</f>
        <v>#N/A</v>
      </c>
      <c r="AB2190" s="20">
        <f>MATCH("R",$J$1001:$J2191,0)</f>
        <v>25</v>
      </c>
      <c r="AC2190" s="20">
        <f>ROW()</f>
        <v>2190</v>
      </c>
      <c r="AD2190" s="24" t="e">
        <f t="shared" ca="1" si="286"/>
        <v>#VALUE!</v>
      </c>
      <c r="AE2190" t="str">
        <f t="shared" ca="1" si="288"/>
        <v>E</v>
      </c>
    </row>
    <row r="2191" spans="1:31">
      <c r="A2191" s="12" t="s">
        <v>1791</v>
      </c>
      <c r="J2191" s="12" t="str">
        <f t="shared" si="285"/>
        <v/>
      </c>
      <c r="K2191" t="str">
        <f t="shared" si="289"/>
        <v xml:space="preserve">    </v>
      </c>
      <c r="L2191" t="str">
        <f t="shared" si="289"/>
        <v xml:space="preserve">  31</v>
      </c>
      <c r="M2191" t="str">
        <f t="shared" si="289"/>
        <v xml:space="preserve">  26</v>
      </c>
      <c r="N2191" t="str">
        <f t="shared" si="289"/>
        <v xml:space="preserve">  28</v>
      </c>
      <c r="O2191" t="str">
        <f t="shared" si="289"/>
        <v xml:space="preserve">  39</v>
      </c>
      <c r="P2191" t="str">
        <f t="shared" si="289"/>
        <v xml:space="preserve">  60</v>
      </c>
      <c r="Q2191" t="str">
        <f t="shared" si="289"/>
        <v xml:space="preserve">  86</v>
      </c>
      <c r="R2191" t="str">
        <f t="shared" si="289"/>
        <v xml:space="preserve">  85</v>
      </c>
      <c r="S2191" t="str">
        <f t="shared" si="289"/>
        <v xml:space="preserve">  84</v>
      </c>
      <c r="T2191" t="str">
        <f t="shared" si="289"/>
        <v xml:space="preserve">  83</v>
      </c>
      <c r="U2191" t="str">
        <f t="shared" si="289"/>
        <v xml:space="preserve">  83</v>
      </c>
      <c r="V2191" t="str">
        <f t="shared" si="289"/>
        <v xml:space="preserve">  83</v>
      </c>
      <c r="X2191" t="e">
        <f>VLOOKUP(K2191,$X$2:Y$31,2,FALSE())</f>
        <v>#N/A</v>
      </c>
      <c r="AB2191" s="20">
        <f>MATCH("R",$J$1001:$J2192,0)</f>
        <v>25</v>
      </c>
      <c r="AC2191" s="20">
        <f>ROW()</f>
        <v>2191</v>
      </c>
      <c r="AD2191" s="24" t="e">
        <f t="shared" ca="1" si="286"/>
        <v>#VALUE!</v>
      </c>
      <c r="AE2191" t="str">
        <f t="shared" ca="1" si="288"/>
        <v>E</v>
      </c>
    </row>
    <row r="2192" spans="1:31">
      <c r="A2192" s="12" t="s">
        <v>426</v>
      </c>
      <c r="J2192" s="12" t="str">
        <f t="shared" si="285"/>
        <v/>
      </c>
      <c r="K2192" t="str">
        <f t="shared" si="289"/>
        <v xml:space="preserve">    </v>
      </c>
      <c r="L2192" t="str">
        <f t="shared" si="289"/>
        <v>0.01</v>
      </c>
      <c r="M2192" t="str">
        <f t="shared" si="289"/>
        <v>0.00</v>
      </c>
      <c r="N2192" t="str">
        <f t="shared" si="289"/>
        <v>0.01</v>
      </c>
      <c r="O2192" t="str">
        <f t="shared" si="289"/>
        <v>0.01</v>
      </c>
      <c r="P2192" t="str">
        <f t="shared" si="289"/>
        <v>0.01</v>
      </c>
      <c r="Q2192" t="str">
        <f t="shared" si="289"/>
        <v>0.00</v>
      </c>
      <c r="R2192" t="str">
        <f t="shared" si="289"/>
        <v>0.00</v>
      </c>
      <c r="S2192" t="str">
        <f t="shared" si="289"/>
        <v>0.00</v>
      </c>
      <c r="T2192" t="str">
        <f t="shared" si="289"/>
        <v>0.00</v>
      </c>
      <c r="U2192" t="str">
        <f t="shared" si="289"/>
        <v>0.00</v>
      </c>
      <c r="V2192" t="str">
        <f t="shared" si="289"/>
        <v>0.00</v>
      </c>
      <c r="X2192" t="e">
        <f>VLOOKUP(K2192,$X$2:Y$31,2,FALSE())</f>
        <v>#N/A</v>
      </c>
      <c r="AB2192" s="20">
        <f>MATCH("R",$J$1001:$J2193,0)</f>
        <v>25</v>
      </c>
      <c r="AC2192" s="20">
        <f>ROW()</f>
        <v>2192</v>
      </c>
      <c r="AD2192" s="24" t="e">
        <f t="shared" ca="1" si="286"/>
        <v>#VALUE!</v>
      </c>
      <c r="AE2192" t="str">
        <f t="shared" ca="1" si="288"/>
        <v>E</v>
      </c>
    </row>
    <row r="2193" spans="1:31">
      <c r="A2193" s="12" t="s">
        <v>91</v>
      </c>
      <c r="J2193" s="12" t="str">
        <f t="shared" si="285"/>
        <v/>
      </c>
      <c r="K2193" t="str">
        <f t="shared" si="289"/>
        <v xml:space="preserve">    </v>
      </c>
      <c r="L2193" t="str">
        <f t="shared" si="289"/>
        <v>0.00</v>
      </c>
      <c r="M2193" t="str">
        <f t="shared" si="289"/>
        <v>0.00</v>
      </c>
      <c r="N2193" t="str">
        <f t="shared" si="289"/>
        <v>0.00</v>
      </c>
      <c r="O2193" t="str">
        <f t="shared" si="289"/>
        <v>0.00</v>
      </c>
      <c r="P2193" t="str">
        <f t="shared" si="289"/>
        <v>0.00</v>
      </c>
      <c r="Q2193" t="str">
        <f t="shared" si="289"/>
        <v>0.00</v>
      </c>
      <c r="R2193" t="str">
        <f t="shared" si="289"/>
        <v>0.00</v>
      </c>
      <c r="S2193" t="str">
        <f t="shared" si="289"/>
        <v>0.00</v>
      </c>
      <c r="T2193" t="str">
        <f t="shared" si="289"/>
        <v>0.00</v>
      </c>
      <c r="U2193" t="str">
        <f t="shared" si="289"/>
        <v>0.00</v>
      </c>
      <c r="V2193" t="str">
        <f t="shared" si="289"/>
        <v>0.00</v>
      </c>
      <c r="X2193" t="e">
        <f>VLOOKUP(K2193,$X$2:Y$31,2,FALSE())</f>
        <v>#N/A</v>
      </c>
      <c r="AB2193" s="20">
        <f>MATCH("R",$J$1001:$J2194,0)</f>
        <v>25</v>
      </c>
      <c r="AC2193" s="20">
        <f>ROW()</f>
        <v>2193</v>
      </c>
      <c r="AD2193" s="24" t="e">
        <f t="shared" ca="1" si="286"/>
        <v>#VALUE!</v>
      </c>
      <c r="AE2193" t="str">
        <f t="shared" ca="1" si="288"/>
        <v>E</v>
      </c>
    </row>
    <row r="2194" spans="1:31">
      <c r="A2194" s="12" t="s">
        <v>440</v>
      </c>
      <c r="J2194" s="12" t="str">
        <f t="shared" si="285"/>
        <v/>
      </c>
      <c r="K2194" t="str">
        <f t="shared" si="289"/>
        <v xml:space="preserve">    </v>
      </c>
      <c r="L2194" t="str">
        <f t="shared" si="289"/>
        <v>0.08</v>
      </c>
      <c r="M2194" t="str">
        <f t="shared" si="289"/>
        <v>0.07</v>
      </c>
      <c r="N2194" t="str">
        <f t="shared" si="289"/>
        <v>0.09</v>
      </c>
      <c r="O2194" t="str">
        <f t="shared" si="289"/>
        <v>0.06</v>
      </c>
      <c r="P2194" t="str">
        <f t="shared" si="289"/>
        <v>0.02</v>
      </c>
      <c r="Q2194" t="str">
        <f t="shared" si="289"/>
        <v>0.00</v>
      </c>
      <c r="R2194" t="str">
        <f t="shared" si="289"/>
        <v>0.00</v>
      </c>
      <c r="S2194" t="str">
        <f t="shared" si="289"/>
        <v>0.00</v>
      </c>
      <c r="T2194" t="str">
        <f t="shared" si="289"/>
        <v>0.00</v>
      </c>
      <c r="U2194" t="str">
        <f t="shared" si="289"/>
        <v>0.00</v>
      </c>
      <c r="V2194" t="str">
        <f t="shared" si="289"/>
        <v>0.00</v>
      </c>
      <c r="X2194" t="e">
        <f>VLOOKUP(K2194,$X$2:Y$31,2,FALSE())</f>
        <v>#N/A</v>
      </c>
      <c r="AB2194" s="20">
        <f>MATCH("R",$J$1001:$J2195,0)</f>
        <v>25</v>
      </c>
      <c r="AC2194" s="20">
        <f>ROW()</f>
        <v>2194</v>
      </c>
      <c r="AD2194" s="24" t="e">
        <f t="shared" ca="1" si="286"/>
        <v>#VALUE!</v>
      </c>
      <c r="AE2194" t="str">
        <f t="shared" ca="1" si="288"/>
        <v>E</v>
      </c>
    </row>
    <row r="2195" spans="1:31">
      <c r="A2195" s="12" t="s">
        <v>1792</v>
      </c>
      <c r="J2195" s="12" t="str">
        <f t="shared" si="285"/>
        <v/>
      </c>
      <c r="K2195" t="str">
        <f t="shared" si="289"/>
        <v xml:space="preserve">    </v>
      </c>
      <c r="L2195" t="str">
        <f t="shared" si="289"/>
        <v>12.9</v>
      </c>
      <c r="M2195" t="str">
        <f t="shared" si="289"/>
        <v xml:space="preserve"> 8.0</v>
      </c>
      <c r="N2195" t="str">
        <f t="shared" si="289"/>
        <v>12.0</v>
      </c>
      <c r="O2195" t="str">
        <f t="shared" si="289"/>
        <v>16.4</v>
      </c>
      <c r="P2195" t="str">
        <f t="shared" si="289"/>
        <v>20.6</v>
      </c>
      <c r="Q2195" t="str">
        <f t="shared" si="289"/>
        <v xml:space="preserve"> 7.9</v>
      </c>
      <c r="R2195" t="str">
        <f t="shared" si="289"/>
        <v xml:space="preserve"> 7.9</v>
      </c>
      <c r="S2195" t="str">
        <f t="shared" si="289"/>
        <v xml:space="preserve"> 7.9</v>
      </c>
      <c r="T2195" t="str">
        <f t="shared" si="289"/>
        <v xml:space="preserve"> 7.9</v>
      </c>
      <c r="U2195" t="str">
        <f t="shared" si="289"/>
        <v xml:space="preserve"> 7.9</v>
      </c>
      <c r="V2195" t="str">
        <f t="shared" si="289"/>
        <v xml:space="preserve"> 7.9</v>
      </c>
      <c r="X2195" t="e">
        <f>VLOOKUP(K2195,$X$2:Y$31,2,FALSE())</f>
        <v>#N/A</v>
      </c>
      <c r="AB2195" s="20">
        <f>MATCH("R",$J$1001:$J2196,0)</f>
        <v>25</v>
      </c>
      <c r="AC2195" s="20">
        <f>ROW()</f>
        <v>2195</v>
      </c>
      <c r="AD2195" s="24" t="e">
        <f t="shared" ca="1" si="286"/>
        <v>#VALUE!</v>
      </c>
      <c r="AE2195" t="str">
        <f t="shared" ca="1" si="288"/>
        <v>E</v>
      </c>
    </row>
    <row r="2196" spans="1:31">
      <c r="A2196" s="12" t="s">
        <v>1793</v>
      </c>
      <c r="J2196" s="12" t="str">
        <f t="shared" si="285"/>
        <v/>
      </c>
      <c r="K2196" t="str">
        <f t="shared" si="289"/>
        <v xml:space="preserve">    </v>
      </c>
      <c r="L2196" t="str">
        <f t="shared" si="289"/>
        <v xml:space="preserve"> 7.0</v>
      </c>
      <c r="M2196" t="str">
        <f t="shared" si="289"/>
        <v xml:space="preserve"> 3.9</v>
      </c>
      <c r="N2196" t="str">
        <f t="shared" si="289"/>
        <v xml:space="preserve"> 5.4</v>
      </c>
      <c r="O2196" t="str">
        <f t="shared" si="289"/>
        <v>10.5</v>
      </c>
      <c r="P2196" t="str">
        <f t="shared" si="289"/>
        <v>18.9</v>
      </c>
      <c r="Q2196" t="str">
        <f t="shared" si="289"/>
        <v>11.5</v>
      </c>
      <c r="R2196" t="str">
        <f t="shared" si="289"/>
        <v xml:space="preserve"> 3.9</v>
      </c>
      <c r="S2196" t="str">
        <f t="shared" si="289"/>
        <v xml:space="preserve"> 3.9</v>
      </c>
      <c r="T2196" t="str">
        <f t="shared" si="289"/>
        <v xml:space="preserve"> 3.9</v>
      </c>
      <c r="U2196" t="str">
        <f t="shared" si="289"/>
        <v xml:space="preserve"> 3.9</v>
      </c>
      <c r="V2196" t="str">
        <f t="shared" si="289"/>
        <v xml:space="preserve"> 3.9</v>
      </c>
      <c r="X2196" t="e">
        <f>VLOOKUP(K2196,$X$2:Y$31,2,FALSE())</f>
        <v>#N/A</v>
      </c>
      <c r="AB2196" s="20">
        <f>MATCH("R",$J$1001:$J2197,0)</f>
        <v>25</v>
      </c>
      <c r="AC2196" s="20">
        <f>ROW()</f>
        <v>2196</v>
      </c>
      <c r="AD2196" s="24" t="e">
        <f t="shared" ca="1" si="286"/>
        <v>#VALUE!</v>
      </c>
      <c r="AE2196" t="str">
        <f t="shared" ca="1" si="288"/>
        <v>E</v>
      </c>
    </row>
    <row r="2197" spans="1:31">
      <c r="A2197" s="12" t="s">
        <v>1794</v>
      </c>
      <c r="J2197" s="12" t="str">
        <f t="shared" si="285"/>
        <v/>
      </c>
      <c r="K2197" t="str">
        <f t="shared" si="289"/>
        <v xml:space="preserve">    </v>
      </c>
      <c r="L2197" t="str">
        <f t="shared" si="289"/>
        <v>15.4</v>
      </c>
      <c r="M2197" t="str">
        <f t="shared" si="289"/>
        <v>11.7</v>
      </c>
      <c r="N2197" t="str">
        <f t="shared" si="289"/>
        <v>14.6</v>
      </c>
      <c r="O2197" t="str">
        <f t="shared" si="289"/>
        <v>18.5</v>
      </c>
      <c r="P2197" t="str">
        <f t="shared" si="289"/>
        <v>22.5</v>
      </c>
      <c r="Q2197" t="str">
        <f t="shared" si="289"/>
        <v>12.3</v>
      </c>
      <c r="R2197" t="str">
        <f t="shared" si="289"/>
        <v>12.5</v>
      </c>
      <c r="S2197" t="str">
        <f t="shared" si="289"/>
        <v>12.5</v>
      </c>
      <c r="T2197" t="str">
        <f t="shared" si="289"/>
        <v>12.5</v>
      </c>
      <c r="U2197" t="str">
        <f t="shared" si="289"/>
        <v>12.5</v>
      </c>
      <c r="V2197" t="str">
        <f t="shared" si="289"/>
        <v>12.5</v>
      </c>
      <c r="X2197" t="e">
        <f>VLOOKUP(K2197,$X$2:Y$31,2,FALSE())</f>
        <v>#N/A</v>
      </c>
      <c r="AB2197" s="20">
        <f>MATCH("R",$J$1001:$J2198,0)</f>
        <v>25</v>
      </c>
      <c r="AC2197" s="20">
        <f>ROW()</f>
        <v>2197</v>
      </c>
      <c r="AD2197" s="24" t="e">
        <f t="shared" ca="1" si="286"/>
        <v>#VALUE!</v>
      </c>
      <c r="AE2197" t="str">
        <f t="shared" ca="1" si="288"/>
        <v>E</v>
      </c>
    </row>
    <row r="2198" spans="1:31">
      <c r="A2198" s="12" t="s">
        <v>1795</v>
      </c>
      <c r="J2198" s="12" t="str">
        <f t="shared" si="285"/>
        <v/>
      </c>
      <c r="K2198" t="str">
        <f t="shared" si="289"/>
        <v xml:space="preserve">    </v>
      </c>
      <c r="L2198" t="str">
        <f t="shared" si="289"/>
        <v xml:space="preserve"> 8.6</v>
      </c>
      <c r="M2198" t="str">
        <f t="shared" si="289"/>
        <v xml:space="preserve"> 7.1</v>
      </c>
      <c r="N2198" t="str">
        <f t="shared" si="289"/>
        <v xml:space="preserve"> 7.4</v>
      </c>
      <c r="O2198" t="str">
        <f t="shared" si="289"/>
        <v>11.6</v>
      </c>
      <c r="P2198" t="str">
        <f t="shared" si="289"/>
        <v>19.5</v>
      </c>
      <c r="Q2198" t="str">
        <f t="shared" si="289"/>
        <v>12.7</v>
      </c>
      <c r="R2198" t="str">
        <f t="shared" si="289"/>
        <v xml:space="preserve"> 7.0</v>
      </c>
      <c r="S2198" t="str">
        <f t="shared" si="289"/>
        <v xml:space="preserve"> 7.1</v>
      </c>
      <c r="T2198" t="str">
        <f t="shared" si="289"/>
        <v xml:space="preserve"> 7.1</v>
      </c>
      <c r="U2198" t="str">
        <f t="shared" si="289"/>
        <v xml:space="preserve"> 7.1</v>
      </c>
      <c r="V2198" t="str">
        <f t="shared" si="289"/>
        <v xml:space="preserve"> 7.1</v>
      </c>
      <c r="X2198" t="e">
        <f>VLOOKUP(K2198,$X$2:Y$31,2,FALSE())</f>
        <v>#N/A</v>
      </c>
      <c r="AB2198" s="20">
        <f>MATCH("R",$J$1001:$J2199,0)</f>
        <v>25</v>
      </c>
      <c r="AC2198" s="20">
        <f>ROW()</f>
        <v>2198</v>
      </c>
      <c r="AD2198" s="24" t="e">
        <f t="shared" ca="1" si="286"/>
        <v>#VALUE!</v>
      </c>
      <c r="AE2198" t="str">
        <f t="shared" ca="1" si="288"/>
        <v>E</v>
      </c>
    </row>
    <row r="2199" spans="1:31">
      <c r="A2199" s="12" t="s">
        <v>1796</v>
      </c>
      <c r="J2199" s="12" t="str">
        <f t="shared" si="285"/>
        <v/>
      </c>
      <c r="K2199" t="str">
        <f t="shared" si="289"/>
        <v xml:space="preserve">    </v>
      </c>
      <c r="L2199" t="str">
        <f t="shared" si="289"/>
        <v xml:space="preserve"> 3.9</v>
      </c>
      <c r="M2199" t="str">
        <f t="shared" si="289"/>
        <v xml:space="preserve"> 4.1</v>
      </c>
      <c r="N2199" t="str">
        <f t="shared" si="289"/>
        <v xml:space="preserve"> 3.8</v>
      </c>
      <c r="O2199" t="str">
        <f t="shared" si="289"/>
        <v xml:space="preserve"> 3.7</v>
      </c>
      <c r="P2199" t="str">
        <f t="shared" si="289"/>
        <v xml:space="preserve"> 3.4</v>
      </c>
      <c r="Q2199" t="str">
        <f t="shared" si="289"/>
        <v xml:space="preserve"> 3.2</v>
      </c>
      <c r="R2199" t="str">
        <f t="shared" si="289"/>
        <v xml:space="preserve"> 3.0</v>
      </c>
      <c r="S2199" t="str">
        <f t="shared" si="289"/>
        <v xml:space="preserve"> 2.9</v>
      </c>
      <c r="T2199" t="str">
        <f t="shared" si="289"/>
        <v xml:space="preserve"> 2.8</v>
      </c>
      <c r="U2199" t="str">
        <f t="shared" si="289"/>
        <v xml:space="preserve"> 2.8</v>
      </c>
      <c r="V2199" t="str">
        <f t="shared" si="289"/>
        <v xml:space="preserve"> 2.7</v>
      </c>
      <c r="X2199" t="e">
        <f>VLOOKUP(K2199,$X$2:Y$31,2,FALSE())</f>
        <v>#N/A</v>
      </c>
      <c r="AB2199" s="20">
        <f>MATCH("R",$J$1001:$J2200,0)</f>
        <v>25</v>
      </c>
      <c r="AC2199" s="20">
        <f>ROW()</f>
        <v>2199</v>
      </c>
      <c r="AD2199" s="24" t="e">
        <f t="shared" ca="1" si="286"/>
        <v>#VALUE!</v>
      </c>
      <c r="AE2199" t="str">
        <f t="shared" ca="1" si="288"/>
        <v>E</v>
      </c>
    </row>
    <row r="2200" spans="1:31">
      <c r="A2200" s="12" t="s">
        <v>429</v>
      </c>
      <c r="J2200" s="12" t="str">
        <f t="shared" si="285"/>
        <v/>
      </c>
      <c r="K2200" t="str">
        <f t="shared" si="289"/>
        <v xml:space="preserve">    </v>
      </c>
      <c r="L2200" t="str">
        <f t="shared" si="289"/>
        <v xml:space="preserve"> 3.9</v>
      </c>
      <c r="M2200" t="str">
        <f t="shared" si="289"/>
        <v xml:space="preserve"> 4.1</v>
      </c>
      <c r="N2200" t="str">
        <f t="shared" si="289"/>
        <v xml:space="preserve"> 3.8</v>
      </c>
      <c r="O2200" t="str">
        <f t="shared" si="289"/>
        <v xml:space="preserve"> 3.7</v>
      </c>
      <c r="P2200" t="str">
        <f t="shared" si="289"/>
        <v xml:space="preserve"> 3.4</v>
      </c>
      <c r="Q2200" t="str">
        <f t="shared" si="289"/>
        <v xml:space="preserve"> 3.2</v>
      </c>
      <c r="R2200" t="str">
        <f t="shared" si="289"/>
        <v xml:space="preserve"> 3.0</v>
      </c>
      <c r="S2200" t="str">
        <f t="shared" si="289"/>
        <v xml:space="preserve"> 2.9</v>
      </c>
      <c r="T2200" t="str">
        <f t="shared" si="289"/>
        <v xml:space="preserve"> 2.8</v>
      </c>
      <c r="U2200" t="str">
        <f t="shared" si="289"/>
        <v xml:space="preserve"> 2.8</v>
      </c>
      <c r="V2200" t="str">
        <f t="shared" si="289"/>
        <v xml:space="preserve"> 2.7</v>
      </c>
      <c r="X2200" t="e">
        <f>VLOOKUP(K2200,$X$2:Y$31,2,FALSE())</f>
        <v>#N/A</v>
      </c>
      <c r="AB2200" s="20">
        <f>MATCH("R",$J$1001:$J2201,0)</f>
        <v>25</v>
      </c>
      <c r="AC2200" s="20">
        <f>ROW()</f>
        <v>2200</v>
      </c>
      <c r="AD2200" s="24" t="e">
        <f t="shared" ca="1" si="286"/>
        <v>#VALUE!</v>
      </c>
      <c r="AE2200" t="str">
        <f t="shared" ca="1" si="288"/>
        <v>E</v>
      </c>
    </row>
    <row r="2201" spans="1:31">
      <c r="A2201" s="12" t="s">
        <v>1797</v>
      </c>
      <c r="J2201" s="12" t="str">
        <f t="shared" si="285"/>
        <v/>
      </c>
      <c r="K2201" t="str">
        <f t="shared" si="289"/>
        <v xml:space="preserve">    </v>
      </c>
      <c r="L2201" t="str">
        <f t="shared" si="289"/>
        <v xml:space="preserve">  42</v>
      </c>
      <c r="M2201" t="str">
        <f t="shared" si="289"/>
        <v xml:space="preserve">  47</v>
      </c>
      <c r="N2201" t="str">
        <f t="shared" si="289"/>
        <v xml:space="preserve">  45</v>
      </c>
      <c r="O2201" t="str">
        <f t="shared" si="289"/>
        <v xml:space="preserve">  34</v>
      </c>
      <c r="P2201" t="str">
        <f t="shared" si="289"/>
        <v xml:space="preserve">  13</v>
      </c>
      <c r="Q2201" t="str">
        <f t="shared" si="289"/>
        <v xml:space="preserve"> -13</v>
      </c>
      <c r="R2201" t="str">
        <f t="shared" si="289"/>
        <v xml:space="preserve"> -12</v>
      </c>
      <c r="S2201" t="str">
        <f t="shared" si="289"/>
        <v xml:space="preserve"> -11</v>
      </c>
      <c r="T2201" t="str">
        <f t="shared" si="289"/>
        <v xml:space="preserve"> -10</v>
      </c>
      <c r="U2201" t="str">
        <f t="shared" si="289"/>
        <v xml:space="preserve"> -10</v>
      </c>
      <c r="V2201" t="str">
        <f t="shared" si="289"/>
        <v xml:space="preserve"> -10</v>
      </c>
      <c r="X2201" t="e">
        <f>VLOOKUP(K2201,$X$2:Y$31,2,FALSE())</f>
        <v>#N/A</v>
      </c>
      <c r="AB2201" s="20">
        <f>MATCH("R",$J$1001:$J2202,0)</f>
        <v>25</v>
      </c>
      <c r="AC2201" s="20">
        <f>ROW()</f>
        <v>2201</v>
      </c>
      <c r="AD2201" s="24" t="e">
        <f t="shared" ca="1" si="286"/>
        <v>#VALUE!</v>
      </c>
      <c r="AE2201" t="str">
        <f t="shared" ca="1" si="288"/>
        <v>E</v>
      </c>
    </row>
    <row r="2202" spans="1:31">
      <c r="A2202" s="12" t="s">
        <v>33</v>
      </c>
      <c r="J2202" s="12" t="str">
        <f t="shared" si="285"/>
        <v/>
      </c>
      <c r="K2202" t="str">
        <f t="shared" si="289"/>
        <v/>
      </c>
      <c r="L2202" t="str">
        <f t="shared" si="289"/>
        <v/>
      </c>
      <c r="M2202" t="str">
        <f t="shared" si="289"/>
        <v/>
      </c>
      <c r="N2202" t="str">
        <f t="shared" si="289"/>
        <v/>
      </c>
      <c r="O2202" t="str">
        <f t="shared" si="289"/>
        <v/>
      </c>
      <c r="P2202" t="str">
        <f t="shared" si="289"/>
        <v/>
      </c>
      <c r="Q2202" t="str">
        <f t="shared" si="289"/>
        <v/>
      </c>
      <c r="R2202" t="str">
        <f t="shared" si="289"/>
        <v/>
      </c>
      <c r="S2202" t="str">
        <f t="shared" si="289"/>
        <v/>
      </c>
      <c r="T2202" t="str">
        <f t="shared" si="289"/>
        <v/>
      </c>
      <c r="U2202" t="str">
        <f t="shared" si="289"/>
        <v/>
      </c>
      <c r="V2202" t="str">
        <f t="shared" si="289"/>
        <v/>
      </c>
      <c r="X2202" t="e">
        <f>VLOOKUP(K2202,$X$2:Y$31,2,FALSE())</f>
        <v>#N/A</v>
      </c>
      <c r="AB2202" s="20">
        <f>MATCH("R",$J$1001:$J2203,0)</f>
        <v>25</v>
      </c>
      <c r="AC2202" s="20">
        <f>ROW()</f>
        <v>2202</v>
      </c>
      <c r="AD2202" s="24" t="e">
        <f t="shared" ca="1" si="286"/>
        <v>#VALUE!</v>
      </c>
      <c r="AE2202" t="str">
        <f t="shared" ca="1" si="288"/>
        <v>E</v>
      </c>
    </row>
    <row r="2203" spans="1:31">
      <c r="A2203" s="12" t="s">
        <v>1798</v>
      </c>
      <c r="J2203" s="12" t="str">
        <f t="shared" si="285"/>
        <v>R</v>
      </c>
      <c r="K2203" t="str">
        <f t="shared" si="289"/>
        <v xml:space="preserve"> 8.0</v>
      </c>
      <c r="L2203" t="str">
        <f t="shared" si="289"/>
        <v xml:space="preserve"> 4.7</v>
      </c>
      <c r="M2203" t="str">
        <f t="shared" si="289"/>
        <v xml:space="preserve"> 2.0</v>
      </c>
      <c r="N2203" t="str">
        <f t="shared" si="289"/>
        <v xml:space="preserve"> 4.0</v>
      </c>
      <c r="O2203" t="str">
        <f t="shared" si="289"/>
        <v xml:space="preserve"> 5.4</v>
      </c>
      <c r="P2203" t="str">
        <f t="shared" si="289"/>
        <v xml:space="preserve"> 7.3</v>
      </c>
      <c r="Q2203" t="str">
        <f t="shared" si="289"/>
        <v>10.2</v>
      </c>
      <c r="R2203" t="str">
        <f t="shared" si="289"/>
        <v>14.4</v>
      </c>
      <c r="S2203" t="str">
        <f t="shared" si="289"/>
        <v>18.2</v>
      </c>
      <c r="T2203" t="str">
        <f t="shared" si="289"/>
        <v>21.5</v>
      </c>
      <c r="U2203" t="str">
        <f t="shared" si="289"/>
        <v>25.0</v>
      </c>
      <c r="V2203" t="str">
        <f t="shared" si="289"/>
        <v>29.0</v>
      </c>
      <c r="X2203" t="str">
        <f>VLOOKUP(K2203,$X$2:Y$31,2,FALSE())</f>
        <v>0800</v>
      </c>
      <c r="AB2203" s="20">
        <f>MATCH("R",$J$1001:$J2204,0)</f>
        <v>25</v>
      </c>
      <c r="AC2203" s="20">
        <f>ROW()</f>
        <v>2203</v>
      </c>
      <c r="AD2203" s="24" t="e">
        <f t="shared" ca="1" si="286"/>
        <v>#VALUE!</v>
      </c>
      <c r="AE2203" t="str">
        <f t="shared" ca="1" si="288"/>
        <v>E</v>
      </c>
    </row>
    <row r="2204" spans="1:31">
      <c r="A2204" s="12" t="s">
        <v>205</v>
      </c>
      <c r="J2204" s="12" t="str">
        <f t="shared" si="285"/>
        <v/>
      </c>
      <c r="K2204" t="str">
        <f t="shared" si="289"/>
        <v xml:space="preserve">    </v>
      </c>
      <c r="L2204" t="str">
        <f t="shared" si="289"/>
        <v xml:space="preserve"> 1F2</v>
      </c>
      <c r="M2204" t="str">
        <f t="shared" si="289"/>
        <v xml:space="preserve"> 1F2</v>
      </c>
      <c r="N2204" t="str">
        <f t="shared" si="289"/>
        <v xml:space="preserve"> 1F2</v>
      </c>
      <c r="O2204" t="str">
        <f t="shared" si="289"/>
        <v xml:space="preserve"> 1F2</v>
      </c>
      <c r="P2204" t="str">
        <f t="shared" si="289"/>
        <v xml:space="preserve"> 1F2</v>
      </c>
      <c r="Q2204" t="str">
        <f t="shared" si="289"/>
        <v xml:space="preserve"> 1F2</v>
      </c>
      <c r="R2204" t="str">
        <f t="shared" si="289"/>
        <v xml:space="preserve"> 1F2</v>
      </c>
      <c r="S2204" t="str">
        <f t="shared" si="289"/>
        <v xml:space="preserve"> 1F2</v>
      </c>
      <c r="T2204" t="str">
        <f t="shared" ref="K2204:V2225" si="290">MID($A2204,T$34,4)</f>
        <v xml:space="preserve"> 1F2</v>
      </c>
      <c r="U2204" t="str">
        <f t="shared" si="290"/>
        <v xml:space="preserve"> 1F2</v>
      </c>
      <c r="V2204" t="str">
        <f t="shared" si="290"/>
        <v xml:space="preserve"> 1F2</v>
      </c>
      <c r="X2204" t="e">
        <f>VLOOKUP(K2204,$X$2:Y$31,2,FALSE())</f>
        <v>#N/A</v>
      </c>
      <c r="AB2204" s="20">
        <f>MATCH("R",$J$1001:$J2205,0)</f>
        <v>25</v>
      </c>
      <c r="AC2204" s="20">
        <f>ROW()</f>
        <v>2204</v>
      </c>
      <c r="AD2204" s="24" t="e">
        <f t="shared" ca="1" si="286"/>
        <v>#VALUE!</v>
      </c>
      <c r="AE2204" t="str">
        <f t="shared" ca="1" si="288"/>
        <v>E</v>
      </c>
    </row>
    <row r="2205" spans="1:31">
      <c r="A2205" s="12" t="s">
        <v>1799</v>
      </c>
      <c r="J2205" s="12" t="str">
        <f t="shared" si="285"/>
        <v/>
      </c>
      <c r="K2205" t="str">
        <f t="shared" si="290"/>
        <v xml:space="preserve">    </v>
      </c>
      <c r="L2205" t="str">
        <f t="shared" si="290"/>
        <v>65.5</v>
      </c>
      <c r="M2205" t="str">
        <f t="shared" si="290"/>
        <v>56.7</v>
      </c>
      <c r="N2205" t="str">
        <f t="shared" si="290"/>
        <v>60.8</v>
      </c>
      <c r="O2205" t="str">
        <f t="shared" si="290"/>
        <v>65.5</v>
      </c>
      <c r="P2205" t="str">
        <f t="shared" si="290"/>
        <v>65.5</v>
      </c>
      <c r="Q2205" t="str">
        <f t="shared" si="290"/>
        <v>65.5</v>
      </c>
      <c r="R2205" t="str">
        <f t="shared" si="290"/>
        <v>65.5</v>
      </c>
      <c r="S2205" t="str">
        <f t="shared" si="290"/>
        <v>65.5</v>
      </c>
      <c r="T2205" t="str">
        <f t="shared" si="290"/>
        <v>65.5</v>
      </c>
      <c r="U2205" t="str">
        <f t="shared" si="290"/>
        <v>65.5</v>
      </c>
      <c r="V2205" t="str">
        <f t="shared" si="290"/>
        <v>65.5</v>
      </c>
      <c r="X2205" t="e">
        <f>VLOOKUP(K2205,$X$2:Y$31,2,FALSE())</f>
        <v>#N/A</v>
      </c>
      <c r="AB2205" s="20">
        <f>MATCH("R",$J$1001:$J2206,0)</f>
        <v>25</v>
      </c>
      <c r="AC2205" s="20">
        <f>ROW()</f>
        <v>2205</v>
      </c>
      <c r="AD2205" s="24" t="e">
        <f t="shared" ca="1" si="286"/>
        <v>#VALUE!</v>
      </c>
      <c r="AE2205" t="str">
        <f t="shared" ca="1" si="288"/>
        <v>E</v>
      </c>
    </row>
    <row r="2206" spans="1:31">
      <c r="A2206" s="12" t="s">
        <v>445</v>
      </c>
      <c r="J2206" s="12" t="str">
        <f t="shared" si="285"/>
        <v/>
      </c>
      <c r="K2206" t="str">
        <f t="shared" si="290"/>
        <v xml:space="preserve">    </v>
      </c>
      <c r="L2206" t="str">
        <f t="shared" si="290"/>
        <v xml:space="preserve"> 2.8</v>
      </c>
      <c r="M2206" t="str">
        <f t="shared" si="290"/>
        <v xml:space="preserve"> 2.0</v>
      </c>
      <c r="N2206" t="str">
        <f t="shared" si="290"/>
        <v xml:space="preserve"> 2.3</v>
      </c>
      <c r="O2206" t="str">
        <f t="shared" si="290"/>
        <v xml:space="preserve"> 2.8</v>
      </c>
      <c r="P2206" t="str">
        <f t="shared" si="290"/>
        <v xml:space="preserve"> 2.8</v>
      </c>
      <c r="Q2206" t="str">
        <f t="shared" si="290"/>
        <v xml:space="preserve"> 2.8</v>
      </c>
      <c r="R2206" t="str">
        <f t="shared" si="290"/>
        <v xml:space="preserve"> 2.8</v>
      </c>
      <c r="S2206" t="str">
        <f t="shared" si="290"/>
        <v xml:space="preserve"> 2.8</v>
      </c>
      <c r="T2206" t="str">
        <f t="shared" si="290"/>
        <v xml:space="preserve"> 2.8</v>
      </c>
      <c r="U2206" t="str">
        <f t="shared" si="290"/>
        <v xml:space="preserve"> 2.8</v>
      </c>
      <c r="V2206" t="str">
        <f t="shared" si="290"/>
        <v xml:space="preserve"> 2.8</v>
      </c>
      <c r="X2206" t="e">
        <f>VLOOKUP(K2206,$X$2:Y$31,2,FALSE())</f>
        <v>#N/A</v>
      </c>
      <c r="AB2206" s="20">
        <f>MATCH("R",$J$1001:$J2207,0)</f>
        <v>25</v>
      </c>
      <c r="AC2206" s="20">
        <f>ROW()</f>
        <v>2206</v>
      </c>
      <c r="AD2206" s="24" t="e">
        <f t="shared" ca="1" si="286"/>
        <v>#VALUE!</v>
      </c>
      <c r="AE2206" t="str">
        <f t="shared" ca="1" si="288"/>
        <v>E</v>
      </c>
    </row>
    <row r="2207" spans="1:31">
      <c r="A2207" s="12" t="s">
        <v>1800</v>
      </c>
      <c r="J2207" s="12" t="str">
        <f t="shared" si="285"/>
        <v/>
      </c>
      <c r="K2207" t="str">
        <f t="shared" si="290"/>
        <v xml:space="preserve">    </v>
      </c>
      <c r="L2207" t="str">
        <f t="shared" si="290"/>
        <v xml:space="preserve"> 378</v>
      </c>
      <c r="M2207" t="str">
        <f t="shared" si="290"/>
        <v xml:space="preserve"> 258</v>
      </c>
      <c r="N2207" t="str">
        <f t="shared" si="290"/>
        <v xml:space="preserve"> 305</v>
      </c>
      <c r="O2207" t="str">
        <f t="shared" si="290"/>
        <v xml:space="preserve"> 378</v>
      </c>
      <c r="P2207" t="str">
        <f t="shared" si="290"/>
        <v xml:space="preserve"> 378</v>
      </c>
      <c r="Q2207" t="str">
        <f t="shared" si="290"/>
        <v xml:space="preserve"> 378</v>
      </c>
      <c r="R2207" t="str">
        <f t="shared" si="290"/>
        <v xml:space="preserve"> 378</v>
      </c>
      <c r="S2207" t="str">
        <f t="shared" si="290"/>
        <v xml:space="preserve"> 378</v>
      </c>
      <c r="T2207" t="str">
        <f t="shared" si="290"/>
        <v xml:space="preserve"> 378</v>
      </c>
      <c r="U2207" t="str">
        <f t="shared" si="290"/>
        <v xml:space="preserve"> 378</v>
      </c>
      <c r="V2207" t="str">
        <f t="shared" si="290"/>
        <v xml:space="preserve"> 378</v>
      </c>
      <c r="X2207" t="e">
        <f>VLOOKUP(K2207,$X$2:Y$31,2,FALSE())</f>
        <v>#N/A</v>
      </c>
      <c r="AB2207" s="20">
        <f>MATCH("R",$J$1001:$J2208,0)</f>
        <v>25</v>
      </c>
      <c r="AC2207" s="20">
        <f>ROW()</f>
        <v>2207</v>
      </c>
      <c r="AD2207" s="24" t="e">
        <f t="shared" ca="1" si="286"/>
        <v>#VALUE!</v>
      </c>
      <c r="AE2207" t="str">
        <f t="shared" ca="1" si="288"/>
        <v>E</v>
      </c>
    </row>
    <row r="2208" spans="1:31">
      <c r="A2208" s="12" t="s">
        <v>1801</v>
      </c>
      <c r="J2208" s="12" t="str">
        <f t="shared" si="285"/>
        <v/>
      </c>
      <c r="K2208" t="str">
        <f t="shared" si="290"/>
        <v xml:space="preserve">    </v>
      </c>
      <c r="L2208" t="str">
        <f t="shared" si="290"/>
        <v>0.50</v>
      </c>
      <c r="M2208" t="str">
        <f t="shared" si="290"/>
        <v>1.00</v>
      </c>
      <c r="N2208" t="str">
        <f t="shared" si="290"/>
        <v>0.80</v>
      </c>
      <c r="O2208" t="str">
        <f t="shared" si="290"/>
        <v>0.25</v>
      </c>
      <c r="P2208" t="str">
        <f t="shared" si="290"/>
        <v>0.01</v>
      </c>
      <c r="Q2208" t="str">
        <f t="shared" si="290"/>
        <v>0.00</v>
      </c>
      <c r="R2208" t="str">
        <f t="shared" si="290"/>
        <v>0.00</v>
      </c>
      <c r="S2208" t="str">
        <f t="shared" si="290"/>
        <v>0.00</v>
      </c>
      <c r="T2208" t="str">
        <f t="shared" si="290"/>
        <v>0.00</v>
      </c>
      <c r="U2208" t="str">
        <f t="shared" si="290"/>
        <v>0.00</v>
      </c>
      <c r="V2208" t="str">
        <f t="shared" si="290"/>
        <v>0.00</v>
      </c>
      <c r="X2208" t="e">
        <f>VLOOKUP(K2208,$X$2:Y$31,2,FALSE())</f>
        <v>#N/A</v>
      </c>
      <c r="AB2208" s="20">
        <f>MATCH("R",$J$1001:$J2209,0)</f>
        <v>25</v>
      </c>
      <c r="AC2208" s="20">
        <f>ROW()</f>
        <v>2208</v>
      </c>
      <c r="AD2208" s="24" t="e">
        <f t="shared" ca="1" si="286"/>
        <v>#VALUE!</v>
      </c>
      <c r="AE2208" t="str">
        <f t="shared" ca="1" si="288"/>
        <v>E</v>
      </c>
    </row>
    <row r="2209" spans="1:31">
      <c r="A2209" s="12" t="s">
        <v>1802</v>
      </c>
      <c r="J2209" s="12" t="str">
        <f t="shared" si="285"/>
        <v/>
      </c>
      <c r="K2209" t="str">
        <f t="shared" si="290"/>
        <v xml:space="preserve">    </v>
      </c>
      <c r="L2209" t="str">
        <f t="shared" si="290"/>
        <v xml:space="preserve"> 109</v>
      </c>
      <c r="M2209" t="str">
        <f t="shared" si="290"/>
        <v xml:space="preserve">  97</v>
      </c>
      <c r="N2209" t="str">
        <f t="shared" si="290"/>
        <v xml:space="preserve"> 104</v>
      </c>
      <c r="O2209" t="str">
        <f t="shared" si="290"/>
        <v xml:space="preserve"> 114</v>
      </c>
      <c r="P2209" t="str">
        <f t="shared" si="290"/>
        <v xml:space="preserve"> 133</v>
      </c>
      <c r="Q2209" t="str">
        <f t="shared" si="290"/>
        <v xml:space="preserve"> 180</v>
      </c>
      <c r="R2209" t="str">
        <f t="shared" si="290"/>
        <v xml:space="preserve"> 183</v>
      </c>
      <c r="S2209" t="str">
        <f t="shared" si="290"/>
        <v xml:space="preserve"> 185</v>
      </c>
      <c r="T2209" t="str">
        <f t="shared" si="290"/>
        <v xml:space="preserve"> 187</v>
      </c>
      <c r="U2209" t="str">
        <f t="shared" si="290"/>
        <v xml:space="preserve"> 188</v>
      </c>
      <c r="V2209" t="str">
        <f t="shared" si="290"/>
        <v xml:space="preserve"> 189</v>
      </c>
      <c r="X2209" t="e">
        <f>VLOOKUP(K2209,$X$2:Y$31,2,FALSE())</f>
        <v>#N/A</v>
      </c>
      <c r="AB2209" s="20">
        <f>MATCH("R",$J$1001:$J2210,0)</f>
        <v>25</v>
      </c>
      <c r="AC2209" s="20">
        <f>ROW()</f>
        <v>2209</v>
      </c>
      <c r="AD2209" s="24" t="e">
        <f t="shared" ca="1" si="286"/>
        <v>#VALUE!</v>
      </c>
      <c r="AE2209" t="str">
        <f t="shared" ca="1" si="288"/>
        <v>E</v>
      </c>
    </row>
    <row r="2210" spans="1:31">
      <c r="A2210" s="12" t="s">
        <v>1803</v>
      </c>
      <c r="J2210" s="12" t="str">
        <f t="shared" si="285"/>
        <v/>
      </c>
      <c r="K2210" t="str">
        <f t="shared" si="290"/>
        <v xml:space="preserve">    </v>
      </c>
      <c r="L2210" t="str">
        <f t="shared" si="290"/>
        <v xml:space="preserve">  27</v>
      </c>
      <c r="M2210" t="str">
        <f t="shared" si="290"/>
        <v xml:space="preserve">  32</v>
      </c>
      <c r="N2210" t="str">
        <f t="shared" si="290"/>
        <v xml:space="preserve">  31</v>
      </c>
      <c r="O2210" t="str">
        <f t="shared" si="290"/>
        <v xml:space="preserve">  24</v>
      </c>
      <c r="P2210" t="str">
        <f t="shared" si="290"/>
        <v xml:space="preserve">   9</v>
      </c>
      <c r="Q2210" t="str">
        <f t="shared" si="290"/>
        <v xml:space="preserve"> -36</v>
      </c>
      <c r="R2210" t="str">
        <f t="shared" si="290"/>
        <v xml:space="preserve"> -36</v>
      </c>
      <c r="S2210" t="str">
        <f t="shared" si="290"/>
        <v xml:space="preserve"> -36</v>
      </c>
      <c r="T2210" t="str">
        <f t="shared" si="290"/>
        <v xml:space="preserve"> -36</v>
      </c>
      <c r="U2210" t="str">
        <f t="shared" si="290"/>
        <v xml:space="preserve"> -36</v>
      </c>
      <c r="V2210" t="str">
        <f t="shared" si="290"/>
        <v xml:space="preserve"> -36</v>
      </c>
      <c r="X2210" t="e">
        <f>VLOOKUP(K2210,$X$2:Y$31,2,FALSE())</f>
        <v>#N/A</v>
      </c>
      <c r="AB2210" s="20">
        <f>MATCH("R",$J$1001:$J2211,0)</f>
        <v>25</v>
      </c>
      <c r="AC2210" s="20">
        <f>ROW()</f>
        <v>2210</v>
      </c>
      <c r="AD2210" s="24" t="e">
        <f t="shared" ca="1" si="286"/>
        <v>#VALUE!</v>
      </c>
      <c r="AE2210" t="str">
        <f t="shared" ca="1" si="288"/>
        <v>E</v>
      </c>
    </row>
    <row r="2211" spans="1:31">
      <c r="A2211" s="12" t="s">
        <v>1804</v>
      </c>
      <c r="J2211" s="12" t="str">
        <f t="shared" si="285"/>
        <v/>
      </c>
      <c r="K2211" t="str">
        <f t="shared" si="290"/>
        <v xml:space="preserve">    </v>
      </c>
      <c r="L2211" t="str">
        <f t="shared" si="290"/>
        <v xml:space="preserve"> -89</v>
      </c>
      <c r="M2211" t="str">
        <f t="shared" si="290"/>
        <v xml:space="preserve"> -77</v>
      </c>
      <c r="N2211" t="str">
        <f t="shared" si="290"/>
        <v xml:space="preserve"> -84</v>
      </c>
      <c r="O2211" t="str">
        <f t="shared" si="290"/>
        <v xml:space="preserve"> -94</v>
      </c>
      <c r="P2211" t="str">
        <f t="shared" si="290"/>
        <v>-113</v>
      </c>
      <c r="Q2211" t="str">
        <f t="shared" si="290"/>
        <v>-160</v>
      </c>
      <c r="R2211" t="str">
        <f t="shared" si="290"/>
        <v>-163</v>
      </c>
      <c r="S2211" t="str">
        <f t="shared" si="290"/>
        <v>-165</v>
      </c>
      <c r="T2211" t="str">
        <f t="shared" si="290"/>
        <v>-167</v>
      </c>
      <c r="U2211" t="str">
        <f t="shared" si="290"/>
        <v>-168</v>
      </c>
      <c r="V2211" t="str">
        <f t="shared" si="290"/>
        <v>-169</v>
      </c>
      <c r="X2211" t="e">
        <f>VLOOKUP(K2211,$X$2:Y$31,2,FALSE())</f>
        <v>#N/A</v>
      </c>
      <c r="AB2211" s="20">
        <f>MATCH("R",$J$1001:$J2212,0)</f>
        <v>25</v>
      </c>
      <c r="AC2211" s="20">
        <f>ROW()</f>
        <v>2211</v>
      </c>
      <c r="AD2211" s="24" t="e">
        <f t="shared" ca="1" si="286"/>
        <v>#VALUE!</v>
      </c>
      <c r="AE2211" t="str">
        <f t="shared" ca="1" si="288"/>
        <v>E</v>
      </c>
    </row>
    <row r="2212" spans="1:31">
      <c r="A2212" s="12" t="s">
        <v>337</v>
      </c>
      <c r="J2212" s="12" t="str">
        <f t="shared" si="285"/>
        <v/>
      </c>
      <c r="K2212" t="str">
        <f t="shared" si="290"/>
        <v xml:space="preserve">    </v>
      </c>
      <c r="L2212" t="str">
        <f t="shared" si="290"/>
        <v>-147</v>
      </c>
      <c r="M2212" t="str">
        <f t="shared" si="290"/>
        <v>-136</v>
      </c>
      <c r="N2212" t="str">
        <f t="shared" si="290"/>
        <v>-145</v>
      </c>
      <c r="O2212" t="str">
        <f t="shared" si="290"/>
        <v>-149</v>
      </c>
      <c r="P2212" t="str">
        <f t="shared" si="290"/>
        <v>-154</v>
      </c>
      <c r="Q2212" t="str">
        <f t="shared" si="290"/>
        <v>-159</v>
      </c>
      <c r="R2212" t="str">
        <f t="shared" si="290"/>
        <v>-164</v>
      </c>
      <c r="S2212" t="str">
        <f t="shared" si="290"/>
        <v>-167</v>
      </c>
      <c r="T2212" t="str">
        <f t="shared" si="290"/>
        <v>-169</v>
      </c>
      <c r="U2212" t="str">
        <f t="shared" si="290"/>
        <v>-170</v>
      </c>
      <c r="V2212" t="str">
        <f t="shared" si="290"/>
        <v>-172</v>
      </c>
      <c r="X2212" t="e">
        <f>VLOOKUP(K2212,$X$2:Y$31,2,FALSE())</f>
        <v>#N/A</v>
      </c>
      <c r="AB2212" s="20">
        <f>MATCH("R",$J$1001:$J2213,0)</f>
        <v>25</v>
      </c>
      <c r="AC2212" s="20">
        <f>ROW()</f>
        <v>2212</v>
      </c>
      <c r="AD2212" s="24" t="e">
        <f t="shared" ca="1" si="286"/>
        <v>#VALUE!</v>
      </c>
      <c r="AE2212" t="str">
        <f t="shared" ca="1" si="288"/>
        <v>E</v>
      </c>
    </row>
    <row r="2213" spans="1:31">
      <c r="A2213" s="12" t="s">
        <v>1805</v>
      </c>
      <c r="J2213" s="12" t="str">
        <f t="shared" si="285"/>
        <v/>
      </c>
      <c r="K2213" t="str">
        <f t="shared" si="290"/>
        <v xml:space="preserve">    </v>
      </c>
      <c r="L2213" t="str">
        <f t="shared" si="290"/>
        <v xml:space="preserve">  58</v>
      </c>
      <c r="M2213" t="str">
        <f t="shared" si="290"/>
        <v xml:space="preserve">  58</v>
      </c>
      <c r="N2213" t="str">
        <f t="shared" si="290"/>
        <v xml:space="preserve">  60</v>
      </c>
      <c r="O2213" t="str">
        <f t="shared" si="290"/>
        <v xml:space="preserve">  55</v>
      </c>
      <c r="P2213" t="str">
        <f t="shared" si="290"/>
        <v xml:space="preserve">  42</v>
      </c>
      <c r="Q2213" t="str">
        <f t="shared" si="290"/>
        <v xml:space="preserve">  -1</v>
      </c>
      <c r="R2213" t="str">
        <f t="shared" si="290"/>
        <v xml:space="preserve">   1</v>
      </c>
      <c r="S2213" t="str">
        <f t="shared" si="290"/>
        <v xml:space="preserve">   2</v>
      </c>
      <c r="T2213" t="str">
        <f t="shared" si="290"/>
        <v xml:space="preserve">   2</v>
      </c>
      <c r="U2213" t="str">
        <f t="shared" si="290"/>
        <v xml:space="preserve">   2</v>
      </c>
      <c r="V2213" t="str">
        <f t="shared" si="290"/>
        <v xml:space="preserve">   3</v>
      </c>
      <c r="X2213" t="e">
        <f>VLOOKUP(K2213,$X$2:Y$31,2,FALSE())</f>
        <v>#N/A</v>
      </c>
      <c r="AB2213" s="20">
        <f>MATCH("R",$J$1001:$J2214,0)</f>
        <v>25</v>
      </c>
      <c r="AC2213" s="20">
        <f>ROW()</f>
        <v>2213</v>
      </c>
      <c r="AD2213" s="24" t="e">
        <f t="shared" ca="1" si="286"/>
        <v>#VALUE!</v>
      </c>
      <c r="AE2213" t="str">
        <f t="shared" ca="1" si="288"/>
        <v>E</v>
      </c>
    </row>
    <row r="2214" spans="1:31">
      <c r="A2214" s="12" t="s">
        <v>1806</v>
      </c>
      <c r="J2214" s="12" t="str">
        <f t="shared" si="285"/>
        <v/>
      </c>
      <c r="K2214" t="str">
        <f t="shared" si="290"/>
        <v xml:space="preserve">    </v>
      </c>
      <c r="L2214" t="str">
        <f t="shared" si="290"/>
        <v xml:space="preserve">  31</v>
      </c>
      <c r="M2214" t="str">
        <f t="shared" si="290"/>
        <v xml:space="preserve">  26</v>
      </c>
      <c r="N2214" t="str">
        <f t="shared" si="290"/>
        <v xml:space="preserve">  27</v>
      </c>
      <c r="O2214" t="str">
        <f t="shared" si="290"/>
        <v xml:space="preserve">  35</v>
      </c>
      <c r="P2214" t="str">
        <f t="shared" si="290"/>
        <v xml:space="preserve">  54</v>
      </c>
      <c r="Q2214" t="str">
        <f t="shared" si="290"/>
        <v xml:space="preserve">  86</v>
      </c>
      <c r="R2214" t="str">
        <f t="shared" si="290"/>
        <v xml:space="preserve">  85</v>
      </c>
      <c r="S2214" t="str">
        <f t="shared" si="290"/>
        <v xml:space="preserve">  84</v>
      </c>
      <c r="T2214" t="str">
        <f t="shared" si="290"/>
        <v xml:space="preserve">  84</v>
      </c>
      <c r="U2214" t="str">
        <f t="shared" si="290"/>
        <v xml:space="preserve">  83</v>
      </c>
      <c r="V2214" t="str">
        <f t="shared" si="290"/>
        <v xml:space="preserve">  83</v>
      </c>
      <c r="X2214" t="e">
        <f>VLOOKUP(K2214,$X$2:Y$31,2,FALSE())</f>
        <v>#N/A</v>
      </c>
      <c r="AB2214" s="20">
        <f>MATCH("R",$J$1001:$J2215,0)</f>
        <v>25</v>
      </c>
      <c r="AC2214" s="20">
        <f>ROW()</f>
        <v>2214</v>
      </c>
      <c r="AD2214" s="24" t="e">
        <f t="shared" ca="1" si="286"/>
        <v>#VALUE!</v>
      </c>
      <c r="AE2214" t="str">
        <f t="shared" ca="1" si="288"/>
        <v>E</v>
      </c>
    </row>
    <row r="2215" spans="1:31">
      <c r="A2215" s="12" t="s">
        <v>183</v>
      </c>
      <c r="J2215" s="12" t="str">
        <f t="shared" si="285"/>
        <v/>
      </c>
      <c r="K2215" t="str">
        <f t="shared" si="290"/>
        <v xml:space="preserve">    </v>
      </c>
      <c r="L2215" t="str">
        <f t="shared" si="290"/>
        <v>0.01</v>
      </c>
      <c r="M2215" t="str">
        <f t="shared" si="290"/>
        <v>0.00</v>
      </c>
      <c r="N2215" t="str">
        <f t="shared" si="290"/>
        <v>0.01</v>
      </c>
      <c r="O2215" t="str">
        <f t="shared" si="290"/>
        <v>0.02</v>
      </c>
      <c r="P2215" t="str">
        <f t="shared" si="290"/>
        <v>0.01</v>
      </c>
      <c r="Q2215" t="str">
        <f t="shared" si="290"/>
        <v>0.00</v>
      </c>
      <c r="R2215" t="str">
        <f t="shared" si="290"/>
        <v>0.00</v>
      </c>
      <c r="S2215" t="str">
        <f t="shared" si="290"/>
        <v>0.00</v>
      </c>
      <c r="T2215" t="str">
        <f t="shared" si="290"/>
        <v>0.00</v>
      </c>
      <c r="U2215" t="str">
        <f t="shared" si="290"/>
        <v>0.00</v>
      </c>
      <c r="V2215" t="str">
        <f t="shared" si="290"/>
        <v>0.00</v>
      </c>
      <c r="X2215" t="e">
        <f>VLOOKUP(K2215,$X$2:Y$31,2,FALSE())</f>
        <v>#N/A</v>
      </c>
      <c r="AB2215" s="20">
        <f>MATCH("R",$J$1001:$J2216,0)</f>
        <v>25</v>
      </c>
      <c r="AC2215" s="20">
        <f>ROW()</f>
        <v>2215</v>
      </c>
      <c r="AD2215" s="24" t="e">
        <f t="shared" ca="1" si="286"/>
        <v>#VALUE!</v>
      </c>
      <c r="AE2215" t="str">
        <f t="shared" ca="1" si="288"/>
        <v>E</v>
      </c>
    </row>
    <row r="2216" spans="1:31">
      <c r="A2216" s="12" t="s">
        <v>91</v>
      </c>
      <c r="J2216" s="12" t="str">
        <f t="shared" si="285"/>
        <v/>
      </c>
      <c r="K2216" t="str">
        <f t="shared" si="290"/>
        <v xml:space="preserve">    </v>
      </c>
      <c r="L2216" t="str">
        <f t="shared" si="290"/>
        <v>0.00</v>
      </c>
      <c r="M2216" t="str">
        <f t="shared" si="290"/>
        <v>0.00</v>
      </c>
      <c r="N2216" t="str">
        <f t="shared" si="290"/>
        <v>0.00</v>
      </c>
      <c r="O2216" t="str">
        <f t="shared" si="290"/>
        <v>0.00</v>
      </c>
      <c r="P2216" t="str">
        <f t="shared" si="290"/>
        <v>0.00</v>
      </c>
      <c r="Q2216" t="str">
        <f t="shared" si="290"/>
        <v>0.00</v>
      </c>
      <c r="R2216" t="str">
        <f t="shared" si="290"/>
        <v>0.00</v>
      </c>
      <c r="S2216" t="str">
        <f t="shared" si="290"/>
        <v>0.00</v>
      </c>
      <c r="T2216" t="str">
        <f t="shared" si="290"/>
        <v>0.00</v>
      </c>
      <c r="U2216" t="str">
        <f t="shared" si="290"/>
        <v>0.00</v>
      </c>
      <c r="V2216" t="str">
        <f t="shared" si="290"/>
        <v>0.00</v>
      </c>
      <c r="X2216" t="e">
        <f>VLOOKUP(K2216,$X$2:Y$31,2,FALSE())</f>
        <v>#N/A</v>
      </c>
      <c r="AB2216" s="20">
        <f>MATCH("R",$J$1001:$J2217,0)</f>
        <v>25</v>
      </c>
      <c r="AC2216" s="20">
        <f>ROW()</f>
        <v>2216</v>
      </c>
      <c r="AD2216" s="24" t="e">
        <f t="shared" ca="1" si="286"/>
        <v>#VALUE!</v>
      </c>
      <c r="AE2216" t="str">
        <f t="shared" ca="1" si="288"/>
        <v>E</v>
      </c>
    </row>
    <row r="2217" spans="1:31">
      <c r="A2217" s="12" t="s">
        <v>1807</v>
      </c>
      <c r="J2217" s="12" t="str">
        <f t="shared" si="285"/>
        <v/>
      </c>
      <c r="K2217" t="str">
        <f t="shared" si="290"/>
        <v xml:space="preserve">    </v>
      </c>
      <c r="L2217" t="str">
        <f t="shared" si="290"/>
        <v>0.08</v>
      </c>
      <c r="M2217" t="str">
        <f t="shared" si="290"/>
        <v>0.07</v>
      </c>
      <c r="N2217" t="str">
        <f t="shared" si="290"/>
        <v>0.10</v>
      </c>
      <c r="O2217" t="str">
        <f t="shared" si="290"/>
        <v>0.08</v>
      </c>
      <c r="P2217" t="str">
        <f t="shared" si="290"/>
        <v>0.03</v>
      </c>
      <c r="Q2217" t="str">
        <f t="shared" si="290"/>
        <v>0.00</v>
      </c>
      <c r="R2217" t="str">
        <f t="shared" si="290"/>
        <v>0.00</v>
      </c>
      <c r="S2217" t="str">
        <f t="shared" si="290"/>
        <v>0.00</v>
      </c>
      <c r="T2217" t="str">
        <f t="shared" si="290"/>
        <v>0.00</v>
      </c>
      <c r="U2217" t="str">
        <f t="shared" si="290"/>
        <v>0.00</v>
      </c>
      <c r="V2217" t="str">
        <f t="shared" si="290"/>
        <v>0.00</v>
      </c>
      <c r="X2217" t="e">
        <f>VLOOKUP(K2217,$X$2:Y$31,2,FALSE())</f>
        <v>#N/A</v>
      </c>
      <c r="AB2217" s="20">
        <f>MATCH("R",$J$1001:$J2218,0)</f>
        <v>25</v>
      </c>
      <c r="AC2217" s="20">
        <f>ROW()</f>
        <v>2217</v>
      </c>
      <c r="AD2217" s="24" t="e">
        <f t="shared" ca="1" si="286"/>
        <v>#VALUE!</v>
      </c>
      <c r="AE2217" t="str">
        <f t="shared" ca="1" si="288"/>
        <v>E</v>
      </c>
    </row>
    <row r="2218" spans="1:31">
      <c r="A2218" s="12" t="s">
        <v>1808</v>
      </c>
      <c r="J2218" s="12" t="str">
        <f t="shared" si="285"/>
        <v/>
      </c>
      <c r="K2218" t="str">
        <f t="shared" si="290"/>
        <v xml:space="preserve">    </v>
      </c>
      <c r="L2218" t="str">
        <f t="shared" si="290"/>
        <v>13.0</v>
      </c>
      <c r="M2218" t="str">
        <f t="shared" si="290"/>
        <v xml:space="preserve"> 8.1</v>
      </c>
      <c r="N2218" t="str">
        <f t="shared" si="290"/>
        <v>11.4</v>
      </c>
      <c r="O2218" t="str">
        <f t="shared" si="290"/>
        <v>15.3</v>
      </c>
      <c r="P2218" t="str">
        <f t="shared" si="290"/>
        <v>20.4</v>
      </c>
      <c r="Q2218" t="str">
        <f t="shared" si="290"/>
        <v xml:space="preserve"> 8.0</v>
      </c>
      <c r="R2218" t="str">
        <f t="shared" si="290"/>
        <v xml:space="preserve"> 8.0</v>
      </c>
      <c r="S2218" t="str">
        <f t="shared" si="290"/>
        <v xml:space="preserve"> 8.0</v>
      </c>
      <c r="T2218" t="str">
        <f t="shared" si="290"/>
        <v xml:space="preserve"> 8.0</v>
      </c>
      <c r="U2218" t="str">
        <f t="shared" si="290"/>
        <v xml:space="preserve"> 8.0</v>
      </c>
      <c r="V2218" t="str">
        <f t="shared" si="290"/>
        <v xml:space="preserve"> 8.0</v>
      </c>
      <c r="X2218" t="e">
        <f>VLOOKUP(K2218,$X$2:Y$31,2,FALSE())</f>
        <v>#N/A</v>
      </c>
      <c r="AB2218" s="20">
        <f>MATCH("R",$J$1001:$J2219,0)</f>
        <v>25</v>
      </c>
      <c r="AC2218" s="20">
        <f>ROW()</f>
        <v>2218</v>
      </c>
      <c r="AD2218" s="24" t="e">
        <f t="shared" ca="1" si="286"/>
        <v>#VALUE!</v>
      </c>
      <c r="AE2218" t="str">
        <f t="shared" ca="1" si="288"/>
        <v>E</v>
      </c>
    </row>
    <row r="2219" spans="1:31">
      <c r="A2219" s="12" t="s">
        <v>1809</v>
      </c>
      <c r="J2219" s="12" t="str">
        <f t="shared" si="285"/>
        <v/>
      </c>
      <c r="K2219" t="str">
        <f t="shared" si="290"/>
        <v xml:space="preserve">    </v>
      </c>
      <c r="L2219" t="str">
        <f t="shared" si="290"/>
        <v xml:space="preserve"> 7.1</v>
      </c>
      <c r="M2219" t="str">
        <f t="shared" si="290"/>
        <v xml:space="preserve"> 4.0</v>
      </c>
      <c r="N2219" t="str">
        <f t="shared" si="290"/>
        <v xml:space="preserve"> 4.8</v>
      </c>
      <c r="O2219" t="str">
        <f t="shared" si="290"/>
        <v xml:space="preserve"> 9.4</v>
      </c>
      <c r="P2219" t="str">
        <f t="shared" si="290"/>
        <v>17.0</v>
      </c>
      <c r="Q2219" t="str">
        <f t="shared" si="290"/>
        <v>20.1</v>
      </c>
      <c r="R2219" t="str">
        <f t="shared" si="290"/>
        <v xml:space="preserve"> 4.0</v>
      </c>
      <c r="S2219" t="str">
        <f t="shared" si="290"/>
        <v xml:space="preserve"> 4.0</v>
      </c>
      <c r="T2219" t="str">
        <f t="shared" si="290"/>
        <v xml:space="preserve"> 4.0</v>
      </c>
      <c r="U2219" t="str">
        <f t="shared" si="290"/>
        <v xml:space="preserve"> 4.0</v>
      </c>
      <c r="V2219" t="str">
        <f t="shared" si="290"/>
        <v xml:space="preserve"> 4.0</v>
      </c>
      <c r="X2219" t="e">
        <f>VLOOKUP(K2219,$X$2:Y$31,2,FALSE())</f>
        <v>#N/A</v>
      </c>
      <c r="AB2219" s="20">
        <f>MATCH("R",$J$1001:$J2220,0)</f>
        <v>25</v>
      </c>
      <c r="AC2219" s="20">
        <f>ROW()</f>
        <v>2219</v>
      </c>
      <c r="AD2219" s="24" t="e">
        <f t="shared" ca="1" si="286"/>
        <v>#VALUE!</v>
      </c>
      <c r="AE2219" t="str">
        <f t="shared" ca="1" si="288"/>
        <v>E</v>
      </c>
    </row>
    <row r="2220" spans="1:31">
      <c r="A2220" s="12" t="s">
        <v>1810</v>
      </c>
      <c r="J2220" s="12" t="str">
        <f t="shared" si="285"/>
        <v/>
      </c>
      <c r="K2220" t="str">
        <f t="shared" si="290"/>
        <v xml:space="preserve">    </v>
      </c>
      <c r="L2220" t="str">
        <f t="shared" si="290"/>
        <v>15.5</v>
      </c>
      <c r="M2220" t="str">
        <f t="shared" si="290"/>
        <v>11.8</v>
      </c>
      <c r="N2220" t="str">
        <f t="shared" si="290"/>
        <v>14.2</v>
      </c>
      <c r="O2220" t="str">
        <f t="shared" si="290"/>
        <v>17.5</v>
      </c>
      <c r="P2220" t="str">
        <f t="shared" si="290"/>
        <v>22.4</v>
      </c>
      <c r="Q2220" t="str">
        <f t="shared" si="290"/>
        <v>12.4</v>
      </c>
      <c r="R2220" t="str">
        <f t="shared" si="290"/>
        <v>12.5</v>
      </c>
      <c r="S2220" t="str">
        <f t="shared" si="290"/>
        <v>12.6</v>
      </c>
      <c r="T2220" t="str">
        <f t="shared" si="290"/>
        <v>12.6</v>
      </c>
      <c r="U2220" t="str">
        <f t="shared" si="290"/>
        <v>12.5</v>
      </c>
      <c r="V2220" t="str">
        <f t="shared" si="290"/>
        <v>12.5</v>
      </c>
      <c r="X2220" t="e">
        <f>VLOOKUP(K2220,$X$2:Y$31,2,FALSE())</f>
        <v>#N/A</v>
      </c>
      <c r="AB2220" s="20">
        <f>MATCH("R",$J$1001:$J2221,0)</f>
        <v>25</v>
      </c>
      <c r="AC2220" s="20">
        <f>ROW()</f>
        <v>2220</v>
      </c>
      <c r="AD2220" s="24" t="e">
        <f t="shared" ca="1" si="286"/>
        <v>#VALUE!</v>
      </c>
      <c r="AE2220" t="str">
        <f t="shared" ca="1" si="288"/>
        <v>E</v>
      </c>
    </row>
    <row r="2221" spans="1:31">
      <c r="A2221" s="12" t="s">
        <v>1811</v>
      </c>
      <c r="J2221" s="12" t="str">
        <f t="shared" si="285"/>
        <v/>
      </c>
      <c r="K2221" t="str">
        <f t="shared" si="290"/>
        <v xml:space="preserve">    </v>
      </c>
      <c r="L2221" t="str">
        <f t="shared" si="290"/>
        <v xml:space="preserve"> 8.5</v>
      </c>
      <c r="M2221" t="str">
        <f t="shared" si="290"/>
        <v xml:space="preserve"> 7.1</v>
      </c>
      <c r="N2221" t="str">
        <f t="shared" si="290"/>
        <v xml:space="preserve"> 6.9</v>
      </c>
      <c r="O2221" t="str">
        <f t="shared" si="290"/>
        <v>10.5</v>
      </c>
      <c r="P2221" t="str">
        <f t="shared" si="290"/>
        <v>17.7</v>
      </c>
      <c r="Q2221" t="str">
        <f t="shared" si="290"/>
        <v>20.9</v>
      </c>
      <c r="R2221" t="str">
        <f t="shared" si="290"/>
        <v xml:space="preserve"> 7.1</v>
      </c>
      <c r="S2221" t="str">
        <f t="shared" si="290"/>
        <v xml:space="preserve"> 7.1</v>
      </c>
      <c r="T2221" t="str">
        <f t="shared" si="290"/>
        <v xml:space="preserve"> 7.1</v>
      </c>
      <c r="U2221" t="str">
        <f t="shared" si="290"/>
        <v xml:space="preserve"> 7.1</v>
      </c>
      <c r="V2221" t="str">
        <f t="shared" si="290"/>
        <v xml:space="preserve"> 7.1</v>
      </c>
      <c r="X2221" t="e">
        <f>VLOOKUP(K2221,$X$2:Y$31,2,FALSE())</f>
        <v>#N/A</v>
      </c>
      <c r="AB2221" s="20">
        <f>MATCH("R",$J$1001:$J2222,0)</f>
        <v>25</v>
      </c>
      <c r="AC2221" s="20">
        <f>ROW()</f>
        <v>2221</v>
      </c>
      <c r="AD2221" s="24" t="e">
        <f t="shared" ca="1" si="286"/>
        <v>#VALUE!</v>
      </c>
      <c r="AE2221" t="str">
        <f t="shared" ca="1" si="288"/>
        <v>E</v>
      </c>
    </row>
    <row r="2222" spans="1:31">
      <c r="A2222" s="12" t="s">
        <v>428</v>
      </c>
      <c r="J2222" s="12" t="str">
        <f t="shared" ref="J2222:J2285" si="291">IF(ISERROR(X2222),"","R")</f>
        <v/>
      </c>
      <c r="K2222" t="str">
        <f t="shared" si="290"/>
        <v xml:space="preserve">    </v>
      </c>
      <c r="L2222" t="str">
        <f t="shared" si="290"/>
        <v xml:space="preserve"> 3.8</v>
      </c>
      <c r="M2222" t="str">
        <f t="shared" si="290"/>
        <v xml:space="preserve"> 4.1</v>
      </c>
      <c r="N2222" t="str">
        <f t="shared" si="290"/>
        <v xml:space="preserve"> 3.8</v>
      </c>
      <c r="O2222" t="str">
        <f t="shared" si="290"/>
        <v xml:space="preserve"> 3.7</v>
      </c>
      <c r="P2222" t="str">
        <f t="shared" si="290"/>
        <v xml:space="preserve"> 3.4</v>
      </c>
      <c r="Q2222" t="str">
        <f t="shared" si="290"/>
        <v xml:space="preserve"> 3.2</v>
      </c>
      <c r="R2222" t="str">
        <f t="shared" si="290"/>
        <v xml:space="preserve"> 3.0</v>
      </c>
      <c r="S2222" t="str">
        <f t="shared" si="290"/>
        <v xml:space="preserve"> 2.9</v>
      </c>
      <c r="T2222" t="str">
        <f t="shared" si="290"/>
        <v xml:space="preserve"> 2.8</v>
      </c>
      <c r="U2222" t="str">
        <f t="shared" si="290"/>
        <v xml:space="preserve"> 2.8</v>
      </c>
      <c r="V2222" t="str">
        <f t="shared" si="290"/>
        <v xml:space="preserve"> 2.7</v>
      </c>
      <c r="X2222" t="e">
        <f>VLOOKUP(K2222,$X$2:Y$31,2,FALSE())</f>
        <v>#N/A</v>
      </c>
      <c r="AB2222" s="20">
        <f>MATCH("R",$J$1001:$J2223,0)</f>
        <v>25</v>
      </c>
      <c r="AC2222" s="20">
        <f>ROW()</f>
        <v>2222</v>
      </c>
      <c r="AD2222" s="24" t="e">
        <f t="shared" ref="AD2222:AD2285" ca="1" si="292">IF(VALUE(INDIRECT(ADDRESS(AD2221,AA$2+1,1,TRUE())))=1,AD2221+1,VALUE(INDIRECT(ADDRESS(AD2221,AA$2+2,1,TRUE())))+VALUE((INDIRECT(ADDRESS(AD2221,AA$2+1,1,TRUE())))))</f>
        <v>#VALUE!</v>
      </c>
      <c r="AE2222" t="str">
        <f t="shared" ca="1" si="288"/>
        <v>E</v>
      </c>
    </row>
    <row r="2223" spans="1:31">
      <c r="A2223" s="12" t="s">
        <v>340</v>
      </c>
      <c r="J2223" s="12" t="str">
        <f t="shared" si="291"/>
        <v/>
      </c>
      <c r="K2223" t="str">
        <f t="shared" si="290"/>
        <v xml:space="preserve">    </v>
      </c>
      <c r="L2223" t="str">
        <f t="shared" si="290"/>
        <v xml:space="preserve"> 3.8</v>
      </c>
      <c r="M2223" t="str">
        <f t="shared" si="290"/>
        <v xml:space="preserve"> 4.1</v>
      </c>
      <c r="N2223" t="str">
        <f t="shared" si="290"/>
        <v xml:space="preserve"> 3.8</v>
      </c>
      <c r="O2223" t="str">
        <f t="shared" si="290"/>
        <v xml:space="preserve"> 3.7</v>
      </c>
      <c r="P2223" t="str">
        <f t="shared" si="290"/>
        <v xml:space="preserve"> 3.4</v>
      </c>
      <c r="Q2223" t="str">
        <f t="shared" si="290"/>
        <v xml:space="preserve"> 3.2</v>
      </c>
      <c r="R2223" t="str">
        <f t="shared" si="290"/>
        <v xml:space="preserve"> 3.0</v>
      </c>
      <c r="S2223" t="str">
        <f t="shared" si="290"/>
        <v xml:space="preserve"> 2.9</v>
      </c>
      <c r="T2223" t="str">
        <f t="shared" si="290"/>
        <v xml:space="preserve"> 2.8</v>
      </c>
      <c r="U2223" t="str">
        <f t="shared" si="290"/>
        <v xml:space="preserve"> 2.8</v>
      </c>
      <c r="V2223" t="str">
        <f t="shared" si="290"/>
        <v xml:space="preserve"> 2.7</v>
      </c>
      <c r="X2223" t="e">
        <f>VLOOKUP(K2223,$X$2:Y$31,2,FALSE())</f>
        <v>#N/A</v>
      </c>
      <c r="AB2223" s="20">
        <f>MATCH("R",$J$1001:$J2224,0)</f>
        <v>25</v>
      </c>
      <c r="AC2223" s="20">
        <f>ROW()</f>
        <v>2223</v>
      </c>
      <c r="AD2223" s="24" t="e">
        <f t="shared" ca="1" si="292"/>
        <v>#VALUE!</v>
      </c>
      <c r="AE2223" t="str">
        <f t="shared" ca="1" si="288"/>
        <v>E</v>
      </c>
    </row>
    <row r="2224" spans="1:31">
      <c r="A2224" s="12" t="s">
        <v>1812</v>
      </c>
      <c r="J2224" s="12" t="str">
        <f t="shared" si="291"/>
        <v/>
      </c>
      <c r="K2224" t="str">
        <f t="shared" si="290"/>
        <v xml:space="preserve">    </v>
      </c>
      <c r="L2224" t="str">
        <f t="shared" si="290"/>
        <v xml:space="preserve">  42</v>
      </c>
      <c r="M2224" t="str">
        <f t="shared" si="290"/>
        <v xml:space="preserve">  47</v>
      </c>
      <c r="N2224" t="str">
        <f t="shared" si="290"/>
        <v xml:space="preserve">  46</v>
      </c>
      <c r="O2224" t="str">
        <f t="shared" si="290"/>
        <v xml:space="preserve">  38</v>
      </c>
      <c r="P2224" t="str">
        <f t="shared" si="290"/>
        <v xml:space="preserve">  19</v>
      </c>
      <c r="Q2224" t="str">
        <f t="shared" si="290"/>
        <v xml:space="preserve"> -13</v>
      </c>
      <c r="R2224" t="str">
        <f t="shared" si="290"/>
        <v xml:space="preserve"> -12</v>
      </c>
      <c r="S2224" t="str">
        <f t="shared" si="290"/>
        <v xml:space="preserve"> -11</v>
      </c>
      <c r="T2224" t="str">
        <f t="shared" si="290"/>
        <v xml:space="preserve"> -11</v>
      </c>
      <c r="U2224" t="str">
        <f t="shared" si="290"/>
        <v xml:space="preserve"> -10</v>
      </c>
      <c r="V2224" t="str">
        <f t="shared" si="290"/>
        <v xml:space="preserve"> -10</v>
      </c>
      <c r="X2224" t="e">
        <f>VLOOKUP(K2224,$X$2:Y$31,2,FALSE())</f>
        <v>#N/A</v>
      </c>
      <c r="AB2224" s="20">
        <f>MATCH("R",$J$1001:$J2225,0)</f>
        <v>25</v>
      </c>
      <c r="AC2224" s="20">
        <f>ROW()</f>
        <v>2224</v>
      </c>
      <c r="AD2224" s="24" t="e">
        <f t="shared" ca="1" si="292"/>
        <v>#VALUE!</v>
      </c>
      <c r="AE2224" t="str">
        <f t="shared" ca="1" si="288"/>
        <v>E</v>
      </c>
    </row>
    <row r="2225" spans="1:31">
      <c r="A2225" s="12" t="s">
        <v>142</v>
      </c>
      <c r="J2225" s="12" t="str">
        <f t="shared" si="291"/>
        <v/>
      </c>
      <c r="K2225" t="str">
        <f t="shared" si="290"/>
        <v xml:space="preserve">    </v>
      </c>
      <c r="L2225" t="str">
        <f t="shared" si="290"/>
        <v xml:space="preserve">RSI </v>
      </c>
      <c r="M2225" t="str">
        <f t="shared" si="290"/>
        <v>oeff</v>
      </c>
      <c r="N2225" t="str">
        <f t="shared" si="290"/>
        <v>Dail</v>
      </c>
      <c r="O2225" t="str">
        <f t="shared" si="290"/>
        <v xml:space="preserve">)   </v>
      </c>
      <c r="P2225" t="str">
        <f t="shared" si="290"/>
        <v xml:space="preserve">    </v>
      </c>
      <c r="Q2225" t="str">
        <f t="shared" si="290"/>
        <v>METH</v>
      </c>
      <c r="R2225" t="str">
        <f t="shared" si="290"/>
        <v>D 30</v>
      </c>
      <c r="S2225" t="str">
        <f t="shared" si="290"/>
        <v xml:space="preserve">  VO</v>
      </c>
      <c r="T2225" t="str">
        <f t="shared" si="290"/>
        <v xml:space="preserve">CAP </v>
      </c>
      <c r="U2225" t="str">
        <f t="shared" si="290"/>
        <v>6.12</v>
      </c>
      <c r="V2225" t="str">
        <f t="shared" si="290"/>
        <v xml:space="preserve">7W  </v>
      </c>
      <c r="X2225" t="e">
        <f>VLOOKUP(K2225,$X$2:Y$31,2,FALSE())</f>
        <v>#N/A</v>
      </c>
      <c r="AB2225" s="20">
        <f>MATCH("R",$J$1001:$J2226,0)</f>
        <v>25</v>
      </c>
      <c r="AC2225" s="20">
        <f>ROW()</f>
        <v>2225</v>
      </c>
      <c r="AD2225" s="24" t="e">
        <f t="shared" ca="1" si="292"/>
        <v>#VALUE!</v>
      </c>
      <c r="AE2225" t="str">
        <f t="shared" ca="1" si="288"/>
        <v>E</v>
      </c>
    </row>
    <row r="2226" spans="1:31">
      <c r="A2226" s="12" t="s">
        <v>33</v>
      </c>
      <c r="J2226" s="12" t="str">
        <f t="shared" si="291"/>
        <v/>
      </c>
      <c r="K2226" t="str">
        <f t="shared" ref="K2226:V2247" si="293">MID($A2226,K$34,4)</f>
        <v/>
      </c>
      <c r="L2226" t="str">
        <f t="shared" si="293"/>
        <v/>
      </c>
      <c r="M2226" t="str">
        <f t="shared" si="293"/>
        <v/>
      </c>
      <c r="N2226" t="str">
        <f t="shared" si="293"/>
        <v/>
      </c>
      <c r="O2226" t="str">
        <f t="shared" si="293"/>
        <v/>
      </c>
      <c r="P2226" t="str">
        <f t="shared" si="293"/>
        <v/>
      </c>
      <c r="Q2226" t="str">
        <f t="shared" si="293"/>
        <v/>
      </c>
      <c r="R2226" t="str">
        <f t="shared" si="293"/>
        <v/>
      </c>
      <c r="S2226" t="str">
        <f t="shared" si="293"/>
        <v/>
      </c>
      <c r="T2226" t="str">
        <f t="shared" si="293"/>
        <v/>
      </c>
      <c r="U2226" t="str">
        <f t="shared" si="293"/>
        <v/>
      </c>
      <c r="V2226" t="str">
        <f t="shared" si="293"/>
        <v/>
      </c>
      <c r="X2226" t="e">
        <f>VLOOKUP(K2226,$X$2:Y$31,2,FALSE())</f>
        <v>#N/A</v>
      </c>
      <c r="AB2226" s="20">
        <f>MATCH("R",$J$1001:$J2227,0)</f>
        <v>25</v>
      </c>
      <c r="AC2226" s="20">
        <f>ROW()</f>
        <v>2226</v>
      </c>
      <c r="AD2226" s="24" t="e">
        <f t="shared" ca="1" si="292"/>
        <v>#VALUE!</v>
      </c>
      <c r="AE2226" t="str">
        <f t="shared" ca="1" si="288"/>
        <v>E</v>
      </c>
    </row>
    <row r="2227" spans="1:31">
      <c r="A2227" s="12" t="s">
        <v>2471</v>
      </c>
      <c r="J2227" s="12" t="str">
        <f t="shared" si="291"/>
        <v/>
      </c>
      <c r="K2227" t="str">
        <f t="shared" si="293"/>
        <v>Jan,</v>
      </c>
      <c r="L2227" t="str">
        <f t="shared" si="293"/>
        <v>1 20</v>
      </c>
      <c r="M2227" t="str">
        <f t="shared" si="293"/>
        <v xml:space="preserve">6   </v>
      </c>
      <c r="N2227" t="str">
        <f t="shared" si="293"/>
        <v xml:space="preserve">    </v>
      </c>
      <c r="O2227" t="str">
        <f t="shared" si="293"/>
        <v xml:space="preserve"> SSN</v>
      </c>
      <c r="P2227" t="str">
        <f t="shared" si="293"/>
        <v>= 10</v>
      </c>
      <c r="Q2227" t="str">
        <f t="shared" si="293"/>
        <v xml:space="preserve">.   </v>
      </c>
      <c r="R2227" t="str">
        <f t="shared" si="293"/>
        <v xml:space="preserve">    </v>
      </c>
      <c r="S2227" t="str">
        <f t="shared" si="293"/>
        <v xml:space="preserve">    </v>
      </c>
      <c r="T2227" t="str">
        <f t="shared" si="293"/>
        <v xml:space="preserve">  Mi</v>
      </c>
      <c r="U2227" t="str">
        <f t="shared" si="293"/>
        <v>imum</v>
      </c>
      <c r="V2227" t="str">
        <f t="shared" si="293"/>
        <v>Angl</v>
      </c>
      <c r="X2227" t="e">
        <f>VLOOKUP(K2227,$X$2:Y$31,2,FALSE())</f>
        <v>#N/A</v>
      </c>
      <c r="AB2227" s="20">
        <f>MATCH("R",$J$1001:$J2228,0)</f>
        <v>25</v>
      </c>
      <c r="AC2227" s="20">
        <f>ROW()</f>
        <v>2227</v>
      </c>
      <c r="AD2227" s="24" t="e">
        <f t="shared" ca="1" si="292"/>
        <v>#VALUE!</v>
      </c>
      <c r="AE2227" t="str">
        <f t="shared" ca="1" si="288"/>
        <v>E</v>
      </c>
    </row>
    <row r="2228" spans="1:31">
      <c r="A2228" s="12" t="s">
        <v>201</v>
      </c>
      <c r="J2228" s="12" t="str">
        <f t="shared" si="291"/>
        <v/>
      </c>
      <c r="K2228" t="str">
        <f t="shared" si="293"/>
        <v>HOME</v>
      </c>
      <c r="L2228" t="str">
        <f t="shared" si="293"/>
        <v xml:space="preserve">    </v>
      </c>
      <c r="M2228" t="str">
        <f t="shared" si="293"/>
        <v xml:space="preserve">    </v>
      </c>
      <c r="N2228" t="str">
        <f t="shared" si="293"/>
        <v xml:space="preserve">    </v>
      </c>
      <c r="O2228" t="str">
        <f t="shared" si="293"/>
        <v>AUST</v>
      </c>
      <c r="P2228" t="str">
        <f t="shared" si="293"/>
        <v xml:space="preserve">N   </v>
      </c>
      <c r="Q2228" t="str">
        <f t="shared" si="293"/>
        <v xml:space="preserve">    </v>
      </c>
      <c r="R2228" t="str">
        <f t="shared" si="293"/>
        <v xml:space="preserve">    </v>
      </c>
      <c r="S2228" t="str">
        <f t="shared" si="293"/>
        <v xml:space="preserve">  AZ</v>
      </c>
      <c r="T2228" t="str">
        <f t="shared" si="293"/>
        <v>MUTH</v>
      </c>
      <c r="U2228" t="str">
        <f t="shared" si="293"/>
        <v xml:space="preserve">    </v>
      </c>
      <c r="V2228" t="str">
        <f t="shared" si="293"/>
        <v xml:space="preserve">    </v>
      </c>
      <c r="X2228" t="e">
        <f>VLOOKUP(K2228,$X$2:Y$31,2,FALSE())</f>
        <v>#N/A</v>
      </c>
      <c r="AB2228" s="20">
        <f>MATCH("R",$J$1001:$J2229,0)</f>
        <v>25</v>
      </c>
      <c r="AC2228" s="20">
        <f>ROW()</f>
        <v>2228</v>
      </c>
      <c r="AD2228" s="24" t="e">
        <f t="shared" ca="1" si="292"/>
        <v>#VALUE!</v>
      </c>
      <c r="AE2228" t="str">
        <f t="shared" ca="1" si="288"/>
        <v>E</v>
      </c>
    </row>
    <row r="2229" spans="1:31">
      <c r="A2229" s="12" t="s">
        <v>202</v>
      </c>
      <c r="J2229" s="12" t="str">
        <f t="shared" si="291"/>
        <v/>
      </c>
      <c r="K2229" t="str">
        <f t="shared" si="293"/>
        <v>32.9</v>
      </c>
      <c r="L2229" t="str">
        <f t="shared" si="293"/>
        <v xml:space="preserve"> N  </v>
      </c>
      <c r="M2229" t="str">
        <f t="shared" si="293"/>
        <v>96.6</v>
      </c>
      <c r="N2229" t="str">
        <f t="shared" si="293"/>
        <v xml:space="preserve"> W -</v>
      </c>
      <c r="O2229" t="str">
        <f t="shared" si="293"/>
        <v>30.2</v>
      </c>
      <c r="P2229" t="str">
        <f t="shared" si="293"/>
        <v xml:space="preserve"> N  </v>
      </c>
      <c r="Q2229" t="str">
        <f t="shared" si="293"/>
        <v>97.7</v>
      </c>
      <c r="R2229" t="str">
        <f t="shared" si="293"/>
        <v xml:space="preserve"> W  </v>
      </c>
      <c r="S2229" t="str">
        <f t="shared" si="293"/>
        <v xml:space="preserve"> 199</v>
      </c>
      <c r="T2229" t="str">
        <f t="shared" si="293"/>
        <v xml:space="preserve">97  </v>
      </c>
      <c r="U2229" t="str">
        <f t="shared" si="293"/>
        <v>19.3</v>
      </c>
      <c r="V2229" t="str">
        <f t="shared" si="293"/>
        <v xml:space="preserve">    </v>
      </c>
      <c r="X2229" t="e">
        <f>VLOOKUP(K2229,$X$2:Y$31,2,FALSE())</f>
        <v>#N/A</v>
      </c>
      <c r="AB2229" s="20">
        <f>MATCH("R",$J$1001:$J2230,0)</f>
        <v>25</v>
      </c>
      <c r="AC2229" s="20">
        <f>ROW()</f>
        <v>2229</v>
      </c>
      <c r="AD2229" s="24" t="e">
        <f t="shared" ca="1" si="292"/>
        <v>#VALUE!</v>
      </c>
      <c r="AE2229" t="str">
        <f t="shared" ca="1" si="288"/>
        <v>E</v>
      </c>
    </row>
    <row r="2230" spans="1:31">
      <c r="A2230" s="12" t="s">
        <v>203</v>
      </c>
      <c r="J2230" s="12" t="str">
        <f t="shared" si="291"/>
        <v/>
      </c>
      <c r="K2230" t="str">
        <f t="shared" si="293"/>
        <v>XMTR</v>
      </c>
      <c r="L2230" t="str">
        <f t="shared" si="293"/>
        <v xml:space="preserve"> 2-3</v>
      </c>
      <c r="M2230" t="str">
        <f t="shared" si="293"/>
        <v xml:space="preserve"> ION</v>
      </c>
      <c r="N2230" t="str">
        <f t="shared" si="293"/>
        <v>AP #</v>
      </c>
      <c r="O2230" t="str">
        <f t="shared" si="293"/>
        <v>3[sa</v>
      </c>
      <c r="P2230" t="str">
        <f t="shared" si="293"/>
        <v>ples</v>
      </c>
      <c r="Q2230" t="str">
        <f t="shared" si="293"/>
        <v>SAMP</v>
      </c>
      <c r="R2230" t="str">
        <f t="shared" si="293"/>
        <v>E.23</v>
      </c>
      <c r="S2230" t="str">
        <f t="shared" si="293"/>
        <v xml:space="preserve">   ]</v>
      </c>
      <c r="T2230" t="str">
        <f t="shared" si="293"/>
        <v xml:space="preserve">Az= </v>
      </c>
      <c r="U2230" t="str">
        <f t="shared" si="293"/>
        <v xml:space="preserve">0.0 </v>
      </c>
      <c r="V2230" t="str">
        <f t="shared" si="293"/>
        <v>FFaz</v>
      </c>
      <c r="X2230" t="e">
        <f>VLOOKUP(K2230,$X$2:Y$31,2,FALSE())</f>
        <v>#N/A</v>
      </c>
      <c r="AB2230" s="20">
        <f>MATCH("R",$J$1001:$J2231,0)</f>
        <v>25</v>
      </c>
      <c r="AC2230" s="20">
        <f>ROW()</f>
        <v>2230</v>
      </c>
      <c r="AD2230" s="24" t="e">
        <f t="shared" ca="1" si="292"/>
        <v>#VALUE!</v>
      </c>
      <c r="AE2230" t="str">
        <f t="shared" ca="1" si="288"/>
        <v>E</v>
      </c>
    </row>
    <row r="2231" spans="1:31">
      <c r="A2231" s="12" t="s">
        <v>204</v>
      </c>
      <c r="J2231" s="12" t="str">
        <f t="shared" si="291"/>
        <v/>
      </c>
      <c r="K2231" t="str">
        <f t="shared" si="293"/>
        <v>RCVR</v>
      </c>
      <c r="L2231" t="str">
        <f t="shared" si="293"/>
        <v xml:space="preserve"> 2-3</v>
      </c>
      <c r="M2231" t="str">
        <f t="shared" si="293"/>
        <v xml:space="preserve"> ION</v>
      </c>
      <c r="N2231" t="str">
        <f t="shared" si="293"/>
        <v>AP #</v>
      </c>
      <c r="O2231" t="str">
        <f t="shared" si="293"/>
        <v>3[sa</v>
      </c>
      <c r="P2231" t="str">
        <f t="shared" si="293"/>
        <v>ples</v>
      </c>
      <c r="Q2231" t="str">
        <f t="shared" si="293"/>
        <v>SAMP</v>
      </c>
      <c r="R2231" t="str">
        <f t="shared" si="293"/>
        <v>E.23</v>
      </c>
      <c r="S2231" t="str">
        <f t="shared" si="293"/>
        <v xml:space="preserve">   ]</v>
      </c>
      <c r="T2231" t="str">
        <f t="shared" si="293"/>
        <v xml:space="preserve">Az= </v>
      </c>
      <c r="U2231" t="str">
        <f t="shared" si="293"/>
        <v xml:space="preserve">0.0 </v>
      </c>
      <c r="V2231" t="str">
        <f t="shared" si="293"/>
        <v>FFaz</v>
      </c>
      <c r="X2231" t="e">
        <f>VLOOKUP(K2231,$X$2:Y$31,2,FALSE())</f>
        <v>#N/A</v>
      </c>
      <c r="AB2231" s="20">
        <f>MATCH("R",$J$1001:$J2232,0)</f>
        <v>25</v>
      </c>
      <c r="AC2231" s="20">
        <f>ROW()</f>
        <v>2231</v>
      </c>
      <c r="AD2231" s="24" t="e">
        <f t="shared" ca="1" si="292"/>
        <v>#VALUE!</v>
      </c>
      <c r="AE2231" t="str">
        <f t="shared" ca="1" si="288"/>
        <v>E</v>
      </c>
    </row>
    <row r="2232" spans="1:31">
      <c r="A2232" s="12" t="s">
        <v>89</v>
      </c>
      <c r="J2232" s="12" t="str">
        <f t="shared" si="291"/>
        <v/>
      </c>
      <c r="K2232" t="str">
        <f t="shared" si="293"/>
        <v>3 MH</v>
      </c>
      <c r="L2232" t="str">
        <f t="shared" si="293"/>
        <v xml:space="preserve"> NOI</v>
      </c>
      <c r="M2232" t="str">
        <f t="shared" si="293"/>
        <v xml:space="preserve">E = </v>
      </c>
      <c r="N2232" t="str">
        <f t="shared" si="293"/>
        <v>145.</v>
      </c>
      <c r="O2232" t="str">
        <f t="shared" si="293"/>
        <v xml:space="preserve"> dBW</v>
      </c>
      <c r="P2232" t="str">
        <f t="shared" si="293"/>
        <v xml:space="preserve">    </v>
      </c>
      <c r="Q2232" t="str">
        <f t="shared" si="293"/>
        <v xml:space="preserve">EQ. </v>
      </c>
      <c r="R2232" t="str">
        <f t="shared" si="293"/>
        <v>EL =</v>
      </c>
      <c r="S2232" t="str">
        <f t="shared" si="293"/>
        <v xml:space="preserve">90% </v>
      </c>
      <c r="T2232" t="str">
        <f t="shared" si="293"/>
        <v xml:space="preserve">  RE</v>
      </c>
      <c r="U2232" t="str">
        <f t="shared" si="293"/>
        <v>. SN</v>
      </c>
      <c r="V2232" t="str">
        <f t="shared" si="293"/>
        <v xml:space="preserve"> = 7</v>
      </c>
      <c r="X2232" t="e">
        <f>VLOOKUP(K2232,$X$2:Y$31,2,FALSE())</f>
        <v>#N/A</v>
      </c>
      <c r="AB2232" s="20">
        <f>MATCH("R",$J$1001:$J2233,0)</f>
        <v>25</v>
      </c>
      <c r="AC2232" s="20">
        <f>ROW()</f>
        <v>2232</v>
      </c>
      <c r="AD2232" s="24" t="e">
        <f t="shared" ca="1" si="292"/>
        <v>#VALUE!</v>
      </c>
      <c r="AE2232" t="str">
        <f t="shared" ca="1" si="288"/>
        <v>E</v>
      </c>
    </row>
    <row r="2233" spans="1:31">
      <c r="A2233" s="12" t="s">
        <v>90</v>
      </c>
      <c r="J2233" s="12" t="str">
        <f t="shared" si="291"/>
        <v/>
      </c>
      <c r="K2233" t="str">
        <f t="shared" si="293"/>
        <v>MULT</v>
      </c>
      <c r="L2233" t="str">
        <f t="shared" si="293"/>
        <v>PATH</v>
      </c>
      <c r="M2233" t="str">
        <f t="shared" si="293"/>
        <v>POWE</v>
      </c>
      <c r="N2233" t="str">
        <f t="shared" si="293"/>
        <v xml:space="preserve"> TOL</v>
      </c>
      <c r="O2233" t="str">
        <f t="shared" si="293"/>
        <v>RANC</v>
      </c>
      <c r="P2233" t="str">
        <f t="shared" si="293"/>
        <v xml:space="preserve"> =  </v>
      </c>
      <c r="Q2233" t="str">
        <f t="shared" si="293"/>
        <v>.0 d</v>
      </c>
      <c r="R2233" t="str">
        <f t="shared" si="293"/>
        <v xml:space="preserve">   M</v>
      </c>
      <c r="S2233" t="str">
        <f t="shared" si="293"/>
        <v>LTIP</v>
      </c>
      <c r="T2233" t="str">
        <f t="shared" si="293"/>
        <v>TH D</v>
      </c>
      <c r="U2233" t="str">
        <f t="shared" si="293"/>
        <v xml:space="preserve">LAY </v>
      </c>
      <c r="V2233" t="str">
        <f t="shared" si="293"/>
        <v>OLER</v>
      </c>
      <c r="X2233" t="e">
        <f>VLOOKUP(K2233,$X$2:Y$31,2,FALSE())</f>
        <v>#N/A</v>
      </c>
      <c r="AB2233" s="20">
        <f>MATCH("R",$J$1001:$J2234,0)</f>
        <v>25</v>
      </c>
      <c r="AC2233" s="20">
        <f>ROW()</f>
        <v>2233</v>
      </c>
      <c r="AD2233" s="24" t="e">
        <f t="shared" ca="1" si="292"/>
        <v>#VALUE!</v>
      </c>
      <c r="AE2233" t="str">
        <f t="shared" ca="1" si="288"/>
        <v>E</v>
      </c>
    </row>
    <row r="2234" spans="1:31">
      <c r="A2234" s="12" t="s">
        <v>33</v>
      </c>
      <c r="J2234" s="12" t="str">
        <f t="shared" si="291"/>
        <v/>
      </c>
      <c r="K2234" t="str">
        <f t="shared" si="293"/>
        <v/>
      </c>
      <c r="L2234" t="str">
        <f t="shared" si="293"/>
        <v/>
      </c>
      <c r="M2234" t="str">
        <f t="shared" si="293"/>
        <v/>
      </c>
      <c r="N2234" t="str">
        <f t="shared" si="293"/>
        <v/>
      </c>
      <c r="O2234" t="str">
        <f t="shared" si="293"/>
        <v/>
      </c>
      <c r="P2234" t="str">
        <f t="shared" si="293"/>
        <v/>
      </c>
      <c r="Q2234" t="str">
        <f t="shared" si="293"/>
        <v/>
      </c>
      <c r="R2234" t="str">
        <f t="shared" si="293"/>
        <v/>
      </c>
      <c r="S2234" t="str">
        <f t="shared" si="293"/>
        <v/>
      </c>
      <c r="T2234" t="str">
        <f t="shared" si="293"/>
        <v/>
      </c>
      <c r="U2234" t="str">
        <f t="shared" si="293"/>
        <v/>
      </c>
      <c r="V2234" t="str">
        <f t="shared" si="293"/>
        <v/>
      </c>
      <c r="X2234" t="e">
        <f>VLOOKUP(K2234,$X$2:Y$31,2,FALSE())</f>
        <v>#N/A</v>
      </c>
      <c r="AB2234" s="20">
        <f>MATCH("R",$J$1001:$J2235,0)</f>
        <v>25</v>
      </c>
      <c r="AC2234" s="20">
        <f>ROW()</f>
        <v>2234</v>
      </c>
      <c r="AD2234" s="24" t="e">
        <f t="shared" ca="1" si="292"/>
        <v>#VALUE!</v>
      </c>
      <c r="AE2234" t="str">
        <f t="shared" ca="1" si="288"/>
        <v>E</v>
      </c>
    </row>
    <row r="2235" spans="1:31">
      <c r="A2235" s="12" t="s">
        <v>336</v>
      </c>
      <c r="J2235" s="12" t="str">
        <f t="shared" si="291"/>
        <v>R</v>
      </c>
      <c r="K2235" t="str">
        <f t="shared" si="293"/>
        <v xml:space="preserve"> 9.0</v>
      </c>
      <c r="L2235" t="str">
        <f t="shared" si="293"/>
        <v xml:space="preserve"> 4.7</v>
      </c>
      <c r="M2235" t="str">
        <f t="shared" si="293"/>
        <v xml:space="preserve"> 2.0</v>
      </c>
      <c r="N2235" t="str">
        <f t="shared" si="293"/>
        <v xml:space="preserve"> 4.0</v>
      </c>
      <c r="O2235" t="str">
        <f t="shared" si="293"/>
        <v xml:space="preserve"> 5.4</v>
      </c>
      <c r="P2235" t="str">
        <f t="shared" si="293"/>
        <v xml:space="preserve"> 7.3</v>
      </c>
      <c r="Q2235" t="str">
        <f t="shared" si="293"/>
        <v>10.2</v>
      </c>
      <c r="R2235" t="str">
        <f t="shared" si="293"/>
        <v>14.4</v>
      </c>
      <c r="S2235" t="str">
        <f t="shared" si="293"/>
        <v>18.2</v>
      </c>
      <c r="T2235" t="str">
        <f t="shared" si="293"/>
        <v>21.5</v>
      </c>
      <c r="U2235" t="str">
        <f t="shared" si="293"/>
        <v>25.0</v>
      </c>
      <c r="V2235" t="str">
        <f t="shared" si="293"/>
        <v>29.0</v>
      </c>
      <c r="X2235" t="str">
        <f>VLOOKUP(K2235,$X$2:Y$31,2,FALSE())</f>
        <v>0900</v>
      </c>
      <c r="AB2235" s="20">
        <f>MATCH("R",$J$1001:$J2236,0)</f>
        <v>25</v>
      </c>
      <c r="AC2235" s="20">
        <f>ROW()</f>
        <v>2235</v>
      </c>
      <c r="AD2235" s="24" t="e">
        <f t="shared" ca="1" si="292"/>
        <v>#VALUE!</v>
      </c>
      <c r="AE2235" t="str">
        <f t="shared" ca="1" si="288"/>
        <v>E</v>
      </c>
    </row>
    <row r="2236" spans="1:31">
      <c r="A2236" s="12" t="s">
        <v>205</v>
      </c>
      <c r="J2236" s="12" t="str">
        <f t="shared" si="291"/>
        <v/>
      </c>
      <c r="K2236" t="str">
        <f t="shared" si="293"/>
        <v xml:space="preserve">    </v>
      </c>
      <c r="L2236" t="str">
        <f t="shared" si="293"/>
        <v xml:space="preserve"> 1F2</v>
      </c>
      <c r="M2236" t="str">
        <f t="shared" si="293"/>
        <v xml:space="preserve"> 1F2</v>
      </c>
      <c r="N2236" t="str">
        <f t="shared" si="293"/>
        <v xml:space="preserve"> 1F2</v>
      </c>
      <c r="O2236" t="str">
        <f t="shared" si="293"/>
        <v xml:space="preserve"> 1F2</v>
      </c>
      <c r="P2236" t="str">
        <f t="shared" si="293"/>
        <v xml:space="preserve"> 1F2</v>
      </c>
      <c r="Q2236" t="str">
        <f t="shared" si="293"/>
        <v xml:space="preserve"> 1F2</v>
      </c>
      <c r="R2236" t="str">
        <f t="shared" si="293"/>
        <v xml:space="preserve"> 1F2</v>
      </c>
      <c r="S2236" t="str">
        <f t="shared" si="293"/>
        <v xml:space="preserve"> 1F2</v>
      </c>
      <c r="T2236" t="str">
        <f t="shared" si="293"/>
        <v xml:space="preserve"> 1F2</v>
      </c>
      <c r="U2236" t="str">
        <f t="shared" si="293"/>
        <v xml:space="preserve"> 1F2</v>
      </c>
      <c r="V2236" t="str">
        <f t="shared" si="293"/>
        <v xml:space="preserve"> 1F2</v>
      </c>
      <c r="X2236" t="e">
        <f>VLOOKUP(K2236,$X$2:Y$31,2,FALSE())</f>
        <v>#N/A</v>
      </c>
      <c r="AB2236" s="20">
        <f>MATCH("R",$J$1001:$J2237,0)</f>
        <v>25</v>
      </c>
      <c r="AC2236" s="20">
        <f>ROW()</f>
        <v>2236</v>
      </c>
      <c r="AD2236" s="24" t="e">
        <f t="shared" ca="1" si="292"/>
        <v>#VALUE!</v>
      </c>
      <c r="AE2236" t="str">
        <f t="shared" ca="1" si="288"/>
        <v>E</v>
      </c>
    </row>
    <row r="2237" spans="1:31">
      <c r="A2237" s="12" t="s">
        <v>1813</v>
      </c>
      <c r="J2237" s="12" t="str">
        <f t="shared" si="291"/>
        <v/>
      </c>
      <c r="K2237" t="str">
        <f t="shared" si="293"/>
        <v xml:space="preserve">    </v>
      </c>
      <c r="L2237" t="str">
        <f t="shared" si="293"/>
        <v>65.9</v>
      </c>
      <c r="M2237" t="str">
        <f t="shared" si="293"/>
        <v>57.2</v>
      </c>
      <c r="N2237" t="str">
        <f t="shared" si="293"/>
        <v>61.0</v>
      </c>
      <c r="O2237" t="str">
        <f t="shared" si="293"/>
        <v>65.9</v>
      </c>
      <c r="P2237" t="str">
        <f t="shared" si="293"/>
        <v>65.9</v>
      </c>
      <c r="Q2237" t="str">
        <f t="shared" si="293"/>
        <v>65.9</v>
      </c>
      <c r="R2237" t="str">
        <f t="shared" si="293"/>
        <v>65.9</v>
      </c>
      <c r="S2237" t="str">
        <f t="shared" si="293"/>
        <v>65.9</v>
      </c>
      <c r="T2237" t="str">
        <f t="shared" si="293"/>
        <v>65.9</v>
      </c>
      <c r="U2237" t="str">
        <f t="shared" si="293"/>
        <v>65.9</v>
      </c>
      <c r="V2237" t="str">
        <f t="shared" si="293"/>
        <v>65.9</v>
      </c>
      <c r="X2237" t="e">
        <f>VLOOKUP(K2237,$X$2:Y$31,2,FALSE())</f>
        <v>#N/A</v>
      </c>
      <c r="AB2237" s="20">
        <f>MATCH("R",$J$1001:$J2238,0)</f>
        <v>25</v>
      </c>
      <c r="AC2237" s="20">
        <f>ROW()</f>
        <v>2237</v>
      </c>
      <c r="AD2237" s="24" t="e">
        <f t="shared" ca="1" si="292"/>
        <v>#VALUE!</v>
      </c>
      <c r="AE2237" t="str">
        <f t="shared" ca="1" si="288"/>
        <v>E</v>
      </c>
    </row>
    <row r="2238" spans="1:31">
      <c r="A2238" s="12" t="s">
        <v>447</v>
      </c>
      <c r="J2238" s="12" t="str">
        <f t="shared" si="291"/>
        <v/>
      </c>
      <c r="K2238" t="str">
        <f t="shared" si="293"/>
        <v xml:space="preserve">    </v>
      </c>
      <c r="L2238" t="str">
        <f t="shared" si="293"/>
        <v xml:space="preserve"> 2.8</v>
      </c>
      <c r="M2238" t="str">
        <f t="shared" si="293"/>
        <v xml:space="preserve"> 2.1</v>
      </c>
      <c r="N2238" t="str">
        <f t="shared" si="293"/>
        <v xml:space="preserve"> 2.3</v>
      </c>
      <c r="O2238" t="str">
        <f t="shared" si="293"/>
        <v xml:space="preserve"> 2.8</v>
      </c>
      <c r="P2238" t="str">
        <f t="shared" si="293"/>
        <v xml:space="preserve"> 2.8</v>
      </c>
      <c r="Q2238" t="str">
        <f t="shared" si="293"/>
        <v xml:space="preserve"> 2.8</v>
      </c>
      <c r="R2238" t="str">
        <f t="shared" si="293"/>
        <v xml:space="preserve"> 2.8</v>
      </c>
      <c r="S2238" t="str">
        <f t="shared" si="293"/>
        <v xml:space="preserve"> 2.8</v>
      </c>
      <c r="T2238" t="str">
        <f t="shared" si="293"/>
        <v xml:space="preserve"> 2.8</v>
      </c>
      <c r="U2238" t="str">
        <f t="shared" si="293"/>
        <v xml:space="preserve"> 2.8</v>
      </c>
      <c r="V2238" t="str">
        <f t="shared" si="293"/>
        <v xml:space="preserve"> 2.8</v>
      </c>
      <c r="X2238" t="e">
        <f>VLOOKUP(K2238,$X$2:Y$31,2,FALSE())</f>
        <v>#N/A</v>
      </c>
      <c r="AB2238" s="20">
        <f>MATCH("R",$J$1001:$J2239,0)</f>
        <v>25</v>
      </c>
      <c r="AC2238" s="20">
        <f>ROW()</f>
        <v>2238</v>
      </c>
      <c r="AD2238" s="24" t="e">
        <f t="shared" ca="1" si="292"/>
        <v>#VALUE!</v>
      </c>
      <c r="AE2238" t="str">
        <f t="shared" ca="1" si="288"/>
        <v>E</v>
      </c>
    </row>
    <row r="2239" spans="1:31">
      <c r="A2239" s="12" t="s">
        <v>1814</v>
      </c>
      <c r="J2239" s="12" t="str">
        <f t="shared" si="291"/>
        <v/>
      </c>
      <c r="K2239" t="str">
        <f t="shared" si="293"/>
        <v xml:space="preserve">    </v>
      </c>
      <c r="L2239" t="str">
        <f t="shared" si="293"/>
        <v xml:space="preserve"> 385</v>
      </c>
      <c r="M2239" t="str">
        <f t="shared" si="293"/>
        <v xml:space="preserve"> 263</v>
      </c>
      <c r="N2239" t="str">
        <f t="shared" si="293"/>
        <v xml:space="preserve"> 308</v>
      </c>
      <c r="O2239" t="str">
        <f t="shared" si="293"/>
        <v xml:space="preserve"> 385</v>
      </c>
      <c r="P2239" t="str">
        <f t="shared" si="293"/>
        <v xml:space="preserve"> 385</v>
      </c>
      <c r="Q2239" t="str">
        <f t="shared" si="293"/>
        <v xml:space="preserve"> 385</v>
      </c>
      <c r="R2239" t="str">
        <f t="shared" si="293"/>
        <v xml:space="preserve"> 385</v>
      </c>
      <c r="S2239" t="str">
        <f t="shared" si="293"/>
        <v xml:space="preserve"> 385</v>
      </c>
      <c r="T2239" t="str">
        <f t="shared" si="293"/>
        <v xml:space="preserve"> 385</v>
      </c>
      <c r="U2239" t="str">
        <f t="shared" si="293"/>
        <v xml:space="preserve"> 385</v>
      </c>
      <c r="V2239" t="str">
        <f t="shared" si="293"/>
        <v xml:space="preserve"> 385</v>
      </c>
      <c r="X2239" t="e">
        <f>VLOOKUP(K2239,$X$2:Y$31,2,FALSE())</f>
        <v>#N/A</v>
      </c>
      <c r="AB2239" s="20">
        <f>MATCH("R",$J$1001:$J2240,0)</f>
        <v>25</v>
      </c>
      <c r="AC2239" s="20">
        <f>ROW()</f>
        <v>2239</v>
      </c>
      <c r="AD2239" s="24" t="e">
        <f t="shared" ca="1" si="292"/>
        <v>#VALUE!</v>
      </c>
      <c r="AE2239" t="str">
        <f t="shared" ca="1" si="288"/>
        <v>E</v>
      </c>
    </row>
    <row r="2240" spans="1:31">
      <c r="A2240" s="12" t="s">
        <v>1815</v>
      </c>
      <c r="J2240" s="12" t="str">
        <f t="shared" si="291"/>
        <v/>
      </c>
      <c r="K2240" t="str">
        <f t="shared" si="293"/>
        <v xml:space="preserve">    </v>
      </c>
      <c r="L2240" t="str">
        <f t="shared" si="293"/>
        <v>0.50</v>
      </c>
      <c r="M2240" t="str">
        <f t="shared" si="293"/>
        <v>1.00</v>
      </c>
      <c r="N2240" t="str">
        <f t="shared" si="293"/>
        <v>0.80</v>
      </c>
      <c r="O2240" t="str">
        <f t="shared" si="293"/>
        <v>0.28</v>
      </c>
      <c r="P2240" t="str">
        <f t="shared" si="293"/>
        <v>0.01</v>
      </c>
      <c r="Q2240" t="str">
        <f t="shared" si="293"/>
        <v>0.00</v>
      </c>
      <c r="R2240" t="str">
        <f t="shared" si="293"/>
        <v>0.00</v>
      </c>
      <c r="S2240" t="str">
        <f t="shared" si="293"/>
        <v>0.00</v>
      </c>
      <c r="T2240" t="str">
        <f t="shared" si="293"/>
        <v>0.00</v>
      </c>
      <c r="U2240" t="str">
        <f t="shared" si="293"/>
        <v>0.00</v>
      </c>
      <c r="V2240" t="str">
        <f t="shared" si="293"/>
        <v>0.00</v>
      </c>
      <c r="X2240" t="e">
        <f>VLOOKUP(K2240,$X$2:Y$31,2,FALSE())</f>
        <v>#N/A</v>
      </c>
      <c r="AB2240" s="20">
        <f>MATCH("R",$J$1001:$J2241,0)</f>
        <v>25</v>
      </c>
      <c r="AC2240" s="20">
        <f>ROW()</f>
        <v>2240</v>
      </c>
      <c r="AD2240" s="24" t="e">
        <f t="shared" ca="1" si="292"/>
        <v>#VALUE!</v>
      </c>
      <c r="AE2240" t="str">
        <f t="shared" ca="1" si="288"/>
        <v>E</v>
      </c>
    </row>
    <row r="2241" spans="1:31">
      <c r="A2241" s="12" t="s">
        <v>1816</v>
      </c>
      <c r="J2241" s="12" t="str">
        <f t="shared" si="291"/>
        <v/>
      </c>
      <c r="K2241" t="str">
        <f t="shared" si="293"/>
        <v xml:space="preserve">    </v>
      </c>
      <c r="L2241" t="str">
        <f t="shared" si="293"/>
        <v xml:space="preserve"> 110</v>
      </c>
      <c r="M2241" t="str">
        <f t="shared" si="293"/>
        <v xml:space="preserve">  98</v>
      </c>
      <c r="N2241" t="str">
        <f t="shared" si="293"/>
        <v xml:space="preserve"> 104</v>
      </c>
      <c r="O2241" t="str">
        <f t="shared" si="293"/>
        <v xml:space="preserve"> 113</v>
      </c>
      <c r="P2241" t="str">
        <f t="shared" si="293"/>
        <v xml:space="preserve"> 131</v>
      </c>
      <c r="Q2241" t="str">
        <f t="shared" si="293"/>
        <v xml:space="preserve"> 174</v>
      </c>
      <c r="R2241" t="str">
        <f t="shared" si="293"/>
        <v xml:space="preserve"> 183</v>
      </c>
      <c r="S2241" t="str">
        <f t="shared" si="293"/>
        <v xml:space="preserve"> 185</v>
      </c>
      <c r="T2241" t="str">
        <f t="shared" si="293"/>
        <v xml:space="preserve"> 187</v>
      </c>
      <c r="U2241" t="str">
        <f t="shared" si="293"/>
        <v xml:space="preserve"> 188</v>
      </c>
      <c r="V2241" t="str">
        <f t="shared" si="293"/>
        <v xml:space="preserve"> 189</v>
      </c>
      <c r="X2241" t="e">
        <f>VLOOKUP(K2241,$X$2:Y$31,2,FALSE())</f>
        <v>#N/A</v>
      </c>
      <c r="AB2241" s="20">
        <f>MATCH("R",$J$1001:$J2242,0)</f>
        <v>25</v>
      </c>
      <c r="AC2241" s="20">
        <f>ROW()</f>
        <v>2241</v>
      </c>
      <c r="AD2241" s="24" t="e">
        <f t="shared" ca="1" si="292"/>
        <v>#VALUE!</v>
      </c>
      <c r="AE2241" t="str">
        <f t="shared" ca="1" si="288"/>
        <v>E</v>
      </c>
    </row>
    <row r="2242" spans="1:31">
      <c r="A2242" s="12" t="s">
        <v>1817</v>
      </c>
      <c r="J2242" s="12" t="str">
        <f t="shared" si="291"/>
        <v/>
      </c>
      <c r="K2242" t="str">
        <f t="shared" si="293"/>
        <v xml:space="preserve">    </v>
      </c>
      <c r="L2242" t="str">
        <f t="shared" si="293"/>
        <v xml:space="preserve">  27</v>
      </c>
      <c r="M2242" t="str">
        <f t="shared" si="293"/>
        <v xml:space="preserve">  31</v>
      </c>
      <c r="N2242" t="str">
        <f t="shared" si="293"/>
        <v xml:space="preserve">  31</v>
      </c>
      <c r="O2242" t="str">
        <f t="shared" si="293"/>
        <v xml:space="preserve">  25</v>
      </c>
      <c r="P2242" t="str">
        <f t="shared" si="293"/>
        <v xml:space="preserve">  10</v>
      </c>
      <c r="Q2242" t="str">
        <f t="shared" si="293"/>
        <v xml:space="preserve"> -30</v>
      </c>
      <c r="R2242" t="str">
        <f t="shared" si="293"/>
        <v xml:space="preserve"> -36</v>
      </c>
      <c r="S2242" t="str">
        <f t="shared" si="293"/>
        <v xml:space="preserve"> -36</v>
      </c>
      <c r="T2242" t="str">
        <f t="shared" si="293"/>
        <v xml:space="preserve"> -36</v>
      </c>
      <c r="U2242" t="str">
        <f t="shared" si="293"/>
        <v xml:space="preserve"> -36</v>
      </c>
      <c r="V2242" t="str">
        <f t="shared" si="293"/>
        <v xml:space="preserve"> -36</v>
      </c>
      <c r="X2242" t="e">
        <f>VLOOKUP(K2242,$X$2:Y$31,2,FALSE())</f>
        <v>#N/A</v>
      </c>
      <c r="AB2242" s="20">
        <f>MATCH("R",$J$1001:$J2243,0)</f>
        <v>25</v>
      </c>
      <c r="AC2242" s="20">
        <f>ROW()</f>
        <v>2242</v>
      </c>
      <c r="AD2242" s="24" t="e">
        <f t="shared" ca="1" si="292"/>
        <v>#VALUE!</v>
      </c>
      <c r="AE2242" t="str">
        <f t="shared" ca="1" si="288"/>
        <v>E</v>
      </c>
    </row>
    <row r="2243" spans="1:31">
      <c r="A2243" s="12" t="s">
        <v>1818</v>
      </c>
      <c r="J2243" s="12" t="str">
        <f t="shared" si="291"/>
        <v/>
      </c>
      <c r="K2243" t="str">
        <f t="shared" si="293"/>
        <v xml:space="preserve">    </v>
      </c>
      <c r="L2243" t="str">
        <f t="shared" si="293"/>
        <v xml:space="preserve"> -90</v>
      </c>
      <c r="M2243" t="str">
        <f t="shared" si="293"/>
        <v xml:space="preserve"> -78</v>
      </c>
      <c r="N2243" t="str">
        <f t="shared" si="293"/>
        <v xml:space="preserve"> -84</v>
      </c>
      <c r="O2243" t="str">
        <f t="shared" si="293"/>
        <v xml:space="preserve"> -93</v>
      </c>
      <c r="P2243" t="str">
        <f t="shared" si="293"/>
        <v>-111</v>
      </c>
      <c r="Q2243" t="str">
        <f t="shared" si="293"/>
        <v>-154</v>
      </c>
      <c r="R2243" t="str">
        <f t="shared" si="293"/>
        <v>-163</v>
      </c>
      <c r="S2243" t="str">
        <f t="shared" si="293"/>
        <v>-165</v>
      </c>
      <c r="T2243" t="str">
        <f t="shared" si="293"/>
        <v>-167</v>
      </c>
      <c r="U2243" t="str">
        <f t="shared" si="293"/>
        <v>-168</v>
      </c>
      <c r="V2243" t="str">
        <f t="shared" si="293"/>
        <v>-169</v>
      </c>
      <c r="X2243" t="e">
        <f>VLOOKUP(K2243,$X$2:Y$31,2,FALSE())</f>
        <v>#N/A</v>
      </c>
      <c r="AB2243" s="20">
        <f>MATCH("R",$J$1001:$J2244,0)</f>
        <v>25</v>
      </c>
      <c r="AC2243" s="20">
        <f>ROW()</f>
        <v>2243</v>
      </c>
      <c r="AD2243" s="24" t="e">
        <f t="shared" ca="1" si="292"/>
        <v>#VALUE!</v>
      </c>
      <c r="AE2243" t="str">
        <f t="shared" ref="AE2243:AE2306" ca="1" si="294">IF(ISERROR(AD2243),"E","OK")</f>
        <v>E</v>
      </c>
    </row>
    <row r="2244" spans="1:31">
      <c r="A2244" s="12" t="s">
        <v>337</v>
      </c>
      <c r="J2244" s="12" t="str">
        <f t="shared" si="291"/>
        <v/>
      </c>
      <c r="K2244" t="str">
        <f t="shared" si="293"/>
        <v xml:space="preserve">    </v>
      </c>
      <c r="L2244" t="str">
        <f t="shared" si="293"/>
        <v>-147</v>
      </c>
      <c r="M2244" t="str">
        <f t="shared" si="293"/>
        <v>-136</v>
      </c>
      <c r="N2244" t="str">
        <f t="shared" si="293"/>
        <v>-145</v>
      </c>
      <c r="O2244" t="str">
        <f t="shared" si="293"/>
        <v>-149</v>
      </c>
      <c r="P2244" t="str">
        <f t="shared" si="293"/>
        <v>-154</v>
      </c>
      <c r="Q2244" t="str">
        <f t="shared" si="293"/>
        <v>-159</v>
      </c>
      <c r="R2244" t="str">
        <f t="shared" si="293"/>
        <v>-164</v>
      </c>
      <c r="S2244" t="str">
        <f t="shared" si="293"/>
        <v>-167</v>
      </c>
      <c r="T2244" t="str">
        <f t="shared" si="293"/>
        <v>-169</v>
      </c>
      <c r="U2244" t="str">
        <f t="shared" si="293"/>
        <v>-170</v>
      </c>
      <c r="V2244" t="str">
        <f t="shared" si="293"/>
        <v>-172</v>
      </c>
      <c r="X2244" t="e">
        <f>VLOOKUP(K2244,$X$2:Y$31,2,FALSE())</f>
        <v>#N/A</v>
      </c>
      <c r="AB2244" s="20">
        <f>MATCH("R",$J$1001:$J2245,0)</f>
        <v>25</v>
      </c>
      <c r="AC2244" s="20">
        <f>ROW()</f>
        <v>2244</v>
      </c>
      <c r="AD2244" s="24" t="e">
        <f t="shared" ca="1" si="292"/>
        <v>#VALUE!</v>
      </c>
      <c r="AE2244" t="str">
        <f t="shared" ca="1" si="294"/>
        <v>E</v>
      </c>
    </row>
    <row r="2245" spans="1:31">
      <c r="A2245" s="12" t="s">
        <v>1819</v>
      </c>
      <c r="J2245" s="12" t="str">
        <f t="shared" si="291"/>
        <v/>
      </c>
      <c r="K2245" t="str">
        <f t="shared" si="293"/>
        <v xml:space="preserve">    </v>
      </c>
      <c r="L2245" t="str">
        <f t="shared" si="293"/>
        <v xml:space="preserve">  57</v>
      </c>
      <c r="M2245" t="str">
        <f t="shared" si="293"/>
        <v xml:space="preserve">  58</v>
      </c>
      <c r="N2245" t="str">
        <f t="shared" si="293"/>
        <v xml:space="preserve">  60</v>
      </c>
      <c r="O2245" t="str">
        <f t="shared" si="293"/>
        <v xml:space="preserve">  56</v>
      </c>
      <c r="P2245" t="str">
        <f t="shared" si="293"/>
        <v xml:space="preserve">  43</v>
      </c>
      <c r="Q2245" t="str">
        <f t="shared" si="293"/>
        <v xml:space="preserve">   5</v>
      </c>
      <c r="R2245" t="str">
        <f t="shared" si="293"/>
        <v xml:space="preserve">   1</v>
      </c>
      <c r="S2245" t="str">
        <f t="shared" si="293"/>
        <v xml:space="preserve">   1</v>
      </c>
      <c r="T2245" t="str">
        <f t="shared" si="293"/>
        <v xml:space="preserve">   2</v>
      </c>
      <c r="U2245" t="str">
        <f t="shared" si="293"/>
        <v xml:space="preserve">   2</v>
      </c>
      <c r="V2245" t="str">
        <f t="shared" si="293"/>
        <v xml:space="preserve">   3</v>
      </c>
      <c r="X2245" t="e">
        <f>VLOOKUP(K2245,$X$2:Y$31,2,FALSE())</f>
        <v>#N/A</v>
      </c>
      <c r="AB2245" s="20">
        <f>MATCH("R",$J$1001:$J2246,0)</f>
        <v>25</v>
      </c>
      <c r="AC2245" s="20">
        <f>ROW()</f>
        <v>2245</v>
      </c>
      <c r="AD2245" s="24" t="e">
        <f t="shared" ca="1" si="292"/>
        <v>#VALUE!</v>
      </c>
      <c r="AE2245" t="str">
        <f t="shared" ca="1" si="294"/>
        <v>E</v>
      </c>
    </row>
    <row r="2246" spans="1:31">
      <c r="A2246" s="12" t="s">
        <v>1820</v>
      </c>
      <c r="J2246" s="12" t="str">
        <f t="shared" si="291"/>
        <v/>
      </c>
      <c r="K2246" t="str">
        <f t="shared" si="293"/>
        <v xml:space="preserve">    </v>
      </c>
      <c r="L2246" t="str">
        <f t="shared" si="293"/>
        <v xml:space="preserve">  31</v>
      </c>
      <c r="M2246" t="str">
        <f t="shared" si="293"/>
        <v xml:space="preserve">  26</v>
      </c>
      <c r="N2246" t="str">
        <f t="shared" si="293"/>
        <v xml:space="preserve">  27</v>
      </c>
      <c r="O2246" t="str">
        <f t="shared" si="293"/>
        <v xml:space="preserve">  35</v>
      </c>
      <c r="P2246" t="str">
        <f t="shared" si="293"/>
        <v xml:space="preserve">  52</v>
      </c>
      <c r="Q2246" t="str">
        <f t="shared" si="293"/>
        <v xml:space="preserve">  83</v>
      </c>
      <c r="R2246" t="str">
        <f t="shared" si="293"/>
        <v xml:space="preserve">  85</v>
      </c>
      <c r="S2246" t="str">
        <f t="shared" si="293"/>
        <v xml:space="preserve">  84</v>
      </c>
      <c r="T2246" t="str">
        <f t="shared" si="293"/>
        <v xml:space="preserve">  84</v>
      </c>
      <c r="U2246" t="str">
        <f t="shared" si="293"/>
        <v xml:space="preserve">  83</v>
      </c>
      <c r="V2246" t="str">
        <f t="shared" si="293"/>
        <v xml:space="preserve">  83</v>
      </c>
      <c r="X2246" t="e">
        <f>VLOOKUP(K2246,$X$2:Y$31,2,FALSE())</f>
        <v>#N/A</v>
      </c>
      <c r="AB2246" s="20">
        <f>MATCH("R",$J$1001:$J2247,0)</f>
        <v>25</v>
      </c>
      <c r="AC2246" s="20">
        <f>ROW()</f>
        <v>2246</v>
      </c>
      <c r="AD2246" s="24" t="e">
        <f t="shared" ca="1" si="292"/>
        <v>#VALUE!</v>
      </c>
      <c r="AE2246" t="str">
        <f t="shared" ca="1" si="294"/>
        <v>E</v>
      </c>
    </row>
    <row r="2247" spans="1:31">
      <c r="A2247" s="12" t="s">
        <v>232</v>
      </c>
      <c r="J2247" s="12" t="str">
        <f t="shared" si="291"/>
        <v/>
      </c>
      <c r="K2247" t="str">
        <f t="shared" si="293"/>
        <v xml:space="preserve">    </v>
      </c>
      <c r="L2247" t="str">
        <f t="shared" si="293"/>
        <v>0.01</v>
      </c>
      <c r="M2247" t="str">
        <f t="shared" si="293"/>
        <v>0.01</v>
      </c>
      <c r="N2247" t="str">
        <f t="shared" ref="K2247:V2268" si="295">MID($A2247,N$34,4)</f>
        <v>0.01</v>
      </c>
      <c r="O2247" t="str">
        <f t="shared" si="295"/>
        <v>0.02</v>
      </c>
      <c r="P2247" t="str">
        <f t="shared" si="295"/>
        <v>0.01</v>
      </c>
      <c r="Q2247" t="str">
        <f t="shared" si="295"/>
        <v>0.00</v>
      </c>
      <c r="R2247" t="str">
        <f t="shared" si="295"/>
        <v>0.00</v>
      </c>
      <c r="S2247" t="str">
        <f t="shared" si="295"/>
        <v>0.00</v>
      </c>
      <c r="T2247" t="str">
        <f t="shared" si="295"/>
        <v>0.00</v>
      </c>
      <c r="U2247" t="str">
        <f t="shared" si="295"/>
        <v>0.00</v>
      </c>
      <c r="V2247" t="str">
        <f t="shared" si="295"/>
        <v>0.00</v>
      </c>
      <c r="X2247" t="e">
        <f>VLOOKUP(K2247,$X$2:Y$31,2,FALSE())</f>
        <v>#N/A</v>
      </c>
      <c r="AB2247" s="20">
        <f>MATCH("R",$J$1001:$J2248,0)</f>
        <v>25</v>
      </c>
      <c r="AC2247" s="20">
        <f>ROW()</f>
        <v>2247</v>
      </c>
      <c r="AD2247" s="24" t="e">
        <f t="shared" ca="1" si="292"/>
        <v>#VALUE!</v>
      </c>
      <c r="AE2247" t="str">
        <f t="shared" ca="1" si="294"/>
        <v>E</v>
      </c>
    </row>
    <row r="2248" spans="1:31">
      <c r="A2248" s="12" t="s">
        <v>91</v>
      </c>
      <c r="J2248" s="12" t="str">
        <f t="shared" si="291"/>
        <v/>
      </c>
      <c r="K2248" t="str">
        <f t="shared" si="295"/>
        <v xml:space="preserve">    </v>
      </c>
      <c r="L2248" t="str">
        <f t="shared" si="295"/>
        <v>0.00</v>
      </c>
      <c r="M2248" t="str">
        <f t="shared" si="295"/>
        <v>0.00</v>
      </c>
      <c r="N2248" t="str">
        <f t="shared" si="295"/>
        <v>0.00</v>
      </c>
      <c r="O2248" t="str">
        <f t="shared" si="295"/>
        <v>0.00</v>
      </c>
      <c r="P2248" t="str">
        <f t="shared" si="295"/>
        <v>0.00</v>
      </c>
      <c r="Q2248" t="str">
        <f t="shared" si="295"/>
        <v>0.00</v>
      </c>
      <c r="R2248" t="str">
        <f t="shared" si="295"/>
        <v>0.00</v>
      </c>
      <c r="S2248" t="str">
        <f t="shared" si="295"/>
        <v>0.00</v>
      </c>
      <c r="T2248" t="str">
        <f t="shared" si="295"/>
        <v>0.00</v>
      </c>
      <c r="U2248" t="str">
        <f t="shared" si="295"/>
        <v>0.00</v>
      </c>
      <c r="V2248" t="str">
        <f t="shared" si="295"/>
        <v>0.00</v>
      </c>
      <c r="X2248" t="e">
        <f>VLOOKUP(K2248,$X$2:Y$31,2,FALSE())</f>
        <v>#N/A</v>
      </c>
      <c r="AB2248" s="20">
        <f>MATCH("R",$J$1001:$J2249,0)</f>
        <v>25</v>
      </c>
      <c r="AC2248" s="20">
        <f>ROW()</f>
        <v>2248</v>
      </c>
      <c r="AD2248" s="24" t="e">
        <f t="shared" ca="1" si="292"/>
        <v>#VALUE!</v>
      </c>
      <c r="AE2248" t="str">
        <f t="shared" ca="1" si="294"/>
        <v>E</v>
      </c>
    </row>
    <row r="2249" spans="1:31">
      <c r="A2249" s="12" t="s">
        <v>421</v>
      </c>
      <c r="J2249" s="12" t="str">
        <f t="shared" si="291"/>
        <v/>
      </c>
      <c r="K2249" t="str">
        <f t="shared" si="295"/>
        <v xml:space="preserve">    </v>
      </c>
      <c r="L2249" t="str">
        <f t="shared" si="295"/>
        <v>0.08</v>
      </c>
      <c r="M2249" t="str">
        <f t="shared" si="295"/>
        <v>0.08</v>
      </c>
      <c r="N2249" t="str">
        <f t="shared" si="295"/>
        <v>0.10</v>
      </c>
      <c r="O2249" t="str">
        <f t="shared" si="295"/>
        <v>0.08</v>
      </c>
      <c r="P2249" t="str">
        <f t="shared" si="295"/>
        <v>0.04</v>
      </c>
      <c r="Q2249" t="str">
        <f t="shared" si="295"/>
        <v>0.00</v>
      </c>
      <c r="R2249" t="str">
        <f t="shared" si="295"/>
        <v>0.00</v>
      </c>
      <c r="S2249" t="str">
        <f t="shared" si="295"/>
        <v>0.00</v>
      </c>
      <c r="T2249" t="str">
        <f t="shared" si="295"/>
        <v>0.00</v>
      </c>
      <c r="U2249" t="str">
        <f t="shared" si="295"/>
        <v>0.00</v>
      </c>
      <c r="V2249" t="str">
        <f t="shared" si="295"/>
        <v>0.00</v>
      </c>
      <c r="X2249" t="e">
        <f>VLOOKUP(K2249,$X$2:Y$31,2,FALSE())</f>
        <v>#N/A</v>
      </c>
      <c r="AB2249" s="20">
        <f>MATCH("R",$J$1001:$J2250,0)</f>
        <v>25</v>
      </c>
      <c r="AC2249" s="20">
        <f>ROW()</f>
        <v>2249</v>
      </c>
      <c r="AD2249" s="24" t="e">
        <f t="shared" ca="1" si="292"/>
        <v>#VALUE!</v>
      </c>
      <c r="AE2249" t="str">
        <f t="shared" ca="1" si="294"/>
        <v>E</v>
      </c>
    </row>
    <row r="2250" spans="1:31">
      <c r="A2250" s="12" t="s">
        <v>1821</v>
      </c>
      <c r="J2250" s="12" t="str">
        <f t="shared" si="291"/>
        <v/>
      </c>
      <c r="K2250" t="str">
        <f t="shared" si="295"/>
        <v xml:space="preserve">    </v>
      </c>
      <c r="L2250" t="str">
        <f t="shared" si="295"/>
        <v>13.3</v>
      </c>
      <c r="M2250" t="str">
        <f t="shared" si="295"/>
        <v xml:space="preserve"> 8.1</v>
      </c>
      <c r="N2250" t="str">
        <f t="shared" si="295"/>
        <v>11.5</v>
      </c>
      <c r="O2250" t="str">
        <f t="shared" si="295"/>
        <v>15.4</v>
      </c>
      <c r="P2250" t="str">
        <f t="shared" si="295"/>
        <v>20.8</v>
      </c>
      <c r="Q2250" t="str">
        <f t="shared" si="295"/>
        <v>11.2</v>
      </c>
      <c r="R2250" t="str">
        <f t="shared" si="295"/>
        <v xml:space="preserve"> 8.0</v>
      </c>
      <c r="S2250" t="str">
        <f t="shared" si="295"/>
        <v xml:space="preserve"> 8.0</v>
      </c>
      <c r="T2250" t="str">
        <f t="shared" si="295"/>
        <v xml:space="preserve"> 8.0</v>
      </c>
      <c r="U2250" t="str">
        <f t="shared" si="295"/>
        <v xml:space="preserve"> 8.0</v>
      </c>
      <c r="V2250" t="str">
        <f t="shared" si="295"/>
        <v xml:space="preserve"> 8.0</v>
      </c>
      <c r="X2250" t="e">
        <f>VLOOKUP(K2250,$X$2:Y$31,2,FALSE())</f>
        <v>#N/A</v>
      </c>
      <c r="AB2250" s="20">
        <f>MATCH("R",$J$1001:$J2251,0)</f>
        <v>25</v>
      </c>
      <c r="AC2250" s="20">
        <f>ROW()</f>
        <v>2250</v>
      </c>
      <c r="AD2250" s="24" t="e">
        <f t="shared" ca="1" si="292"/>
        <v>#VALUE!</v>
      </c>
      <c r="AE2250" t="str">
        <f t="shared" ca="1" si="294"/>
        <v>E</v>
      </c>
    </row>
    <row r="2251" spans="1:31">
      <c r="A2251" s="12" t="s">
        <v>1822</v>
      </c>
      <c r="J2251" s="12" t="str">
        <f t="shared" si="291"/>
        <v/>
      </c>
      <c r="K2251" t="str">
        <f t="shared" si="295"/>
        <v xml:space="preserve">    </v>
      </c>
      <c r="L2251" t="str">
        <f t="shared" si="295"/>
        <v xml:space="preserve"> 7.1</v>
      </c>
      <c r="M2251" t="str">
        <f t="shared" si="295"/>
        <v xml:space="preserve"> 4.1</v>
      </c>
      <c r="N2251" t="str">
        <f t="shared" si="295"/>
        <v xml:space="preserve"> 5.0</v>
      </c>
      <c r="O2251" t="str">
        <f t="shared" si="295"/>
        <v xml:space="preserve"> 9.1</v>
      </c>
      <c r="P2251" t="str">
        <f t="shared" si="295"/>
        <v>16.2</v>
      </c>
      <c r="Q2251" t="str">
        <f t="shared" si="295"/>
        <v>21.0</v>
      </c>
      <c r="R2251" t="str">
        <f t="shared" si="295"/>
        <v xml:space="preserve"> 4.1</v>
      </c>
      <c r="S2251" t="str">
        <f t="shared" si="295"/>
        <v xml:space="preserve"> 4.1</v>
      </c>
      <c r="T2251" t="str">
        <f t="shared" si="295"/>
        <v xml:space="preserve"> 4.1</v>
      </c>
      <c r="U2251" t="str">
        <f t="shared" si="295"/>
        <v xml:space="preserve"> 4.1</v>
      </c>
      <c r="V2251" t="str">
        <f t="shared" si="295"/>
        <v xml:space="preserve"> 4.1</v>
      </c>
      <c r="X2251" t="e">
        <f>VLOOKUP(K2251,$X$2:Y$31,2,FALSE())</f>
        <v>#N/A</v>
      </c>
      <c r="AB2251" s="20">
        <f>MATCH("R",$J$1001:$J2252,0)</f>
        <v>25</v>
      </c>
      <c r="AC2251" s="20">
        <f>ROW()</f>
        <v>2251</v>
      </c>
      <c r="AD2251" s="24" t="e">
        <f t="shared" ca="1" si="292"/>
        <v>#VALUE!</v>
      </c>
      <c r="AE2251" t="str">
        <f t="shared" ca="1" si="294"/>
        <v>E</v>
      </c>
    </row>
    <row r="2252" spans="1:31">
      <c r="A2252" s="12" t="s">
        <v>1823</v>
      </c>
      <c r="J2252" s="12" t="str">
        <f t="shared" si="291"/>
        <v/>
      </c>
      <c r="K2252" t="str">
        <f t="shared" si="295"/>
        <v xml:space="preserve">    </v>
      </c>
      <c r="L2252" t="str">
        <f t="shared" si="295"/>
        <v>15.8</v>
      </c>
      <c r="M2252" t="str">
        <f t="shared" si="295"/>
        <v>11.9</v>
      </c>
      <c r="N2252" t="str">
        <f t="shared" si="295"/>
        <v>14.2</v>
      </c>
      <c r="O2252" t="str">
        <f t="shared" si="295"/>
        <v>17.6</v>
      </c>
      <c r="P2252" t="str">
        <f t="shared" si="295"/>
        <v>22.7</v>
      </c>
      <c r="Q2252" t="str">
        <f t="shared" si="295"/>
        <v>14.7</v>
      </c>
      <c r="R2252" t="str">
        <f t="shared" si="295"/>
        <v>12.5</v>
      </c>
      <c r="S2252" t="str">
        <f t="shared" si="295"/>
        <v>12.5</v>
      </c>
      <c r="T2252" t="str">
        <f t="shared" si="295"/>
        <v>12.5</v>
      </c>
      <c r="U2252" t="str">
        <f t="shared" si="295"/>
        <v>12.5</v>
      </c>
      <c r="V2252" t="str">
        <f t="shared" si="295"/>
        <v>12.5</v>
      </c>
      <c r="X2252" t="e">
        <f>VLOOKUP(K2252,$X$2:Y$31,2,FALSE())</f>
        <v>#N/A</v>
      </c>
      <c r="AB2252" s="20">
        <f>MATCH("R",$J$1001:$J2253,0)</f>
        <v>25</v>
      </c>
      <c r="AC2252" s="20">
        <f>ROW()</f>
        <v>2252</v>
      </c>
      <c r="AD2252" s="24" t="e">
        <f t="shared" ca="1" si="292"/>
        <v>#VALUE!</v>
      </c>
      <c r="AE2252" t="str">
        <f t="shared" ca="1" si="294"/>
        <v>E</v>
      </c>
    </row>
    <row r="2253" spans="1:31">
      <c r="A2253" s="12" t="s">
        <v>1824</v>
      </c>
      <c r="J2253" s="12" t="str">
        <f t="shared" si="291"/>
        <v/>
      </c>
      <c r="K2253" t="str">
        <f t="shared" si="295"/>
        <v xml:space="preserve">    </v>
      </c>
      <c r="L2253" t="str">
        <f t="shared" si="295"/>
        <v xml:space="preserve"> 8.6</v>
      </c>
      <c r="M2253" t="str">
        <f t="shared" si="295"/>
        <v xml:space="preserve"> 7.4</v>
      </c>
      <c r="N2253" t="str">
        <f t="shared" si="295"/>
        <v xml:space="preserve"> 7.1</v>
      </c>
      <c r="O2253" t="str">
        <f t="shared" si="295"/>
        <v>10.2</v>
      </c>
      <c r="P2253" t="str">
        <f t="shared" si="295"/>
        <v>17.0</v>
      </c>
      <c r="Q2253" t="str">
        <f t="shared" si="295"/>
        <v>21.7</v>
      </c>
      <c r="R2253" t="str">
        <f t="shared" si="295"/>
        <v xml:space="preserve"> 7.2</v>
      </c>
      <c r="S2253" t="str">
        <f t="shared" si="295"/>
        <v xml:space="preserve"> 7.2</v>
      </c>
      <c r="T2253" t="str">
        <f t="shared" si="295"/>
        <v xml:space="preserve"> 7.2</v>
      </c>
      <c r="U2253" t="str">
        <f t="shared" si="295"/>
        <v xml:space="preserve"> 7.2</v>
      </c>
      <c r="V2253" t="str">
        <f t="shared" si="295"/>
        <v xml:space="preserve"> 7.2</v>
      </c>
      <c r="X2253" t="e">
        <f>VLOOKUP(K2253,$X$2:Y$31,2,FALSE())</f>
        <v>#N/A</v>
      </c>
      <c r="AB2253" s="20">
        <f>MATCH("R",$J$1001:$J2254,0)</f>
        <v>25</v>
      </c>
      <c r="AC2253" s="20">
        <f>ROW()</f>
        <v>2253</v>
      </c>
      <c r="AD2253" s="24" t="e">
        <f t="shared" ca="1" si="292"/>
        <v>#VALUE!</v>
      </c>
      <c r="AE2253" t="str">
        <f t="shared" ca="1" si="294"/>
        <v>E</v>
      </c>
    </row>
    <row r="2254" spans="1:31">
      <c r="A2254" s="12" t="s">
        <v>1825</v>
      </c>
      <c r="J2254" s="12" t="str">
        <f t="shared" si="291"/>
        <v/>
      </c>
      <c r="K2254" t="str">
        <f t="shared" si="295"/>
        <v xml:space="preserve">    </v>
      </c>
      <c r="L2254" t="str">
        <f t="shared" si="295"/>
        <v xml:space="preserve"> 3.8</v>
      </c>
      <c r="M2254" t="str">
        <f t="shared" si="295"/>
        <v xml:space="preserve"> 4.1</v>
      </c>
      <c r="N2254" t="str">
        <f t="shared" si="295"/>
        <v xml:space="preserve"> 3.8</v>
      </c>
      <c r="O2254" t="str">
        <f t="shared" si="295"/>
        <v xml:space="preserve"> 3.7</v>
      </c>
      <c r="P2254" t="str">
        <f t="shared" si="295"/>
        <v xml:space="preserve"> 3.4</v>
      </c>
      <c r="Q2254" t="str">
        <f t="shared" si="295"/>
        <v xml:space="preserve"> 3.2</v>
      </c>
      <c r="R2254" t="str">
        <f t="shared" si="295"/>
        <v xml:space="preserve"> 3.0</v>
      </c>
      <c r="S2254" t="str">
        <f t="shared" si="295"/>
        <v xml:space="preserve"> 2.9</v>
      </c>
      <c r="T2254" t="str">
        <f t="shared" si="295"/>
        <v xml:space="preserve"> 2.8</v>
      </c>
      <c r="U2254" t="str">
        <f t="shared" si="295"/>
        <v xml:space="preserve"> 2.8</v>
      </c>
      <c r="V2254" t="str">
        <f t="shared" si="295"/>
        <v xml:space="preserve"> 2.8</v>
      </c>
      <c r="X2254" t="e">
        <f>VLOOKUP(K2254,$X$2:Y$31,2,FALSE())</f>
        <v>#N/A</v>
      </c>
      <c r="AB2254" s="20">
        <f>MATCH("R",$J$1001:$J2255,0)</f>
        <v>25</v>
      </c>
      <c r="AC2254" s="20">
        <f>ROW()</f>
        <v>2254</v>
      </c>
      <c r="AD2254" s="24" t="e">
        <f t="shared" ca="1" si="292"/>
        <v>#VALUE!</v>
      </c>
      <c r="AE2254" t="str">
        <f t="shared" ca="1" si="294"/>
        <v>E</v>
      </c>
    </row>
    <row r="2255" spans="1:31">
      <c r="A2255" s="12" t="s">
        <v>1826</v>
      </c>
      <c r="J2255" s="12" t="str">
        <f t="shared" si="291"/>
        <v/>
      </c>
      <c r="K2255" t="str">
        <f t="shared" si="295"/>
        <v xml:space="preserve">    </v>
      </c>
      <c r="L2255" t="str">
        <f t="shared" si="295"/>
        <v xml:space="preserve"> 3.8</v>
      </c>
      <c r="M2255" t="str">
        <f t="shared" si="295"/>
        <v xml:space="preserve"> 4.1</v>
      </c>
      <c r="N2255" t="str">
        <f t="shared" si="295"/>
        <v xml:space="preserve"> 3.8</v>
      </c>
      <c r="O2255" t="str">
        <f t="shared" si="295"/>
        <v xml:space="preserve"> 3.7</v>
      </c>
      <c r="P2255" t="str">
        <f t="shared" si="295"/>
        <v xml:space="preserve"> 3.4</v>
      </c>
      <c r="Q2255" t="str">
        <f t="shared" si="295"/>
        <v xml:space="preserve"> 3.2</v>
      </c>
      <c r="R2255" t="str">
        <f t="shared" si="295"/>
        <v xml:space="preserve"> 3.0</v>
      </c>
      <c r="S2255" t="str">
        <f t="shared" si="295"/>
        <v xml:space="preserve"> 2.9</v>
      </c>
      <c r="T2255" t="str">
        <f t="shared" si="295"/>
        <v xml:space="preserve"> 2.8</v>
      </c>
      <c r="U2255" t="str">
        <f t="shared" si="295"/>
        <v xml:space="preserve"> 2.8</v>
      </c>
      <c r="V2255" t="str">
        <f t="shared" si="295"/>
        <v xml:space="preserve"> 2.8</v>
      </c>
      <c r="X2255" t="e">
        <f>VLOOKUP(K2255,$X$2:Y$31,2,FALSE())</f>
        <v>#N/A</v>
      </c>
      <c r="AB2255" s="20">
        <f>MATCH("R",$J$1001:$J2256,0)</f>
        <v>25</v>
      </c>
      <c r="AC2255" s="20">
        <f>ROW()</f>
        <v>2255</v>
      </c>
      <c r="AD2255" s="24" t="e">
        <f t="shared" ca="1" si="292"/>
        <v>#VALUE!</v>
      </c>
      <c r="AE2255" t="str">
        <f t="shared" ca="1" si="294"/>
        <v>E</v>
      </c>
    </row>
    <row r="2256" spans="1:31">
      <c r="A2256" s="12" t="s">
        <v>1827</v>
      </c>
      <c r="J2256" s="12" t="str">
        <f t="shared" si="291"/>
        <v/>
      </c>
      <c r="K2256" t="str">
        <f t="shared" si="295"/>
        <v xml:space="preserve">    </v>
      </c>
      <c r="L2256" t="str">
        <f t="shared" si="295"/>
        <v xml:space="preserve">  42</v>
      </c>
      <c r="M2256" t="str">
        <f t="shared" si="295"/>
        <v xml:space="preserve">  47</v>
      </c>
      <c r="N2256" t="str">
        <f t="shared" si="295"/>
        <v xml:space="preserve">  46</v>
      </c>
      <c r="O2256" t="str">
        <f t="shared" si="295"/>
        <v xml:space="preserve">  38</v>
      </c>
      <c r="P2256" t="str">
        <f t="shared" si="295"/>
        <v xml:space="preserve">  21</v>
      </c>
      <c r="Q2256" t="str">
        <f t="shared" si="295"/>
        <v xml:space="preserve"> -10</v>
      </c>
      <c r="R2256" t="str">
        <f t="shared" si="295"/>
        <v xml:space="preserve"> -12</v>
      </c>
      <c r="S2256" t="str">
        <f t="shared" si="295"/>
        <v xml:space="preserve"> -11</v>
      </c>
      <c r="T2256" t="str">
        <f t="shared" si="295"/>
        <v xml:space="preserve"> -11</v>
      </c>
      <c r="U2256" t="str">
        <f t="shared" si="295"/>
        <v xml:space="preserve"> -10</v>
      </c>
      <c r="V2256" t="str">
        <f t="shared" si="295"/>
        <v xml:space="preserve"> -10</v>
      </c>
      <c r="X2256" t="e">
        <f>VLOOKUP(K2256,$X$2:Y$31,2,FALSE())</f>
        <v>#N/A</v>
      </c>
      <c r="AB2256" s="20">
        <f>MATCH("R",$J$1001:$J2257,0)</f>
        <v>25</v>
      </c>
      <c r="AC2256" s="20">
        <f>ROW()</f>
        <v>2256</v>
      </c>
      <c r="AD2256" s="24" t="e">
        <f t="shared" ca="1" si="292"/>
        <v>#VALUE!</v>
      </c>
      <c r="AE2256" t="str">
        <f t="shared" ca="1" si="294"/>
        <v>E</v>
      </c>
    </row>
    <row r="2257" spans="1:31">
      <c r="A2257" s="12" t="s">
        <v>33</v>
      </c>
      <c r="J2257" s="12" t="str">
        <f t="shared" si="291"/>
        <v/>
      </c>
      <c r="K2257" t="str">
        <f t="shared" si="295"/>
        <v/>
      </c>
      <c r="L2257" t="str">
        <f t="shared" si="295"/>
        <v/>
      </c>
      <c r="M2257" t="str">
        <f t="shared" si="295"/>
        <v/>
      </c>
      <c r="N2257" t="str">
        <f t="shared" si="295"/>
        <v/>
      </c>
      <c r="O2257" t="str">
        <f t="shared" si="295"/>
        <v/>
      </c>
      <c r="P2257" t="str">
        <f t="shared" si="295"/>
        <v/>
      </c>
      <c r="Q2257" t="str">
        <f t="shared" si="295"/>
        <v/>
      </c>
      <c r="R2257" t="str">
        <f t="shared" si="295"/>
        <v/>
      </c>
      <c r="S2257" t="str">
        <f t="shared" si="295"/>
        <v/>
      </c>
      <c r="T2257" t="str">
        <f t="shared" si="295"/>
        <v/>
      </c>
      <c r="U2257" t="str">
        <f t="shared" si="295"/>
        <v/>
      </c>
      <c r="V2257" t="str">
        <f t="shared" si="295"/>
        <v/>
      </c>
      <c r="X2257" t="e">
        <f>VLOOKUP(K2257,$X$2:Y$31,2,FALSE())</f>
        <v>#N/A</v>
      </c>
      <c r="AB2257" s="20">
        <f>MATCH("R",$J$1001:$J2258,0)</f>
        <v>25</v>
      </c>
      <c r="AC2257" s="20">
        <f>ROW()</f>
        <v>2257</v>
      </c>
      <c r="AD2257" s="24" t="e">
        <f t="shared" ca="1" si="292"/>
        <v>#VALUE!</v>
      </c>
      <c r="AE2257" t="str">
        <f t="shared" ca="1" si="294"/>
        <v>E</v>
      </c>
    </row>
    <row r="2258" spans="1:31">
      <c r="A2258" s="12" t="s">
        <v>1828</v>
      </c>
      <c r="J2258" s="12" t="str">
        <f t="shared" si="291"/>
        <v>R</v>
      </c>
      <c r="K2258" t="str">
        <f t="shared" si="295"/>
        <v>10.0</v>
      </c>
      <c r="L2258" t="str">
        <f t="shared" si="295"/>
        <v xml:space="preserve"> 4.3</v>
      </c>
      <c r="M2258" t="str">
        <f t="shared" si="295"/>
        <v xml:space="preserve"> 2.0</v>
      </c>
      <c r="N2258" t="str">
        <f t="shared" si="295"/>
        <v xml:space="preserve"> 4.0</v>
      </c>
      <c r="O2258" t="str">
        <f t="shared" si="295"/>
        <v xml:space="preserve"> 5.4</v>
      </c>
      <c r="P2258" t="str">
        <f t="shared" si="295"/>
        <v xml:space="preserve"> 7.3</v>
      </c>
      <c r="Q2258" t="str">
        <f t="shared" si="295"/>
        <v>10.2</v>
      </c>
      <c r="R2258" t="str">
        <f t="shared" si="295"/>
        <v>14.4</v>
      </c>
      <c r="S2258" t="str">
        <f t="shared" si="295"/>
        <v>18.2</v>
      </c>
      <c r="T2258" t="str">
        <f t="shared" si="295"/>
        <v>21.5</v>
      </c>
      <c r="U2258" t="str">
        <f t="shared" si="295"/>
        <v>25.0</v>
      </c>
      <c r="V2258" t="str">
        <f t="shared" si="295"/>
        <v>29.0</v>
      </c>
      <c r="X2258" t="str">
        <f>VLOOKUP(K2258,$X$2:Y$31,2,FALSE())</f>
        <v>1000</v>
      </c>
      <c r="AB2258" s="20">
        <f>MATCH("R",$J$1001:$J2259,0)</f>
        <v>25</v>
      </c>
      <c r="AC2258" s="20">
        <f>ROW()</f>
        <v>2258</v>
      </c>
      <c r="AD2258" s="24" t="e">
        <f t="shared" ca="1" si="292"/>
        <v>#VALUE!</v>
      </c>
      <c r="AE2258" t="str">
        <f t="shared" ca="1" si="294"/>
        <v>E</v>
      </c>
    </row>
    <row r="2259" spans="1:31">
      <c r="A2259" s="12" t="s">
        <v>205</v>
      </c>
      <c r="J2259" s="12" t="str">
        <f t="shared" si="291"/>
        <v/>
      </c>
      <c r="K2259" t="str">
        <f t="shared" si="295"/>
        <v xml:space="preserve">    </v>
      </c>
      <c r="L2259" t="str">
        <f t="shared" si="295"/>
        <v xml:space="preserve"> 1F2</v>
      </c>
      <c r="M2259" t="str">
        <f t="shared" si="295"/>
        <v xml:space="preserve"> 1F2</v>
      </c>
      <c r="N2259" t="str">
        <f t="shared" si="295"/>
        <v xml:space="preserve"> 1F2</v>
      </c>
      <c r="O2259" t="str">
        <f t="shared" si="295"/>
        <v xml:space="preserve"> 1F2</v>
      </c>
      <c r="P2259" t="str">
        <f t="shared" si="295"/>
        <v xml:space="preserve"> 1F2</v>
      </c>
      <c r="Q2259" t="str">
        <f t="shared" si="295"/>
        <v xml:space="preserve"> 1F2</v>
      </c>
      <c r="R2259" t="str">
        <f t="shared" si="295"/>
        <v xml:space="preserve"> 1F2</v>
      </c>
      <c r="S2259" t="str">
        <f t="shared" si="295"/>
        <v xml:space="preserve"> 1F2</v>
      </c>
      <c r="T2259" t="str">
        <f t="shared" si="295"/>
        <v xml:space="preserve"> 1F2</v>
      </c>
      <c r="U2259" t="str">
        <f t="shared" si="295"/>
        <v xml:space="preserve"> 1F2</v>
      </c>
      <c r="V2259" t="str">
        <f t="shared" si="295"/>
        <v xml:space="preserve"> 1F2</v>
      </c>
      <c r="X2259" t="e">
        <f>VLOOKUP(K2259,$X$2:Y$31,2,FALSE())</f>
        <v>#N/A</v>
      </c>
      <c r="AB2259" s="20">
        <f>MATCH("R",$J$1001:$J2260,0)</f>
        <v>25</v>
      </c>
      <c r="AC2259" s="20">
        <f>ROW()</f>
        <v>2259</v>
      </c>
      <c r="AD2259" s="24" t="e">
        <f t="shared" ca="1" si="292"/>
        <v>#VALUE!</v>
      </c>
      <c r="AE2259" t="str">
        <f t="shared" ca="1" si="294"/>
        <v>E</v>
      </c>
    </row>
    <row r="2260" spans="1:31">
      <c r="A2260" s="12" t="s">
        <v>1829</v>
      </c>
      <c r="J2260" s="12" t="str">
        <f t="shared" si="291"/>
        <v/>
      </c>
      <c r="K2260" t="str">
        <f t="shared" si="295"/>
        <v xml:space="preserve">    </v>
      </c>
      <c r="L2260" t="str">
        <f t="shared" si="295"/>
        <v>66.6</v>
      </c>
      <c r="M2260" t="str">
        <f t="shared" si="295"/>
        <v>58.3</v>
      </c>
      <c r="N2260" t="str">
        <f t="shared" si="295"/>
        <v>63.5</v>
      </c>
      <c r="O2260" t="str">
        <f t="shared" si="295"/>
        <v>66.6</v>
      </c>
      <c r="P2260" t="str">
        <f t="shared" si="295"/>
        <v>66.6</v>
      </c>
      <c r="Q2260" t="str">
        <f t="shared" si="295"/>
        <v>66.6</v>
      </c>
      <c r="R2260" t="str">
        <f t="shared" si="295"/>
        <v>66.6</v>
      </c>
      <c r="S2260" t="str">
        <f t="shared" si="295"/>
        <v>66.6</v>
      </c>
      <c r="T2260" t="str">
        <f t="shared" si="295"/>
        <v>66.6</v>
      </c>
      <c r="U2260" t="str">
        <f t="shared" si="295"/>
        <v>66.6</v>
      </c>
      <c r="V2260" t="str">
        <f t="shared" si="295"/>
        <v>66.6</v>
      </c>
      <c r="X2260" t="e">
        <f>VLOOKUP(K2260,$X$2:Y$31,2,FALSE())</f>
        <v>#N/A</v>
      </c>
      <c r="AB2260" s="20">
        <f>MATCH("R",$J$1001:$J2261,0)</f>
        <v>25</v>
      </c>
      <c r="AC2260" s="20">
        <f>ROW()</f>
        <v>2260</v>
      </c>
      <c r="AD2260" s="24" t="e">
        <f t="shared" ca="1" si="292"/>
        <v>#VALUE!</v>
      </c>
      <c r="AE2260" t="str">
        <f t="shared" ca="1" si="294"/>
        <v>E</v>
      </c>
    </row>
    <row r="2261" spans="1:31">
      <c r="A2261" s="12" t="s">
        <v>1830</v>
      </c>
      <c r="J2261" s="12" t="str">
        <f t="shared" si="291"/>
        <v/>
      </c>
      <c r="K2261" t="str">
        <f t="shared" si="295"/>
        <v xml:space="preserve">    </v>
      </c>
      <c r="L2261" t="str">
        <f t="shared" si="295"/>
        <v xml:space="preserve"> 2.9</v>
      </c>
      <c r="M2261" t="str">
        <f t="shared" si="295"/>
        <v xml:space="preserve"> 2.1</v>
      </c>
      <c r="N2261" t="str">
        <f t="shared" si="295"/>
        <v xml:space="preserve"> 2.5</v>
      </c>
      <c r="O2261" t="str">
        <f t="shared" si="295"/>
        <v xml:space="preserve"> 2.9</v>
      </c>
      <c r="P2261" t="str">
        <f t="shared" si="295"/>
        <v xml:space="preserve"> 2.9</v>
      </c>
      <c r="Q2261" t="str">
        <f t="shared" si="295"/>
        <v xml:space="preserve"> 2.9</v>
      </c>
      <c r="R2261" t="str">
        <f t="shared" si="295"/>
        <v xml:space="preserve"> 2.9</v>
      </c>
      <c r="S2261" t="str">
        <f t="shared" si="295"/>
        <v xml:space="preserve"> 2.9</v>
      </c>
      <c r="T2261" t="str">
        <f t="shared" si="295"/>
        <v xml:space="preserve"> 2.9</v>
      </c>
      <c r="U2261" t="str">
        <f t="shared" si="295"/>
        <v xml:space="preserve"> 2.9</v>
      </c>
      <c r="V2261" t="str">
        <f t="shared" si="295"/>
        <v xml:space="preserve"> 2.9</v>
      </c>
      <c r="X2261" t="e">
        <f>VLOOKUP(K2261,$X$2:Y$31,2,FALSE())</f>
        <v>#N/A</v>
      </c>
      <c r="AB2261" s="20">
        <f>MATCH("R",$J$1001:$J2262,0)</f>
        <v>25</v>
      </c>
      <c r="AC2261" s="20">
        <f>ROW()</f>
        <v>2261</v>
      </c>
      <c r="AD2261" s="24" t="e">
        <f t="shared" ca="1" si="292"/>
        <v>#VALUE!</v>
      </c>
      <c r="AE2261" t="str">
        <f t="shared" ca="1" si="294"/>
        <v>E</v>
      </c>
    </row>
    <row r="2262" spans="1:31">
      <c r="A2262" s="12" t="s">
        <v>1831</v>
      </c>
      <c r="J2262" s="12" t="str">
        <f t="shared" si="291"/>
        <v/>
      </c>
      <c r="K2262" t="str">
        <f t="shared" si="295"/>
        <v xml:space="preserve">    </v>
      </c>
      <c r="L2262" t="str">
        <f t="shared" si="295"/>
        <v xml:space="preserve"> 398</v>
      </c>
      <c r="M2262" t="str">
        <f t="shared" si="295"/>
        <v xml:space="preserve"> 275</v>
      </c>
      <c r="N2262" t="str">
        <f t="shared" si="295"/>
        <v xml:space="preserve"> 344</v>
      </c>
      <c r="O2262" t="str">
        <f t="shared" si="295"/>
        <v xml:space="preserve"> 398</v>
      </c>
      <c r="P2262" t="str">
        <f t="shared" si="295"/>
        <v xml:space="preserve"> 398</v>
      </c>
      <c r="Q2262" t="str">
        <f t="shared" si="295"/>
        <v xml:space="preserve"> 398</v>
      </c>
      <c r="R2262" t="str">
        <f t="shared" si="295"/>
        <v xml:space="preserve"> 398</v>
      </c>
      <c r="S2262" t="str">
        <f t="shared" si="295"/>
        <v xml:space="preserve"> 398</v>
      </c>
      <c r="T2262" t="str">
        <f t="shared" si="295"/>
        <v xml:space="preserve"> 398</v>
      </c>
      <c r="U2262" t="str">
        <f t="shared" si="295"/>
        <v xml:space="preserve"> 398</v>
      </c>
      <c r="V2262" t="str">
        <f t="shared" si="295"/>
        <v xml:space="preserve"> 398</v>
      </c>
      <c r="X2262" t="e">
        <f>VLOOKUP(K2262,$X$2:Y$31,2,FALSE())</f>
        <v>#N/A</v>
      </c>
      <c r="AB2262" s="20">
        <f>MATCH("R",$J$1001:$J2263,0)</f>
        <v>25</v>
      </c>
      <c r="AC2262" s="20">
        <f>ROW()</f>
        <v>2262</v>
      </c>
      <c r="AD2262" s="24" t="e">
        <f t="shared" ca="1" si="292"/>
        <v>#VALUE!</v>
      </c>
      <c r="AE2262" t="str">
        <f t="shared" ca="1" si="294"/>
        <v>E</v>
      </c>
    </row>
    <row r="2263" spans="1:31">
      <c r="A2263" s="12" t="s">
        <v>338</v>
      </c>
      <c r="J2263" s="12" t="str">
        <f t="shared" si="291"/>
        <v/>
      </c>
      <c r="K2263" t="str">
        <f t="shared" si="295"/>
        <v xml:space="preserve">    </v>
      </c>
      <c r="L2263" t="str">
        <f t="shared" si="295"/>
        <v>0.50</v>
      </c>
      <c r="M2263" t="str">
        <f t="shared" si="295"/>
        <v>1.00</v>
      </c>
      <c r="N2263" t="str">
        <f t="shared" si="295"/>
        <v>0.66</v>
      </c>
      <c r="O2263" t="str">
        <f t="shared" si="295"/>
        <v>0.16</v>
      </c>
      <c r="P2263" t="str">
        <f t="shared" si="295"/>
        <v>0.00</v>
      </c>
      <c r="Q2263" t="str">
        <f t="shared" si="295"/>
        <v>0.00</v>
      </c>
      <c r="R2263" t="str">
        <f t="shared" si="295"/>
        <v>0.00</v>
      </c>
      <c r="S2263" t="str">
        <f t="shared" si="295"/>
        <v>0.00</v>
      </c>
      <c r="T2263" t="str">
        <f t="shared" si="295"/>
        <v>0.00</v>
      </c>
      <c r="U2263" t="str">
        <f t="shared" si="295"/>
        <v>0.00</v>
      </c>
      <c r="V2263" t="str">
        <f t="shared" si="295"/>
        <v>0.00</v>
      </c>
      <c r="X2263" t="e">
        <f>VLOOKUP(K2263,$X$2:Y$31,2,FALSE())</f>
        <v>#N/A</v>
      </c>
      <c r="AB2263" s="20">
        <f>MATCH("R",$J$1001:$J2264,0)</f>
        <v>25</v>
      </c>
      <c r="AC2263" s="20">
        <f>ROW()</f>
        <v>2263</v>
      </c>
      <c r="AD2263" s="24" t="e">
        <f t="shared" ca="1" si="292"/>
        <v>#VALUE!</v>
      </c>
      <c r="AE2263" t="str">
        <f t="shared" ca="1" si="294"/>
        <v>E</v>
      </c>
    </row>
    <row r="2264" spans="1:31">
      <c r="A2264" s="12" t="s">
        <v>1832</v>
      </c>
      <c r="J2264" s="12" t="str">
        <f t="shared" si="291"/>
        <v/>
      </c>
      <c r="K2264" t="str">
        <f t="shared" si="295"/>
        <v xml:space="preserve">    </v>
      </c>
      <c r="L2264" t="str">
        <f t="shared" si="295"/>
        <v xml:space="preserve"> 109</v>
      </c>
      <c r="M2264" t="str">
        <f t="shared" si="295"/>
        <v xml:space="preserve">  98</v>
      </c>
      <c r="N2264" t="str">
        <f t="shared" si="295"/>
        <v xml:space="preserve"> 106</v>
      </c>
      <c r="O2264" t="str">
        <f t="shared" si="295"/>
        <v xml:space="preserve"> 116</v>
      </c>
      <c r="P2264" t="str">
        <f t="shared" si="295"/>
        <v xml:space="preserve"> 138</v>
      </c>
      <c r="Q2264" t="str">
        <f t="shared" si="295"/>
        <v xml:space="preserve"> 180</v>
      </c>
      <c r="R2264" t="str">
        <f t="shared" si="295"/>
        <v xml:space="preserve"> 183</v>
      </c>
      <c r="S2264" t="str">
        <f t="shared" si="295"/>
        <v xml:space="preserve"> 185</v>
      </c>
      <c r="T2264" t="str">
        <f t="shared" si="295"/>
        <v xml:space="preserve"> 186</v>
      </c>
      <c r="U2264" t="str">
        <f t="shared" si="295"/>
        <v xml:space="preserve"> 188</v>
      </c>
      <c r="V2264" t="str">
        <f t="shared" si="295"/>
        <v xml:space="preserve"> 189</v>
      </c>
      <c r="X2264" t="e">
        <f>VLOOKUP(K2264,$X$2:Y$31,2,FALSE())</f>
        <v>#N/A</v>
      </c>
      <c r="AB2264" s="20">
        <f>MATCH("R",$J$1001:$J2265,0)</f>
        <v>25</v>
      </c>
      <c r="AC2264" s="20">
        <f>ROW()</f>
        <v>2264</v>
      </c>
      <c r="AD2264" s="24" t="e">
        <f t="shared" ca="1" si="292"/>
        <v>#VALUE!</v>
      </c>
      <c r="AE2264" t="str">
        <f t="shared" ca="1" si="294"/>
        <v>E</v>
      </c>
    </row>
    <row r="2265" spans="1:31">
      <c r="A2265" s="12" t="s">
        <v>1833</v>
      </c>
      <c r="J2265" s="12" t="str">
        <f t="shared" si="291"/>
        <v/>
      </c>
      <c r="K2265" t="str">
        <f t="shared" si="295"/>
        <v xml:space="preserve">    </v>
      </c>
      <c r="L2265" t="str">
        <f t="shared" si="295"/>
        <v xml:space="preserve">  27</v>
      </c>
      <c r="M2265" t="str">
        <f t="shared" si="295"/>
        <v xml:space="preserve">  31</v>
      </c>
      <c r="N2265" t="str">
        <f t="shared" si="295"/>
        <v xml:space="preserve">  30</v>
      </c>
      <c r="O2265" t="str">
        <f t="shared" si="295"/>
        <v xml:space="preserve">  22</v>
      </c>
      <c r="P2265" t="str">
        <f t="shared" si="295"/>
        <v xml:space="preserve">   3</v>
      </c>
      <c r="Q2265" t="str">
        <f t="shared" si="295"/>
        <v xml:space="preserve"> -36</v>
      </c>
      <c r="R2265" t="str">
        <f t="shared" si="295"/>
        <v xml:space="preserve"> -35</v>
      </c>
      <c r="S2265" t="str">
        <f t="shared" si="295"/>
        <v xml:space="preserve"> -35</v>
      </c>
      <c r="T2265" t="str">
        <f t="shared" si="295"/>
        <v xml:space="preserve"> -35</v>
      </c>
      <c r="U2265" t="str">
        <f t="shared" si="295"/>
        <v xml:space="preserve"> -35</v>
      </c>
      <c r="V2265" t="str">
        <f t="shared" si="295"/>
        <v xml:space="preserve"> -36</v>
      </c>
      <c r="X2265" t="e">
        <f>VLOOKUP(K2265,$X$2:Y$31,2,FALSE())</f>
        <v>#N/A</v>
      </c>
      <c r="AB2265" s="20">
        <f>MATCH("R",$J$1001:$J2266,0)</f>
        <v>25</v>
      </c>
      <c r="AC2265" s="20">
        <f>ROW()</f>
        <v>2265</v>
      </c>
      <c r="AD2265" s="24" t="e">
        <f t="shared" ca="1" si="292"/>
        <v>#VALUE!</v>
      </c>
      <c r="AE2265" t="str">
        <f t="shared" ca="1" si="294"/>
        <v>E</v>
      </c>
    </row>
    <row r="2266" spans="1:31">
      <c r="A2266" s="12" t="s">
        <v>1834</v>
      </c>
      <c r="J2266" s="12" t="str">
        <f t="shared" si="291"/>
        <v/>
      </c>
      <c r="K2266" t="str">
        <f t="shared" si="295"/>
        <v xml:space="preserve">    </v>
      </c>
      <c r="L2266" t="str">
        <f t="shared" si="295"/>
        <v xml:space="preserve"> -89</v>
      </c>
      <c r="M2266" t="str">
        <f t="shared" si="295"/>
        <v xml:space="preserve"> -78</v>
      </c>
      <c r="N2266" t="str">
        <f t="shared" si="295"/>
        <v xml:space="preserve"> -86</v>
      </c>
      <c r="O2266" t="str">
        <f t="shared" si="295"/>
        <v xml:space="preserve"> -96</v>
      </c>
      <c r="P2266" t="str">
        <f t="shared" si="295"/>
        <v>-118</v>
      </c>
      <c r="Q2266" t="str">
        <f t="shared" si="295"/>
        <v>-160</v>
      </c>
      <c r="R2266" t="str">
        <f t="shared" si="295"/>
        <v>-163</v>
      </c>
      <c r="S2266" t="str">
        <f t="shared" si="295"/>
        <v>-165</v>
      </c>
      <c r="T2266" t="str">
        <f t="shared" si="295"/>
        <v>-166</v>
      </c>
      <c r="U2266" t="str">
        <f t="shared" si="295"/>
        <v>-168</v>
      </c>
      <c r="V2266" t="str">
        <f t="shared" si="295"/>
        <v>-169</v>
      </c>
      <c r="X2266" t="e">
        <f>VLOOKUP(K2266,$X$2:Y$31,2,FALSE())</f>
        <v>#N/A</v>
      </c>
      <c r="AB2266" s="20">
        <f>MATCH("R",$J$1001:$J2267,0)</f>
        <v>25</v>
      </c>
      <c r="AC2266" s="20">
        <f>ROW()</f>
        <v>2266</v>
      </c>
      <c r="AD2266" s="24" t="e">
        <f t="shared" ca="1" si="292"/>
        <v>#VALUE!</v>
      </c>
      <c r="AE2266" t="str">
        <f t="shared" ca="1" si="294"/>
        <v>E</v>
      </c>
    </row>
    <row r="2267" spans="1:31">
      <c r="A2267" s="12" t="s">
        <v>231</v>
      </c>
      <c r="J2267" s="12" t="str">
        <f t="shared" si="291"/>
        <v/>
      </c>
      <c r="K2267" t="str">
        <f t="shared" si="295"/>
        <v xml:space="preserve">    </v>
      </c>
      <c r="L2267" t="str">
        <f t="shared" si="295"/>
        <v>-146</v>
      </c>
      <c r="M2267" t="str">
        <f t="shared" si="295"/>
        <v>-136</v>
      </c>
      <c r="N2267" t="str">
        <f t="shared" si="295"/>
        <v>-145</v>
      </c>
      <c r="O2267" t="str">
        <f t="shared" si="295"/>
        <v>-149</v>
      </c>
      <c r="P2267" t="str">
        <f t="shared" si="295"/>
        <v>-154</v>
      </c>
      <c r="Q2267" t="str">
        <f t="shared" si="295"/>
        <v>-159</v>
      </c>
      <c r="R2267" t="str">
        <f t="shared" si="295"/>
        <v>-164</v>
      </c>
      <c r="S2267" t="str">
        <f t="shared" si="295"/>
        <v>-167</v>
      </c>
      <c r="T2267" t="str">
        <f t="shared" si="295"/>
        <v>-169</v>
      </c>
      <c r="U2267" t="str">
        <f t="shared" si="295"/>
        <v>-170</v>
      </c>
      <c r="V2267" t="str">
        <f t="shared" si="295"/>
        <v>-172</v>
      </c>
      <c r="X2267" t="e">
        <f>VLOOKUP(K2267,$X$2:Y$31,2,FALSE())</f>
        <v>#N/A</v>
      </c>
      <c r="AB2267" s="20">
        <f>MATCH("R",$J$1001:$J2268,0)</f>
        <v>25</v>
      </c>
      <c r="AC2267" s="20">
        <f>ROW()</f>
        <v>2267</v>
      </c>
      <c r="AD2267" s="24" t="e">
        <f t="shared" ca="1" si="292"/>
        <v>#VALUE!</v>
      </c>
      <c r="AE2267" t="str">
        <f t="shared" ca="1" si="294"/>
        <v>E</v>
      </c>
    </row>
    <row r="2268" spans="1:31">
      <c r="A2268" s="12" t="s">
        <v>1835</v>
      </c>
      <c r="J2268" s="12" t="str">
        <f t="shared" si="291"/>
        <v/>
      </c>
      <c r="K2268" t="str">
        <f t="shared" si="295"/>
        <v xml:space="preserve">    </v>
      </c>
      <c r="L2268" t="str">
        <f t="shared" si="295"/>
        <v xml:space="preserve">  57</v>
      </c>
      <c r="M2268" t="str">
        <f t="shared" si="295"/>
        <v xml:space="preserve">  59</v>
      </c>
      <c r="N2268" t="str">
        <f t="shared" si="295"/>
        <v xml:space="preserve">  59</v>
      </c>
      <c r="O2268" t="str">
        <f t="shared" si="295"/>
        <v xml:space="preserve">  53</v>
      </c>
      <c r="P2268" t="str">
        <f t="shared" si="295"/>
        <v xml:space="preserve">  36</v>
      </c>
      <c r="Q2268" t="str">
        <f t="shared" ref="K2268:V2289" si="296">MID($A2268,Q$34,4)</f>
        <v xml:space="preserve">  -1</v>
      </c>
      <c r="R2268" t="str">
        <f t="shared" si="296"/>
        <v xml:space="preserve">   1</v>
      </c>
      <c r="S2268" t="str">
        <f t="shared" si="296"/>
        <v xml:space="preserve">   2</v>
      </c>
      <c r="T2268" t="str">
        <f t="shared" si="296"/>
        <v xml:space="preserve">   2</v>
      </c>
      <c r="U2268" t="str">
        <f t="shared" si="296"/>
        <v xml:space="preserve">   3</v>
      </c>
      <c r="V2268" t="str">
        <f t="shared" si="296"/>
        <v xml:space="preserve">   3</v>
      </c>
      <c r="X2268" t="e">
        <f>VLOOKUP(K2268,$X$2:Y$31,2,FALSE())</f>
        <v>#N/A</v>
      </c>
      <c r="AB2268" s="20">
        <f>MATCH("R",$J$1001:$J2269,0)</f>
        <v>25</v>
      </c>
      <c r="AC2268" s="20">
        <f>ROW()</f>
        <v>2268</v>
      </c>
      <c r="AD2268" s="24" t="e">
        <f t="shared" ca="1" si="292"/>
        <v>#VALUE!</v>
      </c>
      <c r="AE2268" t="str">
        <f t="shared" ca="1" si="294"/>
        <v>E</v>
      </c>
    </row>
    <row r="2269" spans="1:31">
      <c r="A2269" s="12" t="s">
        <v>1836</v>
      </c>
      <c r="J2269" s="12" t="str">
        <f t="shared" si="291"/>
        <v/>
      </c>
      <c r="K2269" t="str">
        <f t="shared" si="296"/>
        <v xml:space="preserve">    </v>
      </c>
      <c r="L2269" t="str">
        <f t="shared" si="296"/>
        <v xml:space="preserve">  31</v>
      </c>
      <c r="M2269" t="str">
        <f t="shared" si="296"/>
        <v xml:space="preserve">  25</v>
      </c>
      <c r="N2269" t="str">
        <f t="shared" si="296"/>
        <v xml:space="preserve">  28</v>
      </c>
      <c r="O2269" t="str">
        <f t="shared" si="296"/>
        <v xml:space="preserve">  38</v>
      </c>
      <c r="P2269" t="str">
        <f t="shared" si="296"/>
        <v xml:space="preserve">  59</v>
      </c>
      <c r="Q2269" t="str">
        <f t="shared" si="296"/>
        <v xml:space="preserve">  85</v>
      </c>
      <c r="R2269" t="str">
        <f t="shared" si="296"/>
        <v xml:space="preserve">  83</v>
      </c>
      <c r="S2269" t="str">
        <f t="shared" si="296"/>
        <v xml:space="preserve">  83</v>
      </c>
      <c r="T2269" t="str">
        <f t="shared" si="296"/>
        <v xml:space="preserve">  82</v>
      </c>
      <c r="U2269" t="str">
        <f t="shared" si="296"/>
        <v xml:space="preserve">  82</v>
      </c>
      <c r="V2269" t="str">
        <f t="shared" si="296"/>
        <v xml:space="preserve">  81</v>
      </c>
      <c r="X2269" t="e">
        <f>VLOOKUP(K2269,$X$2:Y$31,2,FALSE())</f>
        <v>#N/A</v>
      </c>
      <c r="AB2269" s="20">
        <f>MATCH("R",$J$1001:$J2270,0)</f>
        <v>25</v>
      </c>
      <c r="AC2269" s="20">
        <f>ROW()</f>
        <v>2269</v>
      </c>
      <c r="AD2269" s="24" t="e">
        <f t="shared" ca="1" si="292"/>
        <v>#VALUE!</v>
      </c>
      <c r="AE2269" t="str">
        <f t="shared" ca="1" si="294"/>
        <v>E</v>
      </c>
    </row>
    <row r="2270" spans="1:31">
      <c r="A2270" s="12" t="s">
        <v>233</v>
      </c>
      <c r="J2270" s="12" t="str">
        <f t="shared" si="291"/>
        <v/>
      </c>
      <c r="K2270" t="str">
        <f t="shared" si="296"/>
        <v xml:space="preserve">    </v>
      </c>
      <c r="L2270" t="str">
        <f t="shared" si="296"/>
        <v>0.01</v>
      </c>
      <c r="M2270" t="str">
        <f t="shared" si="296"/>
        <v>0.01</v>
      </c>
      <c r="N2270" t="str">
        <f t="shared" si="296"/>
        <v>0.01</v>
      </c>
      <c r="O2270" t="str">
        <f t="shared" si="296"/>
        <v>0.01</v>
      </c>
      <c r="P2270" t="str">
        <f t="shared" si="296"/>
        <v>0.01</v>
      </c>
      <c r="Q2270" t="str">
        <f t="shared" si="296"/>
        <v>0.00</v>
      </c>
      <c r="R2270" t="str">
        <f t="shared" si="296"/>
        <v>0.00</v>
      </c>
      <c r="S2270" t="str">
        <f t="shared" si="296"/>
        <v>0.00</v>
      </c>
      <c r="T2270" t="str">
        <f t="shared" si="296"/>
        <v>0.00</v>
      </c>
      <c r="U2270" t="str">
        <f t="shared" si="296"/>
        <v>0.00</v>
      </c>
      <c r="V2270" t="str">
        <f t="shared" si="296"/>
        <v>0.00</v>
      </c>
      <c r="X2270" t="e">
        <f>VLOOKUP(K2270,$X$2:Y$31,2,FALSE())</f>
        <v>#N/A</v>
      </c>
      <c r="AB2270" s="20">
        <f>MATCH("R",$J$1001:$J2271,0)</f>
        <v>25</v>
      </c>
      <c r="AC2270" s="20">
        <f>ROW()</f>
        <v>2270</v>
      </c>
      <c r="AD2270" s="24" t="e">
        <f t="shared" ca="1" si="292"/>
        <v>#VALUE!</v>
      </c>
      <c r="AE2270" t="str">
        <f t="shared" ca="1" si="294"/>
        <v>E</v>
      </c>
    </row>
    <row r="2271" spans="1:31">
      <c r="A2271" s="12" t="s">
        <v>91</v>
      </c>
      <c r="J2271" s="12" t="str">
        <f t="shared" si="291"/>
        <v/>
      </c>
      <c r="K2271" t="str">
        <f t="shared" si="296"/>
        <v xml:space="preserve">    </v>
      </c>
      <c r="L2271" t="str">
        <f t="shared" si="296"/>
        <v>0.00</v>
      </c>
      <c r="M2271" t="str">
        <f t="shared" si="296"/>
        <v>0.00</v>
      </c>
      <c r="N2271" t="str">
        <f t="shared" si="296"/>
        <v>0.00</v>
      </c>
      <c r="O2271" t="str">
        <f t="shared" si="296"/>
        <v>0.00</v>
      </c>
      <c r="P2271" t="str">
        <f t="shared" si="296"/>
        <v>0.00</v>
      </c>
      <c r="Q2271" t="str">
        <f t="shared" si="296"/>
        <v>0.00</v>
      </c>
      <c r="R2271" t="str">
        <f t="shared" si="296"/>
        <v>0.00</v>
      </c>
      <c r="S2271" t="str">
        <f t="shared" si="296"/>
        <v>0.00</v>
      </c>
      <c r="T2271" t="str">
        <f t="shared" si="296"/>
        <v>0.00</v>
      </c>
      <c r="U2271" t="str">
        <f t="shared" si="296"/>
        <v>0.00</v>
      </c>
      <c r="V2271" t="str">
        <f t="shared" si="296"/>
        <v>0.00</v>
      </c>
      <c r="X2271" t="e">
        <f>VLOOKUP(K2271,$X$2:Y$31,2,FALSE())</f>
        <v>#N/A</v>
      </c>
      <c r="AB2271" s="20">
        <f>MATCH("R",$J$1001:$J2272,0)</f>
        <v>25</v>
      </c>
      <c r="AC2271" s="20">
        <f>ROW()</f>
        <v>2271</v>
      </c>
      <c r="AD2271" s="24" t="e">
        <f t="shared" ca="1" si="292"/>
        <v>#VALUE!</v>
      </c>
      <c r="AE2271" t="str">
        <f t="shared" ca="1" si="294"/>
        <v>E</v>
      </c>
    </row>
    <row r="2272" spans="1:31">
      <c r="A2272" s="12" t="s">
        <v>1837</v>
      </c>
      <c r="J2272" s="12" t="str">
        <f t="shared" si="291"/>
        <v/>
      </c>
      <c r="K2272" t="str">
        <f t="shared" si="296"/>
        <v xml:space="preserve">    </v>
      </c>
      <c r="L2272" t="str">
        <f t="shared" si="296"/>
        <v>0.07</v>
      </c>
      <c r="M2272" t="str">
        <f t="shared" si="296"/>
        <v>0.08</v>
      </c>
      <c r="N2272" t="str">
        <f t="shared" si="296"/>
        <v>0.08</v>
      </c>
      <c r="O2272" t="str">
        <f t="shared" si="296"/>
        <v>0.06</v>
      </c>
      <c r="P2272" t="str">
        <f t="shared" si="296"/>
        <v>0.02</v>
      </c>
      <c r="Q2272" t="str">
        <f t="shared" si="296"/>
        <v>0.00</v>
      </c>
      <c r="R2272" t="str">
        <f t="shared" si="296"/>
        <v>0.00</v>
      </c>
      <c r="S2272" t="str">
        <f t="shared" si="296"/>
        <v>0.00</v>
      </c>
      <c r="T2272" t="str">
        <f t="shared" si="296"/>
        <v>0.00</v>
      </c>
      <c r="U2272" t="str">
        <f t="shared" si="296"/>
        <v>0.00</v>
      </c>
      <c r="V2272" t="str">
        <f t="shared" si="296"/>
        <v>0.00</v>
      </c>
      <c r="X2272" t="e">
        <f>VLOOKUP(K2272,$X$2:Y$31,2,FALSE())</f>
        <v>#N/A</v>
      </c>
      <c r="AB2272" s="20">
        <f>MATCH("R",$J$1001:$J2273,0)</f>
        <v>25</v>
      </c>
      <c r="AC2272" s="20">
        <f>ROW()</f>
        <v>2272</v>
      </c>
      <c r="AD2272" s="24" t="e">
        <f t="shared" ca="1" si="292"/>
        <v>#VALUE!</v>
      </c>
      <c r="AE2272" t="str">
        <f t="shared" ca="1" si="294"/>
        <v>E</v>
      </c>
    </row>
    <row r="2273" spans="1:31">
      <c r="A2273" s="12" t="s">
        <v>1838</v>
      </c>
      <c r="J2273" s="12" t="str">
        <f t="shared" si="291"/>
        <v/>
      </c>
      <c r="K2273" t="str">
        <f t="shared" si="296"/>
        <v xml:space="preserve">    </v>
      </c>
      <c r="L2273" t="str">
        <f t="shared" si="296"/>
        <v>11.4</v>
      </c>
      <c r="M2273" t="str">
        <f t="shared" si="296"/>
        <v xml:space="preserve"> 6.3</v>
      </c>
      <c r="N2273" t="str">
        <f t="shared" si="296"/>
        <v>10.5</v>
      </c>
      <c r="O2273" t="str">
        <f t="shared" si="296"/>
        <v>15.2</v>
      </c>
      <c r="P2273" t="str">
        <f t="shared" si="296"/>
        <v>19.4</v>
      </c>
      <c r="Q2273" t="str">
        <f t="shared" si="296"/>
        <v xml:space="preserve"> 6.1</v>
      </c>
      <c r="R2273" t="str">
        <f t="shared" si="296"/>
        <v xml:space="preserve"> 6.1</v>
      </c>
      <c r="S2273" t="str">
        <f t="shared" si="296"/>
        <v xml:space="preserve"> 6.1</v>
      </c>
      <c r="T2273" t="str">
        <f t="shared" si="296"/>
        <v xml:space="preserve"> 6.1</v>
      </c>
      <c r="U2273" t="str">
        <f t="shared" si="296"/>
        <v xml:space="preserve"> 6.1</v>
      </c>
      <c r="V2273" t="str">
        <f t="shared" si="296"/>
        <v xml:space="preserve"> 6.1</v>
      </c>
      <c r="X2273" t="e">
        <f>VLOOKUP(K2273,$X$2:Y$31,2,FALSE())</f>
        <v>#N/A</v>
      </c>
      <c r="AB2273" s="20">
        <f>MATCH("R",$J$1001:$J2274,0)</f>
        <v>25</v>
      </c>
      <c r="AC2273" s="20">
        <f>ROW()</f>
        <v>2273</v>
      </c>
      <c r="AD2273" s="24" t="e">
        <f t="shared" ca="1" si="292"/>
        <v>#VALUE!</v>
      </c>
      <c r="AE2273" t="str">
        <f t="shared" ca="1" si="294"/>
        <v>E</v>
      </c>
    </row>
    <row r="2274" spans="1:31">
      <c r="A2274" s="12" t="s">
        <v>1839</v>
      </c>
      <c r="J2274" s="12" t="str">
        <f t="shared" si="291"/>
        <v/>
      </c>
      <c r="K2274" t="str">
        <f t="shared" si="296"/>
        <v xml:space="preserve">    </v>
      </c>
      <c r="L2274" t="str">
        <f t="shared" si="296"/>
        <v xml:space="preserve"> 7.0</v>
      </c>
      <c r="M2274" t="str">
        <f t="shared" si="296"/>
        <v xml:space="preserve"> 4.0</v>
      </c>
      <c r="N2274" t="str">
        <f t="shared" si="296"/>
        <v xml:space="preserve"> 5.7</v>
      </c>
      <c r="O2274" t="str">
        <f t="shared" si="296"/>
        <v>10.5</v>
      </c>
      <c r="P2274" t="str">
        <f t="shared" si="296"/>
        <v>18.7</v>
      </c>
      <c r="Q2274" t="str">
        <f t="shared" si="296"/>
        <v>12.8</v>
      </c>
      <c r="R2274" t="str">
        <f t="shared" si="296"/>
        <v xml:space="preserve"> 3.9</v>
      </c>
      <c r="S2274" t="str">
        <f t="shared" si="296"/>
        <v xml:space="preserve"> 3.9</v>
      </c>
      <c r="T2274" t="str">
        <f t="shared" si="296"/>
        <v xml:space="preserve"> 3.9</v>
      </c>
      <c r="U2274" t="str">
        <f t="shared" si="296"/>
        <v xml:space="preserve"> 3.9</v>
      </c>
      <c r="V2274" t="str">
        <f t="shared" si="296"/>
        <v xml:space="preserve"> 3.9</v>
      </c>
      <c r="X2274" t="e">
        <f>VLOOKUP(K2274,$X$2:Y$31,2,FALSE())</f>
        <v>#N/A</v>
      </c>
      <c r="AB2274" s="20">
        <f>MATCH("R",$J$1001:$J2275,0)</f>
        <v>25</v>
      </c>
      <c r="AC2274" s="20">
        <f>ROW()</f>
        <v>2274</v>
      </c>
      <c r="AD2274" s="24" t="e">
        <f t="shared" ca="1" si="292"/>
        <v>#VALUE!</v>
      </c>
      <c r="AE2274" t="str">
        <f t="shared" ca="1" si="294"/>
        <v>E</v>
      </c>
    </row>
    <row r="2275" spans="1:31">
      <c r="A2275" s="12" t="s">
        <v>1840</v>
      </c>
      <c r="J2275" s="12" t="str">
        <f t="shared" si="291"/>
        <v/>
      </c>
      <c r="K2275" t="str">
        <f t="shared" si="296"/>
        <v xml:space="preserve">    </v>
      </c>
      <c r="L2275" t="str">
        <f t="shared" si="296"/>
        <v>14.1</v>
      </c>
      <c r="M2275" t="str">
        <f t="shared" si="296"/>
        <v>11.0</v>
      </c>
      <c r="N2275" t="str">
        <f t="shared" si="296"/>
        <v>13.5</v>
      </c>
      <c r="O2275" t="str">
        <f t="shared" si="296"/>
        <v>17.4</v>
      </c>
      <c r="P2275" t="str">
        <f t="shared" si="296"/>
        <v>21.4</v>
      </c>
      <c r="Q2275" t="str">
        <f t="shared" si="296"/>
        <v>11.2</v>
      </c>
      <c r="R2275" t="str">
        <f t="shared" si="296"/>
        <v>11.4</v>
      </c>
      <c r="S2275" t="str">
        <f t="shared" si="296"/>
        <v>11.4</v>
      </c>
      <c r="T2275" t="str">
        <f t="shared" si="296"/>
        <v>11.4</v>
      </c>
      <c r="U2275" t="str">
        <f t="shared" si="296"/>
        <v>11.4</v>
      </c>
      <c r="V2275" t="str">
        <f t="shared" si="296"/>
        <v>11.4</v>
      </c>
      <c r="X2275" t="e">
        <f>VLOOKUP(K2275,$X$2:Y$31,2,FALSE())</f>
        <v>#N/A</v>
      </c>
      <c r="AB2275" s="20">
        <f>MATCH("R",$J$1001:$J2276,0)</f>
        <v>25</v>
      </c>
      <c r="AC2275" s="20">
        <f>ROW()</f>
        <v>2275</v>
      </c>
      <c r="AD2275" s="24" t="e">
        <f t="shared" ca="1" si="292"/>
        <v>#VALUE!</v>
      </c>
      <c r="AE2275" t="str">
        <f t="shared" ca="1" si="294"/>
        <v>E</v>
      </c>
    </row>
    <row r="2276" spans="1:31">
      <c r="A2276" s="12" t="s">
        <v>1841</v>
      </c>
      <c r="J2276" s="12" t="str">
        <f t="shared" si="291"/>
        <v/>
      </c>
      <c r="K2276" t="str">
        <f t="shared" si="296"/>
        <v xml:space="preserve">    </v>
      </c>
      <c r="L2276" t="str">
        <f t="shared" si="296"/>
        <v xml:space="preserve"> 8.8</v>
      </c>
      <c r="M2276" t="str">
        <f t="shared" si="296"/>
        <v xml:space="preserve"> 8.1</v>
      </c>
      <c r="N2276" t="str">
        <f t="shared" si="296"/>
        <v xml:space="preserve"> 8.0</v>
      </c>
      <c r="O2276" t="str">
        <f t="shared" si="296"/>
        <v>11.7</v>
      </c>
      <c r="P2276" t="str">
        <f t="shared" si="296"/>
        <v>19.4</v>
      </c>
      <c r="Q2276" t="str">
        <f t="shared" si="296"/>
        <v>13.9</v>
      </c>
      <c r="R2276" t="str">
        <f t="shared" si="296"/>
        <v xml:space="preserve"> 7.1</v>
      </c>
      <c r="S2276" t="str">
        <f t="shared" si="296"/>
        <v xml:space="preserve"> 7.1</v>
      </c>
      <c r="T2276" t="str">
        <f t="shared" si="296"/>
        <v xml:space="preserve"> 7.1</v>
      </c>
      <c r="U2276" t="str">
        <f t="shared" si="296"/>
        <v xml:space="preserve"> 7.1</v>
      </c>
      <c r="V2276" t="str">
        <f t="shared" si="296"/>
        <v xml:space="preserve"> 7.1</v>
      </c>
      <c r="X2276" t="e">
        <f>VLOOKUP(K2276,$X$2:Y$31,2,FALSE())</f>
        <v>#N/A</v>
      </c>
      <c r="AB2276" s="20">
        <f>MATCH("R",$J$1001:$J2277,0)</f>
        <v>25</v>
      </c>
      <c r="AC2276" s="20">
        <f>ROW()</f>
        <v>2276</v>
      </c>
      <c r="AD2276" s="24" t="e">
        <f t="shared" ca="1" si="292"/>
        <v>#VALUE!</v>
      </c>
      <c r="AE2276" t="str">
        <f t="shared" ca="1" si="294"/>
        <v>E</v>
      </c>
    </row>
    <row r="2277" spans="1:31">
      <c r="A2277" s="12" t="s">
        <v>1842</v>
      </c>
      <c r="J2277" s="12" t="str">
        <f t="shared" si="291"/>
        <v/>
      </c>
      <c r="K2277" t="str">
        <f t="shared" si="296"/>
        <v xml:space="preserve">    </v>
      </c>
      <c r="L2277" t="str">
        <f t="shared" si="296"/>
        <v xml:space="preserve"> 3.9</v>
      </c>
      <c r="M2277" t="str">
        <f t="shared" si="296"/>
        <v xml:space="preserve"> 4.2</v>
      </c>
      <c r="N2277" t="str">
        <f t="shared" si="296"/>
        <v xml:space="preserve"> 3.9</v>
      </c>
      <c r="O2277" t="str">
        <f t="shared" si="296"/>
        <v xml:space="preserve"> 3.7</v>
      </c>
      <c r="P2277" t="str">
        <f t="shared" si="296"/>
        <v xml:space="preserve"> 3.5</v>
      </c>
      <c r="Q2277" t="str">
        <f t="shared" si="296"/>
        <v xml:space="preserve"> 3.2</v>
      </c>
      <c r="R2277" t="str">
        <f t="shared" si="296"/>
        <v xml:space="preserve"> 3.0</v>
      </c>
      <c r="S2277" t="str">
        <f t="shared" si="296"/>
        <v xml:space="preserve"> 2.9</v>
      </c>
      <c r="T2277" t="str">
        <f t="shared" si="296"/>
        <v xml:space="preserve"> 2.9</v>
      </c>
      <c r="U2277" t="str">
        <f t="shared" si="296"/>
        <v xml:space="preserve"> 2.8</v>
      </c>
      <c r="V2277" t="str">
        <f t="shared" si="296"/>
        <v xml:space="preserve"> 2.8</v>
      </c>
      <c r="X2277" t="e">
        <f>VLOOKUP(K2277,$X$2:Y$31,2,FALSE())</f>
        <v>#N/A</v>
      </c>
      <c r="AB2277" s="20">
        <f>MATCH("R",$J$1001:$J2278,0)</f>
        <v>25</v>
      </c>
      <c r="AC2277" s="20">
        <f>ROW()</f>
        <v>2277</v>
      </c>
      <c r="AD2277" s="24" t="e">
        <f t="shared" ca="1" si="292"/>
        <v>#VALUE!</v>
      </c>
      <c r="AE2277" t="str">
        <f t="shared" ca="1" si="294"/>
        <v>E</v>
      </c>
    </row>
    <row r="2278" spans="1:31">
      <c r="A2278" s="12" t="s">
        <v>1843</v>
      </c>
      <c r="J2278" s="12" t="str">
        <f t="shared" si="291"/>
        <v/>
      </c>
      <c r="K2278" t="str">
        <f t="shared" si="296"/>
        <v xml:space="preserve">    </v>
      </c>
      <c r="L2278" t="str">
        <f t="shared" si="296"/>
        <v xml:space="preserve"> 3.9</v>
      </c>
      <c r="M2278" t="str">
        <f t="shared" si="296"/>
        <v xml:space="preserve"> 4.2</v>
      </c>
      <c r="N2278" t="str">
        <f t="shared" si="296"/>
        <v xml:space="preserve"> 3.9</v>
      </c>
      <c r="O2278" t="str">
        <f t="shared" si="296"/>
        <v xml:space="preserve"> 3.7</v>
      </c>
      <c r="P2278" t="str">
        <f t="shared" si="296"/>
        <v xml:space="preserve"> 3.5</v>
      </c>
      <c r="Q2278" t="str">
        <f t="shared" si="296"/>
        <v xml:space="preserve"> 3.2</v>
      </c>
      <c r="R2278" t="str">
        <f t="shared" si="296"/>
        <v xml:space="preserve"> 3.0</v>
      </c>
      <c r="S2278" t="str">
        <f t="shared" si="296"/>
        <v xml:space="preserve"> 2.9</v>
      </c>
      <c r="T2278" t="str">
        <f t="shared" si="296"/>
        <v xml:space="preserve"> 2.9</v>
      </c>
      <c r="U2278" t="str">
        <f t="shared" si="296"/>
        <v xml:space="preserve"> 2.8</v>
      </c>
      <c r="V2278" t="str">
        <f t="shared" si="296"/>
        <v xml:space="preserve"> 2.8</v>
      </c>
      <c r="X2278" t="e">
        <f>VLOOKUP(K2278,$X$2:Y$31,2,FALSE())</f>
        <v>#N/A</v>
      </c>
      <c r="AB2278" s="20">
        <f>MATCH("R",$J$1001:$J2279,0)</f>
        <v>25</v>
      </c>
      <c r="AC2278" s="20">
        <f>ROW()</f>
        <v>2278</v>
      </c>
      <c r="AD2278" s="24" t="e">
        <f t="shared" ca="1" si="292"/>
        <v>#VALUE!</v>
      </c>
      <c r="AE2278" t="str">
        <f t="shared" ca="1" si="294"/>
        <v>E</v>
      </c>
    </row>
    <row r="2279" spans="1:31">
      <c r="A2279" s="12" t="s">
        <v>1844</v>
      </c>
      <c r="J2279" s="12" t="str">
        <f t="shared" si="291"/>
        <v/>
      </c>
      <c r="K2279" t="str">
        <f t="shared" si="296"/>
        <v xml:space="preserve">    </v>
      </c>
      <c r="L2279" t="str">
        <f t="shared" si="296"/>
        <v xml:space="preserve">  42</v>
      </c>
      <c r="M2279" t="str">
        <f t="shared" si="296"/>
        <v xml:space="preserve">  48</v>
      </c>
      <c r="N2279" t="str">
        <f t="shared" si="296"/>
        <v xml:space="preserve">  45</v>
      </c>
      <c r="O2279" t="str">
        <f t="shared" si="296"/>
        <v xml:space="preserve">  35</v>
      </c>
      <c r="P2279" t="str">
        <f t="shared" si="296"/>
        <v xml:space="preserve">  14</v>
      </c>
      <c r="Q2279" t="str">
        <f t="shared" si="296"/>
        <v xml:space="preserve"> -12</v>
      </c>
      <c r="R2279" t="str">
        <f t="shared" si="296"/>
        <v xml:space="preserve"> -10</v>
      </c>
      <c r="S2279" t="str">
        <f t="shared" si="296"/>
        <v xml:space="preserve"> -10</v>
      </c>
      <c r="T2279" t="str">
        <f t="shared" si="296"/>
        <v xml:space="preserve">  -9</v>
      </c>
      <c r="U2279" t="str">
        <f t="shared" si="296"/>
        <v xml:space="preserve">  -9</v>
      </c>
      <c r="V2279" t="str">
        <f t="shared" si="296"/>
        <v xml:space="preserve">  -8</v>
      </c>
      <c r="X2279" t="e">
        <f>VLOOKUP(K2279,$X$2:Y$31,2,FALSE())</f>
        <v>#N/A</v>
      </c>
      <c r="AB2279" s="20">
        <f>MATCH("R",$J$1001:$J2280,0)</f>
        <v>25</v>
      </c>
      <c r="AC2279" s="20">
        <f>ROW()</f>
        <v>2279</v>
      </c>
      <c r="AD2279" s="24" t="e">
        <f t="shared" ca="1" si="292"/>
        <v>#VALUE!</v>
      </c>
      <c r="AE2279" t="str">
        <f t="shared" ca="1" si="294"/>
        <v>E</v>
      </c>
    </row>
    <row r="2280" spans="1:31">
      <c r="A2280" s="12" t="s">
        <v>143</v>
      </c>
      <c r="J2280" s="12" t="str">
        <f t="shared" si="291"/>
        <v/>
      </c>
      <c r="K2280" t="str">
        <f t="shared" si="296"/>
        <v xml:space="preserve">    </v>
      </c>
      <c r="L2280" t="str">
        <f t="shared" si="296"/>
        <v xml:space="preserve">RSI </v>
      </c>
      <c r="M2280" t="str">
        <f t="shared" si="296"/>
        <v>oeff</v>
      </c>
      <c r="N2280" t="str">
        <f t="shared" si="296"/>
        <v>Dail</v>
      </c>
      <c r="O2280" t="str">
        <f t="shared" si="296"/>
        <v xml:space="preserve">)   </v>
      </c>
      <c r="P2280" t="str">
        <f t="shared" si="296"/>
        <v xml:space="preserve">    </v>
      </c>
      <c r="Q2280" t="str">
        <f t="shared" si="296"/>
        <v>METH</v>
      </c>
      <c r="R2280" t="str">
        <f t="shared" si="296"/>
        <v>D 30</v>
      </c>
      <c r="S2280" t="str">
        <f t="shared" si="296"/>
        <v xml:space="preserve">  VO</v>
      </c>
      <c r="T2280" t="str">
        <f t="shared" si="296"/>
        <v xml:space="preserve">CAP </v>
      </c>
      <c r="U2280" t="str">
        <f t="shared" si="296"/>
        <v>6.12</v>
      </c>
      <c r="V2280" t="str">
        <f t="shared" si="296"/>
        <v xml:space="preserve">7W  </v>
      </c>
      <c r="X2280" t="e">
        <f>VLOOKUP(K2280,$X$2:Y$31,2,FALSE())</f>
        <v>#N/A</v>
      </c>
      <c r="AB2280" s="20">
        <f>MATCH("R",$J$1001:$J2281,0)</f>
        <v>25</v>
      </c>
      <c r="AC2280" s="20">
        <f>ROW()</f>
        <v>2280</v>
      </c>
      <c r="AD2280" s="24" t="e">
        <f t="shared" ca="1" si="292"/>
        <v>#VALUE!</v>
      </c>
      <c r="AE2280" t="str">
        <f t="shared" ca="1" si="294"/>
        <v>E</v>
      </c>
    </row>
    <row r="2281" spans="1:31">
      <c r="A2281" s="12" t="s">
        <v>33</v>
      </c>
      <c r="J2281" s="12" t="str">
        <f t="shared" si="291"/>
        <v/>
      </c>
      <c r="K2281" t="str">
        <f t="shared" si="296"/>
        <v/>
      </c>
      <c r="L2281" t="str">
        <f t="shared" si="296"/>
        <v/>
      </c>
      <c r="M2281" t="str">
        <f t="shared" si="296"/>
        <v/>
      </c>
      <c r="N2281" t="str">
        <f t="shared" si="296"/>
        <v/>
      </c>
      <c r="O2281" t="str">
        <f t="shared" si="296"/>
        <v/>
      </c>
      <c r="P2281" t="str">
        <f t="shared" si="296"/>
        <v/>
      </c>
      <c r="Q2281" t="str">
        <f t="shared" si="296"/>
        <v/>
      </c>
      <c r="R2281" t="str">
        <f t="shared" si="296"/>
        <v/>
      </c>
      <c r="S2281" t="str">
        <f t="shared" si="296"/>
        <v/>
      </c>
      <c r="T2281" t="str">
        <f t="shared" si="296"/>
        <v/>
      </c>
      <c r="U2281" t="str">
        <f t="shared" si="296"/>
        <v/>
      </c>
      <c r="V2281" t="str">
        <f t="shared" si="296"/>
        <v/>
      </c>
      <c r="X2281" t="e">
        <f>VLOOKUP(K2281,$X$2:Y$31,2,FALSE())</f>
        <v>#N/A</v>
      </c>
      <c r="AB2281" s="20">
        <f>MATCH("R",$J$1001:$J2282,0)</f>
        <v>25</v>
      </c>
      <c r="AC2281" s="20">
        <f>ROW()</f>
        <v>2281</v>
      </c>
      <c r="AD2281" s="24" t="e">
        <f t="shared" ca="1" si="292"/>
        <v>#VALUE!</v>
      </c>
      <c r="AE2281" t="str">
        <f t="shared" ca="1" si="294"/>
        <v>E</v>
      </c>
    </row>
    <row r="2282" spans="1:31">
      <c r="A2282" s="12" t="s">
        <v>2471</v>
      </c>
      <c r="J2282" s="12" t="str">
        <f t="shared" si="291"/>
        <v/>
      </c>
      <c r="K2282" t="str">
        <f t="shared" si="296"/>
        <v>Jan,</v>
      </c>
      <c r="L2282" t="str">
        <f t="shared" si="296"/>
        <v>1 20</v>
      </c>
      <c r="M2282" t="str">
        <f t="shared" si="296"/>
        <v xml:space="preserve">6   </v>
      </c>
      <c r="N2282" t="str">
        <f t="shared" si="296"/>
        <v xml:space="preserve">    </v>
      </c>
      <c r="O2282" t="str">
        <f t="shared" si="296"/>
        <v xml:space="preserve"> SSN</v>
      </c>
      <c r="P2282" t="str">
        <f t="shared" si="296"/>
        <v>= 10</v>
      </c>
      <c r="Q2282" t="str">
        <f t="shared" si="296"/>
        <v xml:space="preserve">.   </v>
      </c>
      <c r="R2282" t="str">
        <f t="shared" si="296"/>
        <v xml:space="preserve">    </v>
      </c>
      <c r="S2282" t="str">
        <f t="shared" si="296"/>
        <v xml:space="preserve">    </v>
      </c>
      <c r="T2282" t="str">
        <f t="shared" si="296"/>
        <v xml:space="preserve">  Mi</v>
      </c>
      <c r="U2282" t="str">
        <f t="shared" si="296"/>
        <v>imum</v>
      </c>
      <c r="V2282" t="str">
        <f t="shared" si="296"/>
        <v>Angl</v>
      </c>
      <c r="X2282" t="e">
        <f>VLOOKUP(K2282,$X$2:Y$31,2,FALSE())</f>
        <v>#N/A</v>
      </c>
      <c r="AB2282" s="20">
        <f>MATCH("R",$J$1001:$J2283,0)</f>
        <v>25</v>
      </c>
      <c r="AC2282" s="20">
        <f>ROW()</f>
        <v>2282</v>
      </c>
      <c r="AD2282" s="24" t="e">
        <f t="shared" ca="1" si="292"/>
        <v>#VALUE!</v>
      </c>
      <c r="AE2282" t="str">
        <f t="shared" ca="1" si="294"/>
        <v>E</v>
      </c>
    </row>
    <row r="2283" spans="1:31">
      <c r="A2283" s="12" t="s">
        <v>201</v>
      </c>
      <c r="J2283" s="12" t="str">
        <f t="shared" si="291"/>
        <v/>
      </c>
      <c r="K2283" t="str">
        <f t="shared" si="296"/>
        <v>HOME</v>
      </c>
      <c r="L2283" t="str">
        <f t="shared" si="296"/>
        <v xml:space="preserve">    </v>
      </c>
      <c r="M2283" t="str">
        <f t="shared" si="296"/>
        <v xml:space="preserve">    </v>
      </c>
      <c r="N2283" t="str">
        <f t="shared" si="296"/>
        <v xml:space="preserve">    </v>
      </c>
      <c r="O2283" t="str">
        <f t="shared" si="296"/>
        <v>AUST</v>
      </c>
      <c r="P2283" t="str">
        <f t="shared" si="296"/>
        <v xml:space="preserve">N   </v>
      </c>
      <c r="Q2283" t="str">
        <f t="shared" si="296"/>
        <v xml:space="preserve">    </v>
      </c>
      <c r="R2283" t="str">
        <f t="shared" si="296"/>
        <v xml:space="preserve">    </v>
      </c>
      <c r="S2283" t="str">
        <f t="shared" si="296"/>
        <v xml:space="preserve">  AZ</v>
      </c>
      <c r="T2283" t="str">
        <f t="shared" si="296"/>
        <v>MUTH</v>
      </c>
      <c r="U2283" t="str">
        <f t="shared" si="296"/>
        <v xml:space="preserve">    </v>
      </c>
      <c r="V2283" t="str">
        <f t="shared" si="296"/>
        <v xml:space="preserve">    </v>
      </c>
      <c r="X2283" t="e">
        <f>VLOOKUP(K2283,$X$2:Y$31,2,FALSE())</f>
        <v>#N/A</v>
      </c>
      <c r="AB2283" s="20">
        <f>MATCH("R",$J$1001:$J2284,0)</f>
        <v>25</v>
      </c>
      <c r="AC2283" s="20">
        <f>ROW()</f>
        <v>2283</v>
      </c>
      <c r="AD2283" s="24" t="e">
        <f t="shared" ca="1" si="292"/>
        <v>#VALUE!</v>
      </c>
      <c r="AE2283" t="str">
        <f t="shared" ca="1" si="294"/>
        <v>E</v>
      </c>
    </row>
    <row r="2284" spans="1:31">
      <c r="A2284" s="12" t="s">
        <v>202</v>
      </c>
      <c r="J2284" s="12" t="str">
        <f t="shared" si="291"/>
        <v/>
      </c>
      <c r="K2284" t="str">
        <f t="shared" si="296"/>
        <v>32.9</v>
      </c>
      <c r="L2284" t="str">
        <f t="shared" si="296"/>
        <v xml:space="preserve"> N  </v>
      </c>
      <c r="M2284" t="str">
        <f t="shared" si="296"/>
        <v>96.6</v>
      </c>
      <c r="N2284" t="str">
        <f t="shared" si="296"/>
        <v xml:space="preserve"> W -</v>
      </c>
      <c r="O2284" t="str">
        <f t="shared" si="296"/>
        <v>30.2</v>
      </c>
      <c r="P2284" t="str">
        <f t="shared" si="296"/>
        <v xml:space="preserve"> N  </v>
      </c>
      <c r="Q2284" t="str">
        <f t="shared" si="296"/>
        <v>97.7</v>
      </c>
      <c r="R2284" t="str">
        <f t="shared" si="296"/>
        <v xml:space="preserve"> W  </v>
      </c>
      <c r="S2284" t="str">
        <f t="shared" si="296"/>
        <v xml:space="preserve"> 199</v>
      </c>
      <c r="T2284" t="str">
        <f t="shared" si="296"/>
        <v xml:space="preserve">97  </v>
      </c>
      <c r="U2284" t="str">
        <f t="shared" si="296"/>
        <v>19.3</v>
      </c>
      <c r="V2284" t="str">
        <f t="shared" si="296"/>
        <v xml:space="preserve">    </v>
      </c>
      <c r="X2284" t="e">
        <f>VLOOKUP(K2284,$X$2:Y$31,2,FALSE())</f>
        <v>#N/A</v>
      </c>
      <c r="AB2284" s="20">
        <f>MATCH("R",$J$1001:$J2285,0)</f>
        <v>25</v>
      </c>
      <c r="AC2284" s="20">
        <f>ROW()</f>
        <v>2284</v>
      </c>
      <c r="AD2284" s="24" t="e">
        <f t="shared" ca="1" si="292"/>
        <v>#VALUE!</v>
      </c>
      <c r="AE2284" t="str">
        <f t="shared" ca="1" si="294"/>
        <v>E</v>
      </c>
    </row>
    <row r="2285" spans="1:31">
      <c r="A2285" s="12" t="s">
        <v>203</v>
      </c>
      <c r="J2285" s="12" t="str">
        <f t="shared" si="291"/>
        <v/>
      </c>
      <c r="K2285" t="str">
        <f t="shared" si="296"/>
        <v>XMTR</v>
      </c>
      <c r="L2285" t="str">
        <f t="shared" si="296"/>
        <v xml:space="preserve"> 2-3</v>
      </c>
      <c r="M2285" t="str">
        <f t="shared" si="296"/>
        <v xml:space="preserve"> ION</v>
      </c>
      <c r="N2285" t="str">
        <f t="shared" si="296"/>
        <v>AP #</v>
      </c>
      <c r="O2285" t="str">
        <f t="shared" si="296"/>
        <v>3[sa</v>
      </c>
      <c r="P2285" t="str">
        <f t="shared" si="296"/>
        <v>ples</v>
      </c>
      <c r="Q2285" t="str">
        <f t="shared" si="296"/>
        <v>SAMP</v>
      </c>
      <c r="R2285" t="str">
        <f t="shared" si="296"/>
        <v>E.23</v>
      </c>
      <c r="S2285" t="str">
        <f t="shared" si="296"/>
        <v xml:space="preserve">   ]</v>
      </c>
      <c r="T2285" t="str">
        <f t="shared" si="296"/>
        <v xml:space="preserve">Az= </v>
      </c>
      <c r="U2285" t="str">
        <f t="shared" si="296"/>
        <v xml:space="preserve">0.0 </v>
      </c>
      <c r="V2285" t="str">
        <f t="shared" si="296"/>
        <v>FFaz</v>
      </c>
      <c r="X2285" t="e">
        <f>VLOOKUP(K2285,$X$2:Y$31,2,FALSE())</f>
        <v>#N/A</v>
      </c>
      <c r="AB2285" s="20">
        <f>MATCH("R",$J$1001:$J2286,0)</f>
        <v>25</v>
      </c>
      <c r="AC2285" s="20">
        <f>ROW()</f>
        <v>2285</v>
      </c>
      <c r="AD2285" s="24" t="e">
        <f t="shared" ca="1" si="292"/>
        <v>#VALUE!</v>
      </c>
      <c r="AE2285" t="str">
        <f t="shared" ca="1" si="294"/>
        <v>E</v>
      </c>
    </row>
    <row r="2286" spans="1:31">
      <c r="A2286" s="12" t="s">
        <v>204</v>
      </c>
      <c r="J2286" s="12" t="str">
        <f t="shared" ref="J2286:J2349" si="297">IF(ISERROR(X2286),"","R")</f>
        <v/>
      </c>
      <c r="K2286" t="str">
        <f t="shared" si="296"/>
        <v>RCVR</v>
      </c>
      <c r="L2286" t="str">
        <f t="shared" si="296"/>
        <v xml:space="preserve"> 2-3</v>
      </c>
      <c r="M2286" t="str">
        <f t="shared" si="296"/>
        <v xml:space="preserve"> ION</v>
      </c>
      <c r="N2286" t="str">
        <f t="shared" si="296"/>
        <v>AP #</v>
      </c>
      <c r="O2286" t="str">
        <f t="shared" si="296"/>
        <v>3[sa</v>
      </c>
      <c r="P2286" t="str">
        <f t="shared" si="296"/>
        <v>ples</v>
      </c>
      <c r="Q2286" t="str">
        <f t="shared" si="296"/>
        <v>SAMP</v>
      </c>
      <c r="R2286" t="str">
        <f t="shared" si="296"/>
        <v>E.23</v>
      </c>
      <c r="S2286" t="str">
        <f t="shared" si="296"/>
        <v xml:space="preserve">   ]</v>
      </c>
      <c r="T2286" t="str">
        <f t="shared" si="296"/>
        <v xml:space="preserve">Az= </v>
      </c>
      <c r="U2286" t="str">
        <f t="shared" si="296"/>
        <v xml:space="preserve">0.0 </v>
      </c>
      <c r="V2286" t="str">
        <f t="shared" si="296"/>
        <v>FFaz</v>
      </c>
      <c r="X2286" t="e">
        <f>VLOOKUP(K2286,$X$2:Y$31,2,FALSE())</f>
        <v>#N/A</v>
      </c>
      <c r="AB2286" s="20">
        <f>MATCH("R",$J$1001:$J2287,0)</f>
        <v>25</v>
      </c>
      <c r="AC2286" s="20">
        <f>ROW()</f>
        <v>2286</v>
      </c>
      <c r="AD2286" s="24" t="e">
        <f t="shared" ref="AD2286:AD2349" ca="1" si="298">IF(VALUE(INDIRECT(ADDRESS(AD2285,AA$2+1,1,TRUE())))=1,AD2285+1,VALUE(INDIRECT(ADDRESS(AD2285,AA$2+2,1,TRUE())))+VALUE((INDIRECT(ADDRESS(AD2285,AA$2+1,1,TRUE())))))</f>
        <v>#VALUE!</v>
      </c>
      <c r="AE2286" t="str">
        <f t="shared" ca="1" si="294"/>
        <v>E</v>
      </c>
    </row>
    <row r="2287" spans="1:31">
      <c r="A2287" s="12" t="s">
        <v>89</v>
      </c>
      <c r="J2287" s="12" t="str">
        <f t="shared" si="297"/>
        <v/>
      </c>
      <c r="K2287" t="str">
        <f t="shared" si="296"/>
        <v>3 MH</v>
      </c>
      <c r="L2287" t="str">
        <f t="shared" si="296"/>
        <v xml:space="preserve"> NOI</v>
      </c>
      <c r="M2287" t="str">
        <f t="shared" si="296"/>
        <v xml:space="preserve">E = </v>
      </c>
      <c r="N2287" t="str">
        <f t="shared" si="296"/>
        <v>145.</v>
      </c>
      <c r="O2287" t="str">
        <f t="shared" si="296"/>
        <v xml:space="preserve"> dBW</v>
      </c>
      <c r="P2287" t="str">
        <f t="shared" si="296"/>
        <v xml:space="preserve">    </v>
      </c>
      <c r="Q2287" t="str">
        <f t="shared" si="296"/>
        <v xml:space="preserve">EQ. </v>
      </c>
      <c r="R2287" t="str">
        <f t="shared" si="296"/>
        <v>EL =</v>
      </c>
      <c r="S2287" t="str">
        <f t="shared" si="296"/>
        <v xml:space="preserve">90% </v>
      </c>
      <c r="T2287" t="str">
        <f t="shared" si="296"/>
        <v xml:space="preserve">  RE</v>
      </c>
      <c r="U2287" t="str">
        <f t="shared" si="296"/>
        <v>. SN</v>
      </c>
      <c r="V2287" t="str">
        <f t="shared" si="296"/>
        <v xml:space="preserve"> = 7</v>
      </c>
      <c r="X2287" t="e">
        <f>VLOOKUP(K2287,$X$2:Y$31,2,FALSE())</f>
        <v>#N/A</v>
      </c>
      <c r="AB2287" s="20">
        <f>MATCH("R",$J$1001:$J2288,0)</f>
        <v>25</v>
      </c>
      <c r="AC2287" s="20">
        <f>ROW()</f>
        <v>2287</v>
      </c>
      <c r="AD2287" s="24" t="e">
        <f t="shared" ca="1" si="298"/>
        <v>#VALUE!</v>
      </c>
      <c r="AE2287" t="str">
        <f t="shared" ca="1" si="294"/>
        <v>E</v>
      </c>
    </row>
    <row r="2288" spans="1:31">
      <c r="A2288" s="12" t="s">
        <v>90</v>
      </c>
      <c r="J2288" s="12" t="str">
        <f t="shared" si="297"/>
        <v/>
      </c>
      <c r="K2288" t="str">
        <f t="shared" si="296"/>
        <v>MULT</v>
      </c>
      <c r="L2288" t="str">
        <f t="shared" si="296"/>
        <v>PATH</v>
      </c>
      <c r="M2288" t="str">
        <f t="shared" si="296"/>
        <v>POWE</v>
      </c>
      <c r="N2288" t="str">
        <f t="shared" si="296"/>
        <v xml:space="preserve"> TOL</v>
      </c>
      <c r="O2288" t="str">
        <f t="shared" si="296"/>
        <v>RANC</v>
      </c>
      <c r="P2288" t="str">
        <f t="shared" si="296"/>
        <v xml:space="preserve"> =  </v>
      </c>
      <c r="Q2288" t="str">
        <f t="shared" si="296"/>
        <v>.0 d</v>
      </c>
      <c r="R2288" t="str">
        <f t="shared" si="296"/>
        <v xml:space="preserve">   M</v>
      </c>
      <c r="S2288" t="str">
        <f t="shared" si="296"/>
        <v>LTIP</v>
      </c>
      <c r="T2288" t="str">
        <f t="shared" si="296"/>
        <v>TH D</v>
      </c>
      <c r="U2288" t="str">
        <f t="shared" si="296"/>
        <v xml:space="preserve">LAY </v>
      </c>
      <c r="V2288" t="str">
        <f t="shared" si="296"/>
        <v>OLER</v>
      </c>
      <c r="X2288" t="e">
        <f>VLOOKUP(K2288,$X$2:Y$31,2,FALSE())</f>
        <v>#N/A</v>
      </c>
      <c r="AB2288" s="20">
        <f>MATCH("R",$J$1001:$J2289,0)</f>
        <v>25</v>
      </c>
      <c r="AC2288" s="20">
        <f>ROW()</f>
        <v>2288</v>
      </c>
      <c r="AD2288" s="24" t="e">
        <f t="shared" ca="1" si="298"/>
        <v>#VALUE!</v>
      </c>
      <c r="AE2288" t="str">
        <f t="shared" ca="1" si="294"/>
        <v>E</v>
      </c>
    </row>
    <row r="2289" spans="1:31">
      <c r="A2289" s="12" t="s">
        <v>33</v>
      </c>
      <c r="J2289" s="12" t="str">
        <f t="shared" si="297"/>
        <v/>
      </c>
      <c r="K2289" t="str">
        <f t="shared" si="296"/>
        <v/>
      </c>
      <c r="L2289" t="str">
        <f t="shared" si="296"/>
        <v/>
      </c>
      <c r="M2289" t="str">
        <f t="shared" si="296"/>
        <v/>
      </c>
      <c r="N2289" t="str">
        <f t="shared" si="296"/>
        <v/>
      </c>
      <c r="O2289" t="str">
        <f t="shared" si="296"/>
        <v/>
      </c>
      <c r="P2289" t="str">
        <f t="shared" si="296"/>
        <v/>
      </c>
      <c r="Q2289" t="str">
        <f t="shared" si="296"/>
        <v/>
      </c>
      <c r="R2289" t="str">
        <f t="shared" si="296"/>
        <v/>
      </c>
      <c r="S2289" t="str">
        <f t="shared" si="296"/>
        <v/>
      </c>
      <c r="T2289" t="str">
        <f t="shared" ref="K2289:V2310" si="299">MID($A2289,T$34,4)</f>
        <v/>
      </c>
      <c r="U2289" t="str">
        <f t="shared" si="299"/>
        <v/>
      </c>
      <c r="V2289" t="str">
        <f t="shared" si="299"/>
        <v/>
      </c>
      <c r="X2289" t="e">
        <f>VLOOKUP(K2289,$X$2:Y$31,2,FALSE())</f>
        <v>#N/A</v>
      </c>
      <c r="AB2289" s="20">
        <f>MATCH("R",$J$1001:$J2290,0)</f>
        <v>25</v>
      </c>
      <c r="AC2289" s="20">
        <f>ROW()</f>
        <v>2289</v>
      </c>
      <c r="AD2289" s="24" t="e">
        <f t="shared" ca="1" si="298"/>
        <v>#VALUE!</v>
      </c>
      <c r="AE2289" t="str">
        <f t="shared" ca="1" si="294"/>
        <v>E</v>
      </c>
    </row>
    <row r="2290" spans="1:31">
      <c r="A2290" s="12" t="s">
        <v>449</v>
      </c>
      <c r="J2290" s="12" t="str">
        <f t="shared" si="297"/>
        <v>R</v>
      </c>
      <c r="K2290" t="str">
        <f t="shared" si="299"/>
        <v>11.0</v>
      </c>
      <c r="L2290" t="str">
        <f t="shared" si="299"/>
        <v xml:space="preserve"> 3.9</v>
      </c>
      <c r="M2290" t="str">
        <f t="shared" si="299"/>
        <v xml:space="preserve"> 2.0</v>
      </c>
      <c r="N2290" t="str">
        <f t="shared" si="299"/>
        <v xml:space="preserve"> 4.0</v>
      </c>
      <c r="O2290" t="str">
        <f t="shared" si="299"/>
        <v xml:space="preserve"> 5.4</v>
      </c>
      <c r="P2290" t="str">
        <f t="shared" si="299"/>
        <v xml:space="preserve"> 7.3</v>
      </c>
      <c r="Q2290" t="str">
        <f t="shared" si="299"/>
        <v>10.2</v>
      </c>
      <c r="R2290" t="str">
        <f t="shared" si="299"/>
        <v>14.4</v>
      </c>
      <c r="S2290" t="str">
        <f t="shared" si="299"/>
        <v>18.2</v>
      </c>
      <c r="T2290" t="str">
        <f t="shared" si="299"/>
        <v>21.5</v>
      </c>
      <c r="U2290" t="str">
        <f t="shared" si="299"/>
        <v>25.0</v>
      </c>
      <c r="V2290" t="str">
        <f t="shared" si="299"/>
        <v>29.0</v>
      </c>
      <c r="X2290" t="str">
        <f>VLOOKUP(K2290,$X$2:Y$31,2,FALSE())</f>
        <v>1100</v>
      </c>
      <c r="AB2290" s="20">
        <f>MATCH("R",$J$1001:$J2291,0)</f>
        <v>25</v>
      </c>
      <c r="AC2290" s="20">
        <f>ROW()</f>
        <v>2290</v>
      </c>
      <c r="AD2290" s="24" t="e">
        <f t="shared" ca="1" si="298"/>
        <v>#VALUE!</v>
      </c>
      <c r="AE2290" t="str">
        <f t="shared" ca="1" si="294"/>
        <v>E</v>
      </c>
    </row>
    <row r="2291" spans="1:31">
      <c r="A2291" s="12" t="s">
        <v>205</v>
      </c>
      <c r="J2291" s="12" t="str">
        <f t="shared" si="297"/>
        <v/>
      </c>
      <c r="K2291" t="str">
        <f t="shared" si="299"/>
        <v xml:space="preserve">    </v>
      </c>
      <c r="L2291" t="str">
        <f t="shared" si="299"/>
        <v xml:space="preserve"> 1F2</v>
      </c>
      <c r="M2291" t="str">
        <f t="shared" si="299"/>
        <v xml:space="preserve"> 1F2</v>
      </c>
      <c r="N2291" t="str">
        <f t="shared" si="299"/>
        <v xml:space="preserve"> 1F2</v>
      </c>
      <c r="O2291" t="str">
        <f t="shared" si="299"/>
        <v xml:space="preserve"> 1F2</v>
      </c>
      <c r="P2291" t="str">
        <f t="shared" si="299"/>
        <v xml:space="preserve"> 1F2</v>
      </c>
      <c r="Q2291" t="str">
        <f t="shared" si="299"/>
        <v xml:space="preserve"> 1F2</v>
      </c>
      <c r="R2291" t="str">
        <f t="shared" si="299"/>
        <v xml:space="preserve"> 1F2</v>
      </c>
      <c r="S2291" t="str">
        <f t="shared" si="299"/>
        <v xml:space="preserve"> 1F2</v>
      </c>
      <c r="T2291" t="str">
        <f t="shared" si="299"/>
        <v xml:space="preserve"> 1F2</v>
      </c>
      <c r="U2291" t="str">
        <f t="shared" si="299"/>
        <v xml:space="preserve"> 1F2</v>
      </c>
      <c r="V2291" t="str">
        <f t="shared" si="299"/>
        <v xml:space="preserve"> 1F2</v>
      </c>
      <c r="X2291" t="e">
        <f>VLOOKUP(K2291,$X$2:Y$31,2,FALSE())</f>
        <v>#N/A</v>
      </c>
      <c r="AB2291" s="20">
        <f>MATCH("R",$J$1001:$J2292,0)</f>
        <v>25</v>
      </c>
      <c r="AC2291" s="20">
        <f>ROW()</f>
        <v>2291</v>
      </c>
      <c r="AD2291" s="24" t="e">
        <f t="shared" ca="1" si="298"/>
        <v>#VALUE!</v>
      </c>
      <c r="AE2291" t="str">
        <f t="shared" ca="1" si="294"/>
        <v>E</v>
      </c>
    </row>
    <row r="2292" spans="1:31">
      <c r="A2292" s="12" t="s">
        <v>450</v>
      </c>
      <c r="J2292" s="12" t="str">
        <f t="shared" si="297"/>
        <v/>
      </c>
      <c r="K2292" t="str">
        <f t="shared" si="299"/>
        <v xml:space="preserve">    </v>
      </c>
      <c r="L2292" t="str">
        <f t="shared" si="299"/>
        <v>67.0</v>
      </c>
      <c r="M2292" t="str">
        <f t="shared" si="299"/>
        <v>59.4</v>
      </c>
      <c r="N2292" t="str">
        <f t="shared" si="299"/>
        <v>67.0</v>
      </c>
      <c r="O2292" t="str">
        <f t="shared" si="299"/>
        <v>67.0</v>
      </c>
      <c r="P2292" t="str">
        <f t="shared" si="299"/>
        <v>67.0</v>
      </c>
      <c r="Q2292" t="str">
        <f t="shared" si="299"/>
        <v>67.0</v>
      </c>
      <c r="R2292" t="str">
        <f t="shared" si="299"/>
        <v>67.0</v>
      </c>
      <c r="S2292" t="str">
        <f t="shared" si="299"/>
        <v>67.0</v>
      </c>
      <c r="T2292" t="str">
        <f t="shared" si="299"/>
        <v>67.0</v>
      </c>
      <c r="U2292" t="str">
        <f t="shared" si="299"/>
        <v>67.0</v>
      </c>
      <c r="V2292" t="str">
        <f t="shared" si="299"/>
        <v>67.0</v>
      </c>
      <c r="X2292" t="e">
        <f>VLOOKUP(K2292,$X$2:Y$31,2,FALSE())</f>
        <v>#N/A</v>
      </c>
      <c r="AB2292" s="20">
        <f>MATCH("R",$J$1001:$J2293,0)</f>
        <v>25</v>
      </c>
      <c r="AC2292" s="20">
        <f>ROW()</f>
        <v>2292</v>
      </c>
      <c r="AD2292" s="24" t="e">
        <f t="shared" ca="1" si="298"/>
        <v>#VALUE!</v>
      </c>
      <c r="AE2292" t="str">
        <f t="shared" ca="1" si="294"/>
        <v>E</v>
      </c>
    </row>
    <row r="2293" spans="1:31">
      <c r="A2293" s="12" t="s">
        <v>451</v>
      </c>
      <c r="J2293" s="12" t="str">
        <f t="shared" si="297"/>
        <v/>
      </c>
      <c r="K2293" t="str">
        <f t="shared" si="299"/>
        <v xml:space="preserve">    </v>
      </c>
      <c r="L2293" t="str">
        <f t="shared" si="299"/>
        <v xml:space="preserve"> 2.9</v>
      </c>
      <c r="M2293" t="str">
        <f t="shared" si="299"/>
        <v xml:space="preserve"> 2.2</v>
      </c>
      <c r="N2293" t="str">
        <f t="shared" si="299"/>
        <v xml:space="preserve"> 2.9</v>
      </c>
      <c r="O2293" t="str">
        <f t="shared" si="299"/>
        <v xml:space="preserve"> 2.9</v>
      </c>
      <c r="P2293" t="str">
        <f t="shared" si="299"/>
        <v xml:space="preserve"> 2.9</v>
      </c>
      <c r="Q2293" t="str">
        <f t="shared" si="299"/>
        <v xml:space="preserve"> 2.9</v>
      </c>
      <c r="R2293" t="str">
        <f t="shared" si="299"/>
        <v xml:space="preserve"> 2.9</v>
      </c>
      <c r="S2293" t="str">
        <f t="shared" si="299"/>
        <v xml:space="preserve"> 2.9</v>
      </c>
      <c r="T2293" t="str">
        <f t="shared" si="299"/>
        <v xml:space="preserve"> 2.9</v>
      </c>
      <c r="U2293" t="str">
        <f t="shared" si="299"/>
        <v xml:space="preserve"> 2.9</v>
      </c>
      <c r="V2293" t="str">
        <f t="shared" si="299"/>
        <v xml:space="preserve"> 2.9</v>
      </c>
      <c r="X2293" t="e">
        <f>VLOOKUP(K2293,$X$2:Y$31,2,FALSE())</f>
        <v>#N/A</v>
      </c>
      <c r="AB2293" s="20">
        <f>MATCH("R",$J$1001:$J2294,0)</f>
        <v>25</v>
      </c>
      <c r="AC2293" s="20">
        <f>ROW()</f>
        <v>2293</v>
      </c>
      <c r="AD2293" s="24" t="e">
        <f t="shared" ca="1" si="298"/>
        <v>#VALUE!</v>
      </c>
      <c r="AE2293" t="str">
        <f t="shared" ca="1" si="294"/>
        <v>E</v>
      </c>
    </row>
    <row r="2294" spans="1:31">
      <c r="A2294" s="12" t="s">
        <v>452</v>
      </c>
      <c r="J2294" s="12" t="str">
        <f t="shared" si="297"/>
        <v/>
      </c>
      <c r="K2294" t="str">
        <f t="shared" si="299"/>
        <v xml:space="preserve">    </v>
      </c>
      <c r="L2294" t="str">
        <f t="shared" si="299"/>
        <v xml:space="preserve"> 407</v>
      </c>
      <c r="M2294" t="str">
        <f t="shared" si="299"/>
        <v xml:space="preserve"> 288</v>
      </c>
      <c r="N2294" t="str">
        <f t="shared" si="299"/>
        <v xml:space="preserve"> 407</v>
      </c>
      <c r="O2294" t="str">
        <f t="shared" si="299"/>
        <v xml:space="preserve"> 407</v>
      </c>
      <c r="P2294" t="str">
        <f t="shared" si="299"/>
        <v xml:space="preserve"> 407</v>
      </c>
      <c r="Q2294" t="str">
        <f t="shared" si="299"/>
        <v xml:space="preserve"> 407</v>
      </c>
      <c r="R2294" t="str">
        <f t="shared" si="299"/>
        <v xml:space="preserve"> 407</v>
      </c>
      <c r="S2294" t="str">
        <f t="shared" si="299"/>
        <v xml:space="preserve"> 407</v>
      </c>
      <c r="T2294" t="str">
        <f t="shared" si="299"/>
        <v xml:space="preserve"> 407</v>
      </c>
      <c r="U2294" t="str">
        <f t="shared" si="299"/>
        <v xml:space="preserve"> 407</v>
      </c>
      <c r="V2294" t="str">
        <f t="shared" si="299"/>
        <v xml:space="preserve"> 407</v>
      </c>
      <c r="X2294" t="e">
        <f>VLOOKUP(K2294,$X$2:Y$31,2,FALSE())</f>
        <v>#N/A</v>
      </c>
      <c r="AB2294" s="20">
        <f>MATCH("R",$J$1001:$J2295,0)</f>
        <v>25</v>
      </c>
      <c r="AC2294" s="20">
        <f>ROW()</f>
        <v>2294</v>
      </c>
      <c r="AD2294" s="24" t="e">
        <f t="shared" ca="1" si="298"/>
        <v>#VALUE!</v>
      </c>
      <c r="AE2294" t="str">
        <f t="shared" ca="1" si="294"/>
        <v>E</v>
      </c>
    </row>
    <row r="2295" spans="1:31">
      <c r="A2295" s="12" t="s">
        <v>1845</v>
      </c>
      <c r="J2295" s="12" t="str">
        <f t="shared" si="297"/>
        <v/>
      </c>
      <c r="K2295" t="str">
        <f t="shared" si="299"/>
        <v xml:space="preserve">    </v>
      </c>
      <c r="L2295" t="str">
        <f t="shared" si="299"/>
        <v>0.50</v>
      </c>
      <c r="M2295" t="str">
        <f t="shared" si="299"/>
        <v>1.00</v>
      </c>
      <c r="N2295" t="str">
        <f t="shared" si="299"/>
        <v>0.46</v>
      </c>
      <c r="O2295" t="str">
        <f t="shared" si="299"/>
        <v>0.06</v>
      </c>
      <c r="P2295" t="str">
        <f t="shared" si="299"/>
        <v>0.00</v>
      </c>
      <c r="Q2295" t="str">
        <f t="shared" si="299"/>
        <v>0.00</v>
      </c>
      <c r="R2295" t="str">
        <f t="shared" si="299"/>
        <v>0.00</v>
      </c>
      <c r="S2295" t="str">
        <f t="shared" si="299"/>
        <v>0.00</v>
      </c>
      <c r="T2295" t="str">
        <f t="shared" si="299"/>
        <v>0.00</v>
      </c>
      <c r="U2295" t="str">
        <f t="shared" si="299"/>
        <v>0.00</v>
      </c>
      <c r="V2295" t="str">
        <f t="shared" si="299"/>
        <v>0.00</v>
      </c>
      <c r="X2295" t="e">
        <f>VLOOKUP(K2295,$X$2:Y$31,2,FALSE())</f>
        <v>#N/A</v>
      </c>
      <c r="AB2295" s="20">
        <f>MATCH("R",$J$1001:$J2296,0)</f>
        <v>25</v>
      </c>
      <c r="AC2295" s="20">
        <f>ROW()</f>
        <v>2295</v>
      </c>
      <c r="AD2295" s="24" t="e">
        <f t="shared" ca="1" si="298"/>
        <v>#VALUE!</v>
      </c>
      <c r="AE2295" t="str">
        <f t="shared" ca="1" si="294"/>
        <v>E</v>
      </c>
    </row>
    <row r="2296" spans="1:31">
      <c r="A2296" s="12" t="s">
        <v>453</v>
      </c>
      <c r="J2296" s="12" t="str">
        <f t="shared" si="297"/>
        <v/>
      </c>
      <c r="K2296" t="str">
        <f t="shared" si="299"/>
        <v xml:space="preserve">    </v>
      </c>
      <c r="L2296" t="str">
        <f t="shared" si="299"/>
        <v xml:space="preserve"> 108</v>
      </c>
      <c r="M2296" t="str">
        <f t="shared" si="299"/>
        <v xml:space="preserve">  98</v>
      </c>
      <c r="N2296" t="str">
        <f t="shared" si="299"/>
        <v xml:space="preserve"> 109</v>
      </c>
      <c r="O2296" t="str">
        <f t="shared" si="299"/>
        <v xml:space="preserve"> 121</v>
      </c>
      <c r="P2296" t="str">
        <f t="shared" si="299"/>
        <v xml:space="preserve"> 148</v>
      </c>
      <c r="Q2296" t="str">
        <f t="shared" si="299"/>
        <v xml:space="preserve"> 179</v>
      </c>
      <c r="R2296" t="str">
        <f t="shared" si="299"/>
        <v xml:space="preserve"> 183</v>
      </c>
      <c r="S2296" t="str">
        <f t="shared" si="299"/>
        <v xml:space="preserve"> 185</v>
      </c>
      <c r="T2296" t="str">
        <f t="shared" si="299"/>
        <v xml:space="preserve"> 186</v>
      </c>
      <c r="U2296" t="str">
        <f t="shared" si="299"/>
        <v xml:space="preserve"> 188</v>
      </c>
      <c r="V2296" t="str">
        <f t="shared" si="299"/>
        <v xml:space="preserve"> 189</v>
      </c>
      <c r="X2296" t="e">
        <f>VLOOKUP(K2296,$X$2:Y$31,2,FALSE())</f>
        <v>#N/A</v>
      </c>
      <c r="AB2296" s="20">
        <f>MATCH("R",$J$1001:$J2297,0)</f>
        <v>25</v>
      </c>
      <c r="AC2296" s="20">
        <f>ROW()</f>
        <v>2296</v>
      </c>
      <c r="AD2296" s="24" t="e">
        <f t="shared" ca="1" si="298"/>
        <v>#VALUE!</v>
      </c>
      <c r="AE2296" t="str">
        <f t="shared" ca="1" si="294"/>
        <v>E</v>
      </c>
    </row>
    <row r="2297" spans="1:31">
      <c r="A2297" s="12" t="s">
        <v>454</v>
      </c>
      <c r="J2297" s="12" t="str">
        <f t="shared" si="297"/>
        <v/>
      </c>
      <c r="K2297" t="str">
        <f t="shared" si="299"/>
        <v xml:space="preserve">    </v>
      </c>
      <c r="L2297" t="str">
        <f t="shared" si="299"/>
        <v xml:space="preserve">  27</v>
      </c>
      <c r="M2297" t="str">
        <f t="shared" si="299"/>
        <v xml:space="preserve">  31</v>
      </c>
      <c r="N2297" t="str">
        <f t="shared" si="299"/>
        <v xml:space="preserve">  27</v>
      </c>
      <c r="O2297" t="str">
        <f t="shared" si="299"/>
        <v xml:space="preserve">  17</v>
      </c>
      <c r="P2297" t="str">
        <f t="shared" si="299"/>
        <v xml:space="preserve">  -7</v>
      </c>
      <c r="Q2297" t="str">
        <f t="shared" si="299"/>
        <v xml:space="preserve"> -35</v>
      </c>
      <c r="R2297" t="str">
        <f t="shared" si="299"/>
        <v xml:space="preserve"> -35</v>
      </c>
      <c r="S2297" t="str">
        <f t="shared" si="299"/>
        <v xml:space="preserve"> -35</v>
      </c>
      <c r="T2297" t="str">
        <f t="shared" si="299"/>
        <v xml:space="preserve"> -35</v>
      </c>
      <c r="U2297" t="str">
        <f t="shared" si="299"/>
        <v xml:space="preserve"> -35</v>
      </c>
      <c r="V2297" t="str">
        <f t="shared" si="299"/>
        <v xml:space="preserve"> -35</v>
      </c>
      <c r="X2297" t="e">
        <f>VLOOKUP(K2297,$X$2:Y$31,2,FALSE())</f>
        <v>#N/A</v>
      </c>
      <c r="AB2297" s="20">
        <f>MATCH("R",$J$1001:$J2298,0)</f>
        <v>25</v>
      </c>
      <c r="AC2297" s="20">
        <f>ROW()</f>
        <v>2297</v>
      </c>
      <c r="AD2297" s="24" t="e">
        <f t="shared" ca="1" si="298"/>
        <v>#VALUE!</v>
      </c>
      <c r="AE2297" t="str">
        <f t="shared" ca="1" si="294"/>
        <v>E</v>
      </c>
    </row>
    <row r="2298" spans="1:31">
      <c r="A2298" s="12" t="s">
        <v>455</v>
      </c>
      <c r="J2298" s="12" t="str">
        <f t="shared" si="297"/>
        <v/>
      </c>
      <c r="K2298" t="str">
        <f t="shared" si="299"/>
        <v xml:space="preserve">    </v>
      </c>
      <c r="L2298" t="str">
        <f t="shared" si="299"/>
        <v xml:space="preserve"> -88</v>
      </c>
      <c r="M2298" t="str">
        <f t="shared" si="299"/>
        <v xml:space="preserve"> -78</v>
      </c>
      <c r="N2298" t="str">
        <f t="shared" si="299"/>
        <v xml:space="preserve"> -89</v>
      </c>
      <c r="O2298" t="str">
        <f t="shared" si="299"/>
        <v>-101</v>
      </c>
      <c r="P2298" t="str">
        <f t="shared" si="299"/>
        <v>-128</v>
      </c>
      <c r="Q2298" t="str">
        <f t="shared" si="299"/>
        <v>-159</v>
      </c>
      <c r="R2298" t="str">
        <f t="shared" si="299"/>
        <v>-163</v>
      </c>
      <c r="S2298" t="str">
        <f t="shared" si="299"/>
        <v>-165</v>
      </c>
      <c r="T2298" t="str">
        <f t="shared" si="299"/>
        <v>-166</v>
      </c>
      <c r="U2298" t="str">
        <f t="shared" si="299"/>
        <v>-168</v>
      </c>
      <c r="V2298" t="str">
        <f t="shared" si="299"/>
        <v>-169</v>
      </c>
      <c r="X2298" t="e">
        <f>VLOOKUP(K2298,$X$2:Y$31,2,FALSE())</f>
        <v>#N/A</v>
      </c>
      <c r="AB2298" s="20">
        <f>MATCH("R",$J$1001:$J2299,0)</f>
        <v>25</v>
      </c>
      <c r="AC2298" s="20">
        <f>ROW()</f>
        <v>2298</v>
      </c>
      <c r="AD2298" s="24" t="e">
        <f t="shared" ca="1" si="298"/>
        <v>#VALUE!</v>
      </c>
      <c r="AE2298" t="str">
        <f t="shared" ca="1" si="294"/>
        <v>E</v>
      </c>
    </row>
    <row r="2299" spans="1:31">
      <c r="A2299" s="12" t="s">
        <v>286</v>
      </c>
      <c r="J2299" s="12" t="str">
        <f t="shared" si="297"/>
        <v/>
      </c>
      <c r="K2299" t="str">
        <f t="shared" si="299"/>
        <v xml:space="preserve">    </v>
      </c>
      <c r="L2299" t="str">
        <f t="shared" si="299"/>
        <v>-144</v>
      </c>
      <c r="M2299" t="str">
        <f t="shared" si="299"/>
        <v>-137</v>
      </c>
      <c r="N2299" t="str">
        <f t="shared" si="299"/>
        <v>-144</v>
      </c>
      <c r="O2299" t="str">
        <f t="shared" si="299"/>
        <v>-149</v>
      </c>
      <c r="P2299" t="str">
        <f t="shared" si="299"/>
        <v>-153</v>
      </c>
      <c r="Q2299" t="str">
        <f t="shared" si="299"/>
        <v>-159</v>
      </c>
      <c r="R2299" t="str">
        <f t="shared" si="299"/>
        <v>-164</v>
      </c>
      <c r="S2299" t="str">
        <f t="shared" si="299"/>
        <v>-167</v>
      </c>
      <c r="T2299" t="str">
        <f t="shared" si="299"/>
        <v>-169</v>
      </c>
      <c r="U2299" t="str">
        <f t="shared" si="299"/>
        <v>-170</v>
      </c>
      <c r="V2299" t="str">
        <f t="shared" si="299"/>
        <v>-172</v>
      </c>
      <c r="X2299" t="e">
        <f>VLOOKUP(K2299,$X$2:Y$31,2,FALSE())</f>
        <v>#N/A</v>
      </c>
      <c r="AB2299" s="20">
        <f>MATCH("R",$J$1001:$J2300,0)</f>
        <v>25</v>
      </c>
      <c r="AC2299" s="20">
        <f>ROW()</f>
        <v>2299</v>
      </c>
      <c r="AD2299" s="24" t="e">
        <f t="shared" ca="1" si="298"/>
        <v>#VALUE!</v>
      </c>
      <c r="AE2299" t="str">
        <f t="shared" ca="1" si="294"/>
        <v>E</v>
      </c>
    </row>
    <row r="2300" spans="1:31">
      <c r="A2300" s="12" t="s">
        <v>456</v>
      </c>
      <c r="J2300" s="12" t="str">
        <f t="shared" si="297"/>
        <v/>
      </c>
      <c r="K2300" t="str">
        <f t="shared" si="299"/>
        <v xml:space="preserve">    </v>
      </c>
      <c r="L2300" t="str">
        <f t="shared" si="299"/>
        <v xml:space="preserve">  56</v>
      </c>
      <c r="M2300" t="str">
        <f t="shared" si="299"/>
        <v xml:space="preserve">  59</v>
      </c>
      <c r="N2300" t="str">
        <f t="shared" si="299"/>
        <v xml:space="preserve">  56</v>
      </c>
      <c r="O2300" t="str">
        <f t="shared" si="299"/>
        <v xml:space="preserve">  48</v>
      </c>
      <c r="P2300" t="str">
        <f t="shared" si="299"/>
        <v xml:space="preserve">  25</v>
      </c>
      <c r="Q2300" t="str">
        <f t="shared" si="299"/>
        <v xml:space="preserve">  -1</v>
      </c>
      <c r="R2300" t="str">
        <f t="shared" si="299"/>
        <v xml:space="preserve">   1</v>
      </c>
      <c r="S2300" t="str">
        <f t="shared" si="299"/>
        <v xml:space="preserve">   2</v>
      </c>
      <c r="T2300" t="str">
        <f t="shared" si="299"/>
        <v xml:space="preserve">   2</v>
      </c>
      <c r="U2300" t="str">
        <f t="shared" si="299"/>
        <v xml:space="preserve">   3</v>
      </c>
      <c r="V2300" t="str">
        <f t="shared" si="299"/>
        <v xml:space="preserve">   3</v>
      </c>
      <c r="X2300" t="e">
        <f>VLOOKUP(K2300,$X$2:Y$31,2,FALSE())</f>
        <v>#N/A</v>
      </c>
      <c r="AB2300" s="20">
        <f>MATCH("R",$J$1001:$J2301,0)</f>
        <v>25</v>
      </c>
      <c r="AC2300" s="20">
        <f>ROW()</f>
        <v>2300</v>
      </c>
      <c r="AD2300" s="24" t="e">
        <f t="shared" ca="1" si="298"/>
        <v>#VALUE!</v>
      </c>
      <c r="AE2300" t="str">
        <f t="shared" ca="1" si="294"/>
        <v>E</v>
      </c>
    </row>
    <row r="2301" spans="1:31">
      <c r="A2301" s="12" t="s">
        <v>1846</v>
      </c>
      <c r="J2301" s="12" t="str">
        <f t="shared" si="297"/>
        <v/>
      </c>
      <c r="K2301" t="str">
        <f t="shared" si="299"/>
        <v xml:space="preserve">    </v>
      </c>
      <c r="L2301" t="str">
        <f t="shared" si="299"/>
        <v xml:space="preserve">  31</v>
      </c>
      <c r="M2301" t="str">
        <f t="shared" si="299"/>
        <v xml:space="preserve">  25</v>
      </c>
      <c r="N2301" t="str">
        <f t="shared" si="299"/>
        <v xml:space="preserve">  32</v>
      </c>
      <c r="O2301" t="str">
        <f t="shared" si="299"/>
        <v xml:space="preserve">  44</v>
      </c>
      <c r="P2301" t="str">
        <f t="shared" si="299"/>
        <v xml:space="preserve">  69</v>
      </c>
      <c r="Q2301" t="str">
        <f t="shared" si="299"/>
        <v xml:space="preserve">  85</v>
      </c>
      <c r="R2301" t="str">
        <f t="shared" si="299"/>
        <v xml:space="preserve">  83</v>
      </c>
      <c r="S2301" t="str">
        <f t="shared" si="299"/>
        <v xml:space="preserve">  82</v>
      </c>
      <c r="T2301" t="str">
        <f t="shared" si="299"/>
        <v xml:space="preserve">  82</v>
      </c>
      <c r="U2301" t="str">
        <f t="shared" si="299"/>
        <v xml:space="preserve">  82</v>
      </c>
      <c r="V2301" t="str">
        <f t="shared" si="299"/>
        <v xml:space="preserve">  81</v>
      </c>
      <c r="X2301" t="e">
        <f>VLOOKUP(K2301,$X$2:Y$31,2,FALSE())</f>
        <v>#N/A</v>
      </c>
      <c r="AB2301" s="20">
        <f>MATCH("R",$J$1001:$J2302,0)</f>
        <v>25</v>
      </c>
      <c r="AC2301" s="20">
        <f>ROW()</f>
        <v>2301</v>
      </c>
      <c r="AD2301" s="24" t="e">
        <f t="shared" ca="1" si="298"/>
        <v>#VALUE!</v>
      </c>
      <c r="AE2301" t="str">
        <f t="shared" ca="1" si="294"/>
        <v>E</v>
      </c>
    </row>
    <row r="2302" spans="1:31">
      <c r="A2302" s="12" t="s">
        <v>457</v>
      </c>
      <c r="J2302" s="12" t="str">
        <f t="shared" si="297"/>
        <v/>
      </c>
      <c r="K2302" t="str">
        <f t="shared" si="299"/>
        <v xml:space="preserve">    </v>
      </c>
      <c r="L2302" t="str">
        <f t="shared" si="299"/>
        <v>0.01</v>
      </c>
      <c r="M2302" t="str">
        <f t="shared" si="299"/>
        <v>0.02</v>
      </c>
      <c r="N2302" t="str">
        <f t="shared" si="299"/>
        <v>0.01</v>
      </c>
      <c r="O2302" t="str">
        <f t="shared" si="299"/>
        <v>0.01</v>
      </c>
      <c r="P2302" t="str">
        <f t="shared" si="299"/>
        <v>0.00</v>
      </c>
      <c r="Q2302" t="str">
        <f t="shared" si="299"/>
        <v>0.00</v>
      </c>
      <c r="R2302" t="str">
        <f t="shared" si="299"/>
        <v>0.00</v>
      </c>
      <c r="S2302" t="str">
        <f t="shared" si="299"/>
        <v>0.00</v>
      </c>
      <c r="T2302" t="str">
        <f t="shared" si="299"/>
        <v>0.00</v>
      </c>
      <c r="U2302" t="str">
        <f t="shared" si="299"/>
        <v>0.00</v>
      </c>
      <c r="V2302" t="str">
        <f t="shared" si="299"/>
        <v>0.00</v>
      </c>
      <c r="X2302" t="e">
        <f>VLOOKUP(K2302,$X$2:Y$31,2,FALSE())</f>
        <v>#N/A</v>
      </c>
      <c r="AB2302" s="20">
        <f>MATCH("R",$J$1001:$J2303,0)</f>
        <v>25</v>
      </c>
      <c r="AC2302" s="20">
        <f>ROW()</f>
        <v>2302</v>
      </c>
      <c r="AD2302" s="24" t="e">
        <f t="shared" ca="1" si="298"/>
        <v>#VALUE!</v>
      </c>
      <c r="AE2302" t="str">
        <f t="shared" ca="1" si="294"/>
        <v>E</v>
      </c>
    </row>
    <row r="2303" spans="1:31">
      <c r="A2303" s="12" t="s">
        <v>91</v>
      </c>
      <c r="J2303" s="12" t="str">
        <f t="shared" si="297"/>
        <v/>
      </c>
      <c r="K2303" t="str">
        <f t="shared" si="299"/>
        <v xml:space="preserve">    </v>
      </c>
      <c r="L2303" t="str">
        <f t="shared" si="299"/>
        <v>0.00</v>
      </c>
      <c r="M2303" t="str">
        <f t="shared" si="299"/>
        <v>0.00</v>
      </c>
      <c r="N2303" t="str">
        <f t="shared" si="299"/>
        <v>0.00</v>
      </c>
      <c r="O2303" t="str">
        <f t="shared" si="299"/>
        <v>0.00</v>
      </c>
      <c r="P2303" t="str">
        <f t="shared" si="299"/>
        <v>0.00</v>
      </c>
      <c r="Q2303" t="str">
        <f t="shared" si="299"/>
        <v>0.00</v>
      </c>
      <c r="R2303" t="str">
        <f t="shared" si="299"/>
        <v>0.00</v>
      </c>
      <c r="S2303" t="str">
        <f t="shared" si="299"/>
        <v>0.00</v>
      </c>
      <c r="T2303" t="str">
        <f t="shared" si="299"/>
        <v>0.00</v>
      </c>
      <c r="U2303" t="str">
        <f t="shared" si="299"/>
        <v>0.00</v>
      </c>
      <c r="V2303" t="str">
        <f t="shared" si="299"/>
        <v>0.00</v>
      </c>
      <c r="X2303" t="e">
        <f>VLOOKUP(K2303,$X$2:Y$31,2,FALSE())</f>
        <v>#N/A</v>
      </c>
      <c r="AB2303" s="20">
        <f>MATCH("R",$J$1001:$J2304,0)</f>
        <v>25</v>
      </c>
      <c r="AC2303" s="20">
        <f>ROW()</f>
        <v>2303</v>
      </c>
      <c r="AD2303" s="24" t="e">
        <f t="shared" ca="1" si="298"/>
        <v>#VALUE!</v>
      </c>
      <c r="AE2303" t="str">
        <f t="shared" ca="1" si="294"/>
        <v>E</v>
      </c>
    </row>
    <row r="2304" spans="1:31">
      <c r="A2304" s="12" t="s">
        <v>330</v>
      </c>
      <c r="J2304" s="12" t="str">
        <f t="shared" si="297"/>
        <v/>
      </c>
      <c r="K2304" t="str">
        <f t="shared" si="299"/>
        <v xml:space="preserve">    </v>
      </c>
      <c r="L2304" t="str">
        <f t="shared" si="299"/>
        <v>0.07</v>
      </c>
      <c r="M2304" t="str">
        <f t="shared" si="299"/>
        <v>0.08</v>
      </c>
      <c r="N2304" t="str">
        <f t="shared" si="299"/>
        <v>0.07</v>
      </c>
      <c r="O2304" t="str">
        <f t="shared" si="299"/>
        <v>0.04</v>
      </c>
      <c r="P2304" t="str">
        <f t="shared" si="299"/>
        <v>0.01</v>
      </c>
      <c r="Q2304" t="str">
        <f t="shared" si="299"/>
        <v>0.00</v>
      </c>
      <c r="R2304" t="str">
        <f t="shared" si="299"/>
        <v>0.00</v>
      </c>
      <c r="S2304" t="str">
        <f t="shared" si="299"/>
        <v>0.00</v>
      </c>
      <c r="T2304" t="str">
        <f t="shared" si="299"/>
        <v>0.00</v>
      </c>
      <c r="U2304" t="str">
        <f t="shared" si="299"/>
        <v>0.00</v>
      </c>
      <c r="V2304" t="str">
        <f t="shared" si="299"/>
        <v>0.00</v>
      </c>
      <c r="X2304" t="e">
        <f>VLOOKUP(K2304,$X$2:Y$31,2,FALSE())</f>
        <v>#N/A</v>
      </c>
      <c r="AB2304" s="20">
        <f>MATCH("R",$J$1001:$J2305,0)</f>
        <v>25</v>
      </c>
      <c r="AC2304" s="20">
        <f>ROW()</f>
        <v>2304</v>
      </c>
      <c r="AD2304" s="24" t="e">
        <f t="shared" ca="1" si="298"/>
        <v>#VALUE!</v>
      </c>
      <c r="AE2304" t="str">
        <f t="shared" ca="1" si="294"/>
        <v>E</v>
      </c>
    </row>
    <row r="2305" spans="1:31">
      <c r="A2305" s="12" t="s">
        <v>458</v>
      </c>
      <c r="J2305" s="12" t="str">
        <f t="shared" si="297"/>
        <v/>
      </c>
      <c r="K2305" t="str">
        <f t="shared" si="299"/>
        <v xml:space="preserve">    </v>
      </c>
      <c r="L2305" t="str">
        <f t="shared" si="299"/>
        <v>11.2</v>
      </c>
      <c r="M2305" t="str">
        <f t="shared" si="299"/>
        <v xml:space="preserve"> 6.2</v>
      </c>
      <c r="N2305" t="str">
        <f t="shared" si="299"/>
        <v>11.5</v>
      </c>
      <c r="O2305" t="str">
        <f t="shared" si="299"/>
        <v>17.0</v>
      </c>
      <c r="P2305" t="str">
        <f t="shared" si="299"/>
        <v>18.9</v>
      </c>
      <c r="Q2305" t="str">
        <f t="shared" si="299"/>
        <v xml:space="preserve"> 5.9</v>
      </c>
      <c r="R2305" t="str">
        <f t="shared" si="299"/>
        <v xml:space="preserve"> 5.9</v>
      </c>
      <c r="S2305" t="str">
        <f t="shared" si="299"/>
        <v xml:space="preserve"> 5.9</v>
      </c>
      <c r="T2305" t="str">
        <f t="shared" si="299"/>
        <v xml:space="preserve"> 5.9</v>
      </c>
      <c r="U2305" t="str">
        <f t="shared" si="299"/>
        <v xml:space="preserve"> 5.9</v>
      </c>
      <c r="V2305" t="str">
        <f t="shared" si="299"/>
        <v xml:space="preserve"> 5.9</v>
      </c>
      <c r="X2305" t="e">
        <f>VLOOKUP(K2305,$X$2:Y$31,2,FALSE())</f>
        <v>#N/A</v>
      </c>
      <c r="AB2305" s="20">
        <f>MATCH("R",$J$1001:$J2306,0)</f>
        <v>25</v>
      </c>
      <c r="AC2305" s="20">
        <f>ROW()</f>
        <v>2305</v>
      </c>
      <c r="AD2305" s="24" t="e">
        <f t="shared" ca="1" si="298"/>
        <v>#VALUE!</v>
      </c>
      <c r="AE2305" t="str">
        <f t="shared" ca="1" si="294"/>
        <v>E</v>
      </c>
    </row>
    <row r="2306" spans="1:31">
      <c r="A2306" s="12" t="s">
        <v>1847</v>
      </c>
      <c r="J2306" s="12" t="str">
        <f t="shared" si="297"/>
        <v/>
      </c>
      <c r="K2306" t="str">
        <f t="shared" si="299"/>
        <v xml:space="preserve">    </v>
      </c>
      <c r="L2306" t="str">
        <f t="shared" si="299"/>
        <v xml:space="preserve"> 6.8</v>
      </c>
      <c r="M2306" t="str">
        <f t="shared" si="299"/>
        <v xml:space="preserve"> 3.8</v>
      </c>
      <c r="N2306" t="str">
        <f t="shared" si="299"/>
        <v xml:space="preserve"> 7.1</v>
      </c>
      <c r="O2306" t="str">
        <f t="shared" si="299"/>
        <v>12.7</v>
      </c>
      <c r="P2306" t="str">
        <f t="shared" si="299"/>
        <v>20.6</v>
      </c>
      <c r="Q2306" t="str">
        <f t="shared" si="299"/>
        <v xml:space="preserve"> 3.8</v>
      </c>
      <c r="R2306" t="str">
        <f t="shared" si="299"/>
        <v xml:space="preserve"> 3.8</v>
      </c>
      <c r="S2306" t="str">
        <f t="shared" si="299"/>
        <v xml:space="preserve"> 3.8</v>
      </c>
      <c r="T2306" t="str">
        <f t="shared" si="299"/>
        <v xml:space="preserve"> 3.8</v>
      </c>
      <c r="U2306" t="str">
        <f t="shared" si="299"/>
        <v xml:space="preserve"> 3.8</v>
      </c>
      <c r="V2306" t="str">
        <f t="shared" si="299"/>
        <v xml:space="preserve"> 3.8</v>
      </c>
      <c r="X2306" t="e">
        <f>VLOOKUP(K2306,$X$2:Y$31,2,FALSE())</f>
        <v>#N/A</v>
      </c>
      <c r="AB2306" s="20">
        <f>MATCH("R",$J$1001:$J2307,0)</f>
        <v>25</v>
      </c>
      <c r="AC2306" s="20">
        <f>ROW()</f>
        <v>2306</v>
      </c>
      <c r="AD2306" s="24" t="e">
        <f t="shared" ca="1" si="298"/>
        <v>#VALUE!</v>
      </c>
      <c r="AE2306" t="str">
        <f t="shared" ca="1" si="294"/>
        <v>E</v>
      </c>
    </row>
    <row r="2307" spans="1:31">
      <c r="A2307" s="12" t="s">
        <v>1848</v>
      </c>
      <c r="J2307" s="12" t="str">
        <f t="shared" si="297"/>
        <v/>
      </c>
      <c r="K2307" t="str">
        <f t="shared" si="299"/>
        <v xml:space="preserve">    </v>
      </c>
      <c r="L2307" t="str">
        <f t="shared" si="299"/>
        <v>14.0</v>
      </c>
      <c r="M2307" t="str">
        <f t="shared" si="299"/>
        <v>11.5</v>
      </c>
      <c r="N2307" t="str">
        <f t="shared" si="299"/>
        <v>14.3</v>
      </c>
      <c r="O2307" t="str">
        <f t="shared" si="299"/>
        <v>19.0</v>
      </c>
      <c r="P2307" t="str">
        <f t="shared" si="299"/>
        <v>20.9</v>
      </c>
      <c r="Q2307" t="str">
        <f t="shared" si="299"/>
        <v>11.1</v>
      </c>
      <c r="R2307" t="str">
        <f t="shared" si="299"/>
        <v>11.3</v>
      </c>
      <c r="S2307" t="str">
        <f t="shared" si="299"/>
        <v>11.3</v>
      </c>
      <c r="T2307" t="str">
        <f t="shared" si="299"/>
        <v>11.3</v>
      </c>
      <c r="U2307" t="str">
        <f t="shared" si="299"/>
        <v>11.3</v>
      </c>
      <c r="V2307" t="str">
        <f t="shared" si="299"/>
        <v>11.3</v>
      </c>
      <c r="X2307" t="e">
        <f>VLOOKUP(K2307,$X$2:Y$31,2,FALSE())</f>
        <v>#N/A</v>
      </c>
      <c r="AB2307" s="20">
        <f>MATCH("R",$J$1001:$J2308,0)</f>
        <v>25</v>
      </c>
      <c r="AC2307" s="20">
        <f>ROW()</f>
        <v>2307</v>
      </c>
      <c r="AD2307" s="24" t="e">
        <f t="shared" ca="1" si="298"/>
        <v>#VALUE!</v>
      </c>
      <c r="AE2307" t="str">
        <f t="shared" ref="AE2307:AE2370" ca="1" si="300">IF(ISERROR(AD2307),"E","OK")</f>
        <v>E</v>
      </c>
    </row>
    <row r="2308" spans="1:31">
      <c r="A2308" s="12" t="s">
        <v>459</v>
      </c>
      <c r="J2308" s="12" t="str">
        <f t="shared" si="297"/>
        <v/>
      </c>
      <c r="K2308" t="str">
        <f t="shared" si="299"/>
        <v xml:space="preserve">    </v>
      </c>
      <c r="L2308" t="str">
        <f t="shared" si="299"/>
        <v xml:space="preserve"> 9.3</v>
      </c>
      <c r="M2308" t="str">
        <f t="shared" si="299"/>
        <v xml:space="preserve"> 8.9</v>
      </c>
      <c r="N2308" t="str">
        <f t="shared" si="299"/>
        <v xml:space="preserve"> 9.4</v>
      </c>
      <c r="O2308" t="str">
        <f t="shared" si="299"/>
        <v>13.7</v>
      </c>
      <c r="P2308" t="str">
        <f t="shared" si="299"/>
        <v>21.1</v>
      </c>
      <c r="Q2308" t="str">
        <f t="shared" si="299"/>
        <v xml:space="preserve"> 6.6</v>
      </c>
      <c r="R2308" t="str">
        <f t="shared" si="299"/>
        <v xml:space="preserve"> 7.0</v>
      </c>
      <c r="S2308" t="str">
        <f t="shared" si="299"/>
        <v xml:space="preserve"> 7.0</v>
      </c>
      <c r="T2308" t="str">
        <f t="shared" si="299"/>
        <v xml:space="preserve"> 7.0</v>
      </c>
      <c r="U2308" t="str">
        <f t="shared" si="299"/>
        <v xml:space="preserve"> 7.0</v>
      </c>
      <c r="V2308" t="str">
        <f t="shared" si="299"/>
        <v xml:space="preserve"> 7.0</v>
      </c>
      <c r="X2308" t="e">
        <f>VLOOKUP(K2308,$X$2:Y$31,2,FALSE())</f>
        <v>#N/A</v>
      </c>
      <c r="AB2308" s="20">
        <f>MATCH("R",$J$1001:$J2309,0)</f>
        <v>25</v>
      </c>
      <c r="AC2308" s="20">
        <f>ROW()</f>
        <v>2308</v>
      </c>
      <c r="AD2308" s="24" t="e">
        <f t="shared" ca="1" si="298"/>
        <v>#VALUE!</v>
      </c>
      <c r="AE2308" t="str">
        <f t="shared" ca="1" si="300"/>
        <v>E</v>
      </c>
    </row>
    <row r="2309" spans="1:31">
      <c r="A2309" s="12" t="s">
        <v>460</v>
      </c>
      <c r="J2309" s="12" t="str">
        <f t="shared" si="297"/>
        <v/>
      </c>
      <c r="K2309" t="str">
        <f t="shared" si="299"/>
        <v xml:space="preserve">    </v>
      </c>
      <c r="L2309" t="str">
        <f t="shared" si="299"/>
        <v xml:space="preserve"> 4.0</v>
      </c>
      <c r="M2309" t="str">
        <f t="shared" si="299"/>
        <v xml:space="preserve"> 4.2</v>
      </c>
      <c r="N2309" t="str">
        <f t="shared" si="299"/>
        <v xml:space="preserve"> 4.0</v>
      </c>
      <c r="O2309" t="str">
        <f t="shared" si="299"/>
        <v xml:space="preserve"> 3.7</v>
      </c>
      <c r="P2309" t="str">
        <f t="shared" si="299"/>
        <v xml:space="preserve"> 3.5</v>
      </c>
      <c r="Q2309" t="str">
        <f t="shared" si="299"/>
        <v xml:space="preserve"> 3.2</v>
      </c>
      <c r="R2309" t="str">
        <f t="shared" si="299"/>
        <v xml:space="preserve"> 3.0</v>
      </c>
      <c r="S2309" t="str">
        <f t="shared" si="299"/>
        <v xml:space="preserve"> 2.9</v>
      </c>
      <c r="T2309" t="str">
        <f t="shared" si="299"/>
        <v xml:space="preserve"> 2.9</v>
      </c>
      <c r="U2309" t="str">
        <f t="shared" si="299"/>
        <v xml:space="preserve"> 2.8</v>
      </c>
      <c r="V2309" t="str">
        <f t="shared" si="299"/>
        <v xml:space="preserve"> 2.8</v>
      </c>
      <c r="X2309" t="e">
        <f>VLOOKUP(K2309,$X$2:Y$31,2,FALSE())</f>
        <v>#N/A</v>
      </c>
      <c r="AB2309" s="20">
        <f>MATCH("R",$J$1001:$J2310,0)</f>
        <v>25</v>
      </c>
      <c r="AC2309" s="20">
        <f>ROW()</f>
        <v>2309</v>
      </c>
      <c r="AD2309" s="24" t="e">
        <f t="shared" ca="1" si="298"/>
        <v>#VALUE!</v>
      </c>
      <c r="AE2309" t="str">
        <f t="shared" ca="1" si="300"/>
        <v>E</v>
      </c>
    </row>
    <row r="2310" spans="1:31">
      <c r="A2310" s="12" t="s">
        <v>461</v>
      </c>
      <c r="J2310" s="12" t="str">
        <f t="shared" si="297"/>
        <v/>
      </c>
      <c r="K2310" t="str">
        <f t="shared" si="299"/>
        <v xml:space="preserve">    </v>
      </c>
      <c r="L2310" t="str">
        <f t="shared" si="299"/>
        <v xml:space="preserve"> 4.0</v>
      </c>
      <c r="M2310" t="str">
        <f t="shared" si="299"/>
        <v xml:space="preserve"> 4.2</v>
      </c>
      <c r="N2310" t="str">
        <f t="shared" si="299"/>
        <v xml:space="preserve"> 4.0</v>
      </c>
      <c r="O2310" t="str">
        <f t="shared" si="299"/>
        <v xml:space="preserve"> 3.7</v>
      </c>
      <c r="P2310" t="str">
        <f t="shared" si="299"/>
        <v xml:space="preserve"> 3.5</v>
      </c>
      <c r="Q2310" t="str">
        <f t="shared" si="299"/>
        <v xml:space="preserve"> 3.2</v>
      </c>
      <c r="R2310" t="str">
        <f t="shared" si="299"/>
        <v xml:space="preserve"> 3.0</v>
      </c>
      <c r="S2310" t="str">
        <f t="shared" si="299"/>
        <v xml:space="preserve"> 2.9</v>
      </c>
      <c r="T2310" t="str">
        <f t="shared" si="299"/>
        <v xml:space="preserve"> 2.9</v>
      </c>
      <c r="U2310" t="str">
        <f t="shared" si="299"/>
        <v xml:space="preserve"> 2.8</v>
      </c>
      <c r="V2310" t="str">
        <f t="shared" si="299"/>
        <v xml:space="preserve"> 2.8</v>
      </c>
      <c r="X2310" t="e">
        <f>VLOOKUP(K2310,$X$2:Y$31,2,FALSE())</f>
        <v>#N/A</v>
      </c>
      <c r="AB2310" s="20">
        <f>MATCH("R",$J$1001:$J2311,0)</f>
        <v>25</v>
      </c>
      <c r="AC2310" s="20">
        <f>ROW()</f>
        <v>2310</v>
      </c>
      <c r="AD2310" s="24" t="e">
        <f t="shared" ca="1" si="298"/>
        <v>#VALUE!</v>
      </c>
      <c r="AE2310" t="str">
        <f t="shared" ca="1" si="300"/>
        <v>E</v>
      </c>
    </row>
    <row r="2311" spans="1:31">
      <c r="A2311" s="12" t="s">
        <v>1849</v>
      </c>
      <c r="J2311" s="12" t="str">
        <f t="shared" si="297"/>
        <v/>
      </c>
      <c r="K2311" t="str">
        <f t="shared" ref="K2311:V2332" si="301">MID($A2311,K$34,4)</f>
        <v xml:space="preserve">    </v>
      </c>
      <c r="L2311" t="str">
        <f t="shared" si="301"/>
        <v xml:space="preserve">  42</v>
      </c>
      <c r="M2311" t="str">
        <f t="shared" si="301"/>
        <v xml:space="preserve">  48</v>
      </c>
      <c r="N2311" t="str">
        <f t="shared" si="301"/>
        <v xml:space="preserve">  41</v>
      </c>
      <c r="O2311" t="str">
        <f t="shared" si="301"/>
        <v xml:space="preserve">  29</v>
      </c>
      <c r="P2311" t="str">
        <f t="shared" si="301"/>
        <v xml:space="preserve">   4</v>
      </c>
      <c r="Q2311" t="str">
        <f t="shared" si="301"/>
        <v xml:space="preserve"> -12</v>
      </c>
      <c r="R2311" t="str">
        <f t="shared" si="301"/>
        <v xml:space="preserve"> -10</v>
      </c>
      <c r="S2311" t="str">
        <f t="shared" si="301"/>
        <v xml:space="preserve">  -9</v>
      </c>
      <c r="T2311" t="str">
        <f t="shared" si="301"/>
        <v xml:space="preserve">  -9</v>
      </c>
      <c r="U2311" t="str">
        <f t="shared" si="301"/>
        <v xml:space="preserve">  -9</v>
      </c>
      <c r="V2311" t="str">
        <f t="shared" si="301"/>
        <v xml:space="preserve">  -8</v>
      </c>
      <c r="X2311" t="e">
        <f>VLOOKUP(K2311,$X$2:Y$31,2,FALSE())</f>
        <v>#N/A</v>
      </c>
      <c r="AB2311" s="20">
        <f>MATCH("R",$J$1001:$J2312,0)</f>
        <v>25</v>
      </c>
      <c r="AC2311" s="20">
        <f>ROW()</f>
        <v>2311</v>
      </c>
      <c r="AD2311" s="24" t="e">
        <f t="shared" ca="1" si="298"/>
        <v>#VALUE!</v>
      </c>
      <c r="AE2311" t="str">
        <f t="shared" ca="1" si="300"/>
        <v>E</v>
      </c>
    </row>
    <row r="2312" spans="1:31">
      <c r="A2312" s="12" t="s">
        <v>33</v>
      </c>
      <c r="J2312" s="12" t="str">
        <f t="shared" si="297"/>
        <v/>
      </c>
      <c r="K2312" t="str">
        <f t="shared" si="301"/>
        <v/>
      </c>
      <c r="L2312" t="str">
        <f t="shared" si="301"/>
        <v/>
      </c>
      <c r="M2312" t="str">
        <f t="shared" si="301"/>
        <v/>
      </c>
      <c r="N2312" t="str">
        <f t="shared" si="301"/>
        <v/>
      </c>
      <c r="O2312" t="str">
        <f t="shared" si="301"/>
        <v/>
      </c>
      <c r="P2312" t="str">
        <f t="shared" si="301"/>
        <v/>
      </c>
      <c r="Q2312" t="str">
        <f t="shared" si="301"/>
        <v/>
      </c>
      <c r="R2312" t="str">
        <f t="shared" si="301"/>
        <v/>
      </c>
      <c r="S2312" t="str">
        <f t="shared" si="301"/>
        <v/>
      </c>
      <c r="T2312" t="str">
        <f t="shared" si="301"/>
        <v/>
      </c>
      <c r="U2312" t="str">
        <f t="shared" si="301"/>
        <v/>
      </c>
      <c r="V2312" t="str">
        <f t="shared" si="301"/>
        <v/>
      </c>
      <c r="X2312" t="e">
        <f>VLOOKUP(K2312,$X$2:Y$31,2,FALSE())</f>
        <v>#N/A</v>
      </c>
      <c r="AB2312" s="20">
        <f>MATCH("R",$J$1001:$J2313,0)</f>
        <v>25</v>
      </c>
      <c r="AC2312" s="20">
        <f>ROW()</f>
        <v>2312</v>
      </c>
      <c r="AD2312" s="24" t="e">
        <f t="shared" ca="1" si="298"/>
        <v>#VALUE!</v>
      </c>
      <c r="AE2312" t="str">
        <f t="shared" ca="1" si="300"/>
        <v>E</v>
      </c>
    </row>
    <row r="2313" spans="1:31">
      <c r="A2313" s="12" t="s">
        <v>1850</v>
      </c>
      <c r="J2313" s="12" t="str">
        <f t="shared" si="297"/>
        <v>R</v>
      </c>
      <c r="K2313" t="str">
        <f t="shared" si="301"/>
        <v>12.0</v>
      </c>
      <c r="L2313" t="str">
        <f t="shared" si="301"/>
        <v xml:space="preserve"> 4.3</v>
      </c>
      <c r="M2313" t="str">
        <f t="shared" si="301"/>
        <v xml:space="preserve"> 2.0</v>
      </c>
      <c r="N2313" t="str">
        <f t="shared" si="301"/>
        <v xml:space="preserve"> 4.0</v>
      </c>
      <c r="O2313" t="str">
        <f t="shared" si="301"/>
        <v xml:space="preserve"> 5.4</v>
      </c>
      <c r="P2313" t="str">
        <f t="shared" si="301"/>
        <v xml:space="preserve"> 7.3</v>
      </c>
      <c r="Q2313" t="str">
        <f t="shared" si="301"/>
        <v>10.2</v>
      </c>
      <c r="R2313" t="str">
        <f t="shared" si="301"/>
        <v>14.4</v>
      </c>
      <c r="S2313" t="str">
        <f t="shared" si="301"/>
        <v>18.2</v>
      </c>
      <c r="T2313" t="str">
        <f t="shared" si="301"/>
        <v>21.5</v>
      </c>
      <c r="U2313" t="str">
        <f t="shared" si="301"/>
        <v>25.0</v>
      </c>
      <c r="V2313" t="str">
        <f t="shared" si="301"/>
        <v>29.0</v>
      </c>
      <c r="X2313" t="str">
        <f>VLOOKUP(K2313,$X$2:Y$31,2,FALSE())</f>
        <v>1200</v>
      </c>
      <c r="AB2313" s="20">
        <f>MATCH("R",$J$1001:$J2314,0)</f>
        <v>25</v>
      </c>
      <c r="AC2313" s="20">
        <f>ROW()</f>
        <v>2313</v>
      </c>
      <c r="AD2313" s="24" t="e">
        <f t="shared" ca="1" si="298"/>
        <v>#VALUE!</v>
      </c>
      <c r="AE2313" t="str">
        <f t="shared" ca="1" si="300"/>
        <v>E</v>
      </c>
    </row>
    <row r="2314" spans="1:31">
      <c r="A2314" s="12" t="s">
        <v>205</v>
      </c>
      <c r="J2314" s="12" t="str">
        <f t="shared" si="297"/>
        <v/>
      </c>
      <c r="K2314" t="str">
        <f t="shared" si="301"/>
        <v xml:space="preserve">    </v>
      </c>
      <c r="L2314" t="str">
        <f t="shared" si="301"/>
        <v xml:space="preserve"> 1F2</v>
      </c>
      <c r="M2314" t="str">
        <f t="shared" si="301"/>
        <v xml:space="preserve"> 1F2</v>
      </c>
      <c r="N2314" t="str">
        <f t="shared" si="301"/>
        <v xml:space="preserve"> 1F2</v>
      </c>
      <c r="O2314" t="str">
        <f t="shared" si="301"/>
        <v xml:space="preserve"> 1F2</v>
      </c>
      <c r="P2314" t="str">
        <f t="shared" si="301"/>
        <v xml:space="preserve"> 1F2</v>
      </c>
      <c r="Q2314" t="str">
        <f t="shared" si="301"/>
        <v xml:space="preserve"> 1F2</v>
      </c>
      <c r="R2314" t="str">
        <f t="shared" si="301"/>
        <v xml:space="preserve"> 1F2</v>
      </c>
      <c r="S2314" t="str">
        <f t="shared" si="301"/>
        <v xml:space="preserve"> 1F2</v>
      </c>
      <c r="T2314" t="str">
        <f t="shared" si="301"/>
        <v xml:space="preserve"> 1F2</v>
      </c>
      <c r="U2314" t="str">
        <f t="shared" si="301"/>
        <v xml:space="preserve"> 1F2</v>
      </c>
      <c r="V2314" t="str">
        <f t="shared" si="301"/>
        <v xml:space="preserve"> 1F2</v>
      </c>
      <c r="X2314" t="e">
        <f>VLOOKUP(K2314,$X$2:Y$31,2,FALSE())</f>
        <v>#N/A</v>
      </c>
      <c r="AB2314" s="20">
        <f>MATCH("R",$J$1001:$J2315,0)</f>
        <v>25</v>
      </c>
      <c r="AC2314" s="20">
        <f>ROW()</f>
        <v>2314</v>
      </c>
      <c r="AD2314" s="24" t="e">
        <f t="shared" ca="1" si="298"/>
        <v>#VALUE!</v>
      </c>
      <c r="AE2314" t="str">
        <f t="shared" ca="1" si="300"/>
        <v>E</v>
      </c>
    </row>
    <row r="2315" spans="1:31">
      <c r="A2315" s="12" t="s">
        <v>1851</v>
      </c>
      <c r="J2315" s="12" t="str">
        <f t="shared" si="297"/>
        <v/>
      </c>
      <c r="K2315" t="str">
        <f t="shared" si="301"/>
        <v xml:space="preserve">    </v>
      </c>
      <c r="L2315" t="str">
        <f t="shared" si="301"/>
        <v>66.7</v>
      </c>
      <c r="M2315" t="str">
        <f t="shared" si="301"/>
        <v>59.8</v>
      </c>
      <c r="N2315" t="str">
        <f t="shared" si="301"/>
        <v>64.1</v>
      </c>
      <c r="O2315" t="str">
        <f t="shared" si="301"/>
        <v>66.7</v>
      </c>
      <c r="P2315" t="str">
        <f t="shared" si="301"/>
        <v>66.7</v>
      </c>
      <c r="Q2315" t="str">
        <f t="shared" si="301"/>
        <v>66.7</v>
      </c>
      <c r="R2315" t="str">
        <f t="shared" si="301"/>
        <v>66.7</v>
      </c>
      <c r="S2315" t="str">
        <f t="shared" si="301"/>
        <v>66.7</v>
      </c>
      <c r="T2315" t="str">
        <f t="shared" si="301"/>
        <v>66.7</v>
      </c>
      <c r="U2315" t="str">
        <f t="shared" si="301"/>
        <v>66.7</v>
      </c>
      <c r="V2315" t="str">
        <f t="shared" si="301"/>
        <v>66.7</v>
      </c>
      <c r="X2315" t="e">
        <f>VLOOKUP(K2315,$X$2:Y$31,2,FALSE())</f>
        <v>#N/A</v>
      </c>
      <c r="AB2315" s="20">
        <f>MATCH("R",$J$1001:$J2316,0)</f>
        <v>25</v>
      </c>
      <c r="AC2315" s="20">
        <f>ROW()</f>
        <v>2315</v>
      </c>
      <c r="AD2315" s="24" t="e">
        <f t="shared" ca="1" si="298"/>
        <v>#VALUE!</v>
      </c>
      <c r="AE2315" t="str">
        <f t="shared" ca="1" si="300"/>
        <v>E</v>
      </c>
    </row>
    <row r="2316" spans="1:31">
      <c r="A2316" s="12" t="s">
        <v>1852</v>
      </c>
      <c r="J2316" s="12" t="str">
        <f t="shared" si="297"/>
        <v/>
      </c>
      <c r="K2316" t="str">
        <f t="shared" si="301"/>
        <v xml:space="preserve">    </v>
      </c>
      <c r="L2316" t="str">
        <f t="shared" si="301"/>
        <v xml:space="preserve"> 2.9</v>
      </c>
      <c r="M2316" t="str">
        <f t="shared" si="301"/>
        <v xml:space="preserve"> 2.2</v>
      </c>
      <c r="N2316" t="str">
        <f t="shared" si="301"/>
        <v xml:space="preserve"> 2.6</v>
      </c>
      <c r="O2316" t="str">
        <f t="shared" si="301"/>
        <v xml:space="preserve"> 2.9</v>
      </c>
      <c r="P2316" t="str">
        <f t="shared" si="301"/>
        <v xml:space="preserve"> 2.9</v>
      </c>
      <c r="Q2316" t="str">
        <f t="shared" si="301"/>
        <v xml:space="preserve"> 2.9</v>
      </c>
      <c r="R2316" t="str">
        <f t="shared" si="301"/>
        <v xml:space="preserve"> 2.9</v>
      </c>
      <c r="S2316" t="str">
        <f t="shared" si="301"/>
        <v xml:space="preserve"> 2.9</v>
      </c>
      <c r="T2316" t="str">
        <f t="shared" si="301"/>
        <v xml:space="preserve"> 2.9</v>
      </c>
      <c r="U2316" t="str">
        <f t="shared" si="301"/>
        <v xml:space="preserve"> 2.9</v>
      </c>
      <c r="V2316" t="str">
        <f t="shared" si="301"/>
        <v xml:space="preserve"> 2.9</v>
      </c>
      <c r="X2316" t="e">
        <f>VLOOKUP(K2316,$X$2:Y$31,2,FALSE())</f>
        <v>#N/A</v>
      </c>
      <c r="AB2316" s="20">
        <f>MATCH("R",$J$1001:$J2317,0)</f>
        <v>25</v>
      </c>
      <c r="AC2316" s="20">
        <f>ROW()</f>
        <v>2316</v>
      </c>
      <c r="AD2316" s="24" t="e">
        <f t="shared" ca="1" si="298"/>
        <v>#VALUE!</v>
      </c>
      <c r="AE2316" t="str">
        <f t="shared" ca="1" si="300"/>
        <v>E</v>
      </c>
    </row>
    <row r="2317" spans="1:31">
      <c r="A2317" s="12" t="s">
        <v>1853</v>
      </c>
      <c r="J2317" s="12" t="str">
        <f t="shared" si="297"/>
        <v/>
      </c>
      <c r="K2317" t="str">
        <f t="shared" si="301"/>
        <v xml:space="preserve">    </v>
      </c>
      <c r="L2317" t="str">
        <f t="shared" si="301"/>
        <v xml:space="preserve"> 401</v>
      </c>
      <c r="M2317" t="str">
        <f t="shared" si="301"/>
        <v xml:space="preserve"> 292</v>
      </c>
      <c r="N2317" t="str">
        <f t="shared" si="301"/>
        <v xml:space="preserve"> 354</v>
      </c>
      <c r="O2317" t="str">
        <f t="shared" si="301"/>
        <v xml:space="preserve"> 401</v>
      </c>
      <c r="P2317" t="str">
        <f t="shared" si="301"/>
        <v xml:space="preserve"> 401</v>
      </c>
      <c r="Q2317" t="str">
        <f t="shared" si="301"/>
        <v xml:space="preserve"> 401</v>
      </c>
      <c r="R2317" t="str">
        <f t="shared" si="301"/>
        <v xml:space="preserve"> 401</v>
      </c>
      <c r="S2317" t="str">
        <f t="shared" si="301"/>
        <v xml:space="preserve"> 401</v>
      </c>
      <c r="T2317" t="str">
        <f t="shared" si="301"/>
        <v xml:space="preserve"> 401</v>
      </c>
      <c r="U2317" t="str">
        <f t="shared" si="301"/>
        <v xml:space="preserve"> 401</v>
      </c>
      <c r="V2317" t="str">
        <f t="shared" si="301"/>
        <v xml:space="preserve"> 401</v>
      </c>
      <c r="X2317" t="e">
        <f>VLOOKUP(K2317,$X$2:Y$31,2,FALSE())</f>
        <v>#N/A</v>
      </c>
      <c r="AB2317" s="20">
        <f>MATCH("R",$J$1001:$J2318,0)</f>
        <v>25</v>
      </c>
      <c r="AC2317" s="20">
        <f>ROW()</f>
        <v>2317</v>
      </c>
      <c r="AD2317" s="24" t="e">
        <f t="shared" ca="1" si="298"/>
        <v>#VALUE!</v>
      </c>
      <c r="AE2317" t="str">
        <f t="shared" ca="1" si="300"/>
        <v>E</v>
      </c>
    </row>
    <row r="2318" spans="1:31">
      <c r="A2318" s="12" t="s">
        <v>1854</v>
      </c>
      <c r="J2318" s="12" t="str">
        <f t="shared" si="297"/>
        <v/>
      </c>
      <c r="K2318" t="str">
        <f t="shared" si="301"/>
        <v xml:space="preserve">    </v>
      </c>
      <c r="L2318" t="str">
        <f t="shared" si="301"/>
        <v>0.50</v>
      </c>
      <c r="M2318" t="str">
        <f t="shared" si="301"/>
        <v>1.00</v>
      </c>
      <c r="N2318" t="str">
        <f t="shared" si="301"/>
        <v>0.62</v>
      </c>
      <c r="O2318" t="str">
        <f t="shared" si="301"/>
        <v>0.13</v>
      </c>
      <c r="P2318" t="str">
        <f t="shared" si="301"/>
        <v>0.00</v>
      </c>
      <c r="Q2318" t="str">
        <f t="shared" si="301"/>
        <v>0.00</v>
      </c>
      <c r="R2318" t="str">
        <f t="shared" si="301"/>
        <v>0.00</v>
      </c>
      <c r="S2318" t="str">
        <f t="shared" si="301"/>
        <v>0.00</v>
      </c>
      <c r="T2318" t="str">
        <f t="shared" si="301"/>
        <v>0.00</v>
      </c>
      <c r="U2318" t="str">
        <f t="shared" si="301"/>
        <v>0.00</v>
      </c>
      <c r="V2318" t="str">
        <f t="shared" si="301"/>
        <v>0.00</v>
      </c>
      <c r="X2318" t="e">
        <f>VLOOKUP(K2318,$X$2:Y$31,2,FALSE())</f>
        <v>#N/A</v>
      </c>
      <c r="AB2318" s="20">
        <f>MATCH("R",$J$1001:$J2319,0)</f>
        <v>25</v>
      </c>
      <c r="AC2318" s="20">
        <f>ROW()</f>
        <v>2318</v>
      </c>
      <c r="AD2318" s="24" t="e">
        <f t="shared" ca="1" si="298"/>
        <v>#VALUE!</v>
      </c>
      <c r="AE2318" t="str">
        <f t="shared" ca="1" si="300"/>
        <v>E</v>
      </c>
    </row>
    <row r="2319" spans="1:31">
      <c r="A2319" s="12" t="s">
        <v>1855</v>
      </c>
      <c r="J2319" s="12" t="str">
        <f t="shared" si="297"/>
        <v/>
      </c>
      <c r="K2319" t="str">
        <f t="shared" si="301"/>
        <v xml:space="preserve">    </v>
      </c>
      <c r="L2319" t="str">
        <f t="shared" si="301"/>
        <v xml:space="preserve"> 109</v>
      </c>
      <c r="M2319" t="str">
        <f t="shared" si="301"/>
        <v xml:space="preserve">  98</v>
      </c>
      <c r="N2319" t="str">
        <f t="shared" si="301"/>
        <v xml:space="preserve"> 106</v>
      </c>
      <c r="O2319" t="str">
        <f t="shared" si="301"/>
        <v xml:space="preserve"> 117</v>
      </c>
      <c r="P2319" t="str">
        <f t="shared" si="301"/>
        <v xml:space="preserve"> 140</v>
      </c>
      <c r="Q2319" t="str">
        <f t="shared" si="301"/>
        <v xml:space="preserve"> 180</v>
      </c>
      <c r="R2319" t="str">
        <f t="shared" si="301"/>
        <v xml:space="preserve"> 183</v>
      </c>
      <c r="S2319" t="str">
        <f t="shared" si="301"/>
        <v xml:space="preserve"> 185</v>
      </c>
      <c r="T2319" t="str">
        <f t="shared" si="301"/>
        <v xml:space="preserve"> 186</v>
      </c>
      <c r="U2319" t="str">
        <f t="shared" si="301"/>
        <v xml:space="preserve"> 188</v>
      </c>
      <c r="V2319" t="str">
        <f t="shared" si="301"/>
        <v xml:space="preserve"> 189</v>
      </c>
      <c r="X2319" t="e">
        <f>VLOOKUP(K2319,$X$2:Y$31,2,FALSE())</f>
        <v>#N/A</v>
      </c>
      <c r="AB2319" s="20">
        <f>MATCH("R",$J$1001:$J2320,0)</f>
        <v>25</v>
      </c>
      <c r="AC2319" s="20">
        <f>ROW()</f>
        <v>2319</v>
      </c>
      <c r="AD2319" s="24" t="e">
        <f t="shared" ca="1" si="298"/>
        <v>#VALUE!</v>
      </c>
      <c r="AE2319" t="str">
        <f t="shared" ca="1" si="300"/>
        <v>E</v>
      </c>
    </row>
    <row r="2320" spans="1:31">
      <c r="A2320" s="12" t="s">
        <v>1856</v>
      </c>
      <c r="J2320" s="12" t="str">
        <f t="shared" si="297"/>
        <v/>
      </c>
      <c r="K2320" t="str">
        <f t="shared" si="301"/>
        <v xml:space="preserve">    </v>
      </c>
      <c r="L2320" t="str">
        <f t="shared" si="301"/>
        <v xml:space="preserve">  27</v>
      </c>
      <c r="M2320" t="str">
        <f t="shared" si="301"/>
        <v xml:space="preserve">  31</v>
      </c>
      <c r="N2320" t="str">
        <f t="shared" si="301"/>
        <v xml:space="preserve">  29</v>
      </c>
      <c r="O2320" t="str">
        <f t="shared" si="301"/>
        <v xml:space="preserve">  21</v>
      </c>
      <c r="P2320" t="str">
        <f t="shared" si="301"/>
        <v xml:space="preserve">   1</v>
      </c>
      <c r="Q2320" t="str">
        <f t="shared" si="301"/>
        <v xml:space="preserve"> -35</v>
      </c>
      <c r="R2320" t="str">
        <f t="shared" si="301"/>
        <v xml:space="preserve"> -35</v>
      </c>
      <c r="S2320" t="str">
        <f t="shared" si="301"/>
        <v xml:space="preserve"> -35</v>
      </c>
      <c r="T2320" t="str">
        <f t="shared" si="301"/>
        <v xml:space="preserve"> -35</v>
      </c>
      <c r="U2320" t="str">
        <f t="shared" si="301"/>
        <v xml:space="preserve"> -35</v>
      </c>
      <c r="V2320" t="str">
        <f t="shared" si="301"/>
        <v xml:space="preserve"> -35</v>
      </c>
      <c r="X2320" t="e">
        <f>VLOOKUP(K2320,$X$2:Y$31,2,FALSE())</f>
        <v>#N/A</v>
      </c>
      <c r="AB2320" s="20">
        <f>MATCH("R",$J$1001:$J2321,0)</f>
        <v>25</v>
      </c>
      <c r="AC2320" s="20">
        <f>ROW()</f>
        <v>2320</v>
      </c>
      <c r="AD2320" s="24" t="e">
        <f t="shared" ca="1" si="298"/>
        <v>#VALUE!</v>
      </c>
      <c r="AE2320" t="str">
        <f t="shared" ca="1" si="300"/>
        <v>E</v>
      </c>
    </row>
    <row r="2321" spans="1:31">
      <c r="A2321" s="12" t="s">
        <v>1857</v>
      </c>
      <c r="J2321" s="12" t="str">
        <f t="shared" si="297"/>
        <v/>
      </c>
      <c r="K2321" t="str">
        <f t="shared" si="301"/>
        <v xml:space="preserve">    </v>
      </c>
      <c r="L2321" t="str">
        <f t="shared" si="301"/>
        <v xml:space="preserve"> -89</v>
      </c>
      <c r="M2321" t="str">
        <f t="shared" si="301"/>
        <v xml:space="preserve"> -78</v>
      </c>
      <c r="N2321" t="str">
        <f t="shared" si="301"/>
        <v xml:space="preserve"> -86</v>
      </c>
      <c r="O2321" t="str">
        <f t="shared" si="301"/>
        <v xml:space="preserve"> -97</v>
      </c>
      <c r="P2321" t="str">
        <f t="shared" si="301"/>
        <v>-120</v>
      </c>
      <c r="Q2321" t="str">
        <f t="shared" si="301"/>
        <v>-160</v>
      </c>
      <c r="R2321" t="str">
        <f t="shared" si="301"/>
        <v>-163</v>
      </c>
      <c r="S2321" t="str">
        <f t="shared" si="301"/>
        <v>-165</v>
      </c>
      <c r="T2321" t="str">
        <f t="shared" si="301"/>
        <v>-166</v>
      </c>
      <c r="U2321" t="str">
        <f t="shared" si="301"/>
        <v>-168</v>
      </c>
      <c r="V2321" t="str">
        <f t="shared" si="301"/>
        <v>-169</v>
      </c>
      <c r="X2321" t="e">
        <f>VLOOKUP(K2321,$X$2:Y$31,2,FALSE())</f>
        <v>#N/A</v>
      </c>
      <c r="AB2321" s="20">
        <f>MATCH("R",$J$1001:$J2322,0)</f>
        <v>25</v>
      </c>
      <c r="AC2321" s="20">
        <f>ROW()</f>
        <v>2321</v>
      </c>
      <c r="AD2321" s="24" t="e">
        <f t="shared" ca="1" si="298"/>
        <v>#VALUE!</v>
      </c>
      <c r="AE2321" t="str">
        <f t="shared" ca="1" si="300"/>
        <v>E</v>
      </c>
    </row>
    <row r="2322" spans="1:31">
      <c r="A2322" s="12" t="s">
        <v>534</v>
      </c>
      <c r="J2322" s="12" t="str">
        <f t="shared" si="297"/>
        <v/>
      </c>
      <c r="K2322" t="str">
        <f t="shared" si="301"/>
        <v xml:space="preserve">    </v>
      </c>
      <c r="L2322" t="str">
        <f t="shared" si="301"/>
        <v>-145</v>
      </c>
      <c r="M2322" t="str">
        <f t="shared" si="301"/>
        <v>-138</v>
      </c>
      <c r="N2322" t="str">
        <f t="shared" si="301"/>
        <v>-144</v>
      </c>
      <c r="O2322" t="str">
        <f t="shared" si="301"/>
        <v>-148</v>
      </c>
      <c r="P2322" t="str">
        <f t="shared" si="301"/>
        <v>-153</v>
      </c>
      <c r="Q2322" t="str">
        <f t="shared" si="301"/>
        <v>-159</v>
      </c>
      <c r="R2322" t="str">
        <f t="shared" si="301"/>
        <v>-164</v>
      </c>
      <c r="S2322" t="str">
        <f t="shared" si="301"/>
        <v>-167</v>
      </c>
      <c r="T2322" t="str">
        <f t="shared" si="301"/>
        <v>-169</v>
      </c>
      <c r="U2322" t="str">
        <f t="shared" si="301"/>
        <v>-170</v>
      </c>
      <c r="V2322" t="str">
        <f t="shared" si="301"/>
        <v>-172</v>
      </c>
      <c r="X2322" t="e">
        <f>VLOOKUP(K2322,$X$2:Y$31,2,FALSE())</f>
        <v>#N/A</v>
      </c>
      <c r="AB2322" s="20">
        <f>MATCH("R",$J$1001:$J2323,0)</f>
        <v>25</v>
      </c>
      <c r="AC2322" s="20">
        <f>ROW()</f>
        <v>2322</v>
      </c>
      <c r="AD2322" s="24" t="e">
        <f t="shared" ca="1" si="298"/>
        <v>#VALUE!</v>
      </c>
      <c r="AE2322" t="str">
        <f t="shared" ca="1" si="300"/>
        <v>E</v>
      </c>
    </row>
    <row r="2323" spans="1:31">
      <c r="A2323" s="12" t="s">
        <v>1858</v>
      </c>
      <c r="J2323" s="12" t="str">
        <f t="shared" si="297"/>
        <v/>
      </c>
      <c r="K2323" t="str">
        <f t="shared" si="301"/>
        <v xml:space="preserve">    </v>
      </c>
      <c r="L2323" t="str">
        <f t="shared" si="301"/>
        <v xml:space="preserve">  56</v>
      </c>
      <c r="M2323" t="str">
        <f t="shared" si="301"/>
        <v xml:space="preserve">  60</v>
      </c>
      <c r="N2323" t="str">
        <f t="shared" si="301"/>
        <v xml:space="preserve">  58</v>
      </c>
      <c r="O2323" t="str">
        <f t="shared" si="301"/>
        <v xml:space="preserve">  51</v>
      </c>
      <c r="P2323" t="str">
        <f t="shared" si="301"/>
        <v xml:space="preserve">  33</v>
      </c>
      <c r="Q2323" t="str">
        <f t="shared" si="301"/>
        <v xml:space="preserve">  -1</v>
      </c>
      <c r="R2323" t="str">
        <f t="shared" si="301"/>
        <v xml:space="preserve">   1</v>
      </c>
      <c r="S2323" t="str">
        <f t="shared" si="301"/>
        <v xml:space="preserve">   2</v>
      </c>
      <c r="T2323" t="str">
        <f t="shared" si="301"/>
        <v xml:space="preserve">   2</v>
      </c>
      <c r="U2323" t="str">
        <f t="shared" si="301"/>
        <v xml:space="preserve">   3</v>
      </c>
      <c r="V2323" t="str">
        <f t="shared" si="301"/>
        <v xml:space="preserve">   3</v>
      </c>
      <c r="X2323" t="e">
        <f>VLOOKUP(K2323,$X$2:Y$31,2,FALSE())</f>
        <v>#N/A</v>
      </c>
      <c r="AB2323" s="20">
        <f>MATCH("R",$J$1001:$J2324,0)</f>
        <v>25</v>
      </c>
      <c r="AC2323" s="20">
        <f>ROW()</f>
        <v>2323</v>
      </c>
      <c r="AD2323" s="24" t="e">
        <f t="shared" ca="1" si="298"/>
        <v>#VALUE!</v>
      </c>
      <c r="AE2323" t="str">
        <f t="shared" ca="1" si="300"/>
        <v>E</v>
      </c>
    </row>
    <row r="2324" spans="1:31">
      <c r="A2324" s="12" t="s">
        <v>1859</v>
      </c>
      <c r="J2324" s="12" t="str">
        <f t="shared" si="297"/>
        <v/>
      </c>
      <c r="K2324" t="str">
        <f t="shared" si="301"/>
        <v xml:space="preserve">    </v>
      </c>
      <c r="L2324" t="str">
        <f t="shared" si="301"/>
        <v xml:space="preserve">  31</v>
      </c>
      <c r="M2324" t="str">
        <f t="shared" si="301"/>
        <v xml:space="preserve">  25</v>
      </c>
      <c r="N2324" t="str">
        <f t="shared" si="301"/>
        <v xml:space="preserve">  29</v>
      </c>
      <c r="O2324" t="str">
        <f t="shared" si="301"/>
        <v xml:space="preserve">  39</v>
      </c>
      <c r="P2324" t="str">
        <f t="shared" si="301"/>
        <v xml:space="preserve">  61</v>
      </c>
      <c r="Q2324" t="str">
        <f t="shared" si="301"/>
        <v xml:space="preserve">  85</v>
      </c>
      <c r="R2324" t="str">
        <f t="shared" si="301"/>
        <v xml:space="preserve">  83</v>
      </c>
      <c r="S2324" t="str">
        <f t="shared" si="301"/>
        <v xml:space="preserve">  83</v>
      </c>
      <c r="T2324" t="str">
        <f t="shared" si="301"/>
        <v xml:space="preserve">  82</v>
      </c>
      <c r="U2324" t="str">
        <f t="shared" si="301"/>
        <v xml:space="preserve">  82</v>
      </c>
      <c r="V2324" t="str">
        <f t="shared" si="301"/>
        <v xml:space="preserve">  81</v>
      </c>
      <c r="X2324" t="e">
        <f>VLOOKUP(K2324,$X$2:Y$31,2,FALSE())</f>
        <v>#N/A</v>
      </c>
      <c r="AB2324" s="20">
        <f>MATCH("R",$J$1001:$J2325,0)</f>
        <v>25</v>
      </c>
      <c r="AC2324" s="20">
        <f>ROW()</f>
        <v>2324</v>
      </c>
      <c r="AD2324" s="24" t="e">
        <f t="shared" ca="1" si="298"/>
        <v>#VALUE!</v>
      </c>
      <c r="AE2324" t="str">
        <f t="shared" ca="1" si="300"/>
        <v>E</v>
      </c>
    </row>
    <row r="2325" spans="1:31">
      <c r="A2325" s="12" t="s">
        <v>1860</v>
      </c>
      <c r="J2325" s="12" t="str">
        <f t="shared" si="297"/>
        <v/>
      </c>
      <c r="K2325" t="str">
        <f t="shared" si="301"/>
        <v xml:space="preserve">    </v>
      </c>
      <c r="L2325" t="str">
        <f t="shared" si="301"/>
        <v>0.01</v>
      </c>
      <c r="M2325" t="str">
        <f t="shared" si="301"/>
        <v>0.05</v>
      </c>
      <c r="N2325" t="str">
        <f t="shared" si="301"/>
        <v>0.02</v>
      </c>
      <c r="O2325" t="str">
        <f t="shared" si="301"/>
        <v>0.01</v>
      </c>
      <c r="P2325" t="str">
        <f t="shared" si="301"/>
        <v>0.01</v>
      </c>
      <c r="Q2325" t="str">
        <f t="shared" si="301"/>
        <v>0.00</v>
      </c>
      <c r="R2325" t="str">
        <f t="shared" si="301"/>
        <v>0.00</v>
      </c>
      <c r="S2325" t="str">
        <f t="shared" si="301"/>
        <v>0.00</v>
      </c>
      <c r="T2325" t="str">
        <f t="shared" si="301"/>
        <v>0.00</v>
      </c>
      <c r="U2325" t="str">
        <f t="shared" si="301"/>
        <v>0.00</v>
      </c>
      <c r="V2325" t="str">
        <f t="shared" si="301"/>
        <v>0.00</v>
      </c>
      <c r="X2325" t="e">
        <f>VLOOKUP(K2325,$X$2:Y$31,2,FALSE())</f>
        <v>#N/A</v>
      </c>
      <c r="AB2325" s="20">
        <f>MATCH("R",$J$1001:$J2326,0)</f>
        <v>25</v>
      </c>
      <c r="AC2325" s="20">
        <f>ROW()</f>
        <v>2325</v>
      </c>
      <c r="AD2325" s="24" t="e">
        <f t="shared" ca="1" si="298"/>
        <v>#VALUE!</v>
      </c>
      <c r="AE2325" t="str">
        <f t="shared" ca="1" si="300"/>
        <v>E</v>
      </c>
    </row>
    <row r="2326" spans="1:31">
      <c r="A2326" s="12" t="s">
        <v>91</v>
      </c>
      <c r="J2326" s="12" t="str">
        <f t="shared" si="297"/>
        <v/>
      </c>
      <c r="K2326" t="str">
        <f t="shared" si="301"/>
        <v xml:space="preserve">    </v>
      </c>
      <c r="L2326" t="str">
        <f t="shared" si="301"/>
        <v>0.00</v>
      </c>
      <c r="M2326" t="str">
        <f t="shared" si="301"/>
        <v>0.00</v>
      </c>
      <c r="N2326" t="str">
        <f t="shared" si="301"/>
        <v>0.00</v>
      </c>
      <c r="O2326" t="str">
        <f t="shared" si="301"/>
        <v>0.00</v>
      </c>
      <c r="P2326" t="str">
        <f t="shared" si="301"/>
        <v>0.00</v>
      </c>
      <c r="Q2326" t="str">
        <f t="shared" si="301"/>
        <v>0.00</v>
      </c>
      <c r="R2326" t="str">
        <f t="shared" si="301"/>
        <v>0.00</v>
      </c>
      <c r="S2326" t="str">
        <f t="shared" si="301"/>
        <v>0.00</v>
      </c>
      <c r="T2326" t="str">
        <f t="shared" si="301"/>
        <v>0.00</v>
      </c>
      <c r="U2326" t="str">
        <f t="shared" si="301"/>
        <v>0.00</v>
      </c>
      <c r="V2326" t="str">
        <f t="shared" si="301"/>
        <v>0.00</v>
      </c>
      <c r="X2326" t="e">
        <f>VLOOKUP(K2326,$X$2:Y$31,2,FALSE())</f>
        <v>#N/A</v>
      </c>
      <c r="AB2326" s="20">
        <f>MATCH("R",$J$1001:$J2327,0)</f>
        <v>25</v>
      </c>
      <c r="AC2326" s="20">
        <f>ROW()</f>
        <v>2326</v>
      </c>
      <c r="AD2326" s="24" t="e">
        <f t="shared" ca="1" si="298"/>
        <v>#VALUE!</v>
      </c>
      <c r="AE2326" t="str">
        <f t="shared" ca="1" si="300"/>
        <v>E</v>
      </c>
    </row>
    <row r="2327" spans="1:31">
      <c r="A2327" s="12" t="s">
        <v>1861</v>
      </c>
      <c r="J2327" s="12" t="str">
        <f t="shared" si="297"/>
        <v/>
      </c>
      <c r="K2327" t="str">
        <f t="shared" si="301"/>
        <v xml:space="preserve">    </v>
      </c>
      <c r="L2327" t="str">
        <f t="shared" si="301"/>
        <v>0.07</v>
      </c>
      <c r="M2327" t="str">
        <f t="shared" si="301"/>
        <v>0.09</v>
      </c>
      <c r="N2327" t="str">
        <f t="shared" si="301"/>
        <v>0.08</v>
      </c>
      <c r="O2327" t="str">
        <f t="shared" si="301"/>
        <v>0.05</v>
      </c>
      <c r="P2327" t="str">
        <f t="shared" si="301"/>
        <v>0.01</v>
      </c>
      <c r="Q2327" t="str">
        <f t="shared" si="301"/>
        <v>0.00</v>
      </c>
      <c r="R2327" t="str">
        <f t="shared" si="301"/>
        <v>0.00</v>
      </c>
      <c r="S2327" t="str">
        <f t="shared" si="301"/>
        <v>0.00</v>
      </c>
      <c r="T2327" t="str">
        <f t="shared" si="301"/>
        <v>0.00</v>
      </c>
      <c r="U2327" t="str">
        <f t="shared" si="301"/>
        <v>0.00</v>
      </c>
      <c r="V2327" t="str">
        <f t="shared" si="301"/>
        <v>0.00</v>
      </c>
      <c r="X2327" t="e">
        <f>VLOOKUP(K2327,$X$2:Y$31,2,FALSE())</f>
        <v>#N/A</v>
      </c>
      <c r="AB2327" s="20">
        <f>MATCH("R",$J$1001:$J2328,0)</f>
        <v>25</v>
      </c>
      <c r="AC2327" s="20">
        <f>ROW()</f>
        <v>2327</v>
      </c>
      <c r="AD2327" s="24" t="e">
        <f t="shared" ca="1" si="298"/>
        <v>#VALUE!</v>
      </c>
      <c r="AE2327" t="str">
        <f t="shared" ca="1" si="300"/>
        <v>E</v>
      </c>
    </row>
    <row r="2328" spans="1:31">
      <c r="A2328" s="12" t="s">
        <v>1862</v>
      </c>
      <c r="J2328" s="12" t="str">
        <f t="shared" si="297"/>
        <v/>
      </c>
      <c r="K2328" t="str">
        <f t="shared" si="301"/>
        <v xml:space="preserve">    </v>
      </c>
      <c r="L2328" t="str">
        <f t="shared" si="301"/>
        <v>11.3</v>
      </c>
      <c r="M2328" t="str">
        <f t="shared" si="301"/>
        <v xml:space="preserve"> 6.3</v>
      </c>
      <c r="N2328" t="str">
        <f t="shared" si="301"/>
        <v>10.7</v>
      </c>
      <c r="O2328" t="str">
        <f t="shared" si="301"/>
        <v>15.5</v>
      </c>
      <c r="P2328" t="str">
        <f t="shared" si="301"/>
        <v>19.4</v>
      </c>
      <c r="Q2328" t="str">
        <f t="shared" si="301"/>
        <v xml:space="preserve"> 6.0</v>
      </c>
      <c r="R2328" t="str">
        <f t="shared" si="301"/>
        <v xml:space="preserve"> 6.0</v>
      </c>
      <c r="S2328" t="str">
        <f t="shared" si="301"/>
        <v xml:space="preserve"> 6.0</v>
      </c>
      <c r="T2328" t="str">
        <f t="shared" si="301"/>
        <v xml:space="preserve"> 6.0</v>
      </c>
      <c r="U2328" t="str">
        <f t="shared" si="301"/>
        <v xml:space="preserve"> 6.0</v>
      </c>
      <c r="V2328" t="str">
        <f t="shared" si="301"/>
        <v xml:space="preserve"> 6.0</v>
      </c>
      <c r="X2328" t="e">
        <f>VLOOKUP(K2328,$X$2:Y$31,2,FALSE())</f>
        <v>#N/A</v>
      </c>
      <c r="AB2328" s="20">
        <f>MATCH("R",$J$1001:$J2329,0)</f>
        <v>25</v>
      </c>
      <c r="AC2328" s="20">
        <f>ROW()</f>
        <v>2328</v>
      </c>
      <c r="AD2328" s="24" t="e">
        <f t="shared" ca="1" si="298"/>
        <v>#VALUE!</v>
      </c>
      <c r="AE2328" t="str">
        <f t="shared" ca="1" si="300"/>
        <v>E</v>
      </c>
    </row>
    <row r="2329" spans="1:31">
      <c r="A2329" s="12" t="s">
        <v>1863</v>
      </c>
      <c r="J2329" s="12" t="str">
        <f t="shared" si="297"/>
        <v/>
      </c>
      <c r="K2329" t="str">
        <f t="shared" si="301"/>
        <v xml:space="preserve">    </v>
      </c>
      <c r="L2329" t="str">
        <f t="shared" si="301"/>
        <v xml:space="preserve"> 6.9</v>
      </c>
      <c r="M2329" t="str">
        <f t="shared" si="301"/>
        <v xml:space="preserve"> 4.1</v>
      </c>
      <c r="N2329" t="str">
        <f t="shared" si="301"/>
        <v xml:space="preserve"> 5.9</v>
      </c>
      <c r="O2329" t="str">
        <f t="shared" si="301"/>
        <v>10.9</v>
      </c>
      <c r="P2329" t="str">
        <f t="shared" si="301"/>
        <v>19.2</v>
      </c>
      <c r="Q2329" t="str">
        <f t="shared" si="301"/>
        <v>10.2</v>
      </c>
      <c r="R2329" t="str">
        <f t="shared" si="301"/>
        <v xml:space="preserve"> 3.9</v>
      </c>
      <c r="S2329" t="str">
        <f t="shared" si="301"/>
        <v xml:space="preserve"> 3.9</v>
      </c>
      <c r="T2329" t="str">
        <f t="shared" si="301"/>
        <v xml:space="preserve"> 3.9</v>
      </c>
      <c r="U2329" t="str">
        <f t="shared" si="301"/>
        <v xml:space="preserve"> 3.9</v>
      </c>
      <c r="V2329" t="str">
        <f t="shared" si="301"/>
        <v xml:space="preserve"> 3.9</v>
      </c>
      <c r="X2329" t="e">
        <f>VLOOKUP(K2329,$X$2:Y$31,2,FALSE())</f>
        <v>#N/A</v>
      </c>
      <c r="AB2329" s="20">
        <f>MATCH("R",$J$1001:$J2330,0)</f>
        <v>25</v>
      </c>
      <c r="AC2329" s="20">
        <f>ROW()</f>
        <v>2329</v>
      </c>
      <c r="AD2329" s="24" t="e">
        <f t="shared" ca="1" si="298"/>
        <v>#VALUE!</v>
      </c>
      <c r="AE2329" t="str">
        <f t="shared" ca="1" si="300"/>
        <v>E</v>
      </c>
    </row>
    <row r="2330" spans="1:31">
      <c r="A2330" s="12" t="s">
        <v>1864</v>
      </c>
      <c r="J2330" s="12" t="str">
        <f t="shared" si="297"/>
        <v/>
      </c>
      <c r="K2330" t="str">
        <f t="shared" si="301"/>
        <v xml:space="preserve">    </v>
      </c>
      <c r="L2330" t="str">
        <f t="shared" si="301"/>
        <v>14.2</v>
      </c>
      <c r="M2330" t="str">
        <f t="shared" si="301"/>
        <v>12.2</v>
      </c>
      <c r="N2330" t="str">
        <f t="shared" si="301"/>
        <v>13.8</v>
      </c>
      <c r="O2330" t="str">
        <f t="shared" si="301"/>
        <v>17.7</v>
      </c>
      <c r="P2330" t="str">
        <f t="shared" si="301"/>
        <v>21.3</v>
      </c>
      <c r="Q2330" t="str">
        <f t="shared" si="301"/>
        <v>11.1</v>
      </c>
      <c r="R2330" t="str">
        <f t="shared" si="301"/>
        <v>11.4</v>
      </c>
      <c r="S2330" t="str">
        <f t="shared" si="301"/>
        <v>11.4</v>
      </c>
      <c r="T2330" t="str">
        <f t="shared" si="301"/>
        <v>11.4</v>
      </c>
      <c r="U2330" t="str">
        <f t="shared" si="301"/>
        <v>11.4</v>
      </c>
      <c r="V2330" t="str">
        <f t="shared" si="301"/>
        <v>11.4</v>
      </c>
      <c r="X2330" t="e">
        <f>VLOOKUP(K2330,$X$2:Y$31,2,FALSE())</f>
        <v>#N/A</v>
      </c>
      <c r="AB2330" s="20">
        <f>MATCH("R",$J$1001:$J2331,0)</f>
        <v>25</v>
      </c>
      <c r="AC2330" s="20">
        <f>ROW()</f>
        <v>2330</v>
      </c>
      <c r="AD2330" s="24" t="e">
        <f t="shared" ca="1" si="298"/>
        <v>#VALUE!</v>
      </c>
      <c r="AE2330" t="str">
        <f t="shared" ca="1" si="300"/>
        <v>E</v>
      </c>
    </row>
    <row r="2331" spans="1:31">
      <c r="A2331" s="12" t="s">
        <v>1865</v>
      </c>
      <c r="J2331" s="12" t="str">
        <f t="shared" si="297"/>
        <v/>
      </c>
      <c r="K2331" t="str">
        <f t="shared" si="301"/>
        <v xml:space="preserve">    </v>
      </c>
      <c r="L2331" t="str">
        <f t="shared" si="301"/>
        <v xml:space="preserve"> 9.7</v>
      </c>
      <c r="M2331" t="str">
        <f t="shared" si="301"/>
        <v xml:space="preserve"> 9.9</v>
      </c>
      <c r="N2331" t="str">
        <f t="shared" si="301"/>
        <v xml:space="preserve"> 9.1</v>
      </c>
      <c r="O2331" t="str">
        <f t="shared" si="301"/>
        <v>12.4</v>
      </c>
      <c r="P2331" t="str">
        <f t="shared" si="301"/>
        <v>19.9</v>
      </c>
      <c r="Q2331" t="str">
        <f t="shared" si="301"/>
        <v>11.4</v>
      </c>
      <c r="R2331" t="str">
        <f t="shared" si="301"/>
        <v xml:space="preserve"> 7.0</v>
      </c>
      <c r="S2331" t="str">
        <f t="shared" si="301"/>
        <v xml:space="preserve"> 7.1</v>
      </c>
      <c r="T2331" t="str">
        <f t="shared" si="301"/>
        <v xml:space="preserve"> 7.1</v>
      </c>
      <c r="U2331" t="str">
        <f t="shared" si="301"/>
        <v xml:space="preserve"> 7.1</v>
      </c>
      <c r="V2331" t="str">
        <f t="shared" si="301"/>
        <v xml:space="preserve"> 7.1</v>
      </c>
      <c r="X2331" t="e">
        <f>VLOOKUP(K2331,$X$2:Y$31,2,FALSE())</f>
        <v>#N/A</v>
      </c>
      <c r="AB2331" s="20">
        <f>MATCH("R",$J$1001:$J2332,0)</f>
        <v>25</v>
      </c>
      <c r="AC2331" s="20">
        <f>ROW()</f>
        <v>2331</v>
      </c>
      <c r="AD2331" s="24" t="e">
        <f t="shared" ca="1" si="298"/>
        <v>#VALUE!</v>
      </c>
      <c r="AE2331" t="str">
        <f t="shared" ca="1" si="300"/>
        <v>E</v>
      </c>
    </row>
    <row r="2332" spans="1:31">
      <c r="A2332" s="12" t="s">
        <v>1842</v>
      </c>
      <c r="J2332" s="12" t="str">
        <f t="shared" si="297"/>
        <v/>
      </c>
      <c r="K2332" t="str">
        <f t="shared" si="301"/>
        <v xml:space="preserve">    </v>
      </c>
      <c r="L2332" t="str">
        <f t="shared" si="301"/>
        <v xml:space="preserve"> 3.9</v>
      </c>
      <c r="M2332" t="str">
        <f t="shared" si="301"/>
        <v xml:space="preserve"> 4.2</v>
      </c>
      <c r="N2332" t="str">
        <f t="shared" ref="K2332:V2353" si="302">MID($A2332,N$34,4)</f>
        <v xml:space="preserve"> 3.9</v>
      </c>
      <c r="O2332" t="str">
        <f t="shared" si="302"/>
        <v xml:space="preserve"> 3.7</v>
      </c>
      <c r="P2332" t="str">
        <f t="shared" si="302"/>
        <v xml:space="preserve"> 3.5</v>
      </c>
      <c r="Q2332" t="str">
        <f t="shared" si="302"/>
        <v xml:space="preserve"> 3.2</v>
      </c>
      <c r="R2332" t="str">
        <f t="shared" si="302"/>
        <v xml:space="preserve"> 3.0</v>
      </c>
      <c r="S2332" t="str">
        <f t="shared" si="302"/>
        <v xml:space="preserve"> 2.9</v>
      </c>
      <c r="T2332" t="str">
        <f t="shared" si="302"/>
        <v xml:space="preserve"> 2.9</v>
      </c>
      <c r="U2332" t="str">
        <f t="shared" si="302"/>
        <v xml:space="preserve"> 2.8</v>
      </c>
      <c r="V2332" t="str">
        <f t="shared" si="302"/>
        <v xml:space="preserve"> 2.8</v>
      </c>
      <c r="X2332" t="e">
        <f>VLOOKUP(K2332,$X$2:Y$31,2,FALSE())</f>
        <v>#N/A</v>
      </c>
      <c r="AB2332" s="20">
        <f>MATCH("R",$J$1001:$J2333,0)</f>
        <v>25</v>
      </c>
      <c r="AC2332" s="20">
        <f>ROW()</f>
        <v>2332</v>
      </c>
      <c r="AD2332" s="24" t="e">
        <f t="shared" ca="1" si="298"/>
        <v>#VALUE!</v>
      </c>
      <c r="AE2332" t="str">
        <f t="shared" ca="1" si="300"/>
        <v>E</v>
      </c>
    </row>
    <row r="2333" spans="1:31">
      <c r="A2333" s="12" t="s">
        <v>1843</v>
      </c>
      <c r="J2333" s="12" t="str">
        <f t="shared" si="297"/>
        <v/>
      </c>
      <c r="K2333" t="str">
        <f t="shared" si="302"/>
        <v xml:space="preserve">    </v>
      </c>
      <c r="L2333" t="str">
        <f t="shared" si="302"/>
        <v xml:space="preserve"> 3.9</v>
      </c>
      <c r="M2333" t="str">
        <f t="shared" si="302"/>
        <v xml:space="preserve"> 4.2</v>
      </c>
      <c r="N2333" t="str">
        <f t="shared" si="302"/>
        <v xml:space="preserve"> 3.9</v>
      </c>
      <c r="O2333" t="str">
        <f t="shared" si="302"/>
        <v xml:space="preserve"> 3.7</v>
      </c>
      <c r="P2333" t="str">
        <f t="shared" si="302"/>
        <v xml:space="preserve"> 3.5</v>
      </c>
      <c r="Q2333" t="str">
        <f t="shared" si="302"/>
        <v xml:space="preserve"> 3.2</v>
      </c>
      <c r="R2333" t="str">
        <f t="shared" si="302"/>
        <v xml:space="preserve"> 3.0</v>
      </c>
      <c r="S2333" t="str">
        <f t="shared" si="302"/>
        <v xml:space="preserve"> 2.9</v>
      </c>
      <c r="T2333" t="str">
        <f t="shared" si="302"/>
        <v xml:space="preserve"> 2.9</v>
      </c>
      <c r="U2333" t="str">
        <f t="shared" si="302"/>
        <v xml:space="preserve"> 2.8</v>
      </c>
      <c r="V2333" t="str">
        <f t="shared" si="302"/>
        <v xml:space="preserve"> 2.8</v>
      </c>
      <c r="X2333" t="e">
        <f>VLOOKUP(K2333,$X$2:Y$31,2,FALSE())</f>
        <v>#N/A</v>
      </c>
      <c r="AB2333" s="20">
        <f>MATCH("R",$J$1001:$J2334,0)</f>
        <v>25</v>
      </c>
      <c r="AC2333" s="20">
        <f>ROW()</f>
        <v>2333</v>
      </c>
      <c r="AD2333" s="24" t="e">
        <f t="shared" ca="1" si="298"/>
        <v>#VALUE!</v>
      </c>
      <c r="AE2333" t="str">
        <f t="shared" ca="1" si="300"/>
        <v>E</v>
      </c>
    </row>
    <row r="2334" spans="1:31">
      <c r="A2334" s="12" t="s">
        <v>1866</v>
      </c>
      <c r="J2334" s="12" t="str">
        <f t="shared" si="297"/>
        <v/>
      </c>
      <c r="K2334" t="str">
        <f t="shared" si="302"/>
        <v xml:space="preserve">    </v>
      </c>
      <c r="L2334" t="str">
        <f t="shared" si="302"/>
        <v xml:space="preserve">  42</v>
      </c>
      <c r="M2334" t="str">
        <f t="shared" si="302"/>
        <v xml:space="preserve">  48</v>
      </c>
      <c r="N2334" t="str">
        <f t="shared" si="302"/>
        <v xml:space="preserve">  44</v>
      </c>
      <c r="O2334" t="str">
        <f t="shared" si="302"/>
        <v xml:space="preserve">  34</v>
      </c>
      <c r="P2334" t="str">
        <f t="shared" si="302"/>
        <v xml:space="preserve">  12</v>
      </c>
      <c r="Q2334" t="str">
        <f t="shared" si="302"/>
        <v xml:space="preserve"> -12</v>
      </c>
      <c r="R2334" t="str">
        <f t="shared" si="302"/>
        <v xml:space="preserve"> -10</v>
      </c>
      <c r="S2334" t="str">
        <f t="shared" si="302"/>
        <v xml:space="preserve"> -10</v>
      </c>
      <c r="T2334" t="str">
        <f t="shared" si="302"/>
        <v xml:space="preserve">  -9</v>
      </c>
      <c r="U2334" t="str">
        <f t="shared" si="302"/>
        <v xml:space="preserve">  -9</v>
      </c>
      <c r="V2334" t="str">
        <f t="shared" si="302"/>
        <v xml:space="preserve">  -8</v>
      </c>
      <c r="X2334" t="e">
        <f>VLOOKUP(K2334,$X$2:Y$31,2,FALSE())</f>
        <v>#N/A</v>
      </c>
      <c r="AB2334" s="20">
        <f>MATCH("R",$J$1001:$J2335,0)</f>
        <v>25</v>
      </c>
      <c r="AC2334" s="20">
        <f>ROW()</f>
        <v>2334</v>
      </c>
      <c r="AD2334" s="24" t="e">
        <f t="shared" ca="1" si="298"/>
        <v>#VALUE!</v>
      </c>
      <c r="AE2334" t="str">
        <f t="shared" ca="1" si="300"/>
        <v>E</v>
      </c>
    </row>
    <row r="2335" spans="1:31">
      <c r="A2335" s="12" t="s">
        <v>144</v>
      </c>
      <c r="J2335" s="12" t="str">
        <f t="shared" si="297"/>
        <v/>
      </c>
      <c r="K2335" t="str">
        <f t="shared" si="302"/>
        <v xml:space="preserve">    </v>
      </c>
      <c r="L2335" t="str">
        <f t="shared" si="302"/>
        <v xml:space="preserve">RSI </v>
      </c>
      <c r="M2335" t="str">
        <f t="shared" si="302"/>
        <v>oeff</v>
      </c>
      <c r="N2335" t="str">
        <f t="shared" si="302"/>
        <v>Dail</v>
      </c>
      <c r="O2335" t="str">
        <f t="shared" si="302"/>
        <v xml:space="preserve">)   </v>
      </c>
      <c r="P2335" t="str">
        <f t="shared" si="302"/>
        <v xml:space="preserve">    </v>
      </c>
      <c r="Q2335" t="str">
        <f t="shared" si="302"/>
        <v>METH</v>
      </c>
      <c r="R2335" t="str">
        <f t="shared" si="302"/>
        <v>D 30</v>
      </c>
      <c r="S2335" t="str">
        <f t="shared" si="302"/>
        <v xml:space="preserve">  VO</v>
      </c>
      <c r="T2335" t="str">
        <f t="shared" si="302"/>
        <v xml:space="preserve">CAP </v>
      </c>
      <c r="U2335" t="str">
        <f t="shared" si="302"/>
        <v>6.12</v>
      </c>
      <c r="V2335" t="str">
        <f t="shared" si="302"/>
        <v xml:space="preserve">7W  </v>
      </c>
      <c r="X2335" t="e">
        <f>VLOOKUP(K2335,$X$2:Y$31,2,FALSE())</f>
        <v>#N/A</v>
      </c>
      <c r="AB2335" s="20">
        <f>MATCH("R",$J$1001:$J2336,0)</f>
        <v>25</v>
      </c>
      <c r="AC2335" s="20">
        <f>ROW()</f>
        <v>2335</v>
      </c>
      <c r="AD2335" s="24" t="e">
        <f t="shared" ca="1" si="298"/>
        <v>#VALUE!</v>
      </c>
      <c r="AE2335" t="str">
        <f t="shared" ca="1" si="300"/>
        <v>E</v>
      </c>
    </row>
    <row r="2336" spans="1:31">
      <c r="A2336" s="12" t="s">
        <v>33</v>
      </c>
      <c r="J2336" s="12" t="str">
        <f t="shared" si="297"/>
        <v/>
      </c>
      <c r="K2336" t="str">
        <f t="shared" si="302"/>
        <v/>
      </c>
      <c r="L2336" t="str">
        <f t="shared" si="302"/>
        <v/>
      </c>
      <c r="M2336" t="str">
        <f t="shared" si="302"/>
        <v/>
      </c>
      <c r="N2336" t="str">
        <f t="shared" si="302"/>
        <v/>
      </c>
      <c r="O2336" t="str">
        <f t="shared" si="302"/>
        <v/>
      </c>
      <c r="P2336" t="str">
        <f t="shared" si="302"/>
        <v/>
      </c>
      <c r="Q2336" t="str">
        <f t="shared" si="302"/>
        <v/>
      </c>
      <c r="R2336" t="str">
        <f t="shared" si="302"/>
        <v/>
      </c>
      <c r="S2336" t="str">
        <f t="shared" si="302"/>
        <v/>
      </c>
      <c r="T2336" t="str">
        <f t="shared" si="302"/>
        <v/>
      </c>
      <c r="U2336" t="str">
        <f t="shared" si="302"/>
        <v/>
      </c>
      <c r="V2336" t="str">
        <f t="shared" si="302"/>
        <v/>
      </c>
      <c r="X2336" t="e">
        <f>VLOOKUP(K2336,$X$2:Y$31,2,FALSE())</f>
        <v>#N/A</v>
      </c>
      <c r="AB2336" s="20">
        <f>MATCH("R",$J$1001:$J2337,0)</f>
        <v>25</v>
      </c>
      <c r="AC2336" s="20">
        <f>ROW()</f>
        <v>2336</v>
      </c>
      <c r="AD2336" s="24" t="e">
        <f t="shared" ca="1" si="298"/>
        <v>#VALUE!</v>
      </c>
      <c r="AE2336" t="str">
        <f t="shared" ca="1" si="300"/>
        <v>E</v>
      </c>
    </row>
    <row r="2337" spans="1:31">
      <c r="A2337" s="12" t="s">
        <v>2471</v>
      </c>
      <c r="J2337" s="12" t="str">
        <f t="shared" si="297"/>
        <v/>
      </c>
      <c r="K2337" t="str">
        <f t="shared" si="302"/>
        <v>Jan,</v>
      </c>
      <c r="L2337" t="str">
        <f t="shared" si="302"/>
        <v>1 20</v>
      </c>
      <c r="M2337" t="str">
        <f t="shared" si="302"/>
        <v xml:space="preserve">6   </v>
      </c>
      <c r="N2337" t="str">
        <f t="shared" si="302"/>
        <v xml:space="preserve">    </v>
      </c>
      <c r="O2337" t="str">
        <f t="shared" si="302"/>
        <v xml:space="preserve"> SSN</v>
      </c>
      <c r="P2337" t="str">
        <f t="shared" si="302"/>
        <v>= 10</v>
      </c>
      <c r="Q2337" t="str">
        <f t="shared" si="302"/>
        <v xml:space="preserve">.   </v>
      </c>
      <c r="R2337" t="str">
        <f t="shared" si="302"/>
        <v xml:space="preserve">    </v>
      </c>
      <c r="S2337" t="str">
        <f t="shared" si="302"/>
        <v xml:space="preserve">    </v>
      </c>
      <c r="T2337" t="str">
        <f t="shared" si="302"/>
        <v xml:space="preserve">  Mi</v>
      </c>
      <c r="U2337" t="str">
        <f t="shared" si="302"/>
        <v>imum</v>
      </c>
      <c r="V2337" t="str">
        <f t="shared" si="302"/>
        <v>Angl</v>
      </c>
      <c r="X2337" t="e">
        <f>VLOOKUP(K2337,$X$2:Y$31,2,FALSE())</f>
        <v>#N/A</v>
      </c>
      <c r="AB2337" s="20">
        <f>MATCH("R",$J$1001:$J2338,0)</f>
        <v>25</v>
      </c>
      <c r="AC2337" s="20">
        <f>ROW()</f>
        <v>2337</v>
      </c>
      <c r="AD2337" s="24" t="e">
        <f t="shared" ca="1" si="298"/>
        <v>#VALUE!</v>
      </c>
      <c r="AE2337" t="str">
        <f t="shared" ca="1" si="300"/>
        <v>E</v>
      </c>
    </row>
    <row r="2338" spans="1:31">
      <c r="A2338" s="12" t="s">
        <v>201</v>
      </c>
      <c r="J2338" s="12" t="str">
        <f t="shared" si="297"/>
        <v/>
      </c>
      <c r="K2338" t="str">
        <f t="shared" si="302"/>
        <v>HOME</v>
      </c>
      <c r="L2338" t="str">
        <f t="shared" si="302"/>
        <v xml:space="preserve">    </v>
      </c>
      <c r="M2338" t="str">
        <f t="shared" si="302"/>
        <v xml:space="preserve">    </v>
      </c>
      <c r="N2338" t="str">
        <f t="shared" si="302"/>
        <v xml:space="preserve">    </v>
      </c>
      <c r="O2338" t="str">
        <f t="shared" si="302"/>
        <v>AUST</v>
      </c>
      <c r="P2338" t="str">
        <f t="shared" si="302"/>
        <v xml:space="preserve">N   </v>
      </c>
      <c r="Q2338" t="str">
        <f t="shared" si="302"/>
        <v xml:space="preserve">    </v>
      </c>
      <c r="R2338" t="str">
        <f t="shared" si="302"/>
        <v xml:space="preserve">    </v>
      </c>
      <c r="S2338" t="str">
        <f t="shared" si="302"/>
        <v xml:space="preserve">  AZ</v>
      </c>
      <c r="T2338" t="str">
        <f t="shared" si="302"/>
        <v>MUTH</v>
      </c>
      <c r="U2338" t="str">
        <f t="shared" si="302"/>
        <v xml:space="preserve">    </v>
      </c>
      <c r="V2338" t="str">
        <f t="shared" si="302"/>
        <v xml:space="preserve">    </v>
      </c>
      <c r="X2338" t="e">
        <f>VLOOKUP(K2338,$X$2:Y$31,2,FALSE())</f>
        <v>#N/A</v>
      </c>
      <c r="AB2338" s="20">
        <f>MATCH("R",$J$1001:$J2339,0)</f>
        <v>25</v>
      </c>
      <c r="AC2338" s="20">
        <f>ROW()</f>
        <v>2338</v>
      </c>
      <c r="AD2338" s="24" t="e">
        <f t="shared" ca="1" si="298"/>
        <v>#VALUE!</v>
      </c>
      <c r="AE2338" t="str">
        <f t="shared" ca="1" si="300"/>
        <v>E</v>
      </c>
    </row>
    <row r="2339" spans="1:31">
      <c r="A2339" s="12" t="s">
        <v>202</v>
      </c>
      <c r="J2339" s="12" t="str">
        <f t="shared" si="297"/>
        <v/>
      </c>
      <c r="K2339" t="str">
        <f t="shared" si="302"/>
        <v>32.9</v>
      </c>
      <c r="L2339" t="str">
        <f t="shared" si="302"/>
        <v xml:space="preserve"> N  </v>
      </c>
      <c r="M2339" t="str">
        <f t="shared" si="302"/>
        <v>96.6</v>
      </c>
      <c r="N2339" t="str">
        <f t="shared" si="302"/>
        <v xml:space="preserve"> W -</v>
      </c>
      <c r="O2339" t="str">
        <f t="shared" si="302"/>
        <v>30.2</v>
      </c>
      <c r="P2339" t="str">
        <f t="shared" si="302"/>
        <v xml:space="preserve"> N  </v>
      </c>
      <c r="Q2339" t="str">
        <f t="shared" si="302"/>
        <v>97.7</v>
      </c>
      <c r="R2339" t="str">
        <f t="shared" si="302"/>
        <v xml:space="preserve"> W  </v>
      </c>
      <c r="S2339" t="str">
        <f t="shared" si="302"/>
        <v xml:space="preserve"> 199</v>
      </c>
      <c r="T2339" t="str">
        <f t="shared" si="302"/>
        <v xml:space="preserve">97  </v>
      </c>
      <c r="U2339" t="str">
        <f t="shared" si="302"/>
        <v>19.3</v>
      </c>
      <c r="V2339" t="str">
        <f t="shared" si="302"/>
        <v xml:space="preserve">    </v>
      </c>
      <c r="X2339" t="e">
        <f>VLOOKUP(K2339,$X$2:Y$31,2,FALSE())</f>
        <v>#N/A</v>
      </c>
      <c r="AB2339" s="20">
        <f>MATCH("R",$J$1001:$J2340,0)</f>
        <v>25</v>
      </c>
      <c r="AC2339" s="20">
        <f>ROW()</f>
        <v>2339</v>
      </c>
      <c r="AD2339" s="24" t="e">
        <f t="shared" ca="1" si="298"/>
        <v>#VALUE!</v>
      </c>
      <c r="AE2339" t="str">
        <f t="shared" ca="1" si="300"/>
        <v>E</v>
      </c>
    </row>
    <row r="2340" spans="1:31">
      <c r="A2340" s="12" t="s">
        <v>203</v>
      </c>
      <c r="J2340" s="12" t="str">
        <f t="shared" si="297"/>
        <v/>
      </c>
      <c r="K2340" t="str">
        <f t="shared" si="302"/>
        <v>XMTR</v>
      </c>
      <c r="L2340" t="str">
        <f t="shared" si="302"/>
        <v xml:space="preserve"> 2-3</v>
      </c>
      <c r="M2340" t="str">
        <f t="shared" si="302"/>
        <v xml:space="preserve"> ION</v>
      </c>
      <c r="N2340" t="str">
        <f t="shared" si="302"/>
        <v>AP #</v>
      </c>
      <c r="O2340" t="str">
        <f t="shared" si="302"/>
        <v>3[sa</v>
      </c>
      <c r="P2340" t="str">
        <f t="shared" si="302"/>
        <v>ples</v>
      </c>
      <c r="Q2340" t="str">
        <f t="shared" si="302"/>
        <v>SAMP</v>
      </c>
      <c r="R2340" t="str">
        <f t="shared" si="302"/>
        <v>E.23</v>
      </c>
      <c r="S2340" t="str">
        <f t="shared" si="302"/>
        <v xml:space="preserve">   ]</v>
      </c>
      <c r="T2340" t="str">
        <f t="shared" si="302"/>
        <v xml:space="preserve">Az= </v>
      </c>
      <c r="U2340" t="str">
        <f t="shared" si="302"/>
        <v xml:space="preserve">0.0 </v>
      </c>
      <c r="V2340" t="str">
        <f t="shared" si="302"/>
        <v>FFaz</v>
      </c>
      <c r="X2340" t="e">
        <f>VLOOKUP(K2340,$X$2:Y$31,2,FALSE())</f>
        <v>#N/A</v>
      </c>
      <c r="AB2340" s="20">
        <f>MATCH("R",$J$1001:$J2341,0)</f>
        <v>25</v>
      </c>
      <c r="AC2340" s="20">
        <f>ROW()</f>
        <v>2340</v>
      </c>
      <c r="AD2340" s="24" t="e">
        <f t="shared" ca="1" si="298"/>
        <v>#VALUE!</v>
      </c>
      <c r="AE2340" t="str">
        <f t="shared" ca="1" si="300"/>
        <v>E</v>
      </c>
    </row>
    <row r="2341" spans="1:31">
      <c r="A2341" s="12" t="s">
        <v>204</v>
      </c>
      <c r="J2341" s="12" t="str">
        <f t="shared" si="297"/>
        <v/>
      </c>
      <c r="K2341" t="str">
        <f t="shared" si="302"/>
        <v>RCVR</v>
      </c>
      <c r="L2341" t="str">
        <f t="shared" si="302"/>
        <v xml:space="preserve"> 2-3</v>
      </c>
      <c r="M2341" t="str">
        <f t="shared" si="302"/>
        <v xml:space="preserve"> ION</v>
      </c>
      <c r="N2341" t="str">
        <f t="shared" si="302"/>
        <v>AP #</v>
      </c>
      <c r="O2341" t="str">
        <f t="shared" si="302"/>
        <v>3[sa</v>
      </c>
      <c r="P2341" t="str">
        <f t="shared" si="302"/>
        <v>ples</v>
      </c>
      <c r="Q2341" t="str">
        <f t="shared" si="302"/>
        <v>SAMP</v>
      </c>
      <c r="R2341" t="str">
        <f t="shared" si="302"/>
        <v>E.23</v>
      </c>
      <c r="S2341" t="str">
        <f t="shared" si="302"/>
        <v xml:space="preserve">   ]</v>
      </c>
      <c r="T2341" t="str">
        <f t="shared" si="302"/>
        <v xml:space="preserve">Az= </v>
      </c>
      <c r="U2341" t="str">
        <f t="shared" si="302"/>
        <v xml:space="preserve">0.0 </v>
      </c>
      <c r="V2341" t="str">
        <f t="shared" si="302"/>
        <v>FFaz</v>
      </c>
      <c r="X2341" t="e">
        <f>VLOOKUP(K2341,$X$2:Y$31,2,FALSE())</f>
        <v>#N/A</v>
      </c>
      <c r="AB2341" s="20">
        <f>MATCH("R",$J$1001:$J2342,0)</f>
        <v>25</v>
      </c>
      <c r="AC2341" s="20">
        <f>ROW()</f>
        <v>2341</v>
      </c>
      <c r="AD2341" s="24" t="e">
        <f t="shared" ca="1" si="298"/>
        <v>#VALUE!</v>
      </c>
      <c r="AE2341" t="str">
        <f t="shared" ca="1" si="300"/>
        <v>E</v>
      </c>
    </row>
    <row r="2342" spans="1:31">
      <c r="A2342" s="12" t="s">
        <v>89</v>
      </c>
      <c r="J2342" s="12" t="str">
        <f t="shared" si="297"/>
        <v/>
      </c>
      <c r="K2342" t="str">
        <f t="shared" si="302"/>
        <v>3 MH</v>
      </c>
      <c r="L2342" t="str">
        <f t="shared" si="302"/>
        <v xml:space="preserve"> NOI</v>
      </c>
      <c r="M2342" t="str">
        <f t="shared" si="302"/>
        <v xml:space="preserve">E = </v>
      </c>
      <c r="N2342" t="str">
        <f t="shared" si="302"/>
        <v>145.</v>
      </c>
      <c r="O2342" t="str">
        <f t="shared" si="302"/>
        <v xml:space="preserve"> dBW</v>
      </c>
      <c r="P2342" t="str">
        <f t="shared" si="302"/>
        <v xml:space="preserve">    </v>
      </c>
      <c r="Q2342" t="str">
        <f t="shared" si="302"/>
        <v xml:space="preserve">EQ. </v>
      </c>
      <c r="R2342" t="str">
        <f t="shared" si="302"/>
        <v>EL =</v>
      </c>
      <c r="S2342" t="str">
        <f t="shared" si="302"/>
        <v xml:space="preserve">90% </v>
      </c>
      <c r="T2342" t="str">
        <f t="shared" si="302"/>
        <v xml:space="preserve">  RE</v>
      </c>
      <c r="U2342" t="str">
        <f t="shared" si="302"/>
        <v>. SN</v>
      </c>
      <c r="V2342" t="str">
        <f t="shared" si="302"/>
        <v xml:space="preserve"> = 7</v>
      </c>
      <c r="X2342" t="e">
        <f>VLOOKUP(K2342,$X$2:Y$31,2,FALSE())</f>
        <v>#N/A</v>
      </c>
      <c r="AB2342" s="20">
        <f>MATCH("R",$J$1001:$J2343,0)</f>
        <v>25</v>
      </c>
      <c r="AC2342" s="20">
        <f>ROW()</f>
        <v>2342</v>
      </c>
      <c r="AD2342" s="24" t="e">
        <f t="shared" ca="1" si="298"/>
        <v>#VALUE!</v>
      </c>
      <c r="AE2342" t="str">
        <f t="shared" ca="1" si="300"/>
        <v>E</v>
      </c>
    </row>
    <row r="2343" spans="1:31">
      <c r="A2343" s="12" t="s">
        <v>90</v>
      </c>
      <c r="J2343" s="12" t="str">
        <f t="shared" si="297"/>
        <v/>
      </c>
      <c r="K2343" t="str">
        <f t="shared" si="302"/>
        <v>MULT</v>
      </c>
      <c r="L2343" t="str">
        <f t="shared" si="302"/>
        <v>PATH</v>
      </c>
      <c r="M2343" t="str">
        <f t="shared" si="302"/>
        <v>POWE</v>
      </c>
      <c r="N2343" t="str">
        <f t="shared" si="302"/>
        <v xml:space="preserve"> TOL</v>
      </c>
      <c r="O2343" t="str">
        <f t="shared" si="302"/>
        <v>RANC</v>
      </c>
      <c r="P2343" t="str">
        <f t="shared" si="302"/>
        <v xml:space="preserve"> =  </v>
      </c>
      <c r="Q2343" t="str">
        <f t="shared" si="302"/>
        <v>.0 d</v>
      </c>
      <c r="R2343" t="str">
        <f t="shared" si="302"/>
        <v xml:space="preserve">   M</v>
      </c>
      <c r="S2343" t="str">
        <f t="shared" si="302"/>
        <v>LTIP</v>
      </c>
      <c r="T2343" t="str">
        <f t="shared" si="302"/>
        <v>TH D</v>
      </c>
      <c r="U2343" t="str">
        <f t="shared" si="302"/>
        <v xml:space="preserve">LAY </v>
      </c>
      <c r="V2343" t="str">
        <f t="shared" si="302"/>
        <v>OLER</v>
      </c>
      <c r="X2343" t="e">
        <f>VLOOKUP(K2343,$X$2:Y$31,2,FALSE())</f>
        <v>#N/A</v>
      </c>
      <c r="AB2343" s="20">
        <f>MATCH("R",$J$1001:$J2344,0)</f>
        <v>25</v>
      </c>
      <c r="AC2343" s="20">
        <f>ROW()</f>
        <v>2343</v>
      </c>
      <c r="AD2343" s="24" t="e">
        <f t="shared" ca="1" si="298"/>
        <v>#VALUE!</v>
      </c>
      <c r="AE2343" t="str">
        <f t="shared" ca="1" si="300"/>
        <v>E</v>
      </c>
    </row>
    <row r="2344" spans="1:31">
      <c r="A2344" s="12" t="s">
        <v>33</v>
      </c>
      <c r="J2344" s="12" t="str">
        <f t="shared" si="297"/>
        <v/>
      </c>
      <c r="K2344" t="str">
        <f t="shared" si="302"/>
        <v/>
      </c>
      <c r="L2344" t="str">
        <f t="shared" si="302"/>
        <v/>
      </c>
      <c r="M2344" t="str">
        <f t="shared" si="302"/>
        <v/>
      </c>
      <c r="N2344" t="str">
        <f t="shared" si="302"/>
        <v/>
      </c>
      <c r="O2344" t="str">
        <f t="shared" si="302"/>
        <v/>
      </c>
      <c r="P2344" t="str">
        <f t="shared" si="302"/>
        <v/>
      </c>
      <c r="Q2344" t="str">
        <f t="shared" si="302"/>
        <v/>
      </c>
      <c r="R2344" t="str">
        <f t="shared" si="302"/>
        <v/>
      </c>
      <c r="S2344" t="str">
        <f t="shared" si="302"/>
        <v/>
      </c>
      <c r="T2344" t="str">
        <f t="shared" si="302"/>
        <v/>
      </c>
      <c r="U2344" t="str">
        <f t="shared" si="302"/>
        <v/>
      </c>
      <c r="V2344" t="str">
        <f t="shared" si="302"/>
        <v/>
      </c>
      <c r="X2344" t="e">
        <f>VLOOKUP(K2344,$X$2:Y$31,2,FALSE())</f>
        <v>#N/A</v>
      </c>
      <c r="AB2344" s="20">
        <f>MATCH("R",$J$1001:$J2345,0)</f>
        <v>25</v>
      </c>
      <c r="AC2344" s="20">
        <f>ROW()</f>
        <v>2344</v>
      </c>
      <c r="AD2344" s="24" t="e">
        <f t="shared" ca="1" si="298"/>
        <v>#VALUE!</v>
      </c>
      <c r="AE2344" t="str">
        <f t="shared" ca="1" si="300"/>
        <v>E</v>
      </c>
    </row>
    <row r="2345" spans="1:31">
      <c r="A2345" s="12" t="s">
        <v>1867</v>
      </c>
      <c r="J2345" s="12" t="str">
        <f t="shared" si="297"/>
        <v>R</v>
      </c>
      <c r="K2345" t="str">
        <f t="shared" si="302"/>
        <v>13.0</v>
      </c>
      <c r="L2345" t="str">
        <f t="shared" si="302"/>
        <v xml:space="preserve"> 5.6</v>
      </c>
      <c r="M2345" t="str">
        <f t="shared" si="302"/>
        <v xml:space="preserve"> 2.0</v>
      </c>
      <c r="N2345" t="str">
        <f t="shared" si="302"/>
        <v xml:space="preserve"> 4.0</v>
      </c>
      <c r="O2345" t="str">
        <f t="shared" si="302"/>
        <v xml:space="preserve"> 5.4</v>
      </c>
      <c r="P2345" t="str">
        <f t="shared" si="302"/>
        <v xml:space="preserve"> 7.3</v>
      </c>
      <c r="Q2345" t="str">
        <f t="shared" si="302"/>
        <v>10.2</v>
      </c>
      <c r="R2345" t="str">
        <f t="shared" si="302"/>
        <v>14.4</v>
      </c>
      <c r="S2345" t="str">
        <f t="shared" si="302"/>
        <v>18.2</v>
      </c>
      <c r="T2345" t="str">
        <f t="shared" si="302"/>
        <v>21.5</v>
      </c>
      <c r="U2345" t="str">
        <f t="shared" si="302"/>
        <v>25.0</v>
      </c>
      <c r="V2345" t="str">
        <f t="shared" si="302"/>
        <v>29.0</v>
      </c>
      <c r="X2345" t="str">
        <f>VLOOKUP(K2345,$X$2:Y$31,2,FALSE())</f>
        <v>1300</v>
      </c>
      <c r="AB2345" s="20">
        <f>MATCH("R",$J$1001:$J2346,0)</f>
        <v>25</v>
      </c>
      <c r="AC2345" s="20">
        <f>ROW()</f>
        <v>2345</v>
      </c>
      <c r="AD2345" s="24" t="e">
        <f t="shared" ca="1" si="298"/>
        <v>#VALUE!</v>
      </c>
      <c r="AE2345" t="str">
        <f t="shared" ca="1" si="300"/>
        <v>E</v>
      </c>
    </row>
    <row r="2346" spans="1:31">
      <c r="A2346" s="12" t="s">
        <v>205</v>
      </c>
      <c r="J2346" s="12" t="str">
        <f t="shared" si="297"/>
        <v/>
      </c>
      <c r="K2346" t="str">
        <f t="shared" si="302"/>
        <v xml:space="preserve">    </v>
      </c>
      <c r="L2346" t="str">
        <f t="shared" si="302"/>
        <v xml:space="preserve"> 1F2</v>
      </c>
      <c r="M2346" t="str">
        <f t="shared" si="302"/>
        <v xml:space="preserve"> 1F2</v>
      </c>
      <c r="N2346" t="str">
        <f t="shared" si="302"/>
        <v xml:space="preserve"> 1F2</v>
      </c>
      <c r="O2346" t="str">
        <f t="shared" si="302"/>
        <v xml:space="preserve"> 1F2</v>
      </c>
      <c r="P2346" t="str">
        <f t="shared" si="302"/>
        <v xml:space="preserve"> 1F2</v>
      </c>
      <c r="Q2346" t="str">
        <f t="shared" si="302"/>
        <v xml:space="preserve"> 1F2</v>
      </c>
      <c r="R2346" t="str">
        <f t="shared" si="302"/>
        <v xml:space="preserve"> 1F2</v>
      </c>
      <c r="S2346" t="str">
        <f t="shared" si="302"/>
        <v xml:space="preserve"> 1F2</v>
      </c>
      <c r="T2346" t="str">
        <f t="shared" si="302"/>
        <v xml:space="preserve"> 1F2</v>
      </c>
      <c r="U2346" t="str">
        <f t="shared" si="302"/>
        <v xml:space="preserve"> 1F2</v>
      </c>
      <c r="V2346" t="str">
        <f t="shared" si="302"/>
        <v xml:space="preserve"> 1F2</v>
      </c>
      <c r="X2346" t="e">
        <f>VLOOKUP(K2346,$X$2:Y$31,2,FALSE())</f>
        <v>#N/A</v>
      </c>
      <c r="AB2346" s="20">
        <f>MATCH("R",$J$1001:$J2347,0)</f>
        <v>25</v>
      </c>
      <c r="AC2346" s="20">
        <f>ROW()</f>
        <v>2346</v>
      </c>
      <c r="AD2346" s="24" t="e">
        <f t="shared" ca="1" si="298"/>
        <v>#VALUE!</v>
      </c>
      <c r="AE2346" t="str">
        <f t="shared" ca="1" si="300"/>
        <v>E</v>
      </c>
    </row>
    <row r="2347" spans="1:31">
      <c r="A2347" s="12" t="s">
        <v>1868</v>
      </c>
      <c r="J2347" s="12" t="str">
        <f t="shared" si="297"/>
        <v/>
      </c>
      <c r="K2347" t="str">
        <f t="shared" si="302"/>
        <v xml:space="preserve">    </v>
      </c>
      <c r="L2347" t="str">
        <f t="shared" si="302"/>
        <v>65.4</v>
      </c>
      <c r="M2347" t="str">
        <f t="shared" si="302"/>
        <v>62.1</v>
      </c>
      <c r="N2347" t="str">
        <f t="shared" si="302"/>
        <v>58.4</v>
      </c>
      <c r="O2347" t="str">
        <f t="shared" si="302"/>
        <v>63.5</v>
      </c>
      <c r="P2347" t="str">
        <f t="shared" si="302"/>
        <v>65.4</v>
      </c>
      <c r="Q2347" t="str">
        <f t="shared" si="302"/>
        <v>65.4</v>
      </c>
      <c r="R2347" t="str">
        <f t="shared" si="302"/>
        <v>65.4</v>
      </c>
      <c r="S2347" t="str">
        <f t="shared" si="302"/>
        <v>65.4</v>
      </c>
      <c r="T2347" t="str">
        <f t="shared" si="302"/>
        <v>65.4</v>
      </c>
      <c r="U2347" t="str">
        <f t="shared" si="302"/>
        <v>65.4</v>
      </c>
      <c r="V2347" t="str">
        <f t="shared" si="302"/>
        <v>65.4</v>
      </c>
      <c r="X2347" t="e">
        <f>VLOOKUP(K2347,$X$2:Y$31,2,FALSE())</f>
        <v>#N/A</v>
      </c>
      <c r="AB2347" s="20">
        <f>MATCH("R",$J$1001:$J2348,0)</f>
        <v>25</v>
      </c>
      <c r="AC2347" s="20">
        <f>ROW()</f>
        <v>2347</v>
      </c>
      <c r="AD2347" s="24" t="e">
        <f t="shared" ca="1" si="298"/>
        <v>#VALUE!</v>
      </c>
      <c r="AE2347" t="str">
        <f t="shared" ca="1" si="300"/>
        <v>E</v>
      </c>
    </row>
    <row r="2348" spans="1:31">
      <c r="A2348" s="12" t="s">
        <v>1869</v>
      </c>
      <c r="J2348" s="12" t="str">
        <f t="shared" si="297"/>
        <v/>
      </c>
      <c r="K2348" t="str">
        <f t="shared" si="302"/>
        <v xml:space="preserve">    </v>
      </c>
      <c r="L2348" t="str">
        <f t="shared" si="302"/>
        <v xml:space="preserve"> 2.7</v>
      </c>
      <c r="M2348" t="str">
        <f t="shared" si="302"/>
        <v xml:space="preserve"> 2.4</v>
      </c>
      <c r="N2348" t="str">
        <f t="shared" si="302"/>
        <v xml:space="preserve"> 2.1</v>
      </c>
      <c r="O2348" t="str">
        <f t="shared" si="302"/>
        <v xml:space="preserve"> 2.5</v>
      </c>
      <c r="P2348" t="str">
        <f t="shared" si="302"/>
        <v xml:space="preserve"> 2.7</v>
      </c>
      <c r="Q2348" t="str">
        <f t="shared" si="302"/>
        <v xml:space="preserve"> 2.7</v>
      </c>
      <c r="R2348" t="str">
        <f t="shared" si="302"/>
        <v xml:space="preserve"> 2.7</v>
      </c>
      <c r="S2348" t="str">
        <f t="shared" si="302"/>
        <v xml:space="preserve"> 2.7</v>
      </c>
      <c r="T2348" t="str">
        <f t="shared" si="302"/>
        <v xml:space="preserve"> 2.7</v>
      </c>
      <c r="U2348" t="str">
        <f t="shared" si="302"/>
        <v xml:space="preserve"> 2.7</v>
      </c>
      <c r="V2348" t="str">
        <f t="shared" si="302"/>
        <v xml:space="preserve"> 2.7</v>
      </c>
      <c r="X2348" t="e">
        <f>VLOOKUP(K2348,$X$2:Y$31,2,FALSE())</f>
        <v>#N/A</v>
      </c>
      <c r="AB2348" s="20">
        <f>MATCH("R",$J$1001:$J2349,0)</f>
        <v>25</v>
      </c>
      <c r="AC2348" s="20">
        <f>ROW()</f>
        <v>2348</v>
      </c>
      <c r="AD2348" s="24" t="e">
        <f t="shared" ca="1" si="298"/>
        <v>#VALUE!</v>
      </c>
      <c r="AE2348" t="str">
        <f t="shared" ca="1" si="300"/>
        <v>E</v>
      </c>
    </row>
    <row r="2349" spans="1:31">
      <c r="A2349" s="12" t="s">
        <v>1870</v>
      </c>
      <c r="J2349" s="12" t="str">
        <f t="shared" si="297"/>
        <v/>
      </c>
      <c r="K2349" t="str">
        <f t="shared" si="302"/>
        <v xml:space="preserve">    </v>
      </c>
      <c r="L2349" t="str">
        <f t="shared" si="302"/>
        <v xml:space="preserve"> 377</v>
      </c>
      <c r="M2349" t="str">
        <f t="shared" si="302"/>
        <v xml:space="preserve"> 323</v>
      </c>
      <c r="N2349" t="str">
        <f t="shared" si="302"/>
        <v xml:space="preserve"> 276</v>
      </c>
      <c r="O2349" t="str">
        <f t="shared" si="302"/>
        <v xml:space="preserve"> 343</v>
      </c>
      <c r="P2349" t="str">
        <f t="shared" si="302"/>
        <v xml:space="preserve"> 377</v>
      </c>
      <c r="Q2349" t="str">
        <f t="shared" si="302"/>
        <v xml:space="preserve"> 377</v>
      </c>
      <c r="R2349" t="str">
        <f t="shared" si="302"/>
        <v xml:space="preserve"> 377</v>
      </c>
      <c r="S2349" t="str">
        <f t="shared" si="302"/>
        <v xml:space="preserve"> 377</v>
      </c>
      <c r="T2349" t="str">
        <f t="shared" si="302"/>
        <v xml:space="preserve"> 377</v>
      </c>
      <c r="U2349" t="str">
        <f t="shared" si="302"/>
        <v xml:space="preserve"> 377</v>
      </c>
      <c r="V2349" t="str">
        <f t="shared" si="302"/>
        <v xml:space="preserve"> 377</v>
      </c>
      <c r="X2349" t="e">
        <f>VLOOKUP(K2349,$X$2:Y$31,2,FALSE())</f>
        <v>#N/A</v>
      </c>
      <c r="AB2349" s="20">
        <f>MATCH("R",$J$1001:$J2350,0)</f>
        <v>25</v>
      </c>
      <c r="AC2349" s="20">
        <f>ROW()</f>
        <v>2349</v>
      </c>
      <c r="AD2349" s="24" t="e">
        <f t="shared" ca="1" si="298"/>
        <v>#VALUE!</v>
      </c>
      <c r="AE2349" t="str">
        <f t="shared" ca="1" si="300"/>
        <v>E</v>
      </c>
    </row>
    <row r="2350" spans="1:31">
      <c r="A2350" s="12" t="s">
        <v>1871</v>
      </c>
      <c r="J2350" s="12" t="str">
        <f t="shared" ref="J2350:J2413" si="303">IF(ISERROR(X2350),"","R")</f>
        <v/>
      </c>
      <c r="K2350" t="str">
        <f t="shared" si="302"/>
        <v xml:space="preserve">    </v>
      </c>
      <c r="L2350" t="str">
        <f t="shared" si="302"/>
        <v>0.50</v>
      </c>
      <c r="M2350" t="str">
        <f t="shared" si="302"/>
        <v>1.00</v>
      </c>
      <c r="N2350" t="str">
        <f t="shared" si="302"/>
        <v>0.99</v>
      </c>
      <c r="O2350" t="str">
        <f t="shared" si="302"/>
        <v>0.63</v>
      </c>
      <c r="P2350" t="str">
        <f t="shared" si="302"/>
        <v>0.01</v>
      </c>
      <c r="Q2350" t="str">
        <f t="shared" si="302"/>
        <v>0.00</v>
      </c>
      <c r="R2350" t="str">
        <f t="shared" si="302"/>
        <v>0.00</v>
      </c>
      <c r="S2350" t="str">
        <f t="shared" si="302"/>
        <v>0.00</v>
      </c>
      <c r="T2350" t="str">
        <f t="shared" si="302"/>
        <v>0.00</v>
      </c>
      <c r="U2350" t="str">
        <f t="shared" si="302"/>
        <v>0.00</v>
      </c>
      <c r="V2350" t="str">
        <f t="shared" si="302"/>
        <v>0.00</v>
      </c>
      <c r="X2350" t="e">
        <f>VLOOKUP(K2350,$X$2:Y$31,2,FALSE())</f>
        <v>#N/A</v>
      </c>
      <c r="AB2350" s="20">
        <f>MATCH("R",$J$1001:$J2351,0)</f>
        <v>25</v>
      </c>
      <c r="AC2350" s="20">
        <f>ROW()</f>
        <v>2350</v>
      </c>
      <c r="AD2350" s="24" t="e">
        <f t="shared" ref="AD2350:AD2413" ca="1" si="304">IF(VALUE(INDIRECT(ADDRESS(AD2349,AA$2+1,1,TRUE())))=1,AD2349+1,VALUE(INDIRECT(ADDRESS(AD2349,AA$2+2,1,TRUE())))+VALUE((INDIRECT(ADDRESS(AD2349,AA$2+1,1,TRUE())))))</f>
        <v>#VALUE!</v>
      </c>
      <c r="AE2350" t="str">
        <f t="shared" ca="1" si="300"/>
        <v>E</v>
      </c>
    </row>
    <row r="2351" spans="1:31">
      <c r="A2351" s="12" t="s">
        <v>1872</v>
      </c>
      <c r="J2351" s="12" t="str">
        <f t="shared" si="303"/>
        <v/>
      </c>
      <c r="K2351" t="str">
        <f t="shared" si="302"/>
        <v xml:space="preserve">    </v>
      </c>
      <c r="L2351" t="str">
        <f t="shared" si="302"/>
        <v xml:space="preserve"> 112</v>
      </c>
      <c r="M2351" t="str">
        <f t="shared" si="302"/>
        <v xml:space="preserve"> 100</v>
      </c>
      <c r="N2351" t="str">
        <f t="shared" si="302"/>
        <v xml:space="preserve"> 104</v>
      </c>
      <c r="O2351" t="str">
        <f t="shared" si="302"/>
        <v xml:space="preserve"> 109</v>
      </c>
      <c r="P2351" t="str">
        <f t="shared" si="302"/>
        <v xml:space="preserve"> 133</v>
      </c>
      <c r="Q2351" t="str">
        <f t="shared" si="302"/>
        <v xml:space="preserve"> 180</v>
      </c>
      <c r="R2351" t="str">
        <f t="shared" si="302"/>
        <v xml:space="preserve"> 183</v>
      </c>
      <c r="S2351" t="str">
        <f t="shared" si="302"/>
        <v xml:space="preserve"> 185</v>
      </c>
      <c r="T2351" t="str">
        <f t="shared" si="302"/>
        <v xml:space="preserve"> 187</v>
      </c>
      <c r="U2351" t="str">
        <f t="shared" si="302"/>
        <v xml:space="preserve"> 188</v>
      </c>
      <c r="V2351" t="str">
        <f t="shared" si="302"/>
        <v xml:space="preserve"> 189</v>
      </c>
      <c r="X2351" t="e">
        <f>VLOOKUP(K2351,$X$2:Y$31,2,FALSE())</f>
        <v>#N/A</v>
      </c>
      <c r="AB2351" s="20">
        <f>MATCH("R",$J$1001:$J2352,0)</f>
        <v>25</v>
      </c>
      <c r="AC2351" s="20">
        <f>ROW()</f>
        <v>2351</v>
      </c>
      <c r="AD2351" s="24" t="e">
        <f t="shared" ca="1" si="304"/>
        <v>#VALUE!</v>
      </c>
      <c r="AE2351" t="str">
        <f t="shared" ca="1" si="300"/>
        <v>E</v>
      </c>
    </row>
    <row r="2352" spans="1:31">
      <c r="A2352" s="12" t="s">
        <v>1873</v>
      </c>
      <c r="J2352" s="12" t="str">
        <f t="shared" si="303"/>
        <v/>
      </c>
      <c r="K2352" t="str">
        <f t="shared" si="302"/>
        <v xml:space="preserve">    </v>
      </c>
      <c r="L2352" t="str">
        <f t="shared" si="302"/>
        <v xml:space="preserve">  27</v>
      </c>
      <c r="M2352" t="str">
        <f t="shared" si="302"/>
        <v xml:space="preserve">  31</v>
      </c>
      <c r="N2352" t="str">
        <f t="shared" si="302"/>
        <v xml:space="preserve">  31</v>
      </c>
      <c r="O2352" t="str">
        <f t="shared" si="302"/>
        <v xml:space="preserve">  29</v>
      </c>
      <c r="P2352" t="str">
        <f t="shared" si="302"/>
        <v xml:space="preserve">   8</v>
      </c>
      <c r="Q2352" t="str">
        <f t="shared" si="302"/>
        <v xml:space="preserve"> -36</v>
      </c>
      <c r="R2352" t="str">
        <f t="shared" si="302"/>
        <v xml:space="preserve"> -36</v>
      </c>
      <c r="S2352" t="str">
        <f t="shared" si="302"/>
        <v xml:space="preserve"> -36</v>
      </c>
      <c r="T2352" t="str">
        <f t="shared" si="302"/>
        <v xml:space="preserve"> -36</v>
      </c>
      <c r="U2352" t="str">
        <f t="shared" si="302"/>
        <v xml:space="preserve"> -36</v>
      </c>
      <c r="V2352" t="str">
        <f t="shared" si="302"/>
        <v xml:space="preserve"> -36</v>
      </c>
      <c r="X2352" t="e">
        <f>VLOOKUP(K2352,$X$2:Y$31,2,FALSE())</f>
        <v>#N/A</v>
      </c>
      <c r="AB2352" s="20">
        <f>MATCH("R",$J$1001:$J2353,0)</f>
        <v>25</v>
      </c>
      <c r="AC2352" s="20">
        <f>ROW()</f>
        <v>2352</v>
      </c>
      <c r="AD2352" s="24" t="e">
        <f t="shared" ca="1" si="304"/>
        <v>#VALUE!</v>
      </c>
      <c r="AE2352" t="str">
        <f t="shared" ca="1" si="300"/>
        <v>E</v>
      </c>
    </row>
    <row r="2353" spans="1:31">
      <c r="A2353" s="12" t="s">
        <v>1874</v>
      </c>
      <c r="J2353" s="12" t="str">
        <f t="shared" si="303"/>
        <v/>
      </c>
      <c r="K2353" t="str">
        <f t="shared" si="302"/>
        <v xml:space="preserve">    </v>
      </c>
      <c r="L2353" t="str">
        <f t="shared" si="302"/>
        <v xml:space="preserve"> -92</v>
      </c>
      <c r="M2353" t="str">
        <f t="shared" si="302"/>
        <v xml:space="preserve"> -80</v>
      </c>
      <c r="N2353" t="str">
        <f t="shared" si="302"/>
        <v xml:space="preserve"> -84</v>
      </c>
      <c r="O2353" t="str">
        <f t="shared" si="302"/>
        <v xml:space="preserve"> -89</v>
      </c>
      <c r="P2353" t="str">
        <f t="shared" si="302"/>
        <v>-113</v>
      </c>
      <c r="Q2353" t="str">
        <f t="shared" ref="K2353:V2374" si="305">MID($A2353,Q$34,4)</f>
        <v>-160</v>
      </c>
      <c r="R2353" t="str">
        <f t="shared" si="305"/>
        <v>-163</v>
      </c>
      <c r="S2353" t="str">
        <f t="shared" si="305"/>
        <v>-165</v>
      </c>
      <c r="T2353" t="str">
        <f t="shared" si="305"/>
        <v>-167</v>
      </c>
      <c r="U2353" t="str">
        <f t="shared" si="305"/>
        <v>-168</v>
      </c>
      <c r="V2353" t="str">
        <f t="shared" si="305"/>
        <v>-169</v>
      </c>
      <c r="X2353" t="e">
        <f>VLOOKUP(K2353,$X$2:Y$31,2,FALSE())</f>
        <v>#N/A</v>
      </c>
      <c r="AB2353" s="20">
        <f>MATCH("R",$J$1001:$J2354,0)</f>
        <v>25</v>
      </c>
      <c r="AC2353" s="20">
        <f>ROW()</f>
        <v>2353</v>
      </c>
      <c r="AD2353" s="24" t="e">
        <f t="shared" ca="1" si="304"/>
        <v>#VALUE!</v>
      </c>
      <c r="AE2353" t="str">
        <f t="shared" ca="1" si="300"/>
        <v>E</v>
      </c>
    </row>
    <row r="2354" spans="1:31">
      <c r="A2354" s="12" t="s">
        <v>535</v>
      </c>
      <c r="J2354" s="12" t="str">
        <f t="shared" si="303"/>
        <v/>
      </c>
      <c r="K2354" t="str">
        <f t="shared" si="305"/>
        <v xml:space="preserve">    </v>
      </c>
      <c r="L2354" t="str">
        <f t="shared" si="305"/>
        <v>-150</v>
      </c>
      <c r="M2354" t="str">
        <f t="shared" si="305"/>
        <v>-138</v>
      </c>
      <c r="N2354" t="str">
        <f t="shared" si="305"/>
        <v>-146</v>
      </c>
      <c r="O2354" t="str">
        <f t="shared" si="305"/>
        <v>-150</v>
      </c>
      <c r="P2354" t="str">
        <f t="shared" si="305"/>
        <v>-154</v>
      </c>
      <c r="Q2354" t="str">
        <f t="shared" si="305"/>
        <v>-159</v>
      </c>
      <c r="R2354" t="str">
        <f t="shared" si="305"/>
        <v>-164</v>
      </c>
      <c r="S2354" t="str">
        <f t="shared" si="305"/>
        <v>-167</v>
      </c>
      <c r="T2354" t="str">
        <f t="shared" si="305"/>
        <v>-169</v>
      </c>
      <c r="U2354" t="str">
        <f t="shared" si="305"/>
        <v>-170</v>
      </c>
      <c r="V2354" t="str">
        <f t="shared" si="305"/>
        <v>-172</v>
      </c>
      <c r="X2354" t="e">
        <f>VLOOKUP(K2354,$X$2:Y$31,2,FALSE())</f>
        <v>#N/A</v>
      </c>
      <c r="AB2354" s="20">
        <f>MATCH("R",$J$1001:$J2355,0)</f>
        <v>25</v>
      </c>
      <c r="AC2354" s="20">
        <f>ROW()</f>
        <v>2354</v>
      </c>
      <c r="AD2354" s="24" t="e">
        <f t="shared" ca="1" si="304"/>
        <v>#VALUE!</v>
      </c>
      <c r="AE2354" t="str">
        <f t="shared" ca="1" si="300"/>
        <v>E</v>
      </c>
    </row>
    <row r="2355" spans="1:31">
      <c r="A2355" s="12" t="s">
        <v>1875</v>
      </c>
      <c r="J2355" s="12" t="str">
        <f t="shared" si="303"/>
        <v/>
      </c>
      <c r="K2355" t="str">
        <f t="shared" si="305"/>
        <v xml:space="preserve">    </v>
      </c>
      <c r="L2355" t="str">
        <f t="shared" si="305"/>
        <v xml:space="preserve">  59</v>
      </c>
      <c r="M2355" t="str">
        <f t="shared" si="305"/>
        <v xml:space="preserve">  59</v>
      </c>
      <c r="N2355" t="str">
        <f t="shared" si="305"/>
        <v xml:space="preserve">  62</v>
      </c>
      <c r="O2355" t="str">
        <f t="shared" si="305"/>
        <v xml:space="preserve">  60</v>
      </c>
      <c r="P2355" t="str">
        <f t="shared" si="305"/>
        <v xml:space="preserve">  41</v>
      </c>
      <c r="Q2355" t="str">
        <f t="shared" si="305"/>
        <v xml:space="preserve">  -1</v>
      </c>
      <c r="R2355" t="str">
        <f t="shared" si="305"/>
        <v xml:space="preserve">   0</v>
      </c>
      <c r="S2355" t="str">
        <f t="shared" si="305"/>
        <v xml:space="preserve">   1</v>
      </c>
      <c r="T2355" t="str">
        <f t="shared" si="305"/>
        <v xml:space="preserve">   2</v>
      </c>
      <c r="U2355" t="str">
        <f t="shared" si="305"/>
        <v xml:space="preserve">   2</v>
      </c>
      <c r="V2355" t="str">
        <f t="shared" si="305"/>
        <v xml:space="preserve">   3</v>
      </c>
      <c r="X2355" t="e">
        <f>VLOOKUP(K2355,$X$2:Y$31,2,FALSE())</f>
        <v>#N/A</v>
      </c>
      <c r="AB2355" s="20">
        <f>MATCH("R",$J$1001:$J2356,0)</f>
        <v>25</v>
      </c>
      <c r="AC2355" s="20">
        <f>ROW()</f>
        <v>2355</v>
      </c>
      <c r="AD2355" s="24" t="e">
        <f t="shared" ca="1" si="304"/>
        <v>#VALUE!</v>
      </c>
      <c r="AE2355" t="str">
        <f t="shared" ca="1" si="300"/>
        <v>E</v>
      </c>
    </row>
    <row r="2356" spans="1:31">
      <c r="A2356" s="12" t="s">
        <v>1876</v>
      </c>
      <c r="J2356" s="12" t="str">
        <f t="shared" si="303"/>
        <v/>
      </c>
      <c r="K2356" t="str">
        <f t="shared" si="305"/>
        <v xml:space="preserve">    </v>
      </c>
      <c r="L2356" t="str">
        <f t="shared" si="305"/>
        <v xml:space="preserve">  30</v>
      </c>
      <c r="M2356" t="str">
        <f t="shared" si="305"/>
        <v xml:space="preserve">  26</v>
      </c>
      <c r="N2356" t="str">
        <f t="shared" si="305"/>
        <v xml:space="preserve">  22</v>
      </c>
      <c r="O2356" t="str">
        <f t="shared" si="305"/>
        <v xml:space="preserve">  27</v>
      </c>
      <c r="P2356" t="str">
        <f t="shared" si="305"/>
        <v xml:space="preserve">  56</v>
      </c>
      <c r="Q2356" t="str">
        <f t="shared" si="305"/>
        <v xml:space="preserve">  85</v>
      </c>
      <c r="R2356" t="str">
        <f t="shared" si="305"/>
        <v xml:space="preserve">  84</v>
      </c>
      <c r="S2356" t="str">
        <f t="shared" si="305"/>
        <v xml:space="preserve">  83</v>
      </c>
      <c r="T2356" t="str">
        <f t="shared" si="305"/>
        <v xml:space="preserve">  82</v>
      </c>
      <c r="U2356" t="str">
        <f t="shared" si="305"/>
        <v xml:space="preserve">  82</v>
      </c>
      <c r="V2356" t="str">
        <f t="shared" si="305"/>
        <v xml:space="preserve">  81</v>
      </c>
      <c r="X2356" t="e">
        <f>VLOOKUP(K2356,$X$2:Y$31,2,FALSE())</f>
        <v>#N/A</v>
      </c>
      <c r="AB2356" s="20">
        <f>MATCH("R",$J$1001:$J2357,0)</f>
        <v>25</v>
      </c>
      <c r="AC2356" s="20">
        <f>ROW()</f>
        <v>2356</v>
      </c>
      <c r="AD2356" s="24" t="e">
        <f t="shared" ca="1" si="304"/>
        <v>#VALUE!</v>
      </c>
      <c r="AE2356" t="str">
        <f t="shared" ca="1" si="300"/>
        <v>E</v>
      </c>
    </row>
    <row r="2357" spans="1:31">
      <c r="A2357" s="12" t="s">
        <v>1877</v>
      </c>
      <c r="J2357" s="12" t="str">
        <f t="shared" si="303"/>
        <v/>
      </c>
      <c r="K2357" t="str">
        <f t="shared" si="305"/>
        <v xml:space="preserve">    </v>
      </c>
      <c r="L2357" t="str">
        <f t="shared" si="305"/>
        <v>0.02</v>
      </c>
      <c r="M2357" t="str">
        <f t="shared" si="305"/>
        <v>0.02</v>
      </c>
      <c r="N2357" t="str">
        <f t="shared" si="305"/>
        <v>0.03</v>
      </c>
      <c r="O2357" t="str">
        <f t="shared" si="305"/>
        <v>0.02</v>
      </c>
      <c r="P2357" t="str">
        <f t="shared" si="305"/>
        <v>0.01</v>
      </c>
      <c r="Q2357" t="str">
        <f t="shared" si="305"/>
        <v>0.00</v>
      </c>
      <c r="R2357" t="str">
        <f t="shared" si="305"/>
        <v>0.00</v>
      </c>
      <c r="S2357" t="str">
        <f t="shared" si="305"/>
        <v>0.00</v>
      </c>
      <c r="T2357" t="str">
        <f t="shared" si="305"/>
        <v>0.00</v>
      </c>
      <c r="U2357" t="str">
        <f t="shared" si="305"/>
        <v>0.00</v>
      </c>
      <c r="V2357" t="str">
        <f t="shared" si="305"/>
        <v>0.00</v>
      </c>
      <c r="X2357" t="e">
        <f>VLOOKUP(K2357,$X$2:Y$31,2,FALSE())</f>
        <v>#N/A</v>
      </c>
      <c r="AB2357" s="20">
        <f>MATCH("R",$J$1001:$J2358,0)</f>
        <v>25</v>
      </c>
      <c r="AC2357" s="20">
        <f>ROW()</f>
        <v>2357</v>
      </c>
      <c r="AD2357" s="24" t="e">
        <f t="shared" ca="1" si="304"/>
        <v>#VALUE!</v>
      </c>
      <c r="AE2357" t="str">
        <f t="shared" ca="1" si="300"/>
        <v>E</v>
      </c>
    </row>
    <row r="2358" spans="1:31">
      <c r="A2358" s="12" t="s">
        <v>91</v>
      </c>
      <c r="J2358" s="12" t="str">
        <f t="shared" si="303"/>
        <v/>
      </c>
      <c r="K2358" t="str">
        <f t="shared" si="305"/>
        <v xml:space="preserve">    </v>
      </c>
      <c r="L2358" t="str">
        <f t="shared" si="305"/>
        <v>0.00</v>
      </c>
      <c r="M2358" t="str">
        <f t="shared" si="305"/>
        <v>0.00</v>
      </c>
      <c r="N2358" t="str">
        <f t="shared" si="305"/>
        <v>0.00</v>
      </c>
      <c r="O2358" t="str">
        <f t="shared" si="305"/>
        <v>0.00</v>
      </c>
      <c r="P2358" t="str">
        <f t="shared" si="305"/>
        <v>0.00</v>
      </c>
      <c r="Q2358" t="str">
        <f t="shared" si="305"/>
        <v>0.00</v>
      </c>
      <c r="R2358" t="str">
        <f t="shared" si="305"/>
        <v>0.00</v>
      </c>
      <c r="S2358" t="str">
        <f t="shared" si="305"/>
        <v>0.00</v>
      </c>
      <c r="T2358" t="str">
        <f t="shared" si="305"/>
        <v>0.00</v>
      </c>
      <c r="U2358" t="str">
        <f t="shared" si="305"/>
        <v>0.00</v>
      </c>
      <c r="V2358" t="str">
        <f t="shared" si="305"/>
        <v>0.00</v>
      </c>
      <c r="X2358" t="e">
        <f>VLOOKUP(K2358,$X$2:Y$31,2,FALSE())</f>
        <v>#N/A</v>
      </c>
      <c r="AB2358" s="20">
        <f>MATCH("R",$J$1001:$J2359,0)</f>
        <v>25</v>
      </c>
      <c r="AC2358" s="20">
        <f>ROW()</f>
        <v>2358</v>
      </c>
      <c r="AD2358" s="24" t="e">
        <f t="shared" ca="1" si="304"/>
        <v>#VALUE!</v>
      </c>
      <c r="AE2358" t="str">
        <f t="shared" ca="1" si="300"/>
        <v>E</v>
      </c>
    </row>
    <row r="2359" spans="1:31">
      <c r="A2359" s="12" t="s">
        <v>1878</v>
      </c>
      <c r="J2359" s="12" t="str">
        <f t="shared" si="303"/>
        <v/>
      </c>
      <c r="K2359" t="str">
        <f t="shared" si="305"/>
        <v xml:space="preserve">    </v>
      </c>
      <c r="L2359" t="str">
        <f t="shared" si="305"/>
        <v>0.09</v>
      </c>
      <c r="M2359" t="str">
        <f t="shared" si="305"/>
        <v>0.06</v>
      </c>
      <c r="N2359" t="str">
        <f t="shared" si="305"/>
        <v>0.11</v>
      </c>
      <c r="O2359" t="str">
        <f t="shared" si="305"/>
        <v>0.10</v>
      </c>
      <c r="P2359" t="str">
        <f t="shared" si="305"/>
        <v>0.03</v>
      </c>
      <c r="Q2359" t="str">
        <f t="shared" si="305"/>
        <v>0.00</v>
      </c>
      <c r="R2359" t="str">
        <f t="shared" si="305"/>
        <v>0.00</v>
      </c>
      <c r="S2359" t="str">
        <f t="shared" si="305"/>
        <v>0.00</v>
      </c>
      <c r="T2359" t="str">
        <f t="shared" si="305"/>
        <v>0.00</v>
      </c>
      <c r="U2359" t="str">
        <f t="shared" si="305"/>
        <v>0.00</v>
      </c>
      <c r="V2359" t="str">
        <f t="shared" si="305"/>
        <v>0.00</v>
      </c>
      <c r="X2359" t="e">
        <f>VLOOKUP(K2359,$X$2:Y$31,2,FALSE())</f>
        <v>#N/A</v>
      </c>
      <c r="AB2359" s="20">
        <f>MATCH("R",$J$1001:$J2360,0)</f>
        <v>25</v>
      </c>
      <c r="AC2359" s="20">
        <f>ROW()</f>
        <v>2359</v>
      </c>
      <c r="AD2359" s="24" t="e">
        <f t="shared" ca="1" si="304"/>
        <v>#VALUE!</v>
      </c>
      <c r="AE2359" t="str">
        <f t="shared" ca="1" si="300"/>
        <v>E</v>
      </c>
    </row>
    <row r="2360" spans="1:31">
      <c r="A2360" s="12" t="s">
        <v>1879</v>
      </c>
      <c r="J2360" s="12" t="str">
        <f t="shared" si="303"/>
        <v/>
      </c>
      <c r="K2360" t="str">
        <f t="shared" si="305"/>
        <v xml:space="preserve">    </v>
      </c>
      <c r="L2360" t="str">
        <f t="shared" si="305"/>
        <v>12.6</v>
      </c>
      <c r="M2360" t="str">
        <f t="shared" si="305"/>
        <v xml:space="preserve"> 6.4</v>
      </c>
      <c r="N2360" t="str">
        <f t="shared" si="305"/>
        <v xml:space="preserve"> 6.0</v>
      </c>
      <c r="O2360" t="str">
        <f t="shared" si="305"/>
        <v>11.1</v>
      </c>
      <c r="P2360" t="str">
        <f t="shared" si="305"/>
        <v>21.7</v>
      </c>
      <c r="Q2360" t="str">
        <f t="shared" si="305"/>
        <v xml:space="preserve"> 5.6</v>
      </c>
      <c r="R2360" t="str">
        <f t="shared" si="305"/>
        <v xml:space="preserve"> 5.6</v>
      </c>
      <c r="S2360" t="str">
        <f t="shared" si="305"/>
        <v xml:space="preserve"> 5.6</v>
      </c>
      <c r="T2360" t="str">
        <f t="shared" si="305"/>
        <v xml:space="preserve"> 5.6</v>
      </c>
      <c r="U2360" t="str">
        <f t="shared" si="305"/>
        <v xml:space="preserve"> 5.6</v>
      </c>
      <c r="V2360" t="str">
        <f t="shared" si="305"/>
        <v xml:space="preserve"> 5.6</v>
      </c>
      <c r="X2360" t="e">
        <f>VLOOKUP(K2360,$X$2:Y$31,2,FALSE())</f>
        <v>#N/A</v>
      </c>
      <c r="AB2360" s="20">
        <f>MATCH("R",$J$1001:$J2361,0)</f>
        <v>25</v>
      </c>
      <c r="AC2360" s="20">
        <f>ROW()</f>
        <v>2360</v>
      </c>
      <c r="AD2360" s="24" t="e">
        <f t="shared" ca="1" si="304"/>
        <v>#VALUE!</v>
      </c>
      <c r="AE2360" t="str">
        <f t="shared" ca="1" si="300"/>
        <v>E</v>
      </c>
    </row>
    <row r="2361" spans="1:31">
      <c r="A2361" s="12" t="s">
        <v>1880</v>
      </c>
      <c r="J2361" s="12" t="str">
        <f t="shared" si="303"/>
        <v/>
      </c>
      <c r="K2361" t="str">
        <f t="shared" si="305"/>
        <v xml:space="preserve">    </v>
      </c>
      <c r="L2361" t="str">
        <f t="shared" si="305"/>
        <v xml:space="preserve"> 6.9</v>
      </c>
      <c r="M2361" t="str">
        <f t="shared" si="305"/>
        <v xml:space="preserve"> 5.1</v>
      </c>
      <c r="N2361" t="str">
        <f t="shared" si="305"/>
        <v xml:space="preserve"> 4.0</v>
      </c>
      <c r="O2361" t="str">
        <f t="shared" si="305"/>
        <v xml:space="preserve"> 5.8</v>
      </c>
      <c r="P2361" t="str">
        <f t="shared" si="305"/>
        <v>17.2</v>
      </c>
      <c r="Q2361" t="str">
        <f t="shared" si="305"/>
        <v xml:space="preserve"> 4.0</v>
      </c>
      <c r="R2361" t="str">
        <f t="shared" si="305"/>
        <v xml:space="preserve"> 4.0</v>
      </c>
      <c r="S2361" t="str">
        <f t="shared" si="305"/>
        <v xml:space="preserve"> 4.0</v>
      </c>
      <c r="T2361" t="str">
        <f t="shared" si="305"/>
        <v xml:space="preserve"> 4.0</v>
      </c>
      <c r="U2361" t="str">
        <f t="shared" si="305"/>
        <v xml:space="preserve"> 4.0</v>
      </c>
      <c r="V2361" t="str">
        <f t="shared" si="305"/>
        <v xml:space="preserve"> 4.0</v>
      </c>
      <c r="X2361" t="e">
        <f>VLOOKUP(K2361,$X$2:Y$31,2,FALSE())</f>
        <v>#N/A</v>
      </c>
      <c r="AB2361" s="20">
        <f>MATCH("R",$J$1001:$J2362,0)</f>
        <v>25</v>
      </c>
      <c r="AC2361" s="20">
        <f>ROW()</f>
        <v>2361</v>
      </c>
      <c r="AD2361" s="24" t="e">
        <f t="shared" ca="1" si="304"/>
        <v>#VALUE!</v>
      </c>
      <c r="AE2361" t="str">
        <f t="shared" ca="1" si="300"/>
        <v>E</v>
      </c>
    </row>
    <row r="2362" spans="1:31">
      <c r="A2362" s="12" t="s">
        <v>1881</v>
      </c>
      <c r="J2362" s="12" t="str">
        <f t="shared" si="303"/>
        <v/>
      </c>
      <c r="K2362" t="str">
        <f t="shared" si="305"/>
        <v xml:space="preserve">    </v>
      </c>
      <c r="L2362" t="str">
        <f t="shared" si="305"/>
        <v>15.4</v>
      </c>
      <c r="M2362" t="str">
        <f t="shared" si="305"/>
        <v>11.5</v>
      </c>
      <c r="N2362" t="str">
        <f t="shared" si="305"/>
        <v>10.8</v>
      </c>
      <c r="O2362" t="str">
        <f t="shared" si="305"/>
        <v>14.2</v>
      </c>
      <c r="P2362" t="str">
        <f t="shared" si="305"/>
        <v>23.5</v>
      </c>
      <c r="Q2362" t="str">
        <f t="shared" si="305"/>
        <v>10.9</v>
      </c>
      <c r="R2362" t="str">
        <f t="shared" si="305"/>
        <v>11.1</v>
      </c>
      <c r="S2362" t="str">
        <f t="shared" si="305"/>
        <v>11.2</v>
      </c>
      <c r="T2362" t="str">
        <f t="shared" si="305"/>
        <v>11.2</v>
      </c>
      <c r="U2362" t="str">
        <f t="shared" si="305"/>
        <v>11.2</v>
      </c>
      <c r="V2362" t="str">
        <f t="shared" si="305"/>
        <v>11.2</v>
      </c>
      <c r="X2362" t="e">
        <f>VLOOKUP(K2362,$X$2:Y$31,2,FALSE())</f>
        <v>#N/A</v>
      </c>
      <c r="AB2362" s="20">
        <f>MATCH("R",$J$1001:$J2363,0)</f>
        <v>25</v>
      </c>
      <c r="AC2362" s="20">
        <f>ROW()</f>
        <v>2362</v>
      </c>
      <c r="AD2362" s="24" t="e">
        <f t="shared" ca="1" si="304"/>
        <v>#VALUE!</v>
      </c>
      <c r="AE2362" t="str">
        <f t="shared" ca="1" si="300"/>
        <v>E</v>
      </c>
    </row>
    <row r="2363" spans="1:31">
      <c r="A2363" s="12" t="s">
        <v>1882</v>
      </c>
      <c r="J2363" s="12" t="str">
        <f t="shared" si="303"/>
        <v/>
      </c>
      <c r="K2363" t="str">
        <f t="shared" si="305"/>
        <v xml:space="preserve">    </v>
      </c>
      <c r="L2363" t="str">
        <f t="shared" si="305"/>
        <v xml:space="preserve"> 8.8</v>
      </c>
      <c r="M2363" t="str">
        <f t="shared" si="305"/>
        <v xml:space="preserve"> 9.0</v>
      </c>
      <c r="N2363" t="str">
        <f t="shared" si="305"/>
        <v xml:space="preserve"> 7.4</v>
      </c>
      <c r="O2363" t="str">
        <f t="shared" si="305"/>
        <v xml:space="preserve"> 8.0</v>
      </c>
      <c r="P2363" t="str">
        <f t="shared" si="305"/>
        <v>17.9</v>
      </c>
      <c r="Q2363" t="str">
        <f t="shared" si="305"/>
        <v xml:space="preserve"> 6.6</v>
      </c>
      <c r="R2363" t="str">
        <f t="shared" si="305"/>
        <v xml:space="preserve"> 7.0</v>
      </c>
      <c r="S2363" t="str">
        <f t="shared" si="305"/>
        <v xml:space="preserve"> 7.1</v>
      </c>
      <c r="T2363" t="str">
        <f t="shared" si="305"/>
        <v xml:space="preserve"> 7.1</v>
      </c>
      <c r="U2363" t="str">
        <f t="shared" si="305"/>
        <v xml:space="preserve"> 7.1</v>
      </c>
      <c r="V2363" t="str">
        <f t="shared" si="305"/>
        <v xml:space="preserve"> 7.1</v>
      </c>
      <c r="X2363" t="e">
        <f>VLOOKUP(K2363,$X$2:Y$31,2,FALSE())</f>
        <v>#N/A</v>
      </c>
      <c r="AB2363" s="20">
        <f>MATCH("R",$J$1001:$J2364,0)</f>
        <v>25</v>
      </c>
      <c r="AC2363" s="20">
        <f>ROW()</f>
        <v>2363</v>
      </c>
      <c r="AD2363" s="24" t="e">
        <f t="shared" ca="1" si="304"/>
        <v>#VALUE!</v>
      </c>
      <c r="AE2363" t="str">
        <f t="shared" ca="1" si="300"/>
        <v>E</v>
      </c>
    </row>
    <row r="2364" spans="1:31">
      <c r="A2364" s="12" t="s">
        <v>1883</v>
      </c>
      <c r="J2364" s="12" t="str">
        <f t="shared" si="303"/>
        <v/>
      </c>
      <c r="K2364" t="str">
        <f t="shared" si="305"/>
        <v xml:space="preserve">    </v>
      </c>
      <c r="L2364" t="str">
        <f t="shared" si="305"/>
        <v xml:space="preserve"> 3.6</v>
      </c>
      <c r="M2364" t="str">
        <f t="shared" si="305"/>
        <v xml:space="preserve"> 4.3</v>
      </c>
      <c r="N2364" t="str">
        <f t="shared" si="305"/>
        <v xml:space="preserve"> 3.7</v>
      </c>
      <c r="O2364" t="str">
        <f t="shared" si="305"/>
        <v xml:space="preserve"> 3.6</v>
      </c>
      <c r="P2364" t="str">
        <f t="shared" si="305"/>
        <v xml:space="preserve"> 3.4</v>
      </c>
      <c r="Q2364" t="str">
        <f t="shared" si="305"/>
        <v xml:space="preserve"> 3.2</v>
      </c>
      <c r="R2364" t="str">
        <f t="shared" si="305"/>
        <v xml:space="preserve"> 3.0</v>
      </c>
      <c r="S2364" t="str">
        <f t="shared" si="305"/>
        <v xml:space="preserve"> 2.9</v>
      </c>
      <c r="T2364" t="str">
        <f t="shared" si="305"/>
        <v xml:space="preserve"> 2.8</v>
      </c>
      <c r="U2364" t="str">
        <f t="shared" si="305"/>
        <v xml:space="preserve"> 2.8</v>
      </c>
      <c r="V2364" t="str">
        <f t="shared" si="305"/>
        <v xml:space="preserve"> 2.7</v>
      </c>
      <c r="X2364" t="e">
        <f>VLOOKUP(K2364,$X$2:Y$31,2,FALSE())</f>
        <v>#N/A</v>
      </c>
      <c r="AB2364" s="20">
        <f>MATCH("R",$J$1001:$J2365,0)</f>
        <v>25</v>
      </c>
      <c r="AC2364" s="20">
        <f>ROW()</f>
        <v>2364</v>
      </c>
      <c r="AD2364" s="24" t="e">
        <f t="shared" ca="1" si="304"/>
        <v>#VALUE!</v>
      </c>
      <c r="AE2364" t="str">
        <f t="shared" ca="1" si="300"/>
        <v>E</v>
      </c>
    </row>
    <row r="2365" spans="1:31">
      <c r="A2365" s="12" t="s">
        <v>1884</v>
      </c>
      <c r="J2365" s="12" t="str">
        <f t="shared" si="303"/>
        <v/>
      </c>
      <c r="K2365" t="str">
        <f t="shared" si="305"/>
        <v xml:space="preserve">    </v>
      </c>
      <c r="L2365" t="str">
        <f t="shared" si="305"/>
        <v xml:space="preserve"> 3.6</v>
      </c>
      <c r="M2365" t="str">
        <f t="shared" si="305"/>
        <v xml:space="preserve"> 4.3</v>
      </c>
      <c r="N2365" t="str">
        <f t="shared" si="305"/>
        <v xml:space="preserve"> 3.7</v>
      </c>
      <c r="O2365" t="str">
        <f t="shared" si="305"/>
        <v xml:space="preserve"> 3.6</v>
      </c>
      <c r="P2365" t="str">
        <f t="shared" si="305"/>
        <v xml:space="preserve"> 3.4</v>
      </c>
      <c r="Q2365" t="str">
        <f t="shared" si="305"/>
        <v xml:space="preserve"> 3.2</v>
      </c>
      <c r="R2365" t="str">
        <f t="shared" si="305"/>
        <v xml:space="preserve"> 3.0</v>
      </c>
      <c r="S2365" t="str">
        <f t="shared" si="305"/>
        <v xml:space="preserve"> 2.9</v>
      </c>
      <c r="T2365" t="str">
        <f t="shared" si="305"/>
        <v xml:space="preserve"> 2.8</v>
      </c>
      <c r="U2365" t="str">
        <f t="shared" si="305"/>
        <v xml:space="preserve"> 2.8</v>
      </c>
      <c r="V2365" t="str">
        <f t="shared" si="305"/>
        <v xml:space="preserve"> 2.7</v>
      </c>
      <c r="X2365" t="e">
        <f>VLOOKUP(K2365,$X$2:Y$31,2,FALSE())</f>
        <v>#N/A</v>
      </c>
      <c r="AB2365" s="20">
        <f>MATCH("R",$J$1001:$J2366,0)</f>
        <v>25</v>
      </c>
      <c r="AC2365" s="20">
        <f>ROW()</f>
        <v>2365</v>
      </c>
      <c r="AD2365" s="24" t="e">
        <f t="shared" ca="1" si="304"/>
        <v>#VALUE!</v>
      </c>
      <c r="AE2365" t="str">
        <f t="shared" ca="1" si="300"/>
        <v>E</v>
      </c>
    </row>
    <row r="2366" spans="1:31">
      <c r="A2366" s="12" t="s">
        <v>1885</v>
      </c>
      <c r="J2366" s="12" t="str">
        <f t="shared" si="303"/>
        <v/>
      </c>
      <c r="K2366" t="str">
        <f t="shared" si="305"/>
        <v xml:space="preserve">    </v>
      </c>
      <c r="L2366" t="str">
        <f t="shared" si="305"/>
        <v xml:space="preserve">  43</v>
      </c>
      <c r="M2366" t="str">
        <f t="shared" si="305"/>
        <v xml:space="preserve">  47</v>
      </c>
      <c r="N2366" t="str">
        <f t="shared" si="305"/>
        <v xml:space="preserve">  51</v>
      </c>
      <c r="O2366" t="str">
        <f t="shared" si="305"/>
        <v xml:space="preserve">  46</v>
      </c>
      <c r="P2366" t="str">
        <f t="shared" si="305"/>
        <v xml:space="preserve">  17</v>
      </c>
      <c r="Q2366" t="str">
        <f t="shared" si="305"/>
        <v xml:space="preserve"> -12</v>
      </c>
      <c r="R2366" t="str">
        <f t="shared" si="305"/>
        <v xml:space="preserve"> -11</v>
      </c>
      <c r="S2366" t="str">
        <f t="shared" si="305"/>
        <v xml:space="preserve"> -10</v>
      </c>
      <c r="T2366" t="str">
        <f t="shared" si="305"/>
        <v xml:space="preserve">  -9</v>
      </c>
      <c r="U2366" t="str">
        <f t="shared" si="305"/>
        <v xml:space="preserve">  -9</v>
      </c>
      <c r="V2366" t="str">
        <f t="shared" si="305"/>
        <v xml:space="preserve">  -8</v>
      </c>
      <c r="X2366" t="e">
        <f>VLOOKUP(K2366,$X$2:Y$31,2,FALSE())</f>
        <v>#N/A</v>
      </c>
      <c r="AB2366" s="20">
        <f>MATCH("R",$J$1001:$J2367,0)</f>
        <v>25</v>
      </c>
      <c r="AC2366" s="20">
        <f>ROW()</f>
        <v>2366</v>
      </c>
      <c r="AD2366" s="24" t="e">
        <f t="shared" ca="1" si="304"/>
        <v>#VALUE!</v>
      </c>
      <c r="AE2366" t="str">
        <f t="shared" ca="1" si="300"/>
        <v>E</v>
      </c>
    </row>
    <row r="2367" spans="1:31">
      <c r="A2367" s="12" t="s">
        <v>33</v>
      </c>
      <c r="J2367" s="12" t="str">
        <f t="shared" si="303"/>
        <v/>
      </c>
      <c r="K2367" t="str">
        <f t="shared" si="305"/>
        <v/>
      </c>
      <c r="L2367" t="str">
        <f t="shared" si="305"/>
        <v/>
      </c>
      <c r="M2367" t="str">
        <f t="shared" si="305"/>
        <v/>
      </c>
      <c r="N2367" t="str">
        <f t="shared" si="305"/>
        <v/>
      </c>
      <c r="O2367" t="str">
        <f t="shared" si="305"/>
        <v/>
      </c>
      <c r="P2367" t="str">
        <f t="shared" si="305"/>
        <v/>
      </c>
      <c r="Q2367" t="str">
        <f t="shared" si="305"/>
        <v/>
      </c>
      <c r="R2367" t="str">
        <f t="shared" si="305"/>
        <v/>
      </c>
      <c r="S2367" t="str">
        <f t="shared" si="305"/>
        <v/>
      </c>
      <c r="T2367" t="str">
        <f t="shared" si="305"/>
        <v/>
      </c>
      <c r="U2367" t="str">
        <f t="shared" si="305"/>
        <v/>
      </c>
      <c r="V2367" t="str">
        <f t="shared" si="305"/>
        <v/>
      </c>
      <c r="X2367" t="e">
        <f>VLOOKUP(K2367,$X$2:Y$31,2,FALSE())</f>
        <v>#N/A</v>
      </c>
      <c r="AB2367" s="20">
        <f>MATCH("R",$J$1001:$J2368,0)</f>
        <v>25</v>
      </c>
      <c r="AC2367" s="20">
        <f>ROW()</f>
        <v>2367</v>
      </c>
      <c r="AD2367" s="24" t="e">
        <f t="shared" ca="1" si="304"/>
        <v>#VALUE!</v>
      </c>
      <c r="AE2367" t="str">
        <f t="shared" ca="1" si="300"/>
        <v>E</v>
      </c>
    </row>
    <row r="2368" spans="1:31">
      <c r="A2368" s="12" t="s">
        <v>1886</v>
      </c>
      <c r="J2368" s="12" t="str">
        <f t="shared" si="303"/>
        <v>R</v>
      </c>
      <c r="K2368" t="str">
        <f t="shared" si="305"/>
        <v>14.0</v>
      </c>
      <c r="L2368" t="str">
        <f t="shared" si="305"/>
        <v xml:space="preserve"> 7.5</v>
      </c>
      <c r="M2368" t="str">
        <f t="shared" si="305"/>
        <v xml:space="preserve"> 2.0</v>
      </c>
      <c r="N2368" t="str">
        <f t="shared" si="305"/>
        <v xml:space="preserve"> 4.0</v>
      </c>
      <c r="O2368" t="str">
        <f t="shared" si="305"/>
        <v xml:space="preserve"> 5.4</v>
      </c>
      <c r="P2368" t="str">
        <f t="shared" si="305"/>
        <v xml:space="preserve"> 7.3</v>
      </c>
      <c r="Q2368" t="str">
        <f t="shared" si="305"/>
        <v>10.2</v>
      </c>
      <c r="R2368" t="str">
        <f t="shared" si="305"/>
        <v>14.4</v>
      </c>
      <c r="S2368" t="str">
        <f t="shared" si="305"/>
        <v>18.2</v>
      </c>
      <c r="T2368" t="str">
        <f t="shared" si="305"/>
        <v>21.5</v>
      </c>
      <c r="U2368" t="str">
        <f t="shared" si="305"/>
        <v>25.0</v>
      </c>
      <c r="V2368" t="str">
        <f t="shared" si="305"/>
        <v>29.0</v>
      </c>
      <c r="X2368" t="str">
        <f>VLOOKUP(K2368,$X$2:Y$31,2,FALSE())</f>
        <v>1400</v>
      </c>
      <c r="AB2368" s="20">
        <f>MATCH("R",$J$1001:$J2369,0)</f>
        <v>25</v>
      </c>
      <c r="AC2368" s="20">
        <f>ROW()</f>
        <v>2368</v>
      </c>
      <c r="AD2368" s="24" t="e">
        <f t="shared" ca="1" si="304"/>
        <v>#VALUE!</v>
      </c>
      <c r="AE2368" t="str">
        <f t="shared" ca="1" si="300"/>
        <v>E</v>
      </c>
    </row>
    <row r="2369" spans="1:31">
      <c r="A2369" s="12" t="s">
        <v>241</v>
      </c>
      <c r="J2369" s="12" t="str">
        <f t="shared" si="303"/>
        <v/>
      </c>
      <c r="K2369" t="str">
        <f t="shared" si="305"/>
        <v xml:space="preserve">    </v>
      </c>
      <c r="L2369" t="str">
        <f t="shared" si="305"/>
        <v xml:space="preserve"> 1F2</v>
      </c>
      <c r="M2369" t="str">
        <f t="shared" si="305"/>
        <v xml:space="preserve"> 1 E</v>
      </c>
      <c r="N2369" t="str">
        <f t="shared" si="305"/>
        <v xml:space="preserve"> 1F2</v>
      </c>
      <c r="O2369" t="str">
        <f t="shared" si="305"/>
        <v xml:space="preserve"> 1F2</v>
      </c>
      <c r="P2369" t="str">
        <f t="shared" si="305"/>
        <v xml:space="preserve"> 1F2</v>
      </c>
      <c r="Q2369" t="str">
        <f t="shared" si="305"/>
        <v xml:space="preserve"> 1F2</v>
      </c>
      <c r="R2369" t="str">
        <f t="shared" si="305"/>
        <v xml:space="preserve"> 1F2</v>
      </c>
      <c r="S2369" t="str">
        <f t="shared" si="305"/>
        <v xml:space="preserve"> 1F2</v>
      </c>
      <c r="T2369" t="str">
        <f t="shared" si="305"/>
        <v xml:space="preserve"> 1F2</v>
      </c>
      <c r="U2369" t="str">
        <f t="shared" si="305"/>
        <v xml:space="preserve"> 1F2</v>
      </c>
      <c r="V2369" t="str">
        <f t="shared" si="305"/>
        <v xml:space="preserve"> 1F2</v>
      </c>
      <c r="X2369" t="e">
        <f>VLOOKUP(K2369,$X$2:Y$31,2,FALSE())</f>
        <v>#N/A</v>
      </c>
      <c r="AB2369" s="20">
        <f>MATCH("R",$J$1001:$J2370,0)</f>
        <v>25</v>
      </c>
      <c r="AC2369" s="20">
        <f>ROW()</f>
        <v>2369</v>
      </c>
      <c r="AD2369" s="24" t="e">
        <f t="shared" ca="1" si="304"/>
        <v>#VALUE!</v>
      </c>
      <c r="AE2369" t="str">
        <f t="shared" ca="1" si="300"/>
        <v>E</v>
      </c>
    </row>
    <row r="2370" spans="1:31">
      <c r="A2370" s="12" t="s">
        <v>1887</v>
      </c>
      <c r="J2370" s="12" t="str">
        <f t="shared" si="303"/>
        <v/>
      </c>
      <c r="K2370" t="str">
        <f t="shared" si="305"/>
        <v xml:space="preserve">    </v>
      </c>
      <c r="L2370" t="str">
        <f t="shared" si="305"/>
        <v>64.1</v>
      </c>
      <c r="M2370" t="str">
        <f t="shared" si="305"/>
        <v>30.3</v>
      </c>
      <c r="N2370" t="str">
        <f t="shared" si="305"/>
        <v>55.2</v>
      </c>
      <c r="O2370" t="str">
        <f t="shared" si="305"/>
        <v>56.0</v>
      </c>
      <c r="P2370" t="str">
        <f t="shared" si="305"/>
        <v>62.6</v>
      </c>
      <c r="Q2370" t="str">
        <f t="shared" si="305"/>
        <v>63.9</v>
      </c>
      <c r="R2370" t="str">
        <f t="shared" si="305"/>
        <v>63.9</v>
      </c>
      <c r="S2370" t="str">
        <f t="shared" si="305"/>
        <v>63.9</v>
      </c>
      <c r="T2370" t="str">
        <f t="shared" si="305"/>
        <v>63.9</v>
      </c>
      <c r="U2370" t="str">
        <f t="shared" si="305"/>
        <v>63.9</v>
      </c>
      <c r="V2370" t="str">
        <f t="shared" si="305"/>
        <v>63.9</v>
      </c>
      <c r="X2370" t="e">
        <f>VLOOKUP(K2370,$X$2:Y$31,2,FALSE())</f>
        <v>#N/A</v>
      </c>
      <c r="AB2370" s="20">
        <f>MATCH("R",$J$1001:$J2371,0)</f>
        <v>25</v>
      </c>
      <c r="AC2370" s="20">
        <f>ROW()</f>
        <v>2370</v>
      </c>
      <c r="AD2370" s="24" t="e">
        <f t="shared" ca="1" si="304"/>
        <v>#VALUE!</v>
      </c>
      <c r="AE2370" t="str">
        <f t="shared" ca="1" si="300"/>
        <v>E</v>
      </c>
    </row>
    <row r="2371" spans="1:31">
      <c r="A2371" s="12" t="s">
        <v>462</v>
      </c>
      <c r="J2371" s="12" t="str">
        <f t="shared" si="303"/>
        <v/>
      </c>
      <c r="K2371" t="str">
        <f t="shared" si="305"/>
        <v xml:space="preserve">    </v>
      </c>
      <c r="L2371" t="str">
        <f t="shared" si="305"/>
        <v xml:space="preserve"> 2.6</v>
      </c>
      <c r="M2371" t="str">
        <f t="shared" si="305"/>
        <v xml:space="preserve"> 1.3</v>
      </c>
      <c r="N2371" t="str">
        <f t="shared" si="305"/>
        <v xml:space="preserve"> 2.0</v>
      </c>
      <c r="O2371" t="str">
        <f t="shared" si="305"/>
        <v xml:space="preserve"> 2.0</v>
      </c>
      <c r="P2371" t="str">
        <f t="shared" si="305"/>
        <v xml:space="preserve"> 2.5</v>
      </c>
      <c r="Q2371" t="str">
        <f t="shared" si="305"/>
        <v xml:space="preserve"> 2.6</v>
      </c>
      <c r="R2371" t="str">
        <f t="shared" si="305"/>
        <v xml:space="preserve"> 2.6</v>
      </c>
      <c r="S2371" t="str">
        <f t="shared" si="305"/>
        <v xml:space="preserve"> 2.6</v>
      </c>
      <c r="T2371" t="str">
        <f t="shared" si="305"/>
        <v xml:space="preserve"> 2.6</v>
      </c>
      <c r="U2371" t="str">
        <f t="shared" si="305"/>
        <v xml:space="preserve"> 2.6</v>
      </c>
      <c r="V2371" t="str">
        <f t="shared" si="305"/>
        <v xml:space="preserve"> 2.6</v>
      </c>
      <c r="X2371" t="e">
        <f>VLOOKUP(K2371,$X$2:Y$31,2,FALSE())</f>
        <v>#N/A</v>
      </c>
      <c r="AB2371" s="20">
        <f>MATCH("R",$J$1001:$J2372,0)</f>
        <v>25</v>
      </c>
      <c r="AC2371" s="20">
        <f>ROW()</f>
        <v>2371</v>
      </c>
      <c r="AD2371" s="24" t="e">
        <f t="shared" ca="1" si="304"/>
        <v>#VALUE!</v>
      </c>
      <c r="AE2371" t="str">
        <f t="shared" ref="AE2371:AE2434" ca="1" si="306">IF(ISERROR(AD2371),"E","OK")</f>
        <v>E</v>
      </c>
    </row>
    <row r="2372" spans="1:31">
      <c r="A2372" s="12" t="s">
        <v>1888</v>
      </c>
      <c r="J2372" s="12" t="str">
        <f t="shared" si="303"/>
        <v/>
      </c>
      <c r="K2372" t="str">
        <f t="shared" si="305"/>
        <v xml:space="preserve">    </v>
      </c>
      <c r="L2372" t="str">
        <f t="shared" si="305"/>
        <v xml:space="preserve"> 354</v>
      </c>
      <c r="M2372" t="str">
        <f t="shared" si="305"/>
        <v xml:space="preserve">  98</v>
      </c>
      <c r="N2372" t="str">
        <f t="shared" si="305"/>
        <v xml:space="preserve"> 243</v>
      </c>
      <c r="O2372" t="str">
        <f t="shared" si="305"/>
        <v xml:space="preserve"> 251</v>
      </c>
      <c r="P2372" t="str">
        <f t="shared" si="305"/>
        <v xml:space="preserve"> 330</v>
      </c>
      <c r="Q2372" t="str">
        <f t="shared" si="305"/>
        <v xml:space="preserve"> 351</v>
      </c>
      <c r="R2372" t="str">
        <f t="shared" si="305"/>
        <v xml:space="preserve"> 351</v>
      </c>
      <c r="S2372" t="str">
        <f t="shared" si="305"/>
        <v xml:space="preserve"> 351</v>
      </c>
      <c r="T2372" t="str">
        <f t="shared" si="305"/>
        <v xml:space="preserve"> 351</v>
      </c>
      <c r="U2372" t="str">
        <f t="shared" si="305"/>
        <v xml:space="preserve"> 351</v>
      </c>
      <c r="V2372" t="str">
        <f t="shared" si="305"/>
        <v xml:space="preserve"> 351</v>
      </c>
      <c r="X2372" t="e">
        <f>VLOOKUP(K2372,$X$2:Y$31,2,FALSE())</f>
        <v>#N/A</v>
      </c>
      <c r="AB2372" s="20">
        <f>MATCH("R",$J$1001:$J2373,0)</f>
        <v>25</v>
      </c>
      <c r="AC2372" s="20">
        <f>ROW()</f>
        <v>2372</v>
      </c>
      <c r="AD2372" s="24" t="e">
        <f t="shared" ca="1" si="304"/>
        <v>#VALUE!</v>
      </c>
      <c r="AE2372" t="str">
        <f t="shared" ca="1" si="306"/>
        <v>E</v>
      </c>
    </row>
    <row r="2373" spans="1:31">
      <c r="A2373" s="12" t="s">
        <v>321</v>
      </c>
      <c r="J2373" s="12" t="str">
        <f t="shared" si="303"/>
        <v/>
      </c>
      <c r="K2373" t="str">
        <f t="shared" si="305"/>
        <v xml:space="preserve">    </v>
      </c>
      <c r="L2373" t="str">
        <f t="shared" si="305"/>
        <v>0.50</v>
      </c>
      <c r="M2373" t="str">
        <f t="shared" si="305"/>
        <v>1.00</v>
      </c>
      <c r="N2373" t="str">
        <f t="shared" si="305"/>
        <v>1.00</v>
      </c>
      <c r="O2373" t="str">
        <f t="shared" si="305"/>
        <v>0.99</v>
      </c>
      <c r="P2373" t="str">
        <f t="shared" si="305"/>
        <v>0.57</v>
      </c>
      <c r="Q2373" t="str">
        <f t="shared" si="305"/>
        <v>0.00</v>
      </c>
      <c r="R2373" t="str">
        <f t="shared" si="305"/>
        <v>0.00</v>
      </c>
      <c r="S2373" t="str">
        <f t="shared" si="305"/>
        <v>0.00</v>
      </c>
      <c r="T2373" t="str">
        <f t="shared" si="305"/>
        <v>0.00</v>
      </c>
      <c r="U2373" t="str">
        <f t="shared" si="305"/>
        <v>0.00</v>
      </c>
      <c r="V2373" t="str">
        <f t="shared" si="305"/>
        <v>0.00</v>
      </c>
      <c r="X2373" t="e">
        <f>VLOOKUP(K2373,$X$2:Y$31,2,FALSE())</f>
        <v>#N/A</v>
      </c>
      <c r="AB2373" s="20">
        <f>MATCH("R",$J$1001:$J2374,0)</f>
        <v>25</v>
      </c>
      <c r="AC2373" s="20">
        <f>ROW()</f>
        <v>2373</v>
      </c>
      <c r="AD2373" s="24" t="e">
        <f t="shared" ca="1" si="304"/>
        <v>#VALUE!</v>
      </c>
      <c r="AE2373" t="str">
        <f t="shared" ca="1" si="306"/>
        <v>E</v>
      </c>
    </row>
    <row r="2374" spans="1:31">
      <c r="A2374" s="12" t="s">
        <v>1889</v>
      </c>
      <c r="J2374" s="12" t="str">
        <f t="shared" si="303"/>
        <v/>
      </c>
      <c r="K2374" t="str">
        <f t="shared" si="305"/>
        <v xml:space="preserve">    </v>
      </c>
      <c r="L2374" t="str">
        <f t="shared" si="305"/>
        <v xml:space="preserve"> 117</v>
      </c>
      <c r="M2374" t="str">
        <f t="shared" si="305"/>
        <v xml:space="preserve"> 109</v>
      </c>
      <c r="N2374" t="str">
        <f t="shared" si="305"/>
        <v xml:space="preserve"> 107</v>
      </c>
      <c r="O2374" t="str">
        <f t="shared" si="305"/>
        <v xml:space="preserve"> 108</v>
      </c>
      <c r="P2374" t="str">
        <f t="shared" si="305"/>
        <v xml:space="preserve"> 114</v>
      </c>
      <c r="Q2374" t="str">
        <f t="shared" si="305"/>
        <v xml:space="preserve"> 144</v>
      </c>
      <c r="R2374" t="str">
        <f t="shared" si="305"/>
        <v xml:space="preserve"> 184</v>
      </c>
      <c r="S2374" t="str">
        <f t="shared" si="305"/>
        <v xml:space="preserve"> 186</v>
      </c>
      <c r="T2374" t="str">
        <f t="shared" ref="K2374:V2395" si="307">MID($A2374,T$34,4)</f>
        <v xml:space="preserve"> 188</v>
      </c>
      <c r="U2374" t="str">
        <f t="shared" si="307"/>
        <v xml:space="preserve"> 189</v>
      </c>
      <c r="V2374" t="str">
        <f t="shared" si="307"/>
        <v xml:space="preserve"> 190</v>
      </c>
      <c r="X2374" t="e">
        <f>VLOOKUP(K2374,$X$2:Y$31,2,FALSE())</f>
        <v>#N/A</v>
      </c>
      <c r="AB2374" s="20">
        <f>MATCH("R",$J$1001:$J2375,0)</f>
        <v>25</v>
      </c>
      <c r="AC2374" s="20">
        <f>ROW()</f>
        <v>2374</v>
      </c>
      <c r="AD2374" s="24" t="e">
        <f t="shared" ca="1" si="304"/>
        <v>#VALUE!</v>
      </c>
      <c r="AE2374" t="str">
        <f t="shared" ca="1" si="306"/>
        <v>E</v>
      </c>
    </row>
    <row r="2375" spans="1:31">
      <c r="A2375" s="12" t="s">
        <v>463</v>
      </c>
      <c r="J2375" s="12" t="str">
        <f t="shared" si="303"/>
        <v/>
      </c>
      <c r="K2375" t="str">
        <f t="shared" si="307"/>
        <v xml:space="preserve">    </v>
      </c>
      <c r="L2375" t="str">
        <f t="shared" si="307"/>
        <v xml:space="preserve">  24</v>
      </c>
      <c r="M2375" t="str">
        <f t="shared" si="307"/>
        <v xml:space="preserve">  24</v>
      </c>
      <c r="N2375" t="str">
        <f t="shared" si="307"/>
        <v xml:space="preserve">  29</v>
      </c>
      <c r="O2375" t="str">
        <f t="shared" si="307"/>
        <v xml:space="preserve">  30</v>
      </c>
      <c r="P2375" t="str">
        <f t="shared" si="307"/>
        <v xml:space="preserve">  27</v>
      </c>
      <c r="Q2375" t="str">
        <f t="shared" si="307"/>
        <v xml:space="preserve">   0</v>
      </c>
      <c r="R2375" t="str">
        <f t="shared" si="307"/>
        <v xml:space="preserve"> -37</v>
      </c>
      <c r="S2375" t="str">
        <f t="shared" si="307"/>
        <v xml:space="preserve"> -37</v>
      </c>
      <c r="T2375" t="str">
        <f t="shared" si="307"/>
        <v xml:space="preserve"> -36</v>
      </c>
      <c r="U2375" t="str">
        <f t="shared" si="307"/>
        <v xml:space="preserve"> -36</v>
      </c>
      <c r="V2375" t="str">
        <f t="shared" si="307"/>
        <v xml:space="preserve"> -36</v>
      </c>
      <c r="X2375" t="e">
        <f>VLOOKUP(K2375,$X$2:Y$31,2,FALSE())</f>
        <v>#N/A</v>
      </c>
      <c r="AB2375" s="20">
        <f>MATCH("R",$J$1001:$J2376,0)</f>
        <v>25</v>
      </c>
      <c r="AC2375" s="20">
        <f>ROW()</f>
        <v>2375</v>
      </c>
      <c r="AD2375" s="24" t="e">
        <f t="shared" ca="1" si="304"/>
        <v>#VALUE!</v>
      </c>
      <c r="AE2375" t="str">
        <f t="shared" ca="1" si="306"/>
        <v>E</v>
      </c>
    </row>
    <row r="2376" spans="1:31">
      <c r="A2376" s="12" t="s">
        <v>1890</v>
      </c>
      <c r="J2376" s="12" t="str">
        <f t="shared" si="303"/>
        <v/>
      </c>
      <c r="K2376" t="str">
        <f t="shared" si="307"/>
        <v xml:space="preserve">    </v>
      </c>
      <c r="L2376" t="str">
        <f t="shared" si="307"/>
        <v xml:space="preserve"> -97</v>
      </c>
      <c r="M2376" t="str">
        <f t="shared" si="307"/>
        <v xml:space="preserve"> -89</v>
      </c>
      <c r="N2376" t="str">
        <f t="shared" si="307"/>
        <v xml:space="preserve"> -87</v>
      </c>
      <c r="O2376" t="str">
        <f t="shared" si="307"/>
        <v xml:space="preserve"> -88</v>
      </c>
      <c r="P2376" t="str">
        <f t="shared" si="307"/>
        <v xml:space="preserve"> -94</v>
      </c>
      <c r="Q2376" t="str">
        <f t="shared" si="307"/>
        <v>-124</v>
      </c>
      <c r="R2376" t="str">
        <f t="shared" si="307"/>
        <v>-164</v>
      </c>
      <c r="S2376" t="str">
        <f t="shared" si="307"/>
        <v>-166</v>
      </c>
      <c r="T2376" t="str">
        <f t="shared" si="307"/>
        <v>-168</v>
      </c>
      <c r="U2376" t="str">
        <f t="shared" si="307"/>
        <v>-169</v>
      </c>
      <c r="V2376" t="str">
        <f t="shared" si="307"/>
        <v>-170</v>
      </c>
      <c r="X2376" t="e">
        <f>VLOOKUP(K2376,$X$2:Y$31,2,FALSE())</f>
        <v>#N/A</v>
      </c>
      <c r="AB2376" s="20">
        <f>MATCH("R",$J$1001:$J2377,0)</f>
        <v>25</v>
      </c>
      <c r="AC2376" s="20">
        <f>ROW()</f>
        <v>2376</v>
      </c>
      <c r="AD2376" s="24" t="e">
        <f t="shared" ca="1" si="304"/>
        <v>#VALUE!</v>
      </c>
      <c r="AE2376" t="str">
        <f t="shared" ca="1" si="306"/>
        <v>E</v>
      </c>
    </row>
    <row r="2377" spans="1:31">
      <c r="A2377" s="12" t="s">
        <v>464</v>
      </c>
      <c r="J2377" s="12" t="str">
        <f t="shared" si="303"/>
        <v/>
      </c>
      <c r="K2377" t="str">
        <f t="shared" si="307"/>
        <v xml:space="preserve">    </v>
      </c>
      <c r="L2377" t="str">
        <f t="shared" si="307"/>
        <v>-155</v>
      </c>
      <c r="M2377" t="str">
        <f t="shared" si="307"/>
        <v>-140</v>
      </c>
      <c r="N2377" t="str">
        <f t="shared" si="307"/>
        <v>-148</v>
      </c>
      <c r="O2377" t="str">
        <f t="shared" si="307"/>
        <v>-151</v>
      </c>
      <c r="P2377" t="str">
        <f t="shared" si="307"/>
        <v>-155</v>
      </c>
      <c r="Q2377" t="str">
        <f t="shared" si="307"/>
        <v>-159</v>
      </c>
      <c r="R2377" t="str">
        <f t="shared" si="307"/>
        <v>-164</v>
      </c>
      <c r="S2377" t="str">
        <f t="shared" si="307"/>
        <v>-167</v>
      </c>
      <c r="T2377" t="str">
        <f t="shared" si="307"/>
        <v>-169</v>
      </c>
      <c r="U2377" t="str">
        <f t="shared" si="307"/>
        <v>-170</v>
      </c>
      <c r="V2377" t="str">
        <f t="shared" si="307"/>
        <v>-172</v>
      </c>
      <c r="X2377" t="e">
        <f>VLOOKUP(K2377,$X$2:Y$31,2,FALSE())</f>
        <v>#N/A</v>
      </c>
      <c r="AB2377" s="20">
        <f>MATCH("R",$J$1001:$J2378,0)</f>
        <v>25</v>
      </c>
      <c r="AC2377" s="20">
        <f>ROW()</f>
        <v>2377</v>
      </c>
      <c r="AD2377" s="24" t="e">
        <f t="shared" ca="1" si="304"/>
        <v>#VALUE!</v>
      </c>
      <c r="AE2377" t="str">
        <f t="shared" ca="1" si="306"/>
        <v>E</v>
      </c>
    </row>
    <row r="2378" spans="1:31">
      <c r="A2378" s="12" t="s">
        <v>1891</v>
      </c>
      <c r="J2378" s="12" t="str">
        <f t="shared" si="303"/>
        <v/>
      </c>
      <c r="K2378" t="str">
        <f t="shared" si="307"/>
        <v xml:space="preserve">    </v>
      </c>
      <c r="L2378" t="str">
        <f t="shared" si="307"/>
        <v xml:space="preserve">  58</v>
      </c>
      <c r="M2378" t="str">
        <f t="shared" si="307"/>
        <v xml:space="preserve">  51</v>
      </c>
      <c r="N2378" t="str">
        <f t="shared" si="307"/>
        <v xml:space="preserve">  61</v>
      </c>
      <c r="O2378" t="str">
        <f t="shared" si="307"/>
        <v xml:space="preserve">  63</v>
      </c>
      <c r="P2378" t="str">
        <f t="shared" si="307"/>
        <v xml:space="preserve">  61</v>
      </c>
      <c r="Q2378" t="str">
        <f t="shared" si="307"/>
        <v xml:space="preserve">  35</v>
      </c>
      <c r="R2378" t="str">
        <f t="shared" si="307"/>
        <v xml:space="preserve">  -1</v>
      </c>
      <c r="S2378" t="str">
        <f t="shared" si="307"/>
        <v xml:space="preserve">   0</v>
      </c>
      <c r="T2378" t="str">
        <f t="shared" si="307"/>
        <v xml:space="preserve">   1</v>
      </c>
      <c r="U2378" t="str">
        <f t="shared" si="307"/>
        <v xml:space="preserve">   2</v>
      </c>
      <c r="V2378" t="str">
        <f t="shared" si="307"/>
        <v xml:space="preserve">   2</v>
      </c>
      <c r="X2378" t="e">
        <f>VLOOKUP(K2378,$X$2:Y$31,2,FALSE())</f>
        <v>#N/A</v>
      </c>
      <c r="AB2378" s="20">
        <f>MATCH("R",$J$1001:$J2379,0)</f>
        <v>25</v>
      </c>
      <c r="AC2378" s="20">
        <f>ROW()</f>
        <v>2378</v>
      </c>
      <c r="AD2378" s="24" t="e">
        <f t="shared" ca="1" si="304"/>
        <v>#VALUE!</v>
      </c>
      <c r="AE2378" t="str">
        <f t="shared" ca="1" si="306"/>
        <v>E</v>
      </c>
    </row>
    <row r="2379" spans="1:31">
      <c r="A2379" s="12" t="s">
        <v>465</v>
      </c>
      <c r="J2379" s="12" t="str">
        <f t="shared" si="303"/>
        <v/>
      </c>
      <c r="K2379" t="str">
        <f t="shared" si="307"/>
        <v xml:space="preserve">    </v>
      </c>
      <c r="L2379" t="str">
        <f t="shared" si="307"/>
        <v xml:space="preserve">  31</v>
      </c>
      <c r="M2379" t="str">
        <f t="shared" si="307"/>
        <v xml:space="preserve">  34</v>
      </c>
      <c r="N2379" t="str">
        <f t="shared" si="307"/>
        <v xml:space="preserve">  23</v>
      </c>
      <c r="O2379" t="str">
        <f t="shared" si="307"/>
        <v xml:space="preserve">  21</v>
      </c>
      <c r="P2379" t="str">
        <f t="shared" si="307"/>
        <v xml:space="preserve">  28</v>
      </c>
      <c r="Q2379" t="str">
        <f t="shared" si="307"/>
        <v xml:space="preserve">  63</v>
      </c>
      <c r="R2379" t="str">
        <f t="shared" si="307"/>
        <v xml:space="preserve">  85</v>
      </c>
      <c r="S2379" t="str">
        <f t="shared" si="307"/>
        <v xml:space="preserve">  84</v>
      </c>
      <c r="T2379" t="str">
        <f t="shared" si="307"/>
        <v xml:space="preserve">  84</v>
      </c>
      <c r="U2379" t="str">
        <f t="shared" si="307"/>
        <v xml:space="preserve">  83</v>
      </c>
      <c r="V2379" t="str">
        <f t="shared" si="307"/>
        <v xml:space="preserve">  83</v>
      </c>
      <c r="X2379" t="e">
        <f>VLOOKUP(K2379,$X$2:Y$31,2,FALSE())</f>
        <v>#N/A</v>
      </c>
      <c r="AB2379" s="20">
        <f>MATCH("R",$J$1001:$J2380,0)</f>
        <v>25</v>
      </c>
      <c r="AC2379" s="20">
        <f>ROW()</f>
        <v>2379</v>
      </c>
      <c r="AD2379" s="24" t="e">
        <f t="shared" ca="1" si="304"/>
        <v>#VALUE!</v>
      </c>
      <c r="AE2379" t="str">
        <f t="shared" ca="1" si="306"/>
        <v>E</v>
      </c>
    </row>
    <row r="2380" spans="1:31">
      <c r="A2380" s="12" t="s">
        <v>466</v>
      </c>
      <c r="J2380" s="12" t="str">
        <f t="shared" si="303"/>
        <v/>
      </c>
      <c r="K2380" t="str">
        <f t="shared" si="307"/>
        <v xml:space="preserve">    </v>
      </c>
      <c r="L2380" t="str">
        <f t="shared" si="307"/>
        <v>0.02</v>
      </c>
      <c r="M2380" t="str">
        <f t="shared" si="307"/>
        <v>0.00</v>
      </c>
      <c r="N2380" t="str">
        <f t="shared" si="307"/>
        <v>0.02</v>
      </c>
      <c r="O2380" t="str">
        <f t="shared" si="307"/>
        <v>0.04</v>
      </c>
      <c r="P2380" t="str">
        <f t="shared" si="307"/>
        <v>0.03</v>
      </c>
      <c r="Q2380" t="str">
        <f t="shared" si="307"/>
        <v>0.01</v>
      </c>
      <c r="R2380" t="str">
        <f t="shared" si="307"/>
        <v>0.00</v>
      </c>
      <c r="S2380" t="str">
        <f t="shared" si="307"/>
        <v>0.00</v>
      </c>
      <c r="T2380" t="str">
        <f t="shared" si="307"/>
        <v>0.00</v>
      </c>
      <c r="U2380" t="str">
        <f t="shared" si="307"/>
        <v>0.00</v>
      </c>
      <c r="V2380" t="str">
        <f t="shared" si="307"/>
        <v>0.00</v>
      </c>
      <c r="X2380" t="e">
        <f>VLOOKUP(K2380,$X$2:Y$31,2,FALSE())</f>
        <v>#N/A</v>
      </c>
      <c r="AB2380" s="20">
        <f>MATCH("R",$J$1001:$J2381,0)</f>
        <v>25</v>
      </c>
      <c r="AC2380" s="20">
        <f>ROW()</f>
        <v>2380</v>
      </c>
      <c r="AD2380" s="24" t="e">
        <f t="shared" ca="1" si="304"/>
        <v>#VALUE!</v>
      </c>
      <c r="AE2380" t="str">
        <f t="shared" ca="1" si="306"/>
        <v>E</v>
      </c>
    </row>
    <row r="2381" spans="1:31">
      <c r="A2381" s="12" t="s">
        <v>91</v>
      </c>
      <c r="J2381" s="12" t="str">
        <f t="shared" si="303"/>
        <v/>
      </c>
      <c r="K2381" t="str">
        <f t="shared" si="307"/>
        <v xml:space="preserve">    </v>
      </c>
      <c r="L2381" t="str">
        <f t="shared" si="307"/>
        <v>0.00</v>
      </c>
      <c r="M2381" t="str">
        <f t="shared" si="307"/>
        <v>0.00</v>
      </c>
      <c r="N2381" t="str">
        <f t="shared" si="307"/>
        <v>0.00</v>
      </c>
      <c r="O2381" t="str">
        <f t="shared" si="307"/>
        <v>0.00</v>
      </c>
      <c r="P2381" t="str">
        <f t="shared" si="307"/>
        <v>0.00</v>
      </c>
      <c r="Q2381" t="str">
        <f t="shared" si="307"/>
        <v>0.00</v>
      </c>
      <c r="R2381" t="str">
        <f t="shared" si="307"/>
        <v>0.00</v>
      </c>
      <c r="S2381" t="str">
        <f t="shared" si="307"/>
        <v>0.00</v>
      </c>
      <c r="T2381" t="str">
        <f t="shared" si="307"/>
        <v>0.00</v>
      </c>
      <c r="U2381" t="str">
        <f t="shared" si="307"/>
        <v>0.00</v>
      </c>
      <c r="V2381" t="str">
        <f t="shared" si="307"/>
        <v>0.00</v>
      </c>
      <c r="X2381" t="e">
        <f>VLOOKUP(K2381,$X$2:Y$31,2,FALSE())</f>
        <v>#N/A</v>
      </c>
      <c r="AB2381" s="20">
        <f>MATCH("R",$J$1001:$J2382,0)</f>
        <v>25</v>
      </c>
      <c r="AC2381" s="20">
        <f>ROW()</f>
        <v>2381</v>
      </c>
      <c r="AD2381" s="24" t="e">
        <f t="shared" ca="1" si="304"/>
        <v>#VALUE!</v>
      </c>
      <c r="AE2381" t="str">
        <f t="shared" ca="1" si="306"/>
        <v>E</v>
      </c>
    </row>
    <row r="2382" spans="1:31">
      <c r="A2382" s="12" t="s">
        <v>467</v>
      </c>
      <c r="J2382" s="12" t="str">
        <f t="shared" si="303"/>
        <v/>
      </c>
      <c r="K2382" t="str">
        <f t="shared" si="307"/>
        <v xml:space="preserve">    </v>
      </c>
      <c r="L2382" t="str">
        <f t="shared" si="307"/>
        <v>0.07</v>
      </c>
      <c r="M2382" t="str">
        <f t="shared" si="307"/>
        <v>0.03</v>
      </c>
      <c r="N2382" t="str">
        <f t="shared" si="307"/>
        <v>0.10</v>
      </c>
      <c r="O2382" t="str">
        <f t="shared" si="307"/>
        <v>0.11</v>
      </c>
      <c r="P2382" t="str">
        <f t="shared" si="307"/>
        <v>0.10</v>
      </c>
      <c r="Q2382" t="str">
        <f t="shared" si="307"/>
        <v>0.02</v>
      </c>
      <c r="R2382" t="str">
        <f t="shared" si="307"/>
        <v>0.00</v>
      </c>
      <c r="S2382" t="str">
        <f t="shared" si="307"/>
        <v>0.00</v>
      </c>
      <c r="T2382" t="str">
        <f t="shared" si="307"/>
        <v>0.00</v>
      </c>
      <c r="U2382" t="str">
        <f t="shared" si="307"/>
        <v>0.00</v>
      </c>
      <c r="V2382" t="str">
        <f t="shared" si="307"/>
        <v>0.00</v>
      </c>
      <c r="X2382" t="e">
        <f>VLOOKUP(K2382,$X$2:Y$31,2,FALSE())</f>
        <v>#N/A</v>
      </c>
      <c r="AB2382" s="20">
        <f>MATCH("R",$J$1001:$J2383,0)</f>
        <v>25</v>
      </c>
      <c r="AC2382" s="20">
        <f>ROW()</f>
        <v>2382</v>
      </c>
      <c r="AD2382" s="24" t="e">
        <f t="shared" ca="1" si="304"/>
        <v>#VALUE!</v>
      </c>
      <c r="AE2382" t="str">
        <f t="shared" ca="1" si="306"/>
        <v>E</v>
      </c>
    </row>
    <row r="2383" spans="1:31">
      <c r="A2383" s="12" t="s">
        <v>1892</v>
      </c>
      <c r="J2383" s="12" t="str">
        <f t="shared" si="303"/>
        <v/>
      </c>
      <c r="K2383" t="str">
        <f t="shared" si="307"/>
        <v xml:space="preserve">    </v>
      </c>
      <c r="L2383" t="str">
        <f t="shared" si="307"/>
        <v>13.5</v>
      </c>
      <c r="M2383" t="str">
        <f t="shared" si="307"/>
        <v xml:space="preserve"> 6.6</v>
      </c>
      <c r="N2383" t="str">
        <f t="shared" si="307"/>
        <v xml:space="preserve"> 6.4</v>
      </c>
      <c r="O2383" t="str">
        <f t="shared" si="307"/>
        <v xml:space="preserve"> 6.8</v>
      </c>
      <c r="P2383" t="str">
        <f t="shared" si="307"/>
        <v>12.5</v>
      </c>
      <c r="Q2383" t="str">
        <f t="shared" si="307"/>
        <v>22.9</v>
      </c>
      <c r="R2383" t="str">
        <f t="shared" si="307"/>
        <v xml:space="preserve"> 6.4</v>
      </c>
      <c r="S2383" t="str">
        <f t="shared" si="307"/>
        <v xml:space="preserve"> 6.4</v>
      </c>
      <c r="T2383" t="str">
        <f t="shared" si="307"/>
        <v xml:space="preserve"> 6.4</v>
      </c>
      <c r="U2383" t="str">
        <f t="shared" si="307"/>
        <v xml:space="preserve"> 6.4</v>
      </c>
      <c r="V2383" t="str">
        <f t="shared" si="307"/>
        <v xml:space="preserve"> 6.4</v>
      </c>
      <c r="X2383" t="e">
        <f>VLOOKUP(K2383,$X$2:Y$31,2,FALSE())</f>
        <v>#N/A</v>
      </c>
      <c r="AB2383" s="20">
        <f>MATCH("R",$J$1001:$J2384,0)</f>
        <v>25</v>
      </c>
      <c r="AC2383" s="20">
        <f>ROW()</f>
        <v>2383</v>
      </c>
      <c r="AD2383" s="24" t="e">
        <f t="shared" ca="1" si="304"/>
        <v>#VALUE!</v>
      </c>
      <c r="AE2383" t="str">
        <f t="shared" ca="1" si="306"/>
        <v>E</v>
      </c>
    </row>
    <row r="2384" spans="1:31">
      <c r="A2384" s="12" t="s">
        <v>1893</v>
      </c>
      <c r="J2384" s="12" t="str">
        <f t="shared" si="303"/>
        <v/>
      </c>
      <c r="K2384" t="str">
        <f t="shared" si="307"/>
        <v xml:space="preserve">    </v>
      </c>
      <c r="L2384" t="str">
        <f t="shared" si="307"/>
        <v xml:space="preserve"> 7.3</v>
      </c>
      <c r="M2384" t="str">
        <f t="shared" si="307"/>
        <v xml:space="preserve"> 4.4</v>
      </c>
      <c r="N2384" t="str">
        <f t="shared" si="307"/>
        <v xml:space="preserve"> 4.5</v>
      </c>
      <c r="O2384" t="str">
        <f t="shared" si="307"/>
        <v xml:space="preserve"> 4.4</v>
      </c>
      <c r="P2384" t="str">
        <f t="shared" si="307"/>
        <v xml:space="preserve"> 6.5</v>
      </c>
      <c r="Q2384" t="str">
        <f t="shared" si="307"/>
        <v>19.9</v>
      </c>
      <c r="R2384" t="str">
        <f t="shared" si="307"/>
        <v xml:space="preserve"> 4.4</v>
      </c>
      <c r="S2384" t="str">
        <f t="shared" si="307"/>
        <v xml:space="preserve"> 4.4</v>
      </c>
      <c r="T2384" t="str">
        <f t="shared" si="307"/>
        <v xml:space="preserve"> 4.4</v>
      </c>
      <c r="U2384" t="str">
        <f t="shared" si="307"/>
        <v xml:space="preserve"> 4.4</v>
      </c>
      <c r="V2384" t="str">
        <f t="shared" si="307"/>
        <v xml:space="preserve"> 4.4</v>
      </c>
      <c r="X2384" t="e">
        <f>VLOOKUP(K2384,$X$2:Y$31,2,FALSE())</f>
        <v>#N/A</v>
      </c>
      <c r="AB2384" s="20">
        <f>MATCH("R",$J$1001:$J2385,0)</f>
        <v>25</v>
      </c>
      <c r="AC2384" s="20">
        <f>ROW()</f>
        <v>2384</v>
      </c>
      <c r="AD2384" s="24" t="e">
        <f t="shared" ca="1" si="304"/>
        <v>#VALUE!</v>
      </c>
      <c r="AE2384" t="str">
        <f t="shared" ca="1" si="306"/>
        <v>E</v>
      </c>
    </row>
    <row r="2385" spans="1:31">
      <c r="A2385" s="12" t="s">
        <v>1894</v>
      </c>
      <c r="J2385" s="12" t="str">
        <f t="shared" si="303"/>
        <v/>
      </c>
      <c r="K2385" t="str">
        <f t="shared" si="307"/>
        <v xml:space="preserve">    </v>
      </c>
      <c r="L2385" t="str">
        <f t="shared" si="307"/>
        <v>16.5</v>
      </c>
      <c r="M2385" t="str">
        <f t="shared" si="307"/>
        <v>11.7</v>
      </c>
      <c r="N2385" t="str">
        <f t="shared" si="307"/>
        <v>11.5</v>
      </c>
      <c r="O2385" t="str">
        <f t="shared" si="307"/>
        <v>11.7</v>
      </c>
      <c r="P2385" t="str">
        <f t="shared" si="307"/>
        <v>15.6</v>
      </c>
      <c r="Q2385" t="str">
        <f t="shared" si="307"/>
        <v>24.7</v>
      </c>
      <c r="R2385" t="str">
        <f t="shared" si="307"/>
        <v>11.5</v>
      </c>
      <c r="S2385" t="str">
        <f t="shared" si="307"/>
        <v>11.6</v>
      </c>
      <c r="T2385" t="str">
        <f t="shared" si="307"/>
        <v>11.6</v>
      </c>
      <c r="U2385" t="str">
        <f t="shared" si="307"/>
        <v>11.6</v>
      </c>
      <c r="V2385" t="str">
        <f t="shared" si="307"/>
        <v>11.6</v>
      </c>
      <c r="X2385" t="e">
        <f>VLOOKUP(K2385,$X$2:Y$31,2,FALSE())</f>
        <v>#N/A</v>
      </c>
      <c r="AB2385" s="20">
        <f>MATCH("R",$J$1001:$J2386,0)</f>
        <v>25</v>
      </c>
      <c r="AC2385" s="20">
        <f>ROW()</f>
        <v>2385</v>
      </c>
      <c r="AD2385" s="24" t="e">
        <f t="shared" ca="1" si="304"/>
        <v>#VALUE!</v>
      </c>
      <c r="AE2385" t="str">
        <f t="shared" ca="1" si="306"/>
        <v>E</v>
      </c>
    </row>
    <row r="2386" spans="1:31">
      <c r="A2386" s="12" t="s">
        <v>1895</v>
      </c>
      <c r="J2386" s="12" t="str">
        <f t="shared" si="303"/>
        <v/>
      </c>
      <c r="K2386" t="str">
        <f t="shared" si="307"/>
        <v xml:space="preserve">    </v>
      </c>
      <c r="L2386" t="str">
        <f t="shared" si="307"/>
        <v xml:space="preserve"> 9.1</v>
      </c>
      <c r="M2386" t="str">
        <f t="shared" si="307"/>
        <v xml:space="preserve"> 7.3</v>
      </c>
      <c r="N2386" t="str">
        <f t="shared" si="307"/>
        <v xml:space="preserve"> 7.3</v>
      </c>
      <c r="O2386" t="str">
        <f t="shared" si="307"/>
        <v xml:space="preserve"> 7.2</v>
      </c>
      <c r="P2386" t="str">
        <f t="shared" si="307"/>
        <v xml:space="preserve"> 8.5</v>
      </c>
      <c r="Q2386" t="str">
        <f t="shared" si="307"/>
        <v>20.7</v>
      </c>
      <c r="R2386" t="str">
        <f t="shared" si="307"/>
        <v xml:space="preserve"> 7.2</v>
      </c>
      <c r="S2386" t="str">
        <f t="shared" si="307"/>
        <v xml:space="preserve"> 7.3</v>
      </c>
      <c r="T2386" t="str">
        <f t="shared" si="307"/>
        <v xml:space="preserve"> 7.4</v>
      </c>
      <c r="U2386" t="str">
        <f t="shared" si="307"/>
        <v xml:space="preserve"> 7.4</v>
      </c>
      <c r="V2386" t="str">
        <f t="shared" si="307"/>
        <v xml:space="preserve"> 7.4</v>
      </c>
      <c r="X2386" t="e">
        <f>VLOOKUP(K2386,$X$2:Y$31,2,FALSE())</f>
        <v>#N/A</v>
      </c>
      <c r="AB2386" s="20">
        <f>MATCH("R",$J$1001:$J2387,0)</f>
        <v>25</v>
      </c>
      <c r="AC2386" s="20">
        <f>ROW()</f>
        <v>2386</v>
      </c>
      <c r="AD2386" s="24" t="e">
        <f t="shared" ca="1" si="304"/>
        <v>#VALUE!</v>
      </c>
      <c r="AE2386" t="str">
        <f t="shared" ca="1" si="306"/>
        <v>E</v>
      </c>
    </row>
    <row r="2387" spans="1:31">
      <c r="A2387" s="12" t="s">
        <v>468</v>
      </c>
      <c r="J2387" s="12" t="str">
        <f t="shared" si="303"/>
        <v/>
      </c>
      <c r="K2387" t="str">
        <f t="shared" si="307"/>
        <v xml:space="preserve">    </v>
      </c>
      <c r="L2387" t="str">
        <f t="shared" si="307"/>
        <v xml:space="preserve"> 3.4</v>
      </c>
      <c r="M2387" t="str">
        <f t="shared" si="307"/>
        <v xml:space="preserve"> 0.6</v>
      </c>
      <c r="N2387" t="str">
        <f t="shared" si="307"/>
        <v xml:space="preserve"> 3.5</v>
      </c>
      <c r="O2387" t="str">
        <f t="shared" si="307"/>
        <v xml:space="preserve"> 3.3</v>
      </c>
      <c r="P2387" t="str">
        <f t="shared" si="307"/>
        <v xml:space="preserve"> 3.4</v>
      </c>
      <c r="Q2387" t="str">
        <f t="shared" si="307"/>
        <v xml:space="preserve"> 3.2</v>
      </c>
      <c r="R2387" t="str">
        <f t="shared" si="307"/>
        <v xml:space="preserve"> 3.0</v>
      </c>
      <c r="S2387" t="str">
        <f t="shared" si="307"/>
        <v xml:space="preserve"> 2.9</v>
      </c>
      <c r="T2387" t="str">
        <f t="shared" si="307"/>
        <v xml:space="preserve"> 2.8</v>
      </c>
      <c r="U2387" t="str">
        <f t="shared" si="307"/>
        <v xml:space="preserve"> 2.8</v>
      </c>
      <c r="V2387" t="str">
        <f t="shared" si="307"/>
        <v xml:space="preserve"> 2.7</v>
      </c>
      <c r="X2387" t="e">
        <f>VLOOKUP(K2387,$X$2:Y$31,2,FALSE())</f>
        <v>#N/A</v>
      </c>
      <c r="AB2387" s="20">
        <f>MATCH("R",$J$1001:$J2388,0)</f>
        <v>25</v>
      </c>
      <c r="AC2387" s="20">
        <f>ROW()</f>
        <v>2387</v>
      </c>
      <c r="AD2387" s="24" t="e">
        <f t="shared" ca="1" si="304"/>
        <v>#VALUE!</v>
      </c>
      <c r="AE2387" t="str">
        <f t="shared" ca="1" si="306"/>
        <v>E</v>
      </c>
    </row>
    <row r="2388" spans="1:31">
      <c r="A2388" s="12" t="s">
        <v>469</v>
      </c>
      <c r="J2388" s="12" t="str">
        <f t="shared" si="303"/>
        <v/>
      </c>
      <c r="K2388" t="str">
        <f t="shared" si="307"/>
        <v xml:space="preserve">    </v>
      </c>
      <c r="L2388" t="str">
        <f t="shared" si="307"/>
        <v xml:space="preserve"> 3.4</v>
      </c>
      <c r="M2388" t="str">
        <f t="shared" si="307"/>
        <v xml:space="preserve"> 0.6</v>
      </c>
      <c r="N2388" t="str">
        <f t="shared" si="307"/>
        <v xml:space="preserve"> 3.5</v>
      </c>
      <c r="O2388" t="str">
        <f t="shared" si="307"/>
        <v xml:space="preserve"> 3.4</v>
      </c>
      <c r="P2388" t="str">
        <f t="shared" si="307"/>
        <v xml:space="preserve"> 3.4</v>
      </c>
      <c r="Q2388" t="str">
        <f t="shared" si="307"/>
        <v xml:space="preserve"> 3.2</v>
      </c>
      <c r="R2388" t="str">
        <f t="shared" si="307"/>
        <v xml:space="preserve"> 3.0</v>
      </c>
      <c r="S2388" t="str">
        <f t="shared" si="307"/>
        <v xml:space="preserve"> 2.9</v>
      </c>
      <c r="T2388" t="str">
        <f t="shared" si="307"/>
        <v xml:space="preserve"> 2.8</v>
      </c>
      <c r="U2388" t="str">
        <f t="shared" si="307"/>
        <v xml:space="preserve"> 2.8</v>
      </c>
      <c r="V2388" t="str">
        <f t="shared" si="307"/>
        <v xml:space="preserve"> 2.7</v>
      </c>
      <c r="X2388" t="e">
        <f>VLOOKUP(K2388,$X$2:Y$31,2,FALSE())</f>
        <v>#N/A</v>
      </c>
      <c r="AB2388" s="20">
        <f>MATCH("R",$J$1001:$J2389,0)</f>
        <v>25</v>
      </c>
      <c r="AC2388" s="20">
        <f>ROW()</f>
        <v>2388</v>
      </c>
      <c r="AD2388" s="24" t="e">
        <f t="shared" ca="1" si="304"/>
        <v>#VALUE!</v>
      </c>
      <c r="AE2388" t="str">
        <f t="shared" ca="1" si="306"/>
        <v>E</v>
      </c>
    </row>
    <row r="2389" spans="1:31">
      <c r="A2389" s="12" t="s">
        <v>470</v>
      </c>
      <c r="J2389" s="12" t="str">
        <f t="shared" si="303"/>
        <v/>
      </c>
      <c r="K2389" t="str">
        <f t="shared" si="307"/>
        <v xml:space="preserve">    </v>
      </c>
      <c r="L2389" t="str">
        <f t="shared" si="307"/>
        <v xml:space="preserve">  42</v>
      </c>
      <c r="M2389" t="str">
        <f t="shared" si="307"/>
        <v xml:space="preserve">  39</v>
      </c>
      <c r="N2389" t="str">
        <f t="shared" si="307"/>
        <v xml:space="preserve">  50</v>
      </c>
      <c r="O2389" t="str">
        <f t="shared" si="307"/>
        <v xml:space="preserve">  52</v>
      </c>
      <c r="P2389" t="str">
        <f t="shared" si="307"/>
        <v xml:space="preserve">  45</v>
      </c>
      <c r="Q2389" t="str">
        <f t="shared" si="307"/>
        <v xml:space="preserve">  10</v>
      </c>
      <c r="R2389" t="str">
        <f t="shared" si="307"/>
        <v xml:space="preserve"> -12</v>
      </c>
      <c r="S2389" t="str">
        <f t="shared" si="307"/>
        <v xml:space="preserve"> -11</v>
      </c>
      <c r="T2389" t="str">
        <f t="shared" si="307"/>
        <v xml:space="preserve"> -11</v>
      </c>
      <c r="U2389" t="str">
        <f t="shared" si="307"/>
        <v xml:space="preserve"> -10</v>
      </c>
      <c r="V2389" t="str">
        <f t="shared" si="307"/>
        <v xml:space="preserve"> -10</v>
      </c>
      <c r="X2389" t="e">
        <f>VLOOKUP(K2389,$X$2:Y$31,2,FALSE())</f>
        <v>#N/A</v>
      </c>
      <c r="AB2389" s="20">
        <f>MATCH("R",$J$1001:$J2390,0)</f>
        <v>25</v>
      </c>
      <c r="AC2389" s="20">
        <f>ROW()</f>
        <v>2389</v>
      </c>
      <c r="AD2389" s="24" t="e">
        <f t="shared" ca="1" si="304"/>
        <v>#VALUE!</v>
      </c>
      <c r="AE2389" t="str">
        <f t="shared" ca="1" si="306"/>
        <v>E</v>
      </c>
    </row>
    <row r="2390" spans="1:31">
      <c r="A2390" s="12" t="s">
        <v>145</v>
      </c>
      <c r="J2390" s="12" t="str">
        <f t="shared" si="303"/>
        <v/>
      </c>
      <c r="K2390" t="str">
        <f t="shared" si="307"/>
        <v xml:space="preserve">    </v>
      </c>
      <c r="L2390" t="str">
        <f t="shared" si="307"/>
        <v xml:space="preserve">RSI </v>
      </c>
      <c r="M2390" t="str">
        <f t="shared" si="307"/>
        <v>oeff</v>
      </c>
      <c r="N2390" t="str">
        <f t="shared" si="307"/>
        <v>Dail</v>
      </c>
      <c r="O2390" t="str">
        <f t="shared" si="307"/>
        <v xml:space="preserve">)   </v>
      </c>
      <c r="P2390" t="str">
        <f t="shared" si="307"/>
        <v xml:space="preserve">    </v>
      </c>
      <c r="Q2390" t="str">
        <f t="shared" si="307"/>
        <v>METH</v>
      </c>
      <c r="R2390" t="str">
        <f t="shared" si="307"/>
        <v>D 30</v>
      </c>
      <c r="S2390" t="str">
        <f t="shared" si="307"/>
        <v xml:space="preserve">  VO</v>
      </c>
      <c r="T2390" t="str">
        <f t="shared" si="307"/>
        <v xml:space="preserve">CAP </v>
      </c>
      <c r="U2390" t="str">
        <f t="shared" si="307"/>
        <v>6.12</v>
      </c>
      <c r="V2390" t="str">
        <f t="shared" si="307"/>
        <v xml:space="preserve">7W  </v>
      </c>
      <c r="X2390" t="e">
        <f>VLOOKUP(K2390,$X$2:Y$31,2,FALSE())</f>
        <v>#N/A</v>
      </c>
      <c r="AB2390" s="20">
        <f>MATCH("R",$J$1001:$J2391,0)</f>
        <v>25</v>
      </c>
      <c r="AC2390" s="20">
        <f>ROW()</f>
        <v>2390</v>
      </c>
      <c r="AD2390" s="24" t="e">
        <f t="shared" ca="1" si="304"/>
        <v>#VALUE!</v>
      </c>
      <c r="AE2390" t="str">
        <f t="shared" ca="1" si="306"/>
        <v>E</v>
      </c>
    </row>
    <row r="2391" spans="1:31">
      <c r="A2391" s="12" t="s">
        <v>33</v>
      </c>
      <c r="J2391" s="12" t="str">
        <f t="shared" si="303"/>
        <v/>
      </c>
      <c r="K2391" t="str">
        <f t="shared" si="307"/>
        <v/>
      </c>
      <c r="L2391" t="str">
        <f t="shared" si="307"/>
        <v/>
      </c>
      <c r="M2391" t="str">
        <f t="shared" si="307"/>
        <v/>
      </c>
      <c r="N2391" t="str">
        <f t="shared" si="307"/>
        <v/>
      </c>
      <c r="O2391" t="str">
        <f t="shared" si="307"/>
        <v/>
      </c>
      <c r="P2391" t="str">
        <f t="shared" si="307"/>
        <v/>
      </c>
      <c r="Q2391" t="str">
        <f t="shared" si="307"/>
        <v/>
      </c>
      <c r="R2391" t="str">
        <f t="shared" si="307"/>
        <v/>
      </c>
      <c r="S2391" t="str">
        <f t="shared" si="307"/>
        <v/>
      </c>
      <c r="T2391" t="str">
        <f t="shared" si="307"/>
        <v/>
      </c>
      <c r="U2391" t="str">
        <f t="shared" si="307"/>
        <v/>
      </c>
      <c r="V2391" t="str">
        <f t="shared" si="307"/>
        <v/>
      </c>
      <c r="X2391" t="e">
        <f>VLOOKUP(K2391,$X$2:Y$31,2,FALSE())</f>
        <v>#N/A</v>
      </c>
      <c r="AB2391" s="20">
        <f>MATCH("R",$J$1001:$J2392,0)</f>
        <v>25</v>
      </c>
      <c r="AC2391" s="20">
        <f>ROW()</f>
        <v>2391</v>
      </c>
      <c r="AD2391" s="24" t="e">
        <f t="shared" ca="1" si="304"/>
        <v>#VALUE!</v>
      </c>
      <c r="AE2391" t="str">
        <f t="shared" ca="1" si="306"/>
        <v>E</v>
      </c>
    </row>
    <row r="2392" spans="1:31">
      <c r="A2392" s="12" t="s">
        <v>2471</v>
      </c>
      <c r="J2392" s="12" t="str">
        <f t="shared" si="303"/>
        <v/>
      </c>
      <c r="K2392" t="str">
        <f t="shared" si="307"/>
        <v>Jan,</v>
      </c>
      <c r="L2392" t="str">
        <f t="shared" si="307"/>
        <v>1 20</v>
      </c>
      <c r="M2392" t="str">
        <f t="shared" si="307"/>
        <v xml:space="preserve">6   </v>
      </c>
      <c r="N2392" t="str">
        <f t="shared" si="307"/>
        <v xml:space="preserve">    </v>
      </c>
      <c r="O2392" t="str">
        <f t="shared" si="307"/>
        <v xml:space="preserve"> SSN</v>
      </c>
      <c r="P2392" t="str">
        <f t="shared" si="307"/>
        <v>= 10</v>
      </c>
      <c r="Q2392" t="str">
        <f t="shared" si="307"/>
        <v xml:space="preserve">.   </v>
      </c>
      <c r="R2392" t="str">
        <f t="shared" si="307"/>
        <v xml:space="preserve">    </v>
      </c>
      <c r="S2392" t="str">
        <f t="shared" si="307"/>
        <v xml:space="preserve">    </v>
      </c>
      <c r="T2392" t="str">
        <f t="shared" si="307"/>
        <v xml:space="preserve">  Mi</v>
      </c>
      <c r="U2392" t="str">
        <f t="shared" si="307"/>
        <v>imum</v>
      </c>
      <c r="V2392" t="str">
        <f t="shared" si="307"/>
        <v>Angl</v>
      </c>
      <c r="X2392" t="e">
        <f>VLOOKUP(K2392,$X$2:Y$31,2,FALSE())</f>
        <v>#N/A</v>
      </c>
      <c r="AB2392" s="20">
        <f>MATCH("R",$J$1001:$J2393,0)</f>
        <v>25</v>
      </c>
      <c r="AC2392" s="20">
        <f>ROW()</f>
        <v>2392</v>
      </c>
      <c r="AD2392" s="24" t="e">
        <f t="shared" ca="1" si="304"/>
        <v>#VALUE!</v>
      </c>
      <c r="AE2392" t="str">
        <f t="shared" ca="1" si="306"/>
        <v>E</v>
      </c>
    </row>
    <row r="2393" spans="1:31">
      <c r="A2393" s="12" t="s">
        <v>201</v>
      </c>
      <c r="J2393" s="12" t="str">
        <f t="shared" si="303"/>
        <v/>
      </c>
      <c r="K2393" t="str">
        <f t="shared" si="307"/>
        <v>HOME</v>
      </c>
      <c r="L2393" t="str">
        <f t="shared" si="307"/>
        <v xml:space="preserve">    </v>
      </c>
      <c r="M2393" t="str">
        <f t="shared" si="307"/>
        <v xml:space="preserve">    </v>
      </c>
      <c r="N2393" t="str">
        <f t="shared" si="307"/>
        <v xml:space="preserve">    </v>
      </c>
      <c r="O2393" t="str">
        <f t="shared" si="307"/>
        <v>AUST</v>
      </c>
      <c r="P2393" t="str">
        <f t="shared" si="307"/>
        <v xml:space="preserve">N   </v>
      </c>
      <c r="Q2393" t="str">
        <f t="shared" si="307"/>
        <v xml:space="preserve">    </v>
      </c>
      <c r="R2393" t="str">
        <f t="shared" si="307"/>
        <v xml:space="preserve">    </v>
      </c>
      <c r="S2393" t="str">
        <f t="shared" si="307"/>
        <v xml:space="preserve">  AZ</v>
      </c>
      <c r="T2393" t="str">
        <f t="shared" si="307"/>
        <v>MUTH</v>
      </c>
      <c r="U2393" t="str">
        <f t="shared" si="307"/>
        <v xml:space="preserve">    </v>
      </c>
      <c r="V2393" t="str">
        <f t="shared" si="307"/>
        <v xml:space="preserve">    </v>
      </c>
      <c r="X2393" t="e">
        <f>VLOOKUP(K2393,$X$2:Y$31,2,FALSE())</f>
        <v>#N/A</v>
      </c>
      <c r="AB2393" s="20">
        <f>MATCH("R",$J$1001:$J2394,0)</f>
        <v>25</v>
      </c>
      <c r="AC2393" s="20">
        <f>ROW()</f>
        <v>2393</v>
      </c>
      <c r="AD2393" s="24" t="e">
        <f t="shared" ca="1" si="304"/>
        <v>#VALUE!</v>
      </c>
      <c r="AE2393" t="str">
        <f t="shared" ca="1" si="306"/>
        <v>E</v>
      </c>
    </row>
    <row r="2394" spans="1:31">
      <c r="A2394" s="12" t="s">
        <v>202</v>
      </c>
      <c r="J2394" s="12" t="str">
        <f t="shared" si="303"/>
        <v/>
      </c>
      <c r="K2394" t="str">
        <f t="shared" si="307"/>
        <v>32.9</v>
      </c>
      <c r="L2394" t="str">
        <f t="shared" si="307"/>
        <v xml:space="preserve"> N  </v>
      </c>
      <c r="M2394" t="str">
        <f t="shared" si="307"/>
        <v>96.6</v>
      </c>
      <c r="N2394" t="str">
        <f t="shared" si="307"/>
        <v xml:space="preserve"> W -</v>
      </c>
      <c r="O2394" t="str">
        <f t="shared" si="307"/>
        <v>30.2</v>
      </c>
      <c r="P2394" t="str">
        <f t="shared" si="307"/>
        <v xml:space="preserve"> N  </v>
      </c>
      <c r="Q2394" t="str">
        <f t="shared" si="307"/>
        <v>97.7</v>
      </c>
      <c r="R2394" t="str">
        <f t="shared" si="307"/>
        <v xml:space="preserve"> W  </v>
      </c>
      <c r="S2394" t="str">
        <f t="shared" si="307"/>
        <v xml:space="preserve"> 199</v>
      </c>
      <c r="T2394" t="str">
        <f t="shared" si="307"/>
        <v xml:space="preserve">97  </v>
      </c>
      <c r="U2394" t="str">
        <f t="shared" si="307"/>
        <v>19.3</v>
      </c>
      <c r="V2394" t="str">
        <f t="shared" si="307"/>
        <v xml:space="preserve">    </v>
      </c>
      <c r="X2394" t="e">
        <f>VLOOKUP(K2394,$X$2:Y$31,2,FALSE())</f>
        <v>#N/A</v>
      </c>
      <c r="AB2394" s="20">
        <f>MATCH("R",$J$1001:$J2395,0)</f>
        <v>25</v>
      </c>
      <c r="AC2394" s="20">
        <f>ROW()</f>
        <v>2394</v>
      </c>
      <c r="AD2394" s="24" t="e">
        <f t="shared" ca="1" si="304"/>
        <v>#VALUE!</v>
      </c>
      <c r="AE2394" t="str">
        <f t="shared" ca="1" si="306"/>
        <v>E</v>
      </c>
    </row>
    <row r="2395" spans="1:31">
      <c r="A2395" s="12" t="s">
        <v>203</v>
      </c>
      <c r="J2395" s="12" t="str">
        <f t="shared" si="303"/>
        <v/>
      </c>
      <c r="K2395" t="str">
        <f t="shared" si="307"/>
        <v>XMTR</v>
      </c>
      <c r="L2395" t="str">
        <f t="shared" si="307"/>
        <v xml:space="preserve"> 2-3</v>
      </c>
      <c r="M2395" t="str">
        <f t="shared" si="307"/>
        <v xml:space="preserve"> ION</v>
      </c>
      <c r="N2395" t="str">
        <f t="shared" si="307"/>
        <v>AP #</v>
      </c>
      <c r="O2395" t="str">
        <f t="shared" si="307"/>
        <v>3[sa</v>
      </c>
      <c r="P2395" t="str">
        <f t="shared" si="307"/>
        <v>ples</v>
      </c>
      <c r="Q2395" t="str">
        <f t="shared" si="307"/>
        <v>SAMP</v>
      </c>
      <c r="R2395" t="str">
        <f t="shared" si="307"/>
        <v>E.23</v>
      </c>
      <c r="S2395" t="str">
        <f t="shared" si="307"/>
        <v xml:space="preserve">   ]</v>
      </c>
      <c r="T2395" t="str">
        <f t="shared" si="307"/>
        <v xml:space="preserve">Az= </v>
      </c>
      <c r="U2395" t="str">
        <f t="shared" si="307"/>
        <v xml:space="preserve">0.0 </v>
      </c>
      <c r="V2395" t="str">
        <f t="shared" si="307"/>
        <v>FFaz</v>
      </c>
      <c r="X2395" t="e">
        <f>VLOOKUP(K2395,$X$2:Y$31,2,FALSE())</f>
        <v>#N/A</v>
      </c>
      <c r="AB2395" s="20">
        <f>MATCH("R",$J$1001:$J2396,0)</f>
        <v>25</v>
      </c>
      <c r="AC2395" s="20">
        <f>ROW()</f>
        <v>2395</v>
      </c>
      <c r="AD2395" s="24" t="e">
        <f t="shared" ca="1" si="304"/>
        <v>#VALUE!</v>
      </c>
      <c r="AE2395" t="str">
        <f t="shared" ca="1" si="306"/>
        <v>E</v>
      </c>
    </row>
    <row r="2396" spans="1:31">
      <c r="A2396" s="12" t="s">
        <v>204</v>
      </c>
      <c r="J2396" s="12" t="str">
        <f t="shared" si="303"/>
        <v/>
      </c>
      <c r="K2396" t="str">
        <f t="shared" ref="K2396:V2417" si="308">MID($A2396,K$34,4)</f>
        <v>RCVR</v>
      </c>
      <c r="L2396" t="str">
        <f t="shared" si="308"/>
        <v xml:space="preserve"> 2-3</v>
      </c>
      <c r="M2396" t="str">
        <f t="shared" si="308"/>
        <v xml:space="preserve"> ION</v>
      </c>
      <c r="N2396" t="str">
        <f t="shared" si="308"/>
        <v>AP #</v>
      </c>
      <c r="O2396" t="str">
        <f t="shared" si="308"/>
        <v>3[sa</v>
      </c>
      <c r="P2396" t="str">
        <f t="shared" si="308"/>
        <v>ples</v>
      </c>
      <c r="Q2396" t="str">
        <f t="shared" si="308"/>
        <v>SAMP</v>
      </c>
      <c r="R2396" t="str">
        <f t="shared" si="308"/>
        <v>E.23</v>
      </c>
      <c r="S2396" t="str">
        <f t="shared" si="308"/>
        <v xml:space="preserve">   ]</v>
      </c>
      <c r="T2396" t="str">
        <f t="shared" si="308"/>
        <v xml:space="preserve">Az= </v>
      </c>
      <c r="U2396" t="str">
        <f t="shared" si="308"/>
        <v xml:space="preserve">0.0 </v>
      </c>
      <c r="V2396" t="str">
        <f t="shared" si="308"/>
        <v>FFaz</v>
      </c>
      <c r="X2396" t="e">
        <f>VLOOKUP(K2396,$X$2:Y$31,2,FALSE())</f>
        <v>#N/A</v>
      </c>
      <c r="AB2396" s="20">
        <f>MATCH("R",$J$1001:$J2397,0)</f>
        <v>25</v>
      </c>
      <c r="AC2396" s="20">
        <f>ROW()</f>
        <v>2396</v>
      </c>
      <c r="AD2396" s="24" t="e">
        <f t="shared" ca="1" si="304"/>
        <v>#VALUE!</v>
      </c>
      <c r="AE2396" t="str">
        <f t="shared" ca="1" si="306"/>
        <v>E</v>
      </c>
    </row>
    <row r="2397" spans="1:31">
      <c r="A2397" s="12" t="s">
        <v>89</v>
      </c>
      <c r="J2397" s="12" t="str">
        <f t="shared" si="303"/>
        <v/>
      </c>
      <c r="K2397" t="str">
        <f t="shared" si="308"/>
        <v>3 MH</v>
      </c>
      <c r="L2397" t="str">
        <f t="shared" si="308"/>
        <v xml:space="preserve"> NOI</v>
      </c>
      <c r="M2397" t="str">
        <f t="shared" si="308"/>
        <v xml:space="preserve">E = </v>
      </c>
      <c r="N2397" t="str">
        <f t="shared" si="308"/>
        <v>145.</v>
      </c>
      <c r="O2397" t="str">
        <f t="shared" si="308"/>
        <v xml:space="preserve"> dBW</v>
      </c>
      <c r="P2397" t="str">
        <f t="shared" si="308"/>
        <v xml:space="preserve">    </v>
      </c>
      <c r="Q2397" t="str">
        <f t="shared" si="308"/>
        <v xml:space="preserve">EQ. </v>
      </c>
      <c r="R2397" t="str">
        <f t="shared" si="308"/>
        <v>EL =</v>
      </c>
      <c r="S2397" t="str">
        <f t="shared" si="308"/>
        <v xml:space="preserve">90% </v>
      </c>
      <c r="T2397" t="str">
        <f t="shared" si="308"/>
        <v xml:space="preserve">  RE</v>
      </c>
      <c r="U2397" t="str">
        <f t="shared" si="308"/>
        <v>. SN</v>
      </c>
      <c r="V2397" t="str">
        <f t="shared" si="308"/>
        <v xml:space="preserve"> = 7</v>
      </c>
      <c r="X2397" t="e">
        <f>VLOOKUP(K2397,$X$2:Y$31,2,FALSE())</f>
        <v>#N/A</v>
      </c>
      <c r="AB2397" s="20">
        <f>MATCH("R",$J$1001:$J2398,0)</f>
        <v>25</v>
      </c>
      <c r="AC2397" s="20">
        <f>ROW()</f>
        <v>2397</v>
      </c>
      <c r="AD2397" s="24" t="e">
        <f t="shared" ca="1" si="304"/>
        <v>#VALUE!</v>
      </c>
      <c r="AE2397" t="str">
        <f t="shared" ca="1" si="306"/>
        <v>E</v>
      </c>
    </row>
    <row r="2398" spans="1:31">
      <c r="A2398" s="12" t="s">
        <v>90</v>
      </c>
      <c r="J2398" s="12" t="str">
        <f t="shared" si="303"/>
        <v/>
      </c>
      <c r="K2398" t="str">
        <f t="shared" si="308"/>
        <v>MULT</v>
      </c>
      <c r="L2398" t="str">
        <f t="shared" si="308"/>
        <v>PATH</v>
      </c>
      <c r="M2398" t="str">
        <f t="shared" si="308"/>
        <v>POWE</v>
      </c>
      <c r="N2398" t="str">
        <f t="shared" si="308"/>
        <v xml:space="preserve"> TOL</v>
      </c>
      <c r="O2398" t="str">
        <f t="shared" si="308"/>
        <v>RANC</v>
      </c>
      <c r="P2398" t="str">
        <f t="shared" si="308"/>
        <v xml:space="preserve"> =  </v>
      </c>
      <c r="Q2398" t="str">
        <f t="shared" si="308"/>
        <v>.0 d</v>
      </c>
      <c r="R2398" t="str">
        <f t="shared" si="308"/>
        <v xml:space="preserve">   M</v>
      </c>
      <c r="S2398" t="str">
        <f t="shared" si="308"/>
        <v>LTIP</v>
      </c>
      <c r="T2398" t="str">
        <f t="shared" si="308"/>
        <v>TH D</v>
      </c>
      <c r="U2398" t="str">
        <f t="shared" si="308"/>
        <v xml:space="preserve">LAY </v>
      </c>
      <c r="V2398" t="str">
        <f t="shared" si="308"/>
        <v>OLER</v>
      </c>
      <c r="X2398" t="e">
        <f>VLOOKUP(K2398,$X$2:Y$31,2,FALSE())</f>
        <v>#N/A</v>
      </c>
      <c r="AB2398" s="20">
        <f>MATCH("R",$J$1001:$J2399,0)</f>
        <v>25</v>
      </c>
      <c r="AC2398" s="20">
        <f>ROW()</f>
        <v>2398</v>
      </c>
      <c r="AD2398" s="24" t="e">
        <f t="shared" ca="1" si="304"/>
        <v>#VALUE!</v>
      </c>
      <c r="AE2398" t="str">
        <f t="shared" ca="1" si="306"/>
        <v>E</v>
      </c>
    </row>
    <row r="2399" spans="1:31">
      <c r="A2399" s="12" t="s">
        <v>33</v>
      </c>
      <c r="J2399" s="12" t="str">
        <f t="shared" si="303"/>
        <v/>
      </c>
      <c r="K2399" t="str">
        <f t="shared" si="308"/>
        <v/>
      </c>
      <c r="L2399" t="str">
        <f t="shared" si="308"/>
        <v/>
      </c>
      <c r="M2399" t="str">
        <f t="shared" si="308"/>
        <v/>
      </c>
      <c r="N2399" t="str">
        <f t="shared" si="308"/>
        <v/>
      </c>
      <c r="O2399" t="str">
        <f t="shared" si="308"/>
        <v/>
      </c>
      <c r="P2399" t="str">
        <f t="shared" si="308"/>
        <v/>
      </c>
      <c r="Q2399" t="str">
        <f t="shared" si="308"/>
        <v/>
      </c>
      <c r="R2399" t="str">
        <f t="shared" si="308"/>
        <v/>
      </c>
      <c r="S2399" t="str">
        <f t="shared" si="308"/>
        <v/>
      </c>
      <c r="T2399" t="str">
        <f t="shared" si="308"/>
        <v/>
      </c>
      <c r="U2399" t="str">
        <f t="shared" si="308"/>
        <v/>
      </c>
      <c r="V2399" t="str">
        <f t="shared" si="308"/>
        <v/>
      </c>
      <c r="X2399" t="e">
        <f>VLOOKUP(K2399,$X$2:Y$31,2,FALSE())</f>
        <v>#N/A</v>
      </c>
      <c r="AB2399" s="20">
        <f>MATCH("R",$J$1001:$J2400,0)</f>
        <v>25</v>
      </c>
      <c r="AC2399" s="20">
        <f>ROW()</f>
        <v>2399</v>
      </c>
      <c r="AD2399" s="24" t="e">
        <f t="shared" ca="1" si="304"/>
        <v>#VALUE!</v>
      </c>
      <c r="AE2399" t="str">
        <f t="shared" ca="1" si="306"/>
        <v>E</v>
      </c>
    </row>
    <row r="2400" spans="1:31">
      <c r="A2400" s="12" t="s">
        <v>1896</v>
      </c>
      <c r="J2400" s="12" t="str">
        <f t="shared" si="303"/>
        <v>R</v>
      </c>
      <c r="K2400" t="str">
        <f t="shared" si="308"/>
        <v>15.0</v>
      </c>
      <c r="L2400" t="str">
        <f t="shared" si="308"/>
        <v xml:space="preserve"> 9.1</v>
      </c>
      <c r="M2400" t="str">
        <f t="shared" si="308"/>
        <v xml:space="preserve"> 2.0</v>
      </c>
      <c r="N2400" t="str">
        <f t="shared" si="308"/>
        <v xml:space="preserve"> 4.0</v>
      </c>
      <c r="O2400" t="str">
        <f t="shared" si="308"/>
        <v xml:space="preserve"> 5.4</v>
      </c>
      <c r="P2400" t="str">
        <f t="shared" si="308"/>
        <v xml:space="preserve"> 7.3</v>
      </c>
      <c r="Q2400" t="str">
        <f t="shared" si="308"/>
        <v>10.2</v>
      </c>
      <c r="R2400" t="str">
        <f t="shared" si="308"/>
        <v>14.4</v>
      </c>
      <c r="S2400" t="str">
        <f t="shared" si="308"/>
        <v>18.2</v>
      </c>
      <c r="T2400" t="str">
        <f t="shared" si="308"/>
        <v>21.5</v>
      </c>
      <c r="U2400" t="str">
        <f t="shared" si="308"/>
        <v>25.0</v>
      </c>
      <c r="V2400" t="str">
        <f t="shared" si="308"/>
        <v>29.0</v>
      </c>
      <c r="X2400" t="str">
        <f>VLOOKUP(K2400,$X$2:Y$31,2,FALSE())</f>
        <v>1500</v>
      </c>
      <c r="AB2400" s="20">
        <f>MATCH("R",$J$1001:$J2401,0)</f>
        <v>25</v>
      </c>
      <c r="AC2400" s="20">
        <f>ROW()</f>
        <v>2400</v>
      </c>
      <c r="AD2400" s="24" t="e">
        <f t="shared" ca="1" si="304"/>
        <v>#VALUE!</v>
      </c>
      <c r="AE2400" t="str">
        <f t="shared" ca="1" si="306"/>
        <v>E</v>
      </c>
    </row>
    <row r="2401" spans="1:31">
      <c r="A2401" s="12" t="s">
        <v>241</v>
      </c>
      <c r="J2401" s="12" t="str">
        <f t="shared" si="303"/>
        <v/>
      </c>
      <c r="K2401" t="str">
        <f t="shared" si="308"/>
        <v xml:space="preserve">    </v>
      </c>
      <c r="L2401" t="str">
        <f t="shared" si="308"/>
        <v xml:space="preserve"> 1F2</v>
      </c>
      <c r="M2401" t="str">
        <f t="shared" si="308"/>
        <v xml:space="preserve"> 1 E</v>
      </c>
      <c r="N2401" t="str">
        <f t="shared" si="308"/>
        <v xml:space="preserve"> 1F2</v>
      </c>
      <c r="O2401" t="str">
        <f t="shared" si="308"/>
        <v xml:space="preserve"> 1F2</v>
      </c>
      <c r="P2401" t="str">
        <f t="shared" si="308"/>
        <v xml:space="preserve"> 1F2</v>
      </c>
      <c r="Q2401" t="str">
        <f t="shared" si="308"/>
        <v xml:space="preserve"> 1F2</v>
      </c>
      <c r="R2401" t="str">
        <f t="shared" si="308"/>
        <v xml:space="preserve"> 1F2</v>
      </c>
      <c r="S2401" t="str">
        <f t="shared" si="308"/>
        <v xml:space="preserve"> 1F2</v>
      </c>
      <c r="T2401" t="str">
        <f t="shared" si="308"/>
        <v xml:space="preserve"> 1F2</v>
      </c>
      <c r="U2401" t="str">
        <f t="shared" si="308"/>
        <v xml:space="preserve"> 1F2</v>
      </c>
      <c r="V2401" t="str">
        <f t="shared" si="308"/>
        <v xml:space="preserve"> 1F2</v>
      </c>
      <c r="X2401" t="e">
        <f>VLOOKUP(K2401,$X$2:Y$31,2,FALSE())</f>
        <v>#N/A</v>
      </c>
      <c r="AB2401" s="20">
        <f>MATCH("R",$J$1001:$J2402,0)</f>
        <v>25</v>
      </c>
      <c r="AC2401" s="20">
        <f>ROW()</f>
        <v>2401</v>
      </c>
      <c r="AD2401" s="24" t="e">
        <f t="shared" ca="1" si="304"/>
        <v>#VALUE!</v>
      </c>
      <c r="AE2401" t="str">
        <f t="shared" ca="1" si="306"/>
        <v>E</v>
      </c>
    </row>
    <row r="2402" spans="1:31">
      <c r="A2402" s="12" t="s">
        <v>1897</v>
      </c>
      <c r="J2402" s="12" t="str">
        <f t="shared" si="303"/>
        <v/>
      </c>
      <c r="K2402" t="str">
        <f t="shared" si="308"/>
        <v xml:space="preserve">    </v>
      </c>
      <c r="L2402" t="str">
        <f t="shared" si="308"/>
        <v>63.1</v>
      </c>
      <c r="M2402" t="str">
        <f t="shared" si="308"/>
        <v>29.5</v>
      </c>
      <c r="N2402" t="str">
        <f t="shared" si="308"/>
        <v>54.8</v>
      </c>
      <c r="O2402" t="str">
        <f t="shared" si="308"/>
        <v>53.1</v>
      </c>
      <c r="P2402" t="str">
        <f t="shared" si="308"/>
        <v>55.3</v>
      </c>
      <c r="Q2402" t="str">
        <f t="shared" si="308"/>
        <v>62.9</v>
      </c>
      <c r="R2402" t="str">
        <f t="shared" si="308"/>
        <v>62.9</v>
      </c>
      <c r="S2402" t="str">
        <f t="shared" si="308"/>
        <v>62.9</v>
      </c>
      <c r="T2402" t="str">
        <f t="shared" si="308"/>
        <v>62.9</v>
      </c>
      <c r="U2402" t="str">
        <f t="shared" si="308"/>
        <v>62.9</v>
      </c>
      <c r="V2402" t="str">
        <f t="shared" si="308"/>
        <v>62.9</v>
      </c>
      <c r="X2402" t="e">
        <f>VLOOKUP(K2402,$X$2:Y$31,2,FALSE())</f>
        <v>#N/A</v>
      </c>
      <c r="AB2402" s="20">
        <f>MATCH("R",$J$1001:$J2403,0)</f>
        <v>25</v>
      </c>
      <c r="AC2402" s="20">
        <f>ROW()</f>
        <v>2402</v>
      </c>
      <c r="AD2402" s="24" t="e">
        <f t="shared" ca="1" si="304"/>
        <v>#VALUE!</v>
      </c>
      <c r="AE2402" t="str">
        <f t="shared" ca="1" si="306"/>
        <v>E</v>
      </c>
    </row>
    <row r="2403" spans="1:31">
      <c r="A2403" s="12" t="s">
        <v>1898</v>
      </c>
      <c r="J2403" s="12" t="str">
        <f t="shared" si="303"/>
        <v/>
      </c>
      <c r="K2403" t="str">
        <f t="shared" si="308"/>
        <v xml:space="preserve">    </v>
      </c>
      <c r="L2403" t="str">
        <f t="shared" si="308"/>
        <v xml:space="preserve"> 2.5</v>
      </c>
      <c r="M2403" t="str">
        <f t="shared" si="308"/>
        <v xml:space="preserve"> 1.3</v>
      </c>
      <c r="N2403" t="str">
        <f t="shared" si="308"/>
        <v xml:space="preserve"> 1.9</v>
      </c>
      <c r="O2403" t="str">
        <f t="shared" si="308"/>
        <v xml:space="preserve"> 1.9</v>
      </c>
      <c r="P2403" t="str">
        <f t="shared" si="308"/>
        <v xml:space="preserve"> 2.0</v>
      </c>
      <c r="Q2403" t="str">
        <f t="shared" si="308"/>
        <v xml:space="preserve"> 2.5</v>
      </c>
      <c r="R2403" t="str">
        <f t="shared" si="308"/>
        <v xml:space="preserve"> 2.5</v>
      </c>
      <c r="S2403" t="str">
        <f t="shared" si="308"/>
        <v xml:space="preserve"> 2.5</v>
      </c>
      <c r="T2403" t="str">
        <f t="shared" si="308"/>
        <v xml:space="preserve"> 2.5</v>
      </c>
      <c r="U2403" t="str">
        <f t="shared" si="308"/>
        <v xml:space="preserve"> 2.5</v>
      </c>
      <c r="V2403" t="str">
        <f t="shared" si="308"/>
        <v xml:space="preserve"> 2.5</v>
      </c>
      <c r="X2403" t="e">
        <f>VLOOKUP(K2403,$X$2:Y$31,2,FALSE())</f>
        <v>#N/A</v>
      </c>
      <c r="AB2403" s="20">
        <f>MATCH("R",$J$1001:$J2404,0)</f>
        <v>25</v>
      </c>
      <c r="AC2403" s="20">
        <f>ROW()</f>
        <v>2403</v>
      </c>
      <c r="AD2403" s="24" t="e">
        <f t="shared" ca="1" si="304"/>
        <v>#VALUE!</v>
      </c>
      <c r="AE2403" t="str">
        <f t="shared" ca="1" si="306"/>
        <v>E</v>
      </c>
    </row>
    <row r="2404" spans="1:31">
      <c r="A2404" s="12" t="s">
        <v>1899</v>
      </c>
      <c r="J2404" s="12" t="str">
        <f t="shared" si="303"/>
        <v/>
      </c>
      <c r="K2404" t="str">
        <f t="shared" si="308"/>
        <v xml:space="preserve">    </v>
      </c>
      <c r="L2404" t="str">
        <f t="shared" si="308"/>
        <v xml:space="preserve"> 338</v>
      </c>
      <c r="M2404" t="str">
        <f t="shared" si="308"/>
        <v xml:space="preserve">  95</v>
      </c>
      <c r="N2404" t="str">
        <f t="shared" si="308"/>
        <v xml:space="preserve"> 240</v>
      </c>
      <c r="O2404" t="str">
        <f t="shared" si="308"/>
        <v xml:space="preserve"> 225</v>
      </c>
      <c r="P2404" t="str">
        <f t="shared" si="308"/>
        <v xml:space="preserve"> 245</v>
      </c>
      <c r="Q2404" t="str">
        <f t="shared" si="308"/>
        <v xml:space="preserve"> 335</v>
      </c>
      <c r="R2404" t="str">
        <f t="shared" si="308"/>
        <v xml:space="preserve"> 335</v>
      </c>
      <c r="S2404" t="str">
        <f t="shared" si="308"/>
        <v xml:space="preserve"> 335</v>
      </c>
      <c r="T2404" t="str">
        <f t="shared" si="308"/>
        <v xml:space="preserve"> 335</v>
      </c>
      <c r="U2404" t="str">
        <f t="shared" si="308"/>
        <v xml:space="preserve"> 335</v>
      </c>
      <c r="V2404" t="str">
        <f t="shared" si="308"/>
        <v xml:space="preserve"> 335</v>
      </c>
      <c r="X2404" t="e">
        <f>VLOOKUP(K2404,$X$2:Y$31,2,FALSE())</f>
        <v>#N/A</v>
      </c>
      <c r="AB2404" s="20">
        <f>MATCH("R",$J$1001:$J2405,0)</f>
        <v>25</v>
      </c>
      <c r="AC2404" s="20">
        <f>ROW()</f>
        <v>2404</v>
      </c>
      <c r="AD2404" s="24" t="e">
        <f t="shared" ca="1" si="304"/>
        <v>#VALUE!</v>
      </c>
      <c r="AE2404" t="str">
        <f t="shared" ca="1" si="306"/>
        <v>E</v>
      </c>
    </row>
    <row r="2405" spans="1:31">
      <c r="A2405" s="12" t="s">
        <v>1900</v>
      </c>
      <c r="J2405" s="12" t="str">
        <f t="shared" si="303"/>
        <v/>
      </c>
      <c r="K2405" t="str">
        <f t="shared" si="308"/>
        <v xml:space="preserve">    </v>
      </c>
      <c r="L2405" t="str">
        <f t="shared" si="308"/>
        <v>0.50</v>
      </c>
      <c r="M2405" t="str">
        <f t="shared" si="308"/>
        <v>1.00</v>
      </c>
      <c r="N2405" t="str">
        <f t="shared" si="308"/>
        <v>1.00</v>
      </c>
      <c r="O2405" t="str">
        <f t="shared" si="308"/>
        <v>1.00</v>
      </c>
      <c r="P2405" t="str">
        <f t="shared" si="308"/>
        <v>0.95</v>
      </c>
      <c r="Q2405" t="str">
        <f t="shared" si="308"/>
        <v>0.17</v>
      </c>
      <c r="R2405" t="str">
        <f t="shared" si="308"/>
        <v>0.00</v>
      </c>
      <c r="S2405" t="str">
        <f t="shared" si="308"/>
        <v>0.00</v>
      </c>
      <c r="T2405" t="str">
        <f t="shared" si="308"/>
        <v>0.00</v>
      </c>
      <c r="U2405" t="str">
        <f t="shared" si="308"/>
        <v>0.00</v>
      </c>
      <c r="V2405" t="str">
        <f t="shared" si="308"/>
        <v>0.00</v>
      </c>
      <c r="X2405" t="e">
        <f>VLOOKUP(K2405,$X$2:Y$31,2,FALSE())</f>
        <v>#N/A</v>
      </c>
      <c r="AB2405" s="20">
        <f>MATCH("R",$J$1001:$J2406,0)</f>
        <v>25</v>
      </c>
      <c r="AC2405" s="20">
        <f>ROW()</f>
        <v>2405</v>
      </c>
      <c r="AD2405" s="24" t="e">
        <f t="shared" ca="1" si="304"/>
        <v>#VALUE!</v>
      </c>
      <c r="AE2405" t="str">
        <f t="shared" ca="1" si="306"/>
        <v>E</v>
      </c>
    </row>
    <row r="2406" spans="1:31">
      <c r="A2406" s="12" t="s">
        <v>1901</v>
      </c>
      <c r="J2406" s="12" t="str">
        <f t="shared" si="303"/>
        <v/>
      </c>
      <c r="K2406" t="str">
        <f t="shared" si="308"/>
        <v xml:space="preserve">    </v>
      </c>
      <c r="L2406" t="str">
        <f t="shared" si="308"/>
        <v xml:space="preserve"> 120</v>
      </c>
      <c r="M2406" t="str">
        <f t="shared" si="308"/>
        <v xml:space="preserve"> 120</v>
      </c>
      <c r="N2406" t="str">
        <f t="shared" si="308"/>
        <v xml:space="preserve"> 110</v>
      </c>
      <c r="O2406" t="str">
        <f t="shared" si="308"/>
        <v xml:space="preserve"> 111</v>
      </c>
      <c r="P2406" t="str">
        <f t="shared" si="308"/>
        <v xml:space="preserve"> 112</v>
      </c>
      <c r="Q2406" t="str">
        <f t="shared" si="308"/>
        <v xml:space="preserve"> 123</v>
      </c>
      <c r="R2406" t="str">
        <f t="shared" si="308"/>
        <v xml:space="preserve"> 178</v>
      </c>
      <c r="S2406" t="str">
        <f t="shared" si="308"/>
        <v xml:space="preserve"> 187</v>
      </c>
      <c r="T2406" t="str">
        <f t="shared" si="308"/>
        <v xml:space="preserve"> 188</v>
      </c>
      <c r="U2406" t="str">
        <f t="shared" si="308"/>
        <v xml:space="preserve"> 189</v>
      </c>
      <c r="V2406" t="str">
        <f t="shared" si="308"/>
        <v xml:space="preserve"> 191</v>
      </c>
      <c r="X2406" t="e">
        <f>VLOOKUP(K2406,$X$2:Y$31,2,FALSE())</f>
        <v>#N/A</v>
      </c>
      <c r="AB2406" s="20">
        <f>MATCH("R",$J$1001:$J2407,0)</f>
        <v>25</v>
      </c>
      <c r="AC2406" s="20">
        <f>ROW()</f>
        <v>2406</v>
      </c>
      <c r="AD2406" s="24" t="e">
        <f t="shared" ca="1" si="304"/>
        <v>#VALUE!</v>
      </c>
      <c r="AE2406" t="str">
        <f t="shared" ca="1" si="306"/>
        <v>E</v>
      </c>
    </row>
    <row r="2407" spans="1:31">
      <c r="A2407" s="12" t="s">
        <v>1902</v>
      </c>
      <c r="J2407" s="12" t="str">
        <f t="shared" si="303"/>
        <v/>
      </c>
      <c r="K2407" t="str">
        <f t="shared" si="308"/>
        <v xml:space="preserve">    </v>
      </c>
      <c r="L2407" t="str">
        <f t="shared" si="308"/>
        <v xml:space="preserve">  23</v>
      </c>
      <c r="M2407" t="str">
        <f t="shared" si="308"/>
        <v xml:space="preserve">  13</v>
      </c>
      <c r="N2407" t="str">
        <f t="shared" si="308"/>
        <v xml:space="preserve">  26</v>
      </c>
      <c r="O2407" t="str">
        <f t="shared" si="308"/>
        <v xml:space="preserve">  28</v>
      </c>
      <c r="P2407" t="str">
        <f t="shared" si="308"/>
        <v xml:space="preserve">  29</v>
      </c>
      <c r="Q2407" t="str">
        <f t="shared" si="308"/>
        <v xml:space="preserve">  21</v>
      </c>
      <c r="R2407" t="str">
        <f t="shared" si="308"/>
        <v xml:space="preserve"> -30</v>
      </c>
      <c r="S2407" t="str">
        <f t="shared" si="308"/>
        <v xml:space="preserve"> -37</v>
      </c>
      <c r="T2407" t="str">
        <f t="shared" si="308"/>
        <v xml:space="preserve"> -37</v>
      </c>
      <c r="U2407" t="str">
        <f t="shared" si="308"/>
        <v xml:space="preserve"> -37</v>
      </c>
      <c r="V2407" t="str">
        <f t="shared" si="308"/>
        <v xml:space="preserve"> -37</v>
      </c>
      <c r="X2407" t="e">
        <f>VLOOKUP(K2407,$X$2:Y$31,2,FALSE())</f>
        <v>#N/A</v>
      </c>
      <c r="AB2407" s="20">
        <f>MATCH("R",$J$1001:$J2408,0)</f>
        <v>25</v>
      </c>
      <c r="AC2407" s="20">
        <f>ROW()</f>
        <v>2407</v>
      </c>
      <c r="AD2407" s="24" t="e">
        <f t="shared" ca="1" si="304"/>
        <v>#VALUE!</v>
      </c>
      <c r="AE2407" t="str">
        <f t="shared" ca="1" si="306"/>
        <v>E</v>
      </c>
    </row>
    <row r="2408" spans="1:31">
      <c r="A2408" s="12" t="s">
        <v>1903</v>
      </c>
      <c r="J2408" s="12" t="str">
        <f t="shared" si="303"/>
        <v/>
      </c>
      <c r="K2408" t="str">
        <f t="shared" si="308"/>
        <v xml:space="preserve">    </v>
      </c>
      <c r="L2408" t="str">
        <f t="shared" si="308"/>
        <v>-100</v>
      </c>
      <c r="M2408" t="str">
        <f t="shared" si="308"/>
        <v>-100</v>
      </c>
      <c r="N2408" t="str">
        <f t="shared" si="308"/>
        <v xml:space="preserve"> -90</v>
      </c>
      <c r="O2408" t="str">
        <f t="shared" si="308"/>
        <v xml:space="preserve"> -91</v>
      </c>
      <c r="P2408" t="str">
        <f t="shared" si="308"/>
        <v xml:space="preserve"> -92</v>
      </c>
      <c r="Q2408" t="str">
        <f t="shared" si="308"/>
        <v>-103</v>
      </c>
      <c r="R2408" t="str">
        <f t="shared" si="308"/>
        <v>-158</v>
      </c>
      <c r="S2408" t="str">
        <f t="shared" si="308"/>
        <v>-167</v>
      </c>
      <c r="T2408" t="str">
        <f t="shared" si="308"/>
        <v>-168</v>
      </c>
      <c r="U2408" t="str">
        <f t="shared" si="308"/>
        <v>-169</v>
      </c>
      <c r="V2408" t="str">
        <f t="shared" si="308"/>
        <v>-171</v>
      </c>
      <c r="X2408" t="e">
        <f>VLOOKUP(K2408,$X$2:Y$31,2,FALSE())</f>
        <v>#N/A</v>
      </c>
      <c r="AB2408" s="20">
        <f>MATCH("R",$J$1001:$J2409,0)</f>
        <v>25</v>
      </c>
      <c r="AC2408" s="20">
        <f>ROW()</f>
        <v>2408</v>
      </c>
      <c r="AD2408" s="24" t="e">
        <f t="shared" ca="1" si="304"/>
        <v>#VALUE!</v>
      </c>
      <c r="AE2408" t="str">
        <f t="shared" ca="1" si="306"/>
        <v>E</v>
      </c>
    </row>
    <row r="2409" spans="1:31">
      <c r="A2409" s="12" t="s">
        <v>471</v>
      </c>
      <c r="J2409" s="12" t="str">
        <f t="shared" si="303"/>
        <v/>
      </c>
      <c r="K2409" t="str">
        <f t="shared" si="308"/>
        <v xml:space="preserve">    </v>
      </c>
      <c r="L2409" t="str">
        <f t="shared" si="308"/>
        <v>-158</v>
      </c>
      <c r="M2409" t="str">
        <f t="shared" si="308"/>
        <v>-140</v>
      </c>
      <c r="N2409" t="str">
        <f t="shared" si="308"/>
        <v>-148</v>
      </c>
      <c r="O2409" t="str">
        <f t="shared" si="308"/>
        <v>-152</v>
      </c>
      <c r="P2409" t="str">
        <f t="shared" si="308"/>
        <v>-155</v>
      </c>
      <c r="Q2409" t="str">
        <f t="shared" si="308"/>
        <v>-159</v>
      </c>
      <c r="R2409" t="str">
        <f t="shared" si="308"/>
        <v>-163</v>
      </c>
      <c r="S2409" t="str">
        <f t="shared" si="308"/>
        <v>-167</v>
      </c>
      <c r="T2409" t="str">
        <f t="shared" si="308"/>
        <v>-169</v>
      </c>
      <c r="U2409" t="str">
        <f t="shared" si="308"/>
        <v>-170</v>
      </c>
      <c r="V2409" t="str">
        <f t="shared" si="308"/>
        <v>-172</v>
      </c>
      <c r="X2409" t="e">
        <f>VLOOKUP(K2409,$X$2:Y$31,2,FALSE())</f>
        <v>#N/A</v>
      </c>
      <c r="AB2409" s="20">
        <f>MATCH("R",$J$1001:$J2410,0)</f>
        <v>25</v>
      </c>
      <c r="AC2409" s="20">
        <f>ROW()</f>
        <v>2409</v>
      </c>
      <c r="AD2409" s="24" t="e">
        <f t="shared" ca="1" si="304"/>
        <v>#VALUE!</v>
      </c>
      <c r="AE2409" t="str">
        <f t="shared" ca="1" si="306"/>
        <v>E</v>
      </c>
    </row>
    <row r="2410" spans="1:31">
      <c r="A2410" s="12" t="s">
        <v>1904</v>
      </c>
      <c r="J2410" s="12" t="str">
        <f t="shared" si="303"/>
        <v/>
      </c>
      <c r="K2410" t="str">
        <f t="shared" si="308"/>
        <v xml:space="preserve">    </v>
      </c>
      <c r="L2410" t="str">
        <f t="shared" si="308"/>
        <v xml:space="preserve">  57</v>
      </c>
      <c r="M2410" t="str">
        <f t="shared" si="308"/>
        <v xml:space="preserve">  41</v>
      </c>
      <c r="N2410" t="str">
        <f t="shared" si="308"/>
        <v xml:space="preserve">  58</v>
      </c>
      <c r="O2410" t="str">
        <f t="shared" si="308"/>
        <v xml:space="preserve">  61</v>
      </c>
      <c r="P2410" t="str">
        <f t="shared" si="308"/>
        <v xml:space="preserve">  63</v>
      </c>
      <c r="Q2410" t="str">
        <f t="shared" si="308"/>
        <v xml:space="preserve">  56</v>
      </c>
      <c r="R2410" t="str">
        <f t="shared" si="308"/>
        <v xml:space="preserve">   6</v>
      </c>
      <c r="S2410" t="str">
        <f t="shared" si="308"/>
        <v xml:space="preserve">   0</v>
      </c>
      <c r="T2410" t="str">
        <f t="shared" si="308"/>
        <v xml:space="preserve">   0</v>
      </c>
      <c r="U2410" t="str">
        <f t="shared" si="308"/>
        <v xml:space="preserve">   1</v>
      </c>
      <c r="V2410" t="str">
        <f t="shared" si="308"/>
        <v xml:space="preserve">   1</v>
      </c>
      <c r="X2410" t="e">
        <f>VLOOKUP(K2410,$X$2:Y$31,2,FALSE())</f>
        <v>#N/A</v>
      </c>
      <c r="AB2410" s="20">
        <f>MATCH("R",$J$1001:$J2411,0)</f>
        <v>25</v>
      </c>
      <c r="AC2410" s="20">
        <f>ROW()</f>
        <v>2410</v>
      </c>
      <c r="AD2410" s="24" t="e">
        <f t="shared" ca="1" si="304"/>
        <v>#VALUE!</v>
      </c>
      <c r="AE2410" t="str">
        <f t="shared" ca="1" si="306"/>
        <v>E</v>
      </c>
    </row>
    <row r="2411" spans="1:31">
      <c r="A2411" s="12" t="s">
        <v>1905</v>
      </c>
      <c r="J2411" s="12" t="str">
        <f t="shared" si="303"/>
        <v/>
      </c>
      <c r="K2411" t="str">
        <f t="shared" si="308"/>
        <v xml:space="preserve">    </v>
      </c>
      <c r="L2411" t="str">
        <f t="shared" si="308"/>
        <v xml:space="preserve">  33</v>
      </c>
      <c r="M2411" t="str">
        <f t="shared" si="308"/>
        <v xml:space="preserve">  44</v>
      </c>
      <c r="N2411" t="str">
        <f t="shared" si="308"/>
        <v xml:space="preserve">  27</v>
      </c>
      <c r="O2411" t="str">
        <f t="shared" si="308"/>
        <v xml:space="preserve">  24</v>
      </c>
      <c r="P2411" t="str">
        <f t="shared" si="308"/>
        <v xml:space="preserve">  22</v>
      </c>
      <c r="Q2411" t="str">
        <f t="shared" si="308"/>
        <v xml:space="preserve">  38</v>
      </c>
      <c r="R2411" t="str">
        <f t="shared" si="308"/>
        <v xml:space="preserve">  82</v>
      </c>
      <c r="S2411" t="str">
        <f t="shared" si="308"/>
        <v xml:space="preserve">  85</v>
      </c>
      <c r="T2411" t="str">
        <f t="shared" si="308"/>
        <v xml:space="preserve">  84</v>
      </c>
      <c r="U2411" t="str">
        <f t="shared" si="308"/>
        <v xml:space="preserve">  84</v>
      </c>
      <c r="V2411" t="str">
        <f t="shared" si="308"/>
        <v xml:space="preserve">  83</v>
      </c>
      <c r="X2411" t="e">
        <f>VLOOKUP(K2411,$X$2:Y$31,2,FALSE())</f>
        <v>#N/A</v>
      </c>
      <c r="AB2411" s="20">
        <f>MATCH("R",$J$1001:$J2412,0)</f>
        <v>25</v>
      </c>
      <c r="AC2411" s="20">
        <f>ROW()</f>
        <v>2411</v>
      </c>
      <c r="AD2411" s="24" t="e">
        <f t="shared" ca="1" si="304"/>
        <v>#VALUE!</v>
      </c>
      <c r="AE2411" t="str">
        <f t="shared" ca="1" si="306"/>
        <v>E</v>
      </c>
    </row>
    <row r="2412" spans="1:31">
      <c r="A2412" s="12" t="s">
        <v>472</v>
      </c>
      <c r="J2412" s="12" t="str">
        <f t="shared" si="303"/>
        <v/>
      </c>
      <c r="K2412" t="str">
        <f t="shared" si="308"/>
        <v xml:space="preserve">    </v>
      </c>
      <c r="L2412" t="str">
        <f t="shared" si="308"/>
        <v>0.02</v>
      </c>
      <c r="M2412" t="str">
        <f t="shared" si="308"/>
        <v>0.00</v>
      </c>
      <c r="N2412" t="str">
        <f t="shared" si="308"/>
        <v>0.01</v>
      </c>
      <c r="O2412" t="str">
        <f t="shared" si="308"/>
        <v>0.02</v>
      </c>
      <c r="P2412" t="str">
        <f t="shared" si="308"/>
        <v>0.05</v>
      </c>
      <c r="Q2412" t="str">
        <f t="shared" si="308"/>
        <v>0.04</v>
      </c>
      <c r="R2412" t="str">
        <f t="shared" si="308"/>
        <v>0.00</v>
      </c>
      <c r="S2412" t="str">
        <f t="shared" si="308"/>
        <v>0.00</v>
      </c>
      <c r="T2412" t="str">
        <f t="shared" si="308"/>
        <v>0.00</v>
      </c>
      <c r="U2412" t="str">
        <f t="shared" si="308"/>
        <v>0.00</v>
      </c>
      <c r="V2412" t="str">
        <f t="shared" si="308"/>
        <v>0.00</v>
      </c>
      <c r="X2412" t="e">
        <f>VLOOKUP(K2412,$X$2:Y$31,2,FALSE())</f>
        <v>#N/A</v>
      </c>
      <c r="AB2412" s="20">
        <f>MATCH("R",$J$1001:$J2413,0)</f>
        <v>25</v>
      </c>
      <c r="AC2412" s="20">
        <f>ROW()</f>
        <v>2412</v>
      </c>
      <c r="AD2412" s="24" t="e">
        <f t="shared" ca="1" si="304"/>
        <v>#VALUE!</v>
      </c>
      <c r="AE2412" t="str">
        <f t="shared" ca="1" si="306"/>
        <v>E</v>
      </c>
    </row>
    <row r="2413" spans="1:31">
      <c r="A2413" s="12" t="s">
        <v>91</v>
      </c>
      <c r="J2413" s="12" t="str">
        <f t="shared" si="303"/>
        <v/>
      </c>
      <c r="K2413" t="str">
        <f t="shared" si="308"/>
        <v xml:space="preserve">    </v>
      </c>
      <c r="L2413" t="str">
        <f t="shared" si="308"/>
        <v>0.00</v>
      </c>
      <c r="M2413" t="str">
        <f t="shared" si="308"/>
        <v>0.00</v>
      </c>
      <c r="N2413" t="str">
        <f t="shared" si="308"/>
        <v>0.00</v>
      </c>
      <c r="O2413" t="str">
        <f t="shared" si="308"/>
        <v>0.00</v>
      </c>
      <c r="P2413" t="str">
        <f t="shared" si="308"/>
        <v>0.00</v>
      </c>
      <c r="Q2413" t="str">
        <f t="shared" si="308"/>
        <v>0.00</v>
      </c>
      <c r="R2413" t="str">
        <f t="shared" si="308"/>
        <v>0.00</v>
      </c>
      <c r="S2413" t="str">
        <f t="shared" si="308"/>
        <v>0.00</v>
      </c>
      <c r="T2413" t="str">
        <f t="shared" si="308"/>
        <v>0.00</v>
      </c>
      <c r="U2413" t="str">
        <f t="shared" si="308"/>
        <v>0.00</v>
      </c>
      <c r="V2413" t="str">
        <f t="shared" si="308"/>
        <v>0.00</v>
      </c>
      <c r="X2413" t="e">
        <f>VLOOKUP(K2413,$X$2:Y$31,2,FALSE())</f>
        <v>#N/A</v>
      </c>
      <c r="AB2413" s="20">
        <f>MATCH("R",$J$1001:$J2414,0)</f>
        <v>25</v>
      </c>
      <c r="AC2413" s="20">
        <f>ROW()</f>
        <v>2413</v>
      </c>
      <c r="AD2413" s="24" t="e">
        <f t="shared" ca="1" si="304"/>
        <v>#VALUE!</v>
      </c>
      <c r="AE2413" t="str">
        <f t="shared" ca="1" si="306"/>
        <v>E</v>
      </c>
    </row>
    <row r="2414" spans="1:31">
      <c r="A2414" s="12" t="s">
        <v>1906</v>
      </c>
      <c r="J2414" s="12" t="str">
        <f t="shared" ref="J2414:J2477" si="309">IF(ISERROR(X2414),"","R")</f>
        <v/>
      </c>
      <c r="K2414" t="str">
        <f t="shared" si="308"/>
        <v xml:space="preserve">    </v>
      </c>
      <c r="L2414" t="str">
        <f t="shared" si="308"/>
        <v>0.08</v>
      </c>
      <c r="M2414" t="str">
        <f t="shared" si="308"/>
        <v>0.01</v>
      </c>
      <c r="N2414" t="str">
        <f t="shared" si="308"/>
        <v>0.07</v>
      </c>
      <c r="O2414" t="str">
        <f t="shared" si="308"/>
        <v>0.10</v>
      </c>
      <c r="P2414" t="str">
        <f t="shared" si="308"/>
        <v>0.12</v>
      </c>
      <c r="Q2414" t="str">
        <f t="shared" si="308"/>
        <v>0.08</v>
      </c>
      <c r="R2414" t="str">
        <f t="shared" si="308"/>
        <v>0.00</v>
      </c>
      <c r="S2414" t="str">
        <f t="shared" si="308"/>
        <v>0.00</v>
      </c>
      <c r="T2414" t="str">
        <f t="shared" si="308"/>
        <v>0.00</v>
      </c>
      <c r="U2414" t="str">
        <f t="shared" si="308"/>
        <v>0.00</v>
      </c>
      <c r="V2414" t="str">
        <f t="shared" si="308"/>
        <v>0.00</v>
      </c>
      <c r="X2414" t="e">
        <f>VLOOKUP(K2414,$X$2:Y$31,2,FALSE())</f>
        <v>#N/A</v>
      </c>
      <c r="AB2414" s="20">
        <f>MATCH("R",$J$1001:$J2415,0)</f>
        <v>25</v>
      </c>
      <c r="AC2414" s="20">
        <f>ROW()</f>
        <v>2414</v>
      </c>
      <c r="AD2414" s="24" t="e">
        <f t="shared" ref="AD2414:AD2477" ca="1" si="310">IF(VALUE(INDIRECT(ADDRESS(AD2413,AA$2+1,1,TRUE())))=1,AD2413+1,VALUE(INDIRECT(ADDRESS(AD2413,AA$2+2,1,TRUE())))+VALUE((INDIRECT(ADDRESS(AD2413,AA$2+1,1,TRUE())))))</f>
        <v>#VALUE!</v>
      </c>
      <c r="AE2414" t="str">
        <f t="shared" ca="1" si="306"/>
        <v>E</v>
      </c>
    </row>
    <row r="2415" spans="1:31">
      <c r="A2415" s="12" t="s">
        <v>1907</v>
      </c>
      <c r="J2415" s="12" t="str">
        <f t="shared" si="309"/>
        <v/>
      </c>
      <c r="K2415" t="str">
        <f t="shared" si="308"/>
        <v xml:space="preserve">    </v>
      </c>
      <c r="L2415" t="str">
        <f t="shared" si="308"/>
        <v>14.0</v>
      </c>
      <c r="M2415" t="str">
        <f t="shared" si="308"/>
        <v xml:space="preserve"> 6.8</v>
      </c>
      <c r="N2415" t="str">
        <f t="shared" si="308"/>
        <v xml:space="preserve"> 7.7</v>
      </c>
      <c r="O2415" t="str">
        <f t="shared" si="308"/>
        <v xml:space="preserve"> 6.8</v>
      </c>
      <c r="P2415" t="str">
        <f t="shared" si="308"/>
        <v xml:space="preserve"> 7.8</v>
      </c>
      <c r="Q2415" t="str">
        <f t="shared" si="308"/>
        <v>18.4</v>
      </c>
      <c r="R2415" t="str">
        <f t="shared" si="308"/>
        <v>11.1</v>
      </c>
      <c r="S2415" t="str">
        <f t="shared" si="308"/>
        <v xml:space="preserve"> 6.8</v>
      </c>
      <c r="T2415" t="str">
        <f t="shared" si="308"/>
        <v xml:space="preserve"> 6.8</v>
      </c>
      <c r="U2415" t="str">
        <f t="shared" si="308"/>
        <v xml:space="preserve"> 6.8</v>
      </c>
      <c r="V2415" t="str">
        <f t="shared" si="308"/>
        <v xml:space="preserve"> 6.8</v>
      </c>
      <c r="X2415" t="e">
        <f>VLOOKUP(K2415,$X$2:Y$31,2,FALSE())</f>
        <v>#N/A</v>
      </c>
      <c r="AB2415" s="20">
        <f>MATCH("R",$J$1001:$J2416,0)</f>
        <v>25</v>
      </c>
      <c r="AC2415" s="20">
        <f>ROW()</f>
        <v>2415</v>
      </c>
      <c r="AD2415" s="24" t="e">
        <f t="shared" ca="1" si="310"/>
        <v>#VALUE!</v>
      </c>
      <c r="AE2415" t="str">
        <f t="shared" ca="1" si="306"/>
        <v>E</v>
      </c>
    </row>
    <row r="2416" spans="1:31">
      <c r="A2416" s="12" t="s">
        <v>1908</v>
      </c>
      <c r="J2416" s="12" t="str">
        <f t="shared" si="309"/>
        <v/>
      </c>
      <c r="K2416" t="str">
        <f t="shared" si="308"/>
        <v xml:space="preserve">    </v>
      </c>
      <c r="L2416" t="str">
        <f t="shared" si="308"/>
        <v xml:space="preserve"> 7.5</v>
      </c>
      <c r="M2416" t="str">
        <f t="shared" si="308"/>
        <v xml:space="preserve"> 4.5</v>
      </c>
      <c r="N2416" t="str">
        <f t="shared" si="308"/>
        <v xml:space="preserve"> 5.5</v>
      </c>
      <c r="O2416" t="str">
        <f t="shared" si="308"/>
        <v xml:space="preserve"> 4.5</v>
      </c>
      <c r="P2416" t="str">
        <f t="shared" si="308"/>
        <v xml:space="preserve"> 4.6</v>
      </c>
      <c r="Q2416" t="str">
        <f t="shared" si="308"/>
        <v>11.0</v>
      </c>
      <c r="R2416" t="str">
        <f t="shared" si="308"/>
        <v>22.0</v>
      </c>
      <c r="S2416" t="str">
        <f t="shared" si="308"/>
        <v xml:space="preserve"> 4.5</v>
      </c>
      <c r="T2416" t="str">
        <f t="shared" si="308"/>
        <v xml:space="preserve"> 4.5</v>
      </c>
      <c r="U2416" t="str">
        <f t="shared" si="308"/>
        <v xml:space="preserve"> 4.5</v>
      </c>
      <c r="V2416" t="str">
        <f t="shared" si="308"/>
        <v xml:space="preserve"> 4.5</v>
      </c>
      <c r="X2416" t="e">
        <f>VLOOKUP(K2416,$X$2:Y$31,2,FALSE())</f>
        <v>#N/A</v>
      </c>
      <c r="AB2416" s="20">
        <f>MATCH("R",$J$1001:$J2417,0)</f>
        <v>25</v>
      </c>
      <c r="AC2416" s="20">
        <f>ROW()</f>
        <v>2416</v>
      </c>
      <c r="AD2416" s="24" t="e">
        <f t="shared" ca="1" si="310"/>
        <v>#VALUE!</v>
      </c>
      <c r="AE2416" t="str">
        <f t="shared" ca="1" si="306"/>
        <v>E</v>
      </c>
    </row>
    <row r="2417" spans="1:31">
      <c r="A2417" s="12" t="s">
        <v>1909</v>
      </c>
      <c r="J2417" s="12" t="str">
        <f t="shared" si="309"/>
        <v/>
      </c>
      <c r="K2417" t="str">
        <f t="shared" si="308"/>
        <v xml:space="preserve">    </v>
      </c>
      <c r="L2417" t="str">
        <f t="shared" si="308"/>
        <v>16.9</v>
      </c>
      <c r="M2417" t="str">
        <f t="shared" si="308"/>
        <v>11.8</v>
      </c>
      <c r="N2417" t="str">
        <f t="shared" ref="K2417:V2438" si="311">MID($A2417,N$34,4)</f>
        <v>12.4</v>
      </c>
      <c r="O2417" t="str">
        <f t="shared" si="311"/>
        <v>11.8</v>
      </c>
      <c r="P2417" t="str">
        <f t="shared" si="311"/>
        <v>12.4</v>
      </c>
      <c r="Q2417" t="str">
        <f t="shared" si="311"/>
        <v>20.7</v>
      </c>
      <c r="R2417" t="str">
        <f t="shared" si="311"/>
        <v>14.7</v>
      </c>
      <c r="S2417" t="str">
        <f t="shared" si="311"/>
        <v>11.8</v>
      </c>
      <c r="T2417" t="str">
        <f t="shared" si="311"/>
        <v>11.8</v>
      </c>
      <c r="U2417" t="str">
        <f t="shared" si="311"/>
        <v>11.8</v>
      </c>
      <c r="V2417" t="str">
        <f t="shared" si="311"/>
        <v>11.8</v>
      </c>
      <c r="X2417" t="e">
        <f>VLOOKUP(K2417,$X$2:Y$31,2,FALSE())</f>
        <v>#N/A</v>
      </c>
      <c r="AB2417" s="20">
        <f>MATCH("R",$J$1001:$J2418,0)</f>
        <v>25</v>
      </c>
      <c r="AC2417" s="20">
        <f>ROW()</f>
        <v>2417</v>
      </c>
      <c r="AD2417" s="24" t="e">
        <f t="shared" ca="1" si="310"/>
        <v>#VALUE!</v>
      </c>
      <c r="AE2417" t="str">
        <f t="shared" ca="1" si="306"/>
        <v>E</v>
      </c>
    </row>
    <row r="2418" spans="1:31">
      <c r="A2418" s="12" t="s">
        <v>1910</v>
      </c>
      <c r="J2418" s="12" t="str">
        <f t="shared" si="309"/>
        <v/>
      </c>
      <c r="K2418" t="str">
        <f t="shared" si="311"/>
        <v xml:space="preserve">    </v>
      </c>
      <c r="L2418" t="str">
        <f t="shared" si="311"/>
        <v xml:space="preserve"> 9.4</v>
      </c>
      <c r="M2418" t="str">
        <f t="shared" si="311"/>
        <v xml:space="preserve"> 7.5</v>
      </c>
      <c r="N2418" t="str">
        <f t="shared" si="311"/>
        <v xml:space="preserve"> 8.1</v>
      </c>
      <c r="O2418" t="str">
        <f t="shared" si="311"/>
        <v xml:space="preserve"> 7.5</v>
      </c>
      <c r="P2418" t="str">
        <f t="shared" si="311"/>
        <v xml:space="preserve"> 7.4</v>
      </c>
      <c r="Q2418" t="str">
        <f t="shared" si="311"/>
        <v>12.3</v>
      </c>
      <c r="R2418" t="str">
        <f t="shared" si="311"/>
        <v>22.7</v>
      </c>
      <c r="S2418" t="str">
        <f t="shared" si="311"/>
        <v xml:space="preserve"> 7.4</v>
      </c>
      <c r="T2418" t="str">
        <f t="shared" si="311"/>
        <v xml:space="preserve"> 7.5</v>
      </c>
      <c r="U2418" t="str">
        <f t="shared" si="311"/>
        <v xml:space="preserve"> 7.5</v>
      </c>
      <c r="V2418" t="str">
        <f t="shared" si="311"/>
        <v xml:space="preserve"> 7.4</v>
      </c>
      <c r="X2418" t="e">
        <f>VLOOKUP(K2418,$X$2:Y$31,2,FALSE())</f>
        <v>#N/A</v>
      </c>
      <c r="AB2418" s="20">
        <f>MATCH("R",$J$1001:$J2419,0)</f>
        <v>25</v>
      </c>
      <c r="AC2418" s="20">
        <f>ROW()</f>
        <v>2418</v>
      </c>
      <c r="AD2418" s="24" t="e">
        <f t="shared" ca="1" si="310"/>
        <v>#VALUE!</v>
      </c>
      <c r="AE2418" t="str">
        <f t="shared" ca="1" si="306"/>
        <v>E</v>
      </c>
    </row>
    <row r="2419" spans="1:31">
      <c r="A2419" s="12" t="s">
        <v>1911</v>
      </c>
      <c r="J2419" s="12" t="str">
        <f t="shared" si="309"/>
        <v/>
      </c>
      <c r="K2419" t="str">
        <f t="shared" si="311"/>
        <v xml:space="preserve">    </v>
      </c>
      <c r="L2419" t="str">
        <f t="shared" si="311"/>
        <v xml:space="preserve"> 3.2</v>
      </c>
      <c r="M2419" t="str">
        <f t="shared" si="311"/>
        <v xml:space="preserve"> 0.4</v>
      </c>
      <c r="N2419" t="str">
        <f t="shared" si="311"/>
        <v xml:space="preserve"> 3.5</v>
      </c>
      <c r="O2419" t="str">
        <f t="shared" si="311"/>
        <v xml:space="preserve"> 3.2</v>
      </c>
      <c r="P2419" t="str">
        <f t="shared" si="311"/>
        <v xml:space="preserve"> 3.1</v>
      </c>
      <c r="Q2419" t="str">
        <f t="shared" si="311"/>
        <v xml:space="preserve"> 3.1</v>
      </c>
      <c r="R2419" t="str">
        <f t="shared" si="311"/>
        <v xml:space="preserve"> 2.9</v>
      </c>
      <c r="S2419" t="str">
        <f t="shared" si="311"/>
        <v xml:space="preserve"> 2.8</v>
      </c>
      <c r="T2419" t="str">
        <f t="shared" si="311"/>
        <v xml:space="preserve"> 2.8</v>
      </c>
      <c r="U2419" t="str">
        <f t="shared" si="311"/>
        <v xml:space="preserve"> 2.7</v>
      </c>
      <c r="V2419" t="str">
        <f t="shared" si="311"/>
        <v xml:space="preserve"> 2.7</v>
      </c>
      <c r="X2419" t="e">
        <f>VLOOKUP(K2419,$X$2:Y$31,2,FALSE())</f>
        <v>#N/A</v>
      </c>
      <c r="AB2419" s="20">
        <f>MATCH("R",$J$1001:$J2420,0)</f>
        <v>25</v>
      </c>
      <c r="AC2419" s="20">
        <f>ROW()</f>
        <v>2419</v>
      </c>
      <c r="AD2419" s="24" t="e">
        <f t="shared" ca="1" si="310"/>
        <v>#VALUE!</v>
      </c>
      <c r="AE2419" t="str">
        <f t="shared" ca="1" si="306"/>
        <v>E</v>
      </c>
    </row>
    <row r="2420" spans="1:31">
      <c r="A2420" s="12" t="s">
        <v>473</v>
      </c>
      <c r="J2420" s="12" t="str">
        <f t="shared" si="309"/>
        <v/>
      </c>
      <c r="K2420" t="str">
        <f t="shared" si="311"/>
        <v xml:space="preserve">    </v>
      </c>
      <c r="L2420" t="str">
        <f t="shared" si="311"/>
        <v xml:space="preserve"> 3.2</v>
      </c>
      <c r="M2420" t="str">
        <f t="shared" si="311"/>
        <v xml:space="preserve"> 0.4</v>
      </c>
      <c r="N2420" t="str">
        <f t="shared" si="311"/>
        <v xml:space="preserve"> 3.5</v>
      </c>
      <c r="O2420" t="str">
        <f t="shared" si="311"/>
        <v xml:space="preserve"> 3.2</v>
      </c>
      <c r="P2420" t="str">
        <f t="shared" si="311"/>
        <v xml:space="preserve"> 3.1</v>
      </c>
      <c r="Q2420" t="str">
        <f t="shared" si="311"/>
        <v xml:space="preserve"> 3.1</v>
      </c>
      <c r="R2420" t="str">
        <f t="shared" si="311"/>
        <v xml:space="preserve"> 2.9</v>
      </c>
      <c r="S2420" t="str">
        <f t="shared" si="311"/>
        <v xml:space="preserve"> 2.8</v>
      </c>
      <c r="T2420" t="str">
        <f t="shared" si="311"/>
        <v xml:space="preserve"> 2.8</v>
      </c>
      <c r="U2420" t="str">
        <f t="shared" si="311"/>
        <v xml:space="preserve"> 2.7</v>
      </c>
      <c r="V2420" t="str">
        <f t="shared" si="311"/>
        <v xml:space="preserve"> 2.7</v>
      </c>
      <c r="X2420" t="e">
        <f>VLOOKUP(K2420,$X$2:Y$31,2,FALSE())</f>
        <v>#N/A</v>
      </c>
      <c r="AB2420" s="20">
        <f>MATCH("R",$J$1001:$J2421,0)</f>
        <v>25</v>
      </c>
      <c r="AC2420" s="20">
        <f>ROW()</f>
        <v>2420</v>
      </c>
      <c r="AD2420" s="24" t="e">
        <f t="shared" ca="1" si="310"/>
        <v>#VALUE!</v>
      </c>
      <c r="AE2420" t="str">
        <f t="shared" ca="1" si="306"/>
        <v>E</v>
      </c>
    </row>
    <row r="2421" spans="1:31">
      <c r="A2421" s="12" t="s">
        <v>1912</v>
      </c>
      <c r="J2421" s="12" t="str">
        <f t="shared" si="309"/>
        <v/>
      </c>
      <c r="K2421" t="str">
        <f t="shared" si="311"/>
        <v xml:space="preserve">    </v>
      </c>
      <c r="L2421" t="str">
        <f t="shared" si="311"/>
        <v xml:space="preserve">  40</v>
      </c>
      <c r="M2421" t="str">
        <f t="shared" si="311"/>
        <v xml:space="preserve">  29</v>
      </c>
      <c r="N2421" t="str">
        <f t="shared" si="311"/>
        <v xml:space="preserve">  46</v>
      </c>
      <c r="O2421" t="str">
        <f t="shared" si="311"/>
        <v xml:space="preserve">  49</v>
      </c>
      <c r="P2421" t="str">
        <f t="shared" si="311"/>
        <v xml:space="preserve">  51</v>
      </c>
      <c r="Q2421" t="str">
        <f t="shared" si="311"/>
        <v xml:space="preserve">  35</v>
      </c>
      <c r="R2421" t="str">
        <f t="shared" si="311"/>
        <v xml:space="preserve">  -9</v>
      </c>
      <c r="S2421" t="str">
        <f t="shared" si="311"/>
        <v xml:space="preserve"> -12</v>
      </c>
      <c r="T2421" t="str">
        <f t="shared" si="311"/>
        <v xml:space="preserve"> -11</v>
      </c>
      <c r="U2421" t="str">
        <f t="shared" si="311"/>
        <v xml:space="preserve"> -11</v>
      </c>
      <c r="V2421" t="str">
        <f t="shared" si="311"/>
        <v xml:space="preserve"> -10</v>
      </c>
      <c r="X2421" t="e">
        <f>VLOOKUP(K2421,$X$2:Y$31,2,FALSE())</f>
        <v>#N/A</v>
      </c>
      <c r="AB2421" s="20">
        <f>MATCH("R",$J$1001:$J2422,0)</f>
        <v>25</v>
      </c>
      <c r="AC2421" s="20">
        <f>ROW()</f>
        <v>2421</v>
      </c>
      <c r="AD2421" s="24" t="e">
        <f t="shared" ca="1" si="310"/>
        <v>#VALUE!</v>
      </c>
      <c r="AE2421" t="str">
        <f t="shared" ca="1" si="306"/>
        <v>E</v>
      </c>
    </row>
    <row r="2422" spans="1:31">
      <c r="A2422" s="12" t="s">
        <v>33</v>
      </c>
      <c r="J2422" s="12" t="str">
        <f t="shared" si="309"/>
        <v/>
      </c>
      <c r="K2422" t="str">
        <f t="shared" si="311"/>
        <v/>
      </c>
      <c r="L2422" t="str">
        <f t="shared" si="311"/>
        <v/>
      </c>
      <c r="M2422" t="str">
        <f t="shared" si="311"/>
        <v/>
      </c>
      <c r="N2422" t="str">
        <f t="shared" si="311"/>
        <v/>
      </c>
      <c r="O2422" t="str">
        <f t="shared" si="311"/>
        <v/>
      </c>
      <c r="P2422" t="str">
        <f t="shared" si="311"/>
        <v/>
      </c>
      <c r="Q2422" t="str">
        <f t="shared" si="311"/>
        <v/>
      </c>
      <c r="R2422" t="str">
        <f t="shared" si="311"/>
        <v/>
      </c>
      <c r="S2422" t="str">
        <f t="shared" si="311"/>
        <v/>
      </c>
      <c r="T2422" t="str">
        <f t="shared" si="311"/>
        <v/>
      </c>
      <c r="U2422" t="str">
        <f t="shared" si="311"/>
        <v/>
      </c>
      <c r="V2422" t="str">
        <f t="shared" si="311"/>
        <v/>
      </c>
      <c r="X2422" t="e">
        <f>VLOOKUP(K2422,$X$2:Y$31,2,FALSE())</f>
        <v>#N/A</v>
      </c>
      <c r="AB2422" s="20">
        <f>MATCH("R",$J$1001:$J2423,0)</f>
        <v>25</v>
      </c>
      <c r="AC2422" s="20">
        <f>ROW()</f>
        <v>2422</v>
      </c>
      <c r="AD2422" s="24" t="e">
        <f t="shared" ca="1" si="310"/>
        <v>#VALUE!</v>
      </c>
      <c r="AE2422" t="str">
        <f t="shared" ca="1" si="306"/>
        <v>E</v>
      </c>
    </row>
    <row r="2423" spans="1:31">
      <c r="A2423" s="12" t="s">
        <v>1913</v>
      </c>
      <c r="J2423" s="12" t="str">
        <f t="shared" si="309"/>
        <v>R</v>
      </c>
      <c r="K2423" t="str">
        <f t="shared" si="311"/>
        <v>16.0</v>
      </c>
      <c r="L2423" t="str">
        <f t="shared" si="311"/>
        <v>10.2</v>
      </c>
      <c r="M2423" t="str">
        <f t="shared" si="311"/>
        <v xml:space="preserve"> 2.0</v>
      </c>
      <c r="N2423" t="str">
        <f t="shared" si="311"/>
        <v xml:space="preserve"> 4.0</v>
      </c>
      <c r="O2423" t="str">
        <f t="shared" si="311"/>
        <v xml:space="preserve"> 5.4</v>
      </c>
      <c r="P2423" t="str">
        <f t="shared" si="311"/>
        <v xml:space="preserve"> 7.3</v>
      </c>
      <c r="Q2423" t="str">
        <f t="shared" si="311"/>
        <v>10.2</v>
      </c>
      <c r="R2423" t="str">
        <f t="shared" si="311"/>
        <v>14.4</v>
      </c>
      <c r="S2423" t="str">
        <f t="shared" si="311"/>
        <v>18.2</v>
      </c>
      <c r="T2423" t="str">
        <f t="shared" si="311"/>
        <v>21.5</v>
      </c>
      <c r="U2423" t="str">
        <f t="shared" si="311"/>
        <v>25.0</v>
      </c>
      <c r="V2423" t="str">
        <f t="shared" si="311"/>
        <v>29.0</v>
      </c>
      <c r="X2423" t="str">
        <f>VLOOKUP(K2423,$X$2:Y$31,2,FALSE())</f>
        <v>1600</v>
      </c>
      <c r="AB2423" s="20">
        <f>MATCH("R",$J$1001:$J2424,0)</f>
        <v>25</v>
      </c>
      <c r="AC2423" s="20">
        <f>ROW()</f>
        <v>2423</v>
      </c>
      <c r="AD2423" s="24" t="e">
        <f t="shared" ca="1" si="310"/>
        <v>#VALUE!</v>
      </c>
      <c r="AE2423" t="str">
        <f t="shared" ca="1" si="306"/>
        <v>E</v>
      </c>
    </row>
    <row r="2424" spans="1:31">
      <c r="A2424" s="12" t="s">
        <v>241</v>
      </c>
      <c r="J2424" s="12" t="str">
        <f t="shared" si="309"/>
        <v/>
      </c>
      <c r="K2424" t="str">
        <f t="shared" si="311"/>
        <v xml:space="preserve">    </v>
      </c>
      <c r="L2424" t="str">
        <f t="shared" si="311"/>
        <v xml:space="preserve"> 1F2</v>
      </c>
      <c r="M2424" t="str">
        <f t="shared" si="311"/>
        <v xml:space="preserve"> 1 E</v>
      </c>
      <c r="N2424" t="str">
        <f t="shared" si="311"/>
        <v xml:space="preserve"> 1F2</v>
      </c>
      <c r="O2424" t="str">
        <f t="shared" si="311"/>
        <v xml:space="preserve"> 1F2</v>
      </c>
      <c r="P2424" t="str">
        <f t="shared" si="311"/>
        <v xml:space="preserve"> 1F2</v>
      </c>
      <c r="Q2424" t="str">
        <f t="shared" si="311"/>
        <v xml:space="preserve"> 1F2</v>
      </c>
      <c r="R2424" t="str">
        <f t="shared" si="311"/>
        <v xml:space="preserve"> 1F2</v>
      </c>
      <c r="S2424" t="str">
        <f t="shared" si="311"/>
        <v xml:space="preserve"> 1F2</v>
      </c>
      <c r="T2424" t="str">
        <f t="shared" si="311"/>
        <v xml:space="preserve"> 1F2</v>
      </c>
      <c r="U2424" t="str">
        <f t="shared" si="311"/>
        <v xml:space="preserve"> 1F2</v>
      </c>
      <c r="V2424" t="str">
        <f t="shared" si="311"/>
        <v xml:space="preserve"> 1F2</v>
      </c>
      <c r="X2424" t="e">
        <f>VLOOKUP(K2424,$X$2:Y$31,2,FALSE())</f>
        <v>#N/A</v>
      </c>
      <c r="AB2424" s="20">
        <f>MATCH("R",$J$1001:$J2425,0)</f>
        <v>25</v>
      </c>
      <c r="AC2424" s="20">
        <f>ROW()</f>
        <v>2424</v>
      </c>
      <c r="AD2424" s="24" t="e">
        <f t="shared" ca="1" si="310"/>
        <v>#VALUE!</v>
      </c>
      <c r="AE2424" t="str">
        <f t="shared" ca="1" si="306"/>
        <v>E</v>
      </c>
    </row>
    <row r="2425" spans="1:31">
      <c r="A2425" s="12" t="s">
        <v>1914</v>
      </c>
      <c r="J2425" s="12" t="str">
        <f t="shared" si="309"/>
        <v/>
      </c>
      <c r="K2425" t="str">
        <f t="shared" si="311"/>
        <v xml:space="preserve">    </v>
      </c>
      <c r="L2425" t="str">
        <f t="shared" si="311"/>
        <v>63.2</v>
      </c>
      <c r="M2425" t="str">
        <f t="shared" si="311"/>
        <v>29.0</v>
      </c>
      <c r="N2425" t="str">
        <f t="shared" si="311"/>
        <v>57.6</v>
      </c>
      <c r="O2425" t="str">
        <f t="shared" si="311"/>
        <v>52.8</v>
      </c>
      <c r="P2425" t="str">
        <f t="shared" si="311"/>
        <v>53.4</v>
      </c>
      <c r="Q2425" t="str">
        <f t="shared" si="311"/>
        <v>63.0</v>
      </c>
      <c r="R2425" t="str">
        <f t="shared" si="311"/>
        <v>62.9</v>
      </c>
      <c r="S2425" t="str">
        <f t="shared" si="311"/>
        <v>62.9</v>
      </c>
      <c r="T2425" t="str">
        <f t="shared" si="311"/>
        <v>62.9</v>
      </c>
      <c r="U2425" t="str">
        <f t="shared" si="311"/>
        <v>62.9</v>
      </c>
      <c r="V2425" t="str">
        <f t="shared" si="311"/>
        <v>62.9</v>
      </c>
      <c r="X2425" t="e">
        <f>VLOOKUP(K2425,$X$2:Y$31,2,FALSE())</f>
        <v>#N/A</v>
      </c>
      <c r="AB2425" s="20">
        <f>MATCH("R",$J$1001:$J2426,0)</f>
        <v>25</v>
      </c>
      <c r="AC2425" s="20">
        <f>ROW()</f>
        <v>2425</v>
      </c>
      <c r="AD2425" s="24" t="e">
        <f t="shared" ca="1" si="310"/>
        <v>#VALUE!</v>
      </c>
      <c r="AE2425" t="str">
        <f t="shared" ca="1" si="306"/>
        <v>E</v>
      </c>
    </row>
    <row r="2426" spans="1:31">
      <c r="A2426" s="12" t="s">
        <v>1915</v>
      </c>
      <c r="J2426" s="12" t="str">
        <f t="shared" si="309"/>
        <v/>
      </c>
      <c r="K2426" t="str">
        <f t="shared" si="311"/>
        <v xml:space="preserve">    </v>
      </c>
      <c r="L2426" t="str">
        <f t="shared" si="311"/>
        <v xml:space="preserve"> 2.5</v>
      </c>
      <c r="M2426" t="str">
        <f t="shared" si="311"/>
        <v xml:space="preserve"> 1.3</v>
      </c>
      <c r="N2426" t="str">
        <f t="shared" si="311"/>
        <v xml:space="preserve"> 2.1</v>
      </c>
      <c r="O2426" t="str">
        <f t="shared" si="311"/>
        <v xml:space="preserve"> 1.8</v>
      </c>
      <c r="P2426" t="str">
        <f t="shared" si="311"/>
        <v xml:space="preserve"> 1.9</v>
      </c>
      <c r="Q2426" t="str">
        <f t="shared" si="311"/>
        <v xml:space="preserve"> 2.5</v>
      </c>
      <c r="R2426" t="str">
        <f t="shared" si="311"/>
        <v xml:space="preserve"> 2.5</v>
      </c>
      <c r="S2426" t="str">
        <f t="shared" si="311"/>
        <v xml:space="preserve"> 2.5</v>
      </c>
      <c r="T2426" t="str">
        <f t="shared" si="311"/>
        <v xml:space="preserve"> 2.5</v>
      </c>
      <c r="U2426" t="str">
        <f t="shared" si="311"/>
        <v xml:space="preserve"> 2.5</v>
      </c>
      <c r="V2426" t="str">
        <f t="shared" si="311"/>
        <v xml:space="preserve"> 2.5</v>
      </c>
      <c r="X2426" t="e">
        <f>VLOOKUP(K2426,$X$2:Y$31,2,FALSE())</f>
        <v>#N/A</v>
      </c>
      <c r="AB2426" s="20">
        <f>MATCH("R",$J$1001:$J2427,0)</f>
        <v>25</v>
      </c>
      <c r="AC2426" s="20">
        <f>ROW()</f>
        <v>2426</v>
      </c>
      <c r="AD2426" s="24" t="e">
        <f t="shared" ca="1" si="310"/>
        <v>#VALUE!</v>
      </c>
      <c r="AE2426" t="str">
        <f t="shared" ca="1" si="306"/>
        <v>E</v>
      </c>
    </row>
    <row r="2427" spans="1:31">
      <c r="A2427" s="12" t="s">
        <v>1916</v>
      </c>
      <c r="J2427" s="12" t="str">
        <f t="shared" si="309"/>
        <v/>
      </c>
      <c r="K2427" t="str">
        <f t="shared" si="311"/>
        <v xml:space="preserve">    </v>
      </c>
      <c r="L2427" t="str">
        <f t="shared" si="311"/>
        <v xml:space="preserve"> 339</v>
      </c>
      <c r="M2427" t="str">
        <f t="shared" si="311"/>
        <v xml:space="preserve">  93</v>
      </c>
      <c r="N2427" t="str">
        <f t="shared" si="311"/>
        <v xml:space="preserve"> 268</v>
      </c>
      <c r="O2427" t="str">
        <f t="shared" si="311"/>
        <v xml:space="preserve"> 223</v>
      </c>
      <c r="P2427" t="str">
        <f t="shared" si="311"/>
        <v xml:space="preserve"> 228</v>
      </c>
      <c r="Q2427" t="str">
        <f t="shared" si="311"/>
        <v xml:space="preserve"> 336</v>
      </c>
      <c r="R2427" t="str">
        <f t="shared" si="311"/>
        <v xml:space="preserve"> 334</v>
      </c>
      <c r="S2427" t="str">
        <f t="shared" si="311"/>
        <v xml:space="preserve"> 334</v>
      </c>
      <c r="T2427" t="str">
        <f t="shared" si="311"/>
        <v xml:space="preserve"> 334</v>
      </c>
      <c r="U2427" t="str">
        <f t="shared" si="311"/>
        <v xml:space="preserve"> 334</v>
      </c>
      <c r="V2427" t="str">
        <f t="shared" si="311"/>
        <v xml:space="preserve"> 334</v>
      </c>
      <c r="X2427" t="e">
        <f>VLOOKUP(K2427,$X$2:Y$31,2,FALSE())</f>
        <v>#N/A</v>
      </c>
      <c r="AB2427" s="20">
        <f>MATCH("R",$J$1001:$J2428,0)</f>
        <v>25</v>
      </c>
      <c r="AC2427" s="20">
        <f>ROW()</f>
        <v>2427</v>
      </c>
      <c r="AD2427" s="24" t="e">
        <f t="shared" ca="1" si="310"/>
        <v>#VALUE!</v>
      </c>
      <c r="AE2427" t="str">
        <f t="shared" ca="1" si="306"/>
        <v>E</v>
      </c>
    </row>
    <row r="2428" spans="1:31">
      <c r="A2428" s="12" t="s">
        <v>1917</v>
      </c>
      <c r="J2428" s="12" t="str">
        <f t="shared" si="309"/>
        <v/>
      </c>
      <c r="K2428" t="str">
        <f t="shared" si="311"/>
        <v xml:space="preserve">    </v>
      </c>
      <c r="L2428" t="str">
        <f t="shared" si="311"/>
        <v>0.50</v>
      </c>
      <c r="M2428" t="str">
        <f t="shared" si="311"/>
        <v>1.00</v>
      </c>
      <c r="N2428" t="str">
        <f t="shared" si="311"/>
        <v>1.00</v>
      </c>
      <c r="O2428" t="str">
        <f t="shared" si="311"/>
        <v>1.00</v>
      </c>
      <c r="P2428" t="str">
        <f t="shared" si="311"/>
        <v>0.99</v>
      </c>
      <c r="Q2428" t="str">
        <f t="shared" si="311"/>
        <v>0.51</v>
      </c>
      <c r="R2428" t="str">
        <f t="shared" si="311"/>
        <v>0.00</v>
      </c>
      <c r="S2428" t="str">
        <f t="shared" si="311"/>
        <v>0.00</v>
      </c>
      <c r="T2428" t="str">
        <f t="shared" si="311"/>
        <v>0.00</v>
      </c>
      <c r="U2428" t="str">
        <f t="shared" si="311"/>
        <v>0.00</v>
      </c>
      <c r="V2428" t="str">
        <f t="shared" si="311"/>
        <v>0.00</v>
      </c>
      <c r="X2428" t="e">
        <f>VLOOKUP(K2428,$X$2:Y$31,2,FALSE())</f>
        <v>#N/A</v>
      </c>
      <c r="AB2428" s="20">
        <f>MATCH("R",$J$1001:$J2429,0)</f>
        <v>25</v>
      </c>
      <c r="AC2428" s="20">
        <f>ROW()</f>
        <v>2428</v>
      </c>
      <c r="AD2428" s="24" t="e">
        <f t="shared" ca="1" si="310"/>
        <v>#VALUE!</v>
      </c>
      <c r="AE2428" t="str">
        <f t="shared" ca="1" si="306"/>
        <v>E</v>
      </c>
    </row>
    <row r="2429" spans="1:31">
      <c r="A2429" s="12" t="s">
        <v>1918</v>
      </c>
      <c r="J2429" s="12" t="str">
        <f t="shared" si="309"/>
        <v/>
      </c>
      <c r="K2429" t="str">
        <f t="shared" si="311"/>
        <v xml:space="preserve">    </v>
      </c>
      <c r="L2429" t="str">
        <f t="shared" si="311"/>
        <v xml:space="preserve"> 123</v>
      </c>
      <c r="M2429" t="str">
        <f t="shared" si="311"/>
        <v xml:space="preserve"> 136</v>
      </c>
      <c r="N2429" t="str">
        <f t="shared" si="311"/>
        <v xml:space="preserve"> 117</v>
      </c>
      <c r="O2429" t="str">
        <f t="shared" si="311"/>
        <v xml:space="preserve"> 115</v>
      </c>
      <c r="P2429" t="str">
        <f t="shared" si="311"/>
        <v xml:space="preserve"> 114</v>
      </c>
      <c r="Q2429" t="str">
        <f t="shared" si="311"/>
        <v xml:space="preserve"> 123</v>
      </c>
      <c r="R2429" t="str">
        <f t="shared" si="311"/>
        <v xml:space="preserve"> 153</v>
      </c>
      <c r="S2429" t="str">
        <f t="shared" si="311"/>
        <v xml:space="preserve"> 187</v>
      </c>
      <c r="T2429" t="str">
        <f t="shared" si="311"/>
        <v xml:space="preserve"> 189</v>
      </c>
      <c r="U2429" t="str">
        <f t="shared" si="311"/>
        <v xml:space="preserve"> 190</v>
      </c>
      <c r="V2429" t="str">
        <f t="shared" si="311"/>
        <v xml:space="preserve"> 191</v>
      </c>
      <c r="X2429" t="e">
        <f>VLOOKUP(K2429,$X$2:Y$31,2,FALSE())</f>
        <v>#N/A</v>
      </c>
      <c r="AB2429" s="20">
        <f>MATCH("R",$J$1001:$J2430,0)</f>
        <v>25</v>
      </c>
      <c r="AC2429" s="20">
        <f>ROW()</f>
        <v>2429</v>
      </c>
      <c r="AD2429" s="24" t="e">
        <f t="shared" ca="1" si="310"/>
        <v>#VALUE!</v>
      </c>
      <c r="AE2429" t="str">
        <f t="shared" ca="1" si="306"/>
        <v>E</v>
      </c>
    </row>
    <row r="2430" spans="1:31">
      <c r="A2430" s="12" t="s">
        <v>1919</v>
      </c>
      <c r="J2430" s="12" t="str">
        <f t="shared" si="309"/>
        <v/>
      </c>
      <c r="K2430" t="str">
        <f t="shared" si="311"/>
        <v xml:space="preserve">    </v>
      </c>
      <c r="L2430" t="str">
        <f t="shared" si="311"/>
        <v xml:space="preserve">  21</v>
      </c>
      <c r="M2430" t="str">
        <f t="shared" si="311"/>
        <v xml:space="preserve">  -3</v>
      </c>
      <c r="N2430" t="str">
        <f t="shared" si="311"/>
        <v xml:space="preserve">  19</v>
      </c>
      <c r="O2430" t="str">
        <f t="shared" si="311"/>
        <v xml:space="preserve">  24</v>
      </c>
      <c r="P2430" t="str">
        <f t="shared" si="311"/>
        <v xml:space="preserve">  27</v>
      </c>
      <c r="Q2430" t="str">
        <f t="shared" si="311"/>
        <v xml:space="preserve">  21</v>
      </c>
      <c r="R2430" t="str">
        <f t="shared" si="311"/>
        <v xml:space="preserve">  -5</v>
      </c>
      <c r="S2430" t="str">
        <f t="shared" si="311"/>
        <v xml:space="preserve"> -38</v>
      </c>
      <c r="T2430" t="str">
        <f t="shared" si="311"/>
        <v xml:space="preserve"> -38</v>
      </c>
      <c r="U2430" t="str">
        <f t="shared" si="311"/>
        <v xml:space="preserve"> -37</v>
      </c>
      <c r="V2430" t="str">
        <f t="shared" si="311"/>
        <v xml:space="preserve"> -37</v>
      </c>
      <c r="X2430" t="e">
        <f>VLOOKUP(K2430,$X$2:Y$31,2,FALSE())</f>
        <v>#N/A</v>
      </c>
      <c r="AB2430" s="20">
        <f>MATCH("R",$J$1001:$J2431,0)</f>
        <v>25</v>
      </c>
      <c r="AC2430" s="20">
        <f>ROW()</f>
        <v>2430</v>
      </c>
      <c r="AD2430" s="24" t="e">
        <f t="shared" ca="1" si="310"/>
        <v>#VALUE!</v>
      </c>
      <c r="AE2430" t="str">
        <f t="shared" ca="1" si="306"/>
        <v>E</v>
      </c>
    </row>
    <row r="2431" spans="1:31">
      <c r="A2431" s="12" t="s">
        <v>1920</v>
      </c>
      <c r="J2431" s="12" t="str">
        <f t="shared" si="309"/>
        <v/>
      </c>
      <c r="K2431" t="str">
        <f t="shared" si="311"/>
        <v xml:space="preserve">    </v>
      </c>
      <c r="L2431" t="str">
        <f t="shared" si="311"/>
        <v>-103</v>
      </c>
      <c r="M2431" t="str">
        <f t="shared" si="311"/>
        <v>-116</v>
      </c>
      <c r="N2431" t="str">
        <f t="shared" si="311"/>
        <v xml:space="preserve"> -97</v>
      </c>
      <c r="O2431" t="str">
        <f t="shared" si="311"/>
        <v xml:space="preserve"> -95</v>
      </c>
      <c r="P2431" t="str">
        <f t="shared" si="311"/>
        <v xml:space="preserve"> -94</v>
      </c>
      <c r="Q2431" t="str">
        <f t="shared" si="311"/>
        <v>-103</v>
      </c>
      <c r="R2431" t="str">
        <f t="shared" si="311"/>
        <v>-133</v>
      </c>
      <c r="S2431" t="str">
        <f t="shared" si="311"/>
        <v>-167</v>
      </c>
      <c r="T2431" t="str">
        <f t="shared" si="311"/>
        <v>-169</v>
      </c>
      <c r="U2431" t="str">
        <f t="shared" si="311"/>
        <v>-170</v>
      </c>
      <c r="V2431" t="str">
        <f t="shared" si="311"/>
        <v>-171</v>
      </c>
      <c r="X2431" t="e">
        <f>VLOOKUP(K2431,$X$2:Y$31,2,FALSE())</f>
        <v>#N/A</v>
      </c>
      <c r="AB2431" s="20">
        <f>MATCH("R",$J$1001:$J2432,0)</f>
        <v>25</v>
      </c>
      <c r="AC2431" s="20">
        <f>ROW()</f>
        <v>2431</v>
      </c>
      <c r="AD2431" s="24" t="e">
        <f t="shared" ca="1" si="310"/>
        <v>#VALUE!</v>
      </c>
      <c r="AE2431" t="str">
        <f t="shared" ca="1" si="306"/>
        <v>E</v>
      </c>
    </row>
    <row r="2432" spans="1:31">
      <c r="A2432" s="12" t="s">
        <v>1921</v>
      </c>
      <c r="J2432" s="12" t="str">
        <f t="shared" si="309"/>
        <v/>
      </c>
      <c r="K2432" t="str">
        <f t="shared" si="311"/>
        <v xml:space="preserve">    </v>
      </c>
      <c r="L2432" t="str">
        <f t="shared" si="311"/>
        <v>-159</v>
      </c>
      <c r="M2432" t="str">
        <f t="shared" si="311"/>
        <v>-140</v>
      </c>
      <c r="N2432" t="str">
        <f t="shared" si="311"/>
        <v>-148</v>
      </c>
      <c r="O2432" t="str">
        <f t="shared" si="311"/>
        <v>-152</v>
      </c>
      <c r="P2432" t="str">
        <f t="shared" si="311"/>
        <v>-156</v>
      </c>
      <c r="Q2432" t="str">
        <f t="shared" si="311"/>
        <v>-159</v>
      </c>
      <c r="R2432" t="str">
        <f t="shared" si="311"/>
        <v>-163</v>
      </c>
      <c r="S2432" t="str">
        <f t="shared" si="311"/>
        <v>-166</v>
      </c>
      <c r="T2432" t="str">
        <f t="shared" si="311"/>
        <v>-169</v>
      </c>
      <c r="U2432" t="str">
        <f t="shared" si="311"/>
        <v>-170</v>
      </c>
      <c r="V2432" t="str">
        <f t="shared" si="311"/>
        <v>-172</v>
      </c>
      <c r="X2432" t="e">
        <f>VLOOKUP(K2432,$X$2:Y$31,2,FALSE())</f>
        <v>#N/A</v>
      </c>
      <c r="AB2432" s="20">
        <f>MATCH("R",$J$1001:$J2433,0)</f>
        <v>25</v>
      </c>
      <c r="AC2432" s="20">
        <f>ROW()</f>
        <v>2432</v>
      </c>
      <c r="AD2432" s="24" t="e">
        <f t="shared" ca="1" si="310"/>
        <v>#VALUE!</v>
      </c>
      <c r="AE2432" t="str">
        <f t="shared" ca="1" si="306"/>
        <v>E</v>
      </c>
    </row>
    <row r="2433" spans="1:31">
      <c r="A2433" s="12" t="s">
        <v>1922</v>
      </c>
      <c r="J2433" s="12" t="str">
        <f t="shared" si="309"/>
        <v/>
      </c>
      <c r="K2433" t="str">
        <f t="shared" si="311"/>
        <v xml:space="preserve">    </v>
      </c>
      <c r="L2433" t="str">
        <f t="shared" si="311"/>
        <v xml:space="preserve">  56</v>
      </c>
      <c r="M2433" t="str">
        <f t="shared" si="311"/>
        <v xml:space="preserve">  24</v>
      </c>
      <c r="N2433" t="str">
        <f t="shared" si="311"/>
        <v xml:space="preserve">  51</v>
      </c>
      <c r="O2433" t="str">
        <f t="shared" si="311"/>
        <v xml:space="preserve">  57</v>
      </c>
      <c r="P2433" t="str">
        <f t="shared" si="311"/>
        <v xml:space="preserve">  61</v>
      </c>
      <c r="Q2433" t="str">
        <f t="shared" si="311"/>
        <v xml:space="preserve">  56</v>
      </c>
      <c r="R2433" t="str">
        <f t="shared" si="311"/>
        <v xml:space="preserve">  31</v>
      </c>
      <c r="S2433" t="str">
        <f t="shared" si="311"/>
        <v xml:space="preserve">  -1</v>
      </c>
      <c r="T2433" t="str">
        <f t="shared" si="311"/>
        <v xml:space="preserve">   0</v>
      </c>
      <c r="U2433" t="str">
        <f t="shared" si="311"/>
        <v xml:space="preserve">   1</v>
      </c>
      <c r="V2433" t="str">
        <f t="shared" si="311"/>
        <v xml:space="preserve">   1</v>
      </c>
      <c r="X2433" t="e">
        <f>VLOOKUP(K2433,$X$2:Y$31,2,FALSE())</f>
        <v>#N/A</v>
      </c>
      <c r="AB2433" s="20">
        <f>MATCH("R",$J$1001:$J2434,0)</f>
        <v>25</v>
      </c>
      <c r="AC2433" s="20">
        <f>ROW()</f>
        <v>2433</v>
      </c>
      <c r="AD2433" s="24" t="e">
        <f t="shared" ca="1" si="310"/>
        <v>#VALUE!</v>
      </c>
      <c r="AE2433" t="str">
        <f t="shared" ca="1" si="306"/>
        <v>E</v>
      </c>
    </row>
    <row r="2434" spans="1:31">
      <c r="A2434" s="12" t="s">
        <v>1923</v>
      </c>
      <c r="J2434" s="12" t="str">
        <f t="shared" si="309"/>
        <v/>
      </c>
      <c r="K2434" t="str">
        <f t="shared" si="311"/>
        <v xml:space="preserve">    </v>
      </c>
      <c r="L2434" t="str">
        <f t="shared" si="311"/>
        <v xml:space="preserve">  33</v>
      </c>
      <c r="M2434" t="str">
        <f t="shared" si="311"/>
        <v xml:space="preserve">  60</v>
      </c>
      <c r="N2434" t="str">
        <f t="shared" si="311"/>
        <v xml:space="preserve">  33</v>
      </c>
      <c r="O2434" t="str">
        <f t="shared" si="311"/>
        <v xml:space="preserve">  27</v>
      </c>
      <c r="P2434" t="str">
        <f t="shared" si="311"/>
        <v xml:space="preserve">  23</v>
      </c>
      <c r="Q2434" t="str">
        <f t="shared" si="311"/>
        <v xml:space="preserve">  32</v>
      </c>
      <c r="R2434" t="str">
        <f t="shared" si="311"/>
        <v xml:space="preserve">  66</v>
      </c>
      <c r="S2434" t="str">
        <f t="shared" si="311"/>
        <v xml:space="preserve">  85</v>
      </c>
      <c r="T2434" t="str">
        <f t="shared" si="311"/>
        <v xml:space="preserve">  84</v>
      </c>
      <c r="U2434" t="str">
        <f t="shared" si="311"/>
        <v xml:space="preserve">  84</v>
      </c>
      <c r="V2434" t="str">
        <f t="shared" si="311"/>
        <v xml:space="preserve">  83</v>
      </c>
      <c r="X2434" t="e">
        <f>VLOOKUP(K2434,$X$2:Y$31,2,FALSE())</f>
        <v>#N/A</v>
      </c>
      <c r="AB2434" s="20">
        <f>MATCH("R",$J$1001:$J2435,0)</f>
        <v>25</v>
      </c>
      <c r="AC2434" s="20">
        <f>ROW()</f>
        <v>2434</v>
      </c>
      <c r="AD2434" s="24" t="e">
        <f t="shared" ca="1" si="310"/>
        <v>#VALUE!</v>
      </c>
      <c r="AE2434" t="str">
        <f t="shared" ca="1" si="306"/>
        <v>E</v>
      </c>
    </row>
    <row r="2435" spans="1:31">
      <c r="A2435" s="12" t="s">
        <v>1924</v>
      </c>
      <c r="J2435" s="12" t="str">
        <f t="shared" si="309"/>
        <v/>
      </c>
      <c r="K2435" t="str">
        <f t="shared" si="311"/>
        <v xml:space="preserve">    </v>
      </c>
      <c r="L2435" t="str">
        <f t="shared" si="311"/>
        <v>0.01</v>
      </c>
      <c r="M2435" t="str">
        <f t="shared" si="311"/>
        <v>0.00</v>
      </c>
      <c r="N2435" t="str">
        <f t="shared" si="311"/>
        <v>0.00</v>
      </c>
      <c r="O2435" t="str">
        <f t="shared" si="311"/>
        <v>0.00</v>
      </c>
      <c r="P2435" t="str">
        <f t="shared" si="311"/>
        <v>0.02</v>
      </c>
      <c r="Q2435" t="str">
        <f t="shared" si="311"/>
        <v>0.01</v>
      </c>
      <c r="R2435" t="str">
        <f t="shared" si="311"/>
        <v>0.01</v>
      </c>
      <c r="S2435" t="str">
        <f t="shared" si="311"/>
        <v>0.00</v>
      </c>
      <c r="T2435" t="str">
        <f t="shared" si="311"/>
        <v>0.00</v>
      </c>
      <c r="U2435" t="str">
        <f t="shared" si="311"/>
        <v>0.00</v>
      </c>
      <c r="V2435" t="str">
        <f t="shared" si="311"/>
        <v>0.00</v>
      </c>
      <c r="X2435" t="e">
        <f>VLOOKUP(K2435,$X$2:Y$31,2,FALSE())</f>
        <v>#N/A</v>
      </c>
      <c r="AB2435" s="20">
        <f>MATCH("R",$J$1001:$J2436,0)</f>
        <v>25</v>
      </c>
      <c r="AC2435" s="20">
        <f>ROW()</f>
        <v>2435</v>
      </c>
      <c r="AD2435" s="24" t="e">
        <f t="shared" ca="1" si="310"/>
        <v>#VALUE!</v>
      </c>
      <c r="AE2435" t="str">
        <f t="shared" ref="AE2435:AE2498" ca="1" si="312">IF(ISERROR(AD2435),"E","OK")</f>
        <v>E</v>
      </c>
    </row>
    <row r="2436" spans="1:31">
      <c r="A2436" s="12" t="s">
        <v>91</v>
      </c>
      <c r="J2436" s="12" t="str">
        <f t="shared" si="309"/>
        <v/>
      </c>
      <c r="K2436" t="str">
        <f t="shared" si="311"/>
        <v xml:space="preserve">    </v>
      </c>
      <c r="L2436" t="str">
        <f t="shared" si="311"/>
        <v>0.00</v>
      </c>
      <c r="M2436" t="str">
        <f t="shared" si="311"/>
        <v>0.00</v>
      </c>
      <c r="N2436" t="str">
        <f t="shared" si="311"/>
        <v>0.00</v>
      </c>
      <c r="O2436" t="str">
        <f t="shared" si="311"/>
        <v>0.00</v>
      </c>
      <c r="P2436" t="str">
        <f t="shared" si="311"/>
        <v>0.00</v>
      </c>
      <c r="Q2436" t="str">
        <f t="shared" si="311"/>
        <v>0.00</v>
      </c>
      <c r="R2436" t="str">
        <f t="shared" si="311"/>
        <v>0.00</v>
      </c>
      <c r="S2436" t="str">
        <f t="shared" si="311"/>
        <v>0.00</v>
      </c>
      <c r="T2436" t="str">
        <f t="shared" si="311"/>
        <v>0.00</v>
      </c>
      <c r="U2436" t="str">
        <f t="shared" si="311"/>
        <v>0.00</v>
      </c>
      <c r="V2436" t="str">
        <f t="shared" si="311"/>
        <v>0.00</v>
      </c>
      <c r="X2436" t="e">
        <f>VLOOKUP(K2436,$X$2:Y$31,2,FALSE())</f>
        <v>#N/A</v>
      </c>
      <c r="AB2436" s="20">
        <f>MATCH("R",$J$1001:$J2437,0)</f>
        <v>25</v>
      </c>
      <c r="AC2436" s="20">
        <f>ROW()</f>
        <v>2436</v>
      </c>
      <c r="AD2436" s="24" t="e">
        <f t="shared" ca="1" si="310"/>
        <v>#VALUE!</v>
      </c>
      <c r="AE2436" t="str">
        <f t="shared" ca="1" si="312"/>
        <v>E</v>
      </c>
    </row>
    <row r="2437" spans="1:31">
      <c r="A2437" s="12" t="s">
        <v>1925</v>
      </c>
      <c r="J2437" s="12" t="str">
        <f t="shared" si="309"/>
        <v/>
      </c>
      <c r="K2437" t="str">
        <f t="shared" si="311"/>
        <v xml:space="preserve">    </v>
      </c>
      <c r="L2437" t="str">
        <f t="shared" si="311"/>
        <v>0.07</v>
      </c>
      <c r="M2437" t="str">
        <f t="shared" si="311"/>
        <v>0.00</v>
      </c>
      <c r="N2437" t="str">
        <f t="shared" si="311"/>
        <v>0.03</v>
      </c>
      <c r="O2437" t="str">
        <f t="shared" si="311"/>
        <v>0.06</v>
      </c>
      <c r="P2437" t="str">
        <f t="shared" si="311"/>
        <v>0.10</v>
      </c>
      <c r="Q2437" t="str">
        <f t="shared" si="311"/>
        <v>0.07</v>
      </c>
      <c r="R2437" t="str">
        <f t="shared" si="311"/>
        <v>0.01</v>
      </c>
      <c r="S2437" t="str">
        <f t="shared" si="311"/>
        <v>0.00</v>
      </c>
      <c r="T2437" t="str">
        <f t="shared" si="311"/>
        <v>0.00</v>
      </c>
      <c r="U2437" t="str">
        <f t="shared" si="311"/>
        <v>0.00</v>
      </c>
      <c r="V2437" t="str">
        <f t="shared" si="311"/>
        <v>0.00</v>
      </c>
      <c r="X2437" t="e">
        <f>VLOOKUP(K2437,$X$2:Y$31,2,FALSE())</f>
        <v>#N/A</v>
      </c>
      <c r="AB2437" s="20">
        <f>MATCH("R",$J$1001:$J2438,0)</f>
        <v>25</v>
      </c>
      <c r="AC2437" s="20">
        <f>ROW()</f>
        <v>2437</v>
      </c>
      <c r="AD2437" s="24" t="e">
        <f t="shared" ca="1" si="310"/>
        <v>#VALUE!</v>
      </c>
      <c r="AE2437" t="str">
        <f t="shared" ca="1" si="312"/>
        <v>E</v>
      </c>
    </row>
    <row r="2438" spans="1:31">
      <c r="A2438" s="12" t="s">
        <v>1926</v>
      </c>
      <c r="J2438" s="12" t="str">
        <f t="shared" si="309"/>
        <v/>
      </c>
      <c r="K2438" t="str">
        <f t="shared" si="311"/>
        <v xml:space="preserve">    </v>
      </c>
      <c r="L2438" t="str">
        <f t="shared" si="311"/>
        <v>12.7</v>
      </c>
      <c r="M2438" t="str">
        <f t="shared" si="311"/>
        <v xml:space="preserve"> 5.5</v>
      </c>
      <c r="N2438" t="str">
        <f t="shared" si="311"/>
        <v xml:space="preserve"> 6.1</v>
      </c>
      <c r="O2438" t="str">
        <f t="shared" si="311"/>
        <v xml:space="preserve"> 5.5</v>
      </c>
      <c r="P2438" t="str">
        <f t="shared" si="311"/>
        <v xml:space="preserve"> 5.7</v>
      </c>
      <c r="Q2438" t="str">
        <f t="shared" ref="K2438:V2459" si="313">MID($A2438,Q$34,4)</f>
        <v>12.5</v>
      </c>
      <c r="R2438" t="str">
        <f t="shared" si="313"/>
        <v>21.9</v>
      </c>
      <c r="S2438" t="str">
        <f t="shared" si="313"/>
        <v xml:space="preserve"> 5.5</v>
      </c>
      <c r="T2438" t="str">
        <f t="shared" si="313"/>
        <v xml:space="preserve"> 5.5</v>
      </c>
      <c r="U2438" t="str">
        <f t="shared" si="313"/>
        <v xml:space="preserve"> 5.5</v>
      </c>
      <c r="V2438" t="str">
        <f t="shared" si="313"/>
        <v xml:space="preserve"> 5.5</v>
      </c>
      <c r="X2438" t="e">
        <f>VLOOKUP(K2438,$X$2:Y$31,2,FALSE())</f>
        <v>#N/A</v>
      </c>
      <c r="AB2438" s="20">
        <f>MATCH("R",$J$1001:$J2439,0)</f>
        <v>25</v>
      </c>
      <c r="AC2438" s="20">
        <f>ROW()</f>
        <v>2438</v>
      </c>
      <c r="AD2438" s="24" t="e">
        <f t="shared" ca="1" si="310"/>
        <v>#VALUE!</v>
      </c>
      <c r="AE2438" t="str">
        <f t="shared" ca="1" si="312"/>
        <v>E</v>
      </c>
    </row>
    <row r="2439" spans="1:31">
      <c r="A2439" s="12" t="s">
        <v>1927</v>
      </c>
      <c r="J2439" s="12" t="str">
        <f t="shared" si="309"/>
        <v/>
      </c>
      <c r="K2439" t="str">
        <f t="shared" si="313"/>
        <v xml:space="preserve">    </v>
      </c>
      <c r="L2439" t="str">
        <f t="shared" si="313"/>
        <v xml:space="preserve"> 7.6</v>
      </c>
      <c r="M2439" t="str">
        <f t="shared" si="313"/>
        <v xml:space="preserve"> 4.6</v>
      </c>
      <c r="N2439" t="str">
        <f t="shared" si="313"/>
        <v xml:space="preserve"> 5.6</v>
      </c>
      <c r="O2439" t="str">
        <f t="shared" si="313"/>
        <v xml:space="preserve"> 5.0</v>
      </c>
      <c r="P2439" t="str">
        <f t="shared" si="313"/>
        <v xml:space="preserve"> 4.6</v>
      </c>
      <c r="Q2439" t="str">
        <f t="shared" si="313"/>
        <v xml:space="preserve"> 7.5</v>
      </c>
      <c r="R2439" t="str">
        <f t="shared" si="313"/>
        <v>21.3</v>
      </c>
      <c r="S2439" t="str">
        <f t="shared" si="313"/>
        <v xml:space="preserve"> 5.2</v>
      </c>
      <c r="T2439" t="str">
        <f t="shared" si="313"/>
        <v xml:space="preserve"> 4.6</v>
      </c>
      <c r="U2439" t="str">
        <f t="shared" si="313"/>
        <v xml:space="preserve"> 4.6</v>
      </c>
      <c r="V2439" t="str">
        <f t="shared" si="313"/>
        <v xml:space="preserve"> 4.6</v>
      </c>
      <c r="X2439" t="e">
        <f>VLOOKUP(K2439,$X$2:Y$31,2,FALSE())</f>
        <v>#N/A</v>
      </c>
      <c r="AB2439" s="20">
        <f>MATCH("R",$J$1001:$J2440,0)</f>
        <v>25</v>
      </c>
      <c r="AC2439" s="20">
        <f>ROW()</f>
        <v>2439</v>
      </c>
      <c r="AD2439" s="24" t="e">
        <f t="shared" ca="1" si="310"/>
        <v>#VALUE!</v>
      </c>
      <c r="AE2439" t="str">
        <f t="shared" ca="1" si="312"/>
        <v>E</v>
      </c>
    </row>
    <row r="2440" spans="1:31">
      <c r="A2440" s="12" t="s">
        <v>1928</v>
      </c>
      <c r="J2440" s="12" t="str">
        <f t="shared" si="309"/>
        <v/>
      </c>
      <c r="K2440" t="str">
        <f t="shared" si="313"/>
        <v xml:space="preserve">    </v>
      </c>
      <c r="L2440" t="str">
        <f t="shared" si="313"/>
        <v>15.8</v>
      </c>
      <c r="M2440" t="str">
        <f t="shared" si="313"/>
        <v>11.1</v>
      </c>
      <c r="N2440" t="str">
        <f t="shared" si="313"/>
        <v>11.5</v>
      </c>
      <c r="O2440" t="str">
        <f t="shared" si="313"/>
        <v>11.1</v>
      </c>
      <c r="P2440" t="str">
        <f t="shared" si="313"/>
        <v>11.2</v>
      </c>
      <c r="Q2440" t="str">
        <f t="shared" si="313"/>
        <v>15.7</v>
      </c>
      <c r="R2440" t="str">
        <f t="shared" si="313"/>
        <v>23.9</v>
      </c>
      <c r="S2440" t="str">
        <f t="shared" si="313"/>
        <v>11.1</v>
      </c>
      <c r="T2440" t="str">
        <f t="shared" si="313"/>
        <v>11.1</v>
      </c>
      <c r="U2440" t="str">
        <f t="shared" si="313"/>
        <v>11.1</v>
      </c>
      <c r="V2440" t="str">
        <f t="shared" si="313"/>
        <v>11.1</v>
      </c>
      <c r="X2440" t="e">
        <f>VLOOKUP(K2440,$X$2:Y$31,2,FALSE())</f>
        <v>#N/A</v>
      </c>
      <c r="AB2440" s="20">
        <f>MATCH("R",$J$1001:$J2441,0)</f>
        <v>25</v>
      </c>
      <c r="AC2440" s="20">
        <f>ROW()</f>
        <v>2440</v>
      </c>
      <c r="AD2440" s="24" t="e">
        <f t="shared" ca="1" si="310"/>
        <v>#VALUE!</v>
      </c>
      <c r="AE2440" t="str">
        <f t="shared" ca="1" si="312"/>
        <v>E</v>
      </c>
    </row>
    <row r="2441" spans="1:31">
      <c r="A2441" s="12" t="s">
        <v>1929</v>
      </c>
      <c r="J2441" s="12" t="str">
        <f t="shared" si="309"/>
        <v/>
      </c>
      <c r="K2441" t="str">
        <f t="shared" si="313"/>
        <v xml:space="preserve">    </v>
      </c>
      <c r="L2441" t="str">
        <f t="shared" si="313"/>
        <v xml:space="preserve"> 9.5</v>
      </c>
      <c r="M2441" t="str">
        <f t="shared" si="313"/>
        <v xml:space="preserve"> 7.6</v>
      </c>
      <c r="N2441" t="str">
        <f t="shared" si="313"/>
        <v xml:space="preserve"> 8.2</v>
      </c>
      <c r="O2441" t="str">
        <f t="shared" si="313"/>
        <v xml:space="preserve"> 7.8</v>
      </c>
      <c r="P2441" t="str">
        <f t="shared" si="313"/>
        <v xml:space="preserve"> 7.5</v>
      </c>
      <c r="Q2441" t="str">
        <f t="shared" si="313"/>
        <v xml:space="preserve"> 9.4</v>
      </c>
      <c r="R2441" t="str">
        <f t="shared" si="313"/>
        <v>22.0</v>
      </c>
      <c r="S2441" t="str">
        <f t="shared" si="313"/>
        <v xml:space="preserve"> 7.8</v>
      </c>
      <c r="T2441" t="str">
        <f t="shared" si="313"/>
        <v xml:space="preserve"> 7.5</v>
      </c>
      <c r="U2441" t="str">
        <f t="shared" si="313"/>
        <v xml:space="preserve"> 7.5</v>
      </c>
      <c r="V2441" t="str">
        <f t="shared" si="313"/>
        <v xml:space="preserve"> 7.5</v>
      </c>
      <c r="X2441" t="e">
        <f>VLOOKUP(K2441,$X$2:Y$31,2,FALSE())</f>
        <v>#N/A</v>
      </c>
      <c r="AB2441" s="20">
        <f>MATCH("R",$J$1001:$J2442,0)</f>
        <v>25</v>
      </c>
      <c r="AC2441" s="20">
        <f>ROW()</f>
        <v>2441</v>
      </c>
      <c r="AD2441" s="24" t="e">
        <f t="shared" ca="1" si="310"/>
        <v>#VALUE!</v>
      </c>
      <c r="AE2441" t="str">
        <f t="shared" ca="1" si="312"/>
        <v>E</v>
      </c>
    </row>
    <row r="2442" spans="1:31">
      <c r="A2442" s="12" t="s">
        <v>475</v>
      </c>
      <c r="J2442" s="12" t="str">
        <f t="shared" si="309"/>
        <v/>
      </c>
      <c r="K2442" t="str">
        <f t="shared" si="313"/>
        <v xml:space="preserve">    </v>
      </c>
      <c r="L2442" t="str">
        <f t="shared" si="313"/>
        <v xml:space="preserve"> 3.1</v>
      </c>
      <c r="M2442" t="str">
        <f t="shared" si="313"/>
        <v xml:space="preserve"> 0.3</v>
      </c>
      <c r="N2442" t="str">
        <f t="shared" si="313"/>
        <v xml:space="preserve"> 3.7</v>
      </c>
      <c r="O2442" t="str">
        <f t="shared" si="313"/>
        <v xml:space="preserve"> 3.2</v>
      </c>
      <c r="P2442" t="str">
        <f t="shared" si="313"/>
        <v xml:space="preserve"> 3.0</v>
      </c>
      <c r="Q2442" t="str">
        <f t="shared" si="313"/>
        <v xml:space="preserve"> 3.1</v>
      </c>
      <c r="R2442" t="str">
        <f t="shared" si="313"/>
        <v xml:space="preserve"> 2.9</v>
      </c>
      <c r="S2442" t="str">
        <f t="shared" si="313"/>
        <v xml:space="preserve"> 2.8</v>
      </c>
      <c r="T2442" t="str">
        <f t="shared" si="313"/>
        <v xml:space="preserve"> 2.8</v>
      </c>
      <c r="U2442" t="str">
        <f t="shared" si="313"/>
        <v xml:space="preserve"> 2.7</v>
      </c>
      <c r="V2442" t="str">
        <f t="shared" si="313"/>
        <v xml:space="preserve"> 2.7</v>
      </c>
      <c r="X2442" t="e">
        <f>VLOOKUP(K2442,$X$2:Y$31,2,FALSE())</f>
        <v>#N/A</v>
      </c>
      <c r="AB2442" s="20">
        <f>MATCH("R",$J$1001:$J2443,0)</f>
        <v>25</v>
      </c>
      <c r="AC2442" s="20">
        <f>ROW()</f>
        <v>2442</v>
      </c>
      <c r="AD2442" s="24" t="e">
        <f t="shared" ca="1" si="310"/>
        <v>#VALUE!</v>
      </c>
      <c r="AE2442" t="str">
        <f t="shared" ca="1" si="312"/>
        <v>E</v>
      </c>
    </row>
    <row r="2443" spans="1:31">
      <c r="A2443" s="12" t="s">
        <v>476</v>
      </c>
      <c r="J2443" s="12" t="str">
        <f t="shared" si="309"/>
        <v/>
      </c>
      <c r="K2443" t="str">
        <f t="shared" si="313"/>
        <v xml:space="preserve">    </v>
      </c>
      <c r="L2443" t="str">
        <f t="shared" si="313"/>
        <v xml:space="preserve"> 3.1</v>
      </c>
      <c r="M2443" t="str">
        <f t="shared" si="313"/>
        <v xml:space="preserve"> 0.3</v>
      </c>
      <c r="N2443" t="str">
        <f t="shared" si="313"/>
        <v xml:space="preserve"> 3.7</v>
      </c>
      <c r="O2443" t="str">
        <f t="shared" si="313"/>
        <v xml:space="preserve"> 3.2</v>
      </c>
      <c r="P2443" t="str">
        <f t="shared" si="313"/>
        <v xml:space="preserve"> 3.0</v>
      </c>
      <c r="Q2443" t="str">
        <f t="shared" si="313"/>
        <v xml:space="preserve"> 3.1</v>
      </c>
      <c r="R2443" t="str">
        <f t="shared" si="313"/>
        <v xml:space="preserve"> 2.9</v>
      </c>
      <c r="S2443" t="str">
        <f t="shared" si="313"/>
        <v xml:space="preserve"> 2.8</v>
      </c>
      <c r="T2443" t="str">
        <f t="shared" si="313"/>
        <v xml:space="preserve"> 2.8</v>
      </c>
      <c r="U2443" t="str">
        <f t="shared" si="313"/>
        <v xml:space="preserve"> 2.7</v>
      </c>
      <c r="V2443" t="str">
        <f t="shared" si="313"/>
        <v xml:space="preserve"> 2.7</v>
      </c>
      <c r="X2443" t="e">
        <f>VLOOKUP(K2443,$X$2:Y$31,2,FALSE())</f>
        <v>#N/A</v>
      </c>
      <c r="AB2443" s="20">
        <f>MATCH("R",$J$1001:$J2444,0)</f>
        <v>25</v>
      </c>
      <c r="AC2443" s="20">
        <f>ROW()</f>
        <v>2443</v>
      </c>
      <c r="AD2443" s="24" t="e">
        <f t="shared" ca="1" si="310"/>
        <v>#VALUE!</v>
      </c>
      <c r="AE2443" t="str">
        <f t="shared" ca="1" si="312"/>
        <v>E</v>
      </c>
    </row>
    <row r="2444" spans="1:31">
      <c r="A2444" s="12" t="s">
        <v>1930</v>
      </c>
      <c r="J2444" s="12" t="str">
        <f t="shared" si="309"/>
        <v/>
      </c>
      <c r="K2444" t="str">
        <f t="shared" si="313"/>
        <v xml:space="preserve">    </v>
      </c>
      <c r="L2444" t="str">
        <f t="shared" si="313"/>
        <v xml:space="preserve">  40</v>
      </c>
      <c r="M2444" t="str">
        <f t="shared" si="313"/>
        <v xml:space="preserve">  13</v>
      </c>
      <c r="N2444" t="str">
        <f t="shared" si="313"/>
        <v xml:space="preserve">  40</v>
      </c>
      <c r="O2444" t="str">
        <f t="shared" si="313"/>
        <v xml:space="preserve">  46</v>
      </c>
      <c r="P2444" t="str">
        <f t="shared" si="313"/>
        <v xml:space="preserve">  50</v>
      </c>
      <c r="Q2444" t="str">
        <f t="shared" si="313"/>
        <v xml:space="preserve">  41</v>
      </c>
      <c r="R2444" t="str">
        <f t="shared" si="313"/>
        <v xml:space="preserve">   7</v>
      </c>
      <c r="S2444" t="str">
        <f t="shared" si="313"/>
        <v xml:space="preserve"> -12</v>
      </c>
      <c r="T2444" t="str">
        <f t="shared" si="313"/>
        <v xml:space="preserve"> -11</v>
      </c>
      <c r="U2444" t="str">
        <f t="shared" si="313"/>
        <v xml:space="preserve"> -11</v>
      </c>
      <c r="V2444" t="str">
        <f t="shared" si="313"/>
        <v xml:space="preserve"> -10</v>
      </c>
      <c r="X2444" t="e">
        <f>VLOOKUP(K2444,$X$2:Y$31,2,FALSE())</f>
        <v>#N/A</v>
      </c>
      <c r="AB2444" s="20">
        <f>MATCH("R",$J$1001:$J2445,0)</f>
        <v>25</v>
      </c>
      <c r="AC2444" s="20">
        <f>ROW()</f>
        <v>2444</v>
      </c>
      <c r="AD2444" s="24" t="e">
        <f t="shared" ca="1" si="310"/>
        <v>#VALUE!</v>
      </c>
      <c r="AE2444" t="str">
        <f t="shared" ca="1" si="312"/>
        <v>E</v>
      </c>
    </row>
    <row r="2445" spans="1:31">
      <c r="A2445" s="12" t="s">
        <v>146</v>
      </c>
      <c r="J2445" s="12" t="str">
        <f t="shared" si="309"/>
        <v/>
      </c>
      <c r="K2445" t="str">
        <f t="shared" si="313"/>
        <v xml:space="preserve">    </v>
      </c>
      <c r="L2445" t="str">
        <f t="shared" si="313"/>
        <v xml:space="preserve">RSI </v>
      </c>
      <c r="M2445" t="str">
        <f t="shared" si="313"/>
        <v>oeff</v>
      </c>
      <c r="N2445" t="str">
        <f t="shared" si="313"/>
        <v>Dail</v>
      </c>
      <c r="O2445" t="str">
        <f t="shared" si="313"/>
        <v xml:space="preserve">)   </v>
      </c>
      <c r="P2445" t="str">
        <f t="shared" si="313"/>
        <v xml:space="preserve">    </v>
      </c>
      <c r="Q2445" t="str">
        <f t="shared" si="313"/>
        <v>METH</v>
      </c>
      <c r="R2445" t="str">
        <f t="shared" si="313"/>
        <v>D 30</v>
      </c>
      <c r="S2445" t="str">
        <f t="shared" si="313"/>
        <v xml:space="preserve">  VO</v>
      </c>
      <c r="T2445" t="str">
        <f t="shared" si="313"/>
        <v xml:space="preserve">CAP </v>
      </c>
      <c r="U2445" t="str">
        <f t="shared" si="313"/>
        <v>6.12</v>
      </c>
      <c r="V2445" t="str">
        <f t="shared" si="313"/>
        <v xml:space="preserve">7W  </v>
      </c>
      <c r="X2445" t="e">
        <f>VLOOKUP(K2445,$X$2:Y$31,2,FALSE())</f>
        <v>#N/A</v>
      </c>
      <c r="AB2445" s="20">
        <f>MATCH("R",$J$1001:$J2446,0)</f>
        <v>25</v>
      </c>
      <c r="AC2445" s="20">
        <f>ROW()</f>
        <v>2445</v>
      </c>
      <c r="AD2445" s="24" t="e">
        <f t="shared" ca="1" si="310"/>
        <v>#VALUE!</v>
      </c>
      <c r="AE2445" t="str">
        <f t="shared" ca="1" si="312"/>
        <v>E</v>
      </c>
    </row>
    <row r="2446" spans="1:31">
      <c r="A2446" s="12" t="s">
        <v>33</v>
      </c>
      <c r="J2446" s="12" t="str">
        <f t="shared" si="309"/>
        <v/>
      </c>
      <c r="K2446" t="str">
        <f t="shared" si="313"/>
        <v/>
      </c>
      <c r="L2446" t="str">
        <f t="shared" si="313"/>
        <v/>
      </c>
      <c r="M2446" t="str">
        <f t="shared" si="313"/>
        <v/>
      </c>
      <c r="N2446" t="str">
        <f t="shared" si="313"/>
        <v/>
      </c>
      <c r="O2446" t="str">
        <f t="shared" si="313"/>
        <v/>
      </c>
      <c r="P2446" t="str">
        <f t="shared" si="313"/>
        <v/>
      </c>
      <c r="Q2446" t="str">
        <f t="shared" si="313"/>
        <v/>
      </c>
      <c r="R2446" t="str">
        <f t="shared" si="313"/>
        <v/>
      </c>
      <c r="S2446" t="str">
        <f t="shared" si="313"/>
        <v/>
      </c>
      <c r="T2446" t="str">
        <f t="shared" si="313"/>
        <v/>
      </c>
      <c r="U2446" t="str">
        <f t="shared" si="313"/>
        <v/>
      </c>
      <c r="V2446" t="str">
        <f t="shared" si="313"/>
        <v/>
      </c>
      <c r="X2446" t="e">
        <f>VLOOKUP(K2446,$X$2:Y$31,2,FALSE())</f>
        <v>#N/A</v>
      </c>
      <c r="AB2446" s="20">
        <f>MATCH("R",$J$1001:$J2447,0)</f>
        <v>25</v>
      </c>
      <c r="AC2446" s="20">
        <f>ROW()</f>
        <v>2446</v>
      </c>
      <c r="AD2446" s="24" t="e">
        <f t="shared" ca="1" si="310"/>
        <v>#VALUE!</v>
      </c>
      <c r="AE2446" t="str">
        <f t="shared" ca="1" si="312"/>
        <v>E</v>
      </c>
    </row>
    <row r="2447" spans="1:31">
      <c r="A2447" s="12" t="s">
        <v>2471</v>
      </c>
      <c r="J2447" s="12" t="str">
        <f t="shared" si="309"/>
        <v/>
      </c>
      <c r="K2447" t="str">
        <f t="shared" si="313"/>
        <v>Jan,</v>
      </c>
      <c r="L2447" t="str">
        <f t="shared" si="313"/>
        <v>1 20</v>
      </c>
      <c r="M2447" t="str">
        <f t="shared" si="313"/>
        <v xml:space="preserve">6   </v>
      </c>
      <c r="N2447" t="str">
        <f t="shared" si="313"/>
        <v xml:space="preserve">    </v>
      </c>
      <c r="O2447" t="str">
        <f t="shared" si="313"/>
        <v xml:space="preserve"> SSN</v>
      </c>
      <c r="P2447" t="str">
        <f t="shared" si="313"/>
        <v>= 10</v>
      </c>
      <c r="Q2447" t="str">
        <f t="shared" si="313"/>
        <v xml:space="preserve">.   </v>
      </c>
      <c r="R2447" t="str">
        <f t="shared" si="313"/>
        <v xml:space="preserve">    </v>
      </c>
      <c r="S2447" t="str">
        <f t="shared" si="313"/>
        <v xml:space="preserve">    </v>
      </c>
      <c r="T2447" t="str">
        <f t="shared" si="313"/>
        <v xml:space="preserve">  Mi</v>
      </c>
      <c r="U2447" t="str">
        <f t="shared" si="313"/>
        <v>imum</v>
      </c>
      <c r="V2447" t="str">
        <f t="shared" si="313"/>
        <v>Angl</v>
      </c>
      <c r="X2447" t="e">
        <f>VLOOKUP(K2447,$X$2:Y$31,2,FALSE())</f>
        <v>#N/A</v>
      </c>
      <c r="AB2447" s="20">
        <f>MATCH("R",$J$1001:$J2448,0)</f>
        <v>25</v>
      </c>
      <c r="AC2447" s="20">
        <f>ROW()</f>
        <v>2447</v>
      </c>
      <c r="AD2447" s="24" t="e">
        <f t="shared" ca="1" si="310"/>
        <v>#VALUE!</v>
      </c>
      <c r="AE2447" t="str">
        <f t="shared" ca="1" si="312"/>
        <v>E</v>
      </c>
    </row>
    <row r="2448" spans="1:31">
      <c r="A2448" s="12" t="s">
        <v>201</v>
      </c>
      <c r="J2448" s="12" t="str">
        <f t="shared" si="309"/>
        <v/>
      </c>
      <c r="K2448" t="str">
        <f t="shared" si="313"/>
        <v>HOME</v>
      </c>
      <c r="L2448" t="str">
        <f t="shared" si="313"/>
        <v xml:space="preserve">    </v>
      </c>
      <c r="M2448" t="str">
        <f t="shared" si="313"/>
        <v xml:space="preserve">    </v>
      </c>
      <c r="N2448" t="str">
        <f t="shared" si="313"/>
        <v xml:space="preserve">    </v>
      </c>
      <c r="O2448" t="str">
        <f t="shared" si="313"/>
        <v>AUST</v>
      </c>
      <c r="P2448" t="str">
        <f t="shared" si="313"/>
        <v xml:space="preserve">N   </v>
      </c>
      <c r="Q2448" t="str">
        <f t="shared" si="313"/>
        <v xml:space="preserve">    </v>
      </c>
      <c r="R2448" t="str">
        <f t="shared" si="313"/>
        <v xml:space="preserve">    </v>
      </c>
      <c r="S2448" t="str">
        <f t="shared" si="313"/>
        <v xml:space="preserve">  AZ</v>
      </c>
      <c r="T2448" t="str">
        <f t="shared" si="313"/>
        <v>MUTH</v>
      </c>
      <c r="U2448" t="str">
        <f t="shared" si="313"/>
        <v xml:space="preserve">    </v>
      </c>
      <c r="V2448" t="str">
        <f t="shared" si="313"/>
        <v xml:space="preserve">    </v>
      </c>
      <c r="X2448" t="e">
        <f>VLOOKUP(K2448,$X$2:Y$31,2,FALSE())</f>
        <v>#N/A</v>
      </c>
      <c r="AB2448" s="20">
        <f>MATCH("R",$J$1001:$J2449,0)</f>
        <v>25</v>
      </c>
      <c r="AC2448" s="20">
        <f>ROW()</f>
        <v>2448</v>
      </c>
      <c r="AD2448" s="24" t="e">
        <f t="shared" ca="1" si="310"/>
        <v>#VALUE!</v>
      </c>
      <c r="AE2448" t="str">
        <f t="shared" ca="1" si="312"/>
        <v>E</v>
      </c>
    </row>
    <row r="2449" spans="1:31">
      <c r="A2449" s="12" t="s">
        <v>202</v>
      </c>
      <c r="J2449" s="12" t="str">
        <f t="shared" si="309"/>
        <v/>
      </c>
      <c r="K2449" t="str">
        <f t="shared" si="313"/>
        <v>32.9</v>
      </c>
      <c r="L2449" t="str">
        <f t="shared" si="313"/>
        <v xml:space="preserve"> N  </v>
      </c>
      <c r="M2449" t="str">
        <f t="shared" si="313"/>
        <v>96.6</v>
      </c>
      <c r="N2449" t="str">
        <f t="shared" si="313"/>
        <v xml:space="preserve"> W -</v>
      </c>
      <c r="O2449" t="str">
        <f t="shared" si="313"/>
        <v>30.2</v>
      </c>
      <c r="P2449" t="str">
        <f t="shared" si="313"/>
        <v xml:space="preserve"> N  </v>
      </c>
      <c r="Q2449" t="str">
        <f t="shared" si="313"/>
        <v>97.7</v>
      </c>
      <c r="R2449" t="str">
        <f t="shared" si="313"/>
        <v xml:space="preserve"> W  </v>
      </c>
      <c r="S2449" t="str">
        <f t="shared" si="313"/>
        <v xml:space="preserve"> 199</v>
      </c>
      <c r="T2449" t="str">
        <f t="shared" si="313"/>
        <v xml:space="preserve">97  </v>
      </c>
      <c r="U2449" t="str">
        <f t="shared" si="313"/>
        <v>19.3</v>
      </c>
      <c r="V2449" t="str">
        <f t="shared" si="313"/>
        <v xml:space="preserve">    </v>
      </c>
      <c r="X2449" t="e">
        <f>VLOOKUP(K2449,$X$2:Y$31,2,FALSE())</f>
        <v>#N/A</v>
      </c>
      <c r="AB2449" s="20">
        <f>MATCH("R",$J$1001:$J2450,0)</f>
        <v>25</v>
      </c>
      <c r="AC2449" s="20">
        <f>ROW()</f>
        <v>2449</v>
      </c>
      <c r="AD2449" s="24" t="e">
        <f t="shared" ca="1" si="310"/>
        <v>#VALUE!</v>
      </c>
      <c r="AE2449" t="str">
        <f t="shared" ca="1" si="312"/>
        <v>E</v>
      </c>
    </row>
    <row r="2450" spans="1:31">
      <c r="A2450" s="12" t="s">
        <v>203</v>
      </c>
      <c r="J2450" s="12" t="str">
        <f t="shared" si="309"/>
        <v/>
      </c>
      <c r="K2450" t="str">
        <f t="shared" si="313"/>
        <v>XMTR</v>
      </c>
      <c r="L2450" t="str">
        <f t="shared" si="313"/>
        <v xml:space="preserve"> 2-3</v>
      </c>
      <c r="M2450" t="str">
        <f t="shared" si="313"/>
        <v xml:space="preserve"> ION</v>
      </c>
      <c r="N2450" t="str">
        <f t="shared" si="313"/>
        <v>AP #</v>
      </c>
      <c r="O2450" t="str">
        <f t="shared" si="313"/>
        <v>3[sa</v>
      </c>
      <c r="P2450" t="str">
        <f t="shared" si="313"/>
        <v>ples</v>
      </c>
      <c r="Q2450" t="str">
        <f t="shared" si="313"/>
        <v>SAMP</v>
      </c>
      <c r="R2450" t="str">
        <f t="shared" si="313"/>
        <v>E.23</v>
      </c>
      <c r="S2450" t="str">
        <f t="shared" si="313"/>
        <v xml:space="preserve">   ]</v>
      </c>
      <c r="T2450" t="str">
        <f t="shared" si="313"/>
        <v xml:space="preserve">Az= </v>
      </c>
      <c r="U2450" t="str">
        <f t="shared" si="313"/>
        <v xml:space="preserve">0.0 </v>
      </c>
      <c r="V2450" t="str">
        <f t="shared" si="313"/>
        <v>FFaz</v>
      </c>
      <c r="X2450" t="e">
        <f>VLOOKUP(K2450,$X$2:Y$31,2,FALSE())</f>
        <v>#N/A</v>
      </c>
      <c r="AB2450" s="20">
        <f>MATCH("R",$J$1001:$J2451,0)</f>
        <v>25</v>
      </c>
      <c r="AC2450" s="20">
        <f>ROW()</f>
        <v>2450</v>
      </c>
      <c r="AD2450" s="24" t="e">
        <f t="shared" ca="1" si="310"/>
        <v>#VALUE!</v>
      </c>
      <c r="AE2450" t="str">
        <f t="shared" ca="1" si="312"/>
        <v>E</v>
      </c>
    </row>
    <row r="2451" spans="1:31">
      <c r="A2451" s="12" t="s">
        <v>204</v>
      </c>
      <c r="J2451" s="12" t="str">
        <f t="shared" si="309"/>
        <v/>
      </c>
      <c r="K2451" t="str">
        <f t="shared" si="313"/>
        <v>RCVR</v>
      </c>
      <c r="L2451" t="str">
        <f t="shared" si="313"/>
        <v xml:space="preserve"> 2-3</v>
      </c>
      <c r="M2451" t="str">
        <f t="shared" si="313"/>
        <v xml:space="preserve"> ION</v>
      </c>
      <c r="N2451" t="str">
        <f t="shared" si="313"/>
        <v>AP #</v>
      </c>
      <c r="O2451" t="str">
        <f t="shared" si="313"/>
        <v>3[sa</v>
      </c>
      <c r="P2451" t="str">
        <f t="shared" si="313"/>
        <v>ples</v>
      </c>
      <c r="Q2451" t="str">
        <f t="shared" si="313"/>
        <v>SAMP</v>
      </c>
      <c r="R2451" t="str">
        <f t="shared" si="313"/>
        <v>E.23</v>
      </c>
      <c r="S2451" t="str">
        <f t="shared" si="313"/>
        <v xml:space="preserve">   ]</v>
      </c>
      <c r="T2451" t="str">
        <f t="shared" si="313"/>
        <v xml:space="preserve">Az= </v>
      </c>
      <c r="U2451" t="str">
        <f t="shared" si="313"/>
        <v xml:space="preserve">0.0 </v>
      </c>
      <c r="V2451" t="str">
        <f t="shared" si="313"/>
        <v>FFaz</v>
      </c>
      <c r="X2451" t="e">
        <f>VLOOKUP(K2451,$X$2:Y$31,2,FALSE())</f>
        <v>#N/A</v>
      </c>
      <c r="AB2451" s="20">
        <f>MATCH("R",$J$1001:$J2452,0)</f>
        <v>25</v>
      </c>
      <c r="AC2451" s="20">
        <f>ROW()</f>
        <v>2451</v>
      </c>
      <c r="AD2451" s="24" t="e">
        <f t="shared" ca="1" si="310"/>
        <v>#VALUE!</v>
      </c>
      <c r="AE2451" t="str">
        <f t="shared" ca="1" si="312"/>
        <v>E</v>
      </c>
    </row>
    <row r="2452" spans="1:31">
      <c r="A2452" s="12" t="s">
        <v>89</v>
      </c>
      <c r="J2452" s="12" t="str">
        <f t="shared" si="309"/>
        <v/>
      </c>
      <c r="K2452" t="str">
        <f t="shared" si="313"/>
        <v>3 MH</v>
      </c>
      <c r="L2452" t="str">
        <f t="shared" si="313"/>
        <v xml:space="preserve"> NOI</v>
      </c>
      <c r="M2452" t="str">
        <f t="shared" si="313"/>
        <v xml:space="preserve">E = </v>
      </c>
      <c r="N2452" t="str">
        <f t="shared" si="313"/>
        <v>145.</v>
      </c>
      <c r="O2452" t="str">
        <f t="shared" si="313"/>
        <v xml:space="preserve"> dBW</v>
      </c>
      <c r="P2452" t="str">
        <f t="shared" si="313"/>
        <v xml:space="preserve">    </v>
      </c>
      <c r="Q2452" t="str">
        <f t="shared" si="313"/>
        <v xml:space="preserve">EQ. </v>
      </c>
      <c r="R2452" t="str">
        <f t="shared" si="313"/>
        <v>EL =</v>
      </c>
      <c r="S2452" t="str">
        <f t="shared" si="313"/>
        <v xml:space="preserve">90% </v>
      </c>
      <c r="T2452" t="str">
        <f t="shared" si="313"/>
        <v xml:space="preserve">  RE</v>
      </c>
      <c r="U2452" t="str">
        <f t="shared" si="313"/>
        <v>. SN</v>
      </c>
      <c r="V2452" t="str">
        <f t="shared" si="313"/>
        <v xml:space="preserve"> = 7</v>
      </c>
      <c r="X2452" t="e">
        <f>VLOOKUP(K2452,$X$2:Y$31,2,FALSE())</f>
        <v>#N/A</v>
      </c>
      <c r="AB2452" s="20">
        <f>MATCH("R",$J$1001:$J2453,0)</f>
        <v>25</v>
      </c>
      <c r="AC2452" s="20">
        <f>ROW()</f>
        <v>2452</v>
      </c>
      <c r="AD2452" s="24" t="e">
        <f t="shared" ca="1" si="310"/>
        <v>#VALUE!</v>
      </c>
      <c r="AE2452" t="str">
        <f t="shared" ca="1" si="312"/>
        <v>E</v>
      </c>
    </row>
    <row r="2453" spans="1:31">
      <c r="A2453" s="12" t="s">
        <v>90</v>
      </c>
      <c r="J2453" s="12" t="str">
        <f t="shared" si="309"/>
        <v/>
      </c>
      <c r="K2453" t="str">
        <f t="shared" si="313"/>
        <v>MULT</v>
      </c>
      <c r="L2453" t="str">
        <f t="shared" si="313"/>
        <v>PATH</v>
      </c>
      <c r="M2453" t="str">
        <f t="shared" si="313"/>
        <v>POWE</v>
      </c>
      <c r="N2453" t="str">
        <f t="shared" si="313"/>
        <v xml:space="preserve"> TOL</v>
      </c>
      <c r="O2453" t="str">
        <f t="shared" si="313"/>
        <v>RANC</v>
      </c>
      <c r="P2453" t="str">
        <f t="shared" si="313"/>
        <v xml:space="preserve"> =  </v>
      </c>
      <c r="Q2453" t="str">
        <f t="shared" si="313"/>
        <v>.0 d</v>
      </c>
      <c r="R2453" t="str">
        <f t="shared" si="313"/>
        <v xml:space="preserve">   M</v>
      </c>
      <c r="S2453" t="str">
        <f t="shared" si="313"/>
        <v>LTIP</v>
      </c>
      <c r="T2453" t="str">
        <f t="shared" si="313"/>
        <v>TH D</v>
      </c>
      <c r="U2453" t="str">
        <f t="shared" si="313"/>
        <v xml:space="preserve">LAY </v>
      </c>
      <c r="V2453" t="str">
        <f t="shared" si="313"/>
        <v>OLER</v>
      </c>
      <c r="X2453" t="e">
        <f>VLOOKUP(K2453,$X$2:Y$31,2,FALSE())</f>
        <v>#N/A</v>
      </c>
      <c r="AB2453" s="20">
        <f>MATCH("R",$J$1001:$J2454,0)</f>
        <v>25</v>
      </c>
      <c r="AC2453" s="20">
        <f>ROW()</f>
        <v>2453</v>
      </c>
      <c r="AD2453" s="24" t="e">
        <f t="shared" ca="1" si="310"/>
        <v>#VALUE!</v>
      </c>
      <c r="AE2453" t="str">
        <f t="shared" ca="1" si="312"/>
        <v>E</v>
      </c>
    </row>
    <row r="2454" spans="1:31">
      <c r="A2454" s="12" t="s">
        <v>33</v>
      </c>
      <c r="J2454" s="12" t="str">
        <f t="shared" si="309"/>
        <v/>
      </c>
      <c r="K2454" t="str">
        <f t="shared" si="313"/>
        <v/>
      </c>
      <c r="L2454" t="str">
        <f t="shared" si="313"/>
        <v/>
      </c>
      <c r="M2454" t="str">
        <f t="shared" si="313"/>
        <v/>
      </c>
      <c r="N2454" t="str">
        <f t="shared" si="313"/>
        <v/>
      </c>
      <c r="O2454" t="str">
        <f t="shared" si="313"/>
        <v/>
      </c>
      <c r="P2454" t="str">
        <f t="shared" si="313"/>
        <v/>
      </c>
      <c r="Q2454" t="str">
        <f t="shared" si="313"/>
        <v/>
      </c>
      <c r="R2454" t="str">
        <f t="shared" si="313"/>
        <v/>
      </c>
      <c r="S2454" t="str">
        <f t="shared" si="313"/>
        <v/>
      </c>
      <c r="T2454" t="str">
        <f t="shared" si="313"/>
        <v/>
      </c>
      <c r="U2454" t="str">
        <f t="shared" si="313"/>
        <v/>
      </c>
      <c r="V2454" t="str">
        <f t="shared" si="313"/>
        <v/>
      </c>
      <c r="X2454" t="e">
        <f>VLOOKUP(K2454,$X$2:Y$31,2,FALSE())</f>
        <v>#N/A</v>
      </c>
      <c r="AB2454" s="20">
        <f>MATCH("R",$J$1001:$J2455,0)</f>
        <v>25</v>
      </c>
      <c r="AC2454" s="20">
        <f>ROW()</f>
        <v>2454</v>
      </c>
      <c r="AD2454" s="24" t="e">
        <f t="shared" ca="1" si="310"/>
        <v>#VALUE!</v>
      </c>
      <c r="AE2454" t="str">
        <f t="shared" ca="1" si="312"/>
        <v>E</v>
      </c>
    </row>
    <row r="2455" spans="1:31">
      <c r="A2455" s="12" t="s">
        <v>1931</v>
      </c>
      <c r="J2455" s="12" t="str">
        <f t="shared" si="309"/>
        <v>R</v>
      </c>
      <c r="K2455" t="str">
        <f t="shared" si="313"/>
        <v>17.0</v>
      </c>
      <c r="L2455" t="str">
        <f t="shared" si="313"/>
        <v>10.9</v>
      </c>
      <c r="M2455" t="str">
        <f t="shared" si="313"/>
        <v xml:space="preserve"> 2.0</v>
      </c>
      <c r="N2455" t="str">
        <f t="shared" si="313"/>
        <v xml:space="preserve"> 4.0</v>
      </c>
      <c r="O2455" t="str">
        <f t="shared" si="313"/>
        <v xml:space="preserve"> 5.4</v>
      </c>
      <c r="P2455" t="str">
        <f t="shared" si="313"/>
        <v xml:space="preserve"> 7.3</v>
      </c>
      <c r="Q2455" t="str">
        <f t="shared" si="313"/>
        <v>10.2</v>
      </c>
      <c r="R2455" t="str">
        <f t="shared" si="313"/>
        <v>14.4</v>
      </c>
      <c r="S2455" t="str">
        <f t="shared" si="313"/>
        <v>18.2</v>
      </c>
      <c r="T2455" t="str">
        <f t="shared" si="313"/>
        <v>21.5</v>
      </c>
      <c r="U2455" t="str">
        <f t="shared" si="313"/>
        <v>25.0</v>
      </c>
      <c r="V2455" t="str">
        <f t="shared" si="313"/>
        <v>29.0</v>
      </c>
      <c r="X2455" t="str">
        <f>VLOOKUP(K2455,$X$2:Y$31,2,FALSE())</f>
        <v>1700</v>
      </c>
      <c r="AB2455" s="20">
        <f>MATCH("R",$J$1001:$J2456,0)</f>
        <v>25</v>
      </c>
      <c r="AC2455" s="20">
        <f>ROW()</f>
        <v>2455</v>
      </c>
      <c r="AD2455" s="24" t="e">
        <f t="shared" ca="1" si="310"/>
        <v>#VALUE!</v>
      </c>
      <c r="AE2455" t="str">
        <f t="shared" ca="1" si="312"/>
        <v>E</v>
      </c>
    </row>
    <row r="2456" spans="1:31">
      <c r="A2456" s="12" t="s">
        <v>477</v>
      </c>
      <c r="J2456" s="12" t="str">
        <f t="shared" si="309"/>
        <v/>
      </c>
      <c r="K2456" t="str">
        <f t="shared" si="313"/>
        <v xml:space="preserve">    </v>
      </c>
      <c r="L2456" t="str">
        <f t="shared" si="313"/>
        <v xml:space="preserve"> 1F2</v>
      </c>
      <c r="M2456" t="str">
        <f t="shared" si="313"/>
        <v xml:space="preserve"> 1 E</v>
      </c>
      <c r="N2456" t="str">
        <f t="shared" si="313"/>
        <v xml:space="preserve"> 1 E</v>
      </c>
      <c r="O2456" t="str">
        <f t="shared" si="313"/>
        <v xml:space="preserve"> 1F1</v>
      </c>
      <c r="P2456" t="str">
        <f t="shared" si="313"/>
        <v xml:space="preserve"> 1F2</v>
      </c>
      <c r="Q2456" t="str">
        <f t="shared" si="313"/>
        <v xml:space="preserve"> 1F2</v>
      </c>
      <c r="R2456" t="str">
        <f t="shared" si="313"/>
        <v xml:space="preserve"> 1F2</v>
      </c>
      <c r="S2456" t="str">
        <f t="shared" si="313"/>
        <v xml:space="preserve"> 1F2</v>
      </c>
      <c r="T2456" t="str">
        <f t="shared" si="313"/>
        <v xml:space="preserve"> 1F2</v>
      </c>
      <c r="U2456" t="str">
        <f t="shared" si="313"/>
        <v xml:space="preserve"> 1F2</v>
      </c>
      <c r="V2456" t="str">
        <f t="shared" si="313"/>
        <v xml:space="preserve"> 1F2</v>
      </c>
      <c r="X2456" t="e">
        <f>VLOOKUP(K2456,$X$2:Y$31,2,FALSE())</f>
        <v>#N/A</v>
      </c>
      <c r="AB2456" s="20">
        <f>MATCH("R",$J$1001:$J2457,0)</f>
        <v>25</v>
      </c>
      <c r="AC2456" s="20">
        <f>ROW()</f>
        <v>2456</v>
      </c>
      <c r="AD2456" s="24" t="e">
        <f t="shared" ca="1" si="310"/>
        <v>#VALUE!</v>
      </c>
      <c r="AE2456" t="str">
        <f t="shared" ca="1" si="312"/>
        <v>E</v>
      </c>
    </row>
    <row r="2457" spans="1:31">
      <c r="A2457" s="12" t="s">
        <v>1932</v>
      </c>
      <c r="J2457" s="12" t="str">
        <f t="shared" si="309"/>
        <v/>
      </c>
      <c r="K2457" t="str">
        <f t="shared" si="313"/>
        <v xml:space="preserve">    </v>
      </c>
      <c r="L2457" t="str">
        <f t="shared" si="313"/>
        <v>63.8</v>
      </c>
      <c r="M2457" t="str">
        <f t="shared" si="313"/>
        <v>28.6</v>
      </c>
      <c r="N2457" t="str">
        <f t="shared" si="313"/>
        <v>30.9</v>
      </c>
      <c r="O2457" t="str">
        <f t="shared" si="313"/>
        <v>54.3</v>
      </c>
      <c r="P2457" t="str">
        <f t="shared" si="313"/>
        <v>53.3</v>
      </c>
      <c r="Q2457" t="str">
        <f t="shared" si="313"/>
        <v>59.2</v>
      </c>
      <c r="R2457" t="str">
        <f t="shared" si="313"/>
        <v>63.4</v>
      </c>
      <c r="S2457" t="str">
        <f t="shared" si="313"/>
        <v>63.4</v>
      </c>
      <c r="T2457" t="str">
        <f t="shared" si="313"/>
        <v>63.4</v>
      </c>
      <c r="U2457" t="str">
        <f t="shared" si="313"/>
        <v>63.4</v>
      </c>
      <c r="V2457" t="str">
        <f t="shared" si="313"/>
        <v>63.4</v>
      </c>
      <c r="X2457" t="e">
        <f>VLOOKUP(K2457,$X$2:Y$31,2,FALSE())</f>
        <v>#N/A</v>
      </c>
      <c r="AB2457" s="20">
        <f>MATCH("R",$J$1001:$J2458,0)</f>
        <v>25</v>
      </c>
      <c r="AC2457" s="20">
        <f>ROW()</f>
        <v>2457</v>
      </c>
      <c r="AD2457" s="24" t="e">
        <f t="shared" ca="1" si="310"/>
        <v>#VALUE!</v>
      </c>
      <c r="AE2457" t="str">
        <f t="shared" ca="1" si="312"/>
        <v>E</v>
      </c>
    </row>
    <row r="2458" spans="1:31">
      <c r="A2458" s="12" t="s">
        <v>478</v>
      </c>
      <c r="J2458" s="12" t="str">
        <f t="shared" si="309"/>
        <v/>
      </c>
      <c r="K2458" t="str">
        <f t="shared" si="313"/>
        <v xml:space="preserve">    </v>
      </c>
      <c r="L2458" t="str">
        <f t="shared" si="313"/>
        <v xml:space="preserve"> 2.6</v>
      </c>
      <c r="M2458" t="str">
        <f t="shared" si="313"/>
        <v xml:space="preserve"> 1.2</v>
      </c>
      <c r="N2458" t="str">
        <f t="shared" si="313"/>
        <v xml:space="preserve"> 1.3</v>
      </c>
      <c r="O2458" t="str">
        <f t="shared" si="313"/>
        <v xml:space="preserve"> 1.9</v>
      </c>
      <c r="P2458" t="str">
        <f t="shared" si="313"/>
        <v xml:space="preserve"> 1.9</v>
      </c>
      <c r="Q2458" t="str">
        <f t="shared" si="313"/>
        <v xml:space="preserve"> 2.2</v>
      </c>
      <c r="R2458" t="str">
        <f t="shared" si="313"/>
        <v xml:space="preserve"> 2.5</v>
      </c>
      <c r="S2458" t="str">
        <f t="shared" si="313"/>
        <v xml:space="preserve"> 2.5</v>
      </c>
      <c r="T2458" t="str">
        <f t="shared" si="313"/>
        <v xml:space="preserve"> 2.5</v>
      </c>
      <c r="U2458" t="str">
        <f t="shared" si="313"/>
        <v xml:space="preserve"> 2.5</v>
      </c>
      <c r="V2458" t="str">
        <f t="shared" si="313"/>
        <v xml:space="preserve"> 2.5</v>
      </c>
      <c r="X2458" t="e">
        <f>VLOOKUP(K2458,$X$2:Y$31,2,FALSE())</f>
        <v>#N/A</v>
      </c>
      <c r="AB2458" s="20">
        <f>MATCH("R",$J$1001:$J2459,0)</f>
        <v>25</v>
      </c>
      <c r="AC2458" s="20">
        <f>ROW()</f>
        <v>2458</v>
      </c>
      <c r="AD2458" s="24" t="e">
        <f t="shared" ca="1" si="310"/>
        <v>#VALUE!</v>
      </c>
      <c r="AE2458" t="str">
        <f t="shared" ca="1" si="312"/>
        <v>E</v>
      </c>
    </row>
    <row r="2459" spans="1:31">
      <c r="A2459" s="12" t="s">
        <v>1933</v>
      </c>
      <c r="J2459" s="12" t="str">
        <f t="shared" si="309"/>
        <v/>
      </c>
      <c r="K2459" t="str">
        <f t="shared" si="313"/>
        <v xml:space="preserve">    </v>
      </c>
      <c r="L2459" t="str">
        <f t="shared" si="313"/>
        <v xml:space="preserve"> 348</v>
      </c>
      <c r="M2459" t="str">
        <f t="shared" si="313"/>
        <v xml:space="preserve">  92</v>
      </c>
      <c r="N2459" t="str">
        <f t="shared" si="313"/>
        <v xml:space="preserve"> 100</v>
      </c>
      <c r="O2459" t="str">
        <f t="shared" si="313"/>
        <v xml:space="preserve"> 236</v>
      </c>
      <c r="P2459" t="str">
        <f t="shared" si="313"/>
        <v xml:space="preserve"> 227</v>
      </c>
      <c r="Q2459" t="str">
        <f t="shared" si="313"/>
        <v xml:space="preserve"> 286</v>
      </c>
      <c r="R2459" t="str">
        <f t="shared" si="313"/>
        <v xml:space="preserve"> 342</v>
      </c>
      <c r="S2459" t="str">
        <f t="shared" si="313"/>
        <v xml:space="preserve"> 342</v>
      </c>
      <c r="T2459" t="str">
        <f t="shared" ref="K2459:V2480" si="314">MID($A2459,T$34,4)</f>
        <v xml:space="preserve"> 342</v>
      </c>
      <c r="U2459" t="str">
        <f t="shared" si="314"/>
        <v xml:space="preserve"> 342</v>
      </c>
      <c r="V2459" t="str">
        <f t="shared" si="314"/>
        <v xml:space="preserve"> 342</v>
      </c>
      <c r="X2459" t="e">
        <f>VLOOKUP(K2459,$X$2:Y$31,2,FALSE())</f>
        <v>#N/A</v>
      </c>
      <c r="AB2459" s="20">
        <f>MATCH("R",$J$1001:$J2460,0)</f>
        <v>25</v>
      </c>
      <c r="AC2459" s="20">
        <f>ROW()</f>
        <v>2459</v>
      </c>
      <c r="AD2459" s="24" t="e">
        <f t="shared" ca="1" si="310"/>
        <v>#VALUE!</v>
      </c>
      <c r="AE2459" t="str">
        <f t="shared" ca="1" si="312"/>
        <v>E</v>
      </c>
    </row>
    <row r="2460" spans="1:31">
      <c r="A2460" s="12" t="s">
        <v>1934</v>
      </c>
      <c r="J2460" s="12" t="str">
        <f t="shared" si="309"/>
        <v/>
      </c>
      <c r="K2460" t="str">
        <f t="shared" si="314"/>
        <v xml:space="preserve">    </v>
      </c>
      <c r="L2460" t="str">
        <f t="shared" si="314"/>
        <v>0.50</v>
      </c>
      <c r="M2460" t="str">
        <f t="shared" si="314"/>
        <v>1.00</v>
      </c>
      <c r="N2460" t="str">
        <f t="shared" si="314"/>
        <v>1.00</v>
      </c>
      <c r="O2460" t="str">
        <f t="shared" si="314"/>
        <v>0.54</v>
      </c>
      <c r="P2460" t="str">
        <f t="shared" si="314"/>
        <v>1.00</v>
      </c>
      <c r="Q2460" t="str">
        <f t="shared" si="314"/>
        <v>0.72</v>
      </c>
      <c r="R2460" t="str">
        <f t="shared" si="314"/>
        <v>0.01</v>
      </c>
      <c r="S2460" t="str">
        <f t="shared" si="314"/>
        <v>0.00</v>
      </c>
      <c r="T2460" t="str">
        <f t="shared" si="314"/>
        <v>0.00</v>
      </c>
      <c r="U2460" t="str">
        <f t="shared" si="314"/>
        <v>0.00</v>
      </c>
      <c r="V2460" t="str">
        <f t="shared" si="314"/>
        <v>0.00</v>
      </c>
      <c r="X2460" t="e">
        <f>VLOOKUP(K2460,$X$2:Y$31,2,FALSE())</f>
        <v>#N/A</v>
      </c>
      <c r="AB2460" s="20">
        <f>MATCH("R",$J$1001:$J2461,0)</f>
        <v>25</v>
      </c>
      <c r="AC2460" s="20">
        <f>ROW()</f>
        <v>2460</v>
      </c>
      <c r="AD2460" s="24" t="e">
        <f t="shared" ca="1" si="310"/>
        <v>#VALUE!</v>
      </c>
      <c r="AE2460" t="str">
        <f t="shared" ca="1" si="312"/>
        <v>E</v>
      </c>
    </row>
    <row r="2461" spans="1:31">
      <c r="A2461" s="12" t="s">
        <v>1935</v>
      </c>
      <c r="J2461" s="12" t="str">
        <f t="shared" si="309"/>
        <v/>
      </c>
      <c r="K2461" t="str">
        <f t="shared" si="314"/>
        <v xml:space="preserve">    </v>
      </c>
      <c r="L2461" t="str">
        <f t="shared" si="314"/>
        <v xml:space="preserve"> 120</v>
      </c>
      <c r="M2461" t="str">
        <f t="shared" si="314"/>
        <v xml:space="preserve"> 152</v>
      </c>
      <c r="N2461" t="str">
        <f t="shared" si="314"/>
        <v xml:space="preserve"> 133</v>
      </c>
      <c r="O2461" t="str">
        <f t="shared" si="314"/>
        <v xml:space="preserve"> 122</v>
      </c>
      <c r="P2461" t="str">
        <f t="shared" si="314"/>
        <v xml:space="preserve"> 117</v>
      </c>
      <c r="Q2461" t="str">
        <f t="shared" si="314"/>
        <v xml:space="preserve"> 118</v>
      </c>
      <c r="R2461" t="str">
        <f t="shared" si="314"/>
        <v xml:space="preserve"> 140</v>
      </c>
      <c r="S2461" t="str">
        <f t="shared" si="314"/>
        <v xml:space="preserve"> 182</v>
      </c>
      <c r="T2461" t="str">
        <f t="shared" si="314"/>
        <v xml:space="preserve"> 188</v>
      </c>
      <c r="U2461" t="str">
        <f t="shared" si="314"/>
        <v xml:space="preserve"> 189</v>
      </c>
      <c r="V2461" t="str">
        <f t="shared" si="314"/>
        <v xml:space="preserve"> 190</v>
      </c>
      <c r="X2461" t="e">
        <f>VLOOKUP(K2461,$X$2:Y$31,2,FALSE())</f>
        <v>#N/A</v>
      </c>
      <c r="AB2461" s="20">
        <f>MATCH("R",$J$1001:$J2462,0)</f>
        <v>25</v>
      </c>
      <c r="AC2461" s="20">
        <f>ROW()</f>
        <v>2461</v>
      </c>
      <c r="AD2461" s="24" t="e">
        <f t="shared" ca="1" si="310"/>
        <v>#VALUE!</v>
      </c>
      <c r="AE2461" t="str">
        <f t="shared" ca="1" si="312"/>
        <v>E</v>
      </c>
    </row>
    <row r="2462" spans="1:31">
      <c r="A2462" s="12" t="s">
        <v>1936</v>
      </c>
      <c r="J2462" s="12" t="str">
        <f t="shared" si="309"/>
        <v/>
      </c>
      <c r="K2462" t="str">
        <f t="shared" si="314"/>
        <v xml:space="preserve">    </v>
      </c>
      <c r="L2462" t="str">
        <f t="shared" si="314"/>
        <v xml:space="preserve">  25</v>
      </c>
      <c r="M2462" t="str">
        <f t="shared" si="314"/>
        <v xml:space="preserve"> -19</v>
      </c>
      <c r="N2462" t="str">
        <f t="shared" si="314"/>
        <v xml:space="preserve">   5</v>
      </c>
      <c r="O2462" t="str">
        <f t="shared" si="314"/>
        <v xml:space="preserve">  17</v>
      </c>
      <c r="P2462" t="str">
        <f t="shared" si="314"/>
        <v xml:space="preserve">  24</v>
      </c>
      <c r="Q2462" t="str">
        <f t="shared" si="314"/>
        <v xml:space="preserve">  26</v>
      </c>
      <c r="R2462" t="str">
        <f t="shared" si="314"/>
        <v xml:space="preserve">   7</v>
      </c>
      <c r="S2462" t="str">
        <f t="shared" si="314"/>
        <v xml:space="preserve"> -32</v>
      </c>
      <c r="T2462" t="str">
        <f t="shared" si="314"/>
        <v xml:space="preserve"> -36</v>
      </c>
      <c r="U2462" t="str">
        <f t="shared" si="314"/>
        <v xml:space="preserve"> -36</v>
      </c>
      <c r="V2462" t="str">
        <f t="shared" si="314"/>
        <v xml:space="preserve"> -36</v>
      </c>
      <c r="X2462" t="e">
        <f>VLOOKUP(K2462,$X$2:Y$31,2,FALSE())</f>
        <v>#N/A</v>
      </c>
      <c r="AB2462" s="20">
        <f>MATCH("R",$J$1001:$J2463,0)</f>
        <v>25</v>
      </c>
      <c r="AC2462" s="20">
        <f>ROW()</f>
        <v>2462</v>
      </c>
      <c r="AD2462" s="24" t="e">
        <f t="shared" ca="1" si="310"/>
        <v>#VALUE!</v>
      </c>
      <c r="AE2462" t="str">
        <f t="shared" ca="1" si="312"/>
        <v>E</v>
      </c>
    </row>
    <row r="2463" spans="1:31">
      <c r="A2463" s="12" t="s">
        <v>1937</v>
      </c>
      <c r="J2463" s="12" t="str">
        <f t="shared" si="309"/>
        <v/>
      </c>
      <c r="K2463" t="str">
        <f t="shared" si="314"/>
        <v xml:space="preserve">    </v>
      </c>
      <c r="L2463" t="str">
        <f t="shared" si="314"/>
        <v>-100</v>
      </c>
      <c r="M2463" t="str">
        <f t="shared" si="314"/>
        <v>-132</v>
      </c>
      <c r="N2463" t="str">
        <f t="shared" si="314"/>
        <v>-113</v>
      </c>
      <c r="O2463" t="str">
        <f t="shared" si="314"/>
        <v>-102</v>
      </c>
      <c r="P2463" t="str">
        <f t="shared" si="314"/>
        <v xml:space="preserve"> -97</v>
      </c>
      <c r="Q2463" t="str">
        <f t="shared" si="314"/>
        <v xml:space="preserve"> -98</v>
      </c>
      <c r="R2463" t="str">
        <f t="shared" si="314"/>
        <v>-120</v>
      </c>
      <c r="S2463" t="str">
        <f t="shared" si="314"/>
        <v>-162</v>
      </c>
      <c r="T2463" t="str">
        <f t="shared" si="314"/>
        <v>-168</v>
      </c>
      <c r="U2463" t="str">
        <f t="shared" si="314"/>
        <v>-169</v>
      </c>
      <c r="V2463" t="str">
        <f t="shared" si="314"/>
        <v>-170</v>
      </c>
      <c r="X2463" t="e">
        <f>VLOOKUP(K2463,$X$2:Y$31,2,FALSE())</f>
        <v>#N/A</v>
      </c>
      <c r="AB2463" s="20">
        <f>MATCH("R",$J$1001:$J2464,0)</f>
        <v>25</v>
      </c>
      <c r="AC2463" s="20">
        <f>ROW()</f>
        <v>2463</v>
      </c>
      <c r="AD2463" s="24" t="e">
        <f t="shared" ca="1" si="310"/>
        <v>#VALUE!</v>
      </c>
      <c r="AE2463" t="str">
        <f t="shared" ca="1" si="312"/>
        <v>E</v>
      </c>
    </row>
    <row r="2464" spans="1:31">
      <c r="A2464" s="12" t="s">
        <v>474</v>
      </c>
      <c r="J2464" s="12" t="str">
        <f t="shared" si="309"/>
        <v/>
      </c>
      <c r="K2464" t="str">
        <f t="shared" si="314"/>
        <v xml:space="preserve">    </v>
      </c>
      <c r="L2464" t="str">
        <f t="shared" si="314"/>
        <v>-160</v>
      </c>
      <c r="M2464" t="str">
        <f t="shared" si="314"/>
        <v>-140</v>
      </c>
      <c r="N2464" t="str">
        <f t="shared" si="314"/>
        <v>-148</v>
      </c>
      <c r="O2464" t="str">
        <f t="shared" si="314"/>
        <v>-152</v>
      </c>
      <c r="P2464" t="str">
        <f t="shared" si="314"/>
        <v>-156</v>
      </c>
      <c r="Q2464" t="str">
        <f t="shared" si="314"/>
        <v>-159</v>
      </c>
      <c r="R2464" t="str">
        <f t="shared" si="314"/>
        <v>-163</v>
      </c>
      <c r="S2464" t="str">
        <f t="shared" si="314"/>
        <v>-166</v>
      </c>
      <c r="T2464" t="str">
        <f t="shared" si="314"/>
        <v>-169</v>
      </c>
      <c r="U2464" t="str">
        <f t="shared" si="314"/>
        <v>-170</v>
      </c>
      <c r="V2464" t="str">
        <f t="shared" si="314"/>
        <v>-172</v>
      </c>
      <c r="X2464" t="e">
        <f>VLOOKUP(K2464,$X$2:Y$31,2,FALSE())</f>
        <v>#N/A</v>
      </c>
      <c r="AB2464" s="20">
        <f>MATCH("R",$J$1001:$J2465,0)</f>
        <v>25</v>
      </c>
      <c r="AC2464" s="20">
        <f>ROW()</f>
        <v>2464</v>
      </c>
      <c r="AD2464" s="24" t="e">
        <f t="shared" ca="1" si="310"/>
        <v>#VALUE!</v>
      </c>
      <c r="AE2464" t="str">
        <f t="shared" ca="1" si="312"/>
        <v>E</v>
      </c>
    </row>
    <row r="2465" spans="1:31">
      <c r="A2465" s="12" t="s">
        <v>1938</v>
      </c>
      <c r="J2465" s="12" t="str">
        <f t="shared" si="309"/>
        <v/>
      </c>
      <c r="K2465" t="str">
        <f t="shared" si="314"/>
        <v xml:space="preserve">    </v>
      </c>
      <c r="L2465" t="str">
        <f t="shared" si="314"/>
        <v xml:space="preserve">  60</v>
      </c>
      <c r="M2465" t="str">
        <f t="shared" si="314"/>
        <v xml:space="preserve">   8</v>
      </c>
      <c r="N2465" t="str">
        <f t="shared" si="314"/>
        <v xml:space="preserve">  35</v>
      </c>
      <c r="O2465" t="str">
        <f t="shared" si="314"/>
        <v xml:space="preserve">  50</v>
      </c>
      <c r="P2465" t="str">
        <f t="shared" si="314"/>
        <v xml:space="preserve">  58</v>
      </c>
      <c r="Q2465" t="str">
        <f t="shared" si="314"/>
        <v xml:space="preserve">  61</v>
      </c>
      <c r="R2465" t="str">
        <f t="shared" si="314"/>
        <v xml:space="preserve">  43</v>
      </c>
      <c r="S2465" t="str">
        <f t="shared" si="314"/>
        <v xml:space="preserve">   5</v>
      </c>
      <c r="T2465" t="str">
        <f t="shared" si="314"/>
        <v xml:space="preserve">   1</v>
      </c>
      <c r="U2465" t="str">
        <f t="shared" si="314"/>
        <v xml:space="preserve">   2</v>
      </c>
      <c r="V2465" t="str">
        <f t="shared" si="314"/>
        <v xml:space="preserve">   3</v>
      </c>
      <c r="X2465" t="e">
        <f>VLOOKUP(K2465,$X$2:Y$31,2,FALSE())</f>
        <v>#N/A</v>
      </c>
      <c r="AB2465" s="20">
        <f>MATCH("R",$J$1001:$J2466,0)</f>
        <v>25</v>
      </c>
      <c r="AC2465" s="20">
        <f>ROW()</f>
        <v>2465</v>
      </c>
      <c r="AD2465" s="24" t="e">
        <f t="shared" ca="1" si="310"/>
        <v>#VALUE!</v>
      </c>
      <c r="AE2465" t="str">
        <f t="shared" ca="1" si="312"/>
        <v>E</v>
      </c>
    </row>
    <row r="2466" spans="1:31">
      <c r="A2466" s="12" t="s">
        <v>1939</v>
      </c>
      <c r="J2466" s="12" t="str">
        <f t="shared" si="309"/>
        <v/>
      </c>
      <c r="K2466" t="str">
        <f t="shared" si="314"/>
        <v xml:space="preserve">    </v>
      </c>
      <c r="L2466" t="str">
        <f t="shared" si="314"/>
        <v xml:space="preserve">  28</v>
      </c>
      <c r="M2466" t="str">
        <f t="shared" si="314"/>
        <v xml:space="preserve">  76</v>
      </c>
      <c r="N2466" t="str">
        <f t="shared" si="314"/>
        <v xml:space="preserve">  49</v>
      </c>
      <c r="O2466" t="str">
        <f t="shared" si="314"/>
        <v xml:space="preserve">  39</v>
      </c>
      <c r="P2466" t="str">
        <f t="shared" si="314"/>
        <v xml:space="preserve">  26</v>
      </c>
      <c r="Q2466" t="str">
        <f t="shared" si="314"/>
        <v xml:space="preserve">  25</v>
      </c>
      <c r="R2466" t="str">
        <f t="shared" si="314"/>
        <v xml:space="preserve">  52</v>
      </c>
      <c r="S2466" t="str">
        <f t="shared" si="314"/>
        <v xml:space="preserve">  81</v>
      </c>
      <c r="T2466" t="str">
        <f t="shared" si="314"/>
        <v xml:space="preserve">  83</v>
      </c>
      <c r="U2466" t="str">
        <f t="shared" si="314"/>
        <v xml:space="preserve">  82</v>
      </c>
      <c r="V2466" t="str">
        <f t="shared" si="314"/>
        <v xml:space="preserve">  82</v>
      </c>
      <c r="X2466" t="e">
        <f>VLOOKUP(K2466,$X$2:Y$31,2,FALSE())</f>
        <v>#N/A</v>
      </c>
      <c r="AB2466" s="20">
        <f>MATCH("R",$J$1001:$J2467,0)</f>
        <v>25</v>
      </c>
      <c r="AC2466" s="20">
        <f>ROW()</f>
        <v>2466</v>
      </c>
      <c r="AD2466" s="24" t="e">
        <f t="shared" ca="1" si="310"/>
        <v>#VALUE!</v>
      </c>
      <c r="AE2466" t="str">
        <f t="shared" ca="1" si="312"/>
        <v>E</v>
      </c>
    </row>
    <row r="2467" spans="1:31">
      <c r="A2467" s="12" t="s">
        <v>479</v>
      </c>
      <c r="J2467" s="12" t="str">
        <f t="shared" si="309"/>
        <v/>
      </c>
      <c r="K2467" t="str">
        <f t="shared" si="314"/>
        <v xml:space="preserve">    </v>
      </c>
      <c r="L2467" t="str">
        <f t="shared" si="314"/>
        <v>0.05</v>
      </c>
      <c r="M2467" t="str">
        <f t="shared" si="314"/>
        <v>0.00</v>
      </c>
      <c r="N2467" t="str">
        <f t="shared" si="314"/>
        <v>0.00</v>
      </c>
      <c r="O2467" t="str">
        <f t="shared" si="314"/>
        <v>0.00</v>
      </c>
      <c r="P2467" t="str">
        <f t="shared" si="314"/>
        <v>0.01</v>
      </c>
      <c r="Q2467" t="str">
        <f t="shared" si="314"/>
        <v>0.03</v>
      </c>
      <c r="R2467" t="str">
        <f t="shared" si="314"/>
        <v>0.02</v>
      </c>
      <c r="S2467" t="str">
        <f t="shared" si="314"/>
        <v>0.00</v>
      </c>
      <c r="T2467" t="str">
        <f t="shared" si="314"/>
        <v>0.00</v>
      </c>
      <c r="U2467" t="str">
        <f t="shared" si="314"/>
        <v>0.00</v>
      </c>
      <c r="V2467" t="str">
        <f t="shared" si="314"/>
        <v>0.00</v>
      </c>
      <c r="X2467" t="e">
        <f>VLOOKUP(K2467,$X$2:Y$31,2,FALSE())</f>
        <v>#N/A</v>
      </c>
      <c r="AB2467" s="20">
        <f>MATCH("R",$J$1001:$J2468,0)</f>
        <v>25</v>
      </c>
      <c r="AC2467" s="20">
        <f>ROW()</f>
        <v>2467</v>
      </c>
      <c r="AD2467" s="24" t="e">
        <f t="shared" ca="1" si="310"/>
        <v>#VALUE!</v>
      </c>
      <c r="AE2467" t="str">
        <f t="shared" ca="1" si="312"/>
        <v>E</v>
      </c>
    </row>
    <row r="2468" spans="1:31">
      <c r="A2468" s="12" t="s">
        <v>370</v>
      </c>
      <c r="J2468" s="12" t="str">
        <f t="shared" si="309"/>
        <v/>
      </c>
      <c r="K2468" t="str">
        <f t="shared" si="314"/>
        <v xml:space="preserve">    </v>
      </c>
      <c r="L2468" t="str">
        <f t="shared" si="314"/>
        <v>0.01</v>
      </c>
      <c r="M2468" t="str">
        <f t="shared" si="314"/>
        <v>0.00</v>
      </c>
      <c r="N2468" t="str">
        <f t="shared" si="314"/>
        <v>0.00</v>
      </c>
      <c r="O2468" t="str">
        <f t="shared" si="314"/>
        <v>0.00</v>
      </c>
      <c r="P2468" t="str">
        <f t="shared" si="314"/>
        <v>0.00</v>
      </c>
      <c r="Q2468" t="str">
        <f t="shared" si="314"/>
        <v>0.00</v>
      </c>
      <c r="R2468" t="str">
        <f t="shared" si="314"/>
        <v>0.00</v>
      </c>
      <c r="S2468" t="str">
        <f t="shared" si="314"/>
        <v>0.00</v>
      </c>
      <c r="T2468" t="str">
        <f t="shared" si="314"/>
        <v>0.00</v>
      </c>
      <c r="U2468" t="str">
        <f t="shared" si="314"/>
        <v>0.00</v>
      </c>
      <c r="V2468" t="str">
        <f t="shared" si="314"/>
        <v>0.00</v>
      </c>
      <c r="X2468" t="e">
        <f>VLOOKUP(K2468,$X$2:Y$31,2,FALSE())</f>
        <v>#N/A</v>
      </c>
      <c r="AB2468" s="20">
        <f>MATCH("R",$J$1001:$J2469,0)</f>
        <v>25</v>
      </c>
      <c r="AC2468" s="20">
        <f>ROW()</f>
        <v>2468</v>
      </c>
      <c r="AD2468" s="24" t="e">
        <f t="shared" ca="1" si="310"/>
        <v>#VALUE!</v>
      </c>
      <c r="AE2468" t="str">
        <f t="shared" ca="1" si="312"/>
        <v>E</v>
      </c>
    </row>
    <row r="2469" spans="1:31">
      <c r="A2469" s="12" t="s">
        <v>480</v>
      </c>
      <c r="J2469" s="12" t="str">
        <f t="shared" si="309"/>
        <v/>
      </c>
      <c r="K2469" t="str">
        <f t="shared" si="314"/>
        <v xml:space="preserve">    </v>
      </c>
      <c r="L2469" t="str">
        <f t="shared" si="314"/>
        <v>0.08</v>
      </c>
      <c r="M2469" t="str">
        <f t="shared" si="314"/>
        <v>0.00</v>
      </c>
      <c r="N2469" t="str">
        <f t="shared" si="314"/>
        <v>0.00</v>
      </c>
      <c r="O2469" t="str">
        <f t="shared" si="314"/>
        <v>0.04</v>
      </c>
      <c r="P2469" t="str">
        <f t="shared" si="314"/>
        <v>0.07</v>
      </c>
      <c r="Q2469" t="str">
        <f t="shared" si="314"/>
        <v>0.10</v>
      </c>
      <c r="R2469" t="str">
        <f t="shared" si="314"/>
        <v>0.03</v>
      </c>
      <c r="S2469" t="str">
        <f t="shared" si="314"/>
        <v>0.00</v>
      </c>
      <c r="T2469" t="str">
        <f t="shared" si="314"/>
        <v>0.00</v>
      </c>
      <c r="U2469" t="str">
        <f t="shared" si="314"/>
        <v>0.00</v>
      </c>
      <c r="V2469" t="str">
        <f t="shared" si="314"/>
        <v>0.00</v>
      </c>
      <c r="X2469" t="e">
        <f>VLOOKUP(K2469,$X$2:Y$31,2,FALSE())</f>
        <v>#N/A</v>
      </c>
      <c r="AB2469" s="20">
        <f>MATCH("R",$J$1001:$J2470,0)</f>
        <v>25</v>
      </c>
      <c r="AC2469" s="20">
        <f>ROW()</f>
        <v>2469</v>
      </c>
      <c r="AD2469" s="24" t="e">
        <f t="shared" ca="1" si="310"/>
        <v>#VALUE!</v>
      </c>
      <c r="AE2469" t="str">
        <f t="shared" ca="1" si="312"/>
        <v>E</v>
      </c>
    </row>
    <row r="2470" spans="1:31">
      <c r="A2470" s="12" t="s">
        <v>1940</v>
      </c>
      <c r="J2470" s="12" t="str">
        <f t="shared" si="309"/>
        <v/>
      </c>
      <c r="K2470" t="str">
        <f t="shared" si="314"/>
        <v xml:space="preserve">    </v>
      </c>
      <c r="L2470" t="str">
        <f t="shared" si="314"/>
        <v>11.8</v>
      </c>
      <c r="M2470" t="str">
        <f t="shared" si="314"/>
        <v xml:space="preserve"> 5.6</v>
      </c>
      <c r="N2470" t="str">
        <f t="shared" si="314"/>
        <v xml:space="preserve"> 5.7</v>
      </c>
      <c r="O2470" t="str">
        <f t="shared" si="314"/>
        <v>13.6</v>
      </c>
      <c r="P2470" t="str">
        <f t="shared" si="314"/>
        <v xml:space="preserve"> 5.7</v>
      </c>
      <c r="Q2470" t="str">
        <f t="shared" si="314"/>
        <v xml:space="preserve"> 9.6</v>
      </c>
      <c r="R2470" t="str">
        <f t="shared" si="314"/>
        <v>19.8</v>
      </c>
      <c r="S2470" t="str">
        <f t="shared" si="314"/>
        <v xml:space="preserve"> 8.5</v>
      </c>
      <c r="T2470" t="str">
        <f t="shared" si="314"/>
        <v xml:space="preserve"> 5.6</v>
      </c>
      <c r="U2470" t="str">
        <f t="shared" si="314"/>
        <v xml:space="preserve"> 5.6</v>
      </c>
      <c r="V2470" t="str">
        <f t="shared" si="314"/>
        <v xml:space="preserve"> 5.6</v>
      </c>
      <c r="X2470" t="e">
        <f>VLOOKUP(K2470,$X$2:Y$31,2,FALSE())</f>
        <v>#N/A</v>
      </c>
      <c r="AB2470" s="20">
        <f>MATCH("R",$J$1001:$J2471,0)</f>
        <v>25</v>
      </c>
      <c r="AC2470" s="20">
        <f>ROW()</f>
        <v>2470</v>
      </c>
      <c r="AD2470" s="24" t="e">
        <f t="shared" ca="1" si="310"/>
        <v>#VALUE!</v>
      </c>
      <c r="AE2470" t="str">
        <f t="shared" ca="1" si="312"/>
        <v>E</v>
      </c>
    </row>
    <row r="2471" spans="1:31">
      <c r="A2471" s="12" t="s">
        <v>1941</v>
      </c>
      <c r="J2471" s="12" t="str">
        <f t="shared" si="309"/>
        <v/>
      </c>
      <c r="K2471" t="str">
        <f t="shared" si="314"/>
        <v xml:space="preserve">    </v>
      </c>
      <c r="L2471" t="str">
        <f t="shared" si="314"/>
        <v xml:space="preserve"> 7.8</v>
      </c>
      <c r="M2471" t="str">
        <f t="shared" si="314"/>
        <v xml:space="preserve"> 4.6</v>
      </c>
      <c r="N2471" t="str">
        <f t="shared" si="314"/>
        <v xml:space="preserve"> 4.7</v>
      </c>
      <c r="O2471" t="str">
        <f t="shared" si="314"/>
        <v xml:space="preserve"> 7.6</v>
      </c>
      <c r="P2471" t="str">
        <f t="shared" si="314"/>
        <v xml:space="preserve"> 4.7</v>
      </c>
      <c r="Q2471" t="str">
        <f t="shared" si="314"/>
        <v xml:space="preserve"> 5.7</v>
      </c>
      <c r="R2471" t="str">
        <f t="shared" si="314"/>
        <v>17.3</v>
      </c>
      <c r="S2471" t="str">
        <f t="shared" si="314"/>
        <v>21.5</v>
      </c>
      <c r="T2471" t="str">
        <f t="shared" si="314"/>
        <v xml:space="preserve"> 4.6</v>
      </c>
      <c r="U2471" t="str">
        <f t="shared" si="314"/>
        <v xml:space="preserve"> 4.6</v>
      </c>
      <c r="V2471" t="str">
        <f t="shared" si="314"/>
        <v xml:space="preserve"> 4.6</v>
      </c>
      <c r="X2471" t="e">
        <f>VLOOKUP(K2471,$X$2:Y$31,2,FALSE())</f>
        <v>#N/A</v>
      </c>
      <c r="AB2471" s="20">
        <f>MATCH("R",$J$1001:$J2472,0)</f>
        <v>25</v>
      </c>
      <c r="AC2471" s="20">
        <f>ROW()</f>
        <v>2471</v>
      </c>
      <c r="AD2471" s="24" t="e">
        <f t="shared" ca="1" si="310"/>
        <v>#VALUE!</v>
      </c>
      <c r="AE2471" t="str">
        <f t="shared" ca="1" si="312"/>
        <v>E</v>
      </c>
    </row>
    <row r="2472" spans="1:31">
      <c r="A2472" s="12" t="s">
        <v>1942</v>
      </c>
      <c r="J2472" s="12" t="str">
        <f t="shared" si="309"/>
        <v/>
      </c>
      <c r="K2472" t="str">
        <f t="shared" si="314"/>
        <v xml:space="preserve">    </v>
      </c>
      <c r="L2472" t="str">
        <f t="shared" si="314"/>
        <v>15.1</v>
      </c>
      <c r="M2472" t="str">
        <f t="shared" si="314"/>
        <v>11.2</v>
      </c>
      <c r="N2472" t="str">
        <f t="shared" si="314"/>
        <v>11.3</v>
      </c>
      <c r="O2472" t="str">
        <f t="shared" si="314"/>
        <v>16.7</v>
      </c>
      <c r="P2472" t="str">
        <f t="shared" si="314"/>
        <v>11.2</v>
      </c>
      <c r="Q2472" t="str">
        <f t="shared" si="314"/>
        <v>13.5</v>
      </c>
      <c r="R2472" t="str">
        <f t="shared" si="314"/>
        <v>21.9</v>
      </c>
      <c r="S2472" t="str">
        <f t="shared" si="314"/>
        <v>12.8</v>
      </c>
      <c r="T2472" t="str">
        <f t="shared" si="314"/>
        <v>11.1</v>
      </c>
      <c r="U2472" t="str">
        <f t="shared" si="314"/>
        <v>11.2</v>
      </c>
      <c r="V2472" t="str">
        <f t="shared" si="314"/>
        <v>11.2</v>
      </c>
      <c r="X2472" t="e">
        <f>VLOOKUP(K2472,$X$2:Y$31,2,FALSE())</f>
        <v>#N/A</v>
      </c>
      <c r="AB2472" s="20">
        <f>MATCH("R",$J$1001:$J2473,0)</f>
        <v>25</v>
      </c>
      <c r="AC2472" s="20">
        <f>ROW()</f>
        <v>2472</v>
      </c>
      <c r="AD2472" s="24" t="e">
        <f t="shared" ca="1" si="310"/>
        <v>#VALUE!</v>
      </c>
      <c r="AE2472" t="str">
        <f t="shared" ca="1" si="312"/>
        <v>E</v>
      </c>
    </row>
    <row r="2473" spans="1:31">
      <c r="A2473" s="12" t="s">
        <v>1943</v>
      </c>
      <c r="J2473" s="12" t="str">
        <f t="shared" si="309"/>
        <v/>
      </c>
      <c r="K2473" t="str">
        <f t="shared" si="314"/>
        <v xml:space="preserve">    </v>
      </c>
      <c r="L2473" t="str">
        <f t="shared" si="314"/>
        <v xml:space="preserve"> 9.6</v>
      </c>
      <c r="M2473" t="str">
        <f t="shared" si="314"/>
        <v xml:space="preserve"> 7.6</v>
      </c>
      <c r="N2473" t="str">
        <f t="shared" si="314"/>
        <v xml:space="preserve"> 7.6</v>
      </c>
      <c r="O2473" t="str">
        <f t="shared" si="314"/>
        <v xml:space="preserve"> 9.7</v>
      </c>
      <c r="P2473" t="str">
        <f t="shared" si="314"/>
        <v xml:space="preserve"> 7.6</v>
      </c>
      <c r="Q2473" t="str">
        <f t="shared" si="314"/>
        <v xml:space="preserve"> 8.1</v>
      </c>
      <c r="R2473" t="str">
        <f t="shared" si="314"/>
        <v>18.1</v>
      </c>
      <c r="S2473" t="str">
        <f t="shared" si="314"/>
        <v>22.3</v>
      </c>
      <c r="T2473" t="str">
        <f t="shared" si="314"/>
        <v xml:space="preserve"> 7.5</v>
      </c>
      <c r="U2473" t="str">
        <f t="shared" si="314"/>
        <v xml:space="preserve"> 7.5</v>
      </c>
      <c r="V2473" t="str">
        <f t="shared" si="314"/>
        <v xml:space="preserve"> 7.5</v>
      </c>
      <c r="X2473" t="e">
        <f>VLOOKUP(K2473,$X$2:Y$31,2,FALSE())</f>
        <v>#N/A</v>
      </c>
      <c r="AB2473" s="20">
        <f>MATCH("R",$J$1001:$J2474,0)</f>
        <v>25</v>
      </c>
      <c r="AC2473" s="20">
        <f>ROW()</f>
        <v>2473</v>
      </c>
      <c r="AD2473" s="24" t="e">
        <f t="shared" ca="1" si="310"/>
        <v>#VALUE!</v>
      </c>
      <c r="AE2473" t="str">
        <f t="shared" ca="1" si="312"/>
        <v>E</v>
      </c>
    </row>
    <row r="2474" spans="1:31">
      <c r="A2474" s="12" t="s">
        <v>481</v>
      </c>
      <c r="J2474" s="12" t="str">
        <f t="shared" si="309"/>
        <v/>
      </c>
      <c r="K2474" t="str">
        <f t="shared" si="314"/>
        <v xml:space="preserve">    </v>
      </c>
      <c r="L2474" t="str">
        <f t="shared" si="314"/>
        <v xml:space="preserve"> 3.1</v>
      </c>
      <c r="M2474" t="str">
        <f t="shared" si="314"/>
        <v xml:space="preserve"> 0.2</v>
      </c>
      <c r="N2474" t="str">
        <f t="shared" si="314"/>
        <v xml:space="preserve"> 0.6</v>
      </c>
      <c r="O2474" t="str">
        <f t="shared" si="314"/>
        <v xml:space="preserve"> 3.3</v>
      </c>
      <c r="P2474" t="str">
        <f t="shared" si="314"/>
        <v xml:space="preserve"> 3.0</v>
      </c>
      <c r="Q2474" t="str">
        <f t="shared" si="314"/>
        <v xml:space="preserve"> 3.0</v>
      </c>
      <c r="R2474" t="str">
        <f t="shared" si="314"/>
        <v xml:space="preserve"> 3.0</v>
      </c>
      <c r="S2474" t="str">
        <f t="shared" si="314"/>
        <v xml:space="preserve"> 2.8</v>
      </c>
      <c r="T2474" t="str">
        <f t="shared" si="314"/>
        <v xml:space="preserve"> 2.8</v>
      </c>
      <c r="U2474" t="str">
        <f t="shared" si="314"/>
        <v xml:space="preserve"> 2.7</v>
      </c>
      <c r="V2474" t="str">
        <f t="shared" si="314"/>
        <v xml:space="preserve"> 2.7</v>
      </c>
      <c r="X2474" t="e">
        <f>VLOOKUP(K2474,$X$2:Y$31,2,FALSE())</f>
        <v>#N/A</v>
      </c>
      <c r="AB2474" s="20">
        <f>MATCH("R",$J$1001:$J2475,0)</f>
        <v>25</v>
      </c>
      <c r="AC2474" s="20">
        <f>ROW()</f>
        <v>2474</v>
      </c>
      <c r="AD2474" s="24" t="e">
        <f t="shared" ca="1" si="310"/>
        <v>#VALUE!</v>
      </c>
      <c r="AE2474" t="str">
        <f t="shared" ca="1" si="312"/>
        <v>E</v>
      </c>
    </row>
    <row r="2475" spans="1:31">
      <c r="A2475" s="12" t="s">
        <v>482</v>
      </c>
      <c r="J2475" s="12" t="str">
        <f t="shared" si="309"/>
        <v/>
      </c>
      <c r="K2475" t="str">
        <f t="shared" si="314"/>
        <v xml:space="preserve">    </v>
      </c>
      <c r="L2475" t="str">
        <f t="shared" si="314"/>
        <v xml:space="preserve"> 3.1</v>
      </c>
      <c r="M2475" t="str">
        <f t="shared" si="314"/>
        <v xml:space="preserve"> 0.2</v>
      </c>
      <c r="N2475" t="str">
        <f t="shared" si="314"/>
        <v xml:space="preserve"> 0.6</v>
      </c>
      <c r="O2475" t="str">
        <f t="shared" si="314"/>
        <v xml:space="preserve"> 3.3</v>
      </c>
      <c r="P2475" t="str">
        <f t="shared" si="314"/>
        <v xml:space="preserve"> 3.0</v>
      </c>
      <c r="Q2475" t="str">
        <f t="shared" si="314"/>
        <v xml:space="preserve"> 3.0</v>
      </c>
      <c r="R2475" t="str">
        <f t="shared" si="314"/>
        <v xml:space="preserve"> 3.0</v>
      </c>
      <c r="S2475" t="str">
        <f t="shared" si="314"/>
        <v xml:space="preserve"> 2.9</v>
      </c>
      <c r="T2475" t="str">
        <f t="shared" si="314"/>
        <v xml:space="preserve"> 2.8</v>
      </c>
      <c r="U2475" t="str">
        <f t="shared" si="314"/>
        <v xml:space="preserve"> 2.7</v>
      </c>
      <c r="V2475" t="str">
        <f t="shared" si="314"/>
        <v xml:space="preserve"> 2.7</v>
      </c>
      <c r="X2475" t="e">
        <f>VLOOKUP(K2475,$X$2:Y$31,2,FALSE())</f>
        <v>#N/A</v>
      </c>
      <c r="AB2475" s="20">
        <f>MATCH("R",$J$1001:$J2476,0)</f>
        <v>25</v>
      </c>
      <c r="AC2475" s="20">
        <f>ROW()</f>
        <v>2475</v>
      </c>
      <c r="AD2475" s="24" t="e">
        <f t="shared" ca="1" si="310"/>
        <v>#VALUE!</v>
      </c>
      <c r="AE2475" t="str">
        <f t="shared" ca="1" si="312"/>
        <v>E</v>
      </c>
    </row>
    <row r="2476" spans="1:31">
      <c r="A2476" s="12" t="s">
        <v>1944</v>
      </c>
      <c r="J2476" s="12" t="str">
        <f t="shared" si="309"/>
        <v/>
      </c>
      <c r="K2476" t="str">
        <f t="shared" si="314"/>
        <v xml:space="preserve">    </v>
      </c>
      <c r="L2476" t="str">
        <f t="shared" si="314"/>
        <v xml:space="preserve">  45</v>
      </c>
      <c r="M2476" t="str">
        <f t="shared" si="314"/>
        <v xml:space="preserve">  -3</v>
      </c>
      <c r="N2476" t="str">
        <f t="shared" si="314"/>
        <v xml:space="preserve">  24</v>
      </c>
      <c r="O2476" t="str">
        <f t="shared" si="314"/>
        <v xml:space="preserve">  34</v>
      </c>
      <c r="P2476" t="str">
        <f t="shared" si="314"/>
        <v xml:space="preserve">  47</v>
      </c>
      <c r="Q2476" t="str">
        <f t="shared" si="314"/>
        <v xml:space="preserve">  48</v>
      </c>
      <c r="R2476" t="str">
        <f t="shared" si="314"/>
        <v xml:space="preserve">  21</v>
      </c>
      <c r="S2476" t="str">
        <f t="shared" si="314"/>
        <v xml:space="preserve">  -8</v>
      </c>
      <c r="T2476" t="str">
        <f t="shared" si="314"/>
        <v xml:space="preserve"> -10</v>
      </c>
      <c r="U2476" t="str">
        <f t="shared" si="314"/>
        <v xml:space="preserve">  -9</v>
      </c>
      <c r="V2476" t="str">
        <f t="shared" si="314"/>
        <v xml:space="preserve">  -9</v>
      </c>
      <c r="X2476" t="e">
        <f>VLOOKUP(K2476,$X$2:Y$31,2,FALSE())</f>
        <v>#N/A</v>
      </c>
      <c r="AB2476" s="20">
        <f>MATCH("R",$J$1001:$J2477,0)</f>
        <v>25</v>
      </c>
      <c r="AC2476" s="20">
        <f>ROW()</f>
        <v>2476</v>
      </c>
      <c r="AD2476" s="24" t="e">
        <f t="shared" ca="1" si="310"/>
        <v>#VALUE!</v>
      </c>
      <c r="AE2476" t="str">
        <f t="shared" ca="1" si="312"/>
        <v>E</v>
      </c>
    </row>
    <row r="2477" spans="1:31">
      <c r="A2477" s="12" t="s">
        <v>33</v>
      </c>
      <c r="J2477" s="12" t="str">
        <f t="shared" si="309"/>
        <v/>
      </c>
      <c r="K2477" t="str">
        <f t="shared" si="314"/>
        <v/>
      </c>
      <c r="L2477" t="str">
        <f t="shared" si="314"/>
        <v/>
      </c>
      <c r="M2477" t="str">
        <f t="shared" si="314"/>
        <v/>
      </c>
      <c r="N2477" t="str">
        <f t="shared" si="314"/>
        <v/>
      </c>
      <c r="O2477" t="str">
        <f t="shared" si="314"/>
        <v/>
      </c>
      <c r="P2477" t="str">
        <f t="shared" si="314"/>
        <v/>
      </c>
      <c r="Q2477" t="str">
        <f t="shared" si="314"/>
        <v/>
      </c>
      <c r="R2477" t="str">
        <f t="shared" si="314"/>
        <v/>
      </c>
      <c r="S2477" t="str">
        <f t="shared" si="314"/>
        <v/>
      </c>
      <c r="T2477" t="str">
        <f t="shared" si="314"/>
        <v/>
      </c>
      <c r="U2477" t="str">
        <f t="shared" si="314"/>
        <v/>
      </c>
      <c r="V2477" t="str">
        <f t="shared" si="314"/>
        <v/>
      </c>
      <c r="X2477" t="e">
        <f>VLOOKUP(K2477,$X$2:Y$31,2,FALSE())</f>
        <v>#N/A</v>
      </c>
      <c r="AB2477" s="20">
        <f>MATCH("R",$J$1001:$J2478,0)</f>
        <v>25</v>
      </c>
      <c r="AC2477" s="20">
        <f>ROW()</f>
        <v>2477</v>
      </c>
      <c r="AD2477" s="24" t="e">
        <f t="shared" ca="1" si="310"/>
        <v>#VALUE!</v>
      </c>
      <c r="AE2477" t="str">
        <f t="shared" ca="1" si="312"/>
        <v>E</v>
      </c>
    </row>
    <row r="2478" spans="1:31">
      <c r="A2478" s="12" t="s">
        <v>483</v>
      </c>
      <c r="J2478" s="12" t="str">
        <f t="shared" ref="J2478:J2541" si="315">IF(ISERROR(X2478),"","R")</f>
        <v>R</v>
      </c>
      <c r="K2478" t="str">
        <f t="shared" si="314"/>
        <v>18.0</v>
      </c>
      <c r="L2478" t="str">
        <f t="shared" si="314"/>
        <v>11.3</v>
      </c>
      <c r="M2478" t="str">
        <f t="shared" si="314"/>
        <v xml:space="preserve"> 2.0</v>
      </c>
      <c r="N2478" t="str">
        <f t="shared" si="314"/>
        <v xml:space="preserve"> 4.0</v>
      </c>
      <c r="O2478" t="str">
        <f t="shared" si="314"/>
        <v xml:space="preserve"> 5.4</v>
      </c>
      <c r="P2478" t="str">
        <f t="shared" si="314"/>
        <v xml:space="preserve"> 7.3</v>
      </c>
      <c r="Q2478" t="str">
        <f t="shared" si="314"/>
        <v>10.2</v>
      </c>
      <c r="R2478" t="str">
        <f t="shared" si="314"/>
        <v>14.4</v>
      </c>
      <c r="S2478" t="str">
        <f t="shared" si="314"/>
        <v>18.2</v>
      </c>
      <c r="T2478" t="str">
        <f t="shared" si="314"/>
        <v>21.5</v>
      </c>
      <c r="U2478" t="str">
        <f t="shared" si="314"/>
        <v>25.0</v>
      </c>
      <c r="V2478" t="str">
        <f t="shared" si="314"/>
        <v>29.0</v>
      </c>
      <c r="X2478" t="str">
        <f>VLOOKUP(K2478,$X$2:Y$31,2,FALSE())</f>
        <v>1800</v>
      </c>
      <c r="AB2478" s="20">
        <f>MATCH("R",$J$1001:$J2479,0)</f>
        <v>25</v>
      </c>
      <c r="AC2478" s="20">
        <f>ROW()</f>
        <v>2478</v>
      </c>
      <c r="AD2478" s="24" t="e">
        <f t="shared" ref="AD2478:AD2541" ca="1" si="316">IF(VALUE(INDIRECT(ADDRESS(AD2477,AA$2+1,1,TRUE())))=1,AD2477+1,VALUE(INDIRECT(ADDRESS(AD2477,AA$2+2,1,TRUE())))+VALUE((INDIRECT(ADDRESS(AD2477,AA$2+1,1,TRUE())))))</f>
        <v>#VALUE!</v>
      </c>
      <c r="AE2478" t="str">
        <f t="shared" ca="1" si="312"/>
        <v>E</v>
      </c>
    </row>
    <row r="2479" spans="1:31">
      <c r="A2479" s="12" t="s">
        <v>477</v>
      </c>
      <c r="J2479" s="12" t="str">
        <f t="shared" si="315"/>
        <v/>
      </c>
      <c r="K2479" t="str">
        <f t="shared" si="314"/>
        <v xml:space="preserve">    </v>
      </c>
      <c r="L2479" t="str">
        <f t="shared" si="314"/>
        <v xml:space="preserve"> 1F2</v>
      </c>
      <c r="M2479" t="str">
        <f t="shared" si="314"/>
        <v xml:space="preserve"> 1 E</v>
      </c>
      <c r="N2479" t="str">
        <f t="shared" si="314"/>
        <v xml:space="preserve"> 1 E</v>
      </c>
      <c r="O2479" t="str">
        <f t="shared" si="314"/>
        <v xml:space="preserve"> 1F1</v>
      </c>
      <c r="P2479" t="str">
        <f t="shared" si="314"/>
        <v xml:space="preserve"> 1F2</v>
      </c>
      <c r="Q2479" t="str">
        <f t="shared" si="314"/>
        <v xml:space="preserve"> 1F2</v>
      </c>
      <c r="R2479" t="str">
        <f t="shared" si="314"/>
        <v xml:space="preserve"> 1F2</v>
      </c>
      <c r="S2479" t="str">
        <f t="shared" si="314"/>
        <v xml:space="preserve"> 1F2</v>
      </c>
      <c r="T2479" t="str">
        <f t="shared" si="314"/>
        <v xml:space="preserve"> 1F2</v>
      </c>
      <c r="U2479" t="str">
        <f t="shared" si="314"/>
        <v xml:space="preserve"> 1F2</v>
      </c>
      <c r="V2479" t="str">
        <f t="shared" si="314"/>
        <v xml:space="preserve"> 1F2</v>
      </c>
      <c r="X2479" t="e">
        <f>VLOOKUP(K2479,$X$2:Y$31,2,FALSE())</f>
        <v>#N/A</v>
      </c>
      <c r="AB2479" s="20">
        <f>MATCH("R",$J$1001:$J2480,0)</f>
        <v>25</v>
      </c>
      <c r="AC2479" s="20">
        <f>ROW()</f>
        <v>2479</v>
      </c>
      <c r="AD2479" s="24" t="e">
        <f t="shared" ca="1" si="316"/>
        <v>#VALUE!</v>
      </c>
      <c r="AE2479" t="str">
        <f t="shared" ca="1" si="312"/>
        <v>E</v>
      </c>
    </row>
    <row r="2480" spans="1:31">
      <c r="A2480" s="12" t="s">
        <v>484</v>
      </c>
      <c r="J2480" s="12" t="str">
        <f t="shared" si="315"/>
        <v/>
      </c>
      <c r="K2480" t="str">
        <f t="shared" si="314"/>
        <v xml:space="preserve">    </v>
      </c>
      <c r="L2480" t="str">
        <f t="shared" si="314"/>
        <v>64.9</v>
      </c>
      <c r="M2480" t="str">
        <f t="shared" si="314"/>
        <v>28.4</v>
      </c>
      <c r="N2480" t="str">
        <f t="shared" si="314"/>
        <v>30.7</v>
      </c>
      <c r="O2480" t="str">
        <f t="shared" si="314"/>
        <v>56.2</v>
      </c>
      <c r="P2480" t="str">
        <f t="shared" si="314"/>
        <v>54.5</v>
      </c>
      <c r="Q2480" t="str">
        <f t="shared" si="314"/>
        <v>59.5</v>
      </c>
      <c r="R2480" t="str">
        <f t="shared" si="314"/>
        <v>64.6</v>
      </c>
      <c r="S2480" t="str">
        <f t="shared" si="314"/>
        <v>64.6</v>
      </c>
      <c r="T2480" t="str">
        <f t="shared" si="314"/>
        <v>64.6</v>
      </c>
      <c r="U2480" t="str">
        <f t="shared" si="314"/>
        <v>64.6</v>
      </c>
      <c r="V2480" t="str">
        <f t="shared" si="314"/>
        <v>64.6</v>
      </c>
      <c r="X2480" t="e">
        <f>VLOOKUP(K2480,$X$2:Y$31,2,FALSE())</f>
        <v>#N/A</v>
      </c>
      <c r="AB2480" s="20">
        <f>MATCH("R",$J$1001:$J2481,0)</f>
        <v>25</v>
      </c>
      <c r="AC2480" s="20">
        <f>ROW()</f>
        <v>2480</v>
      </c>
      <c r="AD2480" s="24" t="e">
        <f t="shared" ca="1" si="316"/>
        <v>#VALUE!</v>
      </c>
      <c r="AE2480" t="str">
        <f t="shared" ca="1" si="312"/>
        <v>E</v>
      </c>
    </row>
    <row r="2481" spans="1:31">
      <c r="A2481" s="12" t="s">
        <v>485</v>
      </c>
      <c r="J2481" s="12" t="str">
        <f t="shared" si="315"/>
        <v/>
      </c>
      <c r="K2481" t="str">
        <f t="shared" ref="K2481:V2502" si="317">MID($A2481,K$34,4)</f>
        <v xml:space="preserve">    </v>
      </c>
      <c r="L2481" t="str">
        <f t="shared" si="317"/>
        <v xml:space="preserve"> 2.7</v>
      </c>
      <c r="M2481" t="str">
        <f t="shared" si="317"/>
        <v xml:space="preserve"> 1.2</v>
      </c>
      <c r="N2481" t="str">
        <f t="shared" si="317"/>
        <v xml:space="preserve"> 1.3</v>
      </c>
      <c r="O2481" t="str">
        <f t="shared" si="317"/>
        <v xml:space="preserve"> 2.0</v>
      </c>
      <c r="P2481" t="str">
        <f t="shared" si="317"/>
        <v xml:space="preserve"> 1.9</v>
      </c>
      <c r="Q2481" t="str">
        <f t="shared" si="317"/>
        <v xml:space="preserve"> 2.2</v>
      </c>
      <c r="R2481" t="str">
        <f t="shared" si="317"/>
        <v xml:space="preserve"> 2.7</v>
      </c>
      <c r="S2481" t="str">
        <f t="shared" si="317"/>
        <v xml:space="preserve"> 2.7</v>
      </c>
      <c r="T2481" t="str">
        <f t="shared" si="317"/>
        <v xml:space="preserve"> 2.7</v>
      </c>
      <c r="U2481" t="str">
        <f t="shared" si="317"/>
        <v xml:space="preserve"> 2.7</v>
      </c>
      <c r="V2481" t="str">
        <f t="shared" si="317"/>
        <v xml:space="preserve"> 2.7</v>
      </c>
      <c r="X2481" t="e">
        <f>VLOOKUP(K2481,$X$2:Y$31,2,FALSE())</f>
        <v>#N/A</v>
      </c>
      <c r="AB2481" s="20">
        <f>MATCH("R",$J$1001:$J2482,0)</f>
        <v>25</v>
      </c>
      <c r="AC2481" s="20">
        <f>ROW()</f>
        <v>2481</v>
      </c>
      <c r="AD2481" s="24" t="e">
        <f t="shared" ca="1" si="316"/>
        <v>#VALUE!</v>
      </c>
      <c r="AE2481" t="str">
        <f t="shared" ca="1" si="312"/>
        <v>E</v>
      </c>
    </row>
    <row r="2482" spans="1:31">
      <c r="A2482" s="12" t="s">
        <v>486</v>
      </c>
      <c r="J2482" s="12" t="str">
        <f t="shared" si="315"/>
        <v/>
      </c>
      <c r="K2482" t="str">
        <f t="shared" si="317"/>
        <v xml:space="preserve">    </v>
      </c>
      <c r="L2482" t="str">
        <f t="shared" si="317"/>
        <v xml:space="preserve"> 367</v>
      </c>
      <c r="M2482" t="str">
        <f t="shared" si="317"/>
        <v xml:space="preserve">  91</v>
      </c>
      <c r="N2482" t="str">
        <f t="shared" si="317"/>
        <v xml:space="preserve"> 100</v>
      </c>
      <c r="O2482" t="str">
        <f t="shared" si="317"/>
        <v xml:space="preserve"> 253</v>
      </c>
      <c r="P2482" t="str">
        <f t="shared" si="317"/>
        <v xml:space="preserve"> 237</v>
      </c>
      <c r="Q2482" t="str">
        <f t="shared" si="317"/>
        <v xml:space="preserve"> 290</v>
      </c>
      <c r="R2482" t="str">
        <f t="shared" si="317"/>
        <v xml:space="preserve"> 362</v>
      </c>
      <c r="S2482" t="str">
        <f t="shared" si="317"/>
        <v xml:space="preserve"> 362</v>
      </c>
      <c r="T2482" t="str">
        <f t="shared" si="317"/>
        <v xml:space="preserve"> 362</v>
      </c>
      <c r="U2482" t="str">
        <f t="shared" si="317"/>
        <v xml:space="preserve"> 362</v>
      </c>
      <c r="V2482" t="str">
        <f t="shared" si="317"/>
        <v xml:space="preserve"> 362</v>
      </c>
      <c r="X2482" t="e">
        <f>VLOOKUP(K2482,$X$2:Y$31,2,FALSE())</f>
        <v>#N/A</v>
      </c>
      <c r="AB2482" s="20">
        <f>MATCH("R",$J$1001:$J2483,0)</f>
        <v>25</v>
      </c>
      <c r="AC2482" s="20">
        <f>ROW()</f>
        <v>2482</v>
      </c>
      <c r="AD2482" s="24" t="e">
        <f t="shared" ca="1" si="316"/>
        <v>#VALUE!</v>
      </c>
      <c r="AE2482" t="str">
        <f t="shared" ca="1" si="312"/>
        <v>E</v>
      </c>
    </row>
    <row r="2483" spans="1:31">
      <c r="A2483" s="12" t="s">
        <v>487</v>
      </c>
      <c r="J2483" s="12" t="str">
        <f t="shared" si="315"/>
        <v/>
      </c>
      <c r="K2483" t="str">
        <f t="shared" si="317"/>
        <v xml:space="preserve">    </v>
      </c>
      <c r="L2483" t="str">
        <f t="shared" si="317"/>
        <v>0.50</v>
      </c>
      <c r="M2483" t="str">
        <f t="shared" si="317"/>
        <v>1.00</v>
      </c>
      <c r="N2483" t="str">
        <f t="shared" si="317"/>
        <v>1.00</v>
      </c>
      <c r="O2483" t="str">
        <f t="shared" si="317"/>
        <v>0.52</v>
      </c>
      <c r="P2483" t="str">
        <f t="shared" si="317"/>
        <v>1.00</v>
      </c>
      <c r="Q2483" t="str">
        <f t="shared" si="317"/>
        <v>0.79</v>
      </c>
      <c r="R2483" t="str">
        <f t="shared" si="317"/>
        <v>0.02</v>
      </c>
      <c r="S2483" t="str">
        <f t="shared" si="317"/>
        <v>0.00</v>
      </c>
      <c r="T2483" t="str">
        <f t="shared" si="317"/>
        <v>0.00</v>
      </c>
      <c r="U2483" t="str">
        <f t="shared" si="317"/>
        <v>0.00</v>
      </c>
      <c r="V2483" t="str">
        <f t="shared" si="317"/>
        <v>0.00</v>
      </c>
      <c r="X2483" t="e">
        <f>VLOOKUP(K2483,$X$2:Y$31,2,FALSE())</f>
        <v>#N/A</v>
      </c>
      <c r="AB2483" s="20">
        <f>MATCH("R",$J$1001:$J2484,0)</f>
        <v>25</v>
      </c>
      <c r="AC2483" s="20">
        <f>ROW()</f>
        <v>2483</v>
      </c>
      <c r="AD2483" s="24" t="e">
        <f t="shared" ca="1" si="316"/>
        <v>#VALUE!</v>
      </c>
      <c r="AE2483" t="str">
        <f t="shared" ca="1" si="312"/>
        <v>E</v>
      </c>
    </row>
    <row r="2484" spans="1:31">
      <c r="A2484" s="12" t="s">
        <v>488</v>
      </c>
      <c r="J2484" s="12" t="str">
        <f t="shared" si="315"/>
        <v/>
      </c>
      <c r="K2484" t="str">
        <f t="shared" si="317"/>
        <v xml:space="preserve">    </v>
      </c>
      <c r="L2484" t="str">
        <f t="shared" si="317"/>
        <v xml:space="preserve"> 120</v>
      </c>
      <c r="M2484" t="str">
        <f t="shared" si="317"/>
        <v xml:space="preserve"> 164</v>
      </c>
      <c r="N2484" t="str">
        <f t="shared" si="317"/>
        <v xml:space="preserve"> 140</v>
      </c>
      <c r="O2484" t="str">
        <f t="shared" si="317"/>
        <v xml:space="preserve"> 124</v>
      </c>
      <c r="P2484" t="str">
        <f t="shared" si="317"/>
        <v xml:space="preserve"> 119</v>
      </c>
      <c r="Q2484" t="str">
        <f t="shared" si="317"/>
        <v xml:space="preserve"> 119</v>
      </c>
      <c r="R2484" t="str">
        <f t="shared" si="317"/>
        <v xml:space="preserve"> 138</v>
      </c>
      <c r="S2484" t="str">
        <f t="shared" si="317"/>
        <v xml:space="preserve"> 174</v>
      </c>
      <c r="T2484" t="str">
        <f t="shared" si="317"/>
        <v xml:space="preserve"> 187</v>
      </c>
      <c r="U2484" t="str">
        <f t="shared" si="317"/>
        <v xml:space="preserve"> 188</v>
      </c>
      <c r="V2484" t="str">
        <f t="shared" si="317"/>
        <v xml:space="preserve"> 189</v>
      </c>
      <c r="X2484" t="e">
        <f>VLOOKUP(K2484,$X$2:Y$31,2,FALSE())</f>
        <v>#N/A</v>
      </c>
      <c r="AB2484" s="20">
        <f>MATCH("R",$J$1001:$J2485,0)</f>
        <v>25</v>
      </c>
      <c r="AC2484" s="20">
        <f>ROW()</f>
        <v>2484</v>
      </c>
      <c r="AD2484" s="24" t="e">
        <f t="shared" ca="1" si="316"/>
        <v>#VALUE!</v>
      </c>
      <c r="AE2484" t="str">
        <f t="shared" ca="1" si="312"/>
        <v>E</v>
      </c>
    </row>
    <row r="2485" spans="1:31">
      <c r="A2485" s="12" t="s">
        <v>489</v>
      </c>
      <c r="J2485" s="12" t="str">
        <f t="shared" si="315"/>
        <v/>
      </c>
      <c r="K2485" t="str">
        <f t="shared" si="317"/>
        <v xml:space="preserve">    </v>
      </c>
      <c r="L2485" t="str">
        <f t="shared" si="317"/>
        <v xml:space="preserve">  25</v>
      </c>
      <c r="M2485" t="str">
        <f t="shared" si="317"/>
        <v xml:space="preserve"> -31</v>
      </c>
      <c r="N2485" t="str">
        <f t="shared" si="317"/>
        <v xml:space="preserve">  -1</v>
      </c>
      <c r="O2485" t="str">
        <f t="shared" si="317"/>
        <v xml:space="preserve">  15</v>
      </c>
      <c r="P2485" t="str">
        <f t="shared" si="317"/>
        <v xml:space="preserve">  22</v>
      </c>
      <c r="Q2485" t="str">
        <f t="shared" si="317"/>
        <v xml:space="preserve">  25</v>
      </c>
      <c r="R2485" t="str">
        <f t="shared" si="317"/>
        <v xml:space="preserve">  10</v>
      </c>
      <c r="S2485" t="str">
        <f t="shared" si="317"/>
        <v xml:space="preserve"> -25</v>
      </c>
      <c r="T2485" t="str">
        <f t="shared" si="317"/>
        <v xml:space="preserve"> -36</v>
      </c>
      <c r="U2485" t="str">
        <f t="shared" si="317"/>
        <v xml:space="preserve"> -36</v>
      </c>
      <c r="V2485" t="str">
        <f t="shared" si="317"/>
        <v xml:space="preserve"> -36</v>
      </c>
      <c r="X2485" t="e">
        <f>VLOOKUP(K2485,$X$2:Y$31,2,FALSE())</f>
        <v>#N/A</v>
      </c>
      <c r="AB2485" s="20">
        <f>MATCH("R",$J$1001:$J2486,0)</f>
        <v>25</v>
      </c>
      <c r="AC2485" s="20">
        <f>ROW()</f>
        <v>2485</v>
      </c>
      <c r="AD2485" s="24" t="e">
        <f t="shared" ca="1" si="316"/>
        <v>#VALUE!</v>
      </c>
      <c r="AE2485" t="str">
        <f t="shared" ca="1" si="312"/>
        <v>E</v>
      </c>
    </row>
    <row r="2486" spans="1:31">
      <c r="A2486" s="12" t="s">
        <v>490</v>
      </c>
      <c r="J2486" s="12" t="str">
        <f t="shared" si="315"/>
        <v/>
      </c>
      <c r="K2486" t="str">
        <f t="shared" si="317"/>
        <v xml:space="preserve">    </v>
      </c>
      <c r="L2486" t="str">
        <f t="shared" si="317"/>
        <v>-100</v>
      </c>
      <c r="M2486" t="str">
        <f t="shared" si="317"/>
        <v>-144</v>
      </c>
      <c r="N2486" t="str">
        <f t="shared" si="317"/>
        <v>-120</v>
      </c>
      <c r="O2486" t="str">
        <f t="shared" si="317"/>
        <v>-104</v>
      </c>
      <c r="P2486" t="str">
        <f t="shared" si="317"/>
        <v xml:space="preserve"> -99</v>
      </c>
      <c r="Q2486" t="str">
        <f t="shared" si="317"/>
        <v xml:space="preserve"> -99</v>
      </c>
      <c r="R2486" t="str">
        <f t="shared" si="317"/>
        <v>-118</v>
      </c>
      <c r="S2486" t="str">
        <f t="shared" si="317"/>
        <v>-154</v>
      </c>
      <c r="T2486" t="str">
        <f t="shared" si="317"/>
        <v>-167</v>
      </c>
      <c r="U2486" t="str">
        <f t="shared" si="317"/>
        <v>-168</v>
      </c>
      <c r="V2486" t="str">
        <f t="shared" si="317"/>
        <v>-169</v>
      </c>
      <c r="X2486" t="e">
        <f>VLOOKUP(K2486,$X$2:Y$31,2,FALSE())</f>
        <v>#N/A</v>
      </c>
      <c r="AB2486" s="20">
        <f>MATCH("R",$J$1001:$J2487,0)</f>
        <v>25</v>
      </c>
      <c r="AC2486" s="20">
        <f>ROW()</f>
        <v>2486</v>
      </c>
      <c r="AD2486" s="24" t="e">
        <f t="shared" ca="1" si="316"/>
        <v>#VALUE!</v>
      </c>
      <c r="AE2486" t="str">
        <f t="shared" ca="1" si="312"/>
        <v>E</v>
      </c>
    </row>
    <row r="2487" spans="1:31">
      <c r="A2487" s="12" t="s">
        <v>474</v>
      </c>
      <c r="J2487" s="12" t="str">
        <f t="shared" si="315"/>
        <v/>
      </c>
      <c r="K2487" t="str">
        <f t="shared" si="317"/>
        <v xml:space="preserve">    </v>
      </c>
      <c r="L2487" t="str">
        <f t="shared" si="317"/>
        <v>-160</v>
      </c>
      <c r="M2487" t="str">
        <f t="shared" si="317"/>
        <v>-140</v>
      </c>
      <c r="N2487" t="str">
        <f t="shared" si="317"/>
        <v>-148</v>
      </c>
      <c r="O2487" t="str">
        <f t="shared" si="317"/>
        <v>-152</v>
      </c>
      <c r="P2487" t="str">
        <f t="shared" si="317"/>
        <v>-156</v>
      </c>
      <c r="Q2487" t="str">
        <f t="shared" si="317"/>
        <v>-159</v>
      </c>
      <c r="R2487" t="str">
        <f t="shared" si="317"/>
        <v>-163</v>
      </c>
      <c r="S2487" t="str">
        <f t="shared" si="317"/>
        <v>-166</v>
      </c>
      <c r="T2487" t="str">
        <f t="shared" si="317"/>
        <v>-169</v>
      </c>
      <c r="U2487" t="str">
        <f t="shared" si="317"/>
        <v>-170</v>
      </c>
      <c r="V2487" t="str">
        <f t="shared" si="317"/>
        <v>-172</v>
      </c>
      <c r="X2487" t="e">
        <f>VLOOKUP(K2487,$X$2:Y$31,2,FALSE())</f>
        <v>#N/A</v>
      </c>
      <c r="AB2487" s="20">
        <f>MATCH("R",$J$1001:$J2488,0)</f>
        <v>25</v>
      </c>
      <c r="AC2487" s="20">
        <f>ROW()</f>
        <v>2487</v>
      </c>
      <c r="AD2487" s="24" t="e">
        <f t="shared" ca="1" si="316"/>
        <v>#VALUE!</v>
      </c>
      <c r="AE2487" t="str">
        <f t="shared" ca="1" si="312"/>
        <v>E</v>
      </c>
    </row>
    <row r="2488" spans="1:31">
      <c r="A2488" s="12" t="s">
        <v>491</v>
      </c>
      <c r="J2488" s="12" t="str">
        <f t="shared" si="315"/>
        <v/>
      </c>
      <c r="K2488" t="str">
        <f t="shared" si="317"/>
        <v xml:space="preserve">    </v>
      </c>
      <c r="L2488" t="str">
        <f t="shared" si="317"/>
        <v xml:space="preserve">  60</v>
      </c>
      <c r="M2488" t="str">
        <f t="shared" si="317"/>
        <v xml:space="preserve">  -4</v>
      </c>
      <c r="N2488" t="str">
        <f t="shared" si="317"/>
        <v xml:space="preserve">  29</v>
      </c>
      <c r="O2488" t="str">
        <f t="shared" si="317"/>
        <v xml:space="preserve">  48</v>
      </c>
      <c r="P2488" t="str">
        <f t="shared" si="317"/>
        <v xml:space="preserve">  56</v>
      </c>
      <c r="Q2488" t="str">
        <f t="shared" si="317"/>
        <v xml:space="preserve">  60</v>
      </c>
      <c r="R2488" t="str">
        <f t="shared" si="317"/>
        <v xml:space="preserve">  45</v>
      </c>
      <c r="S2488" t="str">
        <f t="shared" si="317"/>
        <v xml:space="preserve">  12</v>
      </c>
      <c r="T2488" t="str">
        <f t="shared" si="317"/>
        <v xml:space="preserve">   1</v>
      </c>
      <c r="U2488" t="str">
        <f t="shared" si="317"/>
        <v xml:space="preserve">   2</v>
      </c>
      <c r="V2488" t="str">
        <f t="shared" si="317"/>
        <v xml:space="preserve">   3</v>
      </c>
      <c r="X2488" t="e">
        <f>VLOOKUP(K2488,$X$2:Y$31,2,FALSE())</f>
        <v>#N/A</v>
      </c>
      <c r="AB2488" s="20">
        <f>MATCH("R",$J$1001:$J2489,0)</f>
        <v>25</v>
      </c>
      <c r="AC2488" s="20">
        <f>ROW()</f>
        <v>2488</v>
      </c>
      <c r="AD2488" s="24" t="e">
        <f t="shared" ca="1" si="316"/>
        <v>#VALUE!</v>
      </c>
      <c r="AE2488" t="str">
        <f t="shared" ca="1" si="312"/>
        <v>E</v>
      </c>
    </row>
    <row r="2489" spans="1:31">
      <c r="A2489" s="12" t="s">
        <v>492</v>
      </c>
      <c r="J2489" s="12" t="str">
        <f t="shared" si="315"/>
        <v/>
      </c>
      <c r="K2489" t="str">
        <f t="shared" si="317"/>
        <v xml:space="preserve">    </v>
      </c>
      <c r="L2489" t="str">
        <f t="shared" si="317"/>
        <v xml:space="preserve">  28</v>
      </c>
      <c r="M2489" t="str">
        <f t="shared" si="317"/>
        <v xml:space="preserve">  88</v>
      </c>
      <c r="N2489" t="str">
        <f t="shared" si="317"/>
        <v xml:space="preserve">  56</v>
      </c>
      <c r="O2489" t="str">
        <f t="shared" si="317"/>
        <v xml:space="preserve">  41</v>
      </c>
      <c r="P2489" t="str">
        <f t="shared" si="317"/>
        <v xml:space="preserve">  28</v>
      </c>
      <c r="Q2489" t="str">
        <f t="shared" si="317"/>
        <v xml:space="preserve">  26</v>
      </c>
      <c r="R2489" t="str">
        <f t="shared" si="317"/>
        <v xml:space="preserve">  49</v>
      </c>
      <c r="S2489" t="str">
        <f t="shared" si="317"/>
        <v xml:space="preserve">  77</v>
      </c>
      <c r="T2489" t="str">
        <f t="shared" si="317"/>
        <v xml:space="preserve">  83</v>
      </c>
      <c r="U2489" t="str">
        <f t="shared" si="317"/>
        <v xml:space="preserve">  82</v>
      </c>
      <c r="V2489" t="str">
        <f t="shared" si="317"/>
        <v xml:space="preserve">  81</v>
      </c>
      <c r="X2489" t="e">
        <f>VLOOKUP(K2489,$X$2:Y$31,2,FALSE())</f>
        <v>#N/A</v>
      </c>
      <c r="AB2489" s="20">
        <f>MATCH("R",$J$1001:$J2490,0)</f>
        <v>25</v>
      </c>
      <c r="AC2489" s="20">
        <f>ROW()</f>
        <v>2489</v>
      </c>
      <c r="AD2489" s="24" t="e">
        <f t="shared" ca="1" si="316"/>
        <v>#VALUE!</v>
      </c>
      <c r="AE2489" t="str">
        <f t="shared" ca="1" si="312"/>
        <v>E</v>
      </c>
    </row>
    <row r="2490" spans="1:31">
      <c r="A2490" s="12" t="s">
        <v>493</v>
      </c>
      <c r="J2490" s="12" t="str">
        <f t="shared" si="315"/>
        <v/>
      </c>
      <c r="K2490" t="str">
        <f t="shared" si="317"/>
        <v xml:space="preserve">    </v>
      </c>
      <c r="L2490" t="str">
        <f t="shared" si="317"/>
        <v>0.04</v>
      </c>
      <c r="M2490" t="str">
        <f t="shared" si="317"/>
        <v>0.00</v>
      </c>
      <c r="N2490" t="str">
        <f t="shared" si="317"/>
        <v>0.00</v>
      </c>
      <c r="O2490" t="str">
        <f t="shared" si="317"/>
        <v>0.00</v>
      </c>
      <c r="P2490" t="str">
        <f t="shared" si="317"/>
        <v>0.00</v>
      </c>
      <c r="Q2490" t="str">
        <f t="shared" si="317"/>
        <v>0.02</v>
      </c>
      <c r="R2490" t="str">
        <f t="shared" si="317"/>
        <v>0.02</v>
      </c>
      <c r="S2490" t="str">
        <f t="shared" si="317"/>
        <v>0.00</v>
      </c>
      <c r="T2490" t="str">
        <f t="shared" si="317"/>
        <v>0.00</v>
      </c>
      <c r="U2490" t="str">
        <f t="shared" si="317"/>
        <v>0.00</v>
      </c>
      <c r="V2490" t="str">
        <f t="shared" si="317"/>
        <v>0.00</v>
      </c>
      <c r="X2490" t="e">
        <f>VLOOKUP(K2490,$X$2:Y$31,2,FALSE())</f>
        <v>#N/A</v>
      </c>
      <c r="AB2490" s="20">
        <f>MATCH("R",$J$1001:$J2491,0)</f>
        <v>25</v>
      </c>
      <c r="AC2490" s="20">
        <f>ROW()</f>
        <v>2490</v>
      </c>
      <c r="AD2490" s="24" t="e">
        <f t="shared" ca="1" si="316"/>
        <v>#VALUE!</v>
      </c>
      <c r="AE2490" t="str">
        <f t="shared" ca="1" si="312"/>
        <v>E</v>
      </c>
    </row>
    <row r="2491" spans="1:31">
      <c r="A2491" s="12" t="s">
        <v>91</v>
      </c>
      <c r="J2491" s="12" t="str">
        <f t="shared" si="315"/>
        <v/>
      </c>
      <c r="K2491" t="str">
        <f t="shared" si="317"/>
        <v xml:space="preserve">    </v>
      </c>
      <c r="L2491" t="str">
        <f t="shared" si="317"/>
        <v>0.00</v>
      </c>
      <c r="M2491" t="str">
        <f t="shared" si="317"/>
        <v>0.00</v>
      </c>
      <c r="N2491" t="str">
        <f t="shared" si="317"/>
        <v>0.00</v>
      </c>
      <c r="O2491" t="str">
        <f t="shared" si="317"/>
        <v>0.00</v>
      </c>
      <c r="P2491" t="str">
        <f t="shared" si="317"/>
        <v>0.00</v>
      </c>
      <c r="Q2491" t="str">
        <f t="shared" si="317"/>
        <v>0.00</v>
      </c>
      <c r="R2491" t="str">
        <f t="shared" si="317"/>
        <v>0.00</v>
      </c>
      <c r="S2491" t="str">
        <f t="shared" si="317"/>
        <v>0.00</v>
      </c>
      <c r="T2491" t="str">
        <f t="shared" si="317"/>
        <v>0.00</v>
      </c>
      <c r="U2491" t="str">
        <f t="shared" si="317"/>
        <v>0.00</v>
      </c>
      <c r="V2491" t="str">
        <f t="shared" si="317"/>
        <v>0.00</v>
      </c>
      <c r="X2491" t="e">
        <f>VLOOKUP(K2491,$X$2:Y$31,2,FALSE())</f>
        <v>#N/A</v>
      </c>
      <c r="AB2491" s="20">
        <f>MATCH("R",$J$1001:$J2492,0)</f>
        <v>25</v>
      </c>
      <c r="AC2491" s="20">
        <f>ROW()</f>
        <v>2491</v>
      </c>
      <c r="AD2491" s="24" t="e">
        <f t="shared" ca="1" si="316"/>
        <v>#VALUE!</v>
      </c>
      <c r="AE2491" t="str">
        <f t="shared" ca="1" si="312"/>
        <v>E</v>
      </c>
    </row>
    <row r="2492" spans="1:31">
      <c r="A2492" s="12" t="s">
        <v>494</v>
      </c>
      <c r="J2492" s="12" t="str">
        <f t="shared" si="315"/>
        <v/>
      </c>
      <c r="K2492" t="str">
        <f t="shared" si="317"/>
        <v xml:space="preserve">    </v>
      </c>
      <c r="L2492" t="str">
        <f t="shared" si="317"/>
        <v>0.07</v>
      </c>
      <c r="M2492" t="str">
        <f t="shared" si="317"/>
        <v>0.00</v>
      </c>
      <c r="N2492" t="str">
        <f t="shared" si="317"/>
        <v>0.00</v>
      </c>
      <c r="O2492" t="str">
        <f t="shared" si="317"/>
        <v>0.03</v>
      </c>
      <c r="P2492" t="str">
        <f t="shared" si="317"/>
        <v>0.06</v>
      </c>
      <c r="Q2492" t="str">
        <f t="shared" si="317"/>
        <v>0.09</v>
      </c>
      <c r="R2492" t="str">
        <f t="shared" si="317"/>
        <v>0.04</v>
      </c>
      <c r="S2492" t="str">
        <f t="shared" si="317"/>
        <v>0.00</v>
      </c>
      <c r="T2492" t="str">
        <f t="shared" si="317"/>
        <v>0.00</v>
      </c>
      <c r="U2492" t="str">
        <f t="shared" si="317"/>
        <v>0.00</v>
      </c>
      <c r="V2492" t="str">
        <f t="shared" si="317"/>
        <v>0.00</v>
      </c>
      <c r="X2492" t="e">
        <f>VLOOKUP(K2492,$X$2:Y$31,2,FALSE())</f>
        <v>#N/A</v>
      </c>
      <c r="AB2492" s="20">
        <f>MATCH("R",$J$1001:$J2493,0)</f>
        <v>25</v>
      </c>
      <c r="AC2492" s="20">
        <f>ROW()</f>
        <v>2492</v>
      </c>
      <c r="AD2492" s="24" t="e">
        <f t="shared" ca="1" si="316"/>
        <v>#VALUE!</v>
      </c>
      <c r="AE2492" t="str">
        <f t="shared" ca="1" si="312"/>
        <v>E</v>
      </c>
    </row>
    <row r="2493" spans="1:31">
      <c r="A2493" s="12" t="s">
        <v>495</v>
      </c>
      <c r="J2493" s="12" t="str">
        <f t="shared" si="315"/>
        <v/>
      </c>
      <c r="K2493" t="str">
        <f t="shared" si="317"/>
        <v xml:space="preserve">    </v>
      </c>
      <c r="L2493" t="str">
        <f t="shared" si="317"/>
        <v>11.6</v>
      </c>
      <c r="M2493" t="str">
        <f t="shared" si="317"/>
        <v xml:space="preserve"> 5.6</v>
      </c>
      <c r="N2493" t="str">
        <f t="shared" si="317"/>
        <v xml:space="preserve"> 5.7</v>
      </c>
      <c r="O2493" t="str">
        <f t="shared" si="317"/>
        <v>12.9</v>
      </c>
      <c r="P2493" t="str">
        <f t="shared" si="317"/>
        <v xml:space="preserve"> 5.7</v>
      </c>
      <c r="Q2493" t="str">
        <f t="shared" si="317"/>
        <v xml:space="preserve"> 8.9</v>
      </c>
      <c r="R2493" t="str">
        <f t="shared" si="317"/>
        <v>19.1</v>
      </c>
      <c r="S2493" t="str">
        <f t="shared" si="317"/>
        <v>13.1</v>
      </c>
      <c r="T2493" t="str">
        <f t="shared" si="317"/>
        <v xml:space="preserve"> 5.6</v>
      </c>
      <c r="U2493" t="str">
        <f t="shared" si="317"/>
        <v xml:space="preserve"> 5.6</v>
      </c>
      <c r="V2493" t="str">
        <f t="shared" si="317"/>
        <v xml:space="preserve"> 5.6</v>
      </c>
      <c r="X2493" t="e">
        <f>VLOOKUP(K2493,$X$2:Y$31,2,FALSE())</f>
        <v>#N/A</v>
      </c>
      <c r="AB2493" s="20">
        <f>MATCH("R",$J$1001:$J2494,0)</f>
        <v>25</v>
      </c>
      <c r="AC2493" s="20">
        <f>ROW()</f>
        <v>2493</v>
      </c>
      <c r="AD2493" s="24" t="e">
        <f t="shared" ca="1" si="316"/>
        <v>#VALUE!</v>
      </c>
      <c r="AE2493" t="str">
        <f t="shared" ca="1" si="312"/>
        <v>E</v>
      </c>
    </row>
    <row r="2494" spans="1:31">
      <c r="A2494" s="12" t="s">
        <v>496</v>
      </c>
      <c r="J2494" s="12" t="str">
        <f t="shared" si="315"/>
        <v/>
      </c>
      <c r="K2494" t="str">
        <f t="shared" si="317"/>
        <v xml:space="preserve">    </v>
      </c>
      <c r="L2494" t="str">
        <f t="shared" si="317"/>
        <v xml:space="preserve"> 7.7</v>
      </c>
      <c r="M2494" t="str">
        <f t="shared" si="317"/>
        <v xml:space="preserve"> 4.7</v>
      </c>
      <c r="N2494" t="str">
        <f t="shared" si="317"/>
        <v xml:space="preserve"> 4.7</v>
      </c>
      <c r="O2494" t="str">
        <f t="shared" si="317"/>
        <v xml:space="preserve"> 7.5</v>
      </c>
      <c r="P2494" t="str">
        <f t="shared" si="317"/>
        <v xml:space="preserve"> 4.7</v>
      </c>
      <c r="Q2494" t="str">
        <f t="shared" si="317"/>
        <v xml:space="preserve"> 5.3</v>
      </c>
      <c r="R2494" t="str">
        <f t="shared" si="317"/>
        <v>15.7</v>
      </c>
      <c r="S2494" t="str">
        <f t="shared" si="317"/>
        <v>22.0</v>
      </c>
      <c r="T2494" t="str">
        <f t="shared" si="317"/>
        <v xml:space="preserve"> 4.7</v>
      </c>
      <c r="U2494" t="str">
        <f t="shared" si="317"/>
        <v xml:space="preserve"> 4.7</v>
      </c>
      <c r="V2494" t="str">
        <f t="shared" si="317"/>
        <v xml:space="preserve"> 4.7</v>
      </c>
      <c r="X2494" t="e">
        <f>VLOOKUP(K2494,$X$2:Y$31,2,FALSE())</f>
        <v>#N/A</v>
      </c>
      <c r="AB2494" s="20">
        <f>MATCH("R",$J$1001:$J2495,0)</f>
        <v>25</v>
      </c>
      <c r="AC2494" s="20">
        <f>ROW()</f>
        <v>2494</v>
      </c>
      <c r="AD2494" s="24" t="e">
        <f t="shared" ca="1" si="316"/>
        <v>#VALUE!</v>
      </c>
      <c r="AE2494" t="str">
        <f t="shared" ca="1" si="312"/>
        <v>E</v>
      </c>
    </row>
    <row r="2495" spans="1:31">
      <c r="A2495" s="12" t="s">
        <v>497</v>
      </c>
      <c r="J2495" s="12" t="str">
        <f t="shared" si="315"/>
        <v/>
      </c>
      <c r="K2495" t="str">
        <f t="shared" si="317"/>
        <v xml:space="preserve">    </v>
      </c>
      <c r="L2495" t="str">
        <f t="shared" si="317"/>
        <v>15.0</v>
      </c>
      <c r="M2495" t="str">
        <f t="shared" si="317"/>
        <v>11.2</v>
      </c>
      <c r="N2495" t="str">
        <f t="shared" si="317"/>
        <v>11.2</v>
      </c>
      <c r="O2495" t="str">
        <f t="shared" si="317"/>
        <v>16.2</v>
      </c>
      <c r="P2495" t="str">
        <f t="shared" si="317"/>
        <v>11.2</v>
      </c>
      <c r="Q2495" t="str">
        <f t="shared" si="317"/>
        <v>13.0</v>
      </c>
      <c r="R2495" t="str">
        <f t="shared" si="317"/>
        <v>21.3</v>
      </c>
      <c r="S2495" t="str">
        <f t="shared" si="317"/>
        <v>16.2</v>
      </c>
      <c r="T2495" t="str">
        <f t="shared" si="317"/>
        <v>11.2</v>
      </c>
      <c r="U2495" t="str">
        <f t="shared" si="317"/>
        <v>11.2</v>
      </c>
      <c r="V2495" t="str">
        <f t="shared" si="317"/>
        <v>11.2</v>
      </c>
      <c r="X2495" t="e">
        <f>VLOOKUP(K2495,$X$2:Y$31,2,FALSE())</f>
        <v>#N/A</v>
      </c>
      <c r="AB2495" s="20">
        <f>MATCH("R",$J$1001:$J2496,0)</f>
        <v>25</v>
      </c>
      <c r="AC2495" s="20">
        <f>ROW()</f>
        <v>2495</v>
      </c>
      <c r="AD2495" s="24" t="e">
        <f t="shared" ca="1" si="316"/>
        <v>#VALUE!</v>
      </c>
      <c r="AE2495" t="str">
        <f t="shared" ca="1" si="312"/>
        <v>E</v>
      </c>
    </row>
    <row r="2496" spans="1:31">
      <c r="A2496" s="12" t="s">
        <v>498</v>
      </c>
      <c r="J2496" s="12" t="str">
        <f t="shared" si="315"/>
        <v/>
      </c>
      <c r="K2496" t="str">
        <f t="shared" si="317"/>
        <v xml:space="preserve">    </v>
      </c>
      <c r="L2496" t="str">
        <f t="shared" si="317"/>
        <v xml:space="preserve"> 9.4</v>
      </c>
      <c r="M2496" t="str">
        <f t="shared" si="317"/>
        <v xml:space="preserve"> 7.6</v>
      </c>
      <c r="N2496" t="str">
        <f t="shared" si="317"/>
        <v xml:space="preserve"> 7.6</v>
      </c>
      <c r="O2496" t="str">
        <f t="shared" si="317"/>
        <v xml:space="preserve"> 9.6</v>
      </c>
      <c r="P2496" t="str">
        <f t="shared" si="317"/>
        <v xml:space="preserve"> 7.6</v>
      </c>
      <c r="Q2496" t="str">
        <f t="shared" si="317"/>
        <v xml:space="preserve"> 7.8</v>
      </c>
      <c r="R2496" t="str">
        <f t="shared" si="317"/>
        <v>16.6</v>
      </c>
      <c r="S2496" t="str">
        <f t="shared" si="317"/>
        <v>22.7</v>
      </c>
      <c r="T2496" t="str">
        <f t="shared" si="317"/>
        <v xml:space="preserve"> 7.5</v>
      </c>
      <c r="U2496" t="str">
        <f t="shared" si="317"/>
        <v xml:space="preserve"> 7.5</v>
      </c>
      <c r="V2496" t="str">
        <f t="shared" si="317"/>
        <v xml:space="preserve"> 7.5</v>
      </c>
      <c r="X2496" t="e">
        <f>VLOOKUP(K2496,$X$2:Y$31,2,FALSE())</f>
        <v>#N/A</v>
      </c>
      <c r="AB2496" s="20">
        <f>MATCH("R",$J$1001:$J2497,0)</f>
        <v>25</v>
      </c>
      <c r="AC2496" s="20">
        <f>ROW()</f>
        <v>2496</v>
      </c>
      <c r="AD2496" s="24" t="e">
        <f t="shared" ca="1" si="316"/>
        <v>#VALUE!</v>
      </c>
      <c r="AE2496" t="str">
        <f t="shared" ca="1" si="312"/>
        <v>E</v>
      </c>
    </row>
    <row r="2497" spans="1:31">
      <c r="A2497" s="12" t="s">
        <v>499</v>
      </c>
      <c r="J2497" s="12" t="str">
        <f t="shared" si="315"/>
        <v/>
      </c>
      <c r="K2497" t="str">
        <f t="shared" si="317"/>
        <v xml:space="preserve">    </v>
      </c>
      <c r="L2497" t="str">
        <f t="shared" si="317"/>
        <v xml:space="preserve"> 3.1</v>
      </c>
      <c r="M2497" t="str">
        <f t="shared" si="317"/>
        <v xml:space="preserve"> 0.1</v>
      </c>
      <c r="N2497" t="str">
        <f t="shared" si="317"/>
        <v xml:space="preserve"> 0.5</v>
      </c>
      <c r="O2497" t="str">
        <f t="shared" si="317"/>
        <v xml:space="preserve"> 3.4</v>
      </c>
      <c r="P2497" t="str">
        <f t="shared" si="317"/>
        <v xml:space="preserve"> 3.0</v>
      </c>
      <c r="Q2497" t="str">
        <f t="shared" si="317"/>
        <v xml:space="preserve"> 3.0</v>
      </c>
      <c r="R2497" t="str">
        <f t="shared" si="317"/>
        <v xml:space="preserve"> 3.0</v>
      </c>
      <c r="S2497" t="str">
        <f t="shared" si="317"/>
        <v xml:space="preserve"> 2.9</v>
      </c>
      <c r="T2497" t="str">
        <f t="shared" si="317"/>
        <v xml:space="preserve"> 2.8</v>
      </c>
      <c r="U2497" t="str">
        <f t="shared" si="317"/>
        <v xml:space="preserve"> 2.8</v>
      </c>
      <c r="V2497" t="str">
        <f t="shared" si="317"/>
        <v xml:space="preserve"> 2.7</v>
      </c>
      <c r="X2497" t="e">
        <f>VLOOKUP(K2497,$X$2:Y$31,2,FALSE())</f>
        <v>#N/A</v>
      </c>
      <c r="AB2497" s="20">
        <f>MATCH("R",$J$1001:$J2498,0)</f>
        <v>25</v>
      </c>
      <c r="AC2497" s="20">
        <f>ROW()</f>
        <v>2497</v>
      </c>
      <c r="AD2497" s="24" t="e">
        <f t="shared" ca="1" si="316"/>
        <v>#VALUE!</v>
      </c>
      <c r="AE2497" t="str">
        <f t="shared" ca="1" si="312"/>
        <v>E</v>
      </c>
    </row>
    <row r="2498" spans="1:31">
      <c r="A2498" s="12" t="s">
        <v>500</v>
      </c>
      <c r="J2498" s="12" t="str">
        <f t="shared" si="315"/>
        <v/>
      </c>
      <c r="K2498" t="str">
        <f t="shared" si="317"/>
        <v xml:space="preserve">    </v>
      </c>
      <c r="L2498" t="str">
        <f t="shared" si="317"/>
        <v xml:space="preserve"> 3.1</v>
      </c>
      <c r="M2498" t="str">
        <f t="shared" si="317"/>
        <v xml:space="preserve"> 0.2</v>
      </c>
      <c r="N2498" t="str">
        <f t="shared" si="317"/>
        <v xml:space="preserve"> 0.6</v>
      </c>
      <c r="O2498" t="str">
        <f t="shared" si="317"/>
        <v xml:space="preserve"> 3.4</v>
      </c>
      <c r="P2498" t="str">
        <f t="shared" si="317"/>
        <v xml:space="preserve"> 3.0</v>
      </c>
      <c r="Q2498" t="str">
        <f t="shared" si="317"/>
        <v xml:space="preserve"> 3.0</v>
      </c>
      <c r="R2498" t="str">
        <f t="shared" si="317"/>
        <v xml:space="preserve"> 3.0</v>
      </c>
      <c r="S2498" t="str">
        <f t="shared" si="317"/>
        <v xml:space="preserve"> 2.9</v>
      </c>
      <c r="T2498" t="str">
        <f t="shared" si="317"/>
        <v xml:space="preserve"> 2.8</v>
      </c>
      <c r="U2498" t="str">
        <f t="shared" si="317"/>
        <v xml:space="preserve"> 2.8</v>
      </c>
      <c r="V2498" t="str">
        <f t="shared" si="317"/>
        <v xml:space="preserve"> 2.7</v>
      </c>
      <c r="X2498" t="e">
        <f>VLOOKUP(K2498,$X$2:Y$31,2,FALSE())</f>
        <v>#N/A</v>
      </c>
      <c r="AB2498" s="20">
        <f>MATCH("R",$J$1001:$J2499,0)</f>
        <v>25</v>
      </c>
      <c r="AC2498" s="20">
        <f>ROW()</f>
        <v>2498</v>
      </c>
      <c r="AD2498" s="24" t="e">
        <f t="shared" ca="1" si="316"/>
        <v>#VALUE!</v>
      </c>
      <c r="AE2498" t="str">
        <f t="shared" ca="1" si="312"/>
        <v>E</v>
      </c>
    </row>
    <row r="2499" spans="1:31">
      <c r="A2499" s="12" t="s">
        <v>501</v>
      </c>
      <c r="J2499" s="12" t="str">
        <f t="shared" si="315"/>
        <v/>
      </c>
      <c r="K2499" t="str">
        <f t="shared" si="317"/>
        <v xml:space="preserve">    </v>
      </c>
      <c r="L2499" t="str">
        <f t="shared" si="317"/>
        <v xml:space="preserve">  45</v>
      </c>
      <c r="M2499" t="str">
        <f t="shared" si="317"/>
        <v xml:space="preserve"> -15</v>
      </c>
      <c r="N2499" t="str">
        <f t="shared" si="317"/>
        <v xml:space="preserve">  17</v>
      </c>
      <c r="O2499" t="str">
        <f t="shared" si="317"/>
        <v xml:space="preserve">  32</v>
      </c>
      <c r="P2499" t="str">
        <f t="shared" si="317"/>
        <v xml:space="preserve">  45</v>
      </c>
      <c r="Q2499" t="str">
        <f t="shared" si="317"/>
        <v xml:space="preserve">  47</v>
      </c>
      <c r="R2499" t="str">
        <f t="shared" si="317"/>
        <v xml:space="preserve">  24</v>
      </c>
      <c r="S2499" t="str">
        <f t="shared" si="317"/>
        <v xml:space="preserve">  -4</v>
      </c>
      <c r="T2499" t="str">
        <f t="shared" si="317"/>
        <v xml:space="preserve"> -10</v>
      </c>
      <c r="U2499" t="str">
        <f t="shared" si="317"/>
        <v xml:space="preserve">  -9</v>
      </c>
      <c r="V2499" t="str">
        <f t="shared" si="317"/>
        <v xml:space="preserve">  -8</v>
      </c>
      <c r="X2499" t="e">
        <f>VLOOKUP(K2499,$X$2:Y$31,2,FALSE())</f>
        <v>#N/A</v>
      </c>
      <c r="AB2499" s="20">
        <f>MATCH("R",$J$1001:$J2500,0)</f>
        <v>25</v>
      </c>
      <c r="AC2499" s="20">
        <f>ROW()</f>
        <v>2499</v>
      </c>
      <c r="AD2499" s="24" t="e">
        <f t="shared" ca="1" si="316"/>
        <v>#VALUE!</v>
      </c>
      <c r="AE2499" t="str">
        <f t="shared" ref="AE2499:AE2562" ca="1" si="318">IF(ISERROR(AD2499),"E","OK")</f>
        <v>E</v>
      </c>
    </row>
    <row r="2500" spans="1:31">
      <c r="A2500" s="12" t="s">
        <v>147</v>
      </c>
      <c r="J2500" s="12" t="str">
        <f t="shared" si="315"/>
        <v/>
      </c>
      <c r="K2500" t="str">
        <f t="shared" si="317"/>
        <v xml:space="preserve">    </v>
      </c>
      <c r="L2500" t="str">
        <f t="shared" si="317"/>
        <v xml:space="preserve">RSI </v>
      </c>
      <c r="M2500" t="str">
        <f t="shared" si="317"/>
        <v>oeff</v>
      </c>
      <c r="N2500" t="str">
        <f t="shared" si="317"/>
        <v>Dail</v>
      </c>
      <c r="O2500" t="str">
        <f t="shared" si="317"/>
        <v xml:space="preserve">)   </v>
      </c>
      <c r="P2500" t="str">
        <f t="shared" si="317"/>
        <v xml:space="preserve">    </v>
      </c>
      <c r="Q2500" t="str">
        <f t="shared" si="317"/>
        <v>METH</v>
      </c>
      <c r="R2500" t="str">
        <f t="shared" si="317"/>
        <v>D 30</v>
      </c>
      <c r="S2500" t="str">
        <f t="shared" si="317"/>
        <v xml:space="preserve">  VO</v>
      </c>
      <c r="T2500" t="str">
        <f t="shared" si="317"/>
        <v xml:space="preserve">CAP </v>
      </c>
      <c r="U2500" t="str">
        <f t="shared" si="317"/>
        <v>6.12</v>
      </c>
      <c r="V2500" t="str">
        <f t="shared" si="317"/>
        <v xml:space="preserve">7W  </v>
      </c>
      <c r="X2500" t="e">
        <f>VLOOKUP(K2500,$X$2:Y$31,2,FALSE())</f>
        <v>#N/A</v>
      </c>
      <c r="AB2500" s="20">
        <f>MATCH("R",$J$1001:$J2501,0)</f>
        <v>25</v>
      </c>
      <c r="AC2500" s="20">
        <f>ROW()</f>
        <v>2500</v>
      </c>
      <c r="AD2500" s="24" t="e">
        <f t="shared" ca="1" si="316"/>
        <v>#VALUE!</v>
      </c>
      <c r="AE2500" t="str">
        <f t="shared" ca="1" si="318"/>
        <v>E</v>
      </c>
    </row>
    <row r="2501" spans="1:31">
      <c r="A2501" s="12" t="s">
        <v>33</v>
      </c>
      <c r="J2501" s="12" t="str">
        <f t="shared" si="315"/>
        <v/>
      </c>
      <c r="K2501" t="str">
        <f t="shared" si="317"/>
        <v/>
      </c>
      <c r="L2501" t="str">
        <f t="shared" si="317"/>
        <v/>
      </c>
      <c r="M2501" t="str">
        <f t="shared" si="317"/>
        <v/>
      </c>
      <c r="N2501" t="str">
        <f t="shared" si="317"/>
        <v/>
      </c>
      <c r="O2501" t="str">
        <f t="shared" si="317"/>
        <v/>
      </c>
      <c r="P2501" t="str">
        <f t="shared" si="317"/>
        <v/>
      </c>
      <c r="Q2501" t="str">
        <f t="shared" si="317"/>
        <v/>
      </c>
      <c r="R2501" t="str">
        <f t="shared" si="317"/>
        <v/>
      </c>
      <c r="S2501" t="str">
        <f t="shared" si="317"/>
        <v/>
      </c>
      <c r="T2501" t="str">
        <f t="shared" si="317"/>
        <v/>
      </c>
      <c r="U2501" t="str">
        <f t="shared" si="317"/>
        <v/>
      </c>
      <c r="V2501" t="str">
        <f t="shared" si="317"/>
        <v/>
      </c>
      <c r="X2501" t="e">
        <f>VLOOKUP(K2501,$X$2:Y$31,2,FALSE())</f>
        <v>#N/A</v>
      </c>
      <c r="AB2501" s="20">
        <f>MATCH("R",$J$1001:$J2502,0)</f>
        <v>25</v>
      </c>
      <c r="AC2501" s="20">
        <f>ROW()</f>
        <v>2501</v>
      </c>
      <c r="AD2501" s="24" t="e">
        <f t="shared" ca="1" si="316"/>
        <v>#VALUE!</v>
      </c>
      <c r="AE2501" t="str">
        <f t="shared" ca="1" si="318"/>
        <v>E</v>
      </c>
    </row>
    <row r="2502" spans="1:31">
      <c r="A2502" s="12" t="s">
        <v>2471</v>
      </c>
      <c r="J2502" s="12" t="str">
        <f t="shared" si="315"/>
        <v/>
      </c>
      <c r="K2502" t="str">
        <f t="shared" si="317"/>
        <v>Jan,</v>
      </c>
      <c r="L2502" t="str">
        <f t="shared" si="317"/>
        <v>1 20</v>
      </c>
      <c r="M2502" t="str">
        <f t="shared" si="317"/>
        <v xml:space="preserve">6   </v>
      </c>
      <c r="N2502" t="str">
        <f t="shared" ref="K2502:V2523" si="319">MID($A2502,N$34,4)</f>
        <v xml:space="preserve">    </v>
      </c>
      <c r="O2502" t="str">
        <f t="shared" si="319"/>
        <v xml:space="preserve"> SSN</v>
      </c>
      <c r="P2502" t="str">
        <f t="shared" si="319"/>
        <v>= 10</v>
      </c>
      <c r="Q2502" t="str">
        <f t="shared" si="319"/>
        <v xml:space="preserve">.   </v>
      </c>
      <c r="R2502" t="str">
        <f t="shared" si="319"/>
        <v xml:space="preserve">    </v>
      </c>
      <c r="S2502" t="str">
        <f t="shared" si="319"/>
        <v xml:space="preserve">    </v>
      </c>
      <c r="T2502" t="str">
        <f t="shared" si="319"/>
        <v xml:space="preserve">  Mi</v>
      </c>
      <c r="U2502" t="str">
        <f t="shared" si="319"/>
        <v>imum</v>
      </c>
      <c r="V2502" t="str">
        <f t="shared" si="319"/>
        <v>Angl</v>
      </c>
      <c r="X2502" t="e">
        <f>VLOOKUP(K2502,$X$2:Y$31,2,FALSE())</f>
        <v>#N/A</v>
      </c>
      <c r="AB2502" s="20">
        <f>MATCH("R",$J$1001:$J2503,0)</f>
        <v>25</v>
      </c>
      <c r="AC2502" s="20">
        <f>ROW()</f>
        <v>2502</v>
      </c>
      <c r="AD2502" s="24" t="e">
        <f t="shared" ca="1" si="316"/>
        <v>#VALUE!</v>
      </c>
      <c r="AE2502" t="str">
        <f t="shared" ca="1" si="318"/>
        <v>E</v>
      </c>
    </row>
    <row r="2503" spans="1:31">
      <c r="A2503" s="12" t="s">
        <v>201</v>
      </c>
      <c r="J2503" s="12" t="str">
        <f t="shared" si="315"/>
        <v/>
      </c>
      <c r="K2503" t="str">
        <f t="shared" si="319"/>
        <v>HOME</v>
      </c>
      <c r="L2503" t="str">
        <f t="shared" si="319"/>
        <v xml:space="preserve">    </v>
      </c>
      <c r="M2503" t="str">
        <f t="shared" si="319"/>
        <v xml:space="preserve">    </v>
      </c>
      <c r="N2503" t="str">
        <f t="shared" si="319"/>
        <v xml:space="preserve">    </v>
      </c>
      <c r="O2503" t="str">
        <f t="shared" si="319"/>
        <v>AUST</v>
      </c>
      <c r="P2503" t="str">
        <f t="shared" si="319"/>
        <v xml:space="preserve">N   </v>
      </c>
      <c r="Q2503" t="str">
        <f t="shared" si="319"/>
        <v xml:space="preserve">    </v>
      </c>
      <c r="R2503" t="str">
        <f t="shared" si="319"/>
        <v xml:space="preserve">    </v>
      </c>
      <c r="S2503" t="str">
        <f t="shared" si="319"/>
        <v xml:space="preserve">  AZ</v>
      </c>
      <c r="T2503" t="str">
        <f t="shared" si="319"/>
        <v>MUTH</v>
      </c>
      <c r="U2503" t="str">
        <f t="shared" si="319"/>
        <v xml:space="preserve">    </v>
      </c>
      <c r="V2503" t="str">
        <f t="shared" si="319"/>
        <v xml:space="preserve">    </v>
      </c>
      <c r="X2503" t="e">
        <f>VLOOKUP(K2503,$X$2:Y$31,2,FALSE())</f>
        <v>#N/A</v>
      </c>
      <c r="AB2503" s="20">
        <f>MATCH("R",$J$1001:$J2504,0)</f>
        <v>25</v>
      </c>
      <c r="AC2503" s="20">
        <f>ROW()</f>
        <v>2503</v>
      </c>
      <c r="AD2503" s="24" t="e">
        <f t="shared" ca="1" si="316"/>
        <v>#VALUE!</v>
      </c>
      <c r="AE2503" t="str">
        <f t="shared" ca="1" si="318"/>
        <v>E</v>
      </c>
    </row>
    <row r="2504" spans="1:31">
      <c r="A2504" s="12" t="s">
        <v>202</v>
      </c>
      <c r="J2504" s="12" t="str">
        <f t="shared" si="315"/>
        <v/>
      </c>
      <c r="K2504" t="str">
        <f t="shared" si="319"/>
        <v>32.9</v>
      </c>
      <c r="L2504" t="str">
        <f t="shared" si="319"/>
        <v xml:space="preserve"> N  </v>
      </c>
      <c r="M2504" t="str">
        <f t="shared" si="319"/>
        <v>96.6</v>
      </c>
      <c r="N2504" t="str">
        <f t="shared" si="319"/>
        <v xml:space="preserve"> W -</v>
      </c>
      <c r="O2504" t="str">
        <f t="shared" si="319"/>
        <v>30.2</v>
      </c>
      <c r="P2504" t="str">
        <f t="shared" si="319"/>
        <v xml:space="preserve"> N  </v>
      </c>
      <c r="Q2504" t="str">
        <f t="shared" si="319"/>
        <v>97.7</v>
      </c>
      <c r="R2504" t="str">
        <f t="shared" si="319"/>
        <v xml:space="preserve"> W  </v>
      </c>
      <c r="S2504" t="str">
        <f t="shared" si="319"/>
        <v xml:space="preserve"> 199</v>
      </c>
      <c r="T2504" t="str">
        <f t="shared" si="319"/>
        <v xml:space="preserve">97  </v>
      </c>
      <c r="U2504" t="str">
        <f t="shared" si="319"/>
        <v>19.3</v>
      </c>
      <c r="V2504" t="str">
        <f t="shared" si="319"/>
        <v xml:space="preserve">    </v>
      </c>
      <c r="X2504" t="e">
        <f>VLOOKUP(K2504,$X$2:Y$31,2,FALSE())</f>
        <v>#N/A</v>
      </c>
      <c r="AB2504" s="20">
        <f>MATCH("R",$J$1001:$J2505,0)</f>
        <v>25</v>
      </c>
      <c r="AC2504" s="20">
        <f>ROW()</f>
        <v>2504</v>
      </c>
      <c r="AD2504" s="24" t="e">
        <f t="shared" ca="1" si="316"/>
        <v>#VALUE!</v>
      </c>
      <c r="AE2504" t="str">
        <f t="shared" ca="1" si="318"/>
        <v>E</v>
      </c>
    </row>
    <row r="2505" spans="1:31">
      <c r="A2505" s="12" t="s">
        <v>203</v>
      </c>
      <c r="J2505" s="12" t="str">
        <f t="shared" si="315"/>
        <v/>
      </c>
      <c r="K2505" t="str">
        <f t="shared" si="319"/>
        <v>XMTR</v>
      </c>
      <c r="L2505" t="str">
        <f t="shared" si="319"/>
        <v xml:space="preserve"> 2-3</v>
      </c>
      <c r="M2505" t="str">
        <f t="shared" si="319"/>
        <v xml:space="preserve"> ION</v>
      </c>
      <c r="N2505" t="str">
        <f t="shared" si="319"/>
        <v>AP #</v>
      </c>
      <c r="O2505" t="str">
        <f t="shared" si="319"/>
        <v>3[sa</v>
      </c>
      <c r="P2505" t="str">
        <f t="shared" si="319"/>
        <v>ples</v>
      </c>
      <c r="Q2505" t="str">
        <f t="shared" si="319"/>
        <v>SAMP</v>
      </c>
      <c r="R2505" t="str">
        <f t="shared" si="319"/>
        <v>E.23</v>
      </c>
      <c r="S2505" t="str">
        <f t="shared" si="319"/>
        <v xml:space="preserve">   ]</v>
      </c>
      <c r="T2505" t="str">
        <f t="shared" si="319"/>
        <v xml:space="preserve">Az= </v>
      </c>
      <c r="U2505" t="str">
        <f t="shared" si="319"/>
        <v xml:space="preserve">0.0 </v>
      </c>
      <c r="V2505" t="str">
        <f t="shared" si="319"/>
        <v>FFaz</v>
      </c>
      <c r="X2505" t="e">
        <f>VLOOKUP(K2505,$X$2:Y$31,2,FALSE())</f>
        <v>#N/A</v>
      </c>
      <c r="AB2505" s="20">
        <f>MATCH("R",$J$1001:$J2506,0)</f>
        <v>25</v>
      </c>
      <c r="AC2505" s="20">
        <f>ROW()</f>
        <v>2505</v>
      </c>
      <c r="AD2505" s="24" t="e">
        <f t="shared" ca="1" si="316"/>
        <v>#VALUE!</v>
      </c>
      <c r="AE2505" t="str">
        <f t="shared" ca="1" si="318"/>
        <v>E</v>
      </c>
    </row>
    <row r="2506" spans="1:31">
      <c r="A2506" s="12" t="s">
        <v>204</v>
      </c>
      <c r="J2506" s="12" t="str">
        <f t="shared" si="315"/>
        <v/>
      </c>
      <c r="K2506" t="str">
        <f t="shared" si="319"/>
        <v>RCVR</v>
      </c>
      <c r="L2506" t="str">
        <f t="shared" si="319"/>
        <v xml:space="preserve"> 2-3</v>
      </c>
      <c r="M2506" t="str">
        <f t="shared" si="319"/>
        <v xml:space="preserve"> ION</v>
      </c>
      <c r="N2506" t="str">
        <f t="shared" si="319"/>
        <v>AP #</v>
      </c>
      <c r="O2506" t="str">
        <f t="shared" si="319"/>
        <v>3[sa</v>
      </c>
      <c r="P2506" t="str">
        <f t="shared" si="319"/>
        <v>ples</v>
      </c>
      <c r="Q2506" t="str">
        <f t="shared" si="319"/>
        <v>SAMP</v>
      </c>
      <c r="R2506" t="str">
        <f t="shared" si="319"/>
        <v>E.23</v>
      </c>
      <c r="S2506" t="str">
        <f t="shared" si="319"/>
        <v xml:space="preserve">   ]</v>
      </c>
      <c r="T2506" t="str">
        <f t="shared" si="319"/>
        <v xml:space="preserve">Az= </v>
      </c>
      <c r="U2506" t="str">
        <f t="shared" si="319"/>
        <v xml:space="preserve">0.0 </v>
      </c>
      <c r="V2506" t="str">
        <f t="shared" si="319"/>
        <v>FFaz</v>
      </c>
      <c r="X2506" t="e">
        <f>VLOOKUP(K2506,$X$2:Y$31,2,FALSE())</f>
        <v>#N/A</v>
      </c>
      <c r="AB2506" s="20">
        <f>MATCH("R",$J$1001:$J2507,0)</f>
        <v>25</v>
      </c>
      <c r="AC2506" s="20">
        <f>ROW()</f>
        <v>2506</v>
      </c>
      <c r="AD2506" s="24" t="e">
        <f t="shared" ca="1" si="316"/>
        <v>#VALUE!</v>
      </c>
      <c r="AE2506" t="str">
        <f t="shared" ca="1" si="318"/>
        <v>E</v>
      </c>
    </row>
    <row r="2507" spans="1:31">
      <c r="A2507" s="12" t="s">
        <v>89</v>
      </c>
      <c r="J2507" s="12" t="str">
        <f t="shared" si="315"/>
        <v/>
      </c>
      <c r="K2507" t="str">
        <f t="shared" si="319"/>
        <v>3 MH</v>
      </c>
      <c r="L2507" t="str">
        <f t="shared" si="319"/>
        <v xml:space="preserve"> NOI</v>
      </c>
      <c r="M2507" t="str">
        <f t="shared" si="319"/>
        <v xml:space="preserve">E = </v>
      </c>
      <c r="N2507" t="str">
        <f t="shared" si="319"/>
        <v>145.</v>
      </c>
      <c r="O2507" t="str">
        <f t="shared" si="319"/>
        <v xml:space="preserve"> dBW</v>
      </c>
      <c r="P2507" t="str">
        <f t="shared" si="319"/>
        <v xml:space="preserve">    </v>
      </c>
      <c r="Q2507" t="str">
        <f t="shared" si="319"/>
        <v xml:space="preserve">EQ. </v>
      </c>
      <c r="R2507" t="str">
        <f t="shared" si="319"/>
        <v>EL =</v>
      </c>
      <c r="S2507" t="str">
        <f t="shared" si="319"/>
        <v xml:space="preserve">90% </v>
      </c>
      <c r="T2507" t="str">
        <f t="shared" si="319"/>
        <v xml:space="preserve">  RE</v>
      </c>
      <c r="U2507" t="str">
        <f t="shared" si="319"/>
        <v>. SN</v>
      </c>
      <c r="V2507" t="str">
        <f t="shared" si="319"/>
        <v xml:space="preserve"> = 7</v>
      </c>
      <c r="X2507" t="e">
        <f>VLOOKUP(K2507,$X$2:Y$31,2,FALSE())</f>
        <v>#N/A</v>
      </c>
      <c r="AB2507" s="20">
        <f>MATCH("R",$J$1001:$J2508,0)</f>
        <v>25</v>
      </c>
      <c r="AC2507" s="20">
        <f>ROW()</f>
        <v>2507</v>
      </c>
      <c r="AD2507" s="24" t="e">
        <f t="shared" ca="1" si="316"/>
        <v>#VALUE!</v>
      </c>
      <c r="AE2507" t="str">
        <f t="shared" ca="1" si="318"/>
        <v>E</v>
      </c>
    </row>
    <row r="2508" spans="1:31">
      <c r="A2508" s="12" t="s">
        <v>90</v>
      </c>
      <c r="J2508" s="12" t="str">
        <f t="shared" si="315"/>
        <v/>
      </c>
      <c r="K2508" t="str">
        <f t="shared" si="319"/>
        <v>MULT</v>
      </c>
      <c r="L2508" t="str">
        <f t="shared" si="319"/>
        <v>PATH</v>
      </c>
      <c r="M2508" t="str">
        <f t="shared" si="319"/>
        <v>POWE</v>
      </c>
      <c r="N2508" t="str">
        <f t="shared" si="319"/>
        <v xml:space="preserve"> TOL</v>
      </c>
      <c r="O2508" t="str">
        <f t="shared" si="319"/>
        <v>RANC</v>
      </c>
      <c r="P2508" t="str">
        <f t="shared" si="319"/>
        <v xml:space="preserve"> =  </v>
      </c>
      <c r="Q2508" t="str">
        <f t="shared" si="319"/>
        <v>.0 d</v>
      </c>
      <c r="R2508" t="str">
        <f t="shared" si="319"/>
        <v xml:space="preserve">   M</v>
      </c>
      <c r="S2508" t="str">
        <f t="shared" si="319"/>
        <v>LTIP</v>
      </c>
      <c r="T2508" t="str">
        <f t="shared" si="319"/>
        <v>TH D</v>
      </c>
      <c r="U2508" t="str">
        <f t="shared" si="319"/>
        <v xml:space="preserve">LAY </v>
      </c>
      <c r="V2508" t="str">
        <f t="shared" si="319"/>
        <v>OLER</v>
      </c>
      <c r="X2508" t="e">
        <f>VLOOKUP(K2508,$X$2:Y$31,2,FALSE())</f>
        <v>#N/A</v>
      </c>
      <c r="AB2508" s="20">
        <f>MATCH("R",$J$1001:$J2509,0)</f>
        <v>25</v>
      </c>
      <c r="AC2508" s="20">
        <f>ROW()</f>
        <v>2508</v>
      </c>
      <c r="AD2508" s="24" t="e">
        <f t="shared" ca="1" si="316"/>
        <v>#VALUE!</v>
      </c>
      <c r="AE2508" t="str">
        <f t="shared" ca="1" si="318"/>
        <v>E</v>
      </c>
    </row>
    <row r="2509" spans="1:31">
      <c r="A2509" s="12" t="s">
        <v>33</v>
      </c>
      <c r="J2509" s="12" t="str">
        <f t="shared" si="315"/>
        <v/>
      </c>
      <c r="K2509" t="str">
        <f t="shared" si="319"/>
        <v/>
      </c>
      <c r="L2509" t="str">
        <f t="shared" si="319"/>
        <v/>
      </c>
      <c r="M2509" t="str">
        <f t="shared" si="319"/>
        <v/>
      </c>
      <c r="N2509" t="str">
        <f t="shared" si="319"/>
        <v/>
      </c>
      <c r="O2509" t="str">
        <f t="shared" si="319"/>
        <v/>
      </c>
      <c r="P2509" t="str">
        <f t="shared" si="319"/>
        <v/>
      </c>
      <c r="Q2509" t="str">
        <f t="shared" si="319"/>
        <v/>
      </c>
      <c r="R2509" t="str">
        <f t="shared" si="319"/>
        <v/>
      </c>
      <c r="S2509" t="str">
        <f t="shared" si="319"/>
        <v/>
      </c>
      <c r="T2509" t="str">
        <f t="shared" si="319"/>
        <v/>
      </c>
      <c r="U2509" t="str">
        <f t="shared" si="319"/>
        <v/>
      </c>
      <c r="V2509" t="str">
        <f t="shared" si="319"/>
        <v/>
      </c>
      <c r="X2509" t="e">
        <f>VLOOKUP(K2509,$X$2:Y$31,2,FALSE())</f>
        <v>#N/A</v>
      </c>
      <c r="AB2509" s="20">
        <f>MATCH("R",$J$1001:$J2510,0)</f>
        <v>25</v>
      </c>
      <c r="AC2509" s="20">
        <f>ROW()</f>
        <v>2509</v>
      </c>
      <c r="AD2509" s="24" t="e">
        <f t="shared" ca="1" si="316"/>
        <v>#VALUE!</v>
      </c>
      <c r="AE2509" t="str">
        <f t="shared" ca="1" si="318"/>
        <v>E</v>
      </c>
    </row>
    <row r="2510" spans="1:31">
      <c r="A2510" s="12" t="s">
        <v>1945</v>
      </c>
      <c r="J2510" s="12" t="str">
        <f t="shared" si="315"/>
        <v>R</v>
      </c>
      <c r="K2510" t="str">
        <f t="shared" si="319"/>
        <v>19.0</v>
      </c>
      <c r="L2510" t="str">
        <f t="shared" si="319"/>
        <v>11.4</v>
      </c>
      <c r="M2510" t="str">
        <f t="shared" si="319"/>
        <v xml:space="preserve"> 2.0</v>
      </c>
      <c r="N2510" t="str">
        <f t="shared" si="319"/>
        <v xml:space="preserve"> 4.0</v>
      </c>
      <c r="O2510" t="str">
        <f t="shared" si="319"/>
        <v xml:space="preserve"> 5.4</v>
      </c>
      <c r="P2510" t="str">
        <f t="shared" si="319"/>
        <v xml:space="preserve"> 7.3</v>
      </c>
      <c r="Q2510" t="str">
        <f t="shared" si="319"/>
        <v>10.2</v>
      </c>
      <c r="R2510" t="str">
        <f t="shared" si="319"/>
        <v>14.4</v>
      </c>
      <c r="S2510" t="str">
        <f t="shared" si="319"/>
        <v>18.2</v>
      </c>
      <c r="T2510" t="str">
        <f t="shared" si="319"/>
        <v>21.5</v>
      </c>
      <c r="U2510" t="str">
        <f t="shared" si="319"/>
        <v>25.0</v>
      </c>
      <c r="V2510" t="str">
        <f t="shared" si="319"/>
        <v>29.0</v>
      </c>
      <c r="X2510" t="str">
        <f>VLOOKUP(K2510,$X$2:Y$31,2,FALSE())</f>
        <v>1900</v>
      </c>
      <c r="AB2510" s="20">
        <f>MATCH("R",$J$1001:$J2511,0)</f>
        <v>25</v>
      </c>
      <c r="AC2510" s="20">
        <f>ROW()</f>
        <v>2510</v>
      </c>
      <c r="AD2510" s="24" t="e">
        <f t="shared" ca="1" si="316"/>
        <v>#VALUE!</v>
      </c>
      <c r="AE2510" t="str">
        <f t="shared" ca="1" si="318"/>
        <v>E</v>
      </c>
    </row>
    <row r="2511" spans="1:31">
      <c r="A2511" s="12" t="s">
        <v>367</v>
      </c>
      <c r="J2511" s="12" t="str">
        <f t="shared" si="315"/>
        <v/>
      </c>
      <c r="K2511" t="str">
        <f t="shared" si="319"/>
        <v xml:space="preserve">    </v>
      </c>
      <c r="L2511" t="str">
        <f t="shared" si="319"/>
        <v xml:space="preserve"> 1F2</v>
      </c>
      <c r="M2511" t="str">
        <f t="shared" si="319"/>
        <v xml:space="preserve"> 1 E</v>
      </c>
      <c r="N2511" t="str">
        <f t="shared" si="319"/>
        <v xml:space="preserve"> 1 E</v>
      </c>
      <c r="O2511" t="str">
        <f t="shared" si="319"/>
        <v xml:space="preserve"> 1F2</v>
      </c>
      <c r="P2511" t="str">
        <f t="shared" si="319"/>
        <v xml:space="preserve"> 1F2</v>
      </c>
      <c r="Q2511" t="str">
        <f t="shared" si="319"/>
        <v xml:space="preserve"> 1F2</v>
      </c>
      <c r="R2511" t="str">
        <f t="shared" si="319"/>
        <v xml:space="preserve"> 1F2</v>
      </c>
      <c r="S2511" t="str">
        <f t="shared" si="319"/>
        <v xml:space="preserve"> 1F2</v>
      </c>
      <c r="T2511" t="str">
        <f t="shared" si="319"/>
        <v xml:space="preserve"> 1F2</v>
      </c>
      <c r="U2511" t="str">
        <f t="shared" si="319"/>
        <v xml:space="preserve"> 1F2</v>
      </c>
      <c r="V2511" t="str">
        <f t="shared" si="319"/>
        <v xml:space="preserve"> 1F2</v>
      </c>
      <c r="X2511" t="e">
        <f>VLOOKUP(K2511,$X$2:Y$31,2,FALSE())</f>
        <v>#N/A</v>
      </c>
      <c r="AB2511" s="20">
        <f>MATCH("R",$J$1001:$J2512,0)</f>
        <v>25</v>
      </c>
      <c r="AC2511" s="20">
        <f>ROW()</f>
        <v>2511</v>
      </c>
      <c r="AD2511" s="24" t="e">
        <f t="shared" ca="1" si="316"/>
        <v>#VALUE!</v>
      </c>
      <c r="AE2511" t="str">
        <f t="shared" ca="1" si="318"/>
        <v>E</v>
      </c>
    </row>
    <row r="2512" spans="1:31">
      <c r="A2512" s="12" t="s">
        <v>1946</v>
      </c>
      <c r="J2512" s="12" t="str">
        <f t="shared" si="315"/>
        <v/>
      </c>
      <c r="K2512" t="str">
        <f t="shared" si="319"/>
        <v xml:space="preserve">    </v>
      </c>
      <c r="L2512" t="str">
        <f t="shared" si="319"/>
        <v>65.4</v>
      </c>
      <c r="M2512" t="str">
        <f t="shared" si="319"/>
        <v>28.4</v>
      </c>
      <c r="N2512" t="str">
        <f t="shared" si="319"/>
        <v>30.7</v>
      </c>
      <c r="O2512" t="str">
        <f t="shared" si="319"/>
        <v>61.9</v>
      </c>
      <c r="P2512" t="str">
        <f t="shared" si="319"/>
        <v>57.0</v>
      </c>
      <c r="Q2512" t="str">
        <f t="shared" si="319"/>
        <v>60.6</v>
      </c>
      <c r="R2512" t="str">
        <f t="shared" si="319"/>
        <v>65.4</v>
      </c>
      <c r="S2512" t="str">
        <f t="shared" si="319"/>
        <v>65.4</v>
      </c>
      <c r="T2512" t="str">
        <f t="shared" si="319"/>
        <v>65.4</v>
      </c>
      <c r="U2512" t="str">
        <f t="shared" si="319"/>
        <v>65.4</v>
      </c>
      <c r="V2512" t="str">
        <f t="shared" si="319"/>
        <v>65.4</v>
      </c>
      <c r="X2512" t="e">
        <f>VLOOKUP(K2512,$X$2:Y$31,2,FALSE())</f>
        <v>#N/A</v>
      </c>
      <c r="AB2512" s="20">
        <f>MATCH("R",$J$1001:$J2513,0)</f>
        <v>25</v>
      </c>
      <c r="AC2512" s="20">
        <f>ROW()</f>
        <v>2512</v>
      </c>
      <c r="AD2512" s="24" t="e">
        <f t="shared" ca="1" si="316"/>
        <v>#VALUE!</v>
      </c>
      <c r="AE2512" t="str">
        <f t="shared" ca="1" si="318"/>
        <v>E</v>
      </c>
    </row>
    <row r="2513" spans="1:31">
      <c r="A2513" s="12" t="s">
        <v>502</v>
      </c>
      <c r="J2513" s="12" t="str">
        <f t="shared" si="315"/>
        <v/>
      </c>
      <c r="K2513" t="str">
        <f t="shared" si="319"/>
        <v xml:space="preserve">    </v>
      </c>
      <c r="L2513" t="str">
        <f t="shared" si="319"/>
        <v xml:space="preserve"> 2.7</v>
      </c>
      <c r="M2513" t="str">
        <f t="shared" si="319"/>
        <v xml:space="preserve"> 1.2</v>
      </c>
      <c r="N2513" t="str">
        <f t="shared" si="319"/>
        <v xml:space="preserve"> 1.3</v>
      </c>
      <c r="O2513" t="str">
        <f t="shared" si="319"/>
        <v xml:space="preserve"> 2.4</v>
      </c>
      <c r="P2513" t="str">
        <f t="shared" si="319"/>
        <v xml:space="preserve"> 2.1</v>
      </c>
      <c r="Q2513" t="str">
        <f t="shared" si="319"/>
        <v xml:space="preserve"> 2.3</v>
      </c>
      <c r="R2513" t="str">
        <f t="shared" si="319"/>
        <v xml:space="preserve"> 2.7</v>
      </c>
      <c r="S2513" t="str">
        <f t="shared" si="319"/>
        <v xml:space="preserve"> 2.7</v>
      </c>
      <c r="T2513" t="str">
        <f t="shared" si="319"/>
        <v xml:space="preserve"> 2.7</v>
      </c>
      <c r="U2513" t="str">
        <f t="shared" si="319"/>
        <v xml:space="preserve"> 2.7</v>
      </c>
      <c r="V2513" t="str">
        <f t="shared" si="319"/>
        <v xml:space="preserve"> 2.7</v>
      </c>
      <c r="X2513" t="e">
        <f>VLOOKUP(K2513,$X$2:Y$31,2,FALSE())</f>
        <v>#N/A</v>
      </c>
      <c r="AB2513" s="20">
        <f>MATCH("R",$J$1001:$J2514,0)</f>
        <v>25</v>
      </c>
      <c r="AC2513" s="20">
        <f>ROW()</f>
        <v>2513</v>
      </c>
      <c r="AD2513" s="24" t="e">
        <f t="shared" ca="1" si="316"/>
        <v>#VALUE!</v>
      </c>
      <c r="AE2513" t="str">
        <f t="shared" ca="1" si="318"/>
        <v>E</v>
      </c>
    </row>
    <row r="2514" spans="1:31">
      <c r="A2514" s="12" t="s">
        <v>1947</v>
      </c>
      <c r="J2514" s="12" t="str">
        <f t="shared" si="315"/>
        <v/>
      </c>
      <c r="K2514" t="str">
        <f t="shared" si="319"/>
        <v xml:space="preserve">    </v>
      </c>
      <c r="L2514" t="str">
        <f t="shared" si="319"/>
        <v xml:space="preserve"> 376</v>
      </c>
      <c r="M2514" t="str">
        <f t="shared" si="319"/>
        <v xml:space="preserve">  91</v>
      </c>
      <c r="N2514" t="str">
        <f t="shared" si="319"/>
        <v xml:space="preserve">  99</v>
      </c>
      <c r="O2514" t="str">
        <f t="shared" si="319"/>
        <v xml:space="preserve"> 321</v>
      </c>
      <c r="P2514" t="str">
        <f t="shared" si="319"/>
        <v xml:space="preserve"> 262</v>
      </c>
      <c r="Q2514" t="str">
        <f t="shared" si="319"/>
        <v xml:space="preserve"> 303</v>
      </c>
      <c r="R2514" t="str">
        <f t="shared" si="319"/>
        <v xml:space="preserve"> 376</v>
      </c>
      <c r="S2514" t="str">
        <f t="shared" si="319"/>
        <v xml:space="preserve"> 376</v>
      </c>
      <c r="T2514" t="str">
        <f t="shared" si="319"/>
        <v xml:space="preserve"> 376</v>
      </c>
      <c r="U2514" t="str">
        <f t="shared" si="319"/>
        <v xml:space="preserve"> 376</v>
      </c>
      <c r="V2514" t="str">
        <f t="shared" si="319"/>
        <v xml:space="preserve"> 376</v>
      </c>
      <c r="X2514" t="e">
        <f>VLOOKUP(K2514,$X$2:Y$31,2,FALSE())</f>
        <v>#N/A</v>
      </c>
      <c r="AB2514" s="20">
        <f>MATCH("R",$J$1001:$J2515,0)</f>
        <v>25</v>
      </c>
      <c r="AC2514" s="20">
        <f>ROW()</f>
        <v>2514</v>
      </c>
      <c r="AD2514" s="24" t="e">
        <f t="shared" ca="1" si="316"/>
        <v>#VALUE!</v>
      </c>
      <c r="AE2514" t="str">
        <f t="shared" ca="1" si="318"/>
        <v>E</v>
      </c>
    </row>
    <row r="2515" spans="1:31">
      <c r="A2515" s="12" t="s">
        <v>1948</v>
      </c>
      <c r="J2515" s="12" t="str">
        <f t="shared" si="315"/>
        <v/>
      </c>
      <c r="K2515" t="str">
        <f t="shared" si="319"/>
        <v xml:space="preserve">    </v>
      </c>
      <c r="L2515" t="str">
        <f t="shared" si="319"/>
        <v>0.50</v>
      </c>
      <c r="M2515" t="str">
        <f t="shared" si="319"/>
        <v>1.00</v>
      </c>
      <c r="N2515" t="str">
        <f t="shared" si="319"/>
        <v>1.00</v>
      </c>
      <c r="O2515" t="str">
        <f t="shared" si="319"/>
        <v>1.00</v>
      </c>
      <c r="P2515" t="str">
        <f t="shared" si="319"/>
        <v>1.00</v>
      </c>
      <c r="Q2515" t="str">
        <f t="shared" si="319"/>
        <v>0.82</v>
      </c>
      <c r="R2515" t="str">
        <f t="shared" si="319"/>
        <v>0.03</v>
      </c>
      <c r="S2515" t="str">
        <f t="shared" si="319"/>
        <v>0.00</v>
      </c>
      <c r="T2515" t="str">
        <f t="shared" si="319"/>
        <v>0.00</v>
      </c>
      <c r="U2515" t="str">
        <f t="shared" si="319"/>
        <v>0.00</v>
      </c>
      <c r="V2515" t="str">
        <f t="shared" si="319"/>
        <v>0.00</v>
      </c>
      <c r="X2515" t="e">
        <f>VLOOKUP(K2515,$X$2:Y$31,2,FALSE())</f>
        <v>#N/A</v>
      </c>
      <c r="AB2515" s="20">
        <f>MATCH("R",$J$1001:$J2516,0)</f>
        <v>25</v>
      </c>
      <c r="AC2515" s="20">
        <f>ROW()</f>
        <v>2515</v>
      </c>
      <c r="AD2515" s="24" t="e">
        <f t="shared" ca="1" si="316"/>
        <v>#VALUE!</v>
      </c>
      <c r="AE2515" t="str">
        <f t="shared" ca="1" si="318"/>
        <v>E</v>
      </c>
    </row>
    <row r="2516" spans="1:31">
      <c r="A2516" s="12" t="s">
        <v>1949</v>
      </c>
      <c r="J2516" s="12" t="str">
        <f t="shared" si="315"/>
        <v/>
      </c>
      <c r="K2516" t="str">
        <f t="shared" si="319"/>
        <v xml:space="preserve">    </v>
      </c>
      <c r="L2516" t="str">
        <f t="shared" si="319"/>
        <v xml:space="preserve"> 123</v>
      </c>
      <c r="M2516" t="str">
        <f t="shared" si="319"/>
        <v xml:space="preserve"> 166</v>
      </c>
      <c r="N2516" t="str">
        <f t="shared" si="319"/>
        <v xml:space="preserve"> 141</v>
      </c>
      <c r="O2516" t="str">
        <f t="shared" si="319"/>
        <v xml:space="preserve"> 123</v>
      </c>
      <c r="P2516" t="str">
        <f t="shared" si="319"/>
        <v xml:space="preserve"> 120</v>
      </c>
      <c r="Q2516" t="str">
        <f t="shared" si="319"/>
        <v xml:space="preserve"> 119</v>
      </c>
      <c r="R2516" t="str">
        <f t="shared" si="319"/>
        <v xml:space="preserve"> 136</v>
      </c>
      <c r="S2516" t="str">
        <f t="shared" si="319"/>
        <v xml:space="preserve"> 170</v>
      </c>
      <c r="T2516" t="str">
        <f t="shared" si="319"/>
        <v xml:space="preserve"> 187</v>
      </c>
      <c r="U2516" t="str">
        <f t="shared" si="319"/>
        <v xml:space="preserve"> 188</v>
      </c>
      <c r="V2516" t="str">
        <f t="shared" si="319"/>
        <v xml:space="preserve"> 189</v>
      </c>
      <c r="X2516" t="e">
        <f>VLOOKUP(K2516,$X$2:Y$31,2,FALSE())</f>
        <v>#N/A</v>
      </c>
      <c r="AB2516" s="20">
        <f>MATCH("R",$J$1001:$J2517,0)</f>
        <v>25</v>
      </c>
      <c r="AC2516" s="20">
        <f>ROW()</f>
        <v>2516</v>
      </c>
      <c r="AD2516" s="24" t="e">
        <f t="shared" ca="1" si="316"/>
        <v>#VALUE!</v>
      </c>
      <c r="AE2516" t="str">
        <f t="shared" ca="1" si="318"/>
        <v>E</v>
      </c>
    </row>
    <row r="2517" spans="1:31">
      <c r="A2517" s="12" t="s">
        <v>1950</v>
      </c>
      <c r="J2517" s="12" t="str">
        <f t="shared" si="315"/>
        <v/>
      </c>
      <c r="K2517" t="str">
        <f t="shared" si="319"/>
        <v xml:space="preserve">    </v>
      </c>
      <c r="L2517" t="str">
        <f t="shared" si="319"/>
        <v xml:space="preserve">  22</v>
      </c>
      <c r="M2517" t="str">
        <f t="shared" si="319"/>
        <v xml:space="preserve"> -33</v>
      </c>
      <c r="N2517" t="str">
        <f t="shared" si="319"/>
        <v xml:space="preserve">  -2</v>
      </c>
      <c r="O2517" t="str">
        <f t="shared" si="319"/>
        <v xml:space="preserve">  16</v>
      </c>
      <c r="P2517" t="str">
        <f t="shared" si="319"/>
        <v xml:space="preserve">  22</v>
      </c>
      <c r="Q2517" t="str">
        <f t="shared" si="319"/>
        <v xml:space="preserve">  25</v>
      </c>
      <c r="R2517" t="str">
        <f t="shared" si="319"/>
        <v xml:space="preserve">  11</v>
      </c>
      <c r="S2517" t="str">
        <f t="shared" si="319"/>
        <v xml:space="preserve"> -21</v>
      </c>
      <c r="T2517" t="str">
        <f t="shared" si="319"/>
        <v xml:space="preserve"> -36</v>
      </c>
      <c r="U2517" t="str">
        <f t="shared" si="319"/>
        <v xml:space="preserve"> -36</v>
      </c>
      <c r="V2517" t="str">
        <f t="shared" si="319"/>
        <v xml:space="preserve"> -35</v>
      </c>
      <c r="X2517" t="e">
        <f>VLOOKUP(K2517,$X$2:Y$31,2,FALSE())</f>
        <v>#N/A</v>
      </c>
      <c r="AB2517" s="20">
        <f>MATCH("R",$J$1001:$J2518,0)</f>
        <v>25</v>
      </c>
      <c r="AC2517" s="20">
        <f>ROW()</f>
        <v>2517</v>
      </c>
      <c r="AD2517" s="24" t="e">
        <f t="shared" ca="1" si="316"/>
        <v>#VALUE!</v>
      </c>
      <c r="AE2517" t="str">
        <f t="shared" ca="1" si="318"/>
        <v>E</v>
      </c>
    </row>
    <row r="2518" spans="1:31">
      <c r="A2518" s="12" t="s">
        <v>1951</v>
      </c>
      <c r="J2518" s="12" t="str">
        <f t="shared" si="315"/>
        <v/>
      </c>
      <c r="K2518" t="str">
        <f t="shared" si="319"/>
        <v xml:space="preserve">    </v>
      </c>
      <c r="L2518" t="str">
        <f t="shared" si="319"/>
        <v>-103</v>
      </c>
      <c r="M2518" t="str">
        <f t="shared" si="319"/>
        <v>-146</v>
      </c>
      <c r="N2518" t="str">
        <f t="shared" si="319"/>
        <v>-121</v>
      </c>
      <c r="O2518" t="str">
        <f t="shared" si="319"/>
        <v>-103</v>
      </c>
      <c r="P2518" t="str">
        <f t="shared" si="319"/>
        <v>-100</v>
      </c>
      <c r="Q2518" t="str">
        <f t="shared" si="319"/>
        <v xml:space="preserve"> -99</v>
      </c>
      <c r="R2518" t="str">
        <f t="shared" si="319"/>
        <v>-116</v>
      </c>
      <c r="S2518" t="str">
        <f t="shared" si="319"/>
        <v>-150</v>
      </c>
      <c r="T2518" t="str">
        <f t="shared" si="319"/>
        <v>-167</v>
      </c>
      <c r="U2518" t="str">
        <f t="shared" si="319"/>
        <v>-168</v>
      </c>
      <c r="V2518" t="str">
        <f t="shared" si="319"/>
        <v>-169</v>
      </c>
      <c r="X2518" t="e">
        <f>VLOOKUP(K2518,$X$2:Y$31,2,FALSE())</f>
        <v>#N/A</v>
      </c>
      <c r="AB2518" s="20">
        <f>MATCH("R",$J$1001:$J2519,0)</f>
        <v>25</v>
      </c>
      <c r="AC2518" s="20">
        <f>ROW()</f>
        <v>2518</v>
      </c>
      <c r="AD2518" s="24" t="e">
        <f t="shared" ca="1" si="316"/>
        <v>#VALUE!</v>
      </c>
      <c r="AE2518" t="str">
        <f t="shared" ca="1" si="318"/>
        <v>E</v>
      </c>
    </row>
    <row r="2519" spans="1:31">
      <c r="A2519" s="12" t="s">
        <v>503</v>
      </c>
      <c r="J2519" s="12" t="str">
        <f t="shared" si="315"/>
        <v/>
      </c>
      <c r="K2519" t="str">
        <f t="shared" si="319"/>
        <v xml:space="preserve">    </v>
      </c>
      <c r="L2519" t="str">
        <f t="shared" si="319"/>
        <v>-160</v>
      </c>
      <c r="M2519" t="str">
        <f t="shared" si="319"/>
        <v>-140</v>
      </c>
      <c r="N2519" t="str">
        <f t="shared" si="319"/>
        <v>-148</v>
      </c>
      <c r="O2519" t="str">
        <f t="shared" si="319"/>
        <v>-152</v>
      </c>
      <c r="P2519" t="str">
        <f t="shared" si="319"/>
        <v>-156</v>
      </c>
      <c r="Q2519" t="str">
        <f t="shared" si="319"/>
        <v>-159</v>
      </c>
      <c r="R2519" t="str">
        <f t="shared" si="319"/>
        <v>-162</v>
      </c>
      <c r="S2519" t="str">
        <f t="shared" si="319"/>
        <v>-166</v>
      </c>
      <c r="T2519" t="str">
        <f t="shared" si="319"/>
        <v>-168</v>
      </c>
      <c r="U2519" t="str">
        <f t="shared" si="319"/>
        <v>-170</v>
      </c>
      <c r="V2519" t="str">
        <f t="shared" si="319"/>
        <v>-172</v>
      </c>
      <c r="X2519" t="e">
        <f>VLOOKUP(K2519,$X$2:Y$31,2,FALSE())</f>
        <v>#N/A</v>
      </c>
      <c r="AB2519" s="20">
        <f>MATCH("R",$J$1001:$J2520,0)</f>
        <v>25</v>
      </c>
      <c r="AC2519" s="20">
        <f>ROW()</f>
        <v>2519</v>
      </c>
      <c r="AD2519" s="24" t="e">
        <f t="shared" ca="1" si="316"/>
        <v>#VALUE!</v>
      </c>
      <c r="AE2519" t="str">
        <f t="shared" ca="1" si="318"/>
        <v>E</v>
      </c>
    </row>
    <row r="2520" spans="1:31">
      <c r="A2520" s="12" t="s">
        <v>1952</v>
      </c>
      <c r="J2520" s="12" t="str">
        <f t="shared" si="315"/>
        <v/>
      </c>
      <c r="K2520" t="str">
        <f t="shared" si="319"/>
        <v xml:space="preserve">    </v>
      </c>
      <c r="L2520" t="str">
        <f t="shared" si="319"/>
        <v xml:space="preserve">  57</v>
      </c>
      <c r="M2520" t="str">
        <f t="shared" si="319"/>
        <v xml:space="preserve">  -6</v>
      </c>
      <c r="N2520" t="str">
        <f t="shared" si="319"/>
        <v xml:space="preserve">  28</v>
      </c>
      <c r="O2520" t="str">
        <f t="shared" si="319"/>
        <v xml:space="preserve">  49</v>
      </c>
      <c r="P2520" t="str">
        <f t="shared" si="319"/>
        <v xml:space="preserve">  56</v>
      </c>
      <c r="Q2520" t="str">
        <f t="shared" si="319"/>
        <v xml:space="preserve">  60</v>
      </c>
      <c r="R2520" t="str">
        <f t="shared" si="319"/>
        <v xml:space="preserve">  46</v>
      </c>
      <c r="S2520" t="str">
        <f t="shared" si="319"/>
        <v xml:space="preserve">  15</v>
      </c>
      <c r="T2520" t="str">
        <f t="shared" si="319"/>
        <v xml:space="preserve">   1</v>
      </c>
      <c r="U2520" t="str">
        <f t="shared" si="319"/>
        <v xml:space="preserve">   2</v>
      </c>
      <c r="V2520" t="str">
        <f t="shared" si="319"/>
        <v xml:space="preserve">   3</v>
      </c>
      <c r="X2520" t="e">
        <f>VLOOKUP(K2520,$X$2:Y$31,2,FALSE())</f>
        <v>#N/A</v>
      </c>
      <c r="AB2520" s="20">
        <f>MATCH("R",$J$1001:$J2521,0)</f>
        <v>25</v>
      </c>
      <c r="AC2520" s="20">
        <f>ROW()</f>
        <v>2520</v>
      </c>
      <c r="AD2520" s="24" t="e">
        <f t="shared" ca="1" si="316"/>
        <v>#VALUE!</v>
      </c>
      <c r="AE2520" t="str">
        <f t="shared" ca="1" si="318"/>
        <v>E</v>
      </c>
    </row>
    <row r="2521" spans="1:31">
      <c r="A2521" s="12" t="s">
        <v>1953</v>
      </c>
      <c r="J2521" s="12" t="str">
        <f t="shared" si="315"/>
        <v/>
      </c>
      <c r="K2521" t="str">
        <f t="shared" si="319"/>
        <v xml:space="preserve">    </v>
      </c>
      <c r="L2521" t="str">
        <f t="shared" si="319"/>
        <v xml:space="preserve">  31</v>
      </c>
      <c r="M2521" t="str">
        <f t="shared" si="319"/>
        <v xml:space="preserve">  90</v>
      </c>
      <c r="N2521" t="str">
        <f t="shared" si="319"/>
        <v xml:space="preserve">  57</v>
      </c>
      <c r="O2521" t="str">
        <f t="shared" si="319"/>
        <v xml:space="preserve">  37</v>
      </c>
      <c r="P2521" t="str">
        <f t="shared" si="319"/>
        <v xml:space="preserve">  28</v>
      </c>
      <c r="Q2521" t="str">
        <f t="shared" si="319"/>
        <v xml:space="preserve">  26</v>
      </c>
      <c r="R2521" t="str">
        <f t="shared" si="319"/>
        <v xml:space="preserve">  48</v>
      </c>
      <c r="S2521" t="str">
        <f t="shared" si="319"/>
        <v xml:space="preserve">  76</v>
      </c>
      <c r="T2521" t="str">
        <f t="shared" si="319"/>
        <v xml:space="preserve">  83</v>
      </c>
      <c r="U2521" t="str">
        <f t="shared" si="319"/>
        <v xml:space="preserve">  82</v>
      </c>
      <c r="V2521" t="str">
        <f t="shared" si="319"/>
        <v xml:space="preserve">  81</v>
      </c>
      <c r="X2521" t="e">
        <f>VLOOKUP(K2521,$X$2:Y$31,2,FALSE())</f>
        <v>#N/A</v>
      </c>
      <c r="AB2521" s="20">
        <f>MATCH("R",$J$1001:$J2522,0)</f>
        <v>25</v>
      </c>
      <c r="AC2521" s="20">
        <f>ROW()</f>
        <v>2521</v>
      </c>
      <c r="AD2521" s="24" t="e">
        <f t="shared" ca="1" si="316"/>
        <v>#VALUE!</v>
      </c>
      <c r="AE2521" t="str">
        <f t="shared" ca="1" si="318"/>
        <v>E</v>
      </c>
    </row>
    <row r="2522" spans="1:31">
      <c r="A2522" s="12" t="s">
        <v>549</v>
      </c>
      <c r="J2522" s="12" t="str">
        <f t="shared" si="315"/>
        <v/>
      </c>
      <c r="K2522" t="str">
        <f t="shared" si="319"/>
        <v xml:space="preserve">    </v>
      </c>
      <c r="L2522" t="str">
        <f t="shared" si="319"/>
        <v>0.01</v>
      </c>
      <c r="M2522" t="str">
        <f t="shared" si="319"/>
        <v>0.00</v>
      </c>
      <c r="N2522" t="str">
        <f t="shared" si="319"/>
        <v>0.00</v>
      </c>
      <c r="O2522" t="str">
        <f t="shared" si="319"/>
        <v>0.00</v>
      </c>
      <c r="P2522" t="str">
        <f t="shared" si="319"/>
        <v>0.00</v>
      </c>
      <c r="Q2522" t="str">
        <f t="shared" si="319"/>
        <v>0.01</v>
      </c>
      <c r="R2522" t="str">
        <f t="shared" si="319"/>
        <v>0.01</v>
      </c>
      <c r="S2522" t="str">
        <f t="shared" si="319"/>
        <v>0.00</v>
      </c>
      <c r="T2522" t="str">
        <f t="shared" si="319"/>
        <v>0.00</v>
      </c>
      <c r="U2522" t="str">
        <f t="shared" si="319"/>
        <v>0.00</v>
      </c>
      <c r="V2522" t="str">
        <f t="shared" si="319"/>
        <v>0.00</v>
      </c>
      <c r="X2522" t="e">
        <f>VLOOKUP(K2522,$X$2:Y$31,2,FALSE())</f>
        <v>#N/A</v>
      </c>
      <c r="AB2522" s="20">
        <f>MATCH("R",$J$1001:$J2523,0)</f>
        <v>25</v>
      </c>
      <c r="AC2522" s="20">
        <f>ROW()</f>
        <v>2522</v>
      </c>
      <c r="AD2522" s="24" t="e">
        <f t="shared" ca="1" si="316"/>
        <v>#VALUE!</v>
      </c>
      <c r="AE2522" t="str">
        <f t="shared" ca="1" si="318"/>
        <v>E</v>
      </c>
    </row>
    <row r="2523" spans="1:31">
      <c r="A2523" s="12" t="s">
        <v>91</v>
      </c>
      <c r="J2523" s="12" t="str">
        <f t="shared" si="315"/>
        <v/>
      </c>
      <c r="K2523" t="str">
        <f t="shared" si="319"/>
        <v xml:space="preserve">    </v>
      </c>
      <c r="L2523" t="str">
        <f t="shared" si="319"/>
        <v>0.00</v>
      </c>
      <c r="M2523" t="str">
        <f t="shared" si="319"/>
        <v>0.00</v>
      </c>
      <c r="N2523" t="str">
        <f t="shared" si="319"/>
        <v>0.00</v>
      </c>
      <c r="O2523" t="str">
        <f t="shared" si="319"/>
        <v>0.00</v>
      </c>
      <c r="P2523" t="str">
        <f t="shared" si="319"/>
        <v>0.00</v>
      </c>
      <c r="Q2523" t="str">
        <f t="shared" ref="K2523:V2544" si="320">MID($A2523,Q$34,4)</f>
        <v>0.00</v>
      </c>
      <c r="R2523" t="str">
        <f t="shared" si="320"/>
        <v>0.00</v>
      </c>
      <c r="S2523" t="str">
        <f t="shared" si="320"/>
        <v>0.00</v>
      </c>
      <c r="T2523" t="str">
        <f t="shared" si="320"/>
        <v>0.00</v>
      </c>
      <c r="U2523" t="str">
        <f t="shared" si="320"/>
        <v>0.00</v>
      </c>
      <c r="V2523" t="str">
        <f t="shared" si="320"/>
        <v>0.00</v>
      </c>
      <c r="X2523" t="e">
        <f>VLOOKUP(K2523,$X$2:Y$31,2,FALSE())</f>
        <v>#N/A</v>
      </c>
      <c r="AB2523" s="20">
        <f>MATCH("R",$J$1001:$J2524,0)</f>
        <v>25</v>
      </c>
      <c r="AC2523" s="20">
        <f>ROW()</f>
        <v>2523</v>
      </c>
      <c r="AD2523" s="24" t="e">
        <f t="shared" ca="1" si="316"/>
        <v>#VALUE!</v>
      </c>
      <c r="AE2523" t="str">
        <f t="shared" ca="1" si="318"/>
        <v>E</v>
      </c>
    </row>
    <row r="2524" spans="1:31">
      <c r="A2524" s="12" t="s">
        <v>494</v>
      </c>
      <c r="J2524" s="12" t="str">
        <f t="shared" si="315"/>
        <v/>
      </c>
      <c r="K2524" t="str">
        <f t="shared" si="320"/>
        <v xml:space="preserve">    </v>
      </c>
      <c r="L2524" t="str">
        <f t="shared" si="320"/>
        <v>0.07</v>
      </c>
      <c r="M2524" t="str">
        <f t="shared" si="320"/>
        <v>0.00</v>
      </c>
      <c r="N2524" t="str">
        <f t="shared" si="320"/>
        <v>0.00</v>
      </c>
      <c r="O2524" t="str">
        <f t="shared" si="320"/>
        <v>0.03</v>
      </c>
      <c r="P2524" t="str">
        <f t="shared" si="320"/>
        <v>0.06</v>
      </c>
      <c r="Q2524" t="str">
        <f t="shared" si="320"/>
        <v>0.09</v>
      </c>
      <c r="R2524" t="str">
        <f t="shared" si="320"/>
        <v>0.04</v>
      </c>
      <c r="S2524" t="str">
        <f t="shared" si="320"/>
        <v>0.00</v>
      </c>
      <c r="T2524" t="str">
        <f t="shared" si="320"/>
        <v>0.00</v>
      </c>
      <c r="U2524" t="str">
        <f t="shared" si="320"/>
        <v>0.00</v>
      </c>
      <c r="V2524" t="str">
        <f t="shared" si="320"/>
        <v>0.00</v>
      </c>
      <c r="X2524" t="e">
        <f>VLOOKUP(K2524,$X$2:Y$31,2,FALSE())</f>
        <v>#N/A</v>
      </c>
      <c r="AB2524" s="20">
        <f>MATCH("R",$J$1001:$J2525,0)</f>
        <v>25</v>
      </c>
      <c r="AC2524" s="20">
        <f>ROW()</f>
        <v>2524</v>
      </c>
      <c r="AD2524" s="24" t="e">
        <f t="shared" ca="1" si="316"/>
        <v>#VALUE!</v>
      </c>
      <c r="AE2524" t="str">
        <f t="shared" ca="1" si="318"/>
        <v>E</v>
      </c>
    </row>
    <row r="2525" spans="1:31">
      <c r="A2525" s="12" t="s">
        <v>1954</v>
      </c>
      <c r="J2525" s="12" t="str">
        <f t="shared" si="315"/>
        <v/>
      </c>
      <c r="K2525" t="str">
        <f t="shared" si="320"/>
        <v xml:space="preserve">    </v>
      </c>
      <c r="L2525" t="str">
        <f t="shared" si="320"/>
        <v>11.5</v>
      </c>
      <c r="M2525" t="str">
        <f t="shared" si="320"/>
        <v xml:space="preserve"> 5.6</v>
      </c>
      <c r="N2525" t="str">
        <f t="shared" si="320"/>
        <v xml:space="preserve"> 5.7</v>
      </c>
      <c r="O2525" t="str">
        <f t="shared" si="320"/>
        <v xml:space="preserve"> 8.3</v>
      </c>
      <c r="P2525" t="str">
        <f t="shared" si="320"/>
        <v xml:space="preserve"> 5.7</v>
      </c>
      <c r="Q2525" t="str">
        <f t="shared" si="320"/>
        <v xml:space="preserve"> 8.7</v>
      </c>
      <c r="R2525" t="str">
        <f t="shared" si="320"/>
        <v>18.7</v>
      </c>
      <c r="S2525" t="str">
        <f t="shared" si="320"/>
        <v>15.4</v>
      </c>
      <c r="T2525" t="str">
        <f t="shared" si="320"/>
        <v xml:space="preserve"> 5.6</v>
      </c>
      <c r="U2525" t="str">
        <f t="shared" si="320"/>
        <v xml:space="preserve"> 5.6</v>
      </c>
      <c r="V2525" t="str">
        <f t="shared" si="320"/>
        <v xml:space="preserve"> 5.6</v>
      </c>
      <c r="X2525" t="e">
        <f>VLOOKUP(K2525,$X$2:Y$31,2,FALSE())</f>
        <v>#N/A</v>
      </c>
      <c r="AB2525" s="20">
        <f>MATCH("R",$J$1001:$J2526,0)</f>
        <v>25</v>
      </c>
      <c r="AC2525" s="20">
        <f>ROW()</f>
        <v>2525</v>
      </c>
      <c r="AD2525" s="24" t="e">
        <f t="shared" ca="1" si="316"/>
        <v>#VALUE!</v>
      </c>
      <c r="AE2525" t="str">
        <f t="shared" ca="1" si="318"/>
        <v>E</v>
      </c>
    </row>
    <row r="2526" spans="1:31">
      <c r="A2526" s="12" t="s">
        <v>1955</v>
      </c>
      <c r="J2526" s="12" t="str">
        <f t="shared" si="315"/>
        <v/>
      </c>
      <c r="K2526" t="str">
        <f t="shared" si="320"/>
        <v xml:space="preserve">    </v>
      </c>
      <c r="L2526" t="str">
        <f t="shared" si="320"/>
        <v xml:space="preserve"> 7.6</v>
      </c>
      <c r="M2526" t="str">
        <f t="shared" si="320"/>
        <v xml:space="preserve"> 4.7</v>
      </c>
      <c r="N2526" t="str">
        <f t="shared" si="320"/>
        <v xml:space="preserve"> 4.7</v>
      </c>
      <c r="O2526" t="str">
        <f t="shared" si="320"/>
        <v xml:space="preserve"> 6.9</v>
      </c>
      <c r="P2526" t="str">
        <f t="shared" si="320"/>
        <v xml:space="preserve"> 4.7</v>
      </c>
      <c r="Q2526" t="str">
        <f t="shared" si="320"/>
        <v xml:space="preserve"> 5.3</v>
      </c>
      <c r="R2526" t="str">
        <f t="shared" si="320"/>
        <v>15.0</v>
      </c>
      <c r="S2526" t="str">
        <f t="shared" si="320"/>
        <v>22.0</v>
      </c>
      <c r="T2526" t="str">
        <f t="shared" si="320"/>
        <v xml:space="preserve"> 4.8</v>
      </c>
      <c r="U2526" t="str">
        <f t="shared" si="320"/>
        <v xml:space="preserve"> 4.7</v>
      </c>
      <c r="V2526" t="str">
        <f t="shared" si="320"/>
        <v xml:space="preserve"> 4.7</v>
      </c>
      <c r="X2526" t="e">
        <f>VLOOKUP(K2526,$X$2:Y$31,2,FALSE())</f>
        <v>#N/A</v>
      </c>
      <c r="AB2526" s="20">
        <f>MATCH("R",$J$1001:$J2527,0)</f>
        <v>25</v>
      </c>
      <c r="AC2526" s="20">
        <f>ROW()</f>
        <v>2526</v>
      </c>
      <c r="AD2526" s="24" t="e">
        <f t="shared" ca="1" si="316"/>
        <v>#VALUE!</v>
      </c>
      <c r="AE2526" t="str">
        <f t="shared" ca="1" si="318"/>
        <v>E</v>
      </c>
    </row>
    <row r="2527" spans="1:31">
      <c r="A2527" s="12" t="s">
        <v>1956</v>
      </c>
      <c r="J2527" s="12" t="str">
        <f t="shared" si="315"/>
        <v/>
      </c>
      <c r="K2527" t="str">
        <f t="shared" si="320"/>
        <v xml:space="preserve">    </v>
      </c>
      <c r="L2527" t="str">
        <f t="shared" si="320"/>
        <v>14.8</v>
      </c>
      <c r="M2527" t="str">
        <f t="shared" si="320"/>
        <v>11.2</v>
      </c>
      <c r="N2527" t="str">
        <f t="shared" si="320"/>
        <v>11.2</v>
      </c>
      <c r="O2527" t="str">
        <f t="shared" si="320"/>
        <v>12.8</v>
      </c>
      <c r="P2527" t="str">
        <f t="shared" si="320"/>
        <v>11.2</v>
      </c>
      <c r="Q2527" t="str">
        <f t="shared" si="320"/>
        <v>12.8</v>
      </c>
      <c r="R2527" t="str">
        <f t="shared" si="320"/>
        <v>20.8</v>
      </c>
      <c r="S2527" t="str">
        <f t="shared" si="320"/>
        <v>18.0</v>
      </c>
      <c r="T2527" t="str">
        <f t="shared" si="320"/>
        <v>11.1</v>
      </c>
      <c r="U2527" t="str">
        <f t="shared" si="320"/>
        <v>11.2</v>
      </c>
      <c r="V2527" t="str">
        <f t="shared" si="320"/>
        <v>11.2</v>
      </c>
      <c r="X2527" t="e">
        <f>VLOOKUP(K2527,$X$2:Y$31,2,FALSE())</f>
        <v>#N/A</v>
      </c>
      <c r="AB2527" s="20">
        <f>MATCH("R",$J$1001:$J2528,0)</f>
        <v>25</v>
      </c>
      <c r="AC2527" s="20">
        <f>ROW()</f>
        <v>2527</v>
      </c>
      <c r="AD2527" s="24" t="e">
        <f t="shared" ca="1" si="316"/>
        <v>#VALUE!</v>
      </c>
      <c r="AE2527" t="str">
        <f t="shared" ca="1" si="318"/>
        <v>E</v>
      </c>
    </row>
    <row r="2528" spans="1:31">
      <c r="A2528" s="12" t="s">
        <v>1957</v>
      </c>
      <c r="J2528" s="12" t="str">
        <f t="shared" si="315"/>
        <v/>
      </c>
      <c r="K2528" t="str">
        <f t="shared" si="320"/>
        <v xml:space="preserve">    </v>
      </c>
      <c r="L2528" t="str">
        <f t="shared" si="320"/>
        <v xml:space="preserve"> 9.3</v>
      </c>
      <c r="M2528" t="str">
        <f t="shared" si="320"/>
        <v xml:space="preserve"> 7.6</v>
      </c>
      <c r="N2528" t="str">
        <f t="shared" si="320"/>
        <v xml:space="preserve"> 7.6</v>
      </c>
      <c r="O2528" t="str">
        <f t="shared" si="320"/>
        <v xml:space="preserve"> 9.1</v>
      </c>
      <c r="P2528" t="str">
        <f t="shared" si="320"/>
        <v xml:space="preserve"> 7.6</v>
      </c>
      <c r="Q2528" t="str">
        <f t="shared" si="320"/>
        <v xml:space="preserve"> 7.7</v>
      </c>
      <c r="R2528" t="str">
        <f t="shared" si="320"/>
        <v>15.8</v>
      </c>
      <c r="S2528" t="str">
        <f t="shared" si="320"/>
        <v>22.7</v>
      </c>
      <c r="T2528" t="str">
        <f t="shared" si="320"/>
        <v xml:space="preserve"> 7.5</v>
      </c>
      <c r="U2528" t="str">
        <f t="shared" si="320"/>
        <v xml:space="preserve"> 7.5</v>
      </c>
      <c r="V2528" t="str">
        <f t="shared" si="320"/>
        <v xml:space="preserve"> 7.5</v>
      </c>
      <c r="X2528" t="e">
        <f>VLOOKUP(K2528,$X$2:Y$31,2,FALSE())</f>
        <v>#N/A</v>
      </c>
      <c r="AB2528" s="20">
        <f>MATCH("R",$J$1001:$J2529,0)</f>
        <v>25</v>
      </c>
      <c r="AC2528" s="20">
        <f>ROW()</f>
        <v>2528</v>
      </c>
      <c r="AD2528" s="24" t="e">
        <f t="shared" ca="1" si="316"/>
        <v>#VALUE!</v>
      </c>
      <c r="AE2528" t="str">
        <f t="shared" ca="1" si="318"/>
        <v>E</v>
      </c>
    </row>
    <row r="2529" spans="1:31">
      <c r="A2529" s="12" t="s">
        <v>504</v>
      </c>
      <c r="J2529" s="12" t="str">
        <f t="shared" si="315"/>
        <v/>
      </c>
      <c r="K2529" t="str">
        <f t="shared" si="320"/>
        <v xml:space="preserve">    </v>
      </c>
      <c r="L2529" t="str">
        <f t="shared" si="320"/>
        <v xml:space="preserve"> 3.1</v>
      </c>
      <c r="M2529" t="str">
        <f t="shared" si="320"/>
        <v xml:space="preserve"> 0.1</v>
      </c>
      <c r="N2529" t="str">
        <f t="shared" si="320"/>
        <v xml:space="preserve"> 0.5</v>
      </c>
      <c r="O2529" t="str">
        <f t="shared" si="320"/>
        <v xml:space="preserve"> 3.6</v>
      </c>
      <c r="P2529" t="str">
        <f t="shared" si="320"/>
        <v xml:space="preserve"> 3.2</v>
      </c>
      <c r="Q2529" t="str">
        <f t="shared" si="320"/>
        <v xml:space="preserve"> 3.1</v>
      </c>
      <c r="R2529" t="str">
        <f t="shared" si="320"/>
        <v xml:space="preserve"> 3.0</v>
      </c>
      <c r="S2529" t="str">
        <f t="shared" si="320"/>
        <v xml:space="preserve"> 2.9</v>
      </c>
      <c r="T2529" t="str">
        <f t="shared" si="320"/>
        <v xml:space="preserve"> 2.8</v>
      </c>
      <c r="U2529" t="str">
        <f t="shared" si="320"/>
        <v xml:space="preserve"> 2.8</v>
      </c>
      <c r="V2529" t="str">
        <f t="shared" si="320"/>
        <v xml:space="preserve"> 2.7</v>
      </c>
      <c r="X2529" t="e">
        <f>VLOOKUP(K2529,$X$2:Y$31,2,FALSE())</f>
        <v>#N/A</v>
      </c>
      <c r="AB2529" s="20">
        <f>MATCH("R",$J$1001:$J2530,0)</f>
        <v>25</v>
      </c>
      <c r="AC2529" s="20">
        <f>ROW()</f>
        <v>2529</v>
      </c>
      <c r="AD2529" s="24" t="e">
        <f t="shared" ca="1" si="316"/>
        <v>#VALUE!</v>
      </c>
      <c r="AE2529" t="str">
        <f t="shared" ca="1" si="318"/>
        <v>E</v>
      </c>
    </row>
    <row r="2530" spans="1:31">
      <c r="A2530" s="12" t="s">
        <v>505</v>
      </c>
      <c r="J2530" s="12" t="str">
        <f t="shared" si="315"/>
        <v/>
      </c>
      <c r="K2530" t="str">
        <f t="shared" si="320"/>
        <v xml:space="preserve">    </v>
      </c>
      <c r="L2530" t="str">
        <f t="shared" si="320"/>
        <v xml:space="preserve"> 3.1</v>
      </c>
      <c r="M2530" t="str">
        <f t="shared" si="320"/>
        <v xml:space="preserve"> 0.2</v>
      </c>
      <c r="N2530" t="str">
        <f t="shared" si="320"/>
        <v xml:space="preserve"> 0.6</v>
      </c>
      <c r="O2530" t="str">
        <f t="shared" si="320"/>
        <v xml:space="preserve"> 3.6</v>
      </c>
      <c r="P2530" t="str">
        <f t="shared" si="320"/>
        <v xml:space="preserve"> 3.2</v>
      </c>
      <c r="Q2530" t="str">
        <f t="shared" si="320"/>
        <v xml:space="preserve"> 3.1</v>
      </c>
      <c r="R2530" t="str">
        <f t="shared" si="320"/>
        <v xml:space="preserve"> 3.0</v>
      </c>
      <c r="S2530" t="str">
        <f t="shared" si="320"/>
        <v xml:space="preserve"> 2.9</v>
      </c>
      <c r="T2530" t="str">
        <f t="shared" si="320"/>
        <v xml:space="preserve"> 2.8</v>
      </c>
      <c r="U2530" t="str">
        <f t="shared" si="320"/>
        <v xml:space="preserve"> 2.8</v>
      </c>
      <c r="V2530" t="str">
        <f t="shared" si="320"/>
        <v xml:space="preserve"> 2.7</v>
      </c>
      <c r="X2530" t="e">
        <f>VLOOKUP(K2530,$X$2:Y$31,2,FALSE())</f>
        <v>#N/A</v>
      </c>
      <c r="AB2530" s="20">
        <f>MATCH("R",$J$1001:$J2531,0)</f>
        <v>25</v>
      </c>
      <c r="AC2530" s="20">
        <f>ROW()</f>
        <v>2530</v>
      </c>
      <c r="AD2530" s="24" t="e">
        <f t="shared" ca="1" si="316"/>
        <v>#VALUE!</v>
      </c>
      <c r="AE2530" t="str">
        <f t="shared" ca="1" si="318"/>
        <v>E</v>
      </c>
    </row>
    <row r="2531" spans="1:31">
      <c r="A2531" s="12" t="s">
        <v>1958</v>
      </c>
      <c r="J2531" s="12" t="str">
        <f t="shared" si="315"/>
        <v/>
      </c>
      <c r="K2531" t="str">
        <f t="shared" si="320"/>
        <v xml:space="preserve">    </v>
      </c>
      <c r="L2531" t="str">
        <f t="shared" si="320"/>
        <v xml:space="preserve">  42</v>
      </c>
      <c r="M2531" t="str">
        <f t="shared" si="320"/>
        <v xml:space="preserve"> -17</v>
      </c>
      <c r="N2531" t="str">
        <f t="shared" si="320"/>
        <v xml:space="preserve">  16</v>
      </c>
      <c r="O2531" t="str">
        <f t="shared" si="320"/>
        <v xml:space="preserve">  36</v>
      </c>
      <c r="P2531" t="str">
        <f t="shared" si="320"/>
        <v xml:space="preserve">  45</v>
      </c>
      <c r="Q2531" t="str">
        <f t="shared" si="320"/>
        <v xml:space="preserve">  47</v>
      </c>
      <c r="R2531" t="str">
        <f t="shared" si="320"/>
        <v xml:space="preserve">  25</v>
      </c>
      <c r="S2531" t="str">
        <f t="shared" si="320"/>
        <v xml:space="preserve">  -3</v>
      </c>
      <c r="T2531" t="str">
        <f t="shared" si="320"/>
        <v xml:space="preserve"> -10</v>
      </c>
      <c r="U2531" t="str">
        <f t="shared" si="320"/>
        <v xml:space="preserve">  -9</v>
      </c>
      <c r="V2531" t="str">
        <f t="shared" si="320"/>
        <v xml:space="preserve">  -8</v>
      </c>
      <c r="X2531" t="e">
        <f>VLOOKUP(K2531,$X$2:Y$31,2,FALSE())</f>
        <v>#N/A</v>
      </c>
      <c r="AB2531" s="20">
        <f>MATCH("R",$J$1001:$J2532,0)</f>
        <v>25</v>
      </c>
      <c r="AC2531" s="20">
        <f>ROW()</f>
        <v>2531</v>
      </c>
      <c r="AD2531" s="24" t="e">
        <f t="shared" ca="1" si="316"/>
        <v>#VALUE!</v>
      </c>
      <c r="AE2531" t="str">
        <f t="shared" ca="1" si="318"/>
        <v>E</v>
      </c>
    </row>
    <row r="2532" spans="1:31">
      <c r="A2532" s="12" t="s">
        <v>33</v>
      </c>
      <c r="J2532" s="12" t="str">
        <f t="shared" si="315"/>
        <v/>
      </c>
      <c r="K2532" t="str">
        <f t="shared" si="320"/>
        <v/>
      </c>
      <c r="L2532" t="str">
        <f t="shared" si="320"/>
        <v/>
      </c>
      <c r="M2532" t="str">
        <f t="shared" si="320"/>
        <v/>
      </c>
      <c r="N2532" t="str">
        <f t="shared" si="320"/>
        <v/>
      </c>
      <c r="O2532" t="str">
        <f t="shared" si="320"/>
        <v/>
      </c>
      <c r="P2532" t="str">
        <f t="shared" si="320"/>
        <v/>
      </c>
      <c r="Q2532" t="str">
        <f t="shared" si="320"/>
        <v/>
      </c>
      <c r="R2532" t="str">
        <f t="shared" si="320"/>
        <v/>
      </c>
      <c r="S2532" t="str">
        <f t="shared" si="320"/>
        <v/>
      </c>
      <c r="T2532" t="str">
        <f t="shared" si="320"/>
        <v/>
      </c>
      <c r="U2532" t="str">
        <f t="shared" si="320"/>
        <v/>
      </c>
      <c r="V2532" t="str">
        <f t="shared" si="320"/>
        <v/>
      </c>
      <c r="X2532" t="e">
        <f>VLOOKUP(K2532,$X$2:Y$31,2,FALSE())</f>
        <v>#N/A</v>
      </c>
      <c r="AB2532" s="20">
        <f>MATCH("R",$J$1001:$J2533,0)</f>
        <v>25</v>
      </c>
      <c r="AC2532" s="20">
        <f>ROW()</f>
        <v>2532</v>
      </c>
      <c r="AD2532" s="24" t="e">
        <f t="shared" ca="1" si="316"/>
        <v>#VALUE!</v>
      </c>
      <c r="AE2532" t="str">
        <f t="shared" ca="1" si="318"/>
        <v>E</v>
      </c>
    </row>
    <row r="2533" spans="1:31">
      <c r="A2533" s="12" t="s">
        <v>1959</v>
      </c>
      <c r="J2533" s="12" t="str">
        <f t="shared" si="315"/>
        <v>R</v>
      </c>
      <c r="K2533" t="str">
        <f t="shared" si="320"/>
        <v>20.0</v>
      </c>
      <c r="L2533" t="str">
        <f t="shared" si="320"/>
        <v>11.4</v>
      </c>
      <c r="M2533" t="str">
        <f t="shared" si="320"/>
        <v xml:space="preserve"> 2.0</v>
      </c>
      <c r="N2533" t="str">
        <f t="shared" si="320"/>
        <v xml:space="preserve"> 4.0</v>
      </c>
      <c r="O2533" t="str">
        <f t="shared" si="320"/>
        <v xml:space="preserve"> 5.4</v>
      </c>
      <c r="P2533" t="str">
        <f t="shared" si="320"/>
        <v xml:space="preserve"> 7.3</v>
      </c>
      <c r="Q2533" t="str">
        <f t="shared" si="320"/>
        <v>10.2</v>
      </c>
      <c r="R2533" t="str">
        <f t="shared" si="320"/>
        <v>14.4</v>
      </c>
      <c r="S2533" t="str">
        <f t="shared" si="320"/>
        <v>18.2</v>
      </c>
      <c r="T2533" t="str">
        <f t="shared" si="320"/>
        <v>21.5</v>
      </c>
      <c r="U2533" t="str">
        <f t="shared" si="320"/>
        <v>25.0</v>
      </c>
      <c r="V2533" t="str">
        <f t="shared" si="320"/>
        <v>29.0</v>
      </c>
      <c r="X2533" t="str">
        <f>VLOOKUP(K2533,$X$2:Y$31,2,FALSE())</f>
        <v>2000</v>
      </c>
      <c r="AB2533" s="20">
        <f>MATCH("R",$J$1001:$J2534,0)</f>
        <v>25</v>
      </c>
      <c r="AC2533" s="20">
        <f>ROW()</f>
        <v>2533</v>
      </c>
      <c r="AD2533" s="24" t="e">
        <f t="shared" ca="1" si="316"/>
        <v>#VALUE!</v>
      </c>
      <c r="AE2533" t="str">
        <f t="shared" ca="1" si="318"/>
        <v>E</v>
      </c>
    </row>
    <row r="2534" spans="1:31">
      <c r="A2534" s="12" t="s">
        <v>367</v>
      </c>
      <c r="J2534" s="12" t="str">
        <f t="shared" si="315"/>
        <v/>
      </c>
      <c r="K2534" t="str">
        <f t="shared" si="320"/>
        <v xml:space="preserve">    </v>
      </c>
      <c r="L2534" t="str">
        <f t="shared" si="320"/>
        <v xml:space="preserve"> 1F2</v>
      </c>
      <c r="M2534" t="str">
        <f t="shared" si="320"/>
        <v xml:space="preserve"> 1 E</v>
      </c>
      <c r="N2534" t="str">
        <f t="shared" si="320"/>
        <v xml:space="preserve"> 1 E</v>
      </c>
      <c r="O2534" t="str">
        <f t="shared" si="320"/>
        <v xml:space="preserve"> 1F2</v>
      </c>
      <c r="P2534" t="str">
        <f t="shared" si="320"/>
        <v xml:space="preserve"> 1F2</v>
      </c>
      <c r="Q2534" t="str">
        <f t="shared" si="320"/>
        <v xml:space="preserve"> 1F2</v>
      </c>
      <c r="R2534" t="str">
        <f t="shared" si="320"/>
        <v xml:space="preserve"> 1F2</v>
      </c>
      <c r="S2534" t="str">
        <f t="shared" si="320"/>
        <v xml:space="preserve"> 1F2</v>
      </c>
      <c r="T2534" t="str">
        <f t="shared" si="320"/>
        <v xml:space="preserve"> 1F2</v>
      </c>
      <c r="U2534" t="str">
        <f t="shared" si="320"/>
        <v xml:space="preserve"> 1F2</v>
      </c>
      <c r="V2534" t="str">
        <f t="shared" si="320"/>
        <v xml:space="preserve"> 1F2</v>
      </c>
      <c r="X2534" t="e">
        <f>VLOOKUP(K2534,$X$2:Y$31,2,FALSE())</f>
        <v>#N/A</v>
      </c>
      <c r="AB2534" s="20">
        <f>MATCH("R",$J$1001:$J2535,0)</f>
        <v>25</v>
      </c>
      <c r="AC2534" s="20">
        <f>ROW()</f>
        <v>2534</v>
      </c>
      <c r="AD2534" s="24" t="e">
        <f t="shared" ca="1" si="316"/>
        <v>#VALUE!</v>
      </c>
      <c r="AE2534" t="str">
        <f t="shared" ca="1" si="318"/>
        <v>E</v>
      </c>
    </row>
    <row r="2535" spans="1:31">
      <c r="A2535" s="12" t="s">
        <v>1960</v>
      </c>
      <c r="J2535" s="12" t="str">
        <f t="shared" si="315"/>
        <v/>
      </c>
      <c r="K2535" t="str">
        <f t="shared" si="320"/>
        <v xml:space="preserve">    </v>
      </c>
      <c r="L2535" t="str">
        <f t="shared" si="320"/>
        <v>65.5</v>
      </c>
      <c r="M2535" t="str">
        <f t="shared" si="320"/>
        <v>28.6</v>
      </c>
      <c r="N2535" t="str">
        <f t="shared" si="320"/>
        <v>30.8</v>
      </c>
      <c r="O2535" t="str">
        <f t="shared" si="320"/>
        <v>62.7</v>
      </c>
      <c r="P2535" t="str">
        <f t="shared" si="320"/>
        <v>57.1</v>
      </c>
      <c r="Q2535" t="str">
        <f t="shared" si="320"/>
        <v>60.9</v>
      </c>
      <c r="R2535" t="str">
        <f t="shared" si="320"/>
        <v>65.5</v>
      </c>
      <c r="S2535" t="str">
        <f t="shared" si="320"/>
        <v>65.5</v>
      </c>
      <c r="T2535" t="str">
        <f t="shared" si="320"/>
        <v>65.5</v>
      </c>
      <c r="U2535" t="str">
        <f t="shared" si="320"/>
        <v>65.5</v>
      </c>
      <c r="V2535" t="str">
        <f t="shared" si="320"/>
        <v>65.5</v>
      </c>
      <c r="X2535" t="e">
        <f>VLOOKUP(K2535,$X$2:Y$31,2,FALSE())</f>
        <v>#N/A</v>
      </c>
      <c r="AB2535" s="20">
        <f>MATCH("R",$J$1001:$J2536,0)</f>
        <v>25</v>
      </c>
      <c r="AC2535" s="20">
        <f>ROW()</f>
        <v>2535</v>
      </c>
      <c r="AD2535" s="24" t="e">
        <f t="shared" ca="1" si="316"/>
        <v>#VALUE!</v>
      </c>
      <c r="AE2535" t="str">
        <f t="shared" ca="1" si="318"/>
        <v>E</v>
      </c>
    </row>
    <row r="2536" spans="1:31">
      <c r="A2536" s="12" t="s">
        <v>1961</v>
      </c>
      <c r="J2536" s="12" t="str">
        <f t="shared" si="315"/>
        <v/>
      </c>
      <c r="K2536" t="str">
        <f t="shared" si="320"/>
        <v xml:space="preserve">    </v>
      </c>
      <c r="L2536" t="str">
        <f t="shared" si="320"/>
        <v xml:space="preserve"> 2.8</v>
      </c>
      <c r="M2536" t="str">
        <f t="shared" si="320"/>
        <v xml:space="preserve"> 1.2</v>
      </c>
      <c r="N2536" t="str">
        <f t="shared" si="320"/>
        <v xml:space="preserve"> 1.3</v>
      </c>
      <c r="O2536" t="str">
        <f t="shared" si="320"/>
        <v xml:space="preserve"> 2.5</v>
      </c>
      <c r="P2536" t="str">
        <f t="shared" si="320"/>
        <v xml:space="preserve"> 2.1</v>
      </c>
      <c r="Q2536" t="str">
        <f t="shared" si="320"/>
        <v xml:space="preserve"> 2.3</v>
      </c>
      <c r="R2536" t="str">
        <f t="shared" si="320"/>
        <v xml:space="preserve"> 2.8</v>
      </c>
      <c r="S2536" t="str">
        <f t="shared" si="320"/>
        <v xml:space="preserve"> 2.8</v>
      </c>
      <c r="T2536" t="str">
        <f t="shared" si="320"/>
        <v xml:space="preserve"> 2.8</v>
      </c>
      <c r="U2536" t="str">
        <f t="shared" si="320"/>
        <v xml:space="preserve"> 2.8</v>
      </c>
      <c r="V2536" t="str">
        <f t="shared" si="320"/>
        <v xml:space="preserve"> 2.8</v>
      </c>
      <c r="X2536" t="e">
        <f>VLOOKUP(K2536,$X$2:Y$31,2,FALSE())</f>
        <v>#N/A</v>
      </c>
      <c r="AB2536" s="20">
        <f>MATCH("R",$J$1001:$J2537,0)</f>
        <v>25</v>
      </c>
      <c r="AC2536" s="20">
        <f>ROW()</f>
        <v>2536</v>
      </c>
      <c r="AD2536" s="24" t="e">
        <f t="shared" ca="1" si="316"/>
        <v>#VALUE!</v>
      </c>
      <c r="AE2536" t="str">
        <f t="shared" ca="1" si="318"/>
        <v>E</v>
      </c>
    </row>
    <row r="2537" spans="1:31">
      <c r="A2537" s="12" t="s">
        <v>1962</v>
      </c>
      <c r="J2537" s="12" t="str">
        <f t="shared" si="315"/>
        <v/>
      </c>
      <c r="K2537" t="str">
        <f t="shared" si="320"/>
        <v xml:space="preserve">    </v>
      </c>
      <c r="L2537" t="str">
        <f t="shared" si="320"/>
        <v xml:space="preserve"> 379</v>
      </c>
      <c r="M2537" t="str">
        <f t="shared" si="320"/>
        <v xml:space="preserve">  91</v>
      </c>
      <c r="N2537" t="str">
        <f t="shared" si="320"/>
        <v xml:space="preserve"> 100</v>
      </c>
      <c r="O2537" t="str">
        <f t="shared" si="320"/>
        <v xml:space="preserve"> 332</v>
      </c>
      <c r="P2537" t="str">
        <f t="shared" si="320"/>
        <v xml:space="preserve"> 263</v>
      </c>
      <c r="Q2537" t="str">
        <f t="shared" si="320"/>
        <v xml:space="preserve"> 307</v>
      </c>
      <c r="R2537" t="str">
        <f t="shared" si="320"/>
        <v xml:space="preserve"> 379</v>
      </c>
      <c r="S2537" t="str">
        <f t="shared" si="320"/>
        <v xml:space="preserve"> 379</v>
      </c>
      <c r="T2537" t="str">
        <f t="shared" si="320"/>
        <v xml:space="preserve"> 379</v>
      </c>
      <c r="U2537" t="str">
        <f t="shared" si="320"/>
        <v xml:space="preserve"> 379</v>
      </c>
      <c r="V2537" t="str">
        <f t="shared" si="320"/>
        <v xml:space="preserve"> 379</v>
      </c>
      <c r="X2537" t="e">
        <f>VLOOKUP(K2537,$X$2:Y$31,2,FALSE())</f>
        <v>#N/A</v>
      </c>
      <c r="AB2537" s="20">
        <f>MATCH("R",$J$1001:$J2538,0)</f>
        <v>25</v>
      </c>
      <c r="AC2537" s="20">
        <f>ROW()</f>
        <v>2537</v>
      </c>
      <c r="AD2537" s="24" t="e">
        <f t="shared" ca="1" si="316"/>
        <v>#VALUE!</v>
      </c>
      <c r="AE2537" t="str">
        <f t="shared" ca="1" si="318"/>
        <v>E</v>
      </c>
    </row>
    <row r="2538" spans="1:31">
      <c r="A2538" s="12" t="s">
        <v>1948</v>
      </c>
      <c r="J2538" s="12" t="str">
        <f t="shared" si="315"/>
        <v/>
      </c>
      <c r="K2538" t="str">
        <f t="shared" si="320"/>
        <v xml:space="preserve">    </v>
      </c>
      <c r="L2538" t="str">
        <f t="shared" si="320"/>
        <v>0.50</v>
      </c>
      <c r="M2538" t="str">
        <f t="shared" si="320"/>
        <v>1.00</v>
      </c>
      <c r="N2538" t="str">
        <f t="shared" si="320"/>
        <v>1.00</v>
      </c>
      <c r="O2538" t="str">
        <f t="shared" si="320"/>
        <v>1.00</v>
      </c>
      <c r="P2538" t="str">
        <f t="shared" si="320"/>
        <v>1.00</v>
      </c>
      <c r="Q2538" t="str">
        <f t="shared" si="320"/>
        <v>0.82</v>
      </c>
      <c r="R2538" t="str">
        <f t="shared" si="320"/>
        <v>0.03</v>
      </c>
      <c r="S2538" t="str">
        <f t="shared" si="320"/>
        <v>0.00</v>
      </c>
      <c r="T2538" t="str">
        <f t="shared" si="320"/>
        <v>0.00</v>
      </c>
      <c r="U2538" t="str">
        <f t="shared" si="320"/>
        <v>0.00</v>
      </c>
      <c r="V2538" t="str">
        <f t="shared" si="320"/>
        <v>0.00</v>
      </c>
      <c r="X2538" t="e">
        <f>VLOOKUP(K2538,$X$2:Y$31,2,FALSE())</f>
        <v>#N/A</v>
      </c>
      <c r="AB2538" s="20">
        <f>MATCH("R",$J$1001:$J2539,0)</f>
        <v>25</v>
      </c>
      <c r="AC2538" s="20">
        <f>ROW()</f>
        <v>2538</v>
      </c>
      <c r="AD2538" s="24" t="e">
        <f t="shared" ca="1" si="316"/>
        <v>#VALUE!</v>
      </c>
      <c r="AE2538" t="str">
        <f t="shared" ca="1" si="318"/>
        <v>E</v>
      </c>
    </row>
    <row r="2539" spans="1:31">
      <c r="A2539" s="12" t="s">
        <v>1963</v>
      </c>
      <c r="J2539" s="12" t="str">
        <f t="shared" si="315"/>
        <v/>
      </c>
      <c r="K2539" t="str">
        <f t="shared" si="320"/>
        <v xml:space="preserve">    </v>
      </c>
      <c r="L2539" t="str">
        <f t="shared" si="320"/>
        <v xml:space="preserve"> 122</v>
      </c>
      <c r="M2539" t="str">
        <f t="shared" si="320"/>
        <v xml:space="preserve"> 156</v>
      </c>
      <c r="N2539" t="str">
        <f t="shared" si="320"/>
        <v xml:space="preserve"> 135</v>
      </c>
      <c r="O2539" t="str">
        <f t="shared" si="320"/>
        <v xml:space="preserve"> 121</v>
      </c>
      <c r="P2539" t="str">
        <f t="shared" si="320"/>
        <v xml:space="preserve"> 118</v>
      </c>
      <c r="Q2539" t="str">
        <f t="shared" si="320"/>
        <v xml:space="preserve"> 118</v>
      </c>
      <c r="R2539" t="str">
        <f t="shared" si="320"/>
        <v xml:space="preserve"> 136</v>
      </c>
      <c r="S2539" t="str">
        <f t="shared" si="320"/>
        <v xml:space="preserve"> 171</v>
      </c>
      <c r="T2539" t="str">
        <f t="shared" si="320"/>
        <v xml:space="preserve"> 187</v>
      </c>
      <c r="U2539" t="str">
        <f t="shared" si="320"/>
        <v xml:space="preserve"> 188</v>
      </c>
      <c r="V2539" t="str">
        <f t="shared" si="320"/>
        <v xml:space="preserve"> 189</v>
      </c>
      <c r="X2539" t="e">
        <f>VLOOKUP(K2539,$X$2:Y$31,2,FALSE())</f>
        <v>#N/A</v>
      </c>
      <c r="AB2539" s="20">
        <f>MATCH("R",$J$1001:$J2540,0)</f>
        <v>25</v>
      </c>
      <c r="AC2539" s="20">
        <f>ROW()</f>
        <v>2539</v>
      </c>
      <c r="AD2539" s="24" t="e">
        <f t="shared" ca="1" si="316"/>
        <v>#VALUE!</v>
      </c>
      <c r="AE2539" t="str">
        <f t="shared" ca="1" si="318"/>
        <v>E</v>
      </c>
    </row>
    <row r="2540" spans="1:31">
      <c r="A2540" s="12" t="s">
        <v>1964</v>
      </c>
      <c r="J2540" s="12" t="str">
        <f t="shared" si="315"/>
        <v/>
      </c>
      <c r="K2540" t="str">
        <f t="shared" si="320"/>
        <v xml:space="preserve">    </v>
      </c>
      <c r="L2540" t="str">
        <f t="shared" si="320"/>
        <v xml:space="preserve">  23</v>
      </c>
      <c r="M2540" t="str">
        <f t="shared" si="320"/>
        <v xml:space="preserve"> -23</v>
      </c>
      <c r="N2540" t="str">
        <f t="shared" si="320"/>
        <v xml:space="preserve">   3</v>
      </c>
      <c r="O2540" t="str">
        <f t="shared" si="320"/>
        <v xml:space="preserve">  18</v>
      </c>
      <c r="P2540" t="str">
        <f t="shared" si="320"/>
        <v xml:space="preserve">  23</v>
      </c>
      <c r="Q2540" t="str">
        <f t="shared" si="320"/>
        <v xml:space="preserve">  26</v>
      </c>
      <c r="R2540" t="str">
        <f t="shared" si="320"/>
        <v xml:space="preserve">  11</v>
      </c>
      <c r="S2540" t="str">
        <f t="shared" si="320"/>
        <v xml:space="preserve"> -21</v>
      </c>
      <c r="T2540" t="str">
        <f t="shared" si="320"/>
        <v xml:space="preserve"> -36</v>
      </c>
      <c r="U2540" t="str">
        <f t="shared" si="320"/>
        <v xml:space="preserve"> -35</v>
      </c>
      <c r="V2540" t="str">
        <f t="shared" si="320"/>
        <v xml:space="preserve"> -35</v>
      </c>
      <c r="X2540" t="e">
        <f>VLOOKUP(K2540,$X$2:Y$31,2,FALSE())</f>
        <v>#N/A</v>
      </c>
      <c r="AB2540" s="20">
        <f>MATCH("R",$J$1001:$J2541,0)</f>
        <v>25</v>
      </c>
      <c r="AC2540" s="20">
        <f>ROW()</f>
        <v>2540</v>
      </c>
      <c r="AD2540" s="24" t="e">
        <f t="shared" ca="1" si="316"/>
        <v>#VALUE!</v>
      </c>
      <c r="AE2540" t="str">
        <f t="shared" ca="1" si="318"/>
        <v>E</v>
      </c>
    </row>
    <row r="2541" spans="1:31">
      <c r="A2541" s="12" t="s">
        <v>1965</v>
      </c>
      <c r="J2541" s="12" t="str">
        <f t="shared" si="315"/>
        <v/>
      </c>
      <c r="K2541" t="str">
        <f t="shared" si="320"/>
        <v xml:space="preserve">    </v>
      </c>
      <c r="L2541" t="str">
        <f t="shared" si="320"/>
        <v>-102</v>
      </c>
      <c r="M2541" t="str">
        <f t="shared" si="320"/>
        <v>-136</v>
      </c>
      <c r="N2541" t="str">
        <f t="shared" si="320"/>
        <v>-115</v>
      </c>
      <c r="O2541" t="str">
        <f t="shared" si="320"/>
        <v>-101</v>
      </c>
      <c r="P2541" t="str">
        <f t="shared" si="320"/>
        <v xml:space="preserve"> -98</v>
      </c>
      <c r="Q2541" t="str">
        <f t="shared" si="320"/>
        <v xml:space="preserve"> -98</v>
      </c>
      <c r="R2541" t="str">
        <f t="shared" si="320"/>
        <v>-116</v>
      </c>
      <c r="S2541" t="str">
        <f t="shared" si="320"/>
        <v>-151</v>
      </c>
      <c r="T2541" t="str">
        <f t="shared" si="320"/>
        <v>-167</v>
      </c>
      <c r="U2541" t="str">
        <f t="shared" si="320"/>
        <v>-168</v>
      </c>
      <c r="V2541" t="str">
        <f t="shared" si="320"/>
        <v>-169</v>
      </c>
      <c r="X2541" t="e">
        <f>VLOOKUP(K2541,$X$2:Y$31,2,FALSE())</f>
        <v>#N/A</v>
      </c>
      <c r="AB2541" s="20">
        <f>MATCH("R",$J$1001:$J2542,0)</f>
        <v>25</v>
      </c>
      <c r="AC2541" s="20">
        <f>ROW()</f>
        <v>2541</v>
      </c>
      <c r="AD2541" s="24" t="e">
        <f t="shared" ca="1" si="316"/>
        <v>#VALUE!</v>
      </c>
      <c r="AE2541" t="str">
        <f t="shared" ca="1" si="318"/>
        <v>E</v>
      </c>
    </row>
    <row r="2542" spans="1:31">
      <c r="A2542" s="12" t="s">
        <v>506</v>
      </c>
      <c r="J2542" s="12" t="str">
        <f t="shared" ref="J2542:J2605" si="321">IF(ISERROR(X2542),"","R")</f>
        <v/>
      </c>
      <c r="K2542" t="str">
        <f t="shared" si="320"/>
        <v xml:space="preserve">    </v>
      </c>
      <c r="L2542" t="str">
        <f t="shared" si="320"/>
        <v>-160</v>
      </c>
      <c r="M2542" t="str">
        <f t="shared" si="320"/>
        <v>-140</v>
      </c>
      <c r="N2542" t="str">
        <f t="shared" si="320"/>
        <v>-148</v>
      </c>
      <c r="O2542" t="str">
        <f t="shared" si="320"/>
        <v>-152</v>
      </c>
      <c r="P2542" t="str">
        <f t="shared" si="320"/>
        <v>-156</v>
      </c>
      <c r="Q2542" t="str">
        <f t="shared" si="320"/>
        <v>-159</v>
      </c>
      <c r="R2542" t="str">
        <f t="shared" si="320"/>
        <v>-162</v>
      </c>
      <c r="S2542" t="str">
        <f t="shared" si="320"/>
        <v>-165</v>
      </c>
      <c r="T2542" t="str">
        <f t="shared" si="320"/>
        <v>-168</v>
      </c>
      <c r="U2542" t="str">
        <f t="shared" si="320"/>
        <v>-170</v>
      </c>
      <c r="V2542" t="str">
        <f t="shared" si="320"/>
        <v>-172</v>
      </c>
      <c r="X2542" t="e">
        <f>VLOOKUP(K2542,$X$2:Y$31,2,FALSE())</f>
        <v>#N/A</v>
      </c>
      <c r="AB2542" s="20">
        <f>MATCH("R",$J$1001:$J2543,0)</f>
        <v>25</v>
      </c>
      <c r="AC2542" s="20">
        <f>ROW()</f>
        <v>2542</v>
      </c>
      <c r="AD2542" s="24" t="e">
        <f t="shared" ref="AD2542:AD2605" ca="1" si="322">IF(VALUE(INDIRECT(ADDRESS(AD2541,AA$2+1,1,TRUE())))=1,AD2541+1,VALUE(INDIRECT(ADDRESS(AD2541,AA$2+2,1,TRUE())))+VALUE((INDIRECT(ADDRESS(AD2541,AA$2+1,1,TRUE())))))</f>
        <v>#VALUE!</v>
      </c>
      <c r="AE2542" t="str">
        <f t="shared" ca="1" si="318"/>
        <v>E</v>
      </c>
    </row>
    <row r="2543" spans="1:31">
      <c r="A2543" s="12" t="s">
        <v>1966</v>
      </c>
      <c r="J2543" s="12" t="str">
        <f t="shared" si="321"/>
        <v/>
      </c>
      <c r="K2543" t="str">
        <f t="shared" si="320"/>
        <v xml:space="preserve">    </v>
      </c>
      <c r="L2543" t="str">
        <f t="shared" si="320"/>
        <v xml:space="preserve">  58</v>
      </c>
      <c r="M2543" t="str">
        <f t="shared" si="320"/>
        <v xml:space="preserve">   5</v>
      </c>
      <c r="N2543" t="str">
        <f t="shared" si="320"/>
        <v xml:space="preserve">  33</v>
      </c>
      <c r="O2543" t="str">
        <f t="shared" si="320"/>
        <v xml:space="preserve">  51</v>
      </c>
      <c r="P2543" t="str">
        <f t="shared" si="320"/>
        <v xml:space="preserve">  58</v>
      </c>
      <c r="Q2543" t="str">
        <f t="shared" si="320"/>
        <v xml:space="preserve">  61</v>
      </c>
      <c r="R2543" t="str">
        <f t="shared" si="320"/>
        <v xml:space="preserve">  45</v>
      </c>
      <c r="S2543" t="str">
        <f t="shared" si="320"/>
        <v xml:space="preserve">  15</v>
      </c>
      <c r="T2543" t="str">
        <f t="shared" si="320"/>
        <v xml:space="preserve">   2</v>
      </c>
      <c r="U2543" t="str">
        <f t="shared" si="320"/>
        <v xml:space="preserve">   3</v>
      </c>
      <c r="V2543" t="str">
        <f t="shared" si="320"/>
        <v xml:space="preserve">   3</v>
      </c>
      <c r="X2543" t="e">
        <f>VLOOKUP(K2543,$X$2:Y$31,2,FALSE())</f>
        <v>#N/A</v>
      </c>
      <c r="AB2543" s="20">
        <f>MATCH("R",$J$1001:$J2544,0)</f>
        <v>25</v>
      </c>
      <c r="AC2543" s="20">
        <f>ROW()</f>
        <v>2543</v>
      </c>
      <c r="AD2543" s="24" t="e">
        <f t="shared" ca="1" si="322"/>
        <v>#VALUE!</v>
      </c>
      <c r="AE2543" t="str">
        <f t="shared" ca="1" si="318"/>
        <v>E</v>
      </c>
    </row>
    <row r="2544" spans="1:31">
      <c r="A2544" s="12" t="s">
        <v>1967</v>
      </c>
      <c r="J2544" s="12" t="str">
        <f t="shared" si="321"/>
        <v/>
      </c>
      <c r="K2544" t="str">
        <f t="shared" si="320"/>
        <v xml:space="preserve">    </v>
      </c>
      <c r="L2544" t="str">
        <f t="shared" si="320"/>
        <v xml:space="preserve">  30</v>
      </c>
      <c r="M2544" t="str">
        <f t="shared" si="320"/>
        <v xml:space="preserve">  80</v>
      </c>
      <c r="N2544" t="str">
        <f t="shared" si="320"/>
        <v xml:space="preserve">  51</v>
      </c>
      <c r="O2544" t="str">
        <f t="shared" si="320"/>
        <v xml:space="preserve">  35</v>
      </c>
      <c r="P2544" t="str">
        <f t="shared" si="320"/>
        <v xml:space="preserve">  27</v>
      </c>
      <c r="Q2544" t="str">
        <f t="shared" si="320"/>
        <v xml:space="preserve">  25</v>
      </c>
      <c r="R2544" t="str">
        <f t="shared" si="320"/>
        <v xml:space="preserve">  48</v>
      </c>
      <c r="S2544" t="str">
        <f t="shared" si="320"/>
        <v xml:space="preserve">  76</v>
      </c>
      <c r="T2544" t="str">
        <f t="shared" ref="K2544:V2565" si="323">MID($A2544,T$34,4)</f>
        <v xml:space="preserve">  83</v>
      </c>
      <c r="U2544" t="str">
        <f t="shared" si="323"/>
        <v xml:space="preserve">  82</v>
      </c>
      <c r="V2544" t="str">
        <f t="shared" si="323"/>
        <v xml:space="preserve">  81</v>
      </c>
      <c r="X2544" t="e">
        <f>VLOOKUP(K2544,$X$2:Y$31,2,FALSE())</f>
        <v>#N/A</v>
      </c>
      <c r="AB2544" s="20">
        <f>MATCH("R",$J$1001:$J2545,0)</f>
        <v>25</v>
      </c>
      <c r="AC2544" s="20">
        <f>ROW()</f>
        <v>2544</v>
      </c>
      <c r="AD2544" s="24" t="e">
        <f t="shared" ca="1" si="322"/>
        <v>#VALUE!</v>
      </c>
      <c r="AE2544" t="str">
        <f t="shared" ca="1" si="318"/>
        <v>E</v>
      </c>
    </row>
    <row r="2545" spans="1:31">
      <c r="A2545" s="12" t="s">
        <v>507</v>
      </c>
      <c r="J2545" s="12" t="str">
        <f t="shared" si="321"/>
        <v/>
      </c>
      <c r="K2545" t="str">
        <f t="shared" si="323"/>
        <v xml:space="preserve">    </v>
      </c>
      <c r="L2545" t="str">
        <f t="shared" si="323"/>
        <v>0.02</v>
      </c>
      <c r="M2545" t="str">
        <f t="shared" si="323"/>
        <v>0.00</v>
      </c>
      <c r="N2545" t="str">
        <f t="shared" si="323"/>
        <v>0.00</v>
      </c>
      <c r="O2545" t="str">
        <f t="shared" si="323"/>
        <v>0.00</v>
      </c>
      <c r="P2545" t="str">
        <f t="shared" si="323"/>
        <v>0.00</v>
      </c>
      <c r="Q2545" t="str">
        <f t="shared" si="323"/>
        <v>0.02</v>
      </c>
      <c r="R2545" t="str">
        <f t="shared" si="323"/>
        <v>0.01</v>
      </c>
      <c r="S2545" t="str">
        <f t="shared" si="323"/>
        <v>0.00</v>
      </c>
      <c r="T2545" t="str">
        <f t="shared" si="323"/>
        <v>0.00</v>
      </c>
      <c r="U2545" t="str">
        <f t="shared" si="323"/>
        <v>0.00</v>
      </c>
      <c r="V2545" t="str">
        <f t="shared" si="323"/>
        <v>0.00</v>
      </c>
      <c r="X2545" t="e">
        <f>VLOOKUP(K2545,$X$2:Y$31,2,FALSE())</f>
        <v>#N/A</v>
      </c>
      <c r="AB2545" s="20">
        <f>MATCH("R",$J$1001:$J2546,0)</f>
        <v>25</v>
      </c>
      <c r="AC2545" s="20">
        <f>ROW()</f>
        <v>2545</v>
      </c>
      <c r="AD2545" s="24" t="e">
        <f t="shared" ca="1" si="322"/>
        <v>#VALUE!</v>
      </c>
      <c r="AE2545" t="str">
        <f t="shared" ca="1" si="318"/>
        <v>E</v>
      </c>
    </row>
    <row r="2546" spans="1:31">
      <c r="A2546" s="12" t="s">
        <v>91</v>
      </c>
      <c r="J2546" s="12" t="str">
        <f t="shared" si="321"/>
        <v/>
      </c>
      <c r="K2546" t="str">
        <f t="shared" si="323"/>
        <v xml:space="preserve">    </v>
      </c>
      <c r="L2546" t="str">
        <f t="shared" si="323"/>
        <v>0.00</v>
      </c>
      <c r="M2546" t="str">
        <f t="shared" si="323"/>
        <v>0.00</v>
      </c>
      <c r="N2546" t="str">
        <f t="shared" si="323"/>
        <v>0.00</v>
      </c>
      <c r="O2546" t="str">
        <f t="shared" si="323"/>
        <v>0.00</v>
      </c>
      <c r="P2546" t="str">
        <f t="shared" si="323"/>
        <v>0.00</v>
      </c>
      <c r="Q2546" t="str">
        <f t="shared" si="323"/>
        <v>0.00</v>
      </c>
      <c r="R2546" t="str">
        <f t="shared" si="323"/>
        <v>0.00</v>
      </c>
      <c r="S2546" t="str">
        <f t="shared" si="323"/>
        <v>0.00</v>
      </c>
      <c r="T2546" t="str">
        <f t="shared" si="323"/>
        <v>0.00</v>
      </c>
      <c r="U2546" t="str">
        <f t="shared" si="323"/>
        <v>0.00</v>
      </c>
      <c r="V2546" t="str">
        <f t="shared" si="323"/>
        <v>0.00</v>
      </c>
      <c r="X2546" t="e">
        <f>VLOOKUP(K2546,$X$2:Y$31,2,FALSE())</f>
        <v>#N/A</v>
      </c>
      <c r="AB2546" s="20">
        <f>MATCH("R",$J$1001:$J2547,0)</f>
        <v>25</v>
      </c>
      <c r="AC2546" s="20">
        <f>ROW()</f>
        <v>2546</v>
      </c>
      <c r="AD2546" s="24" t="e">
        <f t="shared" ca="1" si="322"/>
        <v>#VALUE!</v>
      </c>
      <c r="AE2546" t="str">
        <f t="shared" ca="1" si="318"/>
        <v>E</v>
      </c>
    </row>
    <row r="2547" spans="1:31">
      <c r="A2547" s="12" t="s">
        <v>1968</v>
      </c>
      <c r="J2547" s="12" t="str">
        <f t="shared" si="321"/>
        <v/>
      </c>
      <c r="K2547" t="str">
        <f t="shared" si="323"/>
        <v xml:space="preserve">    </v>
      </c>
      <c r="L2547" t="str">
        <f t="shared" si="323"/>
        <v>0.07</v>
      </c>
      <c r="M2547" t="str">
        <f t="shared" si="323"/>
        <v>0.00</v>
      </c>
      <c r="N2547" t="str">
        <f t="shared" si="323"/>
        <v>0.00</v>
      </c>
      <c r="O2547" t="str">
        <f t="shared" si="323"/>
        <v>0.04</v>
      </c>
      <c r="P2547" t="str">
        <f t="shared" si="323"/>
        <v>0.07</v>
      </c>
      <c r="Q2547" t="str">
        <f t="shared" si="323"/>
        <v>0.09</v>
      </c>
      <c r="R2547" t="str">
        <f t="shared" si="323"/>
        <v>0.03</v>
      </c>
      <c r="S2547" t="str">
        <f t="shared" si="323"/>
        <v>0.00</v>
      </c>
      <c r="T2547" t="str">
        <f t="shared" si="323"/>
        <v>0.00</v>
      </c>
      <c r="U2547" t="str">
        <f t="shared" si="323"/>
        <v>0.00</v>
      </c>
      <c r="V2547" t="str">
        <f t="shared" si="323"/>
        <v>0.00</v>
      </c>
      <c r="X2547" t="e">
        <f>VLOOKUP(K2547,$X$2:Y$31,2,FALSE())</f>
        <v>#N/A</v>
      </c>
      <c r="AB2547" s="20">
        <f>MATCH("R",$J$1001:$J2548,0)</f>
        <v>25</v>
      </c>
      <c r="AC2547" s="20">
        <f>ROW()</f>
        <v>2547</v>
      </c>
      <c r="AD2547" s="24" t="e">
        <f t="shared" ca="1" si="322"/>
        <v>#VALUE!</v>
      </c>
      <c r="AE2547" t="str">
        <f t="shared" ca="1" si="318"/>
        <v>E</v>
      </c>
    </row>
    <row r="2548" spans="1:31">
      <c r="A2548" s="12" t="s">
        <v>1969</v>
      </c>
      <c r="J2548" s="12" t="str">
        <f t="shared" si="321"/>
        <v/>
      </c>
      <c r="K2548" t="str">
        <f t="shared" si="323"/>
        <v xml:space="preserve">    </v>
      </c>
      <c r="L2548" t="str">
        <f t="shared" si="323"/>
        <v>11.5</v>
      </c>
      <c r="M2548" t="str">
        <f t="shared" si="323"/>
        <v xml:space="preserve"> 5.6</v>
      </c>
      <c r="N2548" t="str">
        <f t="shared" si="323"/>
        <v xml:space="preserve"> 5.7</v>
      </c>
      <c r="O2548" t="str">
        <f t="shared" si="323"/>
        <v xml:space="preserve"> 8.4</v>
      </c>
      <c r="P2548" t="str">
        <f t="shared" si="323"/>
        <v xml:space="preserve"> 5.7</v>
      </c>
      <c r="Q2548" t="str">
        <f t="shared" si="323"/>
        <v xml:space="preserve"> 8.7</v>
      </c>
      <c r="R2548" t="str">
        <f t="shared" si="323"/>
        <v>18.8</v>
      </c>
      <c r="S2548" t="str">
        <f t="shared" si="323"/>
        <v>14.9</v>
      </c>
      <c r="T2548" t="str">
        <f t="shared" si="323"/>
        <v xml:space="preserve"> 5.6</v>
      </c>
      <c r="U2548" t="str">
        <f t="shared" si="323"/>
        <v xml:space="preserve"> 5.6</v>
      </c>
      <c r="V2548" t="str">
        <f t="shared" si="323"/>
        <v xml:space="preserve"> 5.6</v>
      </c>
      <c r="X2548" t="e">
        <f>VLOOKUP(K2548,$X$2:Y$31,2,FALSE())</f>
        <v>#N/A</v>
      </c>
      <c r="AB2548" s="20">
        <f>MATCH("R",$J$1001:$J2549,0)</f>
        <v>25</v>
      </c>
      <c r="AC2548" s="20">
        <f>ROW()</f>
        <v>2548</v>
      </c>
      <c r="AD2548" s="24" t="e">
        <f t="shared" ca="1" si="322"/>
        <v>#VALUE!</v>
      </c>
      <c r="AE2548" t="str">
        <f t="shared" ca="1" si="318"/>
        <v>E</v>
      </c>
    </row>
    <row r="2549" spans="1:31">
      <c r="A2549" s="12" t="s">
        <v>1970</v>
      </c>
      <c r="J2549" s="12" t="str">
        <f t="shared" si="321"/>
        <v/>
      </c>
      <c r="K2549" t="str">
        <f t="shared" si="323"/>
        <v xml:space="preserve">    </v>
      </c>
      <c r="L2549" t="str">
        <f t="shared" si="323"/>
        <v xml:space="preserve"> 7.6</v>
      </c>
      <c r="M2549" t="str">
        <f t="shared" si="323"/>
        <v xml:space="preserve"> 4.7</v>
      </c>
      <c r="N2549" t="str">
        <f t="shared" si="323"/>
        <v xml:space="preserve"> 4.7</v>
      </c>
      <c r="O2549" t="str">
        <f t="shared" si="323"/>
        <v xml:space="preserve"> 7.4</v>
      </c>
      <c r="P2549" t="str">
        <f t="shared" si="323"/>
        <v xml:space="preserve"> 4.7</v>
      </c>
      <c r="Q2549" t="str">
        <f t="shared" si="323"/>
        <v xml:space="preserve"> 5.3</v>
      </c>
      <c r="R2549" t="str">
        <f t="shared" si="323"/>
        <v>15.1</v>
      </c>
      <c r="S2549" t="str">
        <f t="shared" si="323"/>
        <v>21.9</v>
      </c>
      <c r="T2549" t="str">
        <f t="shared" si="323"/>
        <v xml:space="preserve"> 4.7</v>
      </c>
      <c r="U2549" t="str">
        <f t="shared" si="323"/>
        <v xml:space="preserve"> 4.7</v>
      </c>
      <c r="V2549" t="str">
        <f t="shared" si="323"/>
        <v xml:space="preserve"> 4.7</v>
      </c>
      <c r="X2549" t="e">
        <f>VLOOKUP(K2549,$X$2:Y$31,2,FALSE())</f>
        <v>#N/A</v>
      </c>
      <c r="AB2549" s="20">
        <f>MATCH("R",$J$1001:$J2550,0)</f>
        <v>25</v>
      </c>
      <c r="AC2549" s="20">
        <f>ROW()</f>
        <v>2549</v>
      </c>
      <c r="AD2549" s="24" t="e">
        <f t="shared" ca="1" si="322"/>
        <v>#VALUE!</v>
      </c>
      <c r="AE2549" t="str">
        <f t="shared" ca="1" si="318"/>
        <v>E</v>
      </c>
    </row>
    <row r="2550" spans="1:31">
      <c r="A2550" s="12" t="s">
        <v>1971</v>
      </c>
      <c r="J2550" s="12" t="str">
        <f t="shared" si="321"/>
        <v/>
      </c>
      <c r="K2550" t="str">
        <f t="shared" si="323"/>
        <v xml:space="preserve">    </v>
      </c>
      <c r="L2550" t="str">
        <f t="shared" si="323"/>
        <v>14.7</v>
      </c>
      <c r="M2550" t="str">
        <f t="shared" si="323"/>
        <v>11.2</v>
      </c>
      <c r="N2550" t="str">
        <f t="shared" si="323"/>
        <v>11.3</v>
      </c>
      <c r="O2550" t="str">
        <f t="shared" si="323"/>
        <v>12.9</v>
      </c>
      <c r="P2550" t="str">
        <f t="shared" si="323"/>
        <v>11.2</v>
      </c>
      <c r="Q2550" t="str">
        <f t="shared" si="323"/>
        <v>12.8</v>
      </c>
      <c r="R2550" t="str">
        <f t="shared" si="323"/>
        <v>20.8</v>
      </c>
      <c r="S2550" t="str">
        <f t="shared" si="323"/>
        <v>17.5</v>
      </c>
      <c r="T2550" t="str">
        <f t="shared" si="323"/>
        <v>11.1</v>
      </c>
      <c r="U2550" t="str">
        <f t="shared" si="323"/>
        <v>11.2</v>
      </c>
      <c r="V2550" t="str">
        <f t="shared" si="323"/>
        <v>11.2</v>
      </c>
      <c r="X2550" t="e">
        <f>VLOOKUP(K2550,$X$2:Y$31,2,FALSE())</f>
        <v>#N/A</v>
      </c>
      <c r="AB2550" s="20">
        <f>MATCH("R",$J$1001:$J2551,0)</f>
        <v>25</v>
      </c>
      <c r="AC2550" s="20">
        <f>ROW()</f>
        <v>2550</v>
      </c>
      <c r="AD2550" s="24" t="e">
        <f t="shared" ca="1" si="322"/>
        <v>#VALUE!</v>
      </c>
      <c r="AE2550" t="str">
        <f t="shared" ca="1" si="318"/>
        <v>E</v>
      </c>
    </row>
    <row r="2551" spans="1:31">
      <c r="A2551" s="12" t="s">
        <v>1972</v>
      </c>
      <c r="J2551" s="12" t="str">
        <f t="shared" si="321"/>
        <v/>
      </c>
      <c r="K2551" t="str">
        <f t="shared" si="323"/>
        <v xml:space="preserve">    </v>
      </c>
      <c r="L2551" t="str">
        <f t="shared" si="323"/>
        <v xml:space="preserve"> 9.2</v>
      </c>
      <c r="M2551" t="str">
        <f t="shared" si="323"/>
        <v xml:space="preserve"> 7.6</v>
      </c>
      <c r="N2551" t="str">
        <f t="shared" si="323"/>
        <v xml:space="preserve"> 7.6</v>
      </c>
      <c r="O2551" t="str">
        <f t="shared" si="323"/>
        <v xml:space="preserve"> 9.5</v>
      </c>
      <c r="P2551" t="str">
        <f t="shared" si="323"/>
        <v xml:space="preserve"> 7.5</v>
      </c>
      <c r="Q2551" t="str">
        <f t="shared" si="323"/>
        <v xml:space="preserve"> 7.6</v>
      </c>
      <c r="R2551" t="str">
        <f t="shared" si="323"/>
        <v>15.9</v>
      </c>
      <c r="S2551" t="str">
        <f t="shared" si="323"/>
        <v>22.6</v>
      </c>
      <c r="T2551" t="str">
        <f t="shared" si="323"/>
        <v xml:space="preserve"> 7.4</v>
      </c>
      <c r="U2551" t="str">
        <f t="shared" si="323"/>
        <v xml:space="preserve"> 7.5</v>
      </c>
      <c r="V2551" t="str">
        <f t="shared" si="323"/>
        <v xml:space="preserve"> 7.5</v>
      </c>
      <c r="X2551" t="e">
        <f>VLOOKUP(K2551,$X$2:Y$31,2,FALSE())</f>
        <v>#N/A</v>
      </c>
      <c r="AB2551" s="20">
        <f>MATCH("R",$J$1001:$J2552,0)</f>
        <v>25</v>
      </c>
      <c r="AC2551" s="20">
        <f>ROW()</f>
        <v>2551</v>
      </c>
      <c r="AD2551" s="24" t="e">
        <f t="shared" ca="1" si="322"/>
        <v>#VALUE!</v>
      </c>
      <c r="AE2551" t="str">
        <f t="shared" ca="1" si="318"/>
        <v>E</v>
      </c>
    </row>
    <row r="2552" spans="1:31">
      <c r="A2552" s="12" t="s">
        <v>508</v>
      </c>
      <c r="J2552" s="12" t="str">
        <f t="shared" si="321"/>
        <v/>
      </c>
      <c r="K2552" t="str">
        <f t="shared" si="323"/>
        <v xml:space="preserve">    </v>
      </c>
      <c r="L2552" t="str">
        <f t="shared" si="323"/>
        <v xml:space="preserve"> 3.1</v>
      </c>
      <c r="M2552" t="str">
        <f t="shared" si="323"/>
        <v xml:space="preserve"> 0.2</v>
      </c>
      <c r="N2552" t="str">
        <f t="shared" si="323"/>
        <v xml:space="preserve"> 0.6</v>
      </c>
      <c r="O2552" t="str">
        <f t="shared" si="323"/>
        <v xml:space="preserve"> 3.6</v>
      </c>
      <c r="P2552" t="str">
        <f t="shared" si="323"/>
        <v xml:space="preserve"> 3.2</v>
      </c>
      <c r="Q2552" t="str">
        <f t="shared" si="323"/>
        <v xml:space="preserve"> 3.1</v>
      </c>
      <c r="R2552" t="str">
        <f t="shared" si="323"/>
        <v xml:space="preserve"> 3.0</v>
      </c>
      <c r="S2552" t="str">
        <f t="shared" si="323"/>
        <v xml:space="preserve"> 2.9</v>
      </c>
      <c r="T2552" t="str">
        <f t="shared" si="323"/>
        <v xml:space="preserve"> 2.8</v>
      </c>
      <c r="U2552" t="str">
        <f t="shared" si="323"/>
        <v xml:space="preserve"> 2.8</v>
      </c>
      <c r="V2552" t="str">
        <f t="shared" si="323"/>
        <v xml:space="preserve"> 2.7</v>
      </c>
      <c r="X2552" t="e">
        <f>VLOOKUP(K2552,$X$2:Y$31,2,FALSE())</f>
        <v>#N/A</v>
      </c>
      <c r="AB2552" s="20">
        <f>MATCH("R",$J$1001:$J2553,0)</f>
        <v>25</v>
      </c>
      <c r="AC2552" s="20">
        <f>ROW()</f>
        <v>2552</v>
      </c>
      <c r="AD2552" s="24" t="e">
        <f t="shared" ca="1" si="322"/>
        <v>#VALUE!</v>
      </c>
      <c r="AE2552" t="str">
        <f t="shared" ca="1" si="318"/>
        <v>E</v>
      </c>
    </row>
    <row r="2553" spans="1:31">
      <c r="A2553" s="12" t="s">
        <v>505</v>
      </c>
      <c r="J2553" s="12" t="str">
        <f t="shared" si="321"/>
        <v/>
      </c>
      <c r="K2553" t="str">
        <f t="shared" si="323"/>
        <v xml:space="preserve">    </v>
      </c>
      <c r="L2553" t="str">
        <f t="shared" si="323"/>
        <v xml:space="preserve"> 3.1</v>
      </c>
      <c r="M2553" t="str">
        <f t="shared" si="323"/>
        <v xml:space="preserve"> 0.2</v>
      </c>
      <c r="N2553" t="str">
        <f t="shared" si="323"/>
        <v xml:space="preserve"> 0.6</v>
      </c>
      <c r="O2553" t="str">
        <f t="shared" si="323"/>
        <v xml:space="preserve"> 3.6</v>
      </c>
      <c r="P2553" t="str">
        <f t="shared" si="323"/>
        <v xml:space="preserve"> 3.2</v>
      </c>
      <c r="Q2553" t="str">
        <f t="shared" si="323"/>
        <v xml:space="preserve"> 3.1</v>
      </c>
      <c r="R2553" t="str">
        <f t="shared" si="323"/>
        <v xml:space="preserve"> 3.0</v>
      </c>
      <c r="S2553" t="str">
        <f t="shared" si="323"/>
        <v xml:space="preserve"> 2.9</v>
      </c>
      <c r="T2553" t="str">
        <f t="shared" si="323"/>
        <v xml:space="preserve"> 2.8</v>
      </c>
      <c r="U2553" t="str">
        <f t="shared" si="323"/>
        <v xml:space="preserve"> 2.8</v>
      </c>
      <c r="V2553" t="str">
        <f t="shared" si="323"/>
        <v xml:space="preserve"> 2.7</v>
      </c>
      <c r="X2553" t="e">
        <f>VLOOKUP(K2553,$X$2:Y$31,2,FALSE())</f>
        <v>#N/A</v>
      </c>
      <c r="AB2553" s="20">
        <f>MATCH("R",$J$1001:$J2554,0)</f>
        <v>25</v>
      </c>
      <c r="AC2553" s="20">
        <f>ROW()</f>
        <v>2553</v>
      </c>
      <c r="AD2553" s="24" t="e">
        <f t="shared" ca="1" si="322"/>
        <v>#VALUE!</v>
      </c>
      <c r="AE2553" t="str">
        <f t="shared" ca="1" si="318"/>
        <v>E</v>
      </c>
    </row>
    <row r="2554" spans="1:31">
      <c r="A2554" s="12" t="s">
        <v>1973</v>
      </c>
      <c r="J2554" s="12" t="str">
        <f t="shared" si="321"/>
        <v/>
      </c>
      <c r="K2554" t="str">
        <f t="shared" si="323"/>
        <v xml:space="preserve">    </v>
      </c>
      <c r="L2554" t="str">
        <f t="shared" si="323"/>
        <v xml:space="preserve">  43</v>
      </c>
      <c r="M2554" t="str">
        <f t="shared" si="323"/>
        <v xml:space="preserve">  -7</v>
      </c>
      <c r="N2554" t="str">
        <f t="shared" si="323"/>
        <v xml:space="preserve">  22</v>
      </c>
      <c r="O2554" t="str">
        <f t="shared" si="323"/>
        <v xml:space="preserve">  38</v>
      </c>
      <c r="P2554" t="str">
        <f t="shared" si="323"/>
        <v xml:space="preserve">  46</v>
      </c>
      <c r="Q2554" t="str">
        <f t="shared" si="323"/>
        <v xml:space="preserve">  48</v>
      </c>
      <c r="R2554" t="str">
        <f t="shared" si="323"/>
        <v xml:space="preserve">  25</v>
      </c>
      <c r="S2554" t="str">
        <f t="shared" si="323"/>
        <v xml:space="preserve">  -3</v>
      </c>
      <c r="T2554" t="str">
        <f t="shared" si="323"/>
        <v xml:space="preserve"> -10</v>
      </c>
      <c r="U2554" t="str">
        <f t="shared" si="323"/>
        <v xml:space="preserve">  -9</v>
      </c>
      <c r="V2554" t="str">
        <f t="shared" si="323"/>
        <v xml:space="preserve">  -8</v>
      </c>
      <c r="X2554" t="e">
        <f>VLOOKUP(K2554,$X$2:Y$31,2,FALSE())</f>
        <v>#N/A</v>
      </c>
      <c r="AB2554" s="20">
        <f>MATCH("R",$J$1001:$J2555,0)</f>
        <v>25</v>
      </c>
      <c r="AC2554" s="20">
        <f>ROW()</f>
        <v>2554</v>
      </c>
      <c r="AD2554" s="24" t="e">
        <f t="shared" ca="1" si="322"/>
        <v>#VALUE!</v>
      </c>
      <c r="AE2554" t="str">
        <f t="shared" ca="1" si="318"/>
        <v>E</v>
      </c>
    </row>
    <row r="2555" spans="1:31">
      <c r="A2555" s="12" t="s">
        <v>148</v>
      </c>
      <c r="J2555" s="12" t="str">
        <f t="shared" si="321"/>
        <v/>
      </c>
      <c r="K2555" t="str">
        <f t="shared" si="323"/>
        <v xml:space="preserve">    </v>
      </c>
      <c r="L2555" t="str">
        <f t="shared" si="323"/>
        <v xml:space="preserve">RSI </v>
      </c>
      <c r="M2555" t="str">
        <f t="shared" si="323"/>
        <v>oeff</v>
      </c>
      <c r="N2555" t="str">
        <f t="shared" si="323"/>
        <v>Dail</v>
      </c>
      <c r="O2555" t="str">
        <f t="shared" si="323"/>
        <v xml:space="preserve">)   </v>
      </c>
      <c r="P2555" t="str">
        <f t="shared" si="323"/>
        <v xml:space="preserve">    </v>
      </c>
      <c r="Q2555" t="str">
        <f t="shared" si="323"/>
        <v>METH</v>
      </c>
      <c r="R2555" t="str">
        <f t="shared" si="323"/>
        <v>D 30</v>
      </c>
      <c r="S2555" t="str">
        <f t="shared" si="323"/>
        <v xml:space="preserve">  VO</v>
      </c>
      <c r="T2555" t="str">
        <f t="shared" si="323"/>
        <v xml:space="preserve">CAP </v>
      </c>
      <c r="U2555" t="str">
        <f t="shared" si="323"/>
        <v>6.12</v>
      </c>
      <c r="V2555" t="str">
        <f t="shared" si="323"/>
        <v xml:space="preserve">7W  </v>
      </c>
      <c r="X2555" t="e">
        <f>VLOOKUP(K2555,$X$2:Y$31,2,FALSE())</f>
        <v>#N/A</v>
      </c>
      <c r="AB2555" s="20">
        <f>MATCH("R",$J$1001:$J2556,0)</f>
        <v>25</v>
      </c>
      <c r="AC2555" s="20">
        <f>ROW()</f>
        <v>2555</v>
      </c>
      <c r="AD2555" s="24" t="e">
        <f t="shared" ca="1" si="322"/>
        <v>#VALUE!</v>
      </c>
      <c r="AE2555" t="str">
        <f t="shared" ca="1" si="318"/>
        <v>E</v>
      </c>
    </row>
    <row r="2556" spans="1:31">
      <c r="A2556" s="12" t="s">
        <v>33</v>
      </c>
      <c r="J2556" s="12" t="str">
        <f t="shared" si="321"/>
        <v/>
      </c>
      <c r="K2556" t="str">
        <f t="shared" si="323"/>
        <v/>
      </c>
      <c r="L2556" t="str">
        <f t="shared" si="323"/>
        <v/>
      </c>
      <c r="M2556" t="str">
        <f t="shared" si="323"/>
        <v/>
      </c>
      <c r="N2556" t="str">
        <f t="shared" si="323"/>
        <v/>
      </c>
      <c r="O2556" t="str">
        <f t="shared" si="323"/>
        <v/>
      </c>
      <c r="P2556" t="str">
        <f t="shared" si="323"/>
        <v/>
      </c>
      <c r="Q2556" t="str">
        <f t="shared" si="323"/>
        <v/>
      </c>
      <c r="R2556" t="str">
        <f t="shared" si="323"/>
        <v/>
      </c>
      <c r="S2556" t="str">
        <f t="shared" si="323"/>
        <v/>
      </c>
      <c r="T2556" t="str">
        <f t="shared" si="323"/>
        <v/>
      </c>
      <c r="U2556" t="str">
        <f t="shared" si="323"/>
        <v/>
      </c>
      <c r="V2556" t="str">
        <f t="shared" si="323"/>
        <v/>
      </c>
      <c r="X2556" t="e">
        <f>VLOOKUP(K2556,$X$2:Y$31,2,FALSE())</f>
        <v>#N/A</v>
      </c>
      <c r="AB2556" s="20">
        <f>MATCH("R",$J$1001:$J2557,0)</f>
        <v>25</v>
      </c>
      <c r="AC2556" s="20">
        <f>ROW()</f>
        <v>2556</v>
      </c>
      <c r="AD2556" s="24" t="e">
        <f t="shared" ca="1" si="322"/>
        <v>#VALUE!</v>
      </c>
      <c r="AE2556" t="str">
        <f t="shared" ca="1" si="318"/>
        <v>E</v>
      </c>
    </row>
    <row r="2557" spans="1:31">
      <c r="A2557" s="12" t="s">
        <v>2471</v>
      </c>
      <c r="J2557" s="12" t="str">
        <f t="shared" si="321"/>
        <v/>
      </c>
      <c r="K2557" t="str">
        <f t="shared" si="323"/>
        <v>Jan,</v>
      </c>
      <c r="L2557" t="str">
        <f t="shared" si="323"/>
        <v>1 20</v>
      </c>
      <c r="M2557" t="str">
        <f t="shared" si="323"/>
        <v xml:space="preserve">6   </v>
      </c>
      <c r="N2557" t="str">
        <f t="shared" si="323"/>
        <v xml:space="preserve">    </v>
      </c>
      <c r="O2557" t="str">
        <f t="shared" si="323"/>
        <v xml:space="preserve"> SSN</v>
      </c>
      <c r="P2557" t="str">
        <f t="shared" si="323"/>
        <v>= 10</v>
      </c>
      <c r="Q2557" t="str">
        <f t="shared" si="323"/>
        <v xml:space="preserve">.   </v>
      </c>
      <c r="R2557" t="str">
        <f t="shared" si="323"/>
        <v xml:space="preserve">    </v>
      </c>
      <c r="S2557" t="str">
        <f t="shared" si="323"/>
        <v xml:space="preserve">    </v>
      </c>
      <c r="T2557" t="str">
        <f t="shared" si="323"/>
        <v xml:space="preserve">  Mi</v>
      </c>
      <c r="U2557" t="str">
        <f t="shared" si="323"/>
        <v>imum</v>
      </c>
      <c r="V2557" t="str">
        <f t="shared" si="323"/>
        <v>Angl</v>
      </c>
      <c r="X2557" t="e">
        <f>VLOOKUP(K2557,$X$2:Y$31,2,FALSE())</f>
        <v>#N/A</v>
      </c>
      <c r="AB2557" s="20">
        <f>MATCH("R",$J$1001:$J2558,0)</f>
        <v>25</v>
      </c>
      <c r="AC2557" s="20">
        <f>ROW()</f>
        <v>2557</v>
      </c>
      <c r="AD2557" s="24" t="e">
        <f t="shared" ca="1" si="322"/>
        <v>#VALUE!</v>
      </c>
      <c r="AE2557" t="str">
        <f t="shared" ca="1" si="318"/>
        <v>E</v>
      </c>
    </row>
    <row r="2558" spans="1:31">
      <c r="A2558" s="12" t="s">
        <v>201</v>
      </c>
      <c r="J2558" s="12" t="str">
        <f t="shared" si="321"/>
        <v/>
      </c>
      <c r="K2558" t="str">
        <f t="shared" si="323"/>
        <v>HOME</v>
      </c>
      <c r="L2558" t="str">
        <f t="shared" si="323"/>
        <v xml:space="preserve">    </v>
      </c>
      <c r="M2558" t="str">
        <f t="shared" si="323"/>
        <v xml:space="preserve">    </v>
      </c>
      <c r="N2558" t="str">
        <f t="shared" si="323"/>
        <v xml:space="preserve">    </v>
      </c>
      <c r="O2558" t="str">
        <f t="shared" si="323"/>
        <v>AUST</v>
      </c>
      <c r="P2558" t="str">
        <f t="shared" si="323"/>
        <v xml:space="preserve">N   </v>
      </c>
      <c r="Q2558" t="str">
        <f t="shared" si="323"/>
        <v xml:space="preserve">    </v>
      </c>
      <c r="R2558" t="str">
        <f t="shared" si="323"/>
        <v xml:space="preserve">    </v>
      </c>
      <c r="S2558" t="str">
        <f t="shared" si="323"/>
        <v xml:space="preserve">  AZ</v>
      </c>
      <c r="T2558" t="str">
        <f t="shared" si="323"/>
        <v>MUTH</v>
      </c>
      <c r="U2558" t="str">
        <f t="shared" si="323"/>
        <v xml:space="preserve">    </v>
      </c>
      <c r="V2558" t="str">
        <f t="shared" si="323"/>
        <v xml:space="preserve">    </v>
      </c>
      <c r="X2558" t="e">
        <f>VLOOKUP(K2558,$X$2:Y$31,2,FALSE())</f>
        <v>#N/A</v>
      </c>
      <c r="AB2558" s="20">
        <f>MATCH("R",$J$1001:$J2559,0)</f>
        <v>25</v>
      </c>
      <c r="AC2558" s="20">
        <f>ROW()</f>
        <v>2558</v>
      </c>
      <c r="AD2558" s="24" t="e">
        <f t="shared" ca="1" si="322"/>
        <v>#VALUE!</v>
      </c>
      <c r="AE2558" t="str">
        <f t="shared" ca="1" si="318"/>
        <v>E</v>
      </c>
    </row>
    <row r="2559" spans="1:31">
      <c r="A2559" s="12" t="s">
        <v>202</v>
      </c>
      <c r="J2559" s="12" t="str">
        <f t="shared" si="321"/>
        <v/>
      </c>
      <c r="K2559" t="str">
        <f t="shared" si="323"/>
        <v>32.9</v>
      </c>
      <c r="L2559" t="str">
        <f t="shared" si="323"/>
        <v xml:space="preserve"> N  </v>
      </c>
      <c r="M2559" t="str">
        <f t="shared" si="323"/>
        <v>96.6</v>
      </c>
      <c r="N2559" t="str">
        <f t="shared" si="323"/>
        <v xml:space="preserve"> W -</v>
      </c>
      <c r="O2559" t="str">
        <f t="shared" si="323"/>
        <v>30.2</v>
      </c>
      <c r="P2559" t="str">
        <f t="shared" si="323"/>
        <v xml:space="preserve"> N  </v>
      </c>
      <c r="Q2559" t="str">
        <f t="shared" si="323"/>
        <v>97.7</v>
      </c>
      <c r="R2559" t="str">
        <f t="shared" si="323"/>
        <v xml:space="preserve"> W  </v>
      </c>
      <c r="S2559" t="str">
        <f t="shared" si="323"/>
        <v xml:space="preserve"> 199</v>
      </c>
      <c r="T2559" t="str">
        <f t="shared" si="323"/>
        <v xml:space="preserve">97  </v>
      </c>
      <c r="U2559" t="str">
        <f t="shared" si="323"/>
        <v>19.3</v>
      </c>
      <c r="V2559" t="str">
        <f t="shared" si="323"/>
        <v xml:space="preserve">    </v>
      </c>
      <c r="X2559" t="e">
        <f>VLOOKUP(K2559,$X$2:Y$31,2,FALSE())</f>
        <v>#N/A</v>
      </c>
      <c r="AB2559" s="20">
        <f>MATCH("R",$J$1001:$J2560,0)</f>
        <v>25</v>
      </c>
      <c r="AC2559" s="20">
        <f>ROW()</f>
        <v>2559</v>
      </c>
      <c r="AD2559" s="24" t="e">
        <f t="shared" ca="1" si="322"/>
        <v>#VALUE!</v>
      </c>
      <c r="AE2559" t="str">
        <f t="shared" ca="1" si="318"/>
        <v>E</v>
      </c>
    </row>
    <row r="2560" spans="1:31">
      <c r="A2560" s="12" t="s">
        <v>203</v>
      </c>
      <c r="J2560" s="12" t="str">
        <f t="shared" si="321"/>
        <v/>
      </c>
      <c r="K2560" t="str">
        <f t="shared" si="323"/>
        <v>XMTR</v>
      </c>
      <c r="L2560" t="str">
        <f t="shared" si="323"/>
        <v xml:space="preserve"> 2-3</v>
      </c>
      <c r="M2560" t="str">
        <f t="shared" si="323"/>
        <v xml:space="preserve"> ION</v>
      </c>
      <c r="N2560" t="str">
        <f t="shared" si="323"/>
        <v>AP #</v>
      </c>
      <c r="O2560" t="str">
        <f t="shared" si="323"/>
        <v>3[sa</v>
      </c>
      <c r="P2560" t="str">
        <f t="shared" si="323"/>
        <v>ples</v>
      </c>
      <c r="Q2560" t="str">
        <f t="shared" si="323"/>
        <v>SAMP</v>
      </c>
      <c r="R2560" t="str">
        <f t="shared" si="323"/>
        <v>E.23</v>
      </c>
      <c r="S2560" t="str">
        <f t="shared" si="323"/>
        <v xml:space="preserve">   ]</v>
      </c>
      <c r="T2560" t="str">
        <f t="shared" si="323"/>
        <v xml:space="preserve">Az= </v>
      </c>
      <c r="U2560" t="str">
        <f t="shared" si="323"/>
        <v xml:space="preserve">0.0 </v>
      </c>
      <c r="V2560" t="str">
        <f t="shared" si="323"/>
        <v>FFaz</v>
      </c>
      <c r="X2560" t="e">
        <f>VLOOKUP(K2560,$X$2:Y$31,2,FALSE())</f>
        <v>#N/A</v>
      </c>
      <c r="AB2560" s="20">
        <f>MATCH("R",$J$1001:$J2561,0)</f>
        <v>25</v>
      </c>
      <c r="AC2560" s="20">
        <f>ROW()</f>
        <v>2560</v>
      </c>
      <c r="AD2560" s="24" t="e">
        <f t="shared" ca="1" si="322"/>
        <v>#VALUE!</v>
      </c>
      <c r="AE2560" t="str">
        <f t="shared" ca="1" si="318"/>
        <v>E</v>
      </c>
    </row>
    <row r="2561" spans="1:31">
      <c r="A2561" s="12" t="s">
        <v>204</v>
      </c>
      <c r="J2561" s="12" t="str">
        <f t="shared" si="321"/>
        <v/>
      </c>
      <c r="K2561" t="str">
        <f t="shared" si="323"/>
        <v>RCVR</v>
      </c>
      <c r="L2561" t="str">
        <f t="shared" si="323"/>
        <v xml:space="preserve"> 2-3</v>
      </c>
      <c r="M2561" t="str">
        <f t="shared" si="323"/>
        <v xml:space="preserve"> ION</v>
      </c>
      <c r="N2561" t="str">
        <f t="shared" si="323"/>
        <v>AP #</v>
      </c>
      <c r="O2561" t="str">
        <f t="shared" si="323"/>
        <v>3[sa</v>
      </c>
      <c r="P2561" t="str">
        <f t="shared" si="323"/>
        <v>ples</v>
      </c>
      <c r="Q2561" t="str">
        <f t="shared" si="323"/>
        <v>SAMP</v>
      </c>
      <c r="R2561" t="str">
        <f t="shared" si="323"/>
        <v>E.23</v>
      </c>
      <c r="S2561" t="str">
        <f t="shared" si="323"/>
        <v xml:space="preserve">   ]</v>
      </c>
      <c r="T2561" t="str">
        <f t="shared" si="323"/>
        <v xml:space="preserve">Az= </v>
      </c>
      <c r="U2561" t="str">
        <f t="shared" si="323"/>
        <v xml:space="preserve">0.0 </v>
      </c>
      <c r="V2561" t="str">
        <f t="shared" si="323"/>
        <v>FFaz</v>
      </c>
      <c r="X2561" t="e">
        <f>VLOOKUP(K2561,$X$2:Y$31,2,FALSE())</f>
        <v>#N/A</v>
      </c>
      <c r="AB2561" s="20">
        <f>MATCH("R",$J$1001:$J2562,0)</f>
        <v>25</v>
      </c>
      <c r="AC2561" s="20">
        <f>ROW()</f>
        <v>2561</v>
      </c>
      <c r="AD2561" s="24" t="e">
        <f t="shared" ca="1" si="322"/>
        <v>#VALUE!</v>
      </c>
      <c r="AE2561" t="str">
        <f t="shared" ca="1" si="318"/>
        <v>E</v>
      </c>
    </row>
    <row r="2562" spans="1:31">
      <c r="A2562" s="12" t="s">
        <v>89</v>
      </c>
      <c r="J2562" s="12" t="str">
        <f t="shared" si="321"/>
        <v/>
      </c>
      <c r="K2562" t="str">
        <f t="shared" si="323"/>
        <v>3 MH</v>
      </c>
      <c r="L2562" t="str">
        <f t="shared" si="323"/>
        <v xml:space="preserve"> NOI</v>
      </c>
      <c r="M2562" t="str">
        <f t="shared" si="323"/>
        <v xml:space="preserve">E = </v>
      </c>
      <c r="N2562" t="str">
        <f t="shared" si="323"/>
        <v>145.</v>
      </c>
      <c r="O2562" t="str">
        <f t="shared" si="323"/>
        <v xml:space="preserve"> dBW</v>
      </c>
      <c r="P2562" t="str">
        <f t="shared" si="323"/>
        <v xml:space="preserve">    </v>
      </c>
      <c r="Q2562" t="str">
        <f t="shared" si="323"/>
        <v xml:space="preserve">EQ. </v>
      </c>
      <c r="R2562" t="str">
        <f t="shared" si="323"/>
        <v>EL =</v>
      </c>
      <c r="S2562" t="str">
        <f t="shared" si="323"/>
        <v xml:space="preserve">90% </v>
      </c>
      <c r="T2562" t="str">
        <f t="shared" si="323"/>
        <v xml:space="preserve">  RE</v>
      </c>
      <c r="U2562" t="str">
        <f t="shared" si="323"/>
        <v>. SN</v>
      </c>
      <c r="V2562" t="str">
        <f t="shared" si="323"/>
        <v xml:space="preserve"> = 7</v>
      </c>
      <c r="X2562" t="e">
        <f>VLOOKUP(K2562,$X$2:Y$31,2,FALSE())</f>
        <v>#N/A</v>
      </c>
      <c r="AB2562" s="20">
        <f>MATCH("R",$J$1001:$J2563,0)</f>
        <v>25</v>
      </c>
      <c r="AC2562" s="20">
        <f>ROW()</f>
        <v>2562</v>
      </c>
      <c r="AD2562" s="24" t="e">
        <f t="shared" ca="1" si="322"/>
        <v>#VALUE!</v>
      </c>
      <c r="AE2562" t="str">
        <f t="shared" ca="1" si="318"/>
        <v>E</v>
      </c>
    </row>
    <row r="2563" spans="1:31">
      <c r="A2563" s="12" t="s">
        <v>90</v>
      </c>
      <c r="J2563" s="12" t="str">
        <f t="shared" si="321"/>
        <v/>
      </c>
      <c r="K2563" t="str">
        <f t="shared" si="323"/>
        <v>MULT</v>
      </c>
      <c r="L2563" t="str">
        <f t="shared" si="323"/>
        <v>PATH</v>
      </c>
      <c r="M2563" t="str">
        <f t="shared" si="323"/>
        <v>POWE</v>
      </c>
      <c r="N2563" t="str">
        <f t="shared" si="323"/>
        <v xml:space="preserve"> TOL</v>
      </c>
      <c r="O2563" t="str">
        <f t="shared" si="323"/>
        <v>RANC</v>
      </c>
      <c r="P2563" t="str">
        <f t="shared" si="323"/>
        <v xml:space="preserve"> =  </v>
      </c>
      <c r="Q2563" t="str">
        <f t="shared" si="323"/>
        <v>.0 d</v>
      </c>
      <c r="R2563" t="str">
        <f t="shared" si="323"/>
        <v xml:space="preserve">   M</v>
      </c>
      <c r="S2563" t="str">
        <f t="shared" si="323"/>
        <v>LTIP</v>
      </c>
      <c r="T2563" t="str">
        <f t="shared" si="323"/>
        <v>TH D</v>
      </c>
      <c r="U2563" t="str">
        <f t="shared" si="323"/>
        <v xml:space="preserve">LAY </v>
      </c>
      <c r="V2563" t="str">
        <f t="shared" si="323"/>
        <v>OLER</v>
      </c>
      <c r="X2563" t="e">
        <f>VLOOKUP(K2563,$X$2:Y$31,2,FALSE())</f>
        <v>#N/A</v>
      </c>
      <c r="AB2563" s="20">
        <f>MATCH("R",$J$1001:$J2564,0)</f>
        <v>25</v>
      </c>
      <c r="AC2563" s="20">
        <f>ROW()</f>
        <v>2563</v>
      </c>
      <c r="AD2563" s="24" t="e">
        <f t="shared" ca="1" si="322"/>
        <v>#VALUE!</v>
      </c>
      <c r="AE2563" t="str">
        <f t="shared" ref="AE2563:AE2626" ca="1" si="324">IF(ISERROR(AD2563),"E","OK")</f>
        <v>E</v>
      </c>
    </row>
    <row r="2564" spans="1:31">
      <c r="A2564" s="12" t="s">
        <v>33</v>
      </c>
      <c r="J2564" s="12" t="str">
        <f t="shared" si="321"/>
        <v/>
      </c>
      <c r="K2564" t="str">
        <f t="shared" si="323"/>
        <v/>
      </c>
      <c r="L2564" t="str">
        <f t="shared" si="323"/>
        <v/>
      </c>
      <c r="M2564" t="str">
        <f t="shared" si="323"/>
        <v/>
      </c>
      <c r="N2564" t="str">
        <f t="shared" si="323"/>
        <v/>
      </c>
      <c r="O2564" t="str">
        <f t="shared" si="323"/>
        <v/>
      </c>
      <c r="P2564" t="str">
        <f t="shared" si="323"/>
        <v/>
      </c>
      <c r="Q2564" t="str">
        <f t="shared" si="323"/>
        <v/>
      </c>
      <c r="R2564" t="str">
        <f t="shared" si="323"/>
        <v/>
      </c>
      <c r="S2564" t="str">
        <f t="shared" si="323"/>
        <v/>
      </c>
      <c r="T2564" t="str">
        <f t="shared" si="323"/>
        <v/>
      </c>
      <c r="U2564" t="str">
        <f t="shared" si="323"/>
        <v/>
      </c>
      <c r="V2564" t="str">
        <f t="shared" si="323"/>
        <v/>
      </c>
      <c r="X2564" t="e">
        <f>VLOOKUP(K2564,$X$2:Y$31,2,FALSE())</f>
        <v>#N/A</v>
      </c>
      <c r="AB2564" s="20">
        <f>MATCH("R",$J$1001:$J2565,0)</f>
        <v>25</v>
      </c>
      <c r="AC2564" s="20">
        <f>ROW()</f>
        <v>2564</v>
      </c>
      <c r="AD2564" s="24" t="e">
        <f t="shared" ca="1" si="322"/>
        <v>#VALUE!</v>
      </c>
      <c r="AE2564" t="str">
        <f t="shared" ca="1" si="324"/>
        <v>E</v>
      </c>
    </row>
    <row r="2565" spans="1:31">
      <c r="A2565" s="12" t="s">
        <v>1974</v>
      </c>
      <c r="J2565" s="12" t="str">
        <f t="shared" si="321"/>
        <v>R</v>
      </c>
      <c r="K2565" t="str">
        <f t="shared" si="323"/>
        <v>21.0</v>
      </c>
      <c r="L2565" t="str">
        <f t="shared" si="323"/>
        <v>11.2</v>
      </c>
      <c r="M2565" t="str">
        <f t="shared" si="323"/>
        <v xml:space="preserve"> 2.0</v>
      </c>
      <c r="N2565" t="str">
        <f t="shared" si="323"/>
        <v xml:space="preserve"> 4.0</v>
      </c>
      <c r="O2565" t="str">
        <f t="shared" si="323"/>
        <v xml:space="preserve"> 5.4</v>
      </c>
      <c r="P2565" t="str">
        <f t="shared" si="323"/>
        <v xml:space="preserve"> 7.3</v>
      </c>
      <c r="Q2565" t="str">
        <f t="shared" si="323"/>
        <v>10.2</v>
      </c>
      <c r="R2565" t="str">
        <f t="shared" si="323"/>
        <v>14.4</v>
      </c>
      <c r="S2565" t="str">
        <f t="shared" si="323"/>
        <v>18.2</v>
      </c>
      <c r="T2565" t="str">
        <f t="shared" si="323"/>
        <v>21.5</v>
      </c>
      <c r="U2565" t="str">
        <f t="shared" si="323"/>
        <v>25.0</v>
      </c>
      <c r="V2565" t="str">
        <f t="shared" si="323"/>
        <v>29.0</v>
      </c>
      <c r="X2565" t="str">
        <f>VLOOKUP(K2565,$X$2:Y$31,2,FALSE())</f>
        <v>2100</v>
      </c>
      <c r="AB2565" s="20">
        <f>MATCH("R",$J$1001:$J2566,0)</f>
        <v>25</v>
      </c>
      <c r="AC2565" s="20">
        <f>ROW()</f>
        <v>2565</v>
      </c>
      <c r="AD2565" s="24" t="e">
        <f t="shared" ca="1" si="322"/>
        <v>#VALUE!</v>
      </c>
      <c r="AE2565" t="str">
        <f t="shared" ca="1" si="324"/>
        <v>E</v>
      </c>
    </row>
    <row r="2566" spans="1:31">
      <c r="A2566" s="12" t="s">
        <v>241</v>
      </c>
      <c r="J2566" s="12" t="str">
        <f t="shared" si="321"/>
        <v/>
      </c>
      <c r="K2566" t="str">
        <f t="shared" ref="K2566:V2587" si="325">MID($A2566,K$34,4)</f>
        <v xml:space="preserve">    </v>
      </c>
      <c r="L2566" t="str">
        <f t="shared" si="325"/>
        <v xml:space="preserve"> 1F2</v>
      </c>
      <c r="M2566" t="str">
        <f t="shared" si="325"/>
        <v xml:space="preserve"> 1 E</v>
      </c>
      <c r="N2566" t="str">
        <f t="shared" si="325"/>
        <v xml:space="preserve"> 1F2</v>
      </c>
      <c r="O2566" t="str">
        <f t="shared" si="325"/>
        <v xml:space="preserve"> 1F2</v>
      </c>
      <c r="P2566" t="str">
        <f t="shared" si="325"/>
        <v xml:space="preserve"> 1F2</v>
      </c>
      <c r="Q2566" t="str">
        <f t="shared" si="325"/>
        <v xml:space="preserve"> 1F2</v>
      </c>
      <c r="R2566" t="str">
        <f t="shared" si="325"/>
        <v xml:space="preserve"> 1F2</v>
      </c>
      <c r="S2566" t="str">
        <f t="shared" si="325"/>
        <v xml:space="preserve"> 1F2</v>
      </c>
      <c r="T2566" t="str">
        <f t="shared" si="325"/>
        <v xml:space="preserve"> 1F2</v>
      </c>
      <c r="U2566" t="str">
        <f t="shared" si="325"/>
        <v xml:space="preserve"> 1F2</v>
      </c>
      <c r="V2566" t="str">
        <f t="shared" si="325"/>
        <v xml:space="preserve"> 1F2</v>
      </c>
      <c r="X2566" t="e">
        <f>VLOOKUP(K2566,$X$2:Y$31,2,FALSE())</f>
        <v>#N/A</v>
      </c>
      <c r="AB2566" s="20">
        <f>MATCH("R",$J$1001:$J2567,0)</f>
        <v>25</v>
      </c>
      <c r="AC2566" s="20">
        <f>ROW()</f>
        <v>2566</v>
      </c>
      <c r="AD2566" s="24" t="e">
        <f t="shared" ca="1" si="322"/>
        <v>#VALUE!</v>
      </c>
      <c r="AE2566" t="str">
        <f t="shared" ca="1" si="324"/>
        <v>E</v>
      </c>
    </row>
    <row r="2567" spans="1:31">
      <c r="A2567" s="12" t="s">
        <v>1975</v>
      </c>
      <c r="J2567" s="12" t="str">
        <f t="shared" si="321"/>
        <v/>
      </c>
      <c r="K2567" t="str">
        <f t="shared" si="325"/>
        <v xml:space="preserve">    </v>
      </c>
      <c r="L2567" t="str">
        <f t="shared" si="325"/>
        <v>65.5</v>
      </c>
      <c r="M2567" t="str">
        <f t="shared" si="325"/>
        <v>28.9</v>
      </c>
      <c r="N2567" t="str">
        <f t="shared" si="325"/>
        <v>60.9</v>
      </c>
      <c r="O2567" t="str">
        <f t="shared" si="325"/>
        <v>56.2</v>
      </c>
      <c r="P2567" t="str">
        <f t="shared" si="325"/>
        <v>56.2</v>
      </c>
      <c r="Q2567" t="str">
        <f t="shared" si="325"/>
        <v>61.3</v>
      </c>
      <c r="R2567" t="str">
        <f t="shared" si="325"/>
        <v>65.5</v>
      </c>
      <c r="S2567" t="str">
        <f t="shared" si="325"/>
        <v>65.5</v>
      </c>
      <c r="T2567" t="str">
        <f t="shared" si="325"/>
        <v>65.5</v>
      </c>
      <c r="U2567" t="str">
        <f t="shared" si="325"/>
        <v>65.5</v>
      </c>
      <c r="V2567" t="str">
        <f t="shared" si="325"/>
        <v>65.5</v>
      </c>
      <c r="X2567" t="e">
        <f>VLOOKUP(K2567,$X$2:Y$31,2,FALSE())</f>
        <v>#N/A</v>
      </c>
      <c r="AB2567" s="20">
        <f>MATCH("R",$J$1001:$J2568,0)</f>
        <v>25</v>
      </c>
      <c r="AC2567" s="20">
        <f>ROW()</f>
        <v>2567</v>
      </c>
      <c r="AD2567" s="24" t="e">
        <f t="shared" ca="1" si="322"/>
        <v>#VALUE!</v>
      </c>
      <c r="AE2567" t="str">
        <f t="shared" ca="1" si="324"/>
        <v>E</v>
      </c>
    </row>
    <row r="2568" spans="1:31">
      <c r="A2568" s="12" t="s">
        <v>1976</v>
      </c>
      <c r="J2568" s="12" t="str">
        <f t="shared" si="321"/>
        <v/>
      </c>
      <c r="K2568" t="str">
        <f t="shared" si="325"/>
        <v xml:space="preserve">    </v>
      </c>
      <c r="L2568" t="str">
        <f t="shared" si="325"/>
        <v xml:space="preserve"> 2.8</v>
      </c>
      <c r="M2568" t="str">
        <f t="shared" si="325"/>
        <v xml:space="preserve"> 1.3</v>
      </c>
      <c r="N2568" t="str">
        <f t="shared" si="325"/>
        <v xml:space="preserve"> 2.3</v>
      </c>
      <c r="O2568" t="str">
        <f t="shared" si="325"/>
        <v xml:space="preserve"> 2.0</v>
      </c>
      <c r="P2568" t="str">
        <f t="shared" si="325"/>
        <v xml:space="preserve"> 2.0</v>
      </c>
      <c r="Q2568" t="str">
        <f t="shared" si="325"/>
        <v xml:space="preserve"> 2.4</v>
      </c>
      <c r="R2568" t="str">
        <f t="shared" si="325"/>
        <v xml:space="preserve"> 2.8</v>
      </c>
      <c r="S2568" t="str">
        <f t="shared" si="325"/>
        <v xml:space="preserve"> 2.8</v>
      </c>
      <c r="T2568" t="str">
        <f t="shared" si="325"/>
        <v xml:space="preserve"> 2.8</v>
      </c>
      <c r="U2568" t="str">
        <f t="shared" si="325"/>
        <v xml:space="preserve"> 2.8</v>
      </c>
      <c r="V2568" t="str">
        <f t="shared" si="325"/>
        <v xml:space="preserve"> 2.8</v>
      </c>
      <c r="X2568" t="e">
        <f>VLOOKUP(K2568,$X$2:Y$31,2,FALSE())</f>
        <v>#N/A</v>
      </c>
      <c r="AB2568" s="20">
        <f>MATCH("R",$J$1001:$J2569,0)</f>
        <v>25</v>
      </c>
      <c r="AC2568" s="20">
        <f>ROW()</f>
        <v>2568</v>
      </c>
      <c r="AD2568" s="24" t="e">
        <f t="shared" ca="1" si="322"/>
        <v>#VALUE!</v>
      </c>
      <c r="AE2568" t="str">
        <f t="shared" ca="1" si="324"/>
        <v>E</v>
      </c>
    </row>
    <row r="2569" spans="1:31">
      <c r="A2569" s="12" t="s">
        <v>1977</v>
      </c>
      <c r="J2569" s="12" t="str">
        <f t="shared" si="321"/>
        <v/>
      </c>
      <c r="K2569" t="str">
        <f t="shared" si="325"/>
        <v xml:space="preserve">    </v>
      </c>
      <c r="L2569" t="str">
        <f t="shared" si="325"/>
        <v xml:space="preserve"> 379</v>
      </c>
      <c r="M2569" t="str">
        <f t="shared" si="325"/>
        <v xml:space="preserve">  93</v>
      </c>
      <c r="N2569" t="str">
        <f t="shared" si="325"/>
        <v xml:space="preserve"> 307</v>
      </c>
      <c r="O2569" t="str">
        <f t="shared" si="325"/>
        <v xml:space="preserve"> 253</v>
      </c>
      <c r="P2569" t="str">
        <f t="shared" si="325"/>
        <v xml:space="preserve"> 254</v>
      </c>
      <c r="Q2569" t="str">
        <f t="shared" si="325"/>
        <v xml:space="preserve"> 312</v>
      </c>
      <c r="R2569" t="str">
        <f t="shared" si="325"/>
        <v xml:space="preserve"> 379</v>
      </c>
      <c r="S2569" t="str">
        <f t="shared" si="325"/>
        <v xml:space="preserve"> 379</v>
      </c>
      <c r="T2569" t="str">
        <f t="shared" si="325"/>
        <v xml:space="preserve"> 379</v>
      </c>
      <c r="U2569" t="str">
        <f t="shared" si="325"/>
        <v xml:space="preserve"> 379</v>
      </c>
      <c r="V2569" t="str">
        <f t="shared" si="325"/>
        <v xml:space="preserve"> 379</v>
      </c>
      <c r="X2569" t="e">
        <f>VLOOKUP(K2569,$X$2:Y$31,2,FALSE())</f>
        <v>#N/A</v>
      </c>
      <c r="AB2569" s="20">
        <f>MATCH("R",$J$1001:$J2570,0)</f>
        <v>25</v>
      </c>
      <c r="AC2569" s="20">
        <f>ROW()</f>
        <v>2569</v>
      </c>
      <c r="AD2569" s="24" t="e">
        <f t="shared" ca="1" si="322"/>
        <v>#VALUE!</v>
      </c>
      <c r="AE2569" t="str">
        <f t="shared" ca="1" si="324"/>
        <v>E</v>
      </c>
    </row>
    <row r="2570" spans="1:31">
      <c r="A2570" s="12" t="s">
        <v>1978</v>
      </c>
      <c r="J2570" s="12" t="str">
        <f t="shared" si="321"/>
        <v/>
      </c>
      <c r="K2570" t="str">
        <f t="shared" si="325"/>
        <v xml:space="preserve">    </v>
      </c>
      <c r="L2570" t="str">
        <f t="shared" si="325"/>
        <v>0.50</v>
      </c>
      <c r="M2570" t="str">
        <f t="shared" si="325"/>
        <v>1.00</v>
      </c>
      <c r="N2570" t="str">
        <f t="shared" si="325"/>
        <v>1.00</v>
      </c>
      <c r="O2570" t="str">
        <f t="shared" si="325"/>
        <v>1.00</v>
      </c>
      <c r="P2570" t="str">
        <f t="shared" si="325"/>
        <v>1.00</v>
      </c>
      <c r="Q2570" t="str">
        <f t="shared" si="325"/>
        <v>0.77</v>
      </c>
      <c r="R2570" t="str">
        <f t="shared" si="325"/>
        <v>0.02</v>
      </c>
      <c r="S2570" t="str">
        <f t="shared" si="325"/>
        <v>0.00</v>
      </c>
      <c r="T2570" t="str">
        <f t="shared" si="325"/>
        <v>0.00</v>
      </c>
      <c r="U2570" t="str">
        <f t="shared" si="325"/>
        <v>0.00</v>
      </c>
      <c r="V2570" t="str">
        <f t="shared" si="325"/>
        <v>0.00</v>
      </c>
      <c r="X2570" t="e">
        <f>VLOOKUP(K2570,$X$2:Y$31,2,FALSE())</f>
        <v>#N/A</v>
      </c>
      <c r="AB2570" s="20">
        <f>MATCH("R",$J$1001:$J2571,0)</f>
        <v>25</v>
      </c>
      <c r="AC2570" s="20">
        <f>ROW()</f>
        <v>2570</v>
      </c>
      <c r="AD2570" s="24" t="e">
        <f t="shared" ca="1" si="322"/>
        <v>#VALUE!</v>
      </c>
      <c r="AE2570" t="str">
        <f t="shared" ca="1" si="324"/>
        <v>E</v>
      </c>
    </row>
    <row r="2571" spans="1:31">
      <c r="A2571" s="12" t="s">
        <v>1979</v>
      </c>
      <c r="J2571" s="12" t="str">
        <f t="shared" si="321"/>
        <v/>
      </c>
      <c r="K2571" t="str">
        <f t="shared" si="325"/>
        <v xml:space="preserve">    </v>
      </c>
      <c r="L2571" t="str">
        <f t="shared" si="325"/>
        <v xml:space="preserve"> 121</v>
      </c>
      <c r="M2571" t="str">
        <f t="shared" si="325"/>
        <v xml:space="preserve"> 138</v>
      </c>
      <c r="N2571" t="str">
        <f t="shared" si="325"/>
        <v xml:space="preserve"> 118</v>
      </c>
      <c r="O2571" t="str">
        <f t="shared" si="325"/>
        <v xml:space="preserve"> 115</v>
      </c>
      <c r="P2571" t="str">
        <f t="shared" si="325"/>
        <v xml:space="preserve"> 115</v>
      </c>
      <c r="Q2571" t="str">
        <f t="shared" si="325"/>
        <v xml:space="preserve"> 117</v>
      </c>
      <c r="R2571" t="str">
        <f t="shared" si="325"/>
        <v xml:space="preserve"> 137</v>
      </c>
      <c r="S2571" t="str">
        <f t="shared" si="325"/>
        <v xml:space="preserve"> 176</v>
      </c>
      <c r="T2571" t="str">
        <f t="shared" si="325"/>
        <v xml:space="preserve"> 188</v>
      </c>
      <c r="U2571" t="str">
        <f t="shared" si="325"/>
        <v xml:space="preserve"> 189</v>
      </c>
      <c r="V2571" t="str">
        <f t="shared" si="325"/>
        <v xml:space="preserve"> 191</v>
      </c>
      <c r="X2571" t="e">
        <f>VLOOKUP(K2571,$X$2:Y$31,2,FALSE())</f>
        <v>#N/A</v>
      </c>
      <c r="AB2571" s="20">
        <f>MATCH("R",$J$1001:$J2572,0)</f>
        <v>25</v>
      </c>
      <c r="AC2571" s="20">
        <f>ROW()</f>
        <v>2571</v>
      </c>
      <c r="AD2571" s="24" t="e">
        <f t="shared" ca="1" si="322"/>
        <v>#VALUE!</v>
      </c>
      <c r="AE2571" t="str">
        <f t="shared" ca="1" si="324"/>
        <v>E</v>
      </c>
    </row>
    <row r="2572" spans="1:31">
      <c r="A2572" s="12" t="s">
        <v>1980</v>
      </c>
      <c r="J2572" s="12" t="str">
        <f t="shared" si="321"/>
        <v/>
      </c>
      <c r="K2572" t="str">
        <f t="shared" si="325"/>
        <v xml:space="preserve">    </v>
      </c>
      <c r="L2572" t="str">
        <f t="shared" si="325"/>
        <v xml:space="preserve">  24</v>
      </c>
      <c r="M2572" t="str">
        <f t="shared" si="325"/>
        <v xml:space="preserve">  -5</v>
      </c>
      <c r="N2572" t="str">
        <f t="shared" si="325"/>
        <v xml:space="preserve">  18</v>
      </c>
      <c r="O2572" t="str">
        <f t="shared" si="325"/>
        <v xml:space="preserve">  23</v>
      </c>
      <c r="P2572" t="str">
        <f t="shared" si="325"/>
        <v xml:space="preserve">  27</v>
      </c>
      <c r="Q2572" t="str">
        <f t="shared" si="325"/>
        <v xml:space="preserve">  27</v>
      </c>
      <c r="R2572" t="str">
        <f t="shared" si="325"/>
        <v xml:space="preserve">  10</v>
      </c>
      <c r="S2572" t="str">
        <f t="shared" si="325"/>
        <v xml:space="preserve"> -26</v>
      </c>
      <c r="T2572" t="str">
        <f t="shared" si="325"/>
        <v xml:space="preserve"> -37</v>
      </c>
      <c r="U2572" t="str">
        <f t="shared" si="325"/>
        <v xml:space="preserve"> -37</v>
      </c>
      <c r="V2572" t="str">
        <f t="shared" si="325"/>
        <v xml:space="preserve"> -37</v>
      </c>
      <c r="X2572" t="e">
        <f>VLOOKUP(K2572,$X$2:Y$31,2,FALSE())</f>
        <v>#N/A</v>
      </c>
      <c r="AB2572" s="20">
        <f>MATCH("R",$J$1001:$J2573,0)</f>
        <v>25</v>
      </c>
      <c r="AC2572" s="20">
        <f>ROW()</f>
        <v>2572</v>
      </c>
      <c r="AD2572" s="24" t="e">
        <f t="shared" ca="1" si="322"/>
        <v>#VALUE!</v>
      </c>
      <c r="AE2572" t="str">
        <f t="shared" ca="1" si="324"/>
        <v>E</v>
      </c>
    </row>
    <row r="2573" spans="1:31">
      <c r="A2573" s="12" t="s">
        <v>1981</v>
      </c>
      <c r="J2573" s="12" t="str">
        <f t="shared" si="321"/>
        <v/>
      </c>
      <c r="K2573" t="str">
        <f t="shared" si="325"/>
        <v xml:space="preserve">    </v>
      </c>
      <c r="L2573" t="str">
        <f t="shared" si="325"/>
        <v>-101</v>
      </c>
      <c r="M2573" t="str">
        <f t="shared" si="325"/>
        <v>-118</v>
      </c>
      <c r="N2573" t="str">
        <f t="shared" si="325"/>
        <v xml:space="preserve"> -98</v>
      </c>
      <c r="O2573" t="str">
        <f t="shared" si="325"/>
        <v xml:space="preserve"> -95</v>
      </c>
      <c r="P2573" t="str">
        <f t="shared" si="325"/>
        <v xml:space="preserve"> -95</v>
      </c>
      <c r="Q2573" t="str">
        <f t="shared" si="325"/>
        <v xml:space="preserve"> -97</v>
      </c>
      <c r="R2573" t="str">
        <f t="shared" si="325"/>
        <v>-117</v>
      </c>
      <c r="S2573" t="str">
        <f t="shared" si="325"/>
        <v>-156</v>
      </c>
      <c r="T2573" t="str">
        <f t="shared" si="325"/>
        <v>-168</v>
      </c>
      <c r="U2573" t="str">
        <f t="shared" si="325"/>
        <v>-169</v>
      </c>
      <c r="V2573" t="str">
        <f t="shared" si="325"/>
        <v>-171</v>
      </c>
      <c r="X2573" t="e">
        <f>VLOOKUP(K2573,$X$2:Y$31,2,FALSE())</f>
        <v>#N/A</v>
      </c>
      <c r="AB2573" s="20">
        <f>MATCH("R",$J$1001:$J2574,0)</f>
        <v>25</v>
      </c>
      <c r="AC2573" s="20">
        <f>ROW()</f>
        <v>2573</v>
      </c>
      <c r="AD2573" s="24" t="e">
        <f t="shared" ca="1" si="322"/>
        <v>#VALUE!</v>
      </c>
      <c r="AE2573" t="str">
        <f t="shared" ca="1" si="324"/>
        <v>E</v>
      </c>
    </row>
    <row r="2574" spans="1:31">
      <c r="A2574" s="12" t="s">
        <v>509</v>
      </c>
      <c r="J2574" s="12" t="str">
        <f t="shared" si="321"/>
        <v/>
      </c>
      <c r="K2574" t="str">
        <f t="shared" si="325"/>
        <v xml:space="preserve">    </v>
      </c>
      <c r="L2574" t="str">
        <f t="shared" si="325"/>
        <v>-159</v>
      </c>
      <c r="M2574" t="str">
        <f t="shared" si="325"/>
        <v>-140</v>
      </c>
      <c r="N2574" t="str">
        <f t="shared" si="325"/>
        <v>-148</v>
      </c>
      <c r="O2574" t="str">
        <f t="shared" si="325"/>
        <v>-152</v>
      </c>
      <c r="P2574" t="str">
        <f t="shared" si="325"/>
        <v>-155</v>
      </c>
      <c r="Q2574" t="str">
        <f t="shared" si="325"/>
        <v>-159</v>
      </c>
      <c r="R2574" t="str">
        <f t="shared" si="325"/>
        <v>-161</v>
      </c>
      <c r="S2574" t="str">
        <f t="shared" si="325"/>
        <v>-165</v>
      </c>
      <c r="T2574" t="str">
        <f t="shared" si="325"/>
        <v>-168</v>
      </c>
      <c r="U2574" t="str">
        <f t="shared" si="325"/>
        <v>-170</v>
      </c>
      <c r="V2574" t="str">
        <f t="shared" si="325"/>
        <v>-172</v>
      </c>
      <c r="X2574" t="e">
        <f>VLOOKUP(K2574,$X$2:Y$31,2,FALSE())</f>
        <v>#N/A</v>
      </c>
      <c r="AB2574" s="20">
        <f>MATCH("R",$J$1001:$J2575,0)</f>
        <v>25</v>
      </c>
      <c r="AC2574" s="20">
        <f>ROW()</f>
        <v>2574</v>
      </c>
      <c r="AD2574" s="24" t="e">
        <f t="shared" ca="1" si="322"/>
        <v>#VALUE!</v>
      </c>
      <c r="AE2574" t="str">
        <f t="shared" ca="1" si="324"/>
        <v>E</v>
      </c>
    </row>
    <row r="2575" spans="1:31">
      <c r="A2575" s="12" t="s">
        <v>1982</v>
      </c>
      <c r="J2575" s="12" t="str">
        <f t="shared" si="321"/>
        <v/>
      </c>
      <c r="K2575" t="str">
        <f t="shared" si="325"/>
        <v xml:space="preserve">    </v>
      </c>
      <c r="L2575" t="str">
        <f t="shared" si="325"/>
        <v xml:space="preserve">  59</v>
      </c>
      <c r="M2575" t="str">
        <f t="shared" si="325"/>
        <v xml:space="preserve">  23</v>
      </c>
      <c r="N2575" t="str">
        <f t="shared" si="325"/>
        <v xml:space="preserve">  50</v>
      </c>
      <c r="O2575" t="str">
        <f t="shared" si="325"/>
        <v xml:space="preserve">  57</v>
      </c>
      <c r="P2575" t="str">
        <f t="shared" si="325"/>
        <v xml:space="preserve">  61</v>
      </c>
      <c r="Q2575" t="str">
        <f t="shared" si="325"/>
        <v xml:space="preserve">  62</v>
      </c>
      <c r="R2575" t="str">
        <f t="shared" si="325"/>
        <v xml:space="preserve">  44</v>
      </c>
      <c r="S2575" t="str">
        <f t="shared" si="325"/>
        <v xml:space="preserve">   9</v>
      </c>
      <c r="T2575" t="str">
        <f t="shared" si="325"/>
        <v xml:space="preserve">   0</v>
      </c>
      <c r="U2575" t="str">
        <f t="shared" si="325"/>
        <v xml:space="preserve">   1</v>
      </c>
      <c r="V2575" t="str">
        <f t="shared" si="325"/>
        <v xml:space="preserve">   2</v>
      </c>
      <c r="X2575" t="e">
        <f>VLOOKUP(K2575,$X$2:Y$31,2,FALSE())</f>
        <v>#N/A</v>
      </c>
      <c r="AB2575" s="20">
        <f>MATCH("R",$J$1001:$J2576,0)</f>
        <v>25</v>
      </c>
      <c r="AC2575" s="20">
        <f>ROW()</f>
        <v>2575</v>
      </c>
      <c r="AD2575" s="24" t="e">
        <f t="shared" ca="1" si="322"/>
        <v>#VALUE!</v>
      </c>
      <c r="AE2575" t="str">
        <f t="shared" ca="1" si="324"/>
        <v>E</v>
      </c>
    </row>
    <row r="2576" spans="1:31">
      <c r="A2576" s="12" t="s">
        <v>1983</v>
      </c>
      <c r="J2576" s="12" t="str">
        <f t="shared" si="321"/>
        <v/>
      </c>
      <c r="K2576" t="str">
        <f t="shared" si="325"/>
        <v xml:space="preserve">    </v>
      </c>
      <c r="L2576" t="str">
        <f t="shared" si="325"/>
        <v xml:space="preserve">  29</v>
      </c>
      <c r="M2576" t="str">
        <f t="shared" si="325"/>
        <v xml:space="preserve">  62</v>
      </c>
      <c r="N2576" t="str">
        <f t="shared" si="325"/>
        <v xml:space="preserve">  34</v>
      </c>
      <c r="O2576" t="str">
        <f t="shared" si="325"/>
        <v xml:space="preserve">  28</v>
      </c>
      <c r="P2576" t="str">
        <f t="shared" si="325"/>
        <v xml:space="preserve">  23</v>
      </c>
      <c r="Q2576" t="str">
        <f t="shared" si="325"/>
        <v xml:space="preserve">  24</v>
      </c>
      <c r="R2576" t="str">
        <f t="shared" si="325"/>
        <v xml:space="preserve">  50</v>
      </c>
      <c r="S2576" t="str">
        <f t="shared" si="325"/>
        <v xml:space="preserve">  79</v>
      </c>
      <c r="T2576" t="str">
        <f t="shared" si="325"/>
        <v xml:space="preserve">  84</v>
      </c>
      <c r="U2576" t="str">
        <f t="shared" si="325"/>
        <v xml:space="preserve">  83</v>
      </c>
      <c r="V2576" t="str">
        <f t="shared" si="325"/>
        <v xml:space="preserve">  83</v>
      </c>
      <c r="X2576" t="e">
        <f>VLOOKUP(K2576,$X$2:Y$31,2,FALSE())</f>
        <v>#N/A</v>
      </c>
      <c r="AB2576" s="20">
        <f>MATCH("R",$J$1001:$J2577,0)</f>
        <v>25</v>
      </c>
      <c r="AC2576" s="20">
        <f>ROW()</f>
        <v>2576</v>
      </c>
      <c r="AD2576" s="24" t="e">
        <f t="shared" ca="1" si="322"/>
        <v>#VALUE!</v>
      </c>
      <c r="AE2576" t="str">
        <f t="shared" ca="1" si="324"/>
        <v>E</v>
      </c>
    </row>
    <row r="2577" spans="1:31">
      <c r="A2577" s="12" t="s">
        <v>1984</v>
      </c>
      <c r="J2577" s="12" t="str">
        <f t="shared" si="321"/>
        <v/>
      </c>
      <c r="K2577" t="str">
        <f t="shared" si="325"/>
        <v xml:space="preserve">    </v>
      </c>
      <c r="L2577" t="str">
        <f t="shared" si="325"/>
        <v>0.02</v>
      </c>
      <c r="M2577" t="str">
        <f t="shared" si="325"/>
        <v>0.00</v>
      </c>
      <c r="N2577" t="str">
        <f t="shared" si="325"/>
        <v>0.00</v>
      </c>
      <c r="O2577" t="str">
        <f t="shared" si="325"/>
        <v>0.00</v>
      </c>
      <c r="P2577" t="str">
        <f t="shared" si="325"/>
        <v>0.02</v>
      </c>
      <c r="Q2577" t="str">
        <f t="shared" si="325"/>
        <v>0.03</v>
      </c>
      <c r="R2577" t="str">
        <f t="shared" si="325"/>
        <v>0.01</v>
      </c>
      <c r="S2577" t="str">
        <f t="shared" si="325"/>
        <v>0.00</v>
      </c>
      <c r="T2577" t="str">
        <f t="shared" si="325"/>
        <v>0.00</v>
      </c>
      <c r="U2577" t="str">
        <f t="shared" si="325"/>
        <v>0.00</v>
      </c>
      <c r="V2577" t="str">
        <f t="shared" si="325"/>
        <v>0.00</v>
      </c>
      <c r="X2577" t="e">
        <f>VLOOKUP(K2577,$X$2:Y$31,2,FALSE())</f>
        <v>#N/A</v>
      </c>
      <c r="AB2577" s="20">
        <f>MATCH("R",$J$1001:$J2578,0)</f>
        <v>25</v>
      </c>
      <c r="AC2577" s="20">
        <f>ROW()</f>
        <v>2577</v>
      </c>
      <c r="AD2577" s="24" t="e">
        <f t="shared" ca="1" si="322"/>
        <v>#VALUE!</v>
      </c>
      <c r="AE2577" t="str">
        <f t="shared" ca="1" si="324"/>
        <v>E</v>
      </c>
    </row>
    <row r="2578" spans="1:31">
      <c r="A2578" s="12" t="s">
        <v>91</v>
      </c>
      <c r="J2578" s="12" t="str">
        <f t="shared" si="321"/>
        <v/>
      </c>
      <c r="K2578" t="str">
        <f t="shared" si="325"/>
        <v xml:space="preserve">    </v>
      </c>
      <c r="L2578" t="str">
        <f t="shared" si="325"/>
        <v>0.00</v>
      </c>
      <c r="M2578" t="str">
        <f t="shared" si="325"/>
        <v>0.00</v>
      </c>
      <c r="N2578" t="str">
        <f t="shared" si="325"/>
        <v>0.00</v>
      </c>
      <c r="O2578" t="str">
        <f t="shared" si="325"/>
        <v>0.00</v>
      </c>
      <c r="P2578" t="str">
        <f t="shared" si="325"/>
        <v>0.00</v>
      </c>
      <c r="Q2578" t="str">
        <f t="shared" si="325"/>
        <v>0.00</v>
      </c>
      <c r="R2578" t="str">
        <f t="shared" si="325"/>
        <v>0.00</v>
      </c>
      <c r="S2578" t="str">
        <f t="shared" si="325"/>
        <v>0.00</v>
      </c>
      <c r="T2578" t="str">
        <f t="shared" si="325"/>
        <v>0.00</v>
      </c>
      <c r="U2578" t="str">
        <f t="shared" si="325"/>
        <v>0.00</v>
      </c>
      <c r="V2578" t="str">
        <f t="shared" si="325"/>
        <v>0.00</v>
      </c>
      <c r="X2578" t="e">
        <f>VLOOKUP(K2578,$X$2:Y$31,2,FALSE())</f>
        <v>#N/A</v>
      </c>
      <c r="AB2578" s="20">
        <f>MATCH("R",$J$1001:$J2579,0)</f>
        <v>25</v>
      </c>
      <c r="AC2578" s="20">
        <f>ROW()</f>
        <v>2578</v>
      </c>
      <c r="AD2578" s="24" t="e">
        <f t="shared" ca="1" si="322"/>
        <v>#VALUE!</v>
      </c>
      <c r="AE2578" t="str">
        <f t="shared" ca="1" si="324"/>
        <v>E</v>
      </c>
    </row>
    <row r="2579" spans="1:31">
      <c r="A2579" s="12" t="s">
        <v>1985</v>
      </c>
      <c r="J2579" s="12" t="str">
        <f t="shared" si="321"/>
        <v/>
      </c>
      <c r="K2579" t="str">
        <f t="shared" si="325"/>
        <v xml:space="preserve">    </v>
      </c>
      <c r="L2579" t="str">
        <f t="shared" si="325"/>
        <v>0.08</v>
      </c>
      <c r="M2579" t="str">
        <f t="shared" si="325"/>
        <v>0.00</v>
      </c>
      <c r="N2579" t="str">
        <f t="shared" si="325"/>
        <v>0.03</v>
      </c>
      <c r="O2579" t="str">
        <f t="shared" si="325"/>
        <v>0.06</v>
      </c>
      <c r="P2579" t="str">
        <f t="shared" si="325"/>
        <v>0.09</v>
      </c>
      <c r="Q2579" t="str">
        <f t="shared" si="325"/>
        <v>0.10</v>
      </c>
      <c r="R2579" t="str">
        <f t="shared" si="325"/>
        <v>0.03</v>
      </c>
      <c r="S2579" t="str">
        <f t="shared" si="325"/>
        <v>0.00</v>
      </c>
      <c r="T2579" t="str">
        <f t="shared" si="325"/>
        <v>0.00</v>
      </c>
      <c r="U2579" t="str">
        <f t="shared" si="325"/>
        <v>0.00</v>
      </c>
      <c r="V2579" t="str">
        <f t="shared" si="325"/>
        <v>0.00</v>
      </c>
      <c r="X2579" t="e">
        <f>VLOOKUP(K2579,$X$2:Y$31,2,FALSE())</f>
        <v>#N/A</v>
      </c>
      <c r="AB2579" s="20">
        <f>MATCH("R",$J$1001:$J2580,0)</f>
        <v>25</v>
      </c>
      <c r="AC2579" s="20">
        <f>ROW()</f>
        <v>2579</v>
      </c>
      <c r="AD2579" s="24" t="e">
        <f t="shared" ca="1" si="322"/>
        <v>#VALUE!</v>
      </c>
      <c r="AE2579" t="str">
        <f t="shared" ca="1" si="324"/>
        <v>E</v>
      </c>
    </row>
    <row r="2580" spans="1:31">
      <c r="A2580" s="12" t="s">
        <v>1986</v>
      </c>
      <c r="J2580" s="12" t="str">
        <f t="shared" si="321"/>
        <v/>
      </c>
      <c r="K2580" t="str">
        <f t="shared" si="325"/>
        <v xml:space="preserve">    </v>
      </c>
      <c r="L2580" t="str">
        <f t="shared" si="325"/>
        <v>11.5</v>
      </c>
      <c r="M2580" t="str">
        <f t="shared" si="325"/>
        <v xml:space="preserve"> 5.6</v>
      </c>
      <c r="N2580" t="str">
        <f t="shared" si="325"/>
        <v xml:space="preserve"> 6.3</v>
      </c>
      <c r="O2580" t="str">
        <f t="shared" si="325"/>
        <v xml:space="preserve"> 5.6</v>
      </c>
      <c r="P2580" t="str">
        <f t="shared" si="325"/>
        <v xml:space="preserve"> 5.7</v>
      </c>
      <c r="Q2580" t="str">
        <f t="shared" si="325"/>
        <v xml:space="preserve"> 9.2</v>
      </c>
      <c r="R2580" t="str">
        <f t="shared" si="325"/>
        <v>19.2</v>
      </c>
      <c r="S2580" t="str">
        <f t="shared" si="325"/>
        <v>12.0</v>
      </c>
      <c r="T2580" t="str">
        <f t="shared" si="325"/>
        <v xml:space="preserve"> 5.6</v>
      </c>
      <c r="U2580" t="str">
        <f t="shared" si="325"/>
        <v xml:space="preserve"> 5.6</v>
      </c>
      <c r="V2580" t="str">
        <f t="shared" si="325"/>
        <v xml:space="preserve"> 5.6</v>
      </c>
      <c r="X2580" t="e">
        <f>VLOOKUP(K2580,$X$2:Y$31,2,FALSE())</f>
        <v>#N/A</v>
      </c>
      <c r="AB2580" s="20">
        <f>MATCH("R",$J$1001:$J2581,0)</f>
        <v>25</v>
      </c>
      <c r="AC2580" s="20">
        <f>ROW()</f>
        <v>2580</v>
      </c>
      <c r="AD2580" s="24" t="e">
        <f t="shared" ca="1" si="322"/>
        <v>#VALUE!</v>
      </c>
      <c r="AE2580" t="str">
        <f t="shared" ca="1" si="324"/>
        <v>E</v>
      </c>
    </row>
    <row r="2581" spans="1:31">
      <c r="A2581" s="12" t="s">
        <v>1987</v>
      </c>
      <c r="J2581" s="12" t="str">
        <f t="shared" si="321"/>
        <v/>
      </c>
      <c r="K2581" t="str">
        <f t="shared" si="325"/>
        <v xml:space="preserve">    </v>
      </c>
      <c r="L2581" t="str">
        <f t="shared" si="325"/>
        <v xml:space="preserve"> 7.6</v>
      </c>
      <c r="M2581" t="str">
        <f t="shared" si="325"/>
        <v xml:space="preserve"> 4.6</v>
      </c>
      <c r="N2581" t="str">
        <f t="shared" si="325"/>
        <v xml:space="preserve"> 5.7</v>
      </c>
      <c r="O2581" t="str">
        <f t="shared" si="325"/>
        <v xml:space="preserve"> 5.1</v>
      </c>
      <c r="P2581" t="str">
        <f t="shared" si="325"/>
        <v xml:space="preserve"> 4.7</v>
      </c>
      <c r="Q2581" t="str">
        <f t="shared" si="325"/>
        <v xml:space="preserve"> 5.5</v>
      </c>
      <c r="R2581" t="str">
        <f t="shared" si="325"/>
        <v>16.1</v>
      </c>
      <c r="S2581" t="str">
        <f t="shared" si="325"/>
        <v>21.9</v>
      </c>
      <c r="T2581" t="str">
        <f t="shared" si="325"/>
        <v xml:space="preserve"> 4.6</v>
      </c>
      <c r="U2581" t="str">
        <f t="shared" si="325"/>
        <v xml:space="preserve"> 4.6</v>
      </c>
      <c r="V2581" t="str">
        <f t="shared" si="325"/>
        <v xml:space="preserve"> 4.6</v>
      </c>
      <c r="X2581" t="e">
        <f>VLOOKUP(K2581,$X$2:Y$31,2,FALSE())</f>
        <v>#N/A</v>
      </c>
      <c r="AB2581" s="20">
        <f>MATCH("R",$J$1001:$J2582,0)</f>
        <v>25</v>
      </c>
      <c r="AC2581" s="20">
        <f>ROW()</f>
        <v>2581</v>
      </c>
      <c r="AD2581" s="24" t="e">
        <f t="shared" ca="1" si="322"/>
        <v>#VALUE!</v>
      </c>
      <c r="AE2581" t="str">
        <f t="shared" ca="1" si="324"/>
        <v>E</v>
      </c>
    </row>
    <row r="2582" spans="1:31">
      <c r="A2582" s="12" t="s">
        <v>1988</v>
      </c>
      <c r="J2582" s="12" t="str">
        <f t="shared" si="321"/>
        <v/>
      </c>
      <c r="K2582" t="str">
        <f t="shared" si="325"/>
        <v xml:space="preserve">    </v>
      </c>
      <c r="L2582" t="str">
        <f t="shared" si="325"/>
        <v>14.7</v>
      </c>
      <c r="M2582" t="str">
        <f t="shared" si="325"/>
        <v>11.2</v>
      </c>
      <c r="N2582" t="str">
        <f t="shared" si="325"/>
        <v>11.5</v>
      </c>
      <c r="O2582" t="str">
        <f t="shared" si="325"/>
        <v>11.2</v>
      </c>
      <c r="P2582" t="str">
        <f t="shared" si="325"/>
        <v>11.2</v>
      </c>
      <c r="Q2582" t="str">
        <f t="shared" si="325"/>
        <v>13.1</v>
      </c>
      <c r="R2582" t="str">
        <f t="shared" si="325"/>
        <v>21.1</v>
      </c>
      <c r="S2582" t="str">
        <f t="shared" si="325"/>
        <v>15.1</v>
      </c>
      <c r="T2582" t="str">
        <f t="shared" si="325"/>
        <v>11.1</v>
      </c>
      <c r="U2582" t="str">
        <f t="shared" si="325"/>
        <v>11.2</v>
      </c>
      <c r="V2582" t="str">
        <f t="shared" si="325"/>
        <v>11.2</v>
      </c>
      <c r="X2582" t="e">
        <f>VLOOKUP(K2582,$X$2:Y$31,2,FALSE())</f>
        <v>#N/A</v>
      </c>
      <c r="AB2582" s="20">
        <f>MATCH("R",$J$1001:$J2583,0)</f>
        <v>25</v>
      </c>
      <c r="AC2582" s="20">
        <f>ROW()</f>
        <v>2582</v>
      </c>
      <c r="AD2582" s="24" t="e">
        <f t="shared" ca="1" si="322"/>
        <v>#VALUE!</v>
      </c>
      <c r="AE2582" t="str">
        <f t="shared" ca="1" si="324"/>
        <v>E</v>
      </c>
    </row>
    <row r="2583" spans="1:31">
      <c r="A2583" s="12" t="s">
        <v>1989</v>
      </c>
      <c r="J2583" s="12" t="str">
        <f t="shared" si="321"/>
        <v/>
      </c>
      <c r="K2583" t="str">
        <f t="shared" si="325"/>
        <v xml:space="preserve">    </v>
      </c>
      <c r="L2583" t="str">
        <f t="shared" si="325"/>
        <v xml:space="preserve"> 9.2</v>
      </c>
      <c r="M2583" t="str">
        <f t="shared" si="325"/>
        <v xml:space="preserve"> 7.6</v>
      </c>
      <c r="N2583" t="str">
        <f t="shared" si="325"/>
        <v xml:space="preserve"> 8.3</v>
      </c>
      <c r="O2583" t="str">
        <f t="shared" si="325"/>
        <v xml:space="preserve"> 7.9</v>
      </c>
      <c r="P2583" t="str">
        <f t="shared" si="325"/>
        <v xml:space="preserve"> 7.5</v>
      </c>
      <c r="Q2583" t="str">
        <f t="shared" si="325"/>
        <v xml:space="preserve"> 7.7</v>
      </c>
      <c r="R2583" t="str">
        <f t="shared" si="325"/>
        <v>16.8</v>
      </c>
      <c r="S2583" t="str">
        <f t="shared" si="325"/>
        <v>22.4</v>
      </c>
      <c r="T2583" t="str">
        <f t="shared" si="325"/>
        <v xml:space="preserve"> 7.4</v>
      </c>
      <c r="U2583" t="str">
        <f t="shared" si="325"/>
        <v xml:space="preserve"> 7.5</v>
      </c>
      <c r="V2583" t="str">
        <f t="shared" si="325"/>
        <v xml:space="preserve"> 7.5</v>
      </c>
      <c r="X2583" t="e">
        <f>VLOOKUP(K2583,$X$2:Y$31,2,FALSE())</f>
        <v>#N/A</v>
      </c>
      <c r="AB2583" s="20">
        <f>MATCH("R",$J$1001:$J2584,0)</f>
        <v>25</v>
      </c>
      <c r="AC2583" s="20">
        <f>ROW()</f>
        <v>2583</v>
      </c>
      <c r="AD2583" s="24" t="e">
        <f t="shared" ca="1" si="322"/>
        <v>#VALUE!</v>
      </c>
      <c r="AE2583" t="str">
        <f t="shared" ca="1" si="324"/>
        <v>E</v>
      </c>
    </row>
    <row r="2584" spans="1:31">
      <c r="A2584" s="12" t="s">
        <v>510</v>
      </c>
      <c r="J2584" s="12" t="str">
        <f t="shared" si="321"/>
        <v/>
      </c>
      <c r="K2584" t="str">
        <f t="shared" si="325"/>
        <v xml:space="preserve">    </v>
      </c>
      <c r="L2584" t="str">
        <f t="shared" si="325"/>
        <v xml:space="preserve"> 3.1</v>
      </c>
      <c r="M2584" t="str">
        <f t="shared" si="325"/>
        <v xml:space="preserve"> 0.3</v>
      </c>
      <c r="N2584" t="str">
        <f t="shared" si="325"/>
        <v xml:space="preserve"> 3.8</v>
      </c>
      <c r="O2584" t="str">
        <f t="shared" si="325"/>
        <v xml:space="preserve"> 3.4</v>
      </c>
      <c r="P2584" t="str">
        <f t="shared" si="325"/>
        <v xml:space="preserve"> 3.1</v>
      </c>
      <c r="Q2584" t="str">
        <f t="shared" si="325"/>
        <v xml:space="preserve"> 3.1</v>
      </c>
      <c r="R2584" t="str">
        <f t="shared" si="325"/>
        <v xml:space="preserve"> 3.0</v>
      </c>
      <c r="S2584" t="str">
        <f t="shared" si="325"/>
        <v xml:space="preserve"> 2.9</v>
      </c>
      <c r="T2584" t="str">
        <f t="shared" si="325"/>
        <v xml:space="preserve"> 2.8</v>
      </c>
      <c r="U2584" t="str">
        <f t="shared" si="325"/>
        <v xml:space="preserve"> 2.8</v>
      </c>
      <c r="V2584" t="str">
        <f t="shared" si="325"/>
        <v xml:space="preserve"> 2.7</v>
      </c>
      <c r="X2584" t="e">
        <f>VLOOKUP(K2584,$X$2:Y$31,2,FALSE())</f>
        <v>#N/A</v>
      </c>
      <c r="AB2584" s="20">
        <f>MATCH("R",$J$1001:$J2585,0)</f>
        <v>25</v>
      </c>
      <c r="AC2584" s="20">
        <f>ROW()</f>
        <v>2584</v>
      </c>
      <c r="AD2584" s="24" t="e">
        <f t="shared" ca="1" si="322"/>
        <v>#VALUE!</v>
      </c>
      <c r="AE2584" t="str">
        <f t="shared" ca="1" si="324"/>
        <v>E</v>
      </c>
    </row>
    <row r="2585" spans="1:31">
      <c r="A2585" s="12" t="s">
        <v>511</v>
      </c>
      <c r="J2585" s="12" t="str">
        <f t="shared" si="321"/>
        <v/>
      </c>
      <c r="K2585" t="str">
        <f t="shared" si="325"/>
        <v xml:space="preserve">    </v>
      </c>
      <c r="L2585" t="str">
        <f t="shared" si="325"/>
        <v xml:space="preserve"> 3.1</v>
      </c>
      <c r="M2585" t="str">
        <f t="shared" si="325"/>
        <v xml:space="preserve"> 0.3</v>
      </c>
      <c r="N2585" t="str">
        <f t="shared" si="325"/>
        <v xml:space="preserve"> 3.8</v>
      </c>
      <c r="O2585" t="str">
        <f t="shared" si="325"/>
        <v xml:space="preserve"> 3.4</v>
      </c>
      <c r="P2585" t="str">
        <f t="shared" si="325"/>
        <v xml:space="preserve"> 3.1</v>
      </c>
      <c r="Q2585" t="str">
        <f t="shared" si="325"/>
        <v xml:space="preserve"> 3.1</v>
      </c>
      <c r="R2585" t="str">
        <f t="shared" si="325"/>
        <v xml:space="preserve"> 3.0</v>
      </c>
      <c r="S2585" t="str">
        <f t="shared" si="325"/>
        <v xml:space="preserve"> 2.9</v>
      </c>
      <c r="T2585" t="str">
        <f t="shared" si="325"/>
        <v xml:space="preserve"> 2.8</v>
      </c>
      <c r="U2585" t="str">
        <f t="shared" si="325"/>
        <v xml:space="preserve"> 2.8</v>
      </c>
      <c r="V2585" t="str">
        <f t="shared" si="325"/>
        <v xml:space="preserve"> 2.7</v>
      </c>
      <c r="X2585" t="e">
        <f>VLOOKUP(K2585,$X$2:Y$31,2,FALSE())</f>
        <v>#N/A</v>
      </c>
      <c r="AB2585" s="20">
        <f>MATCH("R",$J$1001:$J2586,0)</f>
        <v>25</v>
      </c>
      <c r="AC2585" s="20">
        <f>ROW()</f>
        <v>2585</v>
      </c>
      <c r="AD2585" s="24" t="e">
        <f t="shared" ca="1" si="322"/>
        <v>#VALUE!</v>
      </c>
      <c r="AE2585" t="str">
        <f t="shared" ca="1" si="324"/>
        <v>E</v>
      </c>
    </row>
    <row r="2586" spans="1:31">
      <c r="A2586" s="12" t="s">
        <v>1990</v>
      </c>
      <c r="J2586" s="12" t="str">
        <f t="shared" si="321"/>
        <v/>
      </c>
      <c r="K2586" t="str">
        <f t="shared" si="325"/>
        <v xml:space="preserve">    </v>
      </c>
      <c r="L2586" t="str">
        <f t="shared" si="325"/>
        <v xml:space="preserve">  44</v>
      </c>
      <c r="M2586" t="str">
        <f t="shared" si="325"/>
        <v xml:space="preserve">  11</v>
      </c>
      <c r="N2586" t="str">
        <f t="shared" si="325"/>
        <v xml:space="preserve">  39</v>
      </c>
      <c r="O2586" t="str">
        <f t="shared" si="325"/>
        <v xml:space="preserve">  45</v>
      </c>
      <c r="P2586" t="str">
        <f t="shared" si="325"/>
        <v xml:space="preserve">  50</v>
      </c>
      <c r="Q2586" t="str">
        <f t="shared" si="325"/>
        <v xml:space="preserve">  49</v>
      </c>
      <c r="R2586" t="str">
        <f t="shared" si="325"/>
        <v xml:space="preserve">  23</v>
      </c>
      <c r="S2586" t="str">
        <f t="shared" si="325"/>
        <v xml:space="preserve">  -6</v>
      </c>
      <c r="T2586" t="str">
        <f t="shared" si="325"/>
        <v xml:space="preserve"> -11</v>
      </c>
      <c r="U2586" t="str">
        <f t="shared" si="325"/>
        <v xml:space="preserve"> -10</v>
      </c>
      <c r="V2586" t="str">
        <f t="shared" si="325"/>
        <v xml:space="preserve"> -10</v>
      </c>
      <c r="X2586" t="e">
        <f>VLOOKUP(K2586,$X$2:Y$31,2,FALSE())</f>
        <v>#N/A</v>
      </c>
      <c r="AB2586" s="20">
        <f>MATCH("R",$J$1001:$J2587,0)</f>
        <v>25</v>
      </c>
      <c r="AC2586" s="20">
        <f>ROW()</f>
        <v>2586</v>
      </c>
      <c r="AD2586" s="24" t="e">
        <f t="shared" ca="1" si="322"/>
        <v>#VALUE!</v>
      </c>
      <c r="AE2586" t="str">
        <f t="shared" ca="1" si="324"/>
        <v>E</v>
      </c>
    </row>
    <row r="2587" spans="1:31">
      <c r="A2587" s="12" t="s">
        <v>33</v>
      </c>
      <c r="J2587" s="12" t="str">
        <f t="shared" si="321"/>
        <v/>
      </c>
      <c r="K2587" t="str">
        <f t="shared" si="325"/>
        <v/>
      </c>
      <c r="L2587" t="str">
        <f t="shared" si="325"/>
        <v/>
      </c>
      <c r="M2587" t="str">
        <f t="shared" si="325"/>
        <v/>
      </c>
      <c r="N2587" t="str">
        <f t="shared" ref="K2587:V2608" si="326">MID($A2587,N$34,4)</f>
        <v/>
      </c>
      <c r="O2587" t="str">
        <f t="shared" si="326"/>
        <v/>
      </c>
      <c r="P2587" t="str">
        <f t="shared" si="326"/>
        <v/>
      </c>
      <c r="Q2587" t="str">
        <f t="shared" si="326"/>
        <v/>
      </c>
      <c r="R2587" t="str">
        <f t="shared" si="326"/>
        <v/>
      </c>
      <c r="S2587" t="str">
        <f t="shared" si="326"/>
        <v/>
      </c>
      <c r="T2587" t="str">
        <f t="shared" si="326"/>
        <v/>
      </c>
      <c r="U2587" t="str">
        <f t="shared" si="326"/>
        <v/>
      </c>
      <c r="V2587" t="str">
        <f t="shared" si="326"/>
        <v/>
      </c>
      <c r="X2587" t="e">
        <f>VLOOKUP(K2587,$X$2:Y$31,2,FALSE())</f>
        <v>#N/A</v>
      </c>
      <c r="AB2587" s="20">
        <f>MATCH("R",$J$1001:$J2588,0)</f>
        <v>25</v>
      </c>
      <c r="AC2587" s="20">
        <f>ROW()</f>
        <v>2587</v>
      </c>
      <c r="AD2587" s="24" t="e">
        <f t="shared" ca="1" si="322"/>
        <v>#VALUE!</v>
      </c>
      <c r="AE2587" t="str">
        <f t="shared" ca="1" si="324"/>
        <v>E</v>
      </c>
    </row>
    <row r="2588" spans="1:31">
      <c r="A2588" s="12" t="s">
        <v>1991</v>
      </c>
      <c r="J2588" s="12" t="str">
        <f t="shared" si="321"/>
        <v>R</v>
      </c>
      <c r="K2588" t="str">
        <f t="shared" si="326"/>
        <v>22.0</v>
      </c>
      <c r="L2588" t="str">
        <f t="shared" si="326"/>
        <v>10.6</v>
      </c>
      <c r="M2588" t="str">
        <f t="shared" si="326"/>
        <v xml:space="preserve"> 2.0</v>
      </c>
      <c r="N2588" t="str">
        <f t="shared" si="326"/>
        <v xml:space="preserve"> 4.0</v>
      </c>
      <c r="O2588" t="str">
        <f t="shared" si="326"/>
        <v xml:space="preserve"> 5.4</v>
      </c>
      <c r="P2588" t="str">
        <f t="shared" si="326"/>
        <v xml:space="preserve"> 7.3</v>
      </c>
      <c r="Q2588" t="str">
        <f t="shared" si="326"/>
        <v>10.2</v>
      </c>
      <c r="R2588" t="str">
        <f t="shared" si="326"/>
        <v>14.4</v>
      </c>
      <c r="S2588" t="str">
        <f t="shared" si="326"/>
        <v>18.2</v>
      </c>
      <c r="T2588" t="str">
        <f t="shared" si="326"/>
        <v>21.5</v>
      </c>
      <c r="U2588" t="str">
        <f t="shared" si="326"/>
        <v>25.0</v>
      </c>
      <c r="V2588" t="str">
        <f t="shared" si="326"/>
        <v>29.0</v>
      </c>
      <c r="X2588" t="str">
        <f>VLOOKUP(K2588,$X$2:Y$31,2,FALSE())</f>
        <v>2200</v>
      </c>
      <c r="AB2588" s="20">
        <f>MATCH("R",$J$1001:$J2589,0)</f>
        <v>25</v>
      </c>
      <c r="AC2588" s="20">
        <f>ROW()</f>
        <v>2588</v>
      </c>
      <c r="AD2588" s="24" t="e">
        <f t="shared" ca="1" si="322"/>
        <v>#VALUE!</v>
      </c>
      <c r="AE2588" t="str">
        <f t="shared" ca="1" si="324"/>
        <v>E</v>
      </c>
    </row>
    <row r="2589" spans="1:31">
      <c r="A2589" s="12" t="s">
        <v>241</v>
      </c>
      <c r="J2589" s="12" t="str">
        <f t="shared" si="321"/>
        <v/>
      </c>
      <c r="K2589" t="str">
        <f t="shared" si="326"/>
        <v xml:space="preserve">    </v>
      </c>
      <c r="L2589" t="str">
        <f t="shared" si="326"/>
        <v xml:space="preserve"> 1F2</v>
      </c>
      <c r="M2589" t="str">
        <f t="shared" si="326"/>
        <v xml:space="preserve"> 1 E</v>
      </c>
      <c r="N2589" t="str">
        <f t="shared" si="326"/>
        <v xml:space="preserve"> 1F2</v>
      </c>
      <c r="O2589" t="str">
        <f t="shared" si="326"/>
        <v xml:space="preserve"> 1F2</v>
      </c>
      <c r="P2589" t="str">
        <f t="shared" si="326"/>
        <v xml:space="preserve"> 1F2</v>
      </c>
      <c r="Q2589" t="str">
        <f t="shared" si="326"/>
        <v xml:space="preserve"> 1F2</v>
      </c>
      <c r="R2589" t="str">
        <f t="shared" si="326"/>
        <v xml:space="preserve"> 1F2</v>
      </c>
      <c r="S2589" t="str">
        <f t="shared" si="326"/>
        <v xml:space="preserve"> 1F2</v>
      </c>
      <c r="T2589" t="str">
        <f t="shared" si="326"/>
        <v xml:space="preserve"> 1F2</v>
      </c>
      <c r="U2589" t="str">
        <f t="shared" si="326"/>
        <v xml:space="preserve"> 1F2</v>
      </c>
      <c r="V2589" t="str">
        <f t="shared" si="326"/>
        <v xml:space="preserve"> 1F2</v>
      </c>
      <c r="X2589" t="e">
        <f>VLOOKUP(K2589,$X$2:Y$31,2,FALSE())</f>
        <v>#N/A</v>
      </c>
      <c r="AB2589" s="20">
        <f>MATCH("R",$J$1001:$J2590,0)</f>
        <v>25</v>
      </c>
      <c r="AC2589" s="20">
        <f>ROW()</f>
        <v>2589</v>
      </c>
      <c r="AD2589" s="24" t="e">
        <f t="shared" ca="1" si="322"/>
        <v>#VALUE!</v>
      </c>
      <c r="AE2589" t="str">
        <f t="shared" ca="1" si="324"/>
        <v>E</v>
      </c>
    </row>
    <row r="2590" spans="1:31">
      <c r="A2590" s="12" t="s">
        <v>1992</v>
      </c>
      <c r="J2590" s="12" t="str">
        <f t="shared" si="321"/>
        <v/>
      </c>
      <c r="K2590" t="str">
        <f t="shared" si="326"/>
        <v xml:space="preserve">    </v>
      </c>
      <c r="L2590" t="str">
        <f t="shared" si="326"/>
        <v>65.1</v>
      </c>
      <c r="M2590" t="str">
        <f t="shared" si="326"/>
        <v>29.6</v>
      </c>
      <c r="N2590" t="str">
        <f t="shared" si="326"/>
        <v>56.8</v>
      </c>
      <c r="O2590" t="str">
        <f t="shared" si="326"/>
        <v>54.9</v>
      </c>
      <c r="P2590" t="str">
        <f t="shared" si="326"/>
        <v>56.0</v>
      </c>
      <c r="Q2590" t="str">
        <f t="shared" si="326"/>
        <v>62.8</v>
      </c>
      <c r="R2590" t="str">
        <f t="shared" si="326"/>
        <v>65.1</v>
      </c>
      <c r="S2590" t="str">
        <f t="shared" si="326"/>
        <v>65.1</v>
      </c>
      <c r="T2590" t="str">
        <f t="shared" si="326"/>
        <v>65.1</v>
      </c>
      <c r="U2590" t="str">
        <f t="shared" si="326"/>
        <v>65.1</v>
      </c>
      <c r="V2590" t="str">
        <f t="shared" si="326"/>
        <v>65.1</v>
      </c>
      <c r="X2590" t="e">
        <f>VLOOKUP(K2590,$X$2:Y$31,2,FALSE())</f>
        <v>#N/A</v>
      </c>
      <c r="AB2590" s="20">
        <f>MATCH("R",$J$1001:$J2591,0)</f>
        <v>25</v>
      </c>
      <c r="AC2590" s="20">
        <f>ROW()</f>
        <v>2590</v>
      </c>
      <c r="AD2590" s="24" t="e">
        <f t="shared" ca="1" si="322"/>
        <v>#VALUE!</v>
      </c>
      <c r="AE2590" t="str">
        <f t="shared" ca="1" si="324"/>
        <v>E</v>
      </c>
    </row>
    <row r="2591" spans="1:31">
      <c r="A2591" s="12" t="s">
        <v>1993</v>
      </c>
      <c r="J2591" s="12" t="str">
        <f t="shared" si="321"/>
        <v/>
      </c>
      <c r="K2591" t="str">
        <f t="shared" si="326"/>
        <v xml:space="preserve">    </v>
      </c>
      <c r="L2591" t="str">
        <f t="shared" si="326"/>
        <v xml:space="preserve"> 2.7</v>
      </c>
      <c r="M2591" t="str">
        <f t="shared" si="326"/>
        <v xml:space="preserve"> 1.3</v>
      </c>
      <c r="N2591" t="str">
        <f t="shared" si="326"/>
        <v xml:space="preserve"> 2.1</v>
      </c>
      <c r="O2591" t="str">
        <f t="shared" si="326"/>
        <v xml:space="preserve"> 1.9</v>
      </c>
      <c r="P2591" t="str">
        <f t="shared" si="326"/>
        <v xml:space="preserve"> 2.0</v>
      </c>
      <c r="Q2591" t="str">
        <f t="shared" si="326"/>
        <v xml:space="preserve"> 2.5</v>
      </c>
      <c r="R2591" t="str">
        <f t="shared" si="326"/>
        <v xml:space="preserve"> 2.7</v>
      </c>
      <c r="S2591" t="str">
        <f t="shared" si="326"/>
        <v xml:space="preserve"> 2.7</v>
      </c>
      <c r="T2591" t="str">
        <f t="shared" si="326"/>
        <v xml:space="preserve"> 2.7</v>
      </c>
      <c r="U2591" t="str">
        <f t="shared" si="326"/>
        <v xml:space="preserve"> 2.7</v>
      </c>
      <c r="V2591" t="str">
        <f t="shared" si="326"/>
        <v xml:space="preserve"> 2.7</v>
      </c>
      <c r="X2591" t="e">
        <f>VLOOKUP(K2591,$X$2:Y$31,2,FALSE())</f>
        <v>#N/A</v>
      </c>
      <c r="AB2591" s="20">
        <f>MATCH("R",$J$1001:$J2592,0)</f>
        <v>25</v>
      </c>
      <c r="AC2591" s="20">
        <f>ROW()</f>
        <v>2591</v>
      </c>
      <c r="AD2591" s="24" t="e">
        <f t="shared" ca="1" si="322"/>
        <v>#VALUE!</v>
      </c>
      <c r="AE2591" t="str">
        <f t="shared" ca="1" si="324"/>
        <v>E</v>
      </c>
    </row>
    <row r="2592" spans="1:31">
      <c r="A2592" s="12" t="s">
        <v>1994</v>
      </c>
      <c r="J2592" s="12" t="str">
        <f t="shared" si="321"/>
        <v/>
      </c>
      <c r="K2592" t="str">
        <f t="shared" si="326"/>
        <v xml:space="preserve">    </v>
      </c>
      <c r="L2592" t="str">
        <f t="shared" si="326"/>
        <v xml:space="preserve"> 372</v>
      </c>
      <c r="M2592" t="str">
        <f t="shared" si="326"/>
        <v xml:space="preserve">  95</v>
      </c>
      <c r="N2592" t="str">
        <f t="shared" si="326"/>
        <v xml:space="preserve"> 259</v>
      </c>
      <c r="O2592" t="str">
        <f t="shared" si="326"/>
        <v xml:space="preserve"> 241</v>
      </c>
      <c r="P2592" t="str">
        <f t="shared" si="326"/>
        <v xml:space="preserve"> 252</v>
      </c>
      <c r="Q2592" t="str">
        <f t="shared" si="326"/>
        <v xml:space="preserve"> 334</v>
      </c>
      <c r="R2592" t="str">
        <f t="shared" si="326"/>
        <v xml:space="preserve"> 372</v>
      </c>
      <c r="S2592" t="str">
        <f t="shared" si="326"/>
        <v xml:space="preserve"> 372</v>
      </c>
      <c r="T2592" t="str">
        <f t="shared" si="326"/>
        <v xml:space="preserve"> 372</v>
      </c>
      <c r="U2592" t="str">
        <f t="shared" si="326"/>
        <v xml:space="preserve"> 372</v>
      </c>
      <c r="V2592" t="str">
        <f t="shared" si="326"/>
        <v xml:space="preserve"> 372</v>
      </c>
      <c r="X2592" t="e">
        <f>VLOOKUP(K2592,$X$2:Y$31,2,FALSE())</f>
        <v>#N/A</v>
      </c>
      <c r="AB2592" s="20">
        <f>MATCH("R",$J$1001:$J2593,0)</f>
        <v>25</v>
      </c>
      <c r="AC2592" s="20">
        <f>ROW()</f>
        <v>2592</v>
      </c>
      <c r="AD2592" s="24" t="e">
        <f t="shared" ca="1" si="322"/>
        <v>#VALUE!</v>
      </c>
      <c r="AE2592" t="str">
        <f t="shared" ca="1" si="324"/>
        <v>E</v>
      </c>
    </row>
    <row r="2593" spans="1:31">
      <c r="A2593" s="12" t="s">
        <v>1995</v>
      </c>
      <c r="J2593" s="12" t="str">
        <f t="shared" si="321"/>
        <v/>
      </c>
      <c r="K2593" t="str">
        <f t="shared" si="326"/>
        <v xml:space="preserve">    </v>
      </c>
      <c r="L2593" t="str">
        <f t="shared" si="326"/>
        <v>0.50</v>
      </c>
      <c r="M2593" t="str">
        <f t="shared" si="326"/>
        <v>1.00</v>
      </c>
      <c r="N2593" t="str">
        <f t="shared" si="326"/>
        <v>1.00</v>
      </c>
      <c r="O2593" t="str">
        <f t="shared" si="326"/>
        <v>1.00</v>
      </c>
      <c r="P2593" t="str">
        <f t="shared" si="326"/>
        <v>1.00</v>
      </c>
      <c r="Q2593" t="str">
        <f t="shared" si="326"/>
        <v>0.63</v>
      </c>
      <c r="R2593" t="str">
        <f t="shared" si="326"/>
        <v>0.01</v>
      </c>
      <c r="S2593" t="str">
        <f t="shared" si="326"/>
        <v>0.00</v>
      </c>
      <c r="T2593" t="str">
        <f t="shared" si="326"/>
        <v>0.00</v>
      </c>
      <c r="U2593" t="str">
        <f t="shared" si="326"/>
        <v>0.00</v>
      </c>
      <c r="V2593" t="str">
        <f t="shared" si="326"/>
        <v>0.00</v>
      </c>
      <c r="X2593" t="e">
        <f>VLOOKUP(K2593,$X$2:Y$31,2,FALSE())</f>
        <v>#N/A</v>
      </c>
      <c r="AB2593" s="20">
        <f>MATCH("R",$J$1001:$J2594,0)</f>
        <v>25</v>
      </c>
      <c r="AC2593" s="20">
        <f>ROW()</f>
        <v>2593</v>
      </c>
      <c r="AD2593" s="24" t="e">
        <f t="shared" ca="1" si="322"/>
        <v>#VALUE!</v>
      </c>
      <c r="AE2593" t="str">
        <f t="shared" ca="1" si="324"/>
        <v>E</v>
      </c>
    </row>
    <row r="2594" spans="1:31">
      <c r="A2594" s="12" t="s">
        <v>1996</v>
      </c>
      <c r="J2594" s="12" t="str">
        <f t="shared" si="321"/>
        <v/>
      </c>
      <c r="K2594" t="str">
        <f t="shared" si="326"/>
        <v xml:space="preserve">    </v>
      </c>
      <c r="L2594" t="str">
        <f t="shared" si="326"/>
        <v xml:space="preserve"> 119</v>
      </c>
      <c r="M2594" t="str">
        <f t="shared" si="326"/>
        <v xml:space="preserve"> 119</v>
      </c>
      <c r="N2594" t="str">
        <f t="shared" si="326"/>
        <v xml:space="preserve"> 111</v>
      </c>
      <c r="O2594" t="str">
        <f t="shared" si="326"/>
        <v xml:space="preserve"> 111</v>
      </c>
      <c r="P2594" t="str">
        <f t="shared" si="326"/>
        <v xml:space="preserve"> 112</v>
      </c>
      <c r="Q2594" t="str">
        <f t="shared" si="326"/>
        <v xml:space="preserve"> 117</v>
      </c>
      <c r="R2594" t="str">
        <f t="shared" si="326"/>
        <v xml:space="preserve"> 142</v>
      </c>
      <c r="S2594" t="str">
        <f t="shared" si="326"/>
        <v xml:space="preserve"> 187</v>
      </c>
      <c r="T2594" t="str">
        <f t="shared" si="326"/>
        <v xml:space="preserve"> 188</v>
      </c>
      <c r="U2594" t="str">
        <f t="shared" si="326"/>
        <v xml:space="preserve"> 189</v>
      </c>
      <c r="V2594" t="str">
        <f t="shared" si="326"/>
        <v xml:space="preserve"> 190</v>
      </c>
      <c r="X2594" t="e">
        <f>VLOOKUP(K2594,$X$2:Y$31,2,FALSE())</f>
        <v>#N/A</v>
      </c>
      <c r="AB2594" s="20">
        <f>MATCH("R",$J$1001:$J2595,0)</f>
        <v>25</v>
      </c>
      <c r="AC2594" s="20">
        <f>ROW()</f>
        <v>2594</v>
      </c>
      <c r="AD2594" s="24" t="e">
        <f t="shared" ca="1" si="322"/>
        <v>#VALUE!</v>
      </c>
      <c r="AE2594" t="str">
        <f t="shared" ca="1" si="324"/>
        <v>E</v>
      </c>
    </row>
    <row r="2595" spans="1:31">
      <c r="A2595" s="12" t="s">
        <v>1997</v>
      </c>
      <c r="J2595" s="12" t="str">
        <f t="shared" si="321"/>
        <v/>
      </c>
      <c r="K2595" t="str">
        <f t="shared" si="326"/>
        <v xml:space="preserve">    </v>
      </c>
      <c r="L2595" t="str">
        <f t="shared" si="326"/>
        <v xml:space="preserve">  26</v>
      </c>
      <c r="M2595" t="str">
        <f t="shared" si="326"/>
        <v xml:space="preserve">  14</v>
      </c>
      <c r="N2595" t="str">
        <f t="shared" si="326"/>
        <v xml:space="preserve">  25</v>
      </c>
      <c r="O2595" t="str">
        <f t="shared" si="326"/>
        <v xml:space="preserve">  28</v>
      </c>
      <c r="P2595" t="str">
        <f t="shared" si="326"/>
        <v xml:space="preserve">  29</v>
      </c>
      <c r="Q2595" t="str">
        <f t="shared" si="326"/>
        <v xml:space="preserve">  28</v>
      </c>
      <c r="R2595" t="str">
        <f t="shared" si="326"/>
        <v xml:space="preserve">   5</v>
      </c>
      <c r="S2595" t="str">
        <f t="shared" si="326"/>
        <v xml:space="preserve"> -37</v>
      </c>
      <c r="T2595" t="str">
        <f t="shared" si="326"/>
        <v xml:space="preserve"> -37</v>
      </c>
      <c r="U2595" t="str">
        <f t="shared" si="326"/>
        <v xml:space="preserve"> -37</v>
      </c>
      <c r="V2595" t="str">
        <f t="shared" si="326"/>
        <v xml:space="preserve"> -37</v>
      </c>
      <c r="X2595" t="e">
        <f>VLOOKUP(K2595,$X$2:Y$31,2,FALSE())</f>
        <v>#N/A</v>
      </c>
      <c r="AB2595" s="20">
        <f>MATCH("R",$J$1001:$J2596,0)</f>
        <v>25</v>
      </c>
      <c r="AC2595" s="20">
        <f>ROW()</f>
        <v>2595</v>
      </c>
      <c r="AD2595" s="24" t="e">
        <f t="shared" ca="1" si="322"/>
        <v>#VALUE!</v>
      </c>
      <c r="AE2595" t="str">
        <f t="shared" ca="1" si="324"/>
        <v>E</v>
      </c>
    </row>
    <row r="2596" spans="1:31">
      <c r="A2596" s="12" t="s">
        <v>1998</v>
      </c>
      <c r="J2596" s="12" t="str">
        <f t="shared" si="321"/>
        <v/>
      </c>
      <c r="K2596" t="str">
        <f t="shared" si="326"/>
        <v xml:space="preserve">    </v>
      </c>
      <c r="L2596" t="str">
        <f t="shared" si="326"/>
        <v xml:space="preserve"> -99</v>
      </c>
      <c r="M2596" t="str">
        <f t="shared" si="326"/>
        <v xml:space="preserve"> -99</v>
      </c>
      <c r="N2596" t="str">
        <f t="shared" si="326"/>
        <v xml:space="preserve"> -91</v>
      </c>
      <c r="O2596" t="str">
        <f t="shared" si="326"/>
        <v xml:space="preserve"> -91</v>
      </c>
      <c r="P2596" t="str">
        <f t="shared" si="326"/>
        <v xml:space="preserve"> -92</v>
      </c>
      <c r="Q2596" t="str">
        <f t="shared" si="326"/>
        <v xml:space="preserve"> -97</v>
      </c>
      <c r="R2596" t="str">
        <f t="shared" si="326"/>
        <v>-122</v>
      </c>
      <c r="S2596" t="str">
        <f t="shared" si="326"/>
        <v>-167</v>
      </c>
      <c r="T2596" t="str">
        <f t="shared" si="326"/>
        <v>-168</v>
      </c>
      <c r="U2596" t="str">
        <f t="shared" si="326"/>
        <v>-169</v>
      </c>
      <c r="V2596" t="str">
        <f t="shared" si="326"/>
        <v>-170</v>
      </c>
      <c r="X2596" t="e">
        <f>VLOOKUP(K2596,$X$2:Y$31,2,FALSE())</f>
        <v>#N/A</v>
      </c>
      <c r="AB2596" s="20">
        <f>MATCH("R",$J$1001:$J2597,0)</f>
        <v>25</v>
      </c>
      <c r="AC2596" s="20">
        <f>ROW()</f>
        <v>2596</v>
      </c>
      <c r="AD2596" s="24" t="e">
        <f t="shared" ca="1" si="322"/>
        <v>#VALUE!</v>
      </c>
      <c r="AE2596" t="str">
        <f t="shared" ca="1" si="324"/>
        <v>E</v>
      </c>
    </row>
    <row r="2597" spans="1:31">
      <c r="A2597" s="12" t="s">
        <v>512</v>
      </c>
      <c r="J2597" s="12" t="str">
        <f t="shared" si="321"/>
        <v/>
      </c>
      <c r="K2597" t="str">
        <f t="shared" si="326"/>
        <v xml:space="preserve">    </v>
      </c>
      <c r="L2597" t="str">
        <f t="shared" si="326"/>
        <v>-159</v>
      </c>
      <c r="M2597" t="str">
        <f t="shared" si="326"/>
        <v>-140</v>
      </c>
      <c r="N2597" t="str">
        <f t="shared" si="326"/>
        <v>-148</v>
      </c>
      <c r="O2597" t="str">
        <f t="shared" si="326"/>
        <v>-152</v>
      </c>
      <c r="P2597" t="str">
        <f t="shared" si="326"/>
        <v>-155</v>
      </c>
      <c r="Q2597" t="str">
        <f t="shared" si="326"/>
        <v>-158</v>
      </c>
      <c r="R2597" t="str">
        <f t="shared" si="326"/>
        <v>-162</v>
      </c>
      <c r="S2597" t="str">
        <f t="shared" si="326"/>
        <v>-166</v>
      </c>
      <c r="T2597" t="str">
        <f t="shared" si="326"/>
        <v>-168</v>
      </c>
      <c r="U2597" t="str">
        <f t="shared" si="326"/>
        <v>-170</v>
      </c>
      <c r="V2597" t="str">
        <f t="shared" si="326"/>
        <v>-172</v>
      </c>
      <c r="X2597" t="e">
        <f>VLOOKUP(K2597,$X$2:Y$31,2,FALSE())</f>
        <v>#N/A</v>
      </c>
      <c r="AB2597" s="20">
        <f>MATCH("R",$J$1001:$J2598,0)</f>
        <v>25</v>
      </c>
      <c r="AC2597" s="20">
        <f>ROW()</f>
        <v>2597</v>
      </c>
      <c r="AD2597" s="24" t="e">
        <f t="shared" ca="1" si="322"/>
        <v>#VALUE!</v>
      </c>
      <c r="AE2597" t="str">
        <f t="shared" ca="1" si="324"/>
        <v>E</v>
      </c>
    </row>
    <row r="2598" spans="1:31">
      <c r="A2598" s="12" t="s">
        <v>1999</v>
      </c>
      <c r="J2598" s="12" t="str">
        <f t="shared" si="321"/>
        <v/>
      </c>
      <c r="K2598" t="str">
        <f t="shared" si="326"/>
        <v xml:space="preserve">    </v>
      </c>
      <c r="L2598" t="str">
        <f t="shared" si="326"/>
        <v xml:space="preserve">  60</v>
      </c>
      <c r="M2598" t="str">
        <f t="shared" si="326"/>
        <v xml:space="preserve">  41</v>
      </c>
      <c r="N2598" t="str">
        <f t="shared" si="326"/>
        <v xml:space="preserve">  58</v>
      </c>
      <c r="O2598" t="str">
        <f t="shared" si="326"/>
        <v xml:space="preserve">  61</v>
      </c>
      <c r="P2598" t="str">
        <f t="shared" si="326"/>
        <v xml:space="preserve">  63</v>
      </c>
      <c r="Q2598" t="str">
        <f t="shared" si="326"/>
        <v xml:space="preserve">  62</v>
      </c>
      <c r="R2598" t="str">
        <f t="shared" si="326"/>
        <v xml:space="preserve">  39</v>
      </c>
      <c r="S2598" t="str">
        <f t="shared" si="326"/>
        <v xml:space="preserve">  -1</v>
      </c>
      <c r="T2598" t="str">
        <f t="shared" si="326"/>
        <v xml:space="preserve">   0</v>
      </c>
      <c r="U2598" t="str">
        <f t="shared" si="326"/>
        <v xml:space="preserve">   1</v>
      </c>
      <c r="V2598" t="str">
        <f t="shared" si="326"/>
        <v xml:space="preserve">   2</v>
      </c>
      <c r="X2598" t="e">
        <f>VLOOKUP(K2598,$X$2:Y$31,2,FALSE())</f>
        <v>#N/A</v>
      </c>
      <c r="AB2598" s="20">
        <f>MATCH("R",$J$1001:$J2599,0)</f>
        <v>25</v>
      </c>
      <c r="AC2598" s="20">
        <f>ROW()</f>
        <v>2598</v>
      </c>
      <c r="AD2598" s="24" t="e">
        <f t="shared" ca="1" si="322"/>
        <v>#VALUE!</v>
      </c>
      <c r="AE2598" t="str">
        <f t="shared" ca="1" si="324"/>
        <v>E</v>
      </c>
    </row>
    <row r="2599" spans="1:31">
      <c r="A2599" s="12" t="s">
        <v>2000</v>
      </c>
      <c r="J2599" s="12" t="str">
        <f t="shared" si="321"/>
        <v/>
      </c>
      <c r="K2599" t="str">
        <f t="shared" si="326"/>
        <v xml:space="preserve">    </v>
      </c>
      <c r="L2599" t="str">
        <f t="shared" si="326"/>
        <v xml:space="preserve">  29</v>
      </c>
      <c r="M2599" t="str">
        <f t="shared" si="326"/>
        <v xml:space="preserve">  44</v>
      </c>
      <c r="N2599" t="str">
        <f t="shared" si="326"/>
        <v xml:space="preserve">  28</v>
      </c>
      <c r="O2599" t="str">
        <f t="shared" si="326"/>
        <v xml:space="preserve">  24</v>
      </c>
      <c r="P2599" t="str">
        <f t="shared" si="326"/>
        <v xml:space="preserve">  22</v>
      </c>
      <c r="Q2599" t="str">
        <f t="shared" si="326"/>
        <v xml:space="preserve">  26</v>
      </c>
      <c r="R2599" t="str">
        <f t="shared" si="326"/>
        <v xml:space="preserve">  57</v>
      </c>
      <c r="S2599" t="str">
        <f t="shared" si="326"/>
        <v xml:space="preserve">  86</v>
      </c>
      <c r="T2599" t="str">
        <f t="shared" si="326"/>
        <v xml:space="preserve">  84</v>
      </c>
      <c r="U2599" t="str">
        <f t="shared" si="326"/>
        <v xml:space="preserve">  84</v>
      </c>
      <c r="V2599" t="str">
        <f t="shared" si="326"/>
        <v xml:space="preserve">  83</v>
      </c>
      <c r="X2599" t="e">
        <f>VLOOKUP(K2599,$X$2:Y$31,2,FALSE())</f>
        <v>#N/A</v>
      </c>
      <c r="AB2599" s="20">
        <f>MATCH("R",$J$1001:$J2600,0)</f>
        <v>25</v>
      </c>
      <c r="AC2599" s="20">
        <f>ROW()</f>
        <v>2599</v>
      </c>
      <c r="AD2599" s="24" t="e">
        <f t="shared" ca="1" si="322"/>
        <v>#VALUE!</v>
      </c>
      <c r="AE2599" t="str">
        <f t="shared" ca="1" si="324"/>
        <v>E</v>
      </c>
    </row>
    <row r="2600" spans="1:31">
      <c r="A2600" s="12" t="s">
        <v>2001</v>
      </c>
      <c r="J2600" s="12" t="str">
        <f t="shared" si="321"/>
        <v/>
      </c>
      <c r="K2600" t="str">
        <f t="shared" si="326"/>
        <v xml:space="preserve">    </v>
      </c>
      <c r="L2600" t="str">
        <f t="shared" si="326"/>
        <v>0.03</v>
      </c>
      <c r="M2600" t="str">
        <f t="shared" si="326"/>
        <v>0.00</v>
      </c>
      <c r="N2600" t="str">
        <f t="shared" si="326"/>
        <v>0.01</v>
      </c>
      <c r="O2600" t="str">
        <f t="shared" si="326"/>
        <v>0.02</v>
      </c>
      <c r="P2600" t="str">
        <f t="shared" si="326"/>
        <v>0.05</v>
      </c>
      <c r="Q2600" t="str">
        <f t="shared" si="326"/>
        <v>0.04</v>
      </c>
      <c r="R2600" t="str">
        <f t="shared" si="326"/>
        <v>0.01</v>
      </c>
      <c r="S2600" t="str">
        <f t="shared" si="326"/>
        <v>0.00</v>
      </c>
      <c r="T2600" t="str">
        <f t="shared" si="326"/>
        <v>0.00</v>
      </c>
      <c r="U2600" t="str">
        <f t="shared" si="326"/>
        <v>0.00</v>
      </c>
      <c r="V2600" t="str">
        <f t="shared" si="326"/>
        <v>0.00</v>
      </c>
      <c r="X2600" t="e">
        <f>VLOOKUP(K2600,$X$2:Y$31,2,FALSE())</f>
        <v>#N/A</v>
      </c>
      <c r="AB2600" s="20">
        <f>MATCH("R",$J$1001:$J2601,0)</f>
        <v>25</v>
      </c>
      <c r="AC2600" s="20">
        <f>ROW()</f>
        <v>2600</v>
      </c>
      <c r="AD2600" s="24" t="e">
        <f t="shared" ca="1" si="322"/>
        <v>#VALUE!</v>
      </c>
      <c r="AE2600" t="str">
        <f t="shared" ca="1" si="324"/>
        <v>E</v>
      </c>
    </row>
    <row r="2601" spans="1:31">
      <c r="A2601" s="12" t="s">
        <v>91</v>
      </c>
      <c r="J2601" s="12" t="str">
        <f t="shared" si="321"/>
        <v/>
      </c>
      <c r="K2601" t="str">
        <f t="shared" si="326"/>
        <v xml:space="preserve">    </v>
      </c>
      <c r="L2601" t="str">
        <f t="shared" si="326"/>
        <v>0.00</v>
      </c>
      <c r="M2601" t="str">
        <f t="shared" si="326"/>
        <v>0.00</v>
      </c>
      <c r="N2601" t="str">
        <f t="shared" si="326"/>
        <v>0.00</v>
      </c>
      <c r="O2601" t="str">
        <f t="shared" si="326"/>
        <v>0.00</v>
      </c>
      <c r="P2601" t="str">
        <f t="shared" si="326"/>
        <v>0.00</v>
      </c>
      <c r="Q2601" t="str">
        <f t="shared" si="326"/>
        <v>0.00</v>
      </c>
      <c r="R2601" t="str">
        <f t="shared" si="326"/>
        <v>0.00</v>
      </c>
      <c r="S2601" t="str">
        <f t="shared" si="326"/>
        <v>0.00</v>
      </c>
      <c r="T2601" t="str">
        <f t="shared" si="326"/>
        <v>0.00</v>
      </c>
      <c r="U2601" t="str">
        <f t="shared" si="326"/>
        <v>0.00</v>
      </c>
      <c r="V2601" t="str">
        <f t="shared" si="326"/>
        <v>0.00</v>
      </c>
      <c r="X2601" t="e">
        <f>VLOOKUP(K2601,$X$2:Y$31,2,FALSE())</f>
        <v>#N/A</v>
      </c>
      <c r="AB2601" s="20">
        <f>MATCH("R",$J$1001:$J2602,0)</f>
        <v>25</v>
      </c>
      <c r="AC2601" s="20">
        <f>ROW()</f>
        <v>2601</v>
      </c>
      <c r="AD2601" s="24" t="e">
        <f t="shared" ca="1" si="322"/>
        <v>#VALUE!</v>
      </c>
      <c r="AE2601" t="str">
        <f t="shared" ca="1" si="324"/>
        <v>E</v>
      </c>
    </row>
    <row r="2602" spans="1:31">
      <c r="A2602" s="12" t="s">
        <v>2002</v>
      </c>
      <c r="J2602" s="12" t="str">
        <f t="shared" si="321"/>
        <v/>
      </c>
      <c r="K2602" t="str">
        <f t="shared" si="326"/>
        <v xml:space="preserve">    </v>
      </c>
      <c r="L2602" t="str">
        <f t="shared" si="326"/>
        <v>0.09</v>
      </c>
      <c r="M2602" t="str">
        <f t="shared" si="326"/>
        <v>0.01</v>
      </c>
      <c r="N2602" t="str">
        <f t="shared" si="326"/>
        <v>0.07</v>
      </c>
      <c r="O2602" t="str">
        <f t="shared" si="326"/>
        <v>0.10</v>
      </c>
      <c r="P2602" t="str">
        <f t="shared" si="326"/>
        <v>0.12</v>
      </c>
      <c r="Q2602" t="str">
        <f t="shared" si="326"/>
        <v>0.10</v>
      </c>
      <c r="R2602" t="str">
        <f t="shared" si="326"/>
        <v>0.02</v>
      </c>
      <c r="S2602" t="str">
        <f t="shared" si="326"/>
        <v>0.00</v>
      </c>
      <c r="T2602" t="str">
        <f t="shared" si="326"/>
        <v>0.00</v>
      </c>
      <c r="U2602" t="str">
        <f t="shared" si="326"/>
        <v>0.00</v>
      </c>
      <c r="V2602" t="str">
        <f t="shared" si="326"/>
        <v>0.00</v>
      </c>
      <c r="X2602" t="e">
        <f>VLOOKUP(K2602,$X$2:Y$31,2,FALSE())</f>
        <v>#N/A</v>
      </c>
      <c r="AB2602" s="20">
        <f>MATCH("R",$J$1001:$J2603,0)</f>
        <v>25</v>
      </c>
      <c r="AC2602" s="20">
        <f>ROW()</f>
        <v>2602</v>
      </c>
      <c r="AD2602" s="24" t="e">
        <f t="shared" ca="1" si="322"/>
        <v>#VALUE!</v>
      </c>
      <c r="AE2602" t="str">
        <f t="shared" ca="1" si="324"/>
        <v>E</v>
      </c>
    </row>
    <row r="2603" spans="1:31">
      <c r="A2603" s="12" t="s">
        <v>2003</v>
      </c>
      <c r="J2603" s="12" t="str">
        <f t="shared" si="321"/>
        <v/>
      </c>
      <c r="K2603" t="str">
        <f t="shared" si="326"/>
        <v xml:space="preserve">    </v>
      </c>
      <c r="L2603" t="str">
        <f t="shared" si="326"/>
        <v>13.0</v>
      </c>
      <c r="M2603" t="str">
        <f t="shared" si="326"/>
        <v xml:space="preserve"> 7.1</v>
      </c>
      <c r="N2603" t="str">
        <f t="shared" si="326"/>
        <v xml:space="preserve"> 7.5</v>
      </c>
      <c r="O2603" t="str">
        <f t="shared" si="326"/>
        <v xml:space="preserve"> 7.1</v>
      </c>
      <c r="P2603" t="str">
        <f t="shared" si="326"/>
        <v xml:space="preserve"> 7.2</v>
      </c>
      <c r="Q2603" t="str">
        <f t="shared" si="326"/>
        <v>11.9</v>
      </c>
      <c r="R2603" t="str">
        <f t="shared" si="326"/>
        <v>21.4</v>
      </c>
      <c r="S2603" t="str">
        <f t="shared" si="326"/>
        <v xml:space="preserve"> 7.1</v>
      </c>
      <c r="T2603" t="str">
        <f t="shared" si="326"/>
        <v xml:space="preserve"> 7.1</v>
      </c>
      <c r="U2603" t="str">
        <f t="shared" si="326"/>
        <v xml:space="preserve"> 7.1</v>
      </c>
      <c r="V2603" t="str">
        <f t="shared" si="326"/>
        <v xml:space="preserve"> 7.1</v>
      </c>
      <c r="X2603" t="e">
        <f>VLOOKUP(K2603,$X$2:Y$31,2,FALSE())</f>
        <v>#N/A</v>
      </c>
      <c r="AB2603" s="20">
        <f>MATCH("R",$J$1001:$J2604,0)</f>
        <v>25</v>
      </c>
      <c r="AC2603" s="20">
        <f>ROW()</f>
        <v>2603</v>
      </c>
      <c r="AD2603" s="24" t="e">
        <f t="shared" ca="1" si="322"/>
        <v>#VALUE!</v>
      </c>
      <c r="AE2603" t="str">
        <f t="shared" ca="1" si="324"/>
        <v>E</v>
      </c>
    </row>
    <row r="2604" spans="1:31">
      <c r="A2604" s="12" t="s">
        <v>2004</v>
      </c>
      <c r="J2604" s="12" t="str">
        <f t="shared" si="321"/>
        <v/>
      </c>
      <c r="K2604" t="str">
        <f t="shared" si="326"/>
        <v xml:space="preserve">    </v>
      </c>
      <c r="L2604" t="str">
        <f t="shared" si="326"/>
        <v xml:space="preserve"> 7.6</v>
      </c>
      <c r="M2604" t="str">
        <f t="shared" si="326"/>
        <v xml:space="preserve"> 4.6</v>
      </c>
      <c r="N2604" t="str">
        <f t="shared" si="326"/>
        <v xml:space="preserve"> 5.2</v>
      </c>
      <c r="O2604" t="str">
        <f t="shared" si="326"/>
        <v xml:space="preserve"> 4.6</v>
      </c>
      <c r="P2604" t="str">
        <f t="shared" si="326"/>
        <v xml:space="preserve"> 4.6</v>
      </c>
      <c r="Q2604" t="str">
        <f t="shared" si="326"/>
        <v xml:space="preserve"> 6.4</v>
      </c>
      <c r="R2604" t="str">
        <f t="shared" si="326"/>
        <v>18.4</v>
      </c>
      <c r="S2604" t="str">
        <f t="shared" si="326"/>
        <v>20.0</v>
      </c>
      <c r="T2604" t="str">
        <f t="shared" si="326"/>
        <v xml:space="preserve"> 4.6</v>
      </c>
      <c r="U2604" t="str">
        <f t="shared" si="326"/>
        <v xml:space="preserve"> 4.6</v>
      </c>
      <c r="V2604" t="str">
        <f t="shared" si="326"/>
        <v xml:space="preserve"> 4.6</v>
      </c>
      <c r="X2604" t="e">
        <f>VLOOKUP(K2604,$X$2:Y$31,2,FALSE())</f>
        <v>#N/A</v>
      </c>
      <c r="AB2604" s="20">
        <f>MATCH("R",$J$1001:$J2605,0)</f>
        <v>25</v>
      </c>
      <c r="AC2604" s="20">
        <f>ROW()</f>
        <v>2604</v>
      </c>
      <c r="AD2604" s="24" t="e">
        <f t="shared" ca="1" si="322"/>
        <v>#VALUE!</v>
      </c>
      <c r="AE2604" t="str">
        <f t="shared" ca="1" si="324"/>
        <v>E</v>
      </c>
    </row>
    <row r="2605" spans="1:31">
      <c r="A2605" s="12" t="s">
        <v>2005</v>
      </c>
      <c r="J2605" s="12" t="str">
        <f t="shared" si="321"/>
        <v/>
      </c>
      <c r="K2605" t="str">
        <f t="shared" si="326"/>
        <v xml:space="preserve">    </v>
      </c>
      <c r="L2605" t="str">
        <f t="shared" si="326"/>
        <v>15.9</v>
      </c>
      <c r="M2605" t="str">
        <f t="shared" si="326"/>
        <v>12.0</v>
      </c>
      <c r="N2605" t="str">
        <f t="shared" si="326"/>
        <v>12.3</v>
      </c>
      <c r="O2605" t="str">
        <f t="shared" si="326"/>
        <v>12.0</v>
      </c>
      <c r="P2605" t="str">
        <f t="shared" si="326"/>
        <v>12.0</v>
      </c>
      <c r="Q2605" t="str">
        <f t="shared" si="326"/>
        <v>15.1</v>
      </c>
      <c r="R2605" t="str">
        <f t="shared" si="326"/>
        <v>23.2</v>
      </c>
      <c r="S2605" t="str">
        <f t="shared" si="326"/>
        <v>11.7</v>
      </c>
      <c r="T2605" t="str">
        <f t="shared" si="326"/>
        <v>11.9</v>
      </c>
      <c r="U2605" t="str">
        <f t="shared" si="326"/>
        <v>12.0</v>
      </c>
      <c r="V2605" t="str">
        <f t="shared" si="326"/>
        <v>12.0</v>
      </c>
      <c r="X2605" t="e">
        <f>VLOOKUP(K2605,$X$2:Y$31,2,FALSE())</f>
        <v>#N/A</v>
      </c>
      <c r="AB2605" s="20">
        <f>MATCH("R",$J$1001:$J2606,0)</f>
        <v>25</v>
      </c>
      <c r="AC2605" s="20">
        <f>ROW()</f>
        <v>2605</v>
      </c>
      <c r="AD2605" s="24" t="e">
        <f t="shared" ca="1" si="322"/>
        <v>#VALUE!</v>
      </c>
      <c r="AE2605" t="str">
        <f t="shared" ca="1" si="324"/>
        <v>E</v>
      </c>
    </row>
    <row r="2606" spans="1:31">
      <c r="A2606" s="12" t="s">
        <v>2006</v>
      </c>
      <c r="J2606" s="12" t="str">
        <f t="shared" ref="J2606:J2669" si="327">IF(ISERROR(X2606),"","R")</f>
        <v/>
      </c>
      <c r="K2606" t="str">
        <f t="shared" si="326"/>
        <v xml:space="preserve">    </v>
      </c>
      <c r="L2606" t="str">
        <f t="shared" si="326"/>
        <v xml:space="preserve"> 9.2</v>
      </c>
      <c r="M2606" t="str">
        <f t="shared" si="326"/>
        <v xml:space="preserve"> 7.6</v>
      </c>
      <c r="N2606" t="str">
        <f t="shared" si="326"/>
        <v xml:space="preserve"> 7.9</v>
      </c>
      <c r="O2606" t="str">
        <f t="shared" si="326"/>
        <v xml:space="preserve"> 7.5</v>
      </c>
      <c r="P2606" t="str">
        <f t="shared" si="326"/>
        <v xml:space="preserve"> 7.4</v>
      </c>
      <c r="Q2606" t="str">
        <f t="shared" si="326"/>
        <v xml:space="preserve"> 8.3</v>
      </c>
      <c r="R2606" t="str">
        <f t="shared" si="326"/>
        <v>19.1</v>
      </c>
      <c r="S2606" t="str">
        <f t="shared" si="326"/>
        <v>20.7</v>
      </c>
      <c r="T2606" t="str">
        <f t="shared" si="326"/>
        <v xml:space="preserve"> 7.4</v>
      </c>
      <c r="U2606" t="str">
        <f t="shared" si="326"/>
        <v xml:space="preserve"> 7.5</v>
      </c>
      <c r="V2606" t="str">
        <f t="shared" si="326"/>
        <v xml:space="preserve"> 7.5</v>
      </c>
      <c r="X2606" t="e">
        <f>VLOOKUP(K2606,$X$2:Y$31,2,FALSE())</f>
        <v>#N/A</v>
      </c>
      <c r="AB2606" s="20">
        <f>MATCH("R",$J$1001:$J2607,0)</f>
        <v>25</v>
      </c>
      <c r="AC2606" s="20">
        <f>ROW()</f>
        <v>2606</v>
      </c>
      <c r="AD2606" s="24" t="e">
        <f t="shared" ref="AD2606:AD2669" ca="1" si="328">IF(VALUE(INDIRECT(ADDRESS(AD2605,AA$2+1,1,TRUE())))=1,AD2605+1,VALUE(INDIRECT(ADDRESS(AD2605,AA$2+2,1,TRUE())))+VALUE((INDIRECT(ADDRESS(AD2605,AA$2+1,1,TRUE())))))</f>
        <v>#VALUE!</v>
      </c>
      <c r="AE2606" t="str">
        <f t="shared" ca="1" si="324"/>
        <v>E</v>
      </c>
    </row>
    <row r="2607" spans="1:31">
      <c r="A2607" s="12" t="s">
        <v>2007</v>
      </c>
      <c r="J2607" s="12" t="str">
        <f t="shared" si="327"/>
        <v/>
      </c>
      <c r="K2607" t="str">
        <f t="shared" si="326"/>
        <v xml:space="preserve">    </v>
      </c>
      <c r="L2607" t="str">
        <f t="shared" si="326"/>
        <v xml:space="preserve"> 3.2</v>
      </c>
      <c r="M2607" t="str">
        <f t="shared" si="326"/>
        <v xml:space="preserve"> 0.4</v>
      </c>
      <c r="N2607" t="str">
        <f t="shared" si="326"/>
        <v xml:space="preserve"> 3.6</v>
      </c>
      <c r="O2607" t="str">
        <f t="shared" si="326"/>
        <v xml:space="preserve"> 3.3</v>
      </c>
      <c r="P2607" t="str">
        <f t="shared" si="326"/>
        <v xml:space="preserve"> 3.1</v>
      </c>
      <c r="Q2607" t="str">
        <f t="shared" si="326"/>
        <v xml:space="preserve"> 3.1</v>
      </c>
      <c r="R2607" t="str">
        <f t="shared" si="326"/>
        <v xml:space="preserve"> 3.0</v>
      </c>
      <c r="S2607" t="str">
        <f t="shared" si="326"/>
        <v xml:space="preserve"> 2.9</v>
      </c>
      <c r="T2607" t="str">
        <f t="shared" si="326"/>
        <v xml:space="preserve"> 2.8</v>
      </c>
      <c r="U2607" t="str">
        <f t="shared" si="326"/>
        <v xml:space="preserve"> 2.8</v>
      </c>
      <c r="V2607" t="str">
        <f t="shared" si="326"/>
        <v xml:space="preserve"> 2.7</v>
      </c>
      <c r="X2607" t="e">
        <f>VLOOKUP(K2607,$X$2:Y$31,2,FALSE())</f>
        <v>#N/A</v>
      </c>
      <c r="AB2607" s="20">
        <f>MATCH("R",$J$1001:$J2608,0)</f>
        <v>25</v>
      </c>
      <c r="AC2607" s="20">
        <f>ROW()</f>
        <v>2607</v>
      </c>
      <c r="AD2607" s="24" t="e">
        <f t="shared" ca="1" si="328"/>
        <v>#VALUE!</v>
      </c>
      <c r="AE2607" t="str">
        <f t="shared" ca="1" si="324"/>
        <v>E</v>
      </c>
    </row>
    <row r="2608" spans="1:31">
      <c r="A2608" s="12" t="s">
        <v>2008</v>
      </c>
      <c r="J2608" s="12" t="str">
        <f t="shared" si="327"/>
        <v/>
      </c>
      <c r="K2608" t="str">
        <f t="shared" si="326"/>
        <v xml:space="preserve">    </v>
      </c>
      <c r="L2608" t="str">
        <f t="shared" si="326"/>
        <v xml:space="preserve"> 3.2</v>
      </c>
      <c r="M2608" t="str">
        <f t="shared" si="326"/>
        <v xml:space="preserve"> 0.5</v>
      </c>
      <c r="N2608" t="str">
        <f t="shared" si="326"/>
        <v xml:space="preserve"> 3.6</v>
      </c>
      <c r="O2608" t="str">
        <f t="shared" si="326"/>
        <v xml:space="preserve"> 3.3</v>
      </c>
      <c r="P2608" t="str">
        <f t="shared" si="326"/>
        <v xml:space="preserve"> 3.1</v>
      </c>
      <c r="Q2608" t="str">
        <f t="shared" ref="K2608:V2629" si="329">MID($A2608,Q$34,4)</f>
        <v xml:space="preserve"> 3.1</v>
      </c>
      <c r="R2608" t="str">
        <f t="shared" si="329"/>
        <v xml:space="preserve"> 3.0</v>
      </c>
      <c r="S2608" t="str">
        <f t="shared" si="329"/>
        <v xml:space="preserve"> 2.9</v>
      </c>
      <c r="T2608" t="str">
        <f t="shared" si="329"/>
        <v xml:space="preserve"> 2.8</v>
      </c>
      <c r="U2608" t="str">
        <f t="shared" si="329"/>
        <v xml:space="preserve"> 2.8</v>
      </c>
      <c r="V2608" t="str">
        <f t="shared" si="329"/>
        <v xml:space="preserve"> 2.7</v>
      </c>
      <c r="X2608" t="e">
        <f>VLOOKUP(K2608,$X$2:Y$31,2,FALSE())</f>
        <v>#N/A</v>
      </c>
      <c r="AB2608" s="20">
        <f>MATCH("R",$J$1001:$J2609,0)</f>
        <v>25</v>
      </c>
      <c r="AC2608" s="20">
        <f>ROW()</f>
        <v>2608</v>
      </c>
      <c r="AD2608" s="24" t="e">
        <f t="shared" ca="1" si="328"/>
        <v>#VALUE!</v>
      </c>
      <c r="AE2608" t="str">
        <f t="shared" ca="1" si="324"/>
        <v>E</v>
      </c>
    </row>
    <row r="2609" spans="1:31">
      <c r="A2609" s="12" t="s">
        <v>2009</v>
      </c>
      <c r="J2609" s="12" t="str">
        <f t="shared" si="327"/>
        <v/>
      </c>
      <c r="K2609" t="str">
        <f t="shared" si="329"/>
        <v xml:space="preserve">    </v>
      </c>
      <c r="L2609" t="str">
        <f t="shared" si="329"/>
        <v xml:space="preserve">  44</v>
      </c>
      <c r="M2609" t="str">
        <f t="shared" si="329"/>
        <v xml:space="preserve">  29</v>
      </c>
      <c r="N2609" t="str">
        <f t="shared" si="329"/>
        <v xml:space="preserve">  45</v>
      </c>
      <c r="O2609" t="str">
        <f t="shared" si="329"/>
        <v xml:space="preserve">  49</v>
      </c>
      <c r="P2609" t="str">
        <f t="shared" si="329"/>
        <v xml:space="preserve">  51</v>
      </c>
      <c r="Q2609" t="str">
        <f t="shared" si="329"/>
        <v xml:space="preserve">  47</v>
      </c>
      <c r="R2609" t="str">
        <f t="shared" si="329"/>
        <v xml:space="preserve">  16</v>
      </c>
      <c r="S2609" t="str">
        <f t="shared" si="329"/>
        <v xml:space="preserve"> -13</v>
      </c>
      <c r="T2609" t="str">
        <f t="shared" si="329"/>
        <v xml:space="preserve"> -11</v>
      </c>
      <c r="U2609" t="str">
        <f t="shared" si="329"/>
        <v xml:space="preserve"> -11</v>
      </c>
      <c r="V2609" t="str">
        <f t="shared" si="329"/>
        <v xml:space="preserve"> -10</v>
      </c>
      <c r="X2609" t="e">
        <f>VLOOKUP(K2609,$X$2:Y$31,2,FALSE())</f>
        <v>#N/A</v>
      </c>
      <c r="AB2609" s="20">
        <f>MATCH("R",$J$1001:$J2610,0)</f>
        <v>25</v>
      </c>
      <c r="AC2609" s="20">
        <f>ROW()</f>
        <v>2609</v>
      </c>
      <c r="AD2609" s="24" t="e">
        <f t="shared" ca="1" si="328"/>
        <v>#VALUE!</v>
      </c>
      <c r="AE2609" t="str">
        <f t="shared" ca="1" si="324"/>
        <v>E</v>
      </c>
    </row>
    <row r="2610" spans="1:31">
      <c r="A2610" s="12" t="s">
        <v>149</v>
      </c>
      <c r="J2610" s="12" t="str">
        <f t="shared" si="327"/>
        <v/>
      </c>
      <c r="K2610" t="str">
        <f t="shared" si="329"/>
        <v xml:space="preserve">    </v>
      </c>
      <c r="L2610" t="str">
        <f t="shared" si="329"/>
        <v xml:space="preserve">RSI </v>
      </c>
      <c r="M2610" t="str">
        <f t="shared" si="329"/>
        <v>oeff</v>
      </c>
      <c r="N2610" t="str">
        <f t="shared" si="329"/>
        <v>Dail</v>
      </c>
      <c r="O2610" t="str">
        <f t="shared" si="329"/>
        <v xml:space="preserve">)   </v>
      </c>
      <c r="P2610" t="str">
        <f t="shared" si="329"/>
        <v xml:space="preserve">    </v>
      </c>
      <c r="Q2610" t="str">
        <f t="shared" si="329"/>
        <v>METH</v>
      </c>
      <c r="R2610" t="str">
        <f t="shared" si="329"/>
        <v>D 30</v>
      </c>
      <c r="S2610" t="str">
        <f t="shared" si="329"/>
        <v xml:space="preserve">  VO</v>
      </c>
      <c r="T2610" t="str">
        <f t="shared" si="329"/>
        <v xml:space="preserve">CAP </v>
      </c>
      <c r="U2610" t="str">
        <f t="shared" si="329"/>
        <v>6.12</v>
      </c>
      <c r="V2610" t="str">
        <f t="shared" si="329"/>
        <v xml:space="preserve">7W  </v>
      </c>
      <c r="X2610" t="e">
        <f>VLOOKUP(K2610,$X$2:Y$31,2,FALSE())</f>
        <v>#N/A</v>
      </c>
      <c r="AB2610" s="20">
        <f>MATCH("R",$J$1001:$J2611,0)</f>
        <v>25</v>
      </c>
      <c r="AC2610" s="20">
        <f>ROW()</f>
        <v>2610</v>
      </c>
      <c r="AD2610" s="24" t="e">
        <f t="shared" ca="1" si="328"/>
        <v>#VALUE!</v>
      </c>
      <c r="AE2610" t="str">
        <f t="shared" ca="1" si="324"/>
        <v>E</v>
      </c>
    </row>
    <row r="2611" spans="1:31">
      <c r="A2611" s="12" t="s">
        <v>33</v>
      </c>
      <c r="J2611" s="12" t="str">
        <f t="shared" si="327"/>
        <v/>
      </c>
      <c r="K2611" t="str">
        <f t="shared" si="329"/>
        <v/>
      </c>
      <c r="L2611" t="str">
        <f t="shared" si="329"/>
        <v/>
      </c>
      <c r="M2611" t="str">
        <f t="shared" si="329"/>
        <v/>
      </c>
      <c r="N2611" t="str">
        <f t="shared" si="329"/>
        <v/>
      </c>
      <c r="O2611" t="str">
        <f t="shared" si="329"/>
        <v/>
      </c>
      <c r="P2611" t="str">
        <f t="shared" si="329"/>
        <v/>
      </c>
      <c r="Q2611" t="str">
        <f t="shared" si="329"/>
        <v/>
      </c>
      <c r="R2611" t="str">
        <f t="shared" si="329"/>
        <v/>
      </c>
      <c r="S2611" t="str">
        <f t="shared" si="329"/>
        <v/>
      </c>
      <c r="T2611" t="str">
        <f t="shared" si="329"/>
        <v/>
      </c>
      <c r="U2611" t="str">
        <f t="shared" si="329"/>
        <v/>
      </c>
      <c r="V2611" t="str">
        <f t="shared" si="329"/>
        <v/>
      </c>
      <c r="X2611" t="e">
        <f>VLOOKUP(K2611,$X$2:Y$31,2,FALSE())</f>
        <v>#N/A</v>
      </c>
      <c r="AB2611" s="20">
        <f>MATCH("R",$J$1001:$J2612,0)</f>
        <v>25</v>
      </c>
      <c r="AC2611" s="20">
        <f>ROW()</f>
        <v>2611</v>
      </c>
      <c r="AD2611" s="24" t="e">
        <f t="shared" ca="1" si="328"/>
        <v>#VALUE!</v>
      </c>
      <c r="AE2611" t="str">
        <f t="shared" ca="1" si="324"/>
        <v>E</v>
      </c>
    </row>
    <row r="2612" spans="1:31">
      <c r="A2612" s="12" t="s">
        <v>2471</v>
      </c>
      <c r="J2612" s="12" t="str">
        <f t="shared" si="327"/>
        <v/>
      </c>
      <c r="K2612" t="str">
        <f t="shared" si="329"/>
        <v>Jan,</v>
      </c>
      <c r="L2612" t="str">
        <f t="shared" si="329"/>
        <v>1 20</v>
      </c>
      <c r="M2612" t="str">
        <f t="shared" si="329"/>
        <v xml:space="preserve">6   </v>
      </c>
      <c r="N2612" t="str">
        <f t="shared" si="329"/>
        <v xml:space="preserve">    </v>
      </c>
      <c r="O2612" t="str">
        <f t="shared" si="329"/>
        <v xml:space="preserve"> SSN</v>
      </c>
      <c r="P2612" t="str">
        <f t="shared" si="329"/>
        <v>= 10</v>
      </c>
      <c r="Q2612" t="str">
        <f t="shared" si="329"/>
        <v xml:space="preserve">.   </v>
      </c>
      <c r="R2612" t="str">
        <f t="shared" si="329"/>
        <v xml:space="preserve">    </v>
      </c>
      <c r="S2612" t="str">
        <f t="shared" si="329"/>
        <v xml:space="preserve">    </v>
      </c>
      <c r="T2612" t="str">
        <f t="shared" si="329"/>
        <v xml:space="preserve">  Mi</v>
      </c>
      <c r="U2612" t="str">
        <f t="shared" si="329"/>
        <v>imum</v>
      </c>
      <c r="V2612" t="str">
        <f t="shared" si="329"/>
        <v>Angl</v>
      </c>
      <c r="X2612" t="e">
        <f>VLOOKUP(K2612,$X$2:Y$31,2,FALSE())</f>
        <v>#N/A</v>
      </c>
      <c r="AB2612" s="20">
        <f>MATCH("R",$J$1001:$J2613,0)</f>
        <v>25</v>
      </c>
      <c r="AC2612" s="20">
        <f>ROW()</f>
        <v>2612</v>
      </c>
      <c r="AD2612" s="24" t="e">
        <f t="shared" ca="1" si="328"/>
        <v>#VALUE!</v>
      </c>
      <c r="AE2612" t="str">
        <f t="shared" ca="1" si="324"/>
        <v>E</v>
      </c>
    </row>
    <row r="2613" spans="1:31">
      <c r="A2613" s="12" t="s">
        <v>201</v>
      </c>
      <c r="J2613" s="12" t="str">
        <f t="shared" si="327"/>
        <v/>
      </c>
      <c r="K2613" t="str">
        <f t="shared" si="329"/>
        <v>HOME</v>
      </c>
      <c r="L2613" t="str">
        <f t="shared" si="329"/>
        <v xml:space="preserve">    </v>
      </c>
      <c r="M2613" t="str">
        <f t="shared" si="329"/>
        <v xml:space="preserve">    </v>
      </c>
      <c r="N2613" t="str">
        <f t="shared" si="329"/>
        <v xml:space="preserve">    </v>
      </c>
      <c r="O2613" t="str">
        <f t="shared" si="329"/>
        <v>AUST</v>
      </c>
      <c r="P2613" t="str">
        <f t="shared" si="329"/>
        <v xml:space="preserve">N   </v>
      </c>
      <c r="Q2613" t="str">
        <f t="shared" si="329"/>
        <v xml:space="preserve">    </v>
      </c>
      <c r="R2613" t="str">
        <f t="shared" si="329"/>
        <v xml:space="preserve">    </v>
      </c>
      <c r="S2613" t="str">
        <f t="shared" si="329"/>
        <v xml:space="preserve">  AZ</v>
      </c>
      <c r="T2613" t="str">
        <f t="shared" si="329"/>
        <v>MUTH</v>
      </c>
      <c r="U2613" t="str">
        <f t="shared" si="329"/>
        <v xml:space="preserve">    </v>
      </c>
      <c r="V2613" t="str">
        <f t="shared" si="329"/>
        <v xml:space="preserve">    </v>
      </c>
      <c r="X2613" t="e">
        <f>VLOOKUP(K2613,$X$2:Y$31,2,FALSE())</f>
        <v>#N/A</v>
      </c>
      <c r="AB2613" s="20">
        <f>MATCH("R",$J$1001:$J2614,0)</f>
        <v>25</v>
      </c>
      <c r="AC2613" s="20">
        <f>ROW()</f>
        <v>2613</v>
      </c>
      <c r="AD2613" s="24" t="e">
        <f t="shared" ca="1" si="328"/>
        <v>#VALUE!</v>
      </c>
      <c r="AE2613" t="str">
        <f t="shared" ca="1" si="324"/>
        <v>E</v>
      </c>
    </row>
    <row r="2614" spans="1:31">
      <c r="A2614" s="12" t="s">
        <v>202</v>
      </c>
      <c r="J2614" s="12" t="str">
        <f t="shared" si="327"/>
        <v/>
      </c>
      <c r="K2614" t="str">
        <f t="shared" si="329"/>
        <v>32.9</v>
      </c>
      <c r="L2614" t="str">
        <f t="shared" si="329"/>
        <v xml:space="preserve"> N  </v>
      </c>
      <c r="M2614" t="str">
        <f t="shared" si="329"/>
        <v>96.6</v>
      </c>
      <c r="N2614" t="str">
        <f t="shared" si="329"/>
        <v xml:space="preserve"> W -</v>
      </c>
      <c r="O2614" t="str">
        <f t="shared" si="329"/>
        <v>30.2</v>
      </c>
      <c r="P2614" t="str">
        <f t="shared" si="329"/>
        <v xml:space="preserve"> N  </v>
      </c>
      <c r="Q2614" t="str">
        <f t="shared" si="329"/>
        <v>97.7</v>
      </c>
      <c r="R2614" t="str">
        <f t="shared" si="329"/>
        <v xml:space="preserve"> W  </v>
      </c>
      <c r="S2614" t="str">
        <f t="shared" si="329"/>
        <v xml:space="preserve"> 199</v>
      </c>
      <c r="T2614" t="str">
        <f t="shared" si="329"/>
        <v xml:space="preserve">97  </v>
      </c>
      <c r="U2614" t="str">
        <f t="shared" si="329"/>
        <v>19.3</v>
      </c>
      <c r="V2614" t="str">
        <f t="shared" si="329"/>
        <v xml:space="preserve">    </v>
      </c>
      <c r="X2614" t="e">
        <f>VLOOKUP(K2614,$X$2:Y$31,2,FALSE())</f>
        <v>#N/A</v>
      </c>
      <c r="AB2614" s="20">
        <f>MATCH("R",$J$1001:$J2615,0)</f>
        <v>25</v>
      </c>
      <c r="AC2614" s="20">
        <f>ROW()</f>
        <v>2614</v>
      </c>
      <c r="AD2614" s="24" t="e">
        <f t="shared" ca="1" si="328"/>
        <v>#VALUE!</v>
      </c>
      <c r="AE2614" t="str">
        <f t="shared" ca="1" si="324"/>
        <v>E</v>
      </c>
    </row>
    <row r="2615" spans="1:31">
      <c r="A2615" s="12" t="s">
        <v>203</v>
      </c>
      <c r="J2615" s="12" t="str">
        <f t="shared" si="327"/>
        <v/>
      </c>
      <c r="K2615" t="str">
        <f t="shared" si="329"/>
        <v>XMTR</v>
      </c>
      <c r="L2615" t="str">
        <f t="shared" si="329"/>
        <v xml:space="preserve"> 2-3</v>
      </c>
      <c r="M2615" t="str">
        <f t="shared" si="329"/>
        <v xml:space="preserve"> ION</v>
      </c>
      <c r="N2615" t="str">
        <f t="shared" si="329"/>
        <v>AP #</v>
      </c>
      <c r="O2615" t="str">
        <f t="shared" si="329"/>
        <v>3[sa</v>
      </c>
      <c r="P2615" t="str">
        <f t="shared" si="329"/>
        <v>ples</v>
      </c>
      <c r="Q2615" t="str">
        <f t="shared" si="329"/>
        <v>SAMP</v>
      </c>
      <c r="R2615" t="str">
        <f t="shared" si="329"/>
        <v>E.23</v>
      </c>
      <c r="S2615" t="str">
        <f t="shared" si="329"/>
        <v xml:space="preserve">   ]</v>
      </c>
      <c r="T2615" t="str">
        <f t="shared" si="329"/>
        <v xml:space="preserve">Az= </v>
      </c>
      <c r="U2615" t="str">
        <f t="shared" si="329"/>
        <v xml:space="preserve">0.0 </v>
      </c>
      <c r="V2615" t="str">
        <f t="shared" si="329"/>
        <v>FFaz</v>
      </c>
      <c r="X2615" t="e">
        <f>VLOOKUP(K2615,$X$2:Y$31,2,FALSE())</f>
        <v>#N/A</v>
      </c>
      <c r="AB2615" s="20">
        <f>MATCH("R",$J$1001:$J2616,0)</f>
        <v>25</v>
      </c>
      <c r="AC2615" s="20">
        <f>ROW()</f>
        <v>2615</v>
      </c>
      <c r="AD2615" s="24" t="e">
        <f t="shared" ca="1" si="328"/>
        <v>#VALUE!</v>
      </c>
      <c r="AE2615" t="str">
        <f t="shared" ca="1" si="324"/>
        <v>E</v>
      </c>
    </row>
    <row r="2616" spans="1:31">
      <c r="A2616" s="12" t="s">
        <v>204</v>
      </c>
      <c r="J2616" s="12" t="str">
        <f t="shared" si="327"/>
        <v/>
      </c>
      <c r="K2616" t="str">
        <f t="shared" si="329"/>
        <v>RCVR</v>
      </c>
      <c r="L2616" t="str">
        <f t="shared" si="329"/>
        <v xml:space="preserve"> 2-3</v>
      </c>
      <c r="M2616" t="str">
        <f t="shared" si="329"/>
        <v xml:space="preserve"> ION</v>
      </c>
      <c r="N2616" t="str">
        <f t="shared" si="329"/>
        <v>AP #</v>
      </c>
      <c r="O2616" t="str">
        <f t="shared" si="329"/>
        <v>3[sa</v>
      </c>
      <c r="P2616" t="str">
        <f t="shared" si="329"/>
        <v>ples</v>
      </c>
      <c r="Q2616" t="str">
        <f t="shared" si="329"/>
        <v>SAMP</v>
      </c>
      <c r="R2616" t="str">
        <f t="shared" si="329"/>
        <v>E.23</v>
      </c>
      <c r="S2616" t="str">
        <f t="shared" si="329"/>
        <v xml:space="preserve">   ]</v>
      </c>
      <c r="T2616" t="str">
        <f t="shared" si="329"/>
        <v xml:space="preserve">Az= </v>
      </c>
      <c r="U2616" t="str">
        <f t="shared" si="329"/>
        <v xml:space="preserve">0.0 </v>
      </c>
      <c r="V2616" t="str">
        <f t="shared" si="329"/>
        <v>FFaz</v>
      </c>
      <c r="X2616" t="e">
        <f>VLOOKUP(K2616,$X$2:Y$31,2,FALSE())</f>
        <v>#N/A</v>
      </c>
      <c r="AB2616" s="20">
        <f>MATCH("R",$J$1001:$J2617,0)</f>
        <v>25</v>
      </c>
      <c r="AC2616" s="20">
        <f>ROW()</f>
        <v>2616</v>
      </c>
      <c r="AD2616" s="24" t="e">
        <f t="shared" ca="1" si="328"/>
        <v>#VALUE!</v>
      </c>
      <c r="AE2616" t="str">
        <f t="shared" ca="1" si="324"/>
        <v>E</v>
      </c>
    </row>
    <row r="2617" spans="1:31">
      <c r="A2617" s="12" t="s">
        <v>89</v>
      </c>
      <c r="J2617" s="12" t="str">
        <f t="shared" si="327"/>
        <v/>
      </c>
      <c r="K2617" t="str">
        <f t="shared" si="329"/>
        <v>3 MH</v>
      </c>
      <c r="L2617" t="str">
        <f t="shared" si="329"/>
        <v xml:space="preserve"> NOI</v>
      </c>
      <c r="M2617" t="str">
        <f t="shared" si="329"/>
        <v xml:space="preserve">E = </v>
      </c>
      <c r="N2617" t="str">
        <f t="shared" si="329"/>
        <v>145.</v>
      </c>
      <c r="O2617" t="str">
        <f t="shared" si="329"/>
        <v xml:space="preserve"> dBW</v>
      </c>
      <c r="P2617" t="str">
        <f t="shared" si="329"/>
        <v xml:space="preserve">    </v>
      </c>
      <c r="Q2617" t="str">
        <f t="shared" si="329"/>
        <v xml:space="preserve">EQ. </v>
      </c>
      <c r="R2617" t="str">
        <f t="shared" si="329"/>
        <v>EL =</v>
      </c>
      <c r="S2617" t="str">
        <f t="shared" si="329"/>
        <v xml:space="preserve">90% </v>
      </c>
      <c r="T2617" t="str">
        <f t="shared" si="329"/>
        <v xml:space="preserve">  RE</v>
      </c>
      <c r="U2617" t="str">
        <f t="shared" si="329"/>
        <v>. SN</v>
      </c>
      <c r="V2617" t="str">
        <f t="shared" si="329"/>
        <v xml:space="preserve"> = 7</v>
      </c>
      <c r="X2617" t="e">
        <f>VLOOKUP(K2617,$X$2:Y$31,2,FALSE())</f>
        <v>#N/A</v>
      </c>
      <c r="AB2617" s="20">
        <f>MATCH("R",$J$1001:$J2618,0)</f>
        <v>25</v>
      </c>
      <c r="AC2617" s="20">
        <f>ROW()</f>
        <v>2617</v>
      </c>
      <c r="AD2617" s="24" t="e">
        <f t="shared" ca="1" si="328"/>
        <v>#VALUE!</v>
      </c>
      <c r="AE2617" t="str">
        <f t="shared" ca="1" si="324"/>
        <v>E</v>
      </c>
    </row>
    <row r="2618" spans="1:31">
      <c r="A2618" s="12" t="s">
        <v>90</v>
      </c>
      <c r="J2618" s="12" t="str">
        <f t="shared" si="327"/>
        <v/>
      </c>
      <c r="K2618" t="str">
        <f t="shared" si="329"/>
        <v>MULT</v>
      </c>
      <c r="L2618" t="str">
        <f t="shared" si="329"/>
        <v>PATH</v>
      </c>
      <c r="M2618" t="str">
        <f t="shared" si="329"/>
        <v>POWE</v>
      </c>
      <c r="N2618" t="str">
        <f t="shared" si="329"/>
        <v xml:space="preserve"> TOL</v>
      </c>
      <c r="O2618" t="str">
        <f t="shared" si="329"/>
        <v>RANC</v>
      </c>
      <c r="P2618" t="str">
        <f t="shared" si="329"/>
        <v xml:space="preserve"> =  </v>
      </c>
      <c r="Q2618" t="str">
        <f t="shared" si="329"/>
        <v>.0 d</v>
      </c>
      <c r="R2618" t="str">
        <f t="shared" si="329"/>
        <v xml:space="preserve">   M</v>
      </c>
      <c r="S2618" t="str">
        <f t="shared" si="329"/>
        <v>LTIP</v>
      </c>
      <c r="T2618" t="str">
        <f t="shared" si="329"/>
        <v>TH D</v>
      </c>
      <c r="U2618" t="str">
        <f t="shared" si="329"/>
        <v xml:space="preserve">LAY </v>
      </c>
      <c r="V2618" t="str">
        <f t="shared" si="329"/>
        <v>OLER</v>
      </c>
      <c r="X2618" t="e">
        <f>VLOOKUP(K2618,$X$2:Y$31,2,FALSE())</f>
        <v>#N/A</v>
      </c>
      <c r="AB2618" s="20">
        <f>MATCH("R",$J$1001:$J2619,0)</f>
        <v>25</v>
      </c>
      <c r="AC2618" s="20">
        <f>ROW()</f>
        <v>2618</v>
      </c>
      <c r="AD2618" s="24" t="e">
        <f t="shared" ca="1" si="328"/>
        <v>#VALUE!</v>
      </c>
      <c r="AE2618" t="str">
        <f t="shared" ca="1" si="324"/>
        <v>E</v>
      </c>
    </row>
    <row r="2619" spans="1:31">
      <c r="A2619" s="12" t="s">
        <v>33</v>
      </c>
      <c r="J2619" s="12" t="str">
        <f t="shared" si="327"/>
        <v/>
      </c>
      <c r="K2619" t="str">
        <f t="shared" si="329"/>
        <v/>
      </c>
      <c r="L2619" t="str">
        <f t="shared" si="329"/>
        <v/>
      </c>
      <c r="M2619" t="str">
        <f t="shared" si="329"/>
        <v/>
      </c>
      <c r="N2619" t="str">
        <f t="shared" si="329"/>
        <v/>
      </c>
      <c r="O2619" t="str">
        <f t="shared" si="329"/>
        <v/>
      </c>
      <c r="P2619" t="str">
        <f t="shared" si="329"/>
        <v/>
      </c>
      <c r="Q2619" t="str">
        <f t="shared" si="329"/>
        <v/>
      </c>
      <c r="R2619" t="str">
        <f t="shared" si="329"/>
        <v/>
      </c>
      <c r="S2619" t="str">
        <f t="shared" si="329"/>
        <v/>
      </c>
      <c r="T2619" t="str">
        <f t="shared" si="329"/>
        <v/>
      </c>
      <c r="U2619" t="str">
        <f t="shared" si="329"/>
        <v/>
      </c>
      <c r="V2619" t="str">
        <f t="shared" si="329"/>
        <v/>
      </c>
      <c r="X2619" t="e">
        <f>VLOOKUP(K2619,$X$2:Y$31,2,FALSE())</f>
        <v>#N/A</v>
      </c>
      <c r="AB2619" s="20">
        <f>MATCH("R",$J$1001:$J2620,0)</f>
        <v>25</v>
      </c>
      <c r="AC2619" s="20">
        <f>ROW()</f>
        <v>2619</v>
      </c>
      <c r="AD2619" s="24" t="e">
        <f t="shared" ca="1" si="328"/>
        <v>#VALUE!</v>
      </c>
      <c r="AE2619" t="str">
        <f t="shared" ca="1" si="324"/>
        <v>E</v>
      </c>
    </row>
    <row r="2620" spans="1:31">
      <c r="A2620" s="12" t="s">
        <v>2010</v>
      </c>
      <c r="J2620" s="12" t="str">
        <f t="shared" si="327"/>
        <v>R</v>
      </c>
      <c r="K2620" t="str">
        <f t="shared" si="329"/>
        <v>23.0</v>
      </c>
      <c r="L2620" t="str">
        <f t="shared" si="329"/>
        <v xml:space="preserve"> 9.7</v>
      </c>
      <c r="M2620" t="str">
        <f t="shared" si="329"/>
        <v xml:space="preserve"> 2.0</v>
      </c>
      <c r="N2620" t="str">
        <f t="shared" si="329"/>
        <v xml:space="preserve"> 4.0</v>
      </c>
      <c r="O2620" t="str">
        <f t="shared" si="329"/>
        <v xml:space="preserve"> 5.4</v>
      </c>
      <c r="P2620" t="str">
        <f t="shared" si="329"/>
        <v xml:space="preserve"> 7.3</v>
      </c>
      <c r="Q2620" t="str">
        <f t="shared" si="329"/>
        <v>10.2</v>
      </c>
      <c r="R2620" t="str">
        <f t="shared" si="329"/>
        <v>14.4</v>
      </c>
      <c r="S2620" t="str">
        <f t="shared" si="329"/>
        <v>18.2</v>
      </c>
      <c r="T2620" t="str">
        <f t="shared" si="329"/>
        <v>21.5</v>
      </c>
      <c r="U2620" t="str">
        <f t="shared" si="329"/>
        <v>25.0</v>
      </c>
      <c r="V2620" t="str">
        <f t="shared" si="329"/>
        <v>29.0</v>
      </c>
      <c r="X2620" t="str">
        <f>VLOOKUP(K2620,$X$2:Y$31,2,FALSE())</f>
        <v>2300</v>
      </c>
      <c r="AB2620" s="20">
        <f>MATCH("R",$J$1001:$J2621,0)</f>
        <v>25</v>
      </c>
      <c r="AC2620" s="20">
        <f>ROW()</f>
        <v>2620</v>
      </c>
      <c r="AD2620" s="24" t="e">
        <f t="shared" ca="1" si="328"/>
        <v>#VALUE!</v>
      </c>
      <c r="AE2620" t="str">
        <f t="shared" ca="1" si="324"/>
        <v>E</v>
      </c>
    </row>
    <row r="2621" spans="1:31">
      <c r="A2621" s="12" t="s">
        <v>241</v>
      </c>
      <c r="J2621" s="12" t="str">
        <f t="shared" si="327"/>
        <v/>
      </c>
      <c r="K2621" t="str">
        <f t="shared" si="329"/>
        <v xml:space="preserve">    </v>
      </c>
      <c r="L2621" t="str">
        <f t="shared" si="329"/>
        <v xml:space="preserve"> 1F2</v>
      </c>
      <c r="M2621" t="str">
        <f t="shared" si="329"/>
        <v xml:space="preserve"> 1 E</v>
      </c>
      <c r="N2621" t="str">
        <f t="shared" si="329"/>
        <v xml:space="preserve"> 1F2</v>
      </c>
      <c r="O2621" t="str">
        <f t="shared" si="329"/>
        <v xml:space="preserve"> 1F2</v>
      </c>
      <c r="P2621" t="str">
        <f t="shared" si="329"/>
        <v xml:space="preserve"> 1F2</v>
      </c>
      <c r="Q2621" t="str">
        <f t="shared" si="329"/>
        <v xml:space="preserve"> 1F2</v>
      </c>
      <c r="R2621" t="str">
        <f t="shared" si="329"/>
        <v xml:space="preserve"> 1F2</v>
      </c>
      <c r="S2621" t="str">
        <f t="shared" si="329"/>
        <v xml:space="preserve"> 1F2</v>
      </c>
      <c r="T2621" t="str">
        <f t="shared" si="329"/>
        <v xml:space="preserve"> 1F2</v>
      </c>
      <c r="U2621" t="str">
        <f t="shared" si="329"/>
        <v xml:space="preserve"> 1F2</v>
      </c>
      <c r="V2621" t="str">
        <f t="shared" si="329"/>
        <v xml:space="preserve"> 1F2</v>
      </c>
      <c r="X2621" t="e">
        <f>VLOOKUP(K2621,$X$2:Y$31,2,FALSE())</f>
        <v>#N/A</v>
      </c>
      <c r="AB2621" s="20">
        <f>MATCH("R",$J$1001:$J2622,0)</f>
        <v>25</v>
      </c>
      <c r="AC2621" s="20">
        <f>ROW()</f>
        <v>2621</v>
      </c>
      <c r="AD2621" s="24" t="e">
        <f t="shared" ca="1" si="328"/>
        <v>#VALUE!</v>
      </c>
      <c r="AE2621" t="str">
        <f t="shared" ca="1" si="324"/>
        <v>E</v>
      </c>
    </row>
    <row r="2622" spans="1:31">
      <c r="A2622" s="12" t="s">
        <v>2011</v>
      </c>
      <c r="J2622" s="12" t="str">
        <f t="shared" si="327"/>
        <v/>
      </c>
      <c r="K2622" t="str">
        <f t="shared" si="329"/>
        <v xml:space="preserve">    </v>
      </c>
      <c r="L2622" t="str">
        <f t="shared" si="329"/>
        <v>64.8</v>
      </c>
      <c r="M2622" t="str">
        <f t="shared" si="329"/>
        <v>30.5</v>
      </c>
      <c r="N2622" t="str">
        <f t="shared" si="329"/>
        <v>54.6</v>
      </c>
      <c r="O2622" t="str">
        <f t="shared" si="329"/>
        <v>54.5</v>
      </c>
      <c r="P2622" t="str">
        <f t="shared" si="329"/>
        <v>56.7</v>
      </c>
      <c r="Q2622" t="str">
        <f t="shared" si="329"/>
        <v>64.8</v>
      </c>
      <c r="R2622" t="str">
        <f t="shared" si="329"/>
        <v>64.8</v>
      </c>
      <c r="S2622" t="str">
        <f t="shared" si="329"/>
        <v>64.8</v>
      </c>
      <c r="T2622" t="str">
        <f t="shared" si="329"/>
        <v>64.8</v>
      </c>
      <c r="U2622" t="str">
        <f t="shared" si="329"/>
        <v>64.8</v>
      </c>
      <c r="V2622" t="str">
        <f t="shared" si="329"/>
        <v>64.8</v>
      </c>
      <c r="X2622" t="e">
        <f>VLOOKUP(K2622,$X$2:Y$31,2,FALSE())</f>
        <v>#N/A</v>
      </c>
      <c r="AB2622" s="20">
        <f>MATCH("R",$J$1001:$J2623,0)</f>
        <v>25</v>
      </c>
      <c r="AC2622" s="20">
        <f>ROW()</f>
        <v>2622</v>
      </c>
      <c r="AD2622" s="24" t="e">
        <f t="shared" ca="1" si="328"/>
        <v>#VALUE!</v>
      </c>
      <c r="AE2622" t="str">
        <f t="shared" ca="1" si="324"/>
        <v>E</v>
      </c>
    </row>
    <row r="2623" spans="1:31">
      <c r="A2623" s="12" t="s">
        <v>2012</v>
      </c>
      <c r="J2623" s="12" t="str">
        <f t="shared" si="327"/>
        <v/>
      </c>
      <c r="K2623" t="str">
        <f t="shared" si="329"/>
        <v xml:space="preserve">    </v>
      </c>
      <c r="L2623" t="str">
        <f t="shared" si="329"/>
        <v xml:space="preserve"> 2.7</v>
      </c>
      <c r="M2623" t="str">
        <f t="shared" si="329"/>
        <v xml:space="preserve"> 1.3</v>
      </c>
      <c r="N2623" t="str">
        <f t="shared" si="329"/>
        <v xml:space="preserve"> 1.9</v>
      </c>
      <c r="O2623" t="str">
        <f t="shared" si="329"/>
        <v xml:space="preserve"> 1.9</v>
      </c>
      <c r="P2623" t="str">
        <f t="shared" si="329"/>
        <v xml:space="preserve"> 2.0</v>
      </c>
      <c r="Q2623" t="str">
        <f t="shared" si="329"/>
        <v xml:space="preserve"> 2.7</v>
      </c>
      <c r="R2623" t="str">
        <f t="shared" si="329"/>
        <v xml:space="preserve"> 2.7</v>
      </c>
      <c r="S2623" t="str">
        <f t="shared" si="329"/>
        <v xml:space="preserve"> 2.7</v>
      </c>
      <c r="T2623" t="str">
        <f t="shared" si="329"/>
        <v xml:space="preserve"> 2.7</v>
      </c>
      <c r="U2623" t="str">
        <f t="shared" si="329"/>
        <v xml:space="preserve"> 2.7</v>
      </c>
      <c r="V2623" t="str">
        <f t="shared" si="329"/>
        <v xml:space="preserve"> 2.7</v>
      </c>
      <c r="X2623" t="e">
        <f>VLOOKUP(K2623,$X$2:Y$31,2,FALSE())</f>
        <v>#N/A</v>
      </c>
      <c r="AB2623" s="20">
        <f>MATCH("R",$J$1001:$J2624,0)</f>
        <v>25</v>
      </c>
      <c r="AC2623" s="20">
        <f>ROW()</f>
        <v>2623</v>
      </c>
      <c r="AD2623" s="24" t="e">
        <f t="shared" ca="1" si="328"/>
        <v>#VALUE!</v>
      </c>
      <c r="AE2623" t="str">
        <f t="shared" ca="1" si="324"/>
        <v>E</v>
      </c>
    </row>
    <row r="2624" spans="1:31">
      <c r="A2624" s="12" t="s">
        <v>2013</v>
      </c>
      <c r="J2624" s="12" t="str">
        <f t="shared" si="327"/>
        <v/>
      </c>
      <c r="K2624" t="str">
        <f t="shared" si="329"/>
        <v xml:space="preserve">    </v>
      </c>
      <c r="L2624" t="str">
        <f t="shared" si="329"/>
        <v xml:space="preserve"> 365</v>
      </c>
      <c r="M2624" t="str">
        <f t="shared" si="329"/>
        <v xml:space="preserve">  99</v>
      </c>
      <c r="N2624" t="str">
        <f t="shared" si="329"/>
        <v xml:space="preserve"> 238</v>
      </c>
      <c r="O2624" t="str">
        <f t="shared" si="329"/>
        <v xml:space="preserve"> 237</v>
      </c>
      <c r="P2624" t="str">
        <f t="shared" si="329"/>
        <v xml:space="preserve"> 258</v>
      </c>
      <c r="Q2624" t="str">
        <f t="shared" si="329"/>
        <v xml:space="preserve"> 365</v>
      </c>
      <c r="R2624" t="str">
        <f t="shared" si="329"/>
        <v xml:space="preserve"> 365</v>
      </c>
      <c r="S2624" t="str">
        <f t="shared" si="329"/>
        <v xml:space="preserve"> 365</v>
      </c>
      <c r="T2624" t="str">
        <f t="shared" si="329"/>
        <v xml:space="preserve"> 365</v>
      </c>
      <c r="U2624" t="str">
        <f t="shared" si="329"/>
        <v xml:space="preserve"> 365</v>
      </c>
      <c r="V2624" t="str">
        <f t="shared" si="329"/>
        <v xml:space="preserve"> 365</v>
      </c>
      <c r="X2624" t="e">
        <f>VLOOKUP(K2624,$X$2:Y$31,2,FALSE())</f>
        <v>#N/A</v>
      </c>
      <c r="AB2624" s="20">
        <f>MATCH("R",$J$1001:$J2625,0)</f>
        <v>25</v>
      </c>
      <c r="AC2624" s="20">
        <f>ROW()</f>
        <v>2624</v>
      </c>
      <c r="AD2624" s="24" t="e">
        <f t="shared" ca="1" si="328"/>
        <v>#VALUE!</v>
      </c>
      <c r="AE2624" t="str">
        <f t="shared" ca="1" si="324"/>
        <v>E</v>
      </c>
    </row>
    <row r="2625" spans="1:31">
      <c r="A2625" s="12" t="s">
        <v>2014</v>
      </c>
      <c r="J2625" s="12" t="str">
        <f t="shared" si="327"/>
        <v/>
      </c>
      <c r="K2625" t="str">
        <f t="shared" si="329"/>
        <v xml:space="preserve">    </v>
      </c>
      <c r="L2625" t="str">
        <f t="shared" si="329"/>
        <v>0.50</v>
      </c>
      <c r="M2625" t="str">
        <f t="shared" si="329"/>
        <v>1.00</v>
      </c>
      <c r="N2625" t="str">
        <f t="shared" si="329"/>
        <v>1.00</v>
      </c>
      <c r="O2625" t="str">
        <f t="shared" si="329"/>
        <v>1.00</v>
      </c>
      <c r="P2625" t="str">
        <f t="shared" si="329"/>
        <v>0.98</v>
      </c>
      <c r="Q2625" t="str">
        <f t="shared" si="329"/>
        <v>0.36</v>
      </c>
      <c r="R2625" t="str">
        <f t="shared" si="329"/>
        <v>0.00</v>
      </c>
      <c r="S2625" t="str">
        <f t="shared" si="329"/>
        <v>0.00</v>
      </c>
      <c r="T2625" t="str">
        <f t="shared" si="329"/>
        <v>0.00</v>
      </c>
      <c r="U2625" t="str">
        <f t="shared" si="329"/>
        <v>0.00</v>
      </c>
      <c r="V2625" t="str">
        <f t="shared" si="329"/>
        <v>0.00</v>
      </c>
      <c r="X2625" t="e">
        <f>VLOOKUP(K2625,$X$2:Y$31,2,FALSE())</f>
        <v>#N/A</v>
      </c>
      <c r="AB2625" s="20">
        <f>MATCH("R",$J$1001:$J2626,0)</f>
        <v>25</v>
      </c>
      <c r="AC2625" s="20">
        <f>ROW()</f>
        <v>2625</v>
      </c>
      <c r="AD2625" s="24" t="e">
        <f t="shared" ca="1" si="328"/>
        <v>#VALUE!</v>
      </c>
      <c r="AE2625" t="str">
        <f t="shared" ca="1" si="324"/>
        <v>E</v>
      </c>
    </row>
    <row r="2626" spans="1:31">
      <c r="A2626" s="12" t="s">
        <v>2015</v>
      </c>
      <c r="J2626" s="12" t="str">
        <f t="shared" si="327"/>
        <v/>
      </c>
      <c r="K2626" t="str">
        <f t="shared" si="329"/>
        <v xml:space="preserve">    </v>
      </c>
      <c r="L2626" t="str">
        <f t="shared" si="329"/>
        <v xml:space="preserve"> 117</v>
      </c>
      <c r="M2626" t="str">
        <f t="shared" si="329"/>
        <v xml:space="preserve"> 108</v>
      </c>
      <c r="N2626" t="str">
        <f t="shared" si="329"/>
        <v xml:space="preserve"> 106</v>
      </c>
      <c r="O2626" t="str">
        <f t="shared" si="329"/>
        <v xml:space="preserve"> 108</v>
      </c>
      <c r="P2626" t="str">
        <f t="shared" si="329"/>
        <v xml:space="preserve"> 110</v>
      </c>
      <c r="Q2626" t="str">
        <f t="shared" si="329"/>
        <v xml:space="preserve"> 119</v>
      </c>
      <c r="R2626" t="str">
        <f t="shared" si="329"/>
        <v xml:space="preserve"> 154</v>
      </c>
      <c r="S2626" t="str">
        <f t="shared" si="329"/>
        <v xml:space="preserve"> 186</v>
      </c>
      <c r="T2626" t="str">
        <f t="shared" si="329"/>
        <v xml:space="preserve"> 188</v>
      </c>
      <c r="U2626" t="str">
        <f t="shared" si="329"/>
        <v xml:space="preserve"> 189</v>
      </c>
      <c r="V2626" t="str">
        <f t="shared" si="329"/>
        <v xml:space="preserve"> 190</v>
      </c>
      <c r="X2626" t="e">
        <f>VLOOKUP(K2626,$X$2:Y$31,2,FALSE())</f>
        <v>#N/A</v>
      </c>
      <c r="AB2626" s="20">
        <f>MATCH("R",$J$1001:$J2627,0)</f>
        <v>25</v>
      </c>
      <c r="AC2626" s="20">
        <f>ROW()</f>
        <v>2626</v>
      </c>
      <c r="AD2626" s="24" t="e">
        <f t="shared" ca="1" si="328"/>
        <v>#VALUE!</v>
      </c>
      <c r="AE2626" t="str">
        <f t="shared" ca="1" si="324"/>
        <v>E</v>
      </c>
    </row>
    <row r="2627" spans="1:31">
      <c r="A2627" s="12" t="s">
        <v>2016</v>
      </c>
      <c r="J2627" s="12" t="str">
        <f t="shared" si="327"/>
        <v/>
      </c>
      <c r="K2627" t="str">
        <f t="shared" si="329"/>
        <v xml:space="preserve">    </v>
      </c>
      <c r="L2627" t="str">
        <f t="shared" si="329"/>
        <v xml:space="preserve">  27</v>
      </c>
      <c r="M2627" t="str">
        <f t="shared" si="329"/>
        <v xml:space="preserve">  24</v>
      </c>
      <c r="N2627" t="str">
        <f t="shared" si="329"/>
        <v xml:space="preserve">  29</v>
      </c>
      <c r="O2627" t="str">
        <f t="shared" si="329"/>
        <v xml:space="preserve">  31</v>
      </c>
      <c r="P2627" t="str">
        <f t="shared" si="329"/>
        <v xml:space="preserve">  31</v>
      </c>
      <c r="Q2627" t="str">
        <f t="shared" si="329"/>
        <v xml:space="preserve">  25</v>
      </c>
      <c r="R2627" t="str">
        <f t="shared" si="329"/>
        <v xml:space="preserve">  -6</v>
      </c>
      <c r="S2627" t="str">
        <f t="shared" si="329"/>
        <v xml:space="preserve"> -37</v>
      </c>
      <c r="T2627" t="str">
        <f t="shared" si="329"/>
        <v xml:space="preserve"> -37</v>
      </c>
      <c r="U2627" t="str">
        <f t="shared" si="329"/>
        <v xml:space="preserve"> -37</v>
      </c>
      <c r="V2627" t="str">
        <f t="shared" si="329"/>
        <v xml:space="preserve"> -36</v>
      </c>
      <c r="X2627" t="e">
        <f>VLOOKUP(K2627,$X$2:Y$31,2,FALSE())</f>
        <v>#N/A</v>
      </c>
      <c r="AB2627" s="20">
        <f>MATCH("R",$J$1001:$J2628,0)</f>
        <v>25</v>
      </c>
      <c r="AC2627" s="20">
        <f>ROW()</f>
        <v>2627</v>
      </c>
      <c r="AD2627" s="24" t="e">
        <f t="shared" ca="1" si="328"/>
        <v>#VALUE!</v>
      </c>
      <c r="AE2627" t="str">
        <f t="shared" ref="AE2627:AE2690" ca="1" si="330">IF(ISERROR(AD2627),"E","OK")</f>
        <v>E</v>
      </c>
    </row>
    <row r="2628" spans="1:31">
      <c r="A2628" s="12" t="s">
        <v>2017</v>
      </c>
      <c r="J2628" s="12" t="str">
        <f t="shared" si="327"/>
        <v/>
      </c>
      <c r="K2628" t="str">
        <f t="shared" si="329"/>
        <v xml:space="preserve">    </v>
      </c>
      <c r="L2628" t="str">
        <f t="shared" si="329"/>
        <v xml:space="preserve"> -97</v>
      </c>
      <c r="M2628" t="str">
        <f t="shared" si="329"/>
        <v xml:space="preserve"> -88</v>
      </c>
      <c r="N2628" t="str">
        <f t="shared" si="329"/>
        <v xml:space="preserve"> -86</v>
      </c>
      <c r="O2628" t="str">
        <f t="shared" si="329"/>
        <v xml:space="preserve"> -88</v>
      </c>
      <c r="P2628" t="str">
        <f t="shared" si="329"/>
        <v xml:space="preserve"> -90</v>
      </c>
      <c r="Q2628" t="str">
        <f t="shared" si="329"/>
        <v xml:space="preserve"> -99</v>
      </c>
      <c r="R2628" t="str">
        <f t="shared" si="329"/>
        <v>-134</v>
      </c>
      <c r="S2628" t="str">
        <f t="shared" si="329"/>
        <v>-166</v>
      </c>
      <c r="T2628" t="str">
        <f t="shared" si="329"/>
        <v>-168</v>
      </c>
      <c r="U2628" t="str">
        <f t="shared" si="329"/>
        <v>-169</v>
      </c>
      <c r="V2628" t="str">
        <f t="shared" si="329"/>
        <v>-170</v>
      </c>
      <c r="X2628" t="e">
        <f>VLOOKUP(K2628,$X$2:Y$31,2,FALSE())</f>
        <v>#N/A</v>
      </c>
      <c r="AB2628" s="20">
        <f>MATCH("R",$J$1001:$J2629,0)</f>
        <v>25</v>
      </c>
      <c r="AC2628" s="20">
        <f>ROW()</f>
        <v>2628</v>
      </c>
      <c r="AD2628" s="24" t="e">
        <f t="shared" ca="1" si="328"/>
        <v>#VALUE!</v>
      </c>
      <c r="AE2628" t="str">
        <f t="shared" ca="1" si="330"/>
        <v>E</v>
      </c>
    </row>
    <row r="2629" spans="1:31">
      <c r="A2629" s="12" t="s">
        <v>514</v>
      </c>
      <c r="J2629" s="12" t="str">
        <f t="shared" si="327"/>
        <v/>
      </c>
      <c r="K2629" t="str">
        <f t="shared" si="329"/>
        <v xml:space="preserve">    </v>
      </c>
      <c r="L2629" t="str">
        <f t="shared" si="329"/>
        <v>-158</v>
      </c>
      <c r="M2629" t="str">
        <f t="shared" si="329"/>
        <v>-140</v>
      </c>
      <c r="N2629" t="str">
        <f t="shared" si="329"/>
        <v>-148</v>
      </c>
      <c r="O2629" t="str">
        <f t="shared" si="329"/>
        <v>-152</v>
      </c>
      <c r="P2629" t="str">
        <f t="shared" si="329"/>
        <v>-155</v>
      </c>
      <c r="Q2629" t="str">
        <f t="shared" si="329"/>
        <v>-158</v>
      </c>
      <c r="R2629" t="str">
        <f t="shared" si="329"/>
        <v>-162</v>
      </c>
      <c r="S2629" t="str">
        <f t="shared" si="329"/>
        <v>-166</v>
      </c>
      <c r="T2629" t="str">
        <f t="shared" ref="K2629:V2650" si="331">MID($A2629,T$34,4)</f>
        <v>-168</v>
      </c>
      <c r="U2629" t="str">
        <f t="shared" si="331"/>
        <v>-170</v>
      </c>
      <c r="V2629" t="str">
        <f t="shared" si="331"/>
        <v>-172</v>
      </c>
      <c r="X2629" t="e">
        <f>VLOOKUP(K2629,$X$2:Y$31,2,FALSE())</f>
        <v>#N/A</v>
      </c>
      <c r="AB2629" s="20">
        <f>MATCH("R",$J$1001:$J2630,0)</f>
        <v>25</v>
      </c>
      <c r="AC2629" s="20">
        <f>ROW()</f>
        <v>2629</v>
      </c>
      <c r="AD2629" s="24" t="e">
        <f t="shared" ca="1" si="328"/>
        <v>#VALUE!</v>
      </c>
      <c r="AE2629" t="str">
        <f t="shared" ca="1" si="330"/>
        <v>E</v>
      </c>
    </row>
    <row r="2630" spans="1:31">
      <c r="A2630" s="12" t="s">
        <v>2018</v>
      </c>
      <c r="J2630" s="12" t="str">
        <f t="shared" si="327"/>
        <v/>
      </c>
      <c r="K2630" t="str">
        <f t="shared" si="331"/>
        <v xml:space="preserve">    </v>
      </c>
      <c r="L2630" t="str">
        <f t="shared" si="331"/>
        <v xml:space="preserve">  60</v>
      </c>
      <c r="M2630" t="str">
        <f t="shared" si="331"/>
        <v xml:space="preserve">  52</v>
      </c>
      <c r="N2630" t="str">
        <f t="shared" si="331"/>
        <v xml:space="preserve">  62</v>
      </c>
      <c r="O2630" t="str">
        <f t="shared" si="331"/>
        <v xml:space="preserve">  64</v>
      </c>
      <c r="P2630" t="str">
        <f t="shared" si="331"/>
        <v xml:space="preserve">  65</v>
      </c>
      <c r="Q2630" t="str">
        <f t="shared" si="331"/>
        <v xml:space="preserve">  59</v>
      </c>
      <c r="R2630" t="str">
        <f t="shared" si="331"/>
        <v xml:space="preserve">  28</v>
      </c>
      <c r="S2630" t="str">
        <f t="shared" si="331"/>
        <v xml:space="preserve">   0</v>
      </c>
      <c r="T2630" t="str">
        <f t="shared" si="331"/>
        <v xml:space="preserve">   1</v>
      </c>
      <c r="U2630" t="str">
        <f t="shared" si="331"/>
        <v xml:space="preserve">   1</v>
      </c>
      <c r="V2630" t="str">
        <f t="shared" si="331"/>
        <v xml:space="preserve">   2</v>
      </c>
      <c r="X2630" t="e">
        <f>VLOOKUP(K2630,$X$2:Y$31,2,FALSE())</f>
        <v>#N/A</v>
      </c>
      <c r="AB2630" s="20">
        <f>MATCH("R",$J$1001:$J2631,0)</f>
        <v>25</v>
      </c>
      <c r="AC2630" s="20">
        <f>ROW()</f>
        <v>2630</v>
      </c>
      <c r="AD2630" s="24" t="e">
        <f t="shared" ca="1" si="328"/>
        <v>#VALUE!</v>
      </c>
      <c r="AE2630" t="str">
        <f t="shared" ca="1" si="330"/>
        <v>E</v>
      </c>
    </row>
    <row r="2631" spans="1:31">
      <c r="A2631" s="12" t="s">
        <v>2019</v>
      </c>
      <c r="J2631" s="12" t="str">
        <f t="shared" si="327"/>
        <v/>
      </c>
      <c r="K2631" t="str">
        <f t="shared" si="331"/>
        <v xml:space="preserve">    </v>
      </c>
      <c r="L2631" t="str">
        <f t="shared" si="331"/>
        <v xml:space="preserve">  28</v>
      </c>
      <c r="M2631" t="str">
        <f t="shared" si="331"/>
        <v xml:space="preserve">  33</v>
      </c>
      <c r="N2631" t="str">
        <f t="shared" si="331"/>
        <v xml:space="preserve">  23</v>
      </c>
      <c r="O2631" t="str">
        <f t="shared" si="331"/>
        <v xml:space="preserve">  21</v>
      </c>
      <c r="P2631" t="str">
        <f t="shared" si="331"/>
        <v xml:space="preserve">  20</v>
      </c>
      <c r="Q2631" t="str">
        <f t="shared" si="331"/>
        <v xml:space="preserve">  31</v>
      </c>
      <c r="R2631" t="str">
        <f t="shared" si="331"/>
        <v xml:space="preserve">  68</v>
      </c>
      <c r="S2631" t="str">
        <f t="shared" si="331"/>
        <v xml:space="preserve">  85</v>
      </c>
      <c r="T2631" t="str">
        <f t="shared" si="331"/>
        <v xml:space="preserve">  84</v>
      </c>
      <c r="U2631" t="str">
        <f t="shared" si="331"/>
        <v xml:space="preserve">  83</v>
      </c>
      <c r="V2631" t="str">
        <f t="shared" si="331"/>
        <v xml:space="preserve">  83</v>
      </c>
      <c r="X2631" t="e">
        <f>VLOOKUP(K2631,$X$2:Y$31,2,FALSE())</f>
        <v>#N/A</v>
      </c>
      <c r="AB2631" s="20">
        <f>MATCH("R",$J$1001:$J2632,0)</f>
        <v>25</v>
      </c>
      <c r="AC2631" s="20">
        <f>ROW()</f>
        <v>2631</v>
      </c>
      <c r="AD2631" s="24" t="e">
        <f t="shared" ca="1" si="328"/>
        <v>#VALUE!</v>
      </c>
      <c r="AE2631" t="str">
        <f t="shared" ca="1" si="330"/>
        <v>E</v>
      </c>
    </row>
    <row r="2632" spans="1:31">
      <c r="A2632" s="12" t="s">
        <v>2020</v>
      </c>
      <c r="J2632" s="12" t="str">
        <f t="shared" si="327"/>
        <v/>
      </c>
      <c r="K2632" t="str">
        <f t="shared" si="331"/>
        <v xml:space="preserve">    </v>
      </c>
      <c r="L2632" t="str">
        <f t="shared" si="331"/>
        <v>0.04</v>
      </c>
      <c r="M2632" t="str">
        <f t="shared" si="331"/>
        <v>0.00</v>
      </c>
      <c r="N2632" t="str">
        <f t="shared" si="331"/>
        <v>0.03</v>
      </c>
      <c r="O2632" t="str">
        <f t="shared" si="331"/>
        <v>0.05</v>
      </c>
      <c r="P2632" t="str">
        <f t="shared" si="331"/>
        <v>0.07</v>
      </c>
      <c r="Q2632" t="str">
        <f t="shared" si="331"/>
        <v>0.04</v>
      </c>
      <c r="R2632" t="str">
        <f t="shared" si="331"/>
        <v>0.00</v>
      </c>
      <c r="S2632" t="str">
        <f t="shared" si="331"/>
        <v>0.00</v>
      </c>
      <c r="T2632" t="str">
        <f t="shared" si="331"/>
        <v>0.00</v>
      </c>
      <c r="U2632" t="str">
        <f t="shared" si="331"/>
        <v>0.00</v>
      </c>
      <c r="V2632" t="str">
        <f t="shared" si="331"/>
        <v>0.00</v>
      </c>
      <c r="X2632" t="e">
        <f>VLOOKUP(K2632,$X$2:Y$31,2,FALSE())</f>
        <v>#N/A</v>
      </c>
      <c r="AB2632" s="20">
        <f>MATCH("R",$J$1001:$J2633,0)</f>
        <v>25</v>
      </c>
      <c r="AC2632" s="20">
        <f>ROW()</f>
        <v>2632</v>
      </c>
      <c r="AD2632" s="24" t="e">
        <f t="shared" ca="1" si="328"/>
        <v>#VALUE!</v>
      </c>
      <c r="AE2632" t="str">
        <f t="shared" ca="1" si="330"/>
        <v>E</v>
      </c>
    </row>
    <row r="2633" spans="1:31">
      <c r="A2633" s="12" t="s">
        <v>91</v>
      </c>
      <c r="J2633" s="12" t="str">
        <f t="shared" si="327"/>
        <v/>
      </c>
      <c r="K2633" t="str">
        <f t="shared" si="331"/>
        <v xml:space="preserve">    </v>
      </c>
      <c r="L2633" t="str">
        <f t="shared" si="331"/>
        <v>0.00</v>
      </c>
      <c r="M2633" t="str">
        <f t="shared" si="331"/>
        <v>0.00</v>
      </c>
      <c r="N2633" t="str">
        <f t="shared" si="331"/>
        <v>0.00</v>
      </c>
      <c r="O2633" t="str">
        <f t="shared" si="331"/>
        <v>0.00</v>
      </c>
      <c r="P2633" t="str">
        <f t="shared" si="331"/>
        <v>0.00</v>
      </c>
      <c r="Q2633" t="str">
        <f t="shared" si="331"/>
        <v>0.00</v>
      </c>
      <c r="R2633" t="str">
        <f t="shared" si="331"/>
        <v>0.00</v>
      </c>
      <c r="S2633" t="str">
        <f t="shared" si="331"/>
        <v>0.00</v>
      </c>
      <c r="T2633" t="str">
        <f t="shared" si="331"/>
        <v>0.00</v>
      </c>
      <c r="U2633" t="str">
        <f t="shared" si="331"/>
        <v>0.00</v>
      </c>
      <c r="V2633" t="str">
        <f t="shared" si="331"/>
        <v>0.00</v>
      </c>
      <c r="X2633" t="e">
        <f>VLOOKUP(K2633,$X$2:Y$31,2,FALSE())</f>
        <v>#N/A</v>
      </c>
      <c r="AB2633" s="20">
        <f>MATCH("R",$J$1001:$J2634,0)</f>
        <v>25</v>
      </c>
      <c r="AC2633" s="20">
        <f>ROW()</f>
        <v>2633</v>
      </c>
      <c r="AD2633" s="24" t="e">
        <f t="shared" ca="1" si="328"/>
        <v>#VALUE!</v>
      </c>
      <c r="AE2633" t="str">
        <f t="shared" ca="1" si="330"/>
        <v>E</v>
      </c>
    </row>
    <row r="2634" spans="1:31">
      <c r="A2634" s="12" t="s">
        <v>2021</v>
      </c>
      <c r="J2634" s="12" t="str">
        <f t="shared" si="327"/>
        <v/>
      </c>
      <c r="K2634" t="str">
        <f t="shared" si="331"/>
        <v xml:space="preserve">    </v>
      </c>
      <c r="L2634" t="str">
        <f t="shared" si="331"/>
        <v>0.09</v>
      </c>
      <c r="M2634" t="str">
        <f t="shared" si="331"/>
        <v>0.03</v>
      </c>
      <c r="N2634" t="str">
        <f t="shared" si="331"/>
        <v>0.10</v>
      </c>
      <c r="O2634" t="str">
        <f t="shared" si="331"/>
        <v>0.12</v>
      </c>
      <c r="P2634" t="str">
        <f t="shared" si="331"/>
        <v>0.13</v>
      </c>
      <c r="Q2634" t="str">
        <f t="shared" si="331"/>
        <v>0.08</v>
      </c>
      <c r="R2634" t="str">
        <f t="shared" si="331"/>
        <v>0.01</v>
      </c>
      <c r="S2634" t="str">
        <f t="shared" si="331"/>
        <v>0.00</v>
      </c>
      <c r="T2634" t="str">
        <f t="shared" si="331"/>
        <v>0.00</v>
      </c>
      <c r="U2634" t="str">
        <f t="shared" si="331"/>
        <v>0.00</v>
      </c>
      <c r="V2634" t="str">
        <f t="shared" si="331"/>
        <v>0.00</v>
      </c>
      <c r="X2634" t="e">
        <f>VLOOKUP(K2634,$X$2:Y$31,2,FALSE())</f>
        <v>#N/A</v>
      </c>
      <c r="AB2634" s="20">
        <f>MATCH("R",$J$1001:$J2635,0)</f>
        <v>25</v>
      </c>
      <c r="AC2634" s="20">
        <f>ROW()</f>
        <v>2634</v>
      </c>
      <c r="AD2634" s="24" t="e">
        <f t="shared" ca="1" si="328"/>
        <v>#VALUE!</v>
      </c>
      <c r="AE2634" t="str">
        <f t="shared" ca="1" si="330"/>
        <v>E</v>
      </c>
    </row>
    <row r="2635" spans="1:31">
      <c r="A2635" s="12" t="s">
        <v>2022</v>
      </c>
      <c r="J2635" s="12" t="str">
        <f t="shared" si="327"/>
        <v/>
      </c>
      <c r="K2635" t="str">
        <f t="shared" si="331"/>
        <v xml:space="preserve">    </v>
      </c>
      <c r="L2635" t="str">
        <f t="shared" si="331"/>
        <v>12.9</v>
      </c>
      <c r="M2635" t="str">
        <f t="shared" si="331"/>
        <v xml:space="preserve"> 7.2</v>
      </c>
      <c r="N2635" t="str">
        <f t="shared" si="331"/>
        <v xml:space="preserve"> 7.0</v>
      </c>
      <c r="O2635" t="str">
        <f t="shared" si="331"/>
        <v xml:space="preserve"> 7.0</v>
      </c>
      <c r="P2635" t="str">
        <f t="shared" si="331"/>
        <v xml:space="preserve"> 7.5</v>
      </c>
      <c r="Q2635" t="str">
        <f t="shared" si="331"/>
        <v>14.3</v>
      </c>
      <c r="R2635" t="str">
        <f t="shared" si="331"/>
        <v>21.3</v>
      </c>
      <c r="S2635" t="str">
        <f t="shared" si="331"/>
        <v xml:space="preserve"> 7.0</v>
      </c>
      <c r="T2635" t="str">
        <f t="shared" si="331"/>
        <v xml:space="preserve"> 7.0</v>
      </c>
      <c r="U2635" t="str">
        <f t="shared" si="331"/>
        <v xml:space="preserve"> 7.0</v>
      </c>
      <c r="V2635" t="str">
        <f t="shared" si="331"/>
        <v xml:space="preserve"> 7.0</v>
      </c>
      <c r="X2635" t="e">
        <f>VLOOKUP(K2635,$X$2:Y$31,2,FALSE())</f>
        <v>#N/A</v>
      </c>
      <c r="AB2635" s="20">
        <f>MATCH("R",$J$1001:$J2636,0)</f>
        <v>25</v>
      </c>
      <c r="AC2635" s="20">
        <f>ROW()</f>
        <v>2635</v>
      </c>
      <c r="AD2635" s="24" t="e">
        <f t="shared" ca="1" si="328"/>
        <v>#VALUE!</v>
      </c>
      <c r="AE2635" t="str">
        <f t="shared" ca="1" si="330"/>
        <v>E</v>
      </c>
    </row>
    <row r="2636" spans="1:31">
      <c r="A2636" s="12" t="s">
        <v>2023</v>
      </c>
      <c r="J2636" s="12" t="str">
        <f t="shared" si="327"/>
        <v/>
      </c>
      <c r="K2636" t="str">
        <f t="shared" si="331"/>
        <v xml:space="preserve">    </v>
      </c>
      <c r="L2636" t="str">
        <f t="shared" si="331"/>
        <v xml:space="preserve"> 7.6</v>
      </c>
      <c r="M2636" t="str">
        <f t="shared" si="331"/>
        <v xml:space="preserve"> 4.6</v>
      </c>
      <c r="N2636" t="str">
        <f t="shared" si="331"/>
        <v xml:space="preserve"> 4.6</v>
      </c>
      <c r="O2636" t="str">
        <f t="shared" si="331"/>
        <v xml:space="preserve"> 4.6</v>
      </c>
      <c r="P2636" t="str">
        <f t="shared" si="331"/>
        <v xml:space="preserve"> 4.6</v>
      </c>
      <c r="Q2636" t="str">
        <f t="shared" si="331"/>
        <v xml:space="preserve"> 8.8</v>
      </c>
      <c r="R2636" t="str">
        <f t="shared" si="331"/>
        <v>21.4</v>
      </c>
      <c r="S2636" t="str">
        <f t="shared" si="331"/>
        <v xml:space="preserve"> 5.2</v>
      </c>
      <c r="T2636" t="str">
        <f t="shared" si="331"/>
        <v xml:space="preserve"> 4.6</v>
      </c>
      <c r="U2636" t="str">
        <f t="shared" si="331"/>
        <v xml:space="preserve"> 4.6</v>
      </c>
      <c r="V2636" t="str">
        <f t="shared" si="331"/>
        <v xml:space="preserve"> 4.6</v>
      </c>
      <c r="X2636" t="e">
        <f>VLOOKUP(K2636,$X$2:Y$31,2,FALSE())</f>
        <v>#N/A</v>
      </c>
      <c r="AB2636" s="20">
        <f>MATCH("R",$J$1001:$J2637,0)</f>
        <v>25</v>
      </c>
      <c r="AC2636" s="20">
        <f>ROW()</f>
        <v>2636</v>
      </c>
      <c r="AD2636" s="24" t="e">
        <f t="shared" ca="1" si="328"/>
        <v>#VALUE!</v>
      </c>
      <c r="AE2636" t="str">
        <f t="shared" ca="1" si="330"/>
        <v>E</v>
      </c>
    </row>
    <row r="2637" spans="1:31">
      <c r="A2637" s="12" t="s">
        <v>2024</v>
      </c>
      <c r="J2637" s="12" t="str">
        <f t="shared" si="327"/>
        <v/>
      </c>
      <c r="K2637" t="str">
        <f t="shared" si="331"/>
        <v xml:space="preserve">    </v>
      </c>
      <c r="L2637" t="str">
        <f t="shared" si="331"/>
        <v>15.8</v>
      </c>
      <c r="M2637" t="str">
        <f t="shared" si="331"/>
        <v>12.0</v>
      </c>
      <c r="N2637" t="str">
        <f t="shared" si="331"/>
        <v>11.8</v>
      </c>
      <c r="O2637" t="str">
        <f t="shared" si="331"/>
        <v>11.8</v>
      </c>
      <c r="P2637" t="str">
        <f t="shared" si="331"/>
        <v>12.0</v>
      </c>
      <c r="Q2637" t="str">
        <f t="shared" si="331"/>
        <v>16.9</v>
      </c>
      <c r="R2637" t="str">
        <f t="shared" si="331"/>
        <v>23.1</v>
      </c>
      <c r="S2637" t="str">
        <f t="shared" si="331"/>
        <v>11.7</v>
      </c>
      <c r="T2637" t="str">
        <f t="shared" si="331"/>
        <v>11.8</v>
      </c>
      <c r="U2637" t="str">
        <f t="shared" si="331"/>
        <v>11.9</v>
      </c>
      <c r="V2637" t="str">
        <f t="shared" si="331"/>
        <v>11.9</v>
      </c>
      <c r="X2637" t="e">
        <f>VLOOKUP(K2637,$X$2:Y$31,2,FALSE())</f>
        <v>#N/A</v>
      </c>
      <c r="AB2637" s="20">
        <f>MATCH("R",$J$1001:$J2638,0)</f>
        <v>25</v>
      </c>
      <c r="AC2637" s="20">
        <f>ROW()</f>
        <v>2637</v>
      </c>
      <c r="AD2637" s="24" t="e">
        <f t="shared" ca="1" si="328"/>
        <v>#VALUE!</v>
      </c>
      <c r="AE2637" t="str">
        <f t="shared" ca="1" si="330"/>
        <v>E</v>
      </c>
    </row>
    <row r="2638" spans="1:31">
      <c r="A2638" s="12" t="s">
        <v>2025</v>
      </c>
      <c r="J2638" s="12" t="str">
        <f t="shared" si="327"/>
        <v/>
      </c>
      <c r="K2638" t="str">
        <f t="shared" si="331"/>
        <v xml:space="preserve">    </v>
      </c>
      <c r="L2638" t="str">
        <f t="shared" si="331"/>
        <v xml:space="preserve"> 9.2</v>
      </c>
      <c r="M2638" t="str">
        <f t="shared" si="331"/>
        <v xml:space="preserve"> 7.5</v>
      </c>
      <c r="N2638" t="str">
        <f t="shared" si="331"/>
        <v xml:space="preserve"> 7.4</v>
      </c>
      <c r="O2638" t="str">
        <f t="shared" si="331"/>
        <v xml:space="preserve"> 7.3</v>
      </c>
      <c r="P2638" t="str">
        <f t="shared" si="331"/>
        <v xml:space="preserve"> 7.2</v>
      </c>
      <c r="Q2638" t="str">
        <f t="shared" si="331"/>
        <v>10.2</v>
      </c>
      <c r="R2638" t="str">
        <f t="shared" si="331"/>
        <v>22.0</v>
      </c>
      <c r="S2638" t="str">
        <f t="shared" si="331"/>
        <v xml:space="preserve"> 7.5</v>
      </c>
      <c r="T2638" t="str">
        <f t="shared" si="331"/>
        <v xml:space="preserve"> 7.4</v>
      </c>
      <c r="U2638" t="str">
        <f t="shared" si="331"/>
        <v xml:space="preserve"> 7.5</v>
      </c>
      <c r="V2638" t="str">
        <f t="shared" si="331"/>
        <v xml:space="preserve"> 7.5</v>
      </c>
      <c r="X2638" t="e">
        <f>VLOOKUP(K2638,$X$2:Y$31,2,FALSE())</f>
        <v>#N/A</v>
      </c>
      <c r="AB2638" s="20">
        <f>MATCH("R",$J$1001:$J2639,0)</f>
        <v>25</v>
      </c>
      <c r="AC2638" s="20">
        <f>ROW()</f>
        <v>2638</v>
      </c>
      <c r="AD2638" s="24" t="e">
        <f t="shared" ca="1" si="328"/>
        <v>#VALUE!</v>
      </c>
      <c r="AE2638" t="str">
        <f t="shared" ca="1" si="330"/>
        <v>E</v>
      </c>
    </row>
    <row r="2639" spans="1:31">
      <c r="A2639" s="12" t="s">
        <v>2026</v>
      </c>
      <c r="J2639" s="12" t="str">
        <f t="shared" si="327"/>
        <v/>
      </c>
      <c r="K2639" t="str">
        <f t="shared" si="331"/>
        <v xml:space="preserve">    </v>
      </c>
      <c r="L2639" t="str">
        <f t="shared" si="331"/>
        <v xml:space="preserve"> 3.2</v>
      </c>
      <c r="M2639" t="str">
        <f t="shared" si="331"/>
        <v xml:space="preserve"> 0.6</v>
      </c>
      <c r="N2639" t="str">
        <f t="shared" si="331"/>
        <v xml:space="preserve"> 3.5</v>
      </c>
      <c r="O2639" t="str">
        <f t="shared" si="331"/>
        <v xml:space="preserve"> 3.3</v>
      </c>
      <c r="P2639" t="str">
        <f t="shared" si="331"/>
        <v xml:space="preserve"> 3.1</v>
      </c>
      <c r="Q2639" t="str">
        <f t="shared" si="331"/>
        <v xml:space="preserve"> 3.2</v>
      </c>
      <c r="R2639" t="str">
        <f t="shared" si="331"/>
        <v xml:space="preserve"> 3.0</v>
      </c>
      <c r="S2639" t="str">
        <f t="shared" si="331"/>
        <v xml:space="preserve"> 2.9</v>
      </c>
      <c r="T2639" t="str">
        <f t="shared" si="331"/>
        <v xml:space="preserve"> 2.8</v>
      </c>
      <c r="U2639" t="str">
        <f t="shared" si="331"/>
        <v xml:space="preserve"> 2.8</v>
      </c>
      <c r="V2639" t="str">
        <f t="shared" si="331"/>
        <v xml:space="preserve"> 2.7</v>
      </c>
      <c r="X2639" t="e">
        <f>VLOOKUP(K2639,$X$2:Y$31,2,FALSE())</f>
        <v>#N/A</v>
      </c>
      <c r="AB2639" s="20">
        <f>MATCH("R",$J$1001:$J2640,0)</f>
        <v>25</v>
      </c>
      <c r="AC2639" s="20">
        <f>ROW()</f>
        <v>2639</v>
      </c>
      <c r="AD2639" s="24" t="e">
        <f t="shared" ca="1" si="328"/>
        <v>#VALUE!</v>
      </c>
      <c r="AE2639" t="str">
        <f t="shared" ca="1" si="330"/>
        <v>E</v>
      </c>
    </row>
    <row r="2640" spans="1:31">
      <c r="A2640" s="12" t="s">
        <v>2027</v>
      </c>
      <c r="J2640" s="12" t="str">
        <f t="shared" si="327"/>
        <v/>
      </c>
      <c r="K2640" t="str">
        <f t="shared" si="331"/>
        <v xml:space="preserve">    </v>
      </c>
      <c r="L2640" t="str">
        <f t="shared" si="331"/>
        <v xml:space="preserve"> 3.2</v>
      </c>
      <c r="M2640" t="str">
        <f t="shared" si="331"/>
        <v xml:space="preserve"> 0.7</v>
      </c>
      <c r="N2640" t="str">
        <f t="shared" si="331"/>
        <v xml:space="preserve"> 3.5</v>
      </c>
      <c r="O2640" t="str">
        <f t="shared" si="331"/>
        <v xml:space="preserve"> 3.3</v>
      </c>
      <c r="P2640" t="str">
        <f t="shared" si="331"/>
        <v xml:space="preserve"> 3.2</v>
      </c>
      <c r="Q2640" t="str">
        <f t="shared" si="331"/>
        <v xml:space="preserve"> 3.2</v>
      </c>
      <c r="R2640" t="str">
        <f t="shared" si="331"/>
        <v xml:space="preserve"> 3.0</v>
      </c>
      <c r="S2640" t="str">
        <f t="shared" si="331"/>
        <v xml:space="preserve"> 2.9</v>
      </c>
      <c r="T2640" t="str">
        <f t="shared" si="331"/>
        <v xml:space="preserve"> 2.8</v>
      </c>
      <c r="U2640" t="str">
        <f t="shared" si="331"/>
        <v xml:space="preserve"> 2.8</v>
      </c>
      <c r="V2640" t="str">
        <f t="shared" si="331"/>
        <v xml:space="preserve"> 2.7</v>
      </c>
      <c r="X2640" t="e">
        <f>VLOOKUP(K2640,$X$2:Y$31,2,FALSE())</f>
        <v>#N/A</v>
      </c>
      <c r="AB2640" s="20">
        <f>MATCH("R",$J$1001:$J2641,0)</f>
        <v>25</v>
      </c>
      <c r="AC2640" s="20">
        <f>ROW()</f>
        <v>2640</v>
      </c>
      <c r="AD2640" s="24" t="e">
        <f t="shared" ca="1" si="328"/>
        <v>#VALUE!</v>
      </c>
      <c r="AE2640" t="str">
        <f t="shared" ca="1" si="330"/>
        <v>E</v>
      </c>
    </row>
    <row r="2641" spans="1:31">
      <c r="A2641" s="12" t="s">
        <v>2028</v>
      </c>
      <c r="J2641" s="12" t="str">
        <f t="shared" si="327"/>
        <v/>
      </c>
      <c r="K2641" t="str">
        <f t="shared" si="331"/>
        <v xml:space="preserve">    </v>
      </c>
      <c r="L2641" t="str">
        <f t="shared" si="331"/>
        <v xml:space="preserve">  45</v>
      </c>
      <c r="M2641" t="str">
        <f t="shared" si="331"/>
        <v xml:space="preserve">  40</v>
      </c>
      <c r="N2641" t="str">
        <f t="shared" si="331"/>
        <v xml:space="preserve">  50</v>
      </c>
      <c r="O2641" t="str">
        <f t="shared" si="331"/>
        <v xml:space="preserve">  52</v>
      </c>
      <c r="P2641" t="str">
        <f t="shared" si="331"/>
        <v xml:space="preserve">  53</v>
      </c>
      <c r="Q2641" t="str">
        <f t="shared" si="331"/>
        <v xml:space="preserve">  42</v>
      </c>
      <c r="R2641" t="str">
        <f t="shared" si="331"/>
        <v xml:space="preserve">   5</v>
      </c>
      <c r="S2641" t="str">
        <f t="shared" si="331"/>
        <v xml:space="preserve"> -12</v>
      </c>
      <c r="T2641" t="str">
        <f t="shared" si="331"/>
        <v xml:space="preserve"> -11</v>
      </c>
      <c r="U2641" t="str">
        <f t="shared" si="331"/>
        <v xml:space="preserve"> -10</v>
      </c>
      <c r="V2641" t="str">
        <f t="shared" si="331"/>
        <v xml:space="preserve"> -10</v>
      </c>
      <c r="X2641" t="e">
        <f>VLOOKUP(K2641,$X$2:Y$31,2,FALSE())</f>
        <v>#N/A</v>
      </c>
      <c r="AB2641" s="20">
        <f>MATCH("R",$J$1001:$J2642,0)</f>
        <v>25</v>
      </c>
      <c r="AC2641" s="20">
        <f>ROW()</f>
        <v>2641</v>
      </c>
      <c r="AD2641" s="24" t="e">
        <f t="shared" ca="1" si="328"/>
        <v>#VALUE!</v>
      </c>
      <c r="AE2641" t="str">
        <f t="shared" ca="1" si="330"/>
        <v>E</v>
      </c>
    </row>
    <row r="2642" spans="1:31">
      <c r="A2642" s="12" t="s">
        <v>33</v>
      </c>
      <c r="J2642" s="12" t="str">
        <f t="shared" si="327"/>
        <v/>
      </c>
      <c r="K2642" t="str">
        <f t="shared" si="331"/>
        <v/>
      </c>
      <c r="L2642" t="str">
        <f t="shared" si="331"/>
        <v/>
      </c>
      <c r="M2642" t="str">
        <f t="shared" si="331"/>
        <v/>
      </c>
      <c r="N2642" t="str">
        <f t="shared" si="331"/>
        <v/>
      </c>
      <c r="O2642" t="str">
        <f t="shared" si="331"/>
        <v/>
      </c>
      <c r="P2642" t="str">
        <f t="shared" si="331"/>
        <v/>
      </c>
      <c r="Q2642" t="str">
        <f t="shared" si="331"/>
        <v/>
      </c>
      <c r="R2642" t="str">
        <f t="shared" si="331"/>
        <v/>
      </c>
      <c r="S2642" t="str">
        <f t="shared" si="331"/>
        <v/>
      </c>
      <c r="T2642" t="str">
        <f t="shared" si="331"/>
        <v/>
      </c>
      <c r="U2642" t="str">
        <f t="shared" si="331"/>
        <v/>
      </c>
      <c r="V2642" t="str">
        <f t="shared" si="331"/>
        <v/>
      </c>
      <c r="X2642" t="e">
        <f>VLOOKUP(K2642,$X$2:Y$31,2,FALSE())</f>
        <v>#N/A</v>
      </c>
      <c r="AB2642" s="20">
        <f>MATCH("R",$J$1001:$J2643,0)</f>
        <v>25</v>
      </c>
      <c r="AC2642" s="20">
        <f>ROW()</f>
        <v>2642</v>
      </c>
      <c r="AD2642" s="24" t="e">
        <f t="shared" ca="1" si="328"/>
        <v>#VALUE!</v>
      </c>
      <c r="AE2642" t="str">
        <f t="shared" ca="1" si="330"/>
        <v>E</v>
      </c>
    </row>
    <row r="2643" spans="1:31">
      <c r="A2643" s="12" t="s">
        <v>2029</v>
      </c>
      <c r="J2643" s="12" t="str">
        <f t="shared" si="327"/>
        <v>R</v>
      </c>
      <c r="K2643" t="str">
        <f t="shared" si="331"/>
        <v>24.0</v>
      </c>
      <c r="L2643" t="str">
        <f t="shared" si="331"/>
        <v xml:space="preserve"> 8.6</v>
      </c>
      <c r="M2643" t="str">
        <f t="shared" si="331"/>
        <v xml:space="preserve"> 2.0</v>
      </c>
      <c r="N2643" t="str">
        <f t="shared" si="331"/>
        <v xml:space="preserve"> 4.0</v>
      </c>
      <c r="O2643" t="str">
        <f t="shared" si="331"/>
        <v xml:space="preserve"> 5.4</v>
      </c>
      <c r="P2643" t="str">
        <f t="shared" si="331"/>
        <v xml:space="preserve"> 7.3</v>
      </c>
      <c r="Q2643" t="str">
        <f t="shared" si="331"/>
        <v>10.2</v>
      </c>
      <c r="R2643" t="str">
        <f t="shared" si="331"/>
        <v>14.4</v>
      </c>
      <c r="S2643" t="str">
        <f t="shared" si="331"/>
        <v>18.2</v>
      </c>
      <c r="T2643" t="str">
        <f t="shared" si="331"/>
        <v>21.5</v>
      </c>
      <c r="U2643" t="str">
        <f t="shared" si="331"/>
        <v>25.0</v>
      </c>
      <c r="V2643" t="str">
        <f t="shared" si="331"/>
        <v>29.0</v>
      </c>
      <c r="X2643" t="str">
        <f>VLOOKUP(K2643,$X$2:Y$31,2,FALSE())</f>
        <v>2400</v>
      </c>
      <c r="AB2643" s="20">
        <f>MATCH("R",$J$1001:$J2644,0)</f>
        <v>25</v>
      </c>
      <c r="AC2643" s="20">
        <f>ROW()</f>
        <v>2643</v>
      </c>
      <c r="AD2643" s="24" t="e">
        <f t="shared" ca="1" si="328"/>
        <v>#VALUE!</v>
      </c>
      <c r="AE2643" t="str">
        <f t="shared" ca="1" si="330"/>
        <v>E</v>
      </c>
    </row>
    <row r="2644" spans="1:31">
      <c r="A2644" s="12" t="s">
        <v>205</v>
      </c>
      <c r="J2644" s="12" t="str">
        <f t="shared" si="327"/>
        <v/>
      </c>
      <c r="K2644" t="str">
        <f t="shared" si="331"/>
        <v xml:space="preserve">    </v>
      </c>
      <c r="L2644" t="str">
        <f t="shared" si="331"/>
        <v xml:space="preserve"> 1F2</v>
      </c>
      <c r="M2644" t="str">
        <f t="shared" si="331"/>
        <v xml:space="preserve"> 1F2</v>
      </c>
      <c r="N2644" t="str">
        <f t="shared" si="331"/>
        <v xml:space="preserve"> 1F2</v>
      </c>
      <c r="O2644" t="str">
        <f t="shared" si="331"/>
        <v xml:space="preserve"> 1F2</v>
      </c>
      <c r="P2644" t="str">
        <f t="shared" si="331"/>
        <v xml:space="preserve"> 1F2</v>
      </c>
      <c r="Q2644" t="str">
        <f t="shared" si="331"/>
        <v xml:space="preserve"> 1F2</v>
      </c>
      <c r="R2644" t="str">
        <f t="shared" si="331"/>
        <v xml:space="preserve"> 1F2</v>
      </c>
      <c r="S2644" t="str">
        <f t="shared" si="331"/>
        <v xml:space="preserve"> 1F2</v>
      </c>
      <c r="T2644" t="str">
        <f t="shared" si="331"/>
        <v xml:space="preserve"> 1F2</v>
      </c>
      <c r="U2644" t="str">
        <f t="shared" si="331"/>
        <v xml:space="preserve"> 1F2</v>
      </c>
      <c r="V2644" t="str">
        <f t="shared" si="331"/>
        <v xml:space="preserve"> 1F2</v>
      </c>
      <c r="X2644" t="e">
        <f>VLOOKUP(K2644,$X$2:Y$31,2,FALSE())</f>
        <v>#N/A</v>
      </c>
      <c r="AB2644" s="20">
        <f>MATCH("R",$J$1001:$J2645,0)</f>
        <v>25</v>
      </c>
      <c r="AC2644" s="20">
        <f>ROW()</f>
        <v>2644</v>
      </c>
      <c r="AD2644" s="24" t="e">
        <f t="shared" ca="1" si="328"/>
        <v>#VALUE!</v>
      </c>
      <c r="AE2644" t="str">
        <f t="shared" ca="1" si="330"/>
        <v>E</v>
      </c>
    </row>
    <row r="2645" spans="1:31">
      <c r="A2645" s="12" t="s">
        <v>2030</v>
      </c>
      <c r="J2645" s="12" t="str">
        <f t="shared" si="327"/>
        <v/>
      </c>
      <c r="K2645" t="str">
        <f t="shared" si="331"/>
        <v xml:space="preserve">    </v>
      </c>
      <c r="L2645" t="str">
        <f t="shared" si="331"/>
        <v>64.7</v>
      </c>
      <c r="M2645" t="str">
        <f t="shared" si="331"/>
        <v>59.8</v>
      </c>
      <c r="N2645" t="str">
        <f t="shared" si="331"/>
        <v>54.1</v>
      </c>
      <c r="O2645" t="str">
        <f t="shared" si="331"/>
        <v>55.1</v>
      </c>
      <c r="P2645" t="str">
        <f t="shared" si="331"/>
        <v>58.6</v>
      </c>
      <c r="Q2645" t="str">
        <f t="shared" si="331"/>
        <v>64.5</v>
      </c>
      <c r="R2645" t="str">
        <f t="shared" si="331"/>
        <v>64.5</v>
      </c>
      <c r="S2645" t="str">
        <f t="shared" si="331"/>
        <v>64.5</v>
      </c>
      <c r="T2645" t="str">
        <f t="shared" si="331"/>
        <v>64.5</v>
      </c>
      <c r="U2645" t="str">
        <f t="shared" si="331"/>
        <v>64.5</v>
      </c>
      <c r="V2645" t="str">
        <f t="shared" si="331"/>
        <v>64.5</v>
      </c>
      <c r="X2645" t="e">
        <f>VLOOKUP(K2645,$X$2:Y$31,2,FALSE())</f>
        <v>#N/A</v>
      </c>
      <c r="AB2645" s="20">
        <f>MATCH("R",$J$1001:$J2646,0)</f>
        <v>25</v>
      </c>
      <c r="AC2645" s="20">
        <f>ROW()</f>
        <v>2645</v>
      </c>
      <c r="AD2645" s="24" t="e">
        <f t="shared" ca="1" si="328"/>
        <v>#VALUE!</v>
      </c>
      <c r="AE2645" t="str">
        <f t="shared" ca="1" si="330"/>
        <v>E</v>
      </c>
    </row>
    <row r="2646" spans="1:31">
      <c r="A2646" s="12" t="s">
        <v>2031</v>
      </c>
      <c r="J2646" s="12" t="str">
        <f t="shared" si="327"/>
        <v/>
      </c>
      <c r="K2646" t="str">
        <f t="shared" si="331"/>
        <v xml:space="preserve">    </v>
      </c>
      <c r="L2646" t="str">
        <f t="shared" si="331"/>
        <v xml:space="preserve"> 2.7</v>
      </c>
      <c r="M2646" t="str">
        <f t="shared" si="331"/>
        <v xml:space="preserve"> 2.2</v>
      </c>
      <c r="N2646" t="str">
        <f t="shared" si="331"/>
        <v xml:space="preserve"> 1.9</v>
      </c>
      <c r="O2646" t="str">
        <f t="shared" si="331"/>
        <v xml:space="preserve"> 2.0</v>
      </c>
      <c r="P2646" t="str">
        <f t="shared" si="331"/>
        <v xml:space="preserve"> 2.2</v>
      </c>
      <c r="Q2646" t="str">
        <f t="shared" si="331"/>
        <v xml:space="preserve"> 2.6</v>
      </c>
      <c r="R2646" t="str">
        <f t="shared" si="331"/>
        <v xml:space="preserve"> 2.6</v>
      </c>
      <c r="S2646" t="str">
        <f t="shared" si="331"/>
        <v xml:space="preserve"> 2.6</v>
      </c>
      <c r="T2646" t="str">
        <f t="shared" si="331"/>
        <v xml:space="preserve"> 2.6</v>
      </c>
      <c r="U2646" t="str">
        <f t="shared" si="331"/>
        <v xml:space="preserve"> 2.6</v>
      </c>
      <c r="V2646" t="str">
        <f t="shared" si="331"/>
        <v xml:space="preserve"> 2.6</v>
      </c>
      <c r="X2646" t="e">
        <f>VLOOKUP(K2646,$X$2:Y$31,2,FALSE())</f>
        <v>#N/A</v>
      </c>
      <c r="AB2646" s="20">
        <f>MATCH("R",$J$1001:$J2647,0)</f>
        <v>25</v>
      </c>
      <c r="AC2646" s="20">
        <f>ROW()</f>
        <v>2646</v>
      </c>
      <c r="AD2646" s="24" t="e">
        <f t="shared" ca="1" si="328"/>
        <v>#VALUE!</v>
      </c>
      <c r="AE2646" t="str">
        <f t="shared" ca="1" si="330"/>
        <v>E</v>
      </c>
    </row>
    <row r="2647" spans="1:31">
      <c r="A2647" s="12" t="s">
        <v>2032</v>
      </c>
      <c r="J2647" s="12" t="str">
        <f t="shared" si="327"/>
        <v/>
      </c>
      <c r="K2647" t="str">
        <f t="shared" si="331"/>
        <v xml:space="preserve">    </v>
      </c>
      <c r="L2647" t="str">
        <f t="shared" si="331"/>
        <v xml:space="preserve"> 364</v>
      </c>
      <c r="M2647" t="str">
        <f t="shared" si="331"/>
        <v xml:space="preserve"> 292</v>
      </c>
      <c r="N2647" t="str">
        <f t="shared" si="331"/>
        <v xml:space="preserve"> 234</v>
      </c>
      <c r="O2647" t="str">
        <f t="shared" si="331"/>
        <v xml:space="preserve"> 243</v>
      </c>
      <c r="P2647" t="str">
        <f t="shared" si="331"/>
        <v xml:space="preserve"> 278</v>
      </c>
      <c r="Q2647" t="str">
        <f t="shared" si="331"/>
        <v xml:space="preserve"> 360</v>
      </c>
      <c r="R2647" t="str">
        <f t="shared" si="331"/>
        <v xml:space="preserve"> 360</v>
      </c>
      <c r="S2647" t="str">
        <f t="shared" si="331"/>
        <v xml:space="preserve"> 360</v>
      </c>
      <c r="T2647" t="str">
        <f t="shared" si="331"/>
        <v xml:space="preserve"> 360</v>
      </c>
      <c r="U2647" t="str">
        <f t="shared" si="331"/>
        <v xml:space="preserve"> 360</v>
      </c>
      <c r="V2647" t="str">
        <f t="shared" si="331"/>
        <v xml:space="preserve"> 360</v>
      </c>
      <c r="X2647" t="e">
        <f>VLOOKUP(K2647,$X$2:Y$31,2,FALSE())</f>
        <v>#N/A</v>
      </c>
      <c r="AB2647" s="20">
        <f>MATCH("R",$J$1001:$J2648,0)</f>
        <v>25</v>
      </c>
      <c r="AC2647" s="20">
        <f>ROW()</f>
        <v>2647</v>
      </c>
      <c r="AD2647" s="24" t="e">
        <f t="shared" ca="1" si="328"/>
        <v>#VALUE!</v>
      </c>
      <c r="AE2647" t="str">
        <f t="shared" ca="1" si="330"/>
        <v>E</v>
      </c>
    </row>
    <row r="2648" spans="1:31">
      <c r="A2648" s="12" t="s">
        <v>2033</v>
      </c>
      <c r="J2648" s="12" t="str">
        <f t="shared" si="327"/>
        <v/>
      </c>
      <c r="K2648" t="str">
        <f t="shared" si="331"/>
        <v xml:space="preserve">    </v>
      </c>
      <c r="L2648" t="str">
        <f t="shared" si="331"/>
        <v>0.50</v>
      </c>
      <c r="M2648" t="str">
        <f t="shared" si="331"/>
        <v>1.00</v>
      </c>
      <c r="N2648" t="str">
        <f t="shared" si="331"/>
        <v>1.00</v>
      </c>
      <c r="O2648" t="str">
        <f t="shared" si="331"/>
        <v>1.00</v>
      </c>
      <c r="P2648" t="str">
        <f t="shared" si="331"/>
        <v>0.90</v>
      </c>
      <c r="Q2648" t="str">
        <f t="shared" si="331"/>
        <v>0.09</v>
      </c>
      <c r="R2648" t="str">
        <f t="shared" si="331"/>
        <v>0.00</v>
      </c>
      <c r="S2648" t="str">
        <f t="shared" si="331"/>
        <v>0.00</v>
      </c>
      <c r="T2648" t="str">
        <f t="shared" si="331"/>
        <v>0.00</v>
      </c>
      <c r="U2648" t="str">
        <f t="shared" si="331"/>
        <v>0.00</v>
      </c>
      <c r="V2648" t="str">
        <f t="shared" si="331"/>
        <v>0.00</v>
      </c>
      <c r="X2648" t="e">
        <f>VLOOKUP(K2648,$X$2:Y$31,2,FALSE())</f>
        <v>#N/A</v>
      </c>
      <c r="AB2648" s="20">
        <f>MATCH("R",$J$1001:$J2649,0)</f>
        <v>25</v>
      </c>
      <c r="AC2648" s="20">
        <f>ROW()</f>
        <v>2648</v>
      </c>
      <c r="AD2648" s="24" t="e">
        <f t="shared" ca="1" si="328"/>
        <v>#VALUE!</v>
      </c>
      <c r="AE2648" t="str">
        <f t="shared" ca="1" si="330"/>
        <v>E</v>
      </c>
    </row>
    <row r="2649" spans="1:31">
      <c r="A2649" s="12" t="s">
        <v>2034</v>
      </c>
      <c r="J2649" s="12" t="str">
        <f t="shared" si="327"/>
        <v/>
      </c>
      <c r="K2649" t="str">
        <f t="shared" si="331"/>
        <v xml:space="preserve">    </v>
      </c>
      <c r="L2649" t="str">
        <f t="shared" si="331"/>
        <v xml:space="preserve"> 116</v>
      </c>
      <c r="M2649" t="str">
        <f t="shared" si="331"/>
        <v xml:space="preserve"> 100</v>
      </c>
      <c r="N2649" t="str">
        <f t="shared" si="331"/>
        <v xml:space="preserve"> 104</v>
      </c>
      <c r="O2649" t="str">
        <f t="shared" si="331"/>
        <v xml:space="preserve"> 106</v>
      </c>
      <c r="P2649" t="str">
        <f t="shared" si="331"/>
        <v xml:space="preserve"> 109</v>
      </c>
      <c r="Q2649" t="str">
        <f t="shared" si="331"/>
        <v xml:space="preserve"> 125</v>
      </c>
      <c r="R2649" t="str">
        <f t="shared" si="331"/>
        <v xml:space="preserve"> 180</v>
      </c>
      <c r="S2649" t="str">
        <f t="shared" si="331"/>
        <v xml:space="preserve"> 186</v>
      </c>
      <c r="T2649" t="str">
        <f t="shared" si="331"/>
        <v xml:space="preserve"> 187</v>
      </c>
      <c r="U2649" t="str">
        <f t="shared" si="331"/>
        <v xml:space="preserve"> 189</v>
      </c>
      <c r="V2649" t="str">
        <f t="shared" si="331"/>
        <v xml:space="preserve"> 190</v>
      </c>
      <c r="X2649" t="e">
        <f>VLOOKUP(K2649,$X$2:Y$31,2,FALSE())</f>
        <v>#N/A</v>
      </c>
      <c r="AB2649" s="20">
        <f>MATCH("R",$J$1001:$J2650,0)</f>
        <v>25</v>
      </c>
      <c r="AC2649" s="20">
        <f>ROW()</f>
        <v>2649</v>
      </c>
      <c r="AD2649" s="24" t="e">
        <f t="shared" ca="1" si="328"/>
        <v>#VALUE!</v>
      </c>
      <c r="AE2649" t="str">
        <f t="shared" ca="1" si="330"/>
        <v>E</v>
      </c>
    </row>
    <row r="2650" spans="1:31">
      <c r="A2650" s="12" t="s">
        <v>2035</v>
      </c>
      <c r="J2650" s="12" t="str">
        <f t="shared" si="327"/>
        <v/>
      </c>
      <c r="K2650" t="str">
        <f t="shared" si="331"/>
        <v xml:space="preserve">    </v>
      </c>
      <c r="L2650" t="str">
        <f t="shared" si="331"/>
        <v xml:space="preserve">  26</v>
      </c>
      <c r="M2650" t="str">
        <f t="shared" si="331"/>
        <v xml:space="preserve">  31</v>
      </c>
      <c r="N2650" t="str">
        <f t="shared" si="331"/>
        <v xml:space="preserve">  32</v>
      </c>
      <c r="O2650" t="str">
        <f t="shared" si="331"/>
        <v xml:space="preserve">  32</v>
      </c>
      <c r="P2650" t="str">
        <f t="shared" si="331"/>
        <v xml:space="preserve">  32</v>
      </c>
      <c r="Q2650" t="str">
        <f t="shared" si="331"/>
        <v xml:space="preserve">  19</v>
      </c>
      <c r="R2650" t="str">
        <f t="shared" si="331"/>
        <v xml:space="preserve"> -32</v>
      </c>
      <c r="S2650" t="str">
        <f t="shared" si="331"/>
        <v xml:space="preserve"> -36</v>
      </c>
      <c r="T2650" t="str">
        <f t="shared" si="331"/>
        <v xml:space="preserve"> -36</v>
      </c>
      <c r="U2650" t="str">
        <f t="shared" si="331"/>
        <v xml:space="preserve"> -36</v>
      </c>
      <c r="V2650" t="str">
        <f t="shared" si="331"/>
        <v xml:space="preserve"> -36</v>
      </c>
      <c r="X2650" t="e">
        <f>VLOOKUP(K2650,$X$2:Y$31,2,FALSE())</f>
        <v>#N/A</v>
      </c>
      <c r="AB2650" s="20">
        <f>MATCH("R",$J$1001:$J2651,0)</f>
        <v>25</v>
      </c>
      <c r="AC2650" s="20">
        <f>ROW()</f>
        <v>2650</v>
      </c>
      <c r="AD2650" s="24" t="e">
        <f t="shared" ca="1" si="328"/>
        <v>#VALUE!</v>
      </c>
      <c r="AE2650" t="str">
        <f t="shared" ca="1" si="330"/>
        <v>E</v>
      </c>
    </row>
    <row r="2651" spans="1:31">
      <c r="A2651" s="12" t="s">
        <v>2036</v>
      </c>
      <c r="J2651" s="12" t="str">
        <f t="shared" si="327"/>
        <v/>
      </c>
      <c r="K2651" t="str">
        <f t="shared" ref="K2651:V2672" si="332">MID($A2651,K$34,4)</f>
        <v xml:space="preserve">    </v>
      </c>
      <c r="L2651" t="str">
        <f t="shared" si="332"/>
        <v xml:space="preserve"> -96</v>
      </c>
      <c r="M2651" t="str">
        <f t="shared" si="332"/>
        <v xml:space="preserve"> -80</v>
      </c>
      <c r="N2651" t="str">
        <f t="shared" si="332"/>
        <v xml:space="preserve"> -84</v>
      </c>
      <c r="O2651" t="str">
        <f t="shared" si="332"/>
        <v xml:space="preserve"> -86</v>
      </c>
      <c r="P2651" t="str">
        <f t="shared" si="332"/>
        <v xml:space="preserve"> -89</v>
      </c>
      <c r="Q2651" t="str">
        <f t="shared" si="332"/>
        <v>-105</v>
      </c>
      <c r="R2651" t="str">
        <f t="shared" si="332"/>
        <v>-160</v>
      </c>
      <c r="S2651" t="str">
        <f t="shared" si="332"/>
        <v>-166</v>
      </c>
      <c r="T2651" t="str">
        <f t="shared" si="332"/>
        <v>-167</v>
      </c>
      <c r="U2651" t="str">
        <f t="shared" si="332"/>
        <v>-169</v>
      </c>
      <c r="V2651" t="str">
        <f t="shared" si="332"/>
        <v>-170</v>
      </c>
      <c r="X2651" t="e">
        <f>VLOOKUP(K2651,$X$2:Y$31,2,FALSE())</f>
        <v>#N/A</v>
      </c>
      <c r="AB2651" s="20">
        <f>MATCH("R",$J$1001:$J2652,0)</f>
        <v>25</v>
      </c>
      <c r="AC2651" s="20">
        <f>ROW()</f>
        <v>2651</v>
      </c>
      <c r="AD2651" s="24" t="e">
        <f t="shared" ca="1" si="328"/>
        <v>#VALUE!</v>
      </c>
      <c r="AE2651" t="str">
        <f t="shared" ca="1" si="330"/>
        <v>E</v>
      </c>
    </row>
    <row r="2652" spans="1:31">
      <c r="A2652" s="12" t="s">
        <v>515</v>
      </c>
      <c r="J2652" s="12" t="str">
        <f t="shared" si="327"/>
        <v/>
      </c>
      <c r="K2652" t="str">
        <f t="shared" si="332"/>
        <v xml:space="preserve">    </v>
      </c>
      <c r="L2652" t="str">
        <f t="shared" si="332"/>
        <v>-156</v>
      </c>
      <c r="M2652" t="str">
        <f t="shared" si="332"/>
        <v>-139</v>
      </c>
      <c r="N2652" t="str">
        <f t="shared" si="332"/>
        <v>-147</v>
      </c>
      <c r="O2652" t="str">
        <f t="shared" si="332"/>
        <v>-151</v>
      </c>
      <c r="P2652" t="str">
        <f t="shared" si="332"/>
        <v>-154</v>
      </c>
      <c r="Q2652" t="str">
        <f t="shared" si="332"/>
        <v>-158</v>
      </c>
      <c r="R2652" t="str">
        <f t="shared" si="332"/>
        <v>-162</v>
      </c>
      <c r="S2652" t="str">
        <f t="shared" si="332"/>
        <v>-166</v>
      </c>
      <c r="T2652" t="str">
        <f t="shared" si="332"/>
        <v>-168</v>
      </c>
      <c r="U2652" t="str">
        <f t="shared" si="332"/>
        <v>-170</v>
      </c>
      <c r="V2652" t="str">
        <f t="shared" si="332"/>
        <v>-172</v>
      </c>
      <c r="X2652" t="e">
        <f>VLOOKUP(K2652,$X$2:Y$31,2,FALSE())</f>
        <v>#N/A</v>
      </c>
      <c r="AB2652" s="20">
        <f>MATCH("R",$J$1001:$J2653,0)</f>
        <v>25</v>
      </c>
      <c r="AC2652" s="20">
        <f>ROW()</f>
        <v>2652</v>
      </c>
      <c r="AD2652" s="24" t="e">
        <f t="shared" ca="1" si="328"/>
        <v>#VALUE!</v>
      </c>
      <c r="AE2652" t="str">
        <f t="shared" ca="1" si="330"/>
        <v>E</v>
      </c>
    </row>
    <row r="2653" spans="1:31">
      <c r="A2653" s="12" t="s">
        <v>2037</v>
      </c>
      <c r="J2653" s="12" t="str">
        <f t="shared" si="327"/>
        <v/>
      </c>
      <c r="K2653" t="str">
        <f t="shared" si="332"/>
        <v xml:space="preserve">    </v>
      </c>
      <c r="L2653" t="str">
        <f t="shared" si="332"/>
        <v xml:space="preserve">  59</v>
      </c>
      <c r="M2653" t="str">
        <f t="shared" si="332"/>
        <v xml:space="preserve">  59</v>
      </c>
      <c r="N2653" t="str">
        <f t="shared" si="332"/>
        <v xml:space="preserve">  63</v>
      </c>
      <c r="O2653" t="str">
        <f t="shared" si="332"/>
        <v xml:space="preserve">  65</v>
      </c>
      <c r="P2653" t="str">
        <f t="shared" si="332"/>
        <v xml:space="preserve">  65</v>
      </c>
      <c r="Q2653" t="str">
        <f t="shared" si="332"/>
        <v xml:space="preserve">  53</v>
      </c>
      <c r="R2653" t="str">
        <f t="shared" si="332"/>
        <v xml:space="preserve">   3</v>
      </c>
      <c r="S2653" t="str">
        <f t="shared" si="332"/>
        <v xml:space="preserve">   0</v>
      </c>
      <c r="T2653" t="str">
        <f t="shared" si="332"/>
        <v xml:space="preserve">   1</v>
      </c>
      <c r="U2653" t="str">
        <f t="shared" si="332"/>
        <v xml:space="preserve">   2</v>
      </c>
      <c r="V2653" t="str">
        <f t="shared" si="332"/>
        <v xml:space="preserve">   2</v>
      </c>
      <c r="X2653" t="e">
        <f>VLOOKUP(K2653,$X$2:Y$31,2,FALSE())</f>
        <v>#N/A</v>
      </c>
      <c r="AB2653" s="20">
        <f>MATCH("R",$J$1001:$J2654,0)</f>
        <v>25</v>
      </c>
      <c r="AC2653" s="20">
        <f>ROW()</f>
        <v>2653</v>
      </c>
      <c r="AD2653" s="24" t="e">
        <f t="shared" ca="1" si="328"/>
        <v>#VALUE!</v>
      </c>
      <c r="AE2653" t="str">
        <f t="shared" ca="1" si="330"/>
        <v>E</v>
      </c>
    </row>
    <row r="2654" spans="1:31">
      <c r="A2654" s="12" t="s">
        <v>2038</v>
      </c>
      <c r="J2654" s="12" t="str">
        <f t="shared" si="327"/>
        <v/>
      </c>
      <c r="K2654" t="str">
        <f t="shared" si="332"/>
        <v xml:space="preserve">    </v>
      </c>
      <c r="L2654" t="str">
        <f t="shared" si="332"/>
        <v xml:space="preserve">  29</v>
      </c>
      <c r="M2654" t="str">
        <f t="shared" si="332"/>
        <v xml:space="preserve">  26</v>
      </c>
      <c r="N2654" t="str">
        <f t="shared" si="332"/>
        <v xml:space="preserve">  21</v>
      </c>
      <c r="O2654" t="str">
        <f t="shared" si="332"/>
        <v xml:space="preserve">  20</v>
      </c>
      <c r="P2654" t="str">
        <f t="shared" si="332"/>
        <v xml:space="preserve">  21</v>
      </c>
      <c r="Q2654" t="str">
        <f t="shared" si="332"/>
        <v xml:space="preserve">  40</v>
      </c>
      <c r="R2654" t="str">
        <f t="shared" si="332"/>
        <v xml:space="preserve">  83</v>
      </c>
      <c r="S2654" t="str">
        <f t="shared" si="332"/>
        <v xml:space="preserve">  85</v>
      </c>
      <c r="T2654" t="str">
        <f t="shared" si="332"/>
        <v xml:space="preserve">  84</v>
      </c>
      <c r="U2654" t="str">
        <f t="shared" si="332"/>
        <v xml:space="preserve">  83</v>
      </c>
      <c r="V2654" t="str">
        <f t="shared" si="332"/>
        <v xml:space="preserve">  83</v>
      </c>
      <c r="X2654" t="e">
        <f>VLOOKUP(K2654,$X$2:Y$31,2,FALSE())</f>
        <v>#N/A</v>
      </c>
      <c r="AB2654" s="20">
        <f>MATCH("R",$J$1001:$J2655,0)</f>
        <v>25</v>
      </c>
      <c r="AC2654" s="20">
        <f>ROW()</f>
        <v>2654</v>
      </c>
      <c r="AD2654" s="24" t="e">
        <f t="shared" ca="1" si="328"/>
        <v>#VALUE!</v>
      </c>
      <c r="AE2654" t="str">
        <f t="shared" ca="1" si="330"/>
        <v>E</v>
      </c>
    </row>
    <row r="2655" spans="1:31">
      <c r="A2655" s="12" t="s">
        <v>2039</v>
      </c>
      <c r="J2655" s="12" t="str">
        <f t="shared" si="327"/>
        <v/>
      </c>
      <c r="K2655" t="str">
        <f t="shared" si="332"/>
        <v xml:space="preserve">    </v>
      </c>
      <c r="L2655" t="str">
        <f t="shared" si="332"/>
        <v>0.03</v>
      </c>
      <c r="M2655" t="str">
        <f t="shared" si="332"/>
        <v>0.02</v>
      </c>
      <c r="N2655" t="str">
        <f t="shared" si="332"/>
        <v>0.05</v>
      </c>
      <c r="O2655" t="str">
        <f t="shared" si="332"/>
        <v>0.07</v>
      </c>
      <c r="P2655" t="str">
        <f t="shared" si="332"/>
        <v>0.07</v>
      </c>
      <c r="Q2655" t="str">
        <f t="shared" si="332"/>
        <v>0.03</v>
      </c>
      <c r="R2655" t="str">
        <f t="shared" si="332"/>
        <v>0.00</v>
      </c>
      <c r="S2655" t="str">
        <f t="shared" si="332"/>
        <v>0.00</v>
      </c>
      <c r="T2655" t="str">
        <f t="shared" si="332"/>
        <v>0.00</v>
      </c>
      <c r="U2655" t="str">
        <f t="shared" si="332"/>
        <v>0.00</v>
      </c>
      <c r="V2655" t="str">
        <f t="shared" si="332"/>
        <v>0.00</v>
      </c>
      <c r="X2655" t="e">
        <f>VLOOKUP(K2655,$X$2:Y$31,2,FALSE())</f>
        <v>#N/A</v>
      </c>
      <c r="AB2655" s="20">
        <f>MATCH("R",$J$1001:$J2656,0)</f>
        <v>25</v>
      </c>
      <c r="AC2655" s="20">
        <f>ROW()</f>
        <v>2655</v>
      </c>
      <c r="AD2655" s="24" t="e">
        <f t="shared" ca="1" si="328"/>
        <v>#VALUE!</v>
      </c>
      <c r="AE2655" t="str">
        <f t="shared" ca="1" si="330"/>
        <v>E</v>
      </c>
    </row>
    <row r="2656" spans="1:31">
      <c r="A2656" s="12" t="s">
        <v>91</v>
      </c>
      <c r="J2656" s="12" t="str">
        <f t="shared" si="327"/>
        <v/>
      </c>
      <c r="K2656" t="str">
        <f t="shared" si="332"/>
        <v xml:space="preserve">    </v>
      </c>
      <c r="L2656" t="str">
        <f t="shared" si="332"/>
        <v>0.00</v>
      </c>
      <c r="M2656" t="str">
        <f t="shared" si="332"/>
        <v>0.00</v>
      </c>
      <c r="N2656" t="str">
        <f t="shared" si="332"/>
        <v>0.00</v>
      </c>
      <c r="O2656" t="str">
        <f t="shared" si="332"/>
        <v>0.00</v>
      </c>
      <c r="P2656" t="str">
        <f t="shared" si="332"/>
        <v>0.00</v>
      </c>
      <c r="Q2656" t="str">
        <f t="shared" si="332"/>
        <v>0.00</v>
      </c>
      <c r="R2656" t="str">
        <f t="shared" si="332"/>
        <v>0.00</v>
      </c>
      <c r="S2656" t="str">
        <f t="shared" si="332"/>
        <v>0.00</v>
      </c>
      <c r="T2656" t="str">
        <f t="shared" si="332"/>
        <v>0.00</v>
      </c>
      <c r="U2656" t="str">
        <f t="shared" si="332"/>
        <v>0.00</v>
      </c>
      <c r="V2656" t="str">
        <f t="shared" si="332"/>
        <v>0.00</v>
      </c>
      <c r="X2656" t="e">
        <f>VLOOKUP(K2656,$X$2:Y$31,2,FALSE())</f>
        <v>#N/A</v>
      </c>
      <c r="AB2656" s="20">
        <f>MATCH("R",$J$1001:$J2657,0)</f>
        <v>25</v>
      </c>
      <c r="AC2656" s="20">
        <f>ROW()</f>
        <v>2656</v>
      </c>
      <c r="AD2656" s="24" t="e">
        <f t="shared" ca="1" si="328"/>
        <v>#VALUE!</v>
      </c>
      <c r="AE2656" t="str">
        <f t="shared" ca="1" si="330"/>
        <v>E</v>
      </c>
    </row>
    <row r="2657" spans="1:31">
      <c r="A2657" s="12" t="s">
        <v>2040</v>
      </c>
      <c r="J2657" s="12" t="str">
        <f t="shared" si="327"/>
        <v/>
      </c>
      <c r="K2657" t="str">
        <f t="shared" si="332"/>
        <v xml:space="preserve">    </v>
      </c>
      <c r="L2657" t="str">
        <f t="shared" si="332"/>
        <v>0.07</v>
      </c>
      <c r="M2657" t="str">
        <f t="shared" si="332"/>
        <v>0.05</v>
      </c>
      <c r="N2657" t="str">
        <f t="shared" si="332"/>
        <v>0.11</v>
      </c>
      <c r="O2657" t="str">
        <f t="shared" si="332"/>
        <v>0.12</v>
      </c>
      <c r="P2657" t="str">
        <f t="shared" si="332"/>
        <v>0.12</v>
      </c>
      <c r="Q2657" t="str">
        <f t="shared" si="332"/>
        <v>0.06</v>
      </c>
      <c r="R2657" t="str">
        <f t="shared" si="332"/>
        <v>0.00</v>
      </c>
      <c r="S2657" t="str">
        <f t="shared" si="332"/>
        <v>0.00</v>
      </c>
      <c r="T2657" t="str">
        <f t="shared" si="332"/>
        <v>0.00</v>
      </c>
      <c r="U2657" t="str">
        <f t="shared" si="332"/>
        <v>0.00</v>
      </c>
      <c r="V2657" t="str">
        <f t="shared" si="332"/>
        <v>0.00</v>
      </c>
      <c r="X2657" t="e">
        <f>VLOOKUP(K2657,$X$2:Y$31,2,FALSE())</f>
        <v>#N/A</v>
      </c>
      <c r="AB2657" s="20">
        <f>MATCH("R",$J$1001:$J2658,0)</f>
        <v>25</v>
      </c>
      <c r="AC2657" s="20">
        <f>ROW()</f>
        <v>2657</v>
      </c>
      <c r="AD2657" s="24" t="e">
        <f t="shared" ca="1" si="328"/>
        <v>#VALUE!</v>
      </c>
      <c r="AE2657" t="str">
        <f t="shared" ca="1" si="330"/>
        <v>E</v>
      </c>
    </row>
    <row r="2658" spans="1:31">
      <c r="A2658" s="12" t="s">
        <v>2041</v>
      </c>
      <c r="J2658" s="12" t="str">
        <f t="shared" si="327"/>
        <v/>
      </c>
      <c r="K2658" t="str">
        <f t="shared" si="332"/>
        <v xml:space="preserve">    </v>
      </c>
      <c r="L2658" t="str">
        <f t="shared" si="332"/>
        <v>12.8</v>
      </c>
      <c r="M2658" t="str">
        <f t="shared" si="332"/>
        <v xml:space="preserve"> 8.0</v>
      </c>
      <c r="N2658" t="str">
        <f t="shared" si="332"/>
        <v xml:space="preserve"> 6.8</v>
      </c>
      <c r="O2658" t="str">
        <f t="shared" si="332"/>
        <v xml:space="preserve"> 6.8</v>
      </c>
      <c r="P2658" t="str">
        <f t="shared" si="332"/>
        <v xml:space="preserve"> 8.8</v>
      </c>
      <c r="Q2658" t="str">
        <f t="shared" si="332"/>
        <v>18.2</v>
      </c>
      <c r="R2658" t="str">
        <f t="shared" si="332"/>
        <v xml:space="preserve"> 9.2</v>
      </c>
      <c r="S2658" t="str">
        <f t="shared" si="332"/>
        <v xml:space="preserve"> 6.8</v>
      </c>
      <c r="T2658" t="str">
        <f t="shared" si="332"/>
        <v xml:space="preserve"> 6.8</v>
      </c>
      <c r="U2658" t="str">
        <f t="shared" si="332"/>
        <v xml:space="preserve"> 6.8</v>
      </c>
      <c r="V2658" t="str">
        <f t="shared" si="332"/>
        <v xml:space="preserve"> 6.8</v>
      </c>
      <c r="X2658" t="e">
        <f>VLOOKUP(K2658,$X$2:Y$31,2,FALSE())</f>
        <v>#N/A</v>
      </c>
      <c r="AB2658" s="20">
        <f>MATCH("R",$J$1001:$J2659,0)</f>
        <v>25</v>
      </c>
      <c r="AC2658" s="20">
        <f>ROW()</f>
        <v>2658</v>
      </c>
      <c r="AD2658" s="24" t="e">
        <f t="shared" ca="1" si="328"/>
        <v>#VALUE!</v>
      </c>
      <c r="AE2658" t="str">
        <f t="shared" ca="1" si="330"/>
        <v>E</v>
      </c>
    </row>
    <row r="2659" spans="1:31">
      <c r="A2659" s="12" t="s">
        <v>2042</v>
      </c>
      <c r="J2659" s="12" t="str">
        <f t="shared" si="327"/>
        <v/>
      </c>
      <c r="K2659" t="str">
        <f t="shared" si="332"/>
        <v xml:space="preserve">    </v>
      </c>
      <c r="L2659" t="str">
        <f t="shared" si="332"/>
        <v xml:space="preserve"> 7.5</v>
      </c>
      <c r="M2659" t="str">
        <f t="shared" si="332"/>
        <v xml:space="preserve"> 5.6</v>
      </c>
      <c r="N2659" t="str">
        <f t="shared" si="332"/>
        <v xml:space="preserve"> 4.5</v>
      </c>
      <c r="O2659" t="str">
        <f t="shared" si="332"/>
        <v xml:space="preserve"> 4.5</v>
      </c>
      <c r="P2659" t="str">
        <f t="shared" si="332"/>
        <v xml:space="preserve"> 4.8</v>
      </c>
      <c r="Q2659" t="str">
        <f t="shared" si="332"/>
        <v>12.4</v>
      </c>
      <c r="R2659" t="str">
        <f t="shared" si="332"/>
        <v>21.6</v>
      </c>
      <c r="S2659" t="str">
        <f t="shared" si="332"/>
        <v xml:space="preserve"> 4.5</v>
      </c>
      <c r="T2659" t="str">
        <f t="shared" si="332"/>
        <v xml:space="preserve"> 4.5</v>
      </c>
      <c r="U2659" t="str">
        <f t="shared" si="332"/>
        <v xml:space="preserve"> 4.5</v>
      </c>
      <c r="V2659" t="str">
        <f t="shared" si="332"/>
        <v xml:space="preserve"> 4.5</v>
      </c>
      <c r="X2659" t="e">
        <f>VLOOKUP(K2659,$X$2:Y$31,2,FALSE())</f>
        <v>#N/A</v>
      </c>
      <c r="AB2659" s="20">
        <f>MATCH("R",$J$1001:$J2660,0)</f>
        <v>25</v>
      </c>
      <c r="AC2659" s="20">
        <f>ROW()</f>
        <v>2659</v>
      </c>
      <c r="AD2659" s="24" t="e">
        <f t="shared" ca="1" si="328"/>
        <v>#VALUE!</v>
      </c>
      <c r="AE2659" t="str">
        <f t="shared" ca="1" si="330"/>
        <v>E</v>
      </c>
    </row>
    <row r="2660" spans="1:31">
      <c r="A2660" s="12" t="s">
        <v>2043</v>
      </c>
      <c r="J2660" s="12" t="str">
        <f t="shared" si="327"/>
        <v/>
      </c>
      <c r="K2660" t="str">
        <f t="shared" si="332"/>
        <v xml:space="preserve">    </v>
      </c>
      <c r="L2660" t="str">
        <f t="shared" si="332"/>
        <v>15.6</v>
      </c>
      <c r="M2660" t="str">
        <f t="shared" si="332"/>
        <v>12.4</v>
      </c>
      <c r="N2660" t="str">
        <f t="shared" si="332"/>
        <v>11.5</v>
      </c>
      <c r="O2660" t="str">
        <f t="shared" si="332"/>
        <v>11.5</v>
      </c>
      <c r="P2660" t="str">
        <f t="shared" si="332"/>
        <v>12.7</v>
      </c>
      <c r="Q2660" t="str">
        <f t="shared" si="332"/>
        <v>20.3</v>
      </c>
      <c r="R2660" t="str">
        <f t="shared" si="332"/>
        <v>13.0</v>
      </c>
      <c r="S2660" t="str">
        <f t="shared" si="332"/>
        <v>11.6</v>
      </c>
      <c r="T2660" t="str">
        <f t="shared" si="332"/>
        <v>11.8</v>
      </c>
      <c r="U2660" t="str">
        <f t="shared" si="332"/>
        <v>11.8</v>
      </c>
      <c r="V2660" t="str">
        <f t="shared" si="332"/>
        <v>11.8</v>
      </c>
      <c r="X2660" t="e">
        <f>VLOOKUP(K2660,$X$2:Y$31,2,FALSE())</f>
        <v>#N/A</v>
      </c>
      <c r="AB2660" s="20">
        <f>MATCH("R",$J$1001:$J2661,0)</f>
        <v>25</v>
      </c>
      <c r="AC2660" s="20">
        <f>ROW()</f>
        <v>2660</v>
      </c>
      <c r="AD2660" s="24" t="e">
        <f t="shared" ca="1" si="328"/>
        <v>#VALUE!</v>
      </c>
      <c r="AE2660" t="str">
        <f t="shared" ca="1" si="330"/>
        <v>E</v>
      </c>
    </row>
    <row r="2661" spans="1:31">
      <c r="A2661" s="12" t="s">
        <v>2044</v>
      </c>
      <c r="J2661" s="12" t="str">
        <f t="shared" si="327"/>
        <v/>
      </c>
      <c r="K2661" t="str">
        <f t="shared" si="332"/>
        <v xml:space="preserve">    </v>
      </c>
      <c r="L2661" t="str">
        <f t="shared" si="332"/>
        <v xml:space="preserve"> 9.3</v>
      </c>
      <c r="M2661" t="str">
        <f t="shared" si="332"/>
        <v xml:space="preserve"> 8.3</v>
      </c>
      <c r="N2661" t="str">
        <f t="shared" si="332"/>
        <v xml:space="preserve"> 7.4</v>
      </c>
      <c r="O2661" t="str">
        <f t="shared" si="332"/>
        <v xml:space="preserve"> 7.3</v>
      </c>
      <c r="P2661" t="str">
        <f t="shared" si="332"/>
        <v xml:space="preserve"> 7.4</v>
      </c>
      <c r="Q2661" t="str">
        <f t="shared" si="332"/>
        <v>13.4</v>
      </c>
      <c r="R2661" t="str">
        <f t="shared" si="332"/>
        <v>22.1</v>
      </c>
      <c r="S2661" t="str">
        <f t="shared" si="332"/>
        <v xml:space="preserve"> 7.1</v>
      </c>
      <c r="T2661" t="str">
        <f t="shared" si="332"/>
        <v xml:space="preserve"> 7.3</v>
      </c>
      <c r="U2661" t="str">
        <f t="shared" si="332"/>
        <v xml:space="preserve"> 7.4</v>
      </c>
      <c r="V2661" t="str">
        <f t="shared" si="332"/>
        <v xml:space="preserve"> 7.4</v>
      </c>
      <c r="X2661" t="e">
        <f>VLOOKUP(K2661,$X$2:Y$31,2,FALSE())</f>
        <v>#N/A</v>
      </c>
      <c r="AB2661" s="20">
        <f>MATCH("R",$J$1001:$J2662,0)</f>
        <v>25</v>
      </c>
      <c r="AC2661" s="20">
        <f>ROW()</f>
        <v>2661</v>
      </c>
      <c r="AD2661" s="24" t="e">
        <f t="shared" ca="1" si="328"/>
        <v>#VALUE!</v>
      </c>
      <c r="AE2661" t="str">
        <f t="shared" ca="1" si="330"/>
        <v>E</v>
      </c>
    </row>
    <row r="2662" spans="1:31">
      <c r="A2662" s="12" t="s">
        <v>2045</v>
      </c>
      <c r="J2662" s="12" t="str">
        <f t="shared" si="327"/>
        <v/>
      </c>
      <c r="K2662" t="str">
        <f t="shared" si="332"/>
        <v xml:space="preserve">    </v>
      </c>
      <c r="L2662" t="str">
        <f t="shared" si="332"/>
        <v xml:space="preserve"> 3.3</v>
      </c>
      <c r="M2662" t="str">
        <f t="shared" si="332"/>
        <v xml:space="preserve"> 4.2</v>
      </c>
      <c r="N2662" t="str">
        <f t="shared" si="332"/>
        <v xml:space="preserve"> 3.5</v>
      </c>
      <c r="O2662" t="str">
        <f t="shared" si="332"/>
        <v xml:space="preserve"> 3.3</v>
      </c>
      <c r="P2662" t="str">
        <f t="shared" si="332"/>
        <v xml:space="preserve"> 3.2</v>
      </c>
      <c r="Q2662" t="str">
        <f t="shared" si="332"/>
        <v xml:space="preserve"> 3.2</v>
      </c>
      <c r="R2662" t="str">
        <f t="shared" si="332"/>
        <v xml:space="preserve"> 3.0</v>
      </c>
      <c r="S2662" t="str">
        <f t="shared" si="332"/>
        <v xml:space="preserve"> 2.9</v>
      </c>
      <c r="T2662" t="str">
        <f t="shared" si="332"/>
        <v xml:space="preserve"> 2.8</v>
      </c>
      <c r="U2662" t="str">
        <f t="shared" si="332"/>
        <v xml:space="preserve"> 2.8</v>
      </c>
      <c r="V2662" t="str">
        <f t="shared" si="332"/>
        <v xml:space="preserve"> 2.7</v>
      </c>
      <c r="X2662" t="e">
        <f>VLOOKUP(K2662,$X$2:Y$31,2,FALSE())</f>
        <v>#N/A</v>
      </c>
      <c r="AB2662" s="20">
        <f>MATCH("R",$J$1001:$J2663,0)</f>
        <v>25</v>
      </c>
      <c r="AC2662" s="20">
        <f>ROW()</f>
        <v>2662</v>
      </c>
      <c r="AD2662" s="24" t="e">
        <f t="shared" ca="1" si="328"/>
        <v>#VALUE!</v>
      </c>
      <c r="AE2662" t="str">
        <f t="shared" ca="1" si="330"/>
        <v>E</v>
      </c>
    </row>
    <row r="2663" spans="1:31">
      <c r="A2663" s="12" t="s">
        <v>516</v>
      </c>
      <c r="J2663" s="12" t="str">
        <f t="shared" si="327"/>
        <v/>
      </c>
      <c r="K2663" t="str">
        <f t="shared" si="332"/>
        <v xml:space="preserve">    </v>
      </c>
      <c r="L2663" t="str">
        <f t="shared" si="332"/>
        <v xml:space="preserve"> 3.3</v>
      </c>
      <c r="M2663" t="str">
        <f t="shared" si="332"/>
        <v xml:space="preserve"> 4.2</v>
      </c>
      <c r="N2663" t="str">
        <f t="shared" si="332"/>
        <v xml:space="preserve"> 3.5</v>
      </c>
      <c r="O2663" t="str">
        <f t="shared" si="332"/>
        <v xml:space="preserve"> 3.3</v>
      </c>
      <c r="P2663" t="str">
        <f t="shared" si="332"/>
        <v xml:space="preserve"> 3.2</v>
      </c>
      <c r="Q2663" t="str">
        <f t="shared" si="332"/>
        <v xml:space="preserve"> 3.2</v>
      </c>
      <c r="R2663" t="str">
        <f t="shared" si="332"/>
        <v xml:space="preserve"> 3.0</v>
      </c>
      <c r="S2663" t="str">
        <f t="shared" si="332"/>
        <v xml:space="preserve"> 2.9</v>
      </c>
      <c r="T2663" t="str">
        <f t="shared" si="332"/>
        <v xml:space="preserve"> 2.8</v>
      </c>
      <c r="U2663" t="str">
        <f t="shared" si="332"/>
        <v xml:space="preserve"> 2.8</v>
      </c>
      <c r="V2663" t="str">
        <f t="shared" si="332"/>
        <v xml:space="preserve"> 2.7</v>
      </c>
      <c r="X2663" t="e">
        <f>VLOOKUP(K2663,$X$2:Y$31,2,FALSE())</f>
        <v>#N/A</v>
      </c>
      <c r="AB2663" s="20">
        <f>MATCH("R",$J$1001:$J2664,0)</f>
        <v>25</v>
      </c>
      <c r="AC2663" s="20">
        <f>ROW()</f>
        <v>2663</v>
      </c>
      <c r="AD2663" s="24" t="e">
        <f t="shared" ca="1" si="328"/>
        <v>#VALUE!</v>
      </c>
      <c r="AE2663" t="str">
        <f t="shared" ca="1" si="330"/>
        <v>E</v>
      </c>
    </row>
    <row r="2664" spans="1:31">
      <c r="A2664" s="12" t="s">
        <v>2046</v>
      </c>
      <c r="J2664" s="12" t="str">
        <f t="shared" si="327"/>
        <v/>
      </c>
      <c r="K2664" t="str">
        <f t="shared" si="332"/>
        <v xml:space="preserve">    </v>
      </c>
      <c r="L2664" t="str">
        <f t="shared" si="332"/>
        <v xml:space="preserve">  44</v>
      </c>
      <c r="M2664" t="str">
        <f t="shared" si="332"/>
        <v xml:space="preserve">  47</v>
      </c>
      <c r="N2664" t="str">
        <f t="shared" si="332"/>
        <v xml:space="preserve">  52</v>
      </c>
      <c r="O2664" t="str">
        <f t="shared" si="332"/>
        <v xml:space="preserve">  53</v>
      </c>
      <c r="P2664" t="str">
        <f t="shared" si="332"/>
        <v xml:space="preserve">  52</v>
      </c>
      <c r="Q2664" t="str">
        <f t="shared" si="332"/>
        <v xml:space="preserve">  33</v>
      </c>
      <c r="R2664" t="str">
        <f t="shared" si="332"/>
        <v xml:space="preserve"> -10</v>
      </c>
      <c r="S2664" t="str">
        <f t="shared" si="332"/>
        <v xml:space="preserve"> -12</v>
      </c>
      <c r="T2664" t="str">
        <f t="shared" si="332"/>
        <v xml:space="preserve"> -11</v>
      </c>
      <c r="U2664" t="str">
        <f t="shared" si="332"/>
        <v xml:space="preserve"> -10</v>
      </c>
      <c r="V2664" t="str">
        <f t="shared" si="332"/>
        <v xml:space="preserve"> -10</v>
      </c>
      <c r="X2664" t="e">
        <f>VLOOKUP(K2664,$X$2:Y$31,2,FALSE())</f>
        <v>#N/A</v>
      </c>
      <c r="AB2664" s="20">
        <f>MATCH("R",$J$1001:$J2665,0)</f>
        <v>25</v>
      </c>
      <c r="AC2664" s="20">
        <f>ROW()</f>
        <v>2664</v>
      </c>
      <c r="AD2664" s="24" t="e">
        <f t="shared" ca="1" si="328"/>
        <v>#VALUE!</v>
      </c>
      <c r="AE2664" t="str">
        <f t="shared" ca="1" si="330"/>
        <v>E</v>
      </c>
    </row>
    <row r="2665" spans="1:31">
      <c r="A2665" s="12" t="s">
        <v>150</v>
      </c>
      <c r="J2665" s="12" t="str">
        <f t="shared" si="327"/>
        <v/>
      </c>
      <c r="K2665" t="str">
        <f t="shared" si="332"/>
        <v xml:space="preserve">    </v>
      </c>
      <c r="L2665" t="str">
        <f t="shared" si="332"/>
        <v xml:space="preserve">RSI </v>
      </c>
      <c r="M2665" t="str">
        <f t="shared" si="332"/>
        <v>oeff</v>
      </c>
      <c r="N2665" t="str">
        <f t="shared" si="332"/>
        <v>Dail</v>
      </c>
      <c r="O2665" t="str">
        <f t="shared" si="332"/>
        <v xml:space="preserve">)   </v>
      </c>
      <c r="P2665" t="str">
        <f t="shared" si="332"/>
        <v xml:space="preserve">    </v>
      </c>
      <c r="Q2665" t="str">
        <f t="shared" si="332"/>
        <v>METH</v>
      </c>
      <c r="R2665" t="str">
        <f t="shared" si="332"/>
        <v>D 30</v>
      </c>
      <c r="S2665" t="str">
        <f t="shared" si="332"/>
        <v xml:space="preserve">  VO</v>
      </c>
      <c r="T2665" t="str">
        <f t="shared" si="332"/>
        <v xml:space="preserve">CAP </v>
      </c>
      <c r="U2665" t="str">
        <f t="shared" si="332"/>
        <v>6.12</v>
      </c>
      <c r="V2665" t="str">
        <f t="shared" si="332"/>
        <v xml:space="preserve">7W  </v>
      </c>
      <c r="X2665" t="e">
        <f>VLOOKUP(K2665,$X$2:Y$31,2,FALSE())</f>
        <v>#N/A</v>
      </c>
      <c r="AB2665" s="20">
        <f>MATCH("R",$J$1001:$J2666,0)</f>
        <v>25</v>
      </c>
      <c r="AC2665" s="20">
        <f>ROW()</f>
        <v>2665</v>
      </c>
      <c r="AD2665" s="24" t="e">
        <f t="shared" ca="1" si="328"/>
        <v>#VALUE!</v>
      </c>
      <c r="AE2665" t="str">
        <f t="shared" ca="1" si="330"/>
        <v>E</v>
      </c>
    </row>
    <row r="2666" spans="1:31">
      <c r="A2666" s="12" t="s">
        <v>33</v>
      </c>
      <c r="J2666" s="12" t="str">
        <f t="shared" si="327"/>
        <v/>
      </c>
      <c r="K2666" t="str">
        <f t="shared" si="332"/>
        <v/>
      </c>
      <c r="L2666" t="str">
        <f t="shared" si="332"/>
        <v/>
      </c>
      <c r="M2666" t="str">
        <f t="shared" si="332"/>
        <v/>
      </c>
      <c r="N2666" t="str">
        <f t="shared" si="332"/>
        <v/>
      </c>
      <c r="O2666" t="str">
        <f t="shared" si="332"/>
        <v/>
      </c>
      <c r="P2666" t="str">
        <f t="shared" si="332"/>
        <v/>
      </c>
      <c r="Q2666" t="str">
        <f t="shared" si="332"/>
        <v/>
      </c>
      <c r="R2666" t="str">
        <f t="shared" si="332"/>
        <v/>
      </c>
      <c r="S2666" t="str">
        <f t="shared" si="332"/>
        <v/>
      </c>
      <c r="T2666" t="str">
        <f t="shared" si="332"/>
        <v/>
      </c>
      <c r="U2666" t="str">
        <f t="shared" si="332"/>
        <v/>
      </c>
      <c r="V2666" t="str">
        <f t="shared" si="332"/>
        <v/>
      </c>
      <c r="X2666" t="e">
        <f>VLOOKUP(K2666,$X$2:Y$31,2,FALSE())</f>
        <v>#N/A</v>
      </c>
      <c r="AB2666" s="20">
        <f>MATCH("R",$J$1001:$J2667,0)</f>
        <v>25</v>
      </c>
      <c r="AC2666" s="20">
        <f>ROW()</f>
        <v>2666</v>
      </c>
      <c r="AD2666" s="24" t="e">
        <f t="shared" ca="1" si="328"/>
        <v>#VALUE!</v>
      </c>
      <c r="AE2666" t="str">
        <f t="shared" ca="1" si="330"/>
        <v>E</v>
      </c>
    </row>
    <row r="2667" spans="1:31">
      <c r="A2667" s="12" t="s">
        <v>2472</v>
      </c>
      <c r="J2667" s="12" t="str">
        <f t="shared" si="327"/>
        <v/>
      </c>
      <c r="K2667" t="str">
        <f t="shared" si="332"/>
        <v>Jan,</v>
      </c>
      <c r="L2667" t="str">
        <f t="shared" si="332"/>
        <v>1 20</v>
      </c>
      <c r="M2667" t="str">
        <f t="shared" si="332"/>
        <v xml:space="preserve">6   </v>
      </c>
      <c r="N2667" t="str">
        <f t="shared" si="332"/>
        <v xml:space="preserve">    </v>
      </c>
      <c r="O2667" t="str">
        <f t="shared" si="332"/>
        <v xml:space="preserve"> SSN</v>
      </c>
      <c r="P2667" t="str">
        <f t="shared" si="332"/>
        <v>= 15</v>
      </c>
      <c r="Q2667" t="str">
        <f t="shared" si="332"/>
        <v xml:space="preserve">.   </v>
      </c>
      <c r="R2667" t="str">
        <f t="shared" si="332"/>
        <v xml:space="preserve">    </v>
      </c>
      <c r="S2667" t="str">
        <f t="shared" si="332"/>
        <v xml:space="preserve">    </v>
      </c>
      <c r="T2667" t="str">
        <f t="shared" si="332"/>
        <v xml:space="preserve">  Mi</v>
      </c>
      <c r="U2667" t="str">
        <f t="shared" si="332"/>
        <v>imum</v>
      </c>
      <c r="V2667" t="str">
        <f t="shared" si="332"/>
        <v>Angl</v>
      </c>
      <c r="X2667" t="e">
        <f>VLOOKUP(K2667,$X$2:Y$31,2,FALSE())</f>
        <v>#N/A</v>
      </c>
      <c r="AB2667" s="20">
        <f>MATCH("R",$J$1001:$J2668,0)</f>
        <v>25</v>
      </c>
      <c r="AC2667" s="20">
        <f>ROW()</f>
        <v>2667</v>
      </c>
      <c r="AD2667" s="24" t="e">
        <f t="shared" ca="1" si="328"/>
        <v>#VALUE!</v>
      </c>
      <c r="AE2667" t="str">
        <f t="shared" ca="1" si="330"/>
        <v>E</v>
      </c>
    </row>
    <row r="2668" spans="1:31">
      <c r="A2668" s="12" t="s">
        <v>201</v>
      </c>
      <c r="J2668" s="12" t="str">
        <f t="shared" si="327"/>
        <v/>
      </c>
      <c r="K2668" t="str">
        <f t="shared" si="332"/>
        <v>HOME</v>
      </c>
      <c r="L2668" t="str">
        <f t="shared" si="332"/>
        <v xml:space="preserve">    </v>
      </c>
      <c r="M2668" t="str">
        <f t="shared" si="332"/>
        <v xml:space="preserve">    </v>
      </c>
      <c r="N2668" t="str">
        <f t="shared" si="332"/>
        <v xml:space="preserve">    </v>
      </c>
      <c r="O2668" t="str">
        <f t="shared" si="332"/>
        <v>AUST</v>
      </c>
      <c r="P2668" t="str">
        <f t="shared" si="332"/>
        <v xml:space="preserve">N   </v>
      </c>
      <c r="Q2668" t="str">
        <f t="shared" si="332"/>
        <v xml:space="preserve">    </v>
      </c>
      <c r="R2668" t="str">
        <f t="shared" si="332"/>
        <v xml:space="preserve">    </v>
      </c>
      <c r="S2668" t="str">
        <f t="shared" si="332"/>
        <v xml:space="preserve">  AZ</v>
      </c>
      <c r="T2668" t="str">
        <f t="shared" si="332"/>
        <v>MUTH</v>
      </c>
      <c r="U2668" t="str">
        <f t="shared" si="332"/>
        <v xml:space="preserve">    </v>
      </c>
      <c r="V2668" t="str">
        <f t="shared" si="332"/>
        <v xml:space="preserve">    </v>
      </c>
      <c r="X2668" t="e">
        <f>VLOOKUP(K2668,$X$2:Y$31,2,FALSE())</f>
        <v>#N/A</v>
      </c>
      <c r="AB2668" s="20">
        <f>MATCH("R",$J$1001:$J2669,0)</f>
        <v>25</v>
      </c>
      <c r="AC2668" s="20">
        <f>ROW()</f>
        <v>2668</v>
      </c>
      <c r="AD2668" s="24" t="e">
        <f t="shared" ca="1" si="328"/>
        <v>#VALUE!</v>
      </c>
      <c r="AE2668" t="str">
        <f t="shared" ca="1" si="330"/>
        <v>E</v>
      </c>
    </row>
    <row r="2669" spans="1:31">
      <c r="A2669" s="12" t="s">
        <v>202</v>
      </c>
      <c r="J2669" s="12" t="str">
        <f t="shared" si="327"/>
        <v/>
      </c>
      <c r="K2669" t="str">
        <f t="shared" si="332"/>
        <v>32.9</v>
      </c>
      <c r="L2669" t="str">
        <f t="shared" si="332"/>
        <v xml:space="preserve"> N  </v>
      </c>
      <c r="M2669" t="str">
        <f t="shared" si="332"/>
        <v>96.6</v>
      </c>
      <c r="N2669" t="str">
        <f t="shared" si="332"/>
        <v xml:space="preserve"> W -</v>
      </c>
      <c r="O2669" t="str">
        <f t="shared" si="332"/>
        <v>30.2</v>
      </c>
      <c r="P2669" t="str">
        <f t="shared" si="332"/>
        <v xml:space="preserve"> N  </v>
      </c>
      <c r="Q2669" t="str">
        <f t="shared" si="332"/>
        <v>97.7</v>
      </c>
      <c r="R2669" t="str">
        <f t="shared" si="332"/>
        <v xml:space="preserve"> W  </v>
      </c>
      <c r="S2669" t="str">
        <f t="shared" si="332"/>
        <v xml:space="preserve"> 199</v>
      </c>
      <c r="T2669" t="str">
        <f t="shared" si="332"/>
        <v xml:space="preserve">97  </v>
      </c>
      <c r="U2669" t="str">
        <f t="shared" si="332"/>
        <v>19.3</v>
      </c>
      <c r="V2669" t="str">
        <f t="shared" si="332"/>
        <v xml:space="preserve">    </v>
      </c>
      <c r="X2669" t="e">
        <f>VLOOKUP(K2669,$X$2:Y$31,2,FALSE())</f>
        <v>#N/A</v>
      </c>
      <c r="AB2669" s="20">
        <f>MATCH("R",$J$1001:$J2670,0)</f>
        <v>25</v>
      </c>
      <c r="AC2669" s="20">
        <f>ROW()</f>
        <v>2669</v>
      </c>
      <c r="AD2669" s="24" t="e">
        <f t="shared" ca="1" si="328"/>
        <v>#VALUE!</v>
      </c>
      <c r="AE2669" t="str">
        <f t="shared" ca="1" si="330"/>
        <v>E</v>
      </c>
    </row>
    <row r="2670" spans="1:31">
      <c r="A2670" s="12" t="s">
        <v>203</v>
      </c>
      <c r="J2670" s="12" t="str">
        <f t="shared" ref="J2670:J2733" si="333">IF(ISERROR(X2670),"","R")</f>
        <v/>
      </c>
      <c r="K2670" t="str">
        <f t="shared" si="332"/>
        <v>XMTR</v>
      </c>
      <c r="L2670" t="str">
        <f t="shared" si="332"/>
        <v xml:space="preserve"> 2-3</v>
      </c>
      <c r="M2670" t="str">
        <f t="shared" si="332"/>
        <v xml:space="preserve"> ION</v>
      </c>
      <c r="N2670" t="str">
        <f t="shared" si="332"/>
        <v>AP #</v>
      </c>
      <c r="O2670" t="str">
        <f t="shared" si="332"/>
        <v>3[sa</v>
      </c>
      <c r="P2670" t="str">
        <f t="shared" si="332"/>
        <v>ples</v>
      </c>
      <c r="Q2670" t="str">
        <f t="shared" si="332"/>
        <v>SAMP</v>
      </c>
      <c r="R2670" t="str">
        <f t="shared" si="332"/>
        <v>E.23</v>
      </c>
      <c r="S2670" t="str">
        <f t="shared" si="332"/>
        <v xml:space="preserve">   ]</v>
      </c>
      <c r="T2670" t="str">
        <f t="shared" si="332"/>
        <v xml:space="preserve">Az= </v>
      </c>
      <c r="U2670" t="str">
        <f t="shared" si="332"/>
        <v xml:space="preserve">0.0 </v>
      </c>
      <c r="V2670" t="str">
        <f t="shared" si="332"/>
        <v>FFaz</v>
      </c>
      <c r="X2670" t="e">
        <f>VLOOKUP(K2670,$X$2:Y$31,2,FALSE())</f>
        <v>#N/A</v>
      </c>
      <c r="AB2670" s="20">
        <f>MATCH("R",$J$1001:$J2671,0)</f>
        <v>25</v>
      </c>
      <c r="AC2670" s="20">
        <f>ROW()</f>
        <v>2670</v>
      </c>
      <c r="AD2670" s="24" t="e">
        <f t="shared" ref="AD2670:AD2733" ca="1" si="334">IF(VALUE(INDIRECT(ADDRESS(AD2669,AA$2+1,1,TRUE())))=1,AD2669+1,VALUE(INDIRECT(ADDRESS(AD2669,AA$2+2,1,TRUE())))+VALUE((INDIRECT(ADDRESS(AD2669,AA$2+1,1,TRUE())))))</f>
        <v>#VALUE!</v>
      </c>
      <c r="AE2670" t="str">
        <f t="shared" ca="1" si="330"/>
        <v>E</v>
      </c>
    </row>
    <row r="2671" spans="1:31">
      <c r="A2671" s="12" t="s">
        <v>204</v>
      </c>
      <c r="J2671" s="12" t="str">
        <f t="shared" si="333"/>
        <v/>
      </c>
      <c r="K2671" t="str">
        <f t="shared" si="332"/>
        <v>RCVR</v>
      </c>
      <c r="L2671" t="str">
        <f t="shared" si="332"/>
        <v xml:space="preserve"> 2-3</v>
      </c>
      <c r="M2671" t="str">
        <f t="shared" si="332"/>
        <v xml:space="preserve"> ION</v>
      </c>
      <c r="N2671" t="str">
        <f t="shared" si="332"/>
        <v>AP #</v>
      </c>
      <c r="O2671" t="str">
        <f t="shared" si="332"/>
        <v>3[sa</v>
      </c>
      <c r="P2671" t="str">
        <f t="shared" si="332"/>
        <v>ples</v>
      </c>
      <c r="Q2671" t="str">
        <f t="shared" si="332"/>
        <v>SAMP</v>
      </c>
      <c r="R2671" t="str">
        <f t="shared" si="332"/>
        <v>E.23</v>
      </c>
      <c r="S2671" t="str">
        <f t="shared" si="332"/>
        <v xml:space="preserve">   ]</v>
      </c>
      <c r="T2671" t="str">
        <f t="shared" si="332"/>
        <v xml:space="preserve">Az= </v>
      </c>
      <c r="U2671" t="str">
        <f t="shared" si="332"/>
        <v xml:space="preserve">0.0 </v>
      </c>
      <c r="V2671" t="str">
        <f t="shared" si="332"/>
        <v>FFaz</v>
      </c>
      <c r="X2671" t="e">
        <f>VLOOKUP(K2671,$X$2:Y$31,2,FALSE())</f>
        <v>#N/A</v>
      </c>
      <c r="AB2671" s="20">
        <f>MATCH("R",$J$1001:$J2672,0)</f>
        <v>25</v>
      </c>
      <c r="AC2671" s="20">
        <f>ROW()</f>
        <v>2671</v>
      </c>
      <c r="AD2671" s="24" t="e">
        <f t="shared" ca="1" si="334"/>
        <v>#VALUE!</v>
      </c>
      <c r="AE2671" t="str">
        <f t="shared" ca="1" si="330"/>
        <v>E</v>
      </c>
    </row>
    <row r="2672" spans="1:31">
      <c r="A2672" s="12" t="s">
        <v>89</v>
      </c>
      <c r="J2672" s="12" t="str">
        <f t="shared" si="333"/>
        <v/>
      </c>
      <c r="K2672" t="str">
        <f t="shared" si="332"/>
        <v>3 MH</v>
      </c>
      <c r="L2672" t="str">
        <f t="shared" si="332"/>
        <v xml:space="preserve"> NOI</v>
      </c>
      <c r="M2672" t="str">
        <f t="shared" si="332"/>
        <v xml:space="preserve">E = </v>
      </c>
      <c r="N2672" t="str">
        <f t="shared" ref="K2672:V2693" si="335">MID($A2672,N$34,4)</f>
        <v>145.</v>
      </c>
      <c r="O2672" t="str">
        <f t="shared" si="335"/>
        <v xml:space="preserve"> dBW</v>
      </c>
      <c r="P2672" t="str">
        <f t="shared" si="335"/>
        <v xml:space="preserve">    </v>
      </c>
      <c r="Q2672" t="str">
        <f t="shared" si="335"/>
        <v xml:space="preserve">EQ. </v>
      </c>
      <c r="R2672" t="str">
        <f t="shared" si="335"/>
        <v>EL =</v>
      </c>
      <c r="S2672" t="str">
        <f t="shared" si="335"/>
        <v xml:space="preserve">90% </v>
      </c>
      <c r="T2672" t="str">
        <f t="shared" si="335"/>
        <v xml:space="preserve">  RE</v>
      </c>
      <c r="U2672" t="str">
        <f t="shared" si="335"/>
        <v>. SN</v>
      </c>
      <c r="V2672" t="str">
        <f t="shared" si="335"/>
        <v xml:space="preserve"> = 7</v>
      </c>
      <c r="X2672" t="e">
        <f>VLOOKUP(K2672,$X$2:Y$31,2,FALSE())</f>
        <v>#N/A</v>
      </c>
      <c r="AB2672" s="20">
        <f>MATCH("R",$J$1001:$J2673,0)</f>
        <v>25</v>
      </c>
      <c r="AC2672" s="20">
        <f>ROW()</f>
        <v>2672</v>
      </c>
      <c r="AD2672" s="24" t="e">
        <f t="shared" ca="1" si="334"/>
        <v>#VALUE!</v>
      </c>
      <c r="AE2672" t="str">
        <f t="shared" ca="1" si="330"/>
        <v>E</v>
      </c>
    </row>
    <row r="2673" spans="1:31">
      <c r="A2673" s="12" t="s">
        <v>90</v>
      </c>
      <c r="J2673" s="12" t="str">
        <f t="shared" si="333"/>
        <v/>
      </c>
      <c r="K2673" t="str">
        <f t="shared" si="335"/>
        <v>MULT</v>
      </c>
      <c r="L2673" t="str">
        <f t="shared" si="335"/>
        <v>PATH</v>
      </c>
      <c r="M2673" t="str">
        <f t="shared" si="335"/>
        <v>POWE</v>
      </c>
      <c r="N2673" t="str">
        <f t="shared" si="335"/>
        <v xml:space="preserve"> TOL</v>
      </c>
      <c r="O2673" t="str">
        <f t="shared" si="335"/>
        <v>RANC</v>
      </c>
      <c r="P2673" t="str">
        <f t="shared" si="335"/>
        <v xml:space="preserve"> =  </v>
      </c>
      <c r="Q2673" t="str">
        <f t="shared" si="335"/>
        <v>.0 d</v>
      </c>
      <c r="R2673" t="str">
        <f t="shared" si="335"/>
        <v xml:space="preserve">   M</v>
      </c>
      <c r="S2673" t="str">
        <f t="shared" si="335"/>
        <v>LTIP</v>
      </c>
      <c r="T2673" t="str">
        <f t="shared" si="335"/>
        <v>TH D</v>
      </c>
      <c r="U2673" t="str">
        <f t="shared" si="335"/>
        <v xml:space="preserve">LAY </v>
      </c>
      <c r="V2673" t="str">
        <f t="shared" si="335"/>
        <v>OLER</v>
      </c>
      <c r="X2673" t="e">
        <f>VLOOKUP(K2673,$X$2:Y$31,2,FALSE())</f>
        <v>#N/A</v>
      </c>
      <c r="AB2673" s="20">
        <f>MATCH("R",$J$1001:$J2674,0)</f>
        <v>25</v>
      </c>
      <c r="AC2673" s="20">
        <f>ROW()</f>
        <v>2673</v>
      </c>
      <c r="AD2673" s="24" t="e">
        <f t="shared" ca="1" si="334"/>
        <v>#VALUE!</v>
      </c>
      <c r="AE2673" t="str">
        <f t="shared" ca="1" si="330"/>
        <v>E</v>
      </c>
    </row>
    <row r="2674" spans="1:31">
      <c r="A2674" s="12" t="s">
        <v>33</v>
      </c>
      <c r="J2674" s="12" t="str">
        <f t="shared" si="333"/>
        <v/>
      </c>
      <c r="K2674" t="str">
        <f t="shared" si="335"/>
        <v/>
      </c>
      <c r="L2674" t="str">
        <f t="shared" si="335"/>
        <v/>
      </c>
      <c r="M2674" t="str">
        <f t="shared" si="335"/>
        <v/>
      </c>
      <c r="N2674" t="str">
        <f t="shared" si="335"/>
        <v/>
      </c>
      <c r="O2674" t="str">
        <f t="shared" si="335"/>
        <v/>
      </c>
      <c r="P2674" t="str">
        <f t="shared" si="335"/>
        <v/>
      </c>
      <c r="Q2674" t="str">
        <f t="shared" si="335"/>
        <v/>
      </c>
      <c r="R2674" t="str">
        <f t="shared" si="335"/>
        <v/>
      </c>
      <c r="S2674" t="str">
        <f t="shared" si="335"/>
        <v/>
      </c>
      <c r="T2674" t="str">
        <f t="shared" si="335"/>
        <v/>
      </c>
      <c r="U2674" t="str">
        <f t="shared" si="335"/>
        <v/>
      </c>
      <c r="V2674" t="str">
        <f t="shared" si="335"/>
        <v/>
      </c>
      <c r="X2674" t="e">
        <f>VLOOKUP(K2674,$X$2:Y$31,2,FALSE())</f>
        <v>#N/A</v>
      </c>
      <c r="AB2674" s="20">
        <f>MATCH("R",$J$1001:$J2675,0)</f>
        <v>25</v>
      </c>
      <c r="AC2674" s="20">
        <f>ROW()</f>
        <v>2674</v>
      </c>
      <c r="AD2674" s="24" t="e">
        <f t="shared" ca="1" si="334"/>
        <v>#VALUE!</v>
      </c>
      <c r="AE2674" t="str">
        <f t="shared" ca="1" si="330"/>
        <v>E</v>
      </c>
    </row>
    <row r="2675" spans="1:31">
      <c r="A2675" s="12" t="s">
        <v>2047</v>
      </c>
      <c r="J2675" s="12" t="str">
        <f t="shared" si="333"/>
        <v>R</v>
      </c>
      <c r="K2675" t="str">
        <f t="shared" si="335"/>
        <v xml:space="preserve"> 1.0</v>
      </c>
      <c r="L2675" t="str">
        <f t="shared" si="335"/>
        <v xml:space="preserve"> 9.5</v>
      </c>
      <c r="M2675" t="str">
        <f t="shared" si="335"/>
        <v xml:space="preserve"> 2.0</v>
      </c>
      <c r="N2675" t="str">
        <f t="shared" si="335"/>
        <v xml:space="preserve"> 4.0</v>
      </c>
      <c r="O2675" t="str">
        <f t="shared" si="335"/>
        <v xml:space="preserve"> 5.4</v>
      </c>
      <c r="P2675" t="str">
        <f t="shared" si="335"/>
        <v xml:space="preserve"> 7.3</v>
      </c>
      <c r="Q2675" t="str">
        <f t="shared" si="335"/>
        <v>10.2</v>
      </c>
      <c r="R2675" t="str">
        <f t="shared" si="335"/>
        <v>14.4</v>
      </c>
      <c r="S2675" t="str">
        <f t="shared" si="335"/>
        <v>18.2</v>
      </c>
      <c r="T2675" t="str">
        <f t="shared" si="335"/>
        <v>21.5</v>
      </c>
      <c r="U2675" t="str">
        <f t="shared" si="335"/>
        <v>25.0</v>
      </c>
      <c r="V2675" t="str">
        <f t="shared" si="335"/>
        <v>29.0</v>
      </c>
      <c r="X2675" t="str">
        <f>VLOOKUP(K2675,$X$2:Y$31,2,FALSE())</f>
        <v>0100</v>
      </c>
      <c r="AB2675" s="20">
        <f>MATCH("R",$J$1001:$J2676,0)</f>
        <v>25</v>
      </c>
      <c r="AC2675" s="20">
        <f>ROW()</f>
        <v>2675</v>
      </c>
      <c r="AD2675" s="24" t="e">
        <f t="shared" ca="1" si="334"/>
        <v>#VALUE!</v>
      </c>
      <c r="AE2675" t="str">
        <f t="shared" ca="1" si="330"/>
        <v>E</v>
      </c>
    </row>
    <row r="2676" spans="1:31">
      <c r="A2676" s="12" t="s">
        <v>205</v>
      </c>
      <c r="J2676" s="12" t="str">
        <f t="shared" si="333"/>
        <v/>
      </c>
      <c r="K2676" t="str">
        <f t="shared" si="335"/>
        <v xml:space="preserve">    </v>
      </c>
      <c r="L2676" t="str">
        <f t="shared" si="335"/>
        <v xml:space="preserve"> 1F2</v>
      </c>
      <c r="M2676" t="str">
        <f t="shared" si="335"/>
        <v xml:space="preserve"> 1F2</v>
      </c>
      <c r="N2676" t="str">
        <f t="shared" si="335"/>
        <v xml:space="preserve"> 1F2</v>
      </c>
      <c r="O2676" t="str">
        <f t="shared" si="335"/>
        <v xml:space="preserve"> 1F2</v>
      </c>
      <c r="P2676" t="str">
        <f t="shared" si="335"/>
        <v xml:space="preserve"> 1F2</v>
      </c>
      <c r="Q2676" t="str">
        <f t="shared" si="335"/>
        <v xml:space="preserve"> 1F2</v>
      </c>
      <c r="R2676" t="str">
        <f t="shared" si="335"/>
        <v xml:space="preserve"> 1F2</v>
      </c>
      <c r="S2676" t="str">
        <f t="shared" si="335"/>
        <v xml:space="preserve"> 1F2</v>
      </c>
      <c r="T2676" t="str">
        <f t="shared" si="335"/>
        <v xml:space="preserve"> 1F2</v>
      </c>
      <c r="U2676" t="str">
        <f t="shared" si="335"/>
        <v xml:space="preserve"> 1F2</v>
      </c>
      <c r="V2676" t="str">
        <f t="shared" si="335"/>
        <v xml:space="preserve"> 1F2</v>
      </c>
      <c r="X2676" t="e">
        <f>VLOOKUP(K2676,$X$2:Y$31,2,FALSE())</f>
        <v>#N/A</v>
      </c>
      <c r="AB2676" s="20">
        <f>MATCH("R",$J$1001:$J2677,0)</f>
        <v>25</v>
      </c>
      <c r="AC2676" s="20">
        <f>ROW()</f>
        <v>2676</v>
      </c>
      <c r="AD2676" s="24" t="e">
        <f t="shared" ca="1" si="334"/>
        <v>#VALUE!</v>
      </c>
      <c r="AE2676" t="str">
        <f t="shared" ca="1" si="330"/>
        <v>E</v>
      </c>
    </row>
    <row r="2677" spans="1:31">
      <c r="A2677" s="12" t="s">
        <v>2048</v>
      </c>
      <c r="J2677" s="12" t="str">
        <f t="shared" si="333"/>
        <v/>
      </c>
      <c r="K2677" t="str">
        <f t="shared" si="335"/>
        <v xml:space="preserve">    </v>
      </c>
      <c r="L2677" t="str">
        <f t="shared" si="335"/>
        <v>66.3</v>
      </c>
      <c r="M2677" t="str">
        <f t="shared" si="335"/>
        <v>57.2</v>
      </c>
      <c r="N2677" t="str">
        <f t="shared" si="335"/>
        <v>55.3</v>
      </c>
      <c r="O2677" t="str">
        <f t="shared" si="335"/>
        <v>56.3</v>
      </c>
      <c r="P2677" t="str">
        <f t="shared" si="335"/>
        <v>58.9</v>
      </c>
      <c r="Q2677" t="str">
        <f t="shared" si="335"/>
        <v>66.3</v>
      </c>
      <c r="R2677" t="str">
        <f t="shared" si="335"/>
        <v>66.3</v>
      </c>
      <c r="S2677" t="str">
        <f t="shared" si="335"/>
        <v>66.3</v>
      </c>
      <c r="T2677" t="str">
        <f t="shared" si="335"/>
        <v>66.3</v>
      </c>
      <c r="U2677" t="str">
        <f t="shared" si="335"/>
        <v>66.3</v>
      </c>
      <c r="V2677" t="str">
        <f t="shared" si="335"/>
        <v>66.3</v>
      </c>
      <c r="X2677" t="e">
        <f>VLOOKUP(K2677,$X$2:Y$31,2,FALSE())</f>
        <v>#N/A</v>
      </c>
      <c r="AB2677" s="20">
        <f>MATCH("R",$J$1001:$J2678,0)</f>
        <v>25</v>
      </c>
      <c r="AC2677" s="20">
        <f>ROW()</f>
        <v>2677</v>
      </c>
      <c r="AD2677" s="24" t="e">
        <f t="shared" ca="1" si="334"/>
        <v>#VALUE!</v>
      </c>
      <c r="AE2677" t="str">
        <f t="shared" ca="1" si="330"/>
        <v>E</v>
      </c>
    </row>
    <row r="2678" spans="1:31">
      <c r="A2678" s="12" t="s">
        <v>517</v>
      </c>
      <c r="J2678" s="12" t="str">
        <f t="shared" si="333"/>
        <v/>
      </c>
      <c r="K2678" t="str">
        <f t="shared" si="335"/>
        <v xml:space="preserve">    </v>
      </c>
      <c r="L2678" t="str">
        <f t="shared" si="335"/>
        <v xml:space="preserve"> 2.9</v>
      </c>
      <c r="M2678" t="str">
        <f t="shared" si="335"/>
        <v xml:space="preserve"> 2.1</v>
      </c>
      <c r="N2678" t="str">
        <f t="shared" si="335"/>
        <v xml:space="preserve"> 2.0</v>
      </c>
      <c r="O2678" t="str">
        <f t="shared" si="335"/>
        <v xml:space="preserve"> 2.0</v>
      </c>
      <c r="P2678" t="str">
        <f t="shared" si="335"/>
        <v xml:space="preserve"> 2.2</v>
      </c>
      <c r="Q2678" t="str">
        <f t="shared" si="335"/>
        <v xml:space="preserve"> 2.9</v>
      </c>
      <c r="R2678" t="str">
        <f t="shared" si="335"/>
        <v xml:space="preserve"> 2.9</v>
      </c>
      <c r="S2678" t="str">
        <f t="shared" si="335"/>
        <v xml:space="preserve"> 2.9</v>
      </c>
      <c r="T2678" t="str">
        <f t="shared" si="335"/>
        <v xml:space="preserve"> 2.9</v>
      </c>
      <c r="U2678" t="str">
        <f t="shared" si="335"/>
        <v xml:space="preserve"> 2.9</v>
      </c>
      <c r="V2678" t="str">
        <f t="shared" si="335"/>
        <v xml:space="preserve"> 2.9</v>
      </c>
      <c r="X2678" t="e">
        <f>VLOOKUP(K2678,$X$2:Y$31,2,FALSE())</f>
        <v>#N/A</v>
      </c>
      <c r="AB2678" s="20">
        <f>MATCH("R",$J$1001:$J2679,0)</f>
        <v>25</v>
      </c>
      <c r="AC2678" s="20">
        <f>ROW()</f>
        <v>2678</v>
      </c>
      <c r="AD2678" s="24" t="e">
        <f t="shared" ca="1" si="334"/>
        <v>#VALUE!</v>
      </c>
      <c r="AE2678" t="str">
        <f t="shared" ca="1" si="330"/>
        <v>E</v>
      </c>
    </row>
    <row r="2679" spans="1:31">
      <c r="A2679" s="12" t="s">
        <v>2049</v>
      </c>
      <c r="J2679" s="12" t="str">
        <f t="shared" si="333"/>
        <v/>
      </c>
      <c r="K2679" t="str">
        <f t="shared" si="335"/>
        <v xml:space="preserve">    </v>
      </c>
      <c r="L2679" t="str">
        <f t="shared" si="335"/>
        <v xml:space="preserve"> 394</v>
      </c>
      <c r="M2679" t="str">
        <f t="shared" si="335"/>
        <v xml:space="preserve"> 263</v>
      </c>
      <c r="N2679" t="str">
        <f t="shared" si="335"/>
        <v xml:space="preserve"> 245</v>
      </c>
      <c r="O2679" t="str">
        <f t="shared" si="335"/>
        <v xml:space="preserve"> 254</v>
      </c>
      <c r="P2679" t="str">
        <f t="shared" si="335"/>
        <v xml:space="preserve"> 282</v>
      </c>
      <c r="Q2679" t="str">
        <f t="shared" si="335"/>
        <v xml:space="preserve"> 394</v>
      </c>
      <c r="R2679" t="str">
        <f t="shared" si="335"/>
        <v xml:space="preserve"> 394</v>
      </c>
      <c r="S2679" t="str">
        <f t="shared" si="335"/>
        <v xml:space="preserve"> 394</v>
      </c>
      <c r="T2679" t="str">
        <f t="shared" si="335"/>
        <v xml:space="preserve"> 394</v>
      </c>
      <c r="U2679" t="str">
        <f t="shared" si="335"/>
        <v xml:space="preserve"> 394</v>
      </c>
      <c r="V2679" t="str">
        <f t="shared" si="335"/>
        <v xml:space="preserve"> 394</v>
      </c>
      <c r="X2679" t="e">
        <f>VLOOKUP(K2679,$X$2:Y$31,2,FALSE())</f>
        <v>#N/A</v>
      </c>
      <c r="AB2679" s="20">
        <f>MATCH("R",$J$1001:$J2680,0)</f>
        <v>25</v>
      </c>
      <c r="AC2679" s="20">
        <f>ROW()</f>
        <v>2679</v>
      </c>
      <c r="AD2679" s="24" t="e">
        <f t="shared" ca="1" si="334"/>
        <v>#VALUE!</v>
      </c>
      <c r="AE2679" t="str">
        <f t="shared" ca="1" si="330"/>
        <v>E</v>
      </c>
    </row>
    <row r="2680" spans="1:31">
      <c r="A2680" s="12" t="s">
        <v>2050</v>
      </c>
      <c r="J2680" s="12" t="str">
        <f t="shared" si="333"/>
        <v/>
      </c>
      <c r="K2680" t="str">
        <f t="shared" si="335"/>
        <v xml:space="preserve">    </v>
      </c>
      <c r="L2680" t="str">
        <f t="shared" si="335"/>
        <v>0.50</v>
      </c>
      <c r="M2680" t="str">
        <f t="shared" si="335"/>
        <v>1.00</v>
      </c>
      <c r="N2680" t="str">
        <f t="shared" si="335"/>
        <v>1.00</v>
      </c>
      <c r="O2680" t="str">
        <f t="shared" si="335"/>
        <v>1.00</v>
      </c>
      <c r="P2680" t="str">
        <f t="shared" si="335"/>
        <v>0.98</v>
      </c>
      <c r="Q2680" t="str">
        <f t="shared" si="335"/>
        <v>0.25</v>
      </c>
      <c r="R2680" t="str">
        <f t="shared" si="335"/>
        <v>0.00</v>
      </c>
      <c r="S2680" t="str">
        <f t="shared" si="335"/>
        <v>0.00</v>
      </c>
      <c r="T2680" t="str">
        <f t="shared" si="335"/>
        <v>0.00</v>
      </c>
      <c r="U2680" t="str">
        <f t="shared" si="335"/>
        <v>0.00</v>
      </c>
      <c r="V2680" t="str">
        <f t="shared" si="335"/>
        <v>0.00</v>
      </c>
      <c r="X2680" t="e">
        <f>VLOOKUP(K2680,$X$2:Y$31,2,FALSE())</f>
        <v>#N/A</v>
      </c>
      <c r="AB2680" s="20">
        <f>MATCH("R",$J$1001:$J2681,0)</f>
        <v>25</v>
      </c>
      <c r="AC2680" s="20">
        <f>ROW()</f>
        <v>2680</v>
      </c>
      <c r="AD2680" s="24" t="e">
        <f t="shared" ca="1" si="334"/>
        <v>#VALUE!</v>
      </c>
      <c r="AE2680" t="str">
        <f t="shared" ca="1" si="330"/>
        <v>E</v>
      </c>
    </row>
    <row r="2681" spans="1:31">
      <c r="A2681" s="12" t="s">
        <v>2051</v>
      </c>
      <c r="J2681" s="12" t="str">
        <f t="shared" si="333"/>
        <v/>
      </c>
      <c r="K2681" t="str">
        <f t="shared" si="335"/>
        <v xml:space="preserve">    </v>
      </c>
      <c r="L2681" t="str">
        <f t="shared" si="335"/>
        <v xml:space="preserve"> 116</v>
      </c>
      <c r="M2681" t="str">
        <f t="shared" si="335"/>
        <v xml:space="preserve">  99</v>
      </c>
      <c r="N2681" t="str">
        <f t="shared" si="335"/>
        <v xml:space="preserve"> 103</v>
      </c>
      <c r="O2681" t="str">
        <f t="shared" si="335"/>
        <v xml:space="preserve"> 106</v>
      </c>
      <c r="P2681" t="str">
        <f t="shared" si="335"/>
        <v xml:space="preserve"> 109</v>
      </c>
      <c r="Q2681" t="str">
        <f t="shared" si="335"/>
        <v xml:space="preserve"> 120</v>
      </c>
      <c r="R2681" t="str">
        <f t="shared" si="335"/>
        <v xml:space="preserve"> 184</v>
      </c>
      <c r="S2681" t="str">
        <f t="shared" si="335"/>
        <v xml:space="preserve"> 186</v>
      </c>
      <c r="T2681" t="str">
        <f t="shared" si="335"/>
        <v xml:space="preserve"> 187</v>
      </c>
      <c r="U2681" t="str">
        <f t="shared" si="335"/>
        <v xml:space="preserve"> 189</v>
      </c>
      <c r="V2681" t="str">
        <f t="shared" si="335"/>
        <v xml:space="preserve"> 190</v>
      </c>
      <c r="X2681" t="e">
        <f>VLOOKUP(K2681,$X$2:Y$31,2,FALSE())</f>
        <v>#N/A</v>
      </c>
      <c r="AB2681" s="20">
        <f>MATCH("R",$J$1001:$J2682,0)</f>
        <v>25</v>
      </c>
      <c r="AC2681" s="20">
        <f>ROW()</f>
        <v>2681</v>
      </c>
      <c r="AD2681" s="24" t="e">
        <f t="shared" ca="1" si="334"/>
        <v>#VALUE!</v>
      </c>
      <c r="AE2681" t="str">
        <f t="shared" ca="1" si="330"/>
        <v>E</v>
      </c>
    </row>
    <row r="2682" spans="1:31">
      <c r="A2682" s="12" t="s">
        <v>2052</v>
      </c>
      <c r="J2682" s="12" t="str">
        <f t="shared" si="333"/>
        <v/>
      </c>
      <c r="K2682" t="str">
        <f t="shared" si="335"/>
        <v xml:space="preserve">    </v>
      </c>
      <c r="L2682" t="str">
        <f t="shared" si="335"/>
        <v xml:space="preserve">  27</v>
      </c>
      <c r="M2682" t="str">
        <f t="shared" si="335"/>
        <v xml:space="preserve">  30</v>
      </c>
      <c r="N2682" t="str">
        <f t="shared" si="335"/>
        <v xml:space="preserve">  32</v>
      </c>
      <c r="O2682" t="str">
        <f t="shared" si="335"/>
        <v xml:space="preserve">  33</v>
      </c>
      <c r="P2682" t="str">
        <f t="shared" si="335"/>
        <v xml:space="preserve">  32</v>
      </c>
      <c r="Q2682" t="str">
        <f t="shared" si="335"/>
        <v xml:space="preserve">  24</v>
      </c>
      <c r="R2682" t="str">
        <f t="shared" si="335"/>
        <v xml:space="preserve"> -36</v>
      </c>
      <c r="S2682" t="str">
        <f t="shared" si="335"/>
        <v xml:space="preserve"> -36</v>
      </c>
      <c r="T2682" t="str">
        <f t="shared" si="335"/>
        <v xml:space="preserve"> -36</v>
      </c>
      <c r="U2682" t="str">
        <f t="shared" si="335"/>
        <v xml:space="preserve"> -36</v>
      </c>
      <c r="V2682" t="str">
        <f t="shared" si="335"/>
        <v xml:space="preserve"> -36</v>
      </c>
      <c r="X2682" t="e">
        <f>VLOOKUP(K2682,$X$2:Y$31,2,FALSE())</f>
        <v>#N/A</v>
      </c>
      <c r="AB2682" s="20">
        <f>MATCH("R",$J$1001:$J2683,0)</f>
        <v>25</v>
      </c>
      <c r="AC2682" s="20">
        <f>ROW()</f>
        <v>2682</v>
      </c>
      <c r="AD2682" s="24" t="e">
        <f t="shared" ca="1" si="334"/>
        <v>#VALUE!</v>
      </c>
      <c r="AE2682" t="str">
        <f t="shared" ca="1" si="330"/>
        <v>E</v>
      </c>
    </row>
    <row r="2683" spans="1:31">
      <c r="A2683" s="12" t="s">
        <v>2053</v>
      </c>
      <c r="J2683" s="12" t="str">
        <f t="shared" si="333"/>
        <v/>
      </c>
      <c r="K2683" t="str">
        <f t="shared" si="335"/>
        <v xml:space="preserve">    </v>
      </c>
      <c r="L2683" t="str">
        <f t="shared" si="335"/>
        <v xml:space="preserve"> -96</v>
      </c>
      <c r="M2683" t="str">
        <f t="shared" si="335"/>
        <v xml:space="preserve"> -79</v>
      </c>
      <c r="N2683" t="str">
        <f t="shared" si="335"/>
        <v xml:space="preserve"> -83</v>
      </c>
      <c r="O2683" t="str">
        <f t="shared" si="335"/>
        <v xml:space="preserve"> -86</v>
      </c>
      <c r="P2683" t="str">
        <f t="shared" si="335"/>
        <v xml:space="preserve"> -89</v>
      </c>
      <c r="Q2683" t="str">
        <f t="shared" si="335"/>
        <v>-100</v>
      </c>
      <c r="R2683" t="str">
        <f t="shared" si="335"/>
        <v>-164</v>
      </c>
      <c r="S2683" t="str">
        <f t="shared" si="335"/>
        <v>-166</v>
      </c>
      <c r="T2683" t="str">
        <f t="shared" si="335"/>
        <v>-167</v>
      </c>
      <c r="U2683" t="str">
        <f t="shared" si="335"/>
        <v>-169</v>
      </c>
      <c r="V2683" t="str">
        <f t="shared" si="335"/>
        <v>-170</v>
      </c>
      <c r="X2683" t="e">
        <f>VLOOKUP(K2683,$X$2:Y$31,2,FALSE())</f>
        <v>#N/A</v>
      </c>
      <c r="AB2683" s="20">
        <f>MATCH("R",$J$1001:$J2684,0)</f>
        <v>25</v>
      </c>
      <c r="AC2683" s="20">
        <f>ROW()</f>
        <v>2683</v>
      </c>
      <c r="AD2683" s="24" t="e">
        <f t="shared" ca="1" si="334"/>
        <v>#VALUE!</v>
      </c>
      <c r="AE2683" t="str">
        <f t="shared" ca="1" si="330"/>
        <v>E</v>
      </c>
    </row>
    <row r="2684" spans="1:31">
      <c r="A2684" s="12" t="s">
        <v>2054</v>
      </c>
      <c r="J2684" s="12" t="str">
        <f t="shared" si="333"/>
        <v/>
      </c>
      <c r="K2684" t="str">
        <f t="shared" si="335"/>
        <v xml:space="preserve">    </v>
      </c>
      <c r="L2684" t="str">
        <f t="shared" si="335"/>
        <v>-157</v>
      </c>
      <c r="M2684" t="str">
        <f t="shared" si="335"/>
        <v>-139</v>
      </c>
      <c r="N2684" t="str">
        <f t="shared" si="335"/>
        <v>-146</v>
      </c>
      <c r="O2684" t="str">
        <f t="shared" si="335"/>
        <v>-150</v>
      </c>
      <c r="P2684" t="str">
        <f t="shared" si="335"/>
        <v>-153</v>
      </c>
      <c r="Q2684" t="str">
        <f t="shared" si="335"/>
        <v>-157</v>
      </c>
      <c r="R2684" t="str">
        <f t="shared" si="335"/>
        <v>-163</v>
      </c>
      <c r="S2684" t="str">
        <f t="shared" si="335"/>
        <v>-166</v>
      </c>
      <c r="T2684" t="str">
        <f t="shared" si="335"/>
        <v>-168</v>
      </c>
      <c r="U2684" t="str">
        <f t="shared" si="335"/>
        <v>-170</v>
      </c>
      <c r="V2684" t="str">
        <f t="shared" si="335"/>
        <v>-172</v>
      </c>
      <c r="X2684" t="e">
        <f>VLOOKUP(K2684,$X$2:Y$31,2,FALSE())</f>
        <v>#N/A</v>
      </c>
      <c r="AB2684" s="20">
        <f>MATCH("R",$J$1001:$J2685,0)</f>
        <v>25</v>
      </c>
      <c r="AC2684" s="20">
        <f>ROW()</f>
        <v>2684</v>
      </c>
      <c r="AD2684" s="24" t="e">
        <f t="shared" ca="1" si="334"/>
        <v>#VALUE!</v>
      </c>
      <c r="AE2684" t="str">
        <f t="shared" ca="1" si="330"/>
        <v>E</v>
      </c>
    </row>
    <row r="2685" spans="1:31">
      <c r="A2685" s="12" t="s">
        <v>2055</v>
      </c>
      <c r="J2685" s="12" t="str">
        <f t="shared" si="333"/>
        <v/>
      </c>
      <c r="K2685" t="str">
        <f t="shared" si="335"/>
        <v xml:space="preserve">    </v>
      </c>
      <c r="L2685" t="str">
        <f t="shared" si="335"/>
        <v xml:space="preserve">  60</v>
      </c>
      <c r="M2685" t="str">
        <f t="shared" si="335"/>
        <v xml:space="preserve">  60</v>
      </c>
      <c r="N2685" t="str">
        <f t="shared" si="335"/>
        <v xml:space="preserve">  63</v>
      </c>
      <c r="O2685" t="str">
        <f t="shared" si="335"/>
        <v xml:space="preserve">  64</v>
      </c>
      <c r="P2685" t="str">
        <f t="shared" si="335"/>
        <v xml:space="preserve">  64</v>
      </c>
      <c r="Q2685" t="str">
        <f t="shared" si="335"/>
        <v xml:space="preserve">  57</v>
      </c>
      <c r="R2685" t="str">
        <f t="shared" si="335"/>
        <v xml:space="preserve">  -1</v>
      </c>
      <c r="S2685" t="str">
        <f t="shared" si="335"/>
        <v xml:space="preserve">   1</v>
      </c>
      <c r="T2685" t="str">
        <f t="shared" si="335"/>
        <v xml:space="preserve">   1</v>
      </c>
      <c r="U2685" t="str">
        <f t="shared" si="335"/>
        <v xml:space="preserve">   2</v>
      </c>
      <c r="V2685" t="str">
        <f t="shared" si="335"/>
        <v xml:space="preserve">   2</v>
      </c>
      <c r="X2685" t="e">
        <f>VLOOKUP(K2685,$X$2:Y$31,2,FALSE())</f>
        <v>#N/A</v>
      </c>
      <c r="AB2685" s="20">
        <f>MATCH("R",$J$1001:$J2686,0)</f>
        <v>25</v>
      </c>
      <c r="AC2685" s="20">
        <f>ROW()</f>
        <v>2685</v>
      </c>
      <c r="AD2685" s="24" t="e">
        <f t="shared" ca="1" si="334"/>
        <v>#VALUE!</v>
      </c>
      <c r="AE2685" t="str">
        <f t="shared" ca="1" si="330"/>
        <v>E</v>
      </c>
    </row>
    <row r="2686" spans="1:31">
      <c r="A2686" s="12" t="s">
        <v>2056</v>
      </c>
      <c r="J2686" s="12" t="str">
        <f t="shared" si="333"/>
        <v/>
      </c>
      <c r="K2686" t="str">
        <f t="shared" si="335"/>
        <v xml:space="preserve">    </v>
      </c>
      <c r="L2686" t="str">
        <f t="shared" si="335"/>
        <v xml:space="preserve">  31</v>
      </c>
      <c r="M2686" t="str">
        <f t="shared" si="335"/>
        <v xml:space="preserve">  25</v>
      </c>
      <c r="N2686" t="str">
        <f t="shared" si="335"/>
        <v xml:space="preserve">  21</v>
      </c>
      <c r="O2686" t="str">
        <f t="shared" si="335"/>
        <v xml:space="preserve">  20</v>
      </c>
      <c r="P2686" t="str">
        <f t="shared" si="335"/>
        <v xml:space="preserve">  20</v>
      </c>
      <c r="Q2686" t="str">
        <f t="shared" si="335"/>
        <v xml:space="preserve">  37</v>
      </c>
      <c r="R2686" t="str">
        <f t="shared" si="335"/>
        <v xml:space="preserve">  85</v>
      </c>
      <c r="S2686" t="str">
        <f t="shared" si="335"/>
        <v xml:space="preserve">  84</v>
      </c>
      <c r="T2686" t="str">
        <f t="shared" si="335"/>
        <v xml:space="preserve">  83</v>
      </c>
      <c r="U2686" t="str">
        <f t="shared" si="335"/>
        <v xml:space="preserve">  83</v>
      </c>
      <c r="V2686" t="str">
        <f t="shared" si="335"/>
        <v xml:space="preserve">  83</v>
      </c>
      <c r="X2686" t="e">
        <f>VLOOKUP(K2686,$X$2:Y$31,2,FALSE())</f>
        <v>#N/A</v>
      </c>
      <c r="AB2686" s="20">
        <f>MATCH("R",$J$1001:$J2687,0)</f>
        <v>25</v>
      </c>
      <c r="AC2686" s="20">
        <f>ROW()</f>
        <v>2686</v>
      </c>
      <c r="AD2686" s="24" t="e">
        <f t="shared" ca="1" si="334"/>
        <v>#VALUE!</v>
      </c>
      <c r="AE2686" t="str">
        <f t="shared" ca="1" si="330"/>
        <v>E</v>
      </c>
    </row>
    <row r="2687" spans="1:31">
      <c r="A2687" s="12" t="s">
        <v>518</v>
      </c>
      <c r="J2687" s="12" t="str">
        <f t="shared" si="333"/>
        <v/>
      </c>
      <c r="K2687" t="str">
        <f t="shared" si="335"/>
        <v xml:space="preserve">    </v>
      </c>
      <c r="L2687" t="str">
        <f t="shared" si="335"/>
        <v>0.03</v>
      </c>
      <c r="M2687" t="str">
        <f t="shared" si="335"/>
        <v>0.03</v>
      </c>
      <c r="N2687" t="str">
        <f t="shared" si="335"/>
        <v>0.06</v>
      </c>
      <c r="O2687" t="str">
        <f t="shared" si="335"/>
        <v>0.07</v>
      </c>
      <c r="P2687" t="str">
        <f t="shared" si="335"/>
        <v>0.07</v>
      </c>
      <c r="Q2687" t="str">
        <f t="shared" si="335"/>
        <v>0.03</v>
      </c>
      <c r="R2687" t="str">
        <f t="shared" si="335"/>
        <v>0.00</v>
      </c>
      <c r="S2687" t="str">
        <f t="shared" si="335"/>
        <v>0.00</v>
      </c>
      <c r="T2687" t="str">
        <f t="shared" si="335"/>
        <v>0.00</v>
      </c>
      <c r="U2687" t="str">
        <f t="shared" si="335"/>
        <v>0.00</v>
      </c>
      <c r="V2687" t="str">
        <f t="shared" si="335"/>
        <v>0.00</v>
      </c>
      <c r="X2687" t="e">
        <f>VLOOKUP(K2687,$X$2:Y$31,2,FALSE())</f>
        <v>#N/A</v>
      </c>
      <c r="AB2687" s="20">
        <f>MATCH("R",$J$1001:$J2688,0)</f>
        <v>25</v>
      </c>
      <c r="AC2687" s="20">
        <f>ROW()</f>
        <v>2687</v>
      </c>
      <c r="AD2687" s="24" t="e">
        <f t="shared" ca="1" si="334"/>
        <v>#VALUE!</v>
      </c>
      <c r="AE2687" t="str">
        <f t="shared" ca="1" si="330"/>
        <v>E</v>
      </c>
    </row>
    <row r="2688" spans="1:31">
      <c r="A2688" s="12" t="s">
        <v>91</v>
      </c>
      <c r="J2688" s="12" t="str">
        <f t="shared" si="333"/>
        <v/>
      </c>
      <c r="K2688" t="str">
        <f t="shared" si="335"/>
        <v xml:space="preserve">    </v>
      </c>
      <c r="L2688" t="str">
        <f t="shared" si="335"/>
        <v>0.00</v>
      </c>
      <c r="M2688" t="str">
        <f t="shared" si="335"/>
        <v>0.00</v>
      </c>
      <c r="N2688" t="str">
        <f t="shared" si="335"/>
        <v>0.00</v>
      </c>
      <c r="O2688" t="str">
        <f t="shared" si="335"/>
        <v>0.00</v>
      </c>
      <c r="P2688" t="str">
        <f t="shared" si="335"/>
        <v>0.00</v>
      </c>
      <c r="Q2688" t="str">
        <f t="shared" si="335"/>
        <v>0.00</v>
      </c>
      <c r="R2688" t="str">
        <f t="shared" si="335"/>
        <v>0.00</v>
      </c>
      <c r="S2688" t="str">
        <f t="shared" si="335"/>
        <v>0.00</v>
      </c>
      <c r="T2688" t="str">
        <f t="shared" si="335"/>
        <v>0.00</v>
      </c>
      <c r="U2688" t="str">
        <f t="shared" si="335"/>
        <v>0.00</v>
      </c>
      <c r="V2688" t="str">
        <f t="shared" si="335"/>
        <v>0.00</v>
      </c>
      <c r="X2688" t="e">
        <f>VLOOKUP(K2688,$X$2:Y$31,2,FALSE())</f>
        <v>#N/A</v>
      </c>
      <c r="AB2688" s="20">
        <f>MATCH("R",$J$1001:$J2689,0)</f>
        <v>25</v>
      </c>
      <c r="AC2688" s="20">
        <f>ROW()</f>
        <v>2688</v>
      </c>
      <c r="AD2688" s="24" t="e">
        <f t="shared" ca="1" si="334"/>
        <v>#VALUE!</v>
      </c>
      <c r="AE2688" t="str">
        <f t="shared" ca="1" si="330"/>
        <v>E</v>
      </c>
    </row>
    <row r="2689" spans="1:31">
      <c r="A2689" s="12" t="s">
        <v>519</v>
      </c>
      <c r="J2689" s="12" t="str">
        <f t="shared" si="333"/>
        <v/>
      </c>
      <c r="K2689" t="str">
        <f t="shared" si="335"/>
        <v xml:space="preserve">    </v>
      </c>
      <c r="L2689" t="str">
        <f t="shared" si="335"/>
        <v>0.09</v>
      </c>
      <c r="M2689" t="str">
        <f t="shared" si="335"/>
        <v>0.07</v>
      </c>
      <c r="N2689" t="str">
        <f t="shared" si="335"/>
        <v>0.10</v>
      </c>
      <c r="O2689" t="str">
        <f t="shared" si="335"/>
        <v>0.11</v>
      </c>
      <c r="P2689" t="str">
        <f t="shared" si="335"/>
        <v>0.11</v>
      </c>
      <c r="Q2689" t="str">
        <f t="shared" si="335"/>
        <v>0.08</v>
      </c>
      <c r="R2689" t="str">
        <f t="shared" si="335"/>
        <v>0.00</v>
      </c>
      <c r="S2689" t="str">
        <f t="shared" si="335"/>
        <v>0.00</v>
      </c>
      <c r="T2689" t="str">
        <f t="shared" si="335"/>
        <v>0.00</v>
      </c>
      <c r="U2689" t="str">
        <f t="shared" si="335"/>
        <v>0.00</v>
      </c>
      <c r="V2689" t="str">
        <f t="shared" si="335"/>
        <v>0.00</v>
      </c>
      <c r="X2689" t="e">
        <f>VLOOKUP(K2689,$X$2:Y$31,2,FALSE())</f>
        <v>#N/A</v>
      </c>
      <c r="AB2689" s="20">
        <f>MATCH("R",$J$1001:$J2690,0)</f>
        <v>25</v>
      </c>
      <c r="AC2689" s="20">
        <f>ROW()</f>
        <v>2689</v>
      </c>
      <c r="AD2689" s="24" t="e">
        <f t="shared" ca="1" si="334"/>
        <v>#VALUE!</v>
      </c>
      <c r="AE2689" t="str">
        <f t="shared" ca="1" si="330"/>
        <v>E</v>
      </c>
    </row>
    <row r="2690" spans="1:31">
      <c r="A2690" s="12" t="s">
        <v>2057</v>
      </c>
      <c r="J2690" s="12" t="str">
        <f t="shared" si="333"/>
        <v/>
      </c>
      <c r="K2690" t="str">
        <f t="shared" si="335"/>
        <v xml:space="preserve">    </v>
      </c>
      <c r="L2690" t="str">
        <f t="shared" si="335"/>
        <v>15.2</v>
      </c>
      <c r="M2690" t="str">
        <f t="shared" si="335"/>
        <v xml:space="preserve"> 6.8</v>
      </c>
      <c r="N2690" t="str">
        <f t="shared" si="335"/>
        <v xml:space="preserve"> 6.8</v>
      </c>
      <c r="O2690" t="str">
        <f t="shared" si="335"/>
        <v xml:space="preserve"> 6.8</v>
      </c>
      <c r="P2690" t="str">
        <f t="shared" si="335"/>
        <v xml:space="preserve"> 7.4</v>
      </c>
      <c r="Q2690" t="str">
        <f t="shared" si="335"/>
        <v>18.7</v>
      </c>
      <c r="R2690" t="str">
        <f t="shared" si="335"/>
        <v xml:space="preserve"> 6.8</v>
      </c>
      <c r="S2690" t="str">
        <f t="shared" si="335"/>
        <v xml:space="preserve"> 6.8</v>
      </c>
      <c r="T2690" t="str">
        <f t="shared" si="335"/>
        <v xml:space="preserve"> 6.8</v>
      </c>
      <c r="U2690" t="str">
        <f t="shared" si="335"/>
        <v xml:space="preserve"> 6.8</v>
      </c>
      <c r="V2690" t="str">
        <f t="shared" si="335"/>
        <v xml:space="preserve"> 6.8</v>
      </c>
      <c r="X2690" t="e">
        <f>VLOOKUP(K2690,$X$2:Y$31,2,FALSE())</f>
        <v>#N/A</v>
      </c>
      <c r="AB2690" s="20">
        <f>MATCH("R",$J$1001:$J2691,0)</f>
        <v>25</v>
      </c>
      <c r="AC2690" s="20">
        <f>ROW()</f>
        <v>2690</v>
      </c>
      <c r="AD2690" s="24" t="e">
        <f t="shared" ca="1" si="334"/>
        <v>#VALUE!</v>
      </c>
      <c r="AE2690" t="str">
        <f t="shared" ca="1" si="330"/>
        <v>E</v>
      </c>
    </row>
    <row r="2691" spans="1:31">
      <c r="A2691" s="12" t="s">
        <v>2058</v>
      </c>
      <c r="J2691" s="12" t="str">
        <f t="shared" si="333"/>
        <v/>
      </c>
      <c r="K2691" t="str">
        <f t="shared" si="335"/>
        <v xml:space="preserve">    </v>
      </c>
      <c r="L2691" t="str">
        <f t="shared" si="335"/>
        <v xml:space="preserve"> 7.3</v>
      </c>
      <c r="M2691" t="str">
        <f t="shared" si="335"/>
        <v xml:space="preserve"> 5.2</v>
      </c>
      <c r="N2691" t="str">
        <f t="shared" si="335"/>
        <v xml:space="preserve"> 4.6</v>
      </c>
      <c r="O2691" t="str">
        <f t="shared" si="335"/>
        <v xml:space="preserve"> 4.6</v>
      </c>
      <c r="P2691" t="str">
        <f t="shared" si="335"/>
        <v xml:space="preserve"> 4.6</v>
      </c>
      <c r="Q2691" t="str">
        <f t="shared" si="335"/>
        <v xml:space="preserve"> 9.5</v>
      </c>
      <c r="R2691" t="str">
        <f t="shared" si="335"/>
        <v>21.0</v>
      </c>
      <c r="S2691" t="str">
        <f t="shared" si="335"/>
        <v xml:space="preserve"> 4.6</v>
      </c>
      <c r="T2691" t="str">
        <f t="shared" si="335"/>
        <v xml:space="preserve"> 4.6</v>
      </c>
      <c r="U2691" t="str">
        <f t="shared" si="335"/>
        <v xml:space="preserve"> 4.6</v>
      </c>
      <c r="V2691" t="str">
        <f t="shared" si="335"/>
        <v xml:space="preserve"> 4.6</v>
      </c>
      <c r="X2691" t="e">
        <f>VLOOKUP(K2691,$X$2:Y$31,2,FALSE())</f>
        <v>#N/A</v>
      </c>
      <c r="AB2691" s="20">
        <f>MATCH("R",$J$1001:$J2692,0)</f>
        <v>25</v>
      </c>
      <c r="AC2691" s="20">
        <f>ROW()</f>
        <v>2691</v>
      </c>
      <c r="AD2691" s="24" t="e">
        <f t="shared" ca="1" si="334"/>
        <v>#VALUE!</v>
      </c>
      <c r="AE2691" t="str">
        <f t="shared" ref="AE2691:AE2754" ca="1" si="336">IF(ISERROR(AD2691),"E","OK")</f>
        <v>E</v>
      </c>
    </row>
    <row r="2692" spans="1:31">
      <c r="A2692" s="12" t="s">
        <v>2059</v>
      </c>
      <c r="J2692" s="12" t="str">
        <f t="shared" si="333"/>
        <v/>
      </c>
      <c r="K2692" t="str">
        <f t="shared" si="335"/>
        <v xml:space="preserve">    </v>
      </c>
      <c r="L2692" t="str">
        <f t="shared" si="335"/>
        <v>17.6</v>
      </c>
      <c r="M2692" t="str">
        <f t="shared" si="335"/>
        <v>11.9</v>
      </c>
      <c r="N2692" t="str">
        <f t="shared" si="335"/>
        <v>11.3</v>
      </c>
      <c r="O2692" t="str">
        <f t="shared" si="335"/>
        <v>11.2</v>
      </c>
      <c r="P2692" t="str">
        <f t="shared" si="335"/>
        <v>11.5</v>
      </c>
      <c r="Q2692" t="str">
        <f t="shared" si="335"/>
        <v>20.7</v>
      </c>
      <c r="R2692" t="str">
        <f t="shared" si="335"/>
        <v>11.5</v>
      </c>
      <c r="S2692" t="str">
        <f t="shared" si="335"/>
        <v>11.7</v>
      </c>
      <c r="T2692" t="str">
        <f t="shared" si="335"/>
        <v>11.8</v>
      </c>
      <c r="U2692" t="str">
        <f t="shared" si="335"/>
        <v>11.8</v>
      </c>
      <c r="V2692" t="str">
        <f t="shared" si="335"/>
        <v>11.8</v>
      </c>
      <c r="X2692" t="e">
        <f>VLOOKUP(K2692,$X$2:Y$31,2,FALSE())</f>
        <v>#N/A</v>
      </c>
      <c r="AB2692" s="20">
        <f>MATCH("R",$J$1001:$J2693,0)</f>
        <v>25</v>
      </c>
      <c r="AC2692" s="20">
        <f>ROW()</f>
        <v>2692</v>
      </c>
      <c r="AD2692" s="24" t="e">
        <f t="shared" ca="1" si="334"/>
        <v>#VALUE!</v>
      </c>
      <c r="AE2692" t="str">
        <f t="shared" ca="1" si="336"/>
        <v>E</v>
      </c>
    </row>
    <row r="2693" spans="1:31">
      <c r="A2693" s="12" t="s">
        <v>2060</v>
      </c>
      <c r="J2693" s="12" t="str">
        <f t="shared" si="333"/>
        <v/>
      </c>
      <c r="K2693" t="str">
        <f t="shared" si="335"/>
        <v xml:space="preserve">    </v>
      </c>
      <c r="L2693" t="str">
        <f t="shared" si="335"/>
        <v xml:space="preserve"> 9.0</v>
      </c>
      <c r="M2693" t="str">
        <f t="shared" si="335"/>
        <v xml:space="preserve"> 9.0</v>
      </c>
      <c r="N2693" t="str">
        <f t="shared" si="335"/>
        <v xml:space="preserve"> 8.1</v>
      </c>
      <c r="O2693" t="str">
        <f t="shared" si="335"/>
        <v xml:space="preserve"> 7.8</v>
      </c>
      <c r="P2693" t="str">
        <f t="shared" si="335"/>
        <v xml:space="preserve"> 7.4</v>
      </c>
      <c r="Q2693" t="str">
        <f t="shared" ref="K2693:V2714" si="337">MID($A2693,Q$34,4)</f>
        <v>10.8</v>
      </c>
      <c r="R2693" t="str">
        <f t="shared" si="337"/>
        <v>21.6</v>
      </c>
      <c r="S2693" t="str">
        <f t="shared" si="337"/>
        <v xml:space="preserve"> 7.2</v>
      </c>
      <c r="T2693" t="str">
        <f t="shared" si="337"/>
        <v xml:space="preserve"> 7.4</v>
      </c>
      <c r="U2693" t="str">
        <f t="shared" si="337"/>
        <v xml:space="preserve"> 7.5</v>
      </c>
      <c r="V2693" t="str">
        <f t="shared" si="337"/>
        <v xml:space="preserve"> 7.5</v>
      </c>
      <c r="X2693" t="e">
        <f>VLOOKUP(K2693,$X$2:Y$31,2,FALSE())</f>
        <v>#N/A</v>
      </c>
      <c r="AB2693" s="20">
        <f>MATCH("R",$J$1001:$J2694,0)</f>
        <v>25</v>
      </c>
      <c r="AC2693" s="20">
        <f>ROW()</f>
        <v>2693</v>
      </c>
      <c r="AD2693" s="24" t="e">
        <f t="shared" ca="1" si="334"/>
        <v>#VALUE!</v>
      </c>
      <c r="AE2693" t="str">
        <f t="shared" ca="1" si="336"/>
        <v>E</v>
      </c>
    </row>
    <row r="2694" spans="1:31">
      <c r="A2694" s="12" t="s">
        <v>520</v>
      </c>
      <c r="J2694" s="12" t="str">
        <f t="shared" si="333"/>
        <v/>
      </c>
      <c r="K2694" t="str">
        <f t="shared" si="337"/>
        <v xml:space="preserve">    </v>
      </c>
      <c r="L2694" t="str">
        <f t="shared" si="337"/>
        <v xml:space="preserve"> 3.3</v>
      </c>
      <c r="M2694" t="str">
        <f t="shared" si="337"/>
        <v xml:space="preserve"> 4.1</v>
      </c>
      <c r="N2694" t="str">
        <f t="shared" si="337"/>
        <v xml:space="preserve"> 3.5</v>
      </c>
      <c r="O2694" t="str">
        <f t="shared" si="337"/>
        <v xml:space="preserve"> 3.4</v>
      </c>
      <c r="P2694" t="str">
        <f t="shared" si="337"/>
        <v xml:space="preserve"> 3.2</v>
      </c>
      <c r="Q2694" t="str">
        <f t="shared" si="337"/>
        <v xml:space="preserve"> 3.2</v>
      </c>
      <c r="R2694" t="str">
        <f t="shared" si="337"/>
        <v xml:space="preserve"> 3.0</v>
      </c>
      <c r="S2694" t="str">
        <f t="shared" si="337"/>
        <v xml:space="preserve"> 2.9</v>
      </c>
      <c r="T2694" t="str">
        <f t="shared" si="337"/>
        <v xml:space="preserve"> 2.8</v>
      </c>
      <c r="U2694" t="str">
        <f t="shared" si="337"/>
        <v xml:space="preserve"> 2.8</v>
      </c>
      <c r="V2694" t="str">
        <f t="shared" si="337"/>
        <v xml:space="preserve"> 2.8</v>
      </c>
      <c r="X2694" t="e">
        <f>VLOOKUP(K2694,$X$2:Y$31,2,FALSE())</f>
        <v>#N/A</v>
      </c>
      <c r="AB2694" s="20">
        <f>MATCH("R",$J$1001:$J2695,0)</f>
        <v>25</v>
      </c>
      <c r="AC2694" s="20">
        <f>ROW()</f>
        <v>2694</v>
      </c>
      <c r="AD2694" s="24" t="e">
        <f t="shared" ca="1" si="334"/>
        <v>#VALUE!</v>
      </c>
      <c r="AE2694" t="str">
        <f t="shared" ca="1" si="336"/>
        <v>E</v>
      </c>
    </row>
    <row r="2695" spans="1:31">
      <c r="A2695" s="12" t="s">
        <v>2061</v>
      </c>
      <c r="J2695" s="12" t="str">
        <f t="shared" si="333"/>
        <v/>
      </c>
      <c r="K2695" t="str">
        <f t="shared" si="337"/>
        <v xml:space="preserve">    </v>
      </c>
      <c r="L2695" t="str">
        <f t="shared" si="337"/>
        <v xml:space="preserve"> 3.3</v>
      </c>
      <c r="M2695" t="str">
        <f t="shared" si="337"/>
        <v xml:space="preserve"> 4.1</v>
      </c>
      <c r="N2695" t="str">
        <f t="shared" si="337"/>
        <v xml:space="preserve"> 3.6</v>
      </c>
      <c r="O2695" t="str">
        <f t="shared" si="337"/>
        <v xml:space="preserve"> 3.4</v>
      </c>
      <c r="P2695" t="str">
        <f t="shared" si="337"/>
        <v xml:space="preserve"> 3.2</v>
      </c>
      <c r="Q2695" t="str">
        <f t="shared" si="337"/>
        <v xml:space="preserve"> 3.2</v>
      </c>
      <c r="R2695" t="str">
        <f t="shared" si="337"/>
        <v xml:space="preserve"> 3.0</v>
      </c>
      <c r="S2695" t="str">
        <f t="shared" si="337"/>
        <v xml:space="preserve"> 2.9</v>
      </c>
      <c r="T2695" t="str">
        <f t="shared" si="337"/>
        <v xml:space="preserve"> 2.9</v>
      </c>
      <c r="U2695" t="str">
        <f t="shared" si="337"/>
        <v xml:space="preserve"> 2.8</v>
      </c>
      <c r="V2695" t="str">
        <f t="shared" si="337"/>
        <v xml:space="preserve"> 2.8</v>
      </c>
      <c r="X2695" t="e">
        <f>VLOOKUP(K2695,$X$2:Y$31,2,FALSE())</f>
        <v>#N/A</v>
      </c>
      <c r="AB2695" s="20">
        <f>MATCH("R",$J$1001:$J2696,0)</f>
        <v>25</v>
      </c>
      <c r="AC2695" s="20">
        <f>ROW()</f>
        <v>2695</v>
      </c>
      <c r="AD2695" s="24" t="e">
        <f t="shared" ca="1" si="334"/>
        <v>#VALUE!</v>
      </c>
      <c r="AE2695" t="str">
        <f t="shared" ca="1" si="336"/>
        <v>E</v>
      </c>
    </row>
    <row r="2696" spans="1:31">
      <c r="A2696" s="12" t="s">
        <v>2062</v>
      </c>
      <c r="J2696" s="12" t="str">
        <f t="shared" si="333"/>
        <v/>
      </c>
      <c r="K2696" t="str">
        <f t="shared" si="337"/>
        <v xml:space="preserve">    </v>
      </c>
      <c r="L2696" t="str">
        <f t="shared" si="337"/>
        <v xml:space="preserve">  42</v>
      </c>
      <c r="M2696" t="str">
        <f t="shared" si="337"/>
        <v xml:space="preserve">  48</v>
      </c>
      <c r="N2696" t="str">
        <f t="shared" si="337"/>
        <v xml:space="preserve">  52</v>
      </c>
      <c r="O2696" t="str">
        <f t="shared" si="337"/>
        <v xml:space="preserve">  53</v>
      </c>
      <c r="P2696" t="str">
        <f t="shared" si="337"/>
        <v xml:space="preserve">  53</v>
      </c>
      <c r="Q2696" t="str">
        <f t="shared" si="337"/>
        <v xml:space="preserve">  36</v>
      </c>
      <c r="R2696" t="str">
        <f t="shared" si="337"/>
        <v xml:space="preserve"> -12</v>
      </c>
      <c r="S2696" t="str">
        <f t="shared" si="337"/>
        <v xml:space="preserve"> -11</v>
      </c>
      <c r="T2696" t="str">
        <f t="shared" si="337"/>
        <v xml:space="preserve"> -10</v>
      </c>
      <c r="U2696" t="str">
        <f t="shared" si="337"/>
        <v xml:space="preserve"> -10</v>
      </c>
      <c r="V2696" t="str">
        <f t="shared" si="337"/>
        <v xml:space="preserve"> -10</v>
      </c>
      <c r="X2696" t="e">
        <f>VLOOKUP(K2696,$X$2:Y$31,2,FALSE())</f>
        <v>#N/A</v>
      </c>
      <c r="AB2696" s="20">
        <f>MATCH("R",$J$1001:$J2697,0)</f>
        <v>25</v>
      </c>
      <c r="AC2696" s="20">
        <f>ROW()</f>
        <v>2696</v>
      </c>
      <c r="AD2696" s="24" t="e">
        <f t="shared" ca="1" si="334"/>
        <v>#VALUE!</v>
      </c>
      <c r="AE2696" t="str">
        <f t="shared" ca="1" si="336"/>
        <v>E</v>
      </c>
    </row>
    <row r="2697" spans="1:31">
      <c r="A2697" s="12" t="s">
        <v>33</v>
      </c>
      <c r="J2697" s="12" t="str">
        <f t="shared" si="333"/>
        <v/>
      </c>
      <c r="K2697" t="str">
        <f t="shared" si="337"/>
        <v/>
      </c>
      <c r="L2697" t="str">
        <f t="shared" si="337"/>
        <v/>
      </c>
      <c r="M2697" t="str">
        <f t="shared" si="337"/>
        <v/>
      </c>
      <c r="N2697" t="str">
        <f t="shared" si="337"/>
        <v/>
      </c>
      <c r="O2697" t="str">
        <f t="shared" si="337"/>
        <v/>
      </c>
      <c r="P2697" t="str">
        <f t="shared" si="337"/>
        <v/>
      </c>
      <c r="Q2697" t="str">
        <f t="shared" si="337"/>
        <v/>
      </c>
      <c r="R2697" t="str">
        <f t="shared" si="337"/>
        <v/>
      </c>
      <c r="S2697" t="str">
        <f t="shared" si="337"/>
        <v/>
      </c>
      <c r="T2697" t="str">
        <f t="shared" si="337"/>
        <v/>
      </c>
      <c r="U2697" t="str">
        <f t="shared" si="337"/>
        <v/>
      </c>
      <c r="V2697" t="str">
        <f t="shared" si="337"/>
        <v/>
      </c>
      <c r="X2697" t="e">
        <f>VLOOKUP(K2697,$X$2:Y$31,2,FALSE())</f>
        <v>#N/A</v>
      </c>
      <c r="AB2697" s="20">
        <f>MATCH("R",$J$1001:$J2698,0)</f>
        <v>25</v>
      </c>
      <c r="AC2697" s="20">
        <f>ROW()</f>
        <v>2697</v>
      </c>
      <c r="AD2697" s="24" t="e">
        <f t="shared" ca="1" si="334"/>
        <v>#VALUE!</v>
      </c>
      <c r="AE2697" t="str">
        <f t="shared" ca="1" si="336"/>
        <v>E</v>
      </c>
    </row>
    <row r="2698" spans="1:31">
      <c r="A2698" s="12" t="s">
        <v>2063</v>
      </c>
      <c r="J2698" s="12" t="str">
        <f t="shared" si="333"/>
        <v>R</v>
      </c>
      <c r="K2698" t="str">
        <f t="shared" si="337"/>
        <v xml:space="preserve"> 2.0</v>
      </c>
      <c r="L2698" t="str">
        <f t="shared" si="337"/>
        <v xml:space="preserve"> 8.2</v>
      </c>
      <c r="M2698" t="str">
        <f t="shared" si="337"/>
        <v xml:space="preserve"> 2.0</v>
      </c>
      <c r="N2698" t="str">
        <f t="shared" si="337"/>
        <v xml:space="preserve"> 4.0</v>
      </c>
      <c r="O2698" t="str">
        <f t="shared" si="337"/>
        <v xml:space="preserve"> 5.4</v>
      </c>
      <c r="P2698" t="str">
        <f t="shared" si="337"/>
        <v xml:space="preserve"> 7.3</v>
      </c>
      <c r="Q2698" t="str">
        <f t="shared" si="337"/>
        <v>10.2</v>
      </c>
      <c r="R2698" t="str">
        <f t="shared" si="337"/>
        <v>14.4</v>
      </c>
      <c r="S2698" t="str">
        <f t="shared" si="337"/>
        <v>18.2</v>
      </c>
      <c r="T2698" t="str">
        <f t="shared" si="337"/>
        <v>21.5</v>
      </c>
      <c r="U2698" t="str">
        <f t="shared" si="337"/>
        <v>25.0</v>
      </c>
      <c r="V2698" t="str">
        <f t="shared" si="337"/>
        <v>29.0</v>
      </c>
      <c r="X2698" t="str">
        <f>VLOOKUP(K2698,$X$2:Y$31,2,FALSE())</f>
        <v>0200</v>
      </c>
      <c r="AB2698" s="20">
        <f>MATCH("R",$J$1001:$J2699,0)</f>
        <v>25</v>
      </c>
      <c r="AC2698" s="20">
        <f>ROW()</f>
        <v>2698</v>
      </c>
      <c r="AD2698" s="24" t="e">
        <f t="shared" ca="1" si="334"/>
        <v>#VALUE!</v>
      </c>
      <c r="AE2698" t="str">
        <f t="shared" ca="1" si="336"/>
        <v>E</v>
      </c>
    </row>
    <row r="2699" spans="1:31">
      <c r="A2699" s="12" t="s">
        <v>205</v>
      </c>
      <c r="J2699" s="12" t="str">
        <f t="shared" si="333"/>
        <v/>
      </c>
      <c r="K2699" t="str">
        <f t="shared" si="337"/>
        <v xml:space="preserve">    </v>
      </c>
      <c r="L2699" t="str">
        <f t="shared" si="337"/>
        <v xml:space="preserve"> 1F2</v>
      </c>
      <c r="M2699" t="str">
        <f t="shared" si="337"/>
        <v xml:space="preserve"> 1F2</v>
      </c>
      <c r="N2699" t="str">
        <f t="shared" si="337"/>
        <v xml:space="preserve"> 1F2</v>
      </c>
      <c r="O2699" t="str">
        <f t="shared" si="337"/>
        <v xml:space="preserve"> 1F2</v>
      </c>
      <c r="P2699" t="str">
        <f t="shared" si="337"/>
        <v xml:space="preserve"> 1F2</v>
      </c>
      <c r="Q2699" t="str">
        <f t="shared" si="337"/>
        <v xml:space="preserve"> 1F2</v>
      </c>
      <c r="R2699" t="str">
        <f t="shared" si="337"/>
        <v xml:space="preserve"> 1F2</v>
      </c>
      <c r="S2699" t="str">
        <f t="shared" si="337"/>
        <v xml:space="preserve"> 1F2</v>
      </c>
      <c r="T2699" t="str">
        <f t="shared" si="337"/>
        <v xml:space="preserve"> 1F2</v>
      </c>
      <c r="U2699" t="str">
        <f t="shared" si="337"/>
        <v xml:space="preserve"> 1F2</v>
      </c>
      <c r="V2699" t="str">
        <f t="shared" si="337"/>
        <v xml:space="preserve"> 1F2</v>
      </c>
      <c r="X2699" t="e">
        <f>VLOOKUP(K2699,$X$2:Y$31,2,FALSE())</f>
        <v>#N/A</v>
      </c>
      <c r="AB2699" s="20">
        <f>MATCH("R",$J$1001:$J2700,0)</f>
        <v>25</v>
      </c>
      <c r="AC2699" s="20">
        <f>ROW()</f>
        <v>2699</v>
      </c>
      <c r="AD2699" s="24" t="e">
        <f t="shared" ca="1" si="334"/>
        <v>#VALUE!</v>
      </c>
      <c r="AE2699" t="str">
        <f t="shared" ca="1" si="336"/>
        <v>E</v>
      </c>
    </row>
    <row r="2700" spans="1:31">
      <c r="A2700" s="12" t="s">
        <v>2064</v>
      </c>
      <c r="J2700" s="12" t="str">
        <f t="shared" si="333"/>
        <v/>
      </c>
      <c r="K2700" t="str">
        <f t="shared" si="337"/>
        <v xml:space="preserve">    </v>
      </c>
      <c r="L2700" t="str">
        <f t="shared" si="337"/>
        <v>66.1</v>
      </c>
      <c r="M2700" t="str">
        <f t="shared" si="337"/>
        <v>55.9</v>
      </c>
      <c r="N2700" t="str">
        <f t="shared" si="337"/>
        <v>55.9</v>
      </c>
      <c r="O2700" t="str">
        <f t="shared" si="337"/>
        <v>57.5</v>
      </c>
      <c r="P2700" t="str">
        <f t="shared" si="337"/>
        <v>61.5</v>
      </c>
      <c r="Q2700" t="str">
        <f t="shared" si="337"/>
        <v>66.1</v>
      </c>
      <c r="R2700" t="str">
        <f t="shared" si="337"/>
        <v>66.1</v>
      </c>
      <c r="S2700" t="str">
        <f t="shared" si="337"/>
        <v>66.1</v>
      </c>
      <c r="T2700" t="str">
        <f t="shared" si="337"/>
        <v>66.1</v>
      </c>
      <c r="U2700" t="str">
        <f t="shared" si="337"/>
        <v>66.1</v>
      </c>
      <c r="V2700" t="str">
        <f t="shared" si="337"/>
        <v>66.1</v>
      </c>
      <c r="X2700" t="e">
        <f>VLOOKUP(K2700,$X$2:Y$31,2,FALSE())</f>
        <v>#N/A</v>
      </c>
      <c r="AB2700" s="20">
        <f>MATCH("R",$J$1001:$J2701,0)</f>
        <v>25</v>
      </c>
      <c r="AC2700" s="20">
        <f>ROW()</f>
        <v>2700</v>
      </c>
      <c r="AD2700" s="24" t="e">
        <f t="shared" ca="1" si="334"/>
        <v>#VALUE!</v>
      </c>
      <c r="AE2700" t="str">
        <f t="shared" ca="1" si="336"/>
        <v>E</v>
      </c>
    </row>
    <row r="2701" spans="1:31">
      <c r="A2701" s="12" t="s">
        <v>2065</v>
      </c>
      <c r="J2701" s="12" t="str">
        <f t="shared" si="333"/>
        <v/>
      </c>
      <c r="K2701" t="str">
        <f t="shared" si="337"/>
        <v xml:space="preserve">    </v>
      </c>
      <c r="L2701" t="str">
        <f t="shared" si="337"/>
        <v xml:space="preserve"> 2.8</v>
      </c>
      <c r="M2701" t="str">
        <f t="shared" si="337"/>
        <v xml:space="preserve"> 2.0</v>
      </c>
      <c r="N2701" t="str">
        <f t="shared" si="337"/>
        <v xml:space="preserve"> 2.0</v>
      </c>
      <c r="O2701" t="str">
        <f t="shared" si="337"/>
        <v xml:space="preserve"> 2.1</v>
      </c>
      <c r="P2701" t="str">
        <f t="shared" si="337"/>
        <v xml:space="preserve"> 2.4</v>
      </c>
      <c r="Q2701" t="str">
        <f t="shared" si="337"/>
        <v xml:space="preserve"> 2.8</v>
      </c>
      <c r="R2701" t="str">
        <f t="shared" si="337"/>
        <v xml:space="preserve"> 2.8</v>
      </c>
      <c r="S2701" t="str">
        <f t="shared" si="337"/>
        <v xml:space="preserve"> 2.8</v>
      </c>
      <c r="T2701" t="str">
        <f t="shared" si="337"/>
        <v xml:space="preserve"> 2.8</v>
      </c>
      <c r="U2701" t="str">
        <f t="shared" si="337"/>
        <v xml:space="preserve"> 2.8</v>
      </c>
      <c r="V2701" t="str">
        <f t="shared" si="337"/>
        <v xml:space="preserve"> 2.8</v>
      </c>
      <c r="X2701" t="e">
        <f>VLOOKUP(K2701,$X$2:Y$31,2,FALSE())</f>
        <v>#N/A</v>
      </c>
      <c r="AB2701" s="20">
        <f>MATCH("R",$J$1001:$J2702,0)</f>
        <v>25</v>
      </c>
      <c r="AC2701" s="20">
        <f>ROW()</f>
        <v>2701</v>
      </c>
      <c r="AD2701" s="24" t="e">
        <f t="shared" ca="1" si="334"/>
        <v>#VALUE!</v>
      </c>
      <c r="AE2701" t="str">
        <f t="shared" ca="1" si="336"/>
        <v>E</v>
      </c>
    </row>
    <row r="2702" spans="1:31">
      <c r="A2702" s="12" t="s">
        <v>2066</v>
      </c>
      <c r="J2702" s="12" t="str">
        <f t="shared" si="333"/>
        <v/>
      </c>
      <c r="K2702" t="str">
        <f t="shared" si="337"/>
        <v xml:space="preserve">    </v>
      </c>
      <c r="L2702" t="str">
        <f t="shared" si="337"/>
        <v xml:space="preserve"> 389</v>
      </c>
      <c r="M2702" t="str">
        <f t="shared" si="337"/>
        <v xml:space="preserve"> 251</v>
      </c>
      <c r="N2702" t="str">
        <f t="shared" si="337"/>
        <v xml:space="preserve"> 250</v>
      </c>
      <c r="O2702" t="str">
        <f t="shared" si="337"/>
        <v xml:space="preserve"> 266</v>
      </c>
      <c r="P2702" t="str">
        <f t="shared" si="337"/>
        <v xml:space="preserve"> 315</v>
      </c>
      <c r="Q2702" t="str">
        <f t="shared" si="337"/>
        <v xml:space="preserve"> 389</v>
      </c>
      <c r="R2702" t="str">
        <f t="shared" si="337"/>
        <v xml:space="preserve"> 389</v>
      </c>
      <c r="S2702" t="str">
        <f t="shared" si="337"/>
        <v xml:space="preserve"> 389</v>
      </c>
      <c r="T2702" t="str">
        <f t="shared" si="337"/>
        <v xml:space="preserve"> 389</v>
      </c>
      <c r="U2702" t="str">
        <f t="shared" si="337"/>
        <v xml:space="preserve"> 389</v>
      </c>
      <c r="V2702" t="str">
        <f t="shared" si="337"/>
        <v xml:space="preserve"> 389</v>
      </c>
      <c r="X2702" t="e">
        <f>VLOOKUP(K2702,$X$2:Y$31,2,FALSE())</f>
        <v>#N/A</v>
      </c>
      <c r="AB2702" s="20">
        <f>MATCH("R",$J$1001:$J2703,0)</f>
        <v>25</v>
      </c>
      <c r="AC2702" s="20">
        <f>ROW()</f>
        <v>2702</v>
      </c>
      <c r="AD2702" s="24" t="e">
        <f t="shared" ca="1" si="334"/>
        <v>#VALUE!</v>
      </c>
      <c r="AE2702" t="str">
        <f t="shared" ca="1" si="336"/>
        <v>E</v>
      </c>
    </row>
    <row r="2703" spans="1:31">
      <c r="A2703" s="12" t="s">
        <v>2067</v>
      </c>
      <c r="J2703" s="12" t="str">
        <f t="shared" si="333"/>
        <v/>
      </c>
      <c r="K2703" t="str">
        <f t="shared" si="337"/>
        <v xml:space="preserve">    </v>
      </c>
      <c r="L2703" t="str">
        <f t="shared" si="337"/>
        <v>0.50</v>
      </c>
      <c r="M2703" t="str">
        <f t="shared" si="337"/>
        <v>1.00</v>
      </c>
      <c r="N2703" t="str">
        <f t="shared" si="337"/>
        <v>1.00</v>
      </c>
      <c r="O2703" t="str">
        <f t="shared" si="337"/>
        <v>1.00</v>
      </c>
      <c r="P2703" t="str">
        <f t="shared" si="337"/>
        <v>0.85</v>
      </c>
      <c r="Q2703" t="str">
        <f t="shared" si="337"/>
        <v>0.01</v>
      </c>
      <c r="R2703" t="str">
        <f t="shared" si="337"/>
        <v>0.00</v>
      </c>
      <c r="S2703" t="str">
        <f t="shared" si="337"/>
        <v>0.00</v>
      </c>
      <c r="T2703" t="str">
        <f t="shared" si="337"/>
        <v>0.00</v>
      </c>
      <c r="U2703" t="str">
        <f t="shared" si="337"/>
        <v>0.00</v>
      </c>
      <c r="V2703" t="str">
        <f t="shared" si="337"/>
        <v>0.00</v>
      </c>
      <c r="X2703" t="e">
        <f>VLOOKUP(K2703,$X$2:Y$31,2,FALSE())</f>
        <v>#N/A</v>
      </c>
      <c r="AB2703" s="20">
        <f>MATCH("R",$J$1001:$J2704,0)</f>
        <v>25</v>
      </c>
      <c r="AC2703" s="20">
        <f>ROW()</f>
        <v>2703</v>
      </c>
      <c r="AD2703" s="24" t="e">
        <f t="shared" ca="1" si="334"/>
        <v>#VALUE!</v>
      </c>
      <c r="AE2703" t="str">
        <f t="shared" ca="1" si="336"/>
        <v>E</v>
      </c>
    </row>
    <row r="2704" spans="1:31">
      <c r="A2704" s="12" t="s">
        <v>2068</v>
      </c>
      <c r="J2704" s="12" t="str">
        <f t="shared" si="333"/>
        <v/>
      </c>
      <c r="K2704" t="str">
        <f t="shared" si="337"/>
        <v xml:space="preserve">    </v>
      </c>
      <c r="L2704" t="str">
        <f t="shared" si="337"/>
        <v xml:space="preserve"> 115</v>
      </c>
      <c r="M2704" t="str">
        <f t="shared" si="337"/>
        <v xml:space="preserve">  98</v>
      </c>
      <c r="N2704" t="str">
        <f t="shared" si="337"/>
        <v xml:space="preserve"> 103</v>
      </c>
      <c r="O2704" t="str">
        <f t="shared" si="337"/>
        <v xml:space="preserve"> 106</v>
      </c>
      <c r="P2704" t="str">
        <f t="shared" si="337"/>
        <v xml:space="preserve"> 110</v>
      </c>
      <c r="Q2704" t="str">
        <f t="shared" si="337"/>
        <v xml:space="preserve"> 135</v>
      </c>
      <c r="R2704" t="str">
        <f t="shared" si="337"/>
        <v xml:space="preserve"> 183</v>
      </c>
      <c r="S2704" t="str">
        <f t="shared" si="337"/>
        <v xml:space="preserve"> 186</v>
      </c>
      <c r="T2704" t="str">
        <f t="shared" si="337"/>
        <v xml:space="preserve"> 187</v>
      </c>
      <c r="U2704" t="str">
        <f t="shared" si="337"/>
        <v xml:space="preserve"> 188</v>
      </c>
      <c r="V2704" t="str">
        <f t="shared" si="337"/>
        <v xml:space="preserve"> 190</v>
      </c>
      <c r="X2704" t="e">
        <f>VLOOKUP(K2704,$X$2:Y$31,2,FALSE())</f>
        <v>#N/A</v>
      </c>
      <c r="AB2704" s="20">
        <f>MATCH("R",$J$1001:$J2705,0)</f>
        <v>25</v>
      </c>
      <c r="AC2704" s="20">
        <f>ROW()</f>
        <v>2704</v>
      </c>
      <c r="AD2704" s="24" t="e">
        <f t="shared" ca="1" si="334"/>
        <v>#VALUE!</v>
      </c>
      <c r="AE2704" t="str">
        <f t="shared" ca="1" si="336"/>
        <v>E</v>
      </c>
    </row>
    <row r="2705" spans="1:31">
      <c r="A2705" s="12" t="s">
        <v>2069</v>
      </c>
      <c r="J2705" s="12" t="str">
        <f t="shared" si="333"/>
        <v/>
      </c>
      <c r="K2705" t="str">
        <f t="shared" si="337"/>
        <v xml:space="preserve">    </v>
      </c>
      <c r="L2705" t="str">
        <f t="shared" si="337"/>
        <v xml:space="preserve">  27</v>
      </c>
      <c r="M2705" t="str">
        <f t="shared" si="337"/>
        <v xml:space="preserve">  31</v>
      </c>
      <c r="N2705" t="str">
        <f t="shared" si="337"/>
        <v xml:space="preserve">  33</v>
      </c>
      <c r="O2705" t="str">
        <f t="shared" si="337"/>
        <v xml:space="preserve">  33</v>
      </c>
      <c r="P2705" t="str">
        <f t="shared" si="337"/>
        <v xml:space="preserve">  31</v>
      </c>
      <c r="Q2705" t="str">
        <f t="shared" si="337"/>
        <v xml:space="preserve">   9</v>
      </c>
      <c r="R2705" t="str">
        <f t="shared" si="337"/>
        <v xml:space="preserve"> -36</v>
      </c>
      <c r="S2705" t="str">
        <f t="shared" si="337"/>
        <v xml:space="preserve"> -36</v>
      </c>
      <c r="T2705" t="str">
        <f t="shared" si="337"/>
        <v xml:space="preserve"> -36</v>
      </c>
      <c r="U2705" t="str">
        <f t="shared" si="337"/>
        <v xml:space="preserve"> -36</v>
      </c>
      <c r="V2705" t="str">
        <f t="shared" si="337"/>
        <v xml:space="preserve"> -36</v>
      </c>
      <c r="X2705" t="e">
        <f>VLOOKUP(K2705,$X$2:Y$31,2,FALSE())</f>
        <v>#N/A</v>
      </c>
      <c r="AB2705" s="20">
        <f>MATCH("R",$J$1001:$J2706,0)</f>
        <v>25</v>
      </c>
      <c r="AC2705" s="20">
        <f>ROW()</f>
        <v>2705</v>
      </c>
      <c r="AD2705" s="24" t="e">
        <f t="shared" ca="1" si="334"/>
        <v>#VALUE!</v>
      </c>
      <c r="AE2705" t="str">
        <f t="shared" ca="1" si="336"/>
        <v>E</v>
      </c>
    </row>
    <row r="2706" spans="1:31">
      <c r="A2706" s="12" t="s">
        <v>2070</v>
      </c>
      <c r="J2706" s="12" t="str">
        <f t="shared" si="333"/>
        <v/>
      </c>
      <c r="K2706" t="str">
        <f t="shared" si="337"/>
        <v xml:space="preserve">    </v>
      </c>
      <c r="L2706" t="str">
        <f t="shared" si="337"/>
        <v xml:space="preserve"> -95</v>
      </c>
      <c r="M2706" t="str">
        <f t="shared" si="337"/>
        <v xml:space="preserve"> -78</v>
      </c>
      <c r="N2706" t="str">
        <f t="shared" si="337"/>
        <v xml:space="preserve"> -83</v>
      </c>
      <c r="O2706" t="str">
        <f t="shared" si="337"/>
        <v xml:space="preserve"> -86</v>
      </c>
      <c r="P2706" t="str">
        <f t="shared" si="337"/>
        <v xml:space="preserve"> -90</v>
      </c>
      <c r="Q2706" t="str">
        <f t="shared" si="337"/>
        <v>-115</v>
      </c>
      <c r="R2706" t="str">
        <f t="shared" si="337"/>
        <v>-163</v>
      </c>
      <c r="S2706" t="str">
        <f t="shared" si="337"/>
        <v>-166</v>
      </c>
      <c r="T2706" t="str">
        <f t="shared" si="337"/>
        <v>-167</v>
      </c>
      <c r="U2706" t="str">
        <f t="shared" si="337"/>
        <v>-168</v>
      </c>
      <c r="V2706" t="str">
        <f t="shared" si="337"/>
        <v>-170</v>
      </c>
      <c r="X2706" t="e">
        <f>VLOOKUP(K2706,$X$2:Y$31,2,FALSE())</f>
        <v>#N/A</v>
      </c>
      <c r="AB2706" s="20">
        <f>MATCH("R",$J$1001:$J2707,0)</f>
        <v>25</v>
      </c>
      <c r="AC2706" s="20">
        <f>ROW()</f>
        <v>2706</v>
      </c>
      <c r="AD2706" s="24" t="e">
        <f t="shared" ca="1" si="334"/>
        <v>#VALUE!</v>
      </c>
      <c r="AE2706" t="str">
        <f t="shared" ca="1" si="336"/>
        <v>E</v>
      </c>
    </row>
    <row r="2707" spans="1:31">
      <c r="A2707" s="12" t="s">
        <v>2071</v>
      </c>
      <c r="J2707" s="12" t="str">
        <f t="shared" si="333"/>
        <v/>
      </c>
      <c r="K2707" t="str">
        <f t="shared" si="337"/>
        <v xml:space="preserve">    </v>
      </c>
      <c r="L2707" t="str">
        <f t="shared" si="337"/>
        <v>-155</v>
      </c>
      <c r="M2707" t="str">
        <f t="shared" si="337"/>
        <v>-138</v>
      </c>
      <c r="N2707" t="str">
        <f t="shared" si="337"/>
        <v>-146</v>
      </c>
      <c r="O2707" t="str">
        <f t="shared" si="337"/>
        <v>-149</v>
      </c>
      <c r="P2707" t="str">
        <f t="shared" si="337"/>
        <v>-153</v>
      </c>
      <c r="Q2707" t="str">
        <f t="shared" si="337"/>
        <v>-158</v>
      </c>
      <c r="R2707" t="str">
        <f t="shared" si="337"/>
        <v>-163</v>
      </c>
      <c r="S2707" t="str">
        <f t="shared" si="337"/>
        <v>-166</v>
      </c>
      <c r="T2707" t="str">
        <f t="shared" si="337"/>
        <v>-169</v>
      </c>
      <c r="U2707" t="str">
        <f t="shared" si="337"/>
        <v>-170</v>
      </c>
      <c r="V2707" t="str">
        <f t="shared" si="337"/>
        <v>-172</v>
      </c>
      <c r="X2707" t="e">
        <f>VLOOKUP(K2707,$X$2:Y$31,2,FALSE())</f>
        <v>#N/A</v>
      </c>
      <c r="AB2707" s="20">
        <f>MATCH("R",$J$1001:$J2708,0)</f>
        <v>25</v>
      </c>
      <c r="AC2707" s="20">
        <f>ROW()</f>
        <v>2707</v>
      </c>
      <c r="AD2707" s="24" t="e">
        <f t="shared" ca="1" si="334"/>
        <v>#VALUE!</v>
      </c>
      <c r="AE2707" t="str">
        <f t="shared" ca="1" si="336"/>
        <v>E</v>
      </c>
    </row>
    <row r="2708" spans="1:31">
      <c r="A2708" s="12" t="s">
        <v>2072</v>
      </c>
      <c r="J2708" s="12" t="str">
        <f t="shared" si="333"/>
        <v/>
      </c>
      <c r="K2708" t="str">
        <f t="shared" si="337"/>
        <v xml:space="preserve">    </v>
      </c>
      <c r="L2708" t="str">
        <f t="shared" si="337"/>
        <v xml:space="preserve">  60</v>
      </c>
      <c r="M2708" t="str">
        <f t="shared" si="337"/>
        <v xml:space="preserve">  60</v>
      </c>
      <c r="N2708" t="str">
        <f t="shared" si="337"/>
        <v xml:space="preserve">  63</v>
      </c>
      <c r="O2708" t="str">
        <f t="shared" si="337"/>
        <v xml:space="preserve">  64</v>
      </c>
      <c r="P2708" t="str">
        <f t="shared" si="337"/>
        <v xml:space="preserve">  63</v>
      </c>
      <c r="Q2708" t="str">
        <f t="shared" si="337"/>
        <v xml:space="preserve">  42</v>
      </c>
      <c r="R2708" t="str">
        <f t="shared" si="337"/>
        <v xml:space="preserve">  -1</v>
      </c>
      <c r="S2708" t="str">
        <f t="shared" si="337"/>
        <v xml:space="preserve">   1</v>
      </c>
      <c r="T2708" t="str">
        <f t="shared" si="337"/>
        <v xml:space="preserve">   1</v>
      </c>
      <c r="U2708" t="str">
        <f t="shared" si="337"/>
        <v xml:space="preserve">   2</v>
      </c>
      <c r="V2708" t="str">
        <f t="shared" si="337"/>
        <v xml:space="preserve">   2</v>
      </c>
      <c r="X2708" t="e">
        <f>VLOOKUP(K2708,$X$2:Y$31,2,FALSE())</f>
        <v>#N/A</v>
      </c>
      <c r="AB2708" s="20">
        <f>MATCH("R",$J$1001:$J2709,0)</f>
        <v>25</v>
      </c>
      <c r="AC2708" s="20">
        <f>ROW()</f>
        <v>2708</v>
      </c>
      <c r="AD2708" s="24" t="e">
        <f t="shared" ca="1" si="334"/>
        <v>#VALUE!</v>
      </c>
      <c r="AE2708" t="str">
        <f t="shared" ca="1" si="336"/>
        <v>E</v>
      </c>
    </row>
    <row r="2709" spans="1:31">
      <c r="A2709" s="12" t="s">
        <v>2073</v>
      </c>
      <c r="J2709" s="12" t="str">
        <f t="shared" si="333"/>
        <v/>
      </c>
      <c r="K2709" t="str">
        <f t="shared" si="337"/>
        <v xml:space="preserve">    </v>
      </c>
      <c r="L2709" t="str">
        <f t="shared" si="337"/>
        <v xml:space="preserve">  31</v>
      </c>
      <c r="M2709" t="str">
        <f t="shared" si="337"/>
        <v xml:space="preserve">  24</v>
      </c>
      <c r="N2709" t="str">
        <f t="shared" si="337"/>
        <v xml:space="preserve">  21</v>
      </c>
      <c r="O2709" t="str">
        <f t="shared" si="337"/>
        <v xml:space="preserve">  20</v>
      </c>
      <c r="P2709" t="str">
        <f t="shared" si="337"/>
        <v xml:space="preserve">  22</v>
      </c>
      <c r="Q2709" t="str">
        <f t="shared" si="337"/>
        <v xml:space="preserve">  57</v>
      </c>
      <c r="R2709" t="str">
        <f t="shared" si="337"/>
        <v xml:space="preserve">  85</v>
      </c>
      <c r="S2709" t="str">
        <f t="shared" si="337"/>
        <v xml:space="preserve">  84</v>
      </c>
      <c r="T2709" t="str">
        <f t="shared" si="337"/>
        <v xml:space="preserve">  83</v>
      </c>
      <c r="U2709" t="str">
        <f t="shared" si="337"/>
        <v xml:space="preserve">  83</v>
      </c>
      <c r="V2709" t="str">
        <f t="shared" si="337"/>
        <v xml:space="preserve">  82</v>
      </c>
      <c r="X2709" t="e">
        <f>VLOOKUP(K2709,$X$2:Y$31,2,FALSE())</f>
        <v>#N/A</v>
      </c>
      <c r="AB2709" s="20">
        <f>MATCH("R",$J$1001:$J2710,0)</f>
        <v>25</v>
      </c>
      <c r="AC2709" s="20">
        <f>ROW()</f>
        <v>2709</v>
      </c>
      <c r="AD2709" s="24" t="e">
        <f t="shared" ca="1" si="334"/>
        <v>#VALUE!</v>
      </c>
      <c r="AE2709" t="str">
        <f t="shared" ca="1" si="336"/>
        <v>E</v>
      </c>
    </row>
    <row r="2710" spans="1:31">
      <c r="A2710" s="12" t="s">
        <v>2074</v>
      </c>
      <c r="J2710" s="12" t="str">
        <f t="shared" si="333"/>
        <v/>
      </c>
      <c r="K2710" t="str">
        <f t="shared" si="337"/>
        <v xml:space="preserve">    </v>
      </c>
      <c r="L2710" t="str">
        <f t="shared" si="337"/>
        <v>0.03</v>
      </c>
      <c r="M2710" t="str">
        <f t="shared" si="337"/>
        <v>0.02</v>
      </c>
      <c r="N2710" t="str">
        <f t="shared" si="337"/>
        <v>0.05</v>
      </c>
      <c r="O2710" t="str">
        <f t="shared" si="337"/>
        <v>0.05</v>
      </c>
      <c r="P2710" t="str">
        <f t="shared" si="337"/>
        <v>0.05</v>
      </c>
      <c r="Q2710" t="str">
        <f t="shared" si="337"/>
        <v>0.01</v>
      </c>
      <c r="R2710" t="str">
        <f t="shared" si="337"/>
        <v>0.00</v>
      </c>
      <c r="S2710" t="str">
        <f t="shared" si="337"/>
        <v>0.00</v>
      </c>
      <c r="T2710" t="str">
        <f t="shared" si="337"/>
        <v>0.00</v>
      </c>
      <c r="U2710" t="str">
        <f t="shared" si="337"/>
        <v>0.00</v>
      </c>
      <c r="V2710" t="str">
        <f t="shared" si="337"/>
        <v>0.00</v>
      </c>
      <c r="X2710" t="e">
        <f>VLOOKUP(K2710,$X$2:Y$31,2,FALSE())</f>
        <v>#N/A</v>
      </c>
      <c r="AB2710" s="20">
        <f>MATCH("R",$J$1001:$J2711,0)</f>
        <v>25</v>
      </c>
      <c r="AC2710" s="20">
        <f>ROW()</f>
        <v>2710</v>
      </c>
      <c r="AD2710" s="24" t="e">
        <f t="shared" ca="1" si="334"/>
        <v>#VALUE!</v>
      </c>
      <c r="AE2710" t="str">
        <f t="shared" ca="1" si="336"/>
        <v>E</v>
      </c>
    </row>
    <row r="2711" spans="1:31">
      <c r="A2711" s="12" t="s">
        <v>91</v>
      </c>
      <c r="J2711" s="12" t="str">
        <f t="shared" si="333"/>
        <v/>
      </c>
      <c r="K2711" t="str">
        <f t="shared" si="337"/>
        <v xml:space="preserve">    </v>
      </c>
      <c r="L2711" t="str">
        <f t="shared" si="337"/>
        <v>0.00</v>
      </c>
      <c r="M2711" t="str">
        <f t="shared" si="337"/>
        <v>0.00</v>
      </c>
      <c r="N2711" t="str">
        <f t="shared" si="337"/>
        <v>0.00</v>
      </c>
      <c r="O2711" t="str">
        <f t="shared" si="337"/>
        <v>0.00</v>
      </c>
      <c r="P2711" t="str">
        <f t="shared" si="337"/>
        <v>0.00</v>
      </c>
      <c r="Q2711" t="str">
        <f t="shared" si="337"/>
        <v>0.00</v>
      </c>
      <c r="R2711" t="str">
        <f t="shared" si="337"/>
        <v>0.00</v>
      </c>
      <c r="S2711" t="str">
        <f t="shared" si="337"/>
        <v>0.00</v>
      </c>
      <c r="T2711" t="str">
        <f t="shared" si="337"/>
        <v>0.00</v>
      </c>
      <c r="U2711" t="str">
        <f t="shared" si="337"/>
        <v>0.00</v>
      </c>
      <c r="V2711" t="str">
        <f t="shared" si="337"/>
        <v>0.00</v>
      </c>
      <c r="X2711" t="e">
        <f>VLOOKUP(K2711,$X$2:Y$31,2,FALSE())</f>
        <v>#N/A</v>
      </c>
      <c r="AB2711" s="20">
        <f>MATCH("R",$J$1001:$J2712,0)</f>
        <v>25</v>
      </c>
      <c r="AC2711" s="20">
        <f>ROW()</f>
        <v>2711</v>
      </c>
      <c r="AD2711" s="24" t="e">
        <f t="shared" ca="1" si="334"/>
        <v>#VALUE!</v>
      </c>
      <c r="AE2711" t="str">
        <f t="shared" ca="1" si="336"/>
        <v>E</v>
      </c>
    </row>
    <row r="2712" spans="1:31">
      <c r="A2712" s="12" t="s">
        <v>2075</v>
      </c>
      <c r="J2712" s="12" t="str">
        <f t="shared" si="333"/>
        <v/>
      </c>
      <c r="K2712" t="str">
        <f t="shared" si="337"/>
        <v xml:space="preserve">    </v>
      </c>
      <c r="L2712" t="str">
        <f t="shared" si="337"/>
        <v>0.10</v>
      </c>
      <c r="M2712" t="str">
        <f t="shared" si="337"/>
        <v>0.09</v>
      </c>
      <c r="N2712" t="str">
        <f t="shared" si="337"/>
        <v>0.11</v>
      </c>
      <c r="O2712" t="str">
        <f t="shared" si="337"/>
        <v>0.12</v>
      </c>
      <c r="P2712" t="str">
        <f t="shared" si="337"/>
        <v>0.13</v>
      </c>
      <c r="Q2712" t="str">
        <f t="shared" si="337"/>
        <v>0.04</v>
      </c>
      <c r="R2712" t="str">
        <f t="shared" si="337"/>
        <v>0.00</v>
      </c>
      <c r="S2712" t="str">
        <f t="shared" si="337"/>
        <v>0.00</v>
      </c>
      <c r="T2712" t="str">
        <f t="shared" si="337"/>
        <v>0.00</v>
      </c>
      <c r="U2712" t="str">
        <f t="shared" si="337"/>
        <v>0.00</v>
      </c>
      <c r="V2712" t="str">
        <f t="shared" si="337"/>
        <v>0.00</v>
      </c>
      <c r="X2712" t="e">
        <f>VLOOKUP(K2712,$X$2:Y$31,2,FALSE())</f>
        <v>#N/A</v>
      </c>
      <c r="AB2712" s="20">
        <f>MATCH("R",$J$1001:$J2713,0)</f>
        <v>25</v>
      </c>
      <c r="AC2712" s="20">
        <f>ROW()</f>
        <v>2712</v>
      </c>
      <c r="AD2712" s="24" t="e">
        <f t="shared" ca="1" si="334"/>
        <v>#VALUE!</v>
      </c>
      <c r="AE2712" t="str">
        <f t="shared" ca="1" si="336"/>
        <v>E</v>
      </c>
    </row>
    <row r="2713" spans="1:31">
      <c r="A2713" s="12" t="s">
        <v>2076</v>
      </c>
      <c r="J2713" s="12" t="str">
        <f t="shared" si="333"/>
        <v/>
      </c>
      <c r="K2713" t="str">
        <f t="shared" si="337"/>
        <v xml:space="preserve">    </v>
      </c>
      <c r="L2713" t="str">
        <f t="shared" si="337"/>
        <v>14.9</v>
      </c>
      <c r="M2713" t="str">
        <f t="shared" si="337"/>
        <v xml:space="preserve"> 6.5</v>
      </c>
      <c r="N2713" t="str">
        <f t="shared" si="337"/>
        <v xml:space="preserve"> 6.5</v>
      </c>
      <c r="O2713" t="str">
        <f t="shared" si="337"/>
        <v xml:space="preserve"> 6.5</v>
      </c>
      <c r="P2713" t="str">
        <f t="shared" si="337"/>
        <v xml:space="preserve"> 9.3</v>
      </c>
      <c r="Q2713" t="str">
        <f t="shared" si="337"/>
        <v>24.7</v>
      </c>
      <c r="R2713" t="str">
        <f t="shared" si="337"/>
        <v xml:space="preserve"> 6.5</v>
      </c>
      <c r="S2713" t="str">
        <f t="shared" si="337"/>
        <v xml:space="preserve"> 6.5</v>
      </c>
      <c r="T2713" t="str">
        <f t="shared" si="337"/>
        <v xml:space="preserve"> 6.5</v>
      </c>
      <c r="U2713" t="str">
        <f t="shared" si="337"/>
        <v xml:space="preserve"> 6.5</v>
      </c>
      <c r="V2713" t="str">
        <f t="shared" si="337"/>
        <v xml:space="preserve"> 6.5</v>
      </c>
      <c r="X2713" t="e">
        <f>VLOOKUP(K2713,$X$2:Y$31,2,FALSE())</f>
        <v>#N/A</v>
      </c>
      <c r="AB2713" s="20">
        <f>MATCH("R",$J$1001:$J2714,0)</f>
        <v>25</v>
      </c>
      <c r="AC2713" s="20">
        <f>ROW()</f>
        <v>2713</v>
      </c>
      <c r="AD2713" s="24" t="e">
        <f t="shared" ca="1" si="334"/>
        <v>#VALUE!</v>
      </c>
      <c r="AE2713" t="str">
        <f t="shared" ca="1" si="336"/>
        <v>E</v>
      </c>
    </row>
    <row r="2714" spans="1:31">
      <c r="A2714" s="12" t="s">
        <v>2077</v>
      </c>
      <c r="J2714" s="12" t="str">
        <f t="shared" si="333"/>
        <v/>
      </c>
      <c r="K2714" t="str">
        <f t="shared" si="337"/>
        <v xml:space="preserve">    </v>
      </c>
      <c r="L2714" t="str">
        <f t="shared" si="337"/>
        <v xml:space="preserve"> 7.2</v>
      </c>
      <c r="M2714" t="str">
        <f t="shared" si="337"/>
        <v xml:space="preserve"> 4.5</v>
      </c>
      <c r="N2714" t="str">
        <f t="shared" si="337"/>
        <v xml:space="preserve"> 4.5</v>
      </c>
      <c r="O2714" t="str">
        <f t="shared" si="337"/>
        <v xml:space="preserve"> 4.5</v>
      </c>
      <c r="P2714" t="str">
        <f t="shared" si="337"/>
        <v xml:space="preserve"> 5.0</v>
      </c>
      <c r="Q2714" t="str">
        <f t="shared" si="337"/>
        <v>17.2</v>
      </c>
      <c r="R2714" t="str">
        <f t="shared" si="337"/>
        <v xml:space="preserve"> 4.5</v>
      </c>
      <c r="S2714" t="str">
        <f t="shared" si="337"/>
        <v xml:space="preserve"> 4.5</v>
      </c>
      <c r="T2714" t="str">
        <f t="shared" ref="K2714:V2735" si="338">MID($A2714,T$34,4)</f>
        <v xml:space="preserve"> 4.5</v>
      </c>
      <c r="U2714" t="str">
        <f t="shared" si="338"/>
        <v xml:space="preserve"> 4.5</v>
      </c>
      <c r="V2714" t="str">
        <f t="shared" si="338"/>
        <v xml:space="preserve"> 4.5</v>
      </c>
      <c r="X2714" t="e">
        <f>VLOOKUP(K2714,$X$2:Y$31,2,FALSE())</f>
        <v>#N/A</v>
      </c>
      <c r="AB2714" s="20">
        <f>MATCH("R",$J$1001:$J2715,0)</f>
        <v>25</v>
      </c>
      <c r="AC2714" s="20">
        <f>ROW()</f>
        <v>2714</v>
      </c>
      <c r="AD2714" s="24" t="e">
        <f t="shared" ca="1" si="334"/>
        <v>#VALUE!</v>
      </c>
      <c r="AE2714" t="str">
        <f t="shared" ca="1" si="336"/>
        <v>E</v>
      </c>
    </row>
    <row r="2715" spans="1:31">
      <c r="A2715" s="12" t="s">
        <v>2078</v>
      </c>
      <c r="J2715" s="12" t="str">
        <f t="shared" si="333"/>
        <v/>
      </c>
      <c r="K2715" t="str">
        <f t="shared" si="338"/>
        <v xml:space="preserve">    </v>
      </c>
      <c r="L2715" t="str">
        <f t="shared" si="338"/>
        <v>17.3</v>
      </c>
      <c r="M2715" t="str">
        <f t="shared" si="338"/>
        <v>11.4</v>
      </c>
      <c r="N2715" t="str">
        <f t="shared" si="338"/>
        <v>11.0</v>
      </c>
      <c r="O2715" t="str">
        <f t="shared" si="338"/>
        <v>11.0</v>
      </c>
      <c r="P2715" t="str">
        <f t="shared" si="338"/>
        <v>12.7</v>
      </c>
      <c r="Q2715" t="str">
        <f t="shared" si="338"/>
        <v>26.3</v>
      </c>
      <c r="R2715" t="str">
        <f t="shared" si="338"/>
        <v>11.4</v>
      </c>
      <c r="S2715" t="str">
        <f t="shared" si="338"/>
        <v>11.6</v>
      </c>
      <c r="T2715" t="str">
        <f t="shared" si="338"/>
        <v>11.6</v>
      </c>
      <c r="U2715" t="str">
        <f t="shared" si="338"/>
        <v>11.6</v>
      </c>
      <c r="V2715" t="str">
        <f t="shared" si="338"/>
        <v>11.6</v>
      </c>
      <c r="X2715" t="e">
        <f>VLOOKUP(K2715,$X$2:Y$31,2,FALSE())</f>
        <v>#N/A</v>
      </c>
      <c r="AB2715" s="20">
        <f>MATCH("R",$J$1001:$J2716,0)</f>
        <v>25</v>
      </c>
      <c r="AC2715" s="20">
        <f>ROW()</f>
        <v>2715</v>
      </c>
      <c r="AD2715" s="24" t="e">
        <f t="shared" ca="1" si="334"/>
        <v>#VALUE!</v>
      </c>
      <c r="AE2715" t="str">
        <f t="shared" ca="1" si="336"/>
        <v>E</v>
      </c>
    </row>
    <row r="2716" spans="1:31">
      <c r="A2716" s="12" t="s">
        <v>2079</v>
      </c>
      <c r="J2716" s="12" t="str">
        <f t="shared" si="333"/>
        <v/>
      </c>
      <c r="K2716" t="str">
        <f t="shared" si="338"/>
        <v xml:space="preserve">    </v>
      </c>
      <c r="L2716" t="str">
        <f t="shared" si="338"/>
        <v xml:space="preserve"> 8.9</v>
      </c>
      <c r="M2716" t="str">
        <f t="shared" si="338"/>
        <v xml:space="preserve"> 8.3</v>
      </c>
      <c r="N2716" t="str">
        <f t="shared" si="338"/>
        <v xml:space="preserve"> 7.8</v>
      </c>
      <c r="O2716" t="str">
        <f t="shared" si="338"/>
        <v xml:space="preserve"> 7.5</v>
      </c>
      <c r="P2716" t="str">
        <f t="shared" si="338"/>
        <v xml:space="preserve"> 7.4</v>
      </c>
      <c r="Q2716" t="str">
        <f t="shared" si="338"/>
        <v>17.9</v>
      </c>
      <c r="R2716" t="str">
        <f t="shared" si="338"/>
        <v xml:space="preserve"> 6.9</v>
      </c>
      <c r="S2716" t="str">
        <f t="shared" si="338"/>
        <v xml:space="preserve"> 7.3</v>
      </c>
      <c r="T2716" t="str">
        <f t="shared" si="338"/>
        <v xml:space="preserve"> 7.4</v>
      </c>
      <c r="U2716" t="str">
        <f t="shared" si="338"/>
        <v xml:space="preserve"> 7.4</v>
      </c>
      <c r="V2716" t="str">
        <f t="shared" si="338"/>
        <v xml:space="preserve"> 7.4</v>
      </c>
      <c r="X2716" t="e">
        <f>VLOOKUP(K2716,$X$2:Y$31,2,FALSE())</f>
        <v>#N/A</v>
      </c>
      <c r="AB2716" s="20">
        <f>MATCH("R",$J$1001:$J2717,0)</f>
        <v>25</v>
      </c>
      <c r="AC2716" s="20">
        <f>ROW()</f>
        <v>2716</v>
      </c>
      <c r="AD2716" s="24" t="e">
        <f t="shared" ca="1" si="334"/>
        <v>#VALUE!</v>
      </c>
      <c r="AE2716" t="str">
        <f t="shared" ca="1" si="336"/>
        <v>E</v>
      </c>
    </row>
    <row r="2717" spans="1:31">
      <c r="A2717" s="12" t="s">
        <v>2080</v>
      </c>
      <c r="J2717" s="12" t="str">
        <f t="shared" si="333"/>
        <v/>
      </c>
      <c r="K2717" t="str">
        <f t="shared" si="338"/>
        <v xml:space="preserve">    </v>
      </c>
      <c r="L2717" t="str">
        <f t="shared" si="338"/>
        <v xml:space="preserve"> 3.4</v>
      </c>
      <c r="M2717" t="str">
        <f t="shared" si="338"/>
        <v xml:space="preserve"> 4.0</v>
      </c>
      <c r="N2717" t="str">
        <f t="shared" si="338"/>
        <v xml:space="preserve"> 3.6</v>
      </c>
      <c r="O2717" t="str">
        <f t="shared" si="338"/>
        <v xml:space="preserve"> 3.4</v>
      </c>
      <c r="P2717" t="str">
        <f t="shared" si="338"/>
        <v xml:space="preserve"> 3.3</v>
      </c>
      <c r="Q2717" t="str">
        <f t="shared" si="338"/>
        <v xml:space="preserve"> 3.2</v>
      </c>
      <c r="R2717" t="str">
        <f t="shared" si="338"/>
        <v xml:space="preserve"> 3.0</v>
      </c>
      <c r="S2717" t="str">
        <f t="shared" si="338"/>
        <v xml:space="preserve"> 2.9</v>
      </c>
      <c r="T2717" t="str">
        <f t="shared" si="338"/>
        <v xml:space="preserve"> 2.8</v>
      </c>
      <c r="U2717" t="str">
        <f t="shared" si="338"/>
        <v xml:space="preserve"> 2.8</v>
      </c>
      <c r="V2717" t="str">
        <f t="shared" si="338"/>
        <v xml:space="preserve"> 2.8</v>
      </c>
      <c r="X2717" t="e">
        <f>VLOOKUP(K2717,$X$2:Y$31,2,FALSE())</f>
        <v>#N/A</v>
      </c>
      <c r="AB2717" s="20">
        <f>MATCH("R",$J$1001:$J2718,0)</f>
        <v>25</v>
      </c>
      <c r="AC2717" s="20">
        <f>ROW()</f>
        <v>2717</v>
      </c>
      <c r="AD2717" s="24" t="e">
        <f t="shared" ca="1" si="334"/>
        <v>#VALUE!</v>
      </c>
      <c r="AE2717" t="str">
        <f t="shared" ca="1" si="336"/>
        <v>E</v>
      </c>
    </row>
    <row r="2718" spans="1:31">
      <c r="A2718" s="12" t="s">
        <v>2081</v>
      </c>
      <c r="J2718" s="12" t="str">
        <f t="shared" si="333"/>
        <v/>
      </c>
      <c r="K2718" t="str">
        <f t="shared" si="338"/>
        <v xml:space="preserve">    </v>
      </c>
      <c r="L2718" t="str">
        <f t="shared" si="338"/>
        <v xml:space="preserve"> 3.4</v>
      </c>
      <c r="M2718" t="str">
        <f t="shared" si="338"/>
        <v xml:space="preserve"> 4.0</v>
      </c>
      <c r="N2718" t="str">
        <f t="shared" si="338"/>
        <v xml:space="preserve"> 3.6</v>
      </c>
      <c r="O2718" t="str">
        <f t="shared" si="338"/>
        <v xml:space="preserve"> 3.4</v>
      </c>
      <c r="P2718" t="str">
        <f t="shared" si="338"/>
        <v xml:space="preserve"> 3.3</v>
      </c>
      <c r="Q2718" t="str">
        <f t="shared" si="338"/>
        <v xml:space="preserve"> 3.2</v>
      </c>
      <c r="R2718" t="str">
        <f t="shared" si="338"/>
        <v xml:space="preserve"> 3.0</v>
      </c>
      <c r="S2718" t="str">
        <f t="shared" si="338"/>
        <v xml:space="preserve"> 2.9</v>
      </c>
      <c r="T2718" t="str">
        <f t="shared" si="338"/>
        <v xml:space="preserve"> 2.8</v>
      </c>
      <c r="U2718" t="str">
        <f t="shared" si="338"/>
        <v xml:space="preserve"> 2.8</v>
      </c>
      <c r="V2718" t="str">
        <f t="shared" si="338"/>
        <v xml:space="preserve"> 2.8</v>
      </c>
      <c r="X2718" t="e">
        <f>VLOOKUP(K2718,$X$2:Y$31,2,FALSE())</f>
        <v>#N/A</v>
      </c>
      <c r="AB2718" s="20">
        <f>MATCH("R",$J$1001:$J2719,0)</f>
        <v>25</v>
      </c>
      <c r="AC2718" s="20">
        <f>ROW()</f>
        <v>2718</v>
      </c>
      <c r="AD2718" s="24" t="e">
        <f t="shared" ca="1" si="334"/>
        <v>#VALUE!</v>
      </c>
      <c r="AE2718" t="str">
        <f t="shared" ca="1" si="336"/>
        <v>E</v>
      </c>
    </row>
    <row r="2719" spans="1:31">
      <c r="A2719" s="12" t="s">
        <v>2082</v>
      </c>
      <c r="J2719" s="12" t="str">
        <f t="shared" si="333"/>
        <v/>
      </c>
      <c r="K2719" t="str">
        <f t="shared" si="338"/>
        <v xml:space="preserve">    </v>
      </c>
      <c r="L2719" t="str">
        <f t="shared" si="338"/>
        <v xml:space="preserve">  42</v>
      </c>
      <c r="M2719" t="str">
        <f t="shared" si="338"/>
        <v xml:space="preserve">  49</v>
      </c>
      <c r="N2719" t="str">
        <f t="shared" si="338"/>
        <v xml:space="preserve">  52</v>
      </c>
      <c r="O2719" t="str">
        <f t="shared" si="338"/>
        <v xml:space="preserve">  53</v>
      </c>
      <c r="P2719" t="str">
        <f t="shared" si="338"/>
        <v xml:space="preserve">  51</v>
      </c>
      <c r="Q2719" t="str">
        <f t="shared" si="338"/>
        <v xml:space="preserve">  16</v>
      </c>
      <c r="R2719" t="str">
        <f t="shared" si="338"/>
        <v xml:space="preserve"> -12</v>
      </c>
      <c r="S2719" t="str">
        <f t="shared" si="338"/>
        <v xml:space="preserve"> -11</v>
      </c>
      <c r="T2719" t="str">
        <f t="shared" si="338"/>
        <v xml:space="preserve"> -10</v>
      </c>
      <c r="U2719" t="str">
        <f t="shared" si="338"/>
        <v xml:space="preserve"> -10</v>
      </c>
      <c r="V2719" t="str">
        <f t="shared" si="338"/>
        <v xml:space="preserve">  -9</v>
      </c>
      <c r="X2719" t="e">
        <f>VLOOKUP(K2719,$X$2:Y$31,2,FALSE())</f>
        <v>#N/A</v>
      </c>
      <c r="AB2719" s="20">
        <f>MATCH("R",$J$1001:$J2720,0)</f>
        <v>25</v>
      </c>
      <c r="AC2719" s="20">
        <f>ROW()</f>
        <v>2719</v>
      </c>
      <c r="AD2719" s="24" t="e">
        <f t="shared" ca="1" si="334"/>
        <v>#VALUE!</v>
      </c>
      <c r="AE2719" t="str">
        <f t="shared" ca="1" si="336"/>
        <v>E</v>
      </c>
    </row>
    <row r="2720" spans="1:31">
      <c r="A2720" s="12" t="s">
        <v>151</v>
      </c>
      <c r="J2720" s="12" t="str">
        <f t="shared" si="333"/>
        <v/>
      </c>
      <c r="K2720" t="str">
        <f t="shared" si="338"/>
        <v xml:space="preserve">    </v>
      </c>
      <c r="L2720" t="str">
        <f t="shared" si="338"/>
        <v xml:space="preserve">RSI </v>
      </c>
      <c r="M2720" t="str">
        <f t="shared" si="338"/>
        <v>oeff</v>
      </c>
      <c r="N2720" t="str">
        <f t="shared" si="338"/>
        <v>Dail</v>
      </c>
      <c r="O2720" t="str">
        <f t="shared" si="338"/>
        <v xml:space="preserve">)   </v>
      </c>
      <c r="P2720" t="str">
        <f t="shared" si="338"/>
        <v xml:space="preserve">    </v>
      </c>
      <c r="Q2720" t="str">
        <f t="shared" si="338"/>
        <v>METH</v>
      </c>
      <c r="R2720" t="str">
        <f t="shared" si="338"/>
        <v>D 30</v>
      </c>
      <c r="S2720" t="str">
        <f t="shared" si="338"/>
        <v xml:space="preserve">  VO</v>
      </c>
      <c r="T2720" t="str">
        <f t="shared" si="338"/>
        <v xml:space="preserve">CAP </v>
      </c>
      <c r="U2720" t="str">
        <f t="shared" si="338"/>
        <v>6.12</v>
      </c>
      <c r="V2720" t="str">
        <f t="shared" si="338"/>
        <v xml:space="preserve">7W  </v>
      </c>
      <c r="X2720" t="e">
        <f>VLOOKUP(K2720,$X$2:Y$31,2,FALSE())</f>
        <v>#N/A</v>
      </c>
      <c r="AB2720" s="20">
        <f>MATCH("R",$J$1001:$J2721,0)</f>
        <v>25</v>
      </c>
      <c r="AC2720" s="20">
        <f>ROW()</f>
        <v>2720</v>
      </c>
      <c r="AD2720" s="24" t="e">
        <f t="shared" ca="1" si="334"/>
        <v>#VALUE!</v>
      </c>
      <c r="AE2720" t="str">
        <f t="shared" ca="1" si="336"/>
        <v>E</v>
      </c>
    </row>
    <row r="2721" spans="1:31">
      <c r="A2721" s="12" t="s">
        <v>33</v>
      </c>
      <c r="J2721" s="12" t="str">
        <f t="shared" si="333"/>
        <v/>
      </c>
      <c r="K2721" t="str">
        <f t="shared" si="338"/>
        <v/>
      </c>
      <c r="L2721" t="str">
        <f t="shared" si="338"/>
        <v/>
      </c>
      <c r="M2721" t="str">
        <f t="shared" si="338"/>
        <v/>
      </c>
      <c r="N2721" t="str">
        <f t="shared" si="338"/>
        <v/>
      </c>
      <c r="O2721" t="str">
        <f t="shared" si="338"/>
        <v/>
      </c>
      <c r="P2721" t="str">
        <f t="shared" si="338"/>
        <v/>
      </c>
      <c r="Q2721" t="str">
        <f t="shared" si="338"/>
        <v/>
      </c>
      <c r="R2721" t="str">
        <f t="shared" si="338"/>
        <v/>
      </c>
      <c r="S2721" t="str">
        <f t="shared" si="338"/>
        <v/>
      </c>
      <c r="T2721" t="str">
        <f t="shared" si="338"/>
        <v/>
      </c>
      <c r="U2721" t="str">
        <f t="shared" si="338"/>
        <v/>
      </c>
      <c r="V2721" t="str">
        <f t="shared" si="338"/>
        <v/>
      </c>
      <c r="X2721" t="e">
        <f>VLOOKUP(K2721,$X$2:Y$31,2,FALSE())</f>
        <v>#N/A</v>
      </c>
      <c r="AB2721" s="20">
        <f>MATCH("R",$J$1001:$J2722,0)</f>
        <v>25</v>
      </c>
      <c r="AC2721" s="20">
        <f>ROW()</f>
        <v>2721</v>
      </c>
      <c r="AD2721" s="24" t="e">
        <f t="shared" ca="1" si="334"/>
        <v>#VALUE!</v>
      </c>
      <c r="AE2721" t="str">
        <f t="shared" ca="1" si="336"/>
        <v>E</v>
      </c>
    </row>
    <row r="2722" spans="1:31">
      <c r="A2722" s="12" t="s">
        <v>2472</v>
      </c>
      <c r="J2722" s="12" t="str">
        <f t="shared" si="333"/>
        <v/>
      </c>
      <c r="K2722" t="str">
        <f t="shared" si="338"/>
        <v>Jan,</v>
      </c>
      <c r="L2722" t="str">
        <f t="shared" si="338"/>
        <v>1 20</v>
      </c>
      <c r="M2722" t="str">
        <f t="shared" si="338"/>
        <v xml:space="preserve">6   </v>
      </c>
      <c r="N2722" t="str">
        <f t="shared" si="338"/>
        <v xml:space="preserve">    </v>
      </c>
      <c r="O2722" t="str">
        <f t="shared" si="338"/>
        <v xml:space="preserve"> SSN</v>
      </c>
      <c r="P2722" t="str">
        <f t="shared" si="338"/>
        <v>= 15</v>
      </c>
      <c r="Q2722" t="str">
        <f t="shared" si="338"/>
        <v xml:space="preserve">.   </v>
      </c>
      <c r="R2722" t="str">
        <f t="shared" si="338"/>
        <v xml:space="preserve">    </v>
      </c>
      <c r="S2722" t="str">
        <f t="shared" si="338"/>
        <v xml:space="preserve">    </v>
      </c>
      <c r="T2722" t="str">
        <f t="shared" si="338"/>
        <v xml:space="preserve">  Mi</v>
      </c>
      <c r="U2722" t="str">
        <f t="shared" si="338"/>
        <v>imum</v>
      </c>
      <c r="V2722" t="str">
        <f t="shared" si="338"/>
        <v>Angl</v>
      </c>
      <c r="X2722" t="e">
        <f>VLOOKUP(K2722,$X$2:Y$31,2,FALSE())</f>
        <v>#N/A</v>
      </c>
      <c r="AB2722" s="20">
        <f>MATCH("R",$J$1001:$J2723,0)</f>
        <v>25</v>
      </c>
      <c r="AC2722" s="20">
        <f>ROW()</f>
        <v>2722</v>
      </c>
      <c r="AD2722" s="24" t="e">
        <f t="shared" ca="1" si="334"/>
        <v>#VALUE!</v>
      </c>
      <c r="AE2722" t="str">
        <f t="shared" ca="1" si="336"/>
        <v>E</v>
      </c>
    </row>
    <row r="2723" spans="1:31">
      <c r="A2723" s="12" t="s">
        <v>201</v>
      </c>
      <c r="J2723" s="12" t="str">
        <f t="shared" si="333"/>
        <v/>
      </c>
      <c r="K2723" t="str">
        <f t="shared" si="338"/>
        <v>HOME</v>
      </c>
      <c r="L2723" t="str">
        <f t="shared" si="338"/>
        <v xml:space="preserve">    </v>
      </c>
      <c r="M2723" t="str">
        <f t="shared" si="338"/>
        <v xml:space="preserve">    </v>
      </c>
      <c r="N2723" t="str">
        <f t="shared" si="338"/>
        <v xml:space="preserve">    </v>
      </c>
      <c r="O2723" t="str">
        <f t="shared" si="338"/>
        <v>AUST</v>
      </c>
      <c r="P2723" t="str">
        <f t="shared" si="338"/>
        <v xml:space="preserve">N   </v>
      </c>
      <c r="Q2723" t="str">
        <f t="shared" si="338"/>
        <v xml:space="preserve">    </v>
      </c>
      <c r="R2723" t="str">
        <f t="shared" si="338"/>
        <v xml:space="preserve">    </v>
      </c>
      <c r="S2723" t="str">
        <f t="shared" si="338"/>
        <v xml:space="preserve">  AZ</v>
      </c>
      <c r="T2723" t="str">
        <f t="shared" si="338"/>
        <v>MUTH</v>
      </c>
      <c r="U2723" t="str">
        <f t="shared" si="338"/>
        <v xml:space="preserve">    </v>
      </c>
      <c r="V2723" t="str">
        <f t="shared" si="338"/>
        <v xml:space="preserve">    </v>
      </c>
      <c r="X2723" t="e">
        <f>VLOOKUP(K2723,$X$2:Y$31,2,FALSE())</f>
        <v>#N/A</v>
      </c>
      <c r="AB2723" s="20">
        <f>MATCH("R",$J$1001:$J2724,0)</f>
        <v>25</v>
      </c>
      <c r="AC2723" s="20">
        <f>ROW()</f>
        <v>2723</v>
      </c>
      <c r="AD2723" s="24" t="e">
        <f t="shared" ca="1" si="334"/>
        <v>#VALUE!</v>
      </c>
      <c r="AE2723" t="str">
        <f t="shared" ca="1" si="336"/>
        <v>E</v>
      </c>
    </row>
    <row r="2724" spans="1:31">
      <c r="A2724" s="12" t="s">
        <v>202</v>
      </c>
      <c r="J2724" s="12" t="str">
        <f t="shared" si="333"/>
        <v/>
      </c>
      <c r="K2724" t="str">
        <f t="shared" si="338"/>
        <v>32.9</v>
      </c>
      <c r="L2724" t="str">
        <f t="shared" si="338"/>
        <v xml:space="preserve"> N  </v>
      </c>
      <c r="M2724" t="str">
        <f t="shared" si="338"/>
        <v>96.6</v>
      </c>
      <c r="N2724" t="str">
        <f t="shared" si="338"/>
        <v xml:space="preserve"> W -</v>
      </c>
      <c r="O2724" t="str">
        <f t="shared" si="338"/>
        <v>30.2</v>
      </c>
      <c r="P2724" t="str">
        <f t="shared" si="338"/>
        <v xml:space="preserve"> N  </v>
      </c>
      <c r="Q2724" t="str">
        <f t="shared" si="338"/>
        <v>97.7</v>
      </c>
      <c r="R2724" t="str">
        <f t="shared" si="338"/>
        <v xml:space="preserve"> W  </v>
      </c>
      <c r="S2724" t="str">
        <f t="shared" si="338"/>
        <v xml:space="preserve"> 199</v>
      </c>
      <c r="T2724" t="str">
        <f t="shared" si="338"/>
        <v xml:space="preserve">97  </v>
      </c>
      <c r="U2724" t="str">
        <f t="shared" si="338"/>
        <v>19.3</v>
      </c>
      <c r="V2724" t="str">
        <f t="shared" si="338"/>
        <v xml:space="preserve">    </v>
      </c>
      <c r="X2724" t="e">
        <f>VLOOKUP(K2724,$X$2:Y$31,2,FALSE())</f>
        <v>#N/A</v>
      </c>
      <c r="AB2724" s="20">
        <f>MATCH("R",$J$1001:$J2725,0)</f>
        <v>25</v>
      </c>
      <c r="AC2724" s="20">
        <f>ROW()</f>
        <v>2724</v>
      </c>
      <c r="AD2724" s="24" t="e">
        <f t="shared" ca="1" si="334"/>
        <v>#VALUE!</v>
      </c>
      <c r="AE2724" t="str">
        <f t="shared" ca="1" si="336"/>
        <v>E</v>
      </c>
    </row>
    <row r="2725" spans="1:31">
      <c r="A2725" s="12" t="s">
        <v>203</v>
      </c>
      <c r="J2725" s="12" t="str">
        <f t="shared" si="333"/>
        <v/>
      </c>
      <c r="K2725" t="str">
        <f t="shared" si="338"/>
        <v>XMTR</v>
      </c>
      <c r="L2725" t="str">
        <f t="shared" si="338"/>
        <v xml:space="preserve"> 2-3</v>
      </c>
      <c r="M2725" t="str">
        <f t="shared" si="338"/>
        <v xml:space="preserve"> ION</v>
      </c>
      <c r="N2725" t="str">
        <f t="shared" si="338"/>
        <v>AP #</v>
      </c>
      <c r="O2725" t="str">
        <f t="shared" si="338"/>
        <v>3[sa</v>
      </c>
      <c r="P2725" t="str">
        <f t="shared" si="338"/>
        <v>ples</v>
      </c>
      <c r="Q2725" t="str">
        <f t="shared" si="338"/>
        <v>SAMP</v>
      </c>
      <c r="R2725" t="str">
        <f t="shared" si="338"/>
        <v>E.23</v>
      </c>
      <c r="S2725" t="str">
        <f t="shared" si="338"/>
        <v xml:space="preserve">   ]</v>
      </c>
      <c r="T2725" t="str">
        <f t="shared" si="338"/>
        <v xml:space="preserve">Az= </v>
      </c>
      <c r="U2725" t="str">
        <f t="shared" si="338"/>
        <v xml:space="preserve">0.0 </v>
      </c>
      <c r="V2725" t="str">
        <f t="shared" si="338"/>
        <v>FFaz</v>
      </c>
      <c r="X2725" t="e">
        <f>VLOOKUP(K2725,$X$2:Y$31,2,FALSE())</f>
        <v>#N/A</v>
      </c>
      <c r="AB2725" s="20">
        <f>MATCH("R",$J$1001:$J2726,0)</f>
        <v>25</v>
      </c>
      <c r="AC2725" s="20">
        <f>ROW()</f>
        <v>2725</v>
      </c>
      <c r="AD2725" s="24" t="e">
        <f t="shared" ca="1" si="334"/>
        <v>#VALUE!</v>
      </c>
      <c r="AE2725" t="str">
        <f t="shared" ca="1" si="336"/>
        <v>E</v>
      </c>
    </row>
    <row r="2726" spans="1:31">
      <c r="A2726" s="12" t="s">
        <v>204</v>
      </c>
      <c r="J2726" s="12" t="str">
        <f t="shared" si="333"/>
        <v/>
      </c>
      <c r="K2726" t="str">
        <f t="shared" si="338"/>
        <v>RCVR</v>
      </c>
      <c r="L2726" t="str">
        <f t="shared" si="338"/>
        <v xml:space="preserve"> 2-3</v>
      </c>
      <c r="M2726" t="str">
        <f t="shared" si="338"/>
        <v xml:space="preserve"> ION</v>
      </c>
      <c r="N2726" t="str">
        <f t="shared" si="338"/>
        <v>AP #</v>
      </c>
      <c r="O2726" t="str">
        <f t="shared" si="338"/>
        <v>3[sa</v>
      </c>
      <c r="P2726" t="str">
        <f t="shared" si="338"/>
        <v>ples</v>
      </c>
      <c r="Q2726" t="str">
        <f t="shared" si="338"/>
        <v>SAMP</v>
      </c>
      <c r="R2726" t="str">
        <f t="shared" si="338"/>
        <v>E.23</v>
      </c>
      <c r="S2726" t="str">
        <f t="shared" si="338"/>
        <v xml:space="preserve">   ]</v>
      </c>
      <c r="T2726" t="str">
        <f t="shared" si="338"/>
        <v xml:space="preserve">Az= </v>
      </c>
      <c r="U2726" t="str">
        <f t="shared" si="338"/>
        <v xml:space="preserve">0.0 </v>
      </c>
      <c r="V2726" t="str">
        <f t="shared" si="338"/>
        <v>FFaz</v>
      </c>
      <c r="X2726" t="e">
        <f>VLOOKUP(K2726,$X$2:Y$31,2,FALSE())</f>
        <v>#N/A</v>
      </c>
      <c r="AB2726" s="20">
        <f>MATCH("R",$J$1001:$J2727,0)</f>
        <v>25</v>
      </c>
      <c r="AC2726" s="20">
        <f>ROW()</f>
        <v>2726</v>
      </c>
      <c r="AD2726" s="24" t="e">
        <f t="shared" ca="1" si="334"/>
        <v>#VALUE!</v>
      </c>
      <c r="AE2726" t="str">
        <f t="shared" ca="1" si="336"/>
        <v>E</v>
      </c>
    </row>
    <row r="2727" spans="1:31">
      <c r="A2727" s="12" t="s">
        <v>89</v>
      </c>
      <c r="J2727" s="12" t="str">
        <f t="shared" si="333"/>
        <v/>
      </c>
      <c r="K2727" t="str">
        <f t="shared" si="338"/>
        <v>3 MH</v>
      </c>
      <c r="L2727" t="str">
        <f t="shared" si="338"/>
        <v xml:space="preserve"> NOI</v>
      </c>
      <c r="M2727" t="str">
        <f t="shared" si="338"/>
        <v xml:space="preserve">E = </v>
      </c>
      <c r="N2727" t="str">
        <f t="shared" si="338"/>
        <v>145.</v>
      </c>
      <c r="O2727" t="str">
        <f t="shared" si="338"/>
        <v xml:space="preserve"> dBW</v>
      </c>
      <c r="P2727" t="str">
        <f t="shared" si="338"/>
        <v xml:space="preserve">    </v>
      </c>
      <c r="Q2727" t="str">
        <f t="shared" si="338"/>
        <v xml:space="preserve">EQ. </v>
      </c>
      <c r="R2727" t="str">
        <f t="shared" si="338"/>
        <v>EL =</v>
      </c>
      <c r="S2727" t="str">
        <f t="shared" si="338"/>
        <v xml:space="preserve">90% </v>
      </c>
      <c r="T2727" t="str">
        <f t="shared" si="338"/>
        <v xml:space="preserve">  RE</v>
      </c>
      <c r="U2727" t="str">
        <f t="shared" si="338"/>
        <v>. SN</v>
      </c>
      <c r="V2727" t="str">
        <f t="shared" si="338"/>
        <v xml:space="preserve"> = 7</v>
      </c>
      <c r="X2727" t="e">
        <f>VLOOKUP(K2727,$X$2:Y$31,2,FALSE())</f>
        <v>#N/A</v>
      </c>
      <c r="AB2727" s="20">
        <f>MATCH("R",$J$1001:$J2728,0)</f>
        <v>25</v>
      </c>
      <c r="AC2727" s="20">
        <f>ROW()</f>
        <v>2727</v>
      </c>
      <c r="AD2727" s="24" t="e">
        <f t="shared" ca="1" si="334"/>
        <v>#VALUE!</v>
      </c>
      <c r="AE2727" t="str">
        <f t="shared" ca="1" si="336"/>
        <v>E</v>
      </c>
    </row>
    <row r="2728" spans="1:31">
      <c r="A2728" s="12" t="s">
        <v>90</v>
      </c>
      <c r="J2728" s="12" t="str">
        <f t="shared" si="333"/>
        <v/>
      </c>
      <c r="K2728" t="str">
        <f t="shared" si="338"/>
        <v>MULT</v>
      </c>
      <c r="L2728" t="str">
        <f t="shared" si="338"/>
        <v>PATH</v>
      </c>
      <c r="M2728" t="str">
        <f t="shared" si="338"/>
        <v>POWE</v>
      </c>
      <c r="N2728" t="str">
        <f t="shared" si="338"/>
        <v xml:space="preserve"> TOL</v>
      </c>
      <c r="O2728" t="str">
        <f t="shared" si="338"/>
        <v>RANC</v>
      </c>
      <c r="P2728" t="str">
        <f t="shared" si="338"/>
        <v xml:space="preserve"> =  </v>
      </c>
      <c r="Q2728" t="str">
        <f t="shared" si="338"/>
        <v>.0 d</v>
      </c>
      <c r="R2728" t="str">
        <f t="shared" si="338"/>
        <v xml:space="preserve">   M</v>
      </c>
      <c r="S2728" t="str">
        <f t="shared" si="338"/>
        <v>LTIP</v>
      </c>
      <c r="T2728" t="str">
        <f t="shared" si="338"/>
        <v>TH D</v>
      </c>
      <c r="U2728" t="str">
        <f t="shared" si="338"/>
        <v xml:space="preserve">LAY </v>
      </c>
      <c r="V2728" t="str">
        <f t="shared" si="338"/>
        <v>OLER</v>
      </c>
      <c r="X2728" t="e">
        <f>VLOOKUP(K2728,$X$2:Y$31,2,FALSE())</f>
        <v>#N/A</v>
      </c>
      <c r="AB2728" s="20">
        <f>MATCH("R",$J$1001:$J2729,0)</f>
        <v>25</v>
      </c>
      <c r="AC2728" s="20">
        <f>ROW()</f>
        <v>2728</v>
      </c>
      <c r="AD2728" s="24" t="e">
        <f t="shared" ca="1" si="334"/>
        <v>#VALUE!</v>
      </c>
      <c r="AE2728" t="str">
        <f t="shared" ca="1" si="336"/>
        <v>E</v>
      </c>
    </row>
    <row r="2729" spans="1:31">
      <c r="A2729" s="12" t="s">
        <v>33</v>
      </c>
      <c r="J2729" s="12" t="str">
        <f t="shared" si="333"/>
        <v/>
      </c>
      <c r="K2729" t="str">
        <f t="shared" si="338"/>
        <v/>
      </c>
      <c r="L2729" t="str">
        <f t="shared" si="338"/>
        <v/>
      </c>
      <c r="M2729" t="str">
        <f t="shared" si="338"/>
        <v/>
      </c>
      <c r="N2729" t="str">
        <f t="shared" si="338"/>
        <v/>
      </c>
      <c r="O2729" t="str">
        <f t="shared" si="338"/>
        <v/>
      </c>
      <c r="P2729" t="str">
        <f t="shared" si="338"/>
        <v/>
      </c>
      <c r="Q2729" t="str">
        <f t="shared" si="338"/>
        <v/>
      </c>
      <c r="R2729" t="str">
        <f t="shared" si="338"/>
        <v/>
      </c>
      <c r="S2729" t="str">
        <f t="shared" si="338"/>
        <v/>
      </c>
      <c r="T2729" t="str">
        <f t="shared" si="338"/>
        <v/>
      </c>
      <c r="U2729" t="str">
        <f t="shared" si="338"/>
        <v/>
      </c>
      <c r="V2729" t="str">
        <f t="shared" si="338"/>
        <v/>
      </c>
      <c r="X2729" t="e">
        <f>VLOOKUP(K2729,$X$2:Y$31,2,FALSE())</f>
        <v>#N/A</v>
      </c>
      <c r="AB2729" s="20">
        <f>MATCH("R",$J$1001:$J2730,0)</f>
        <v>25</v>
      </c>
      <c r="AC2729" s="20">
        <f>ROW()</f>
        <v>2729</v>
      </c>
      <c r="AD2729" s="24" t="e">
        <f t="shared" ca="1" si="334"/>
        <v>#VALUE!</v>
      </c>
      <c r="AE2729" t="str">
        <f t="shared" ca="1" si="336"/>
        <v>E</v>
      </c>
    </row>
    <row r="2730" spans="1:31">
      <c r="A2730" s="12" t="s">
        <v>2083</v>
      </c>
      <c r="J2730" s="12" t="str">
        <f t="shared" si="333"/>
        <v>R</v>
      </c>
      <c r="K2730" t="str">
        <f t="shared" si="338"/>
        <v xml:space="preserve"> 3.0</v>
      </c>
      <c r="L2730" t="str">
        <f t="shared" si="338"/>
        <v xml:space="preserve"> 7.1</v>
      </c>
      <c r="M2730" t="str">
        <f t="shared" si="338"/>
        <v xml:space="preserve"> 2.0</v>
      </c>
      <c r="N2730" t="str">
        <f t="shared" si="338"/>
        <v xml:space="preserve"> 4.0</v>
      </c>
      <c r="O2730" t="str">
        <f t="shared" si="338"/>
        <v xml:space="preserve"> 5.4</v>
      </c>
      <c r="P2730" t="str">
        <f t="shared" si="338"/>
        <v xml:space="preserve"> 7.3</v>
      </c>
      <c r="Q2730" t="str">
        <f t="shared" si="338"/>
        <v>10.2</v>
      </c>
      <c r="R2730" t="str">
        <f t="shared" si="338"/>
        <v>14.4</v>
      </c>
      <c r="S2730" t="str">
        <f t="shared" si="338"/>
        <v>18.2</v>
      </c>
      <c r="T2730" t="str">
        <f t="shared" si="338"/>
        <v>21.5</v>
      </c>
      <c r="U2730" t="str">
        <f t="shared" si="338"/>
        <v>25.0</v>
      </c>
      <c r="V2730" t="str">
        <f t="shared" si="338"/>
        <v>29.0</v>
      </c>
      <c r="X2730" t="str">
        <f>VLOOKUP(K2730,$X$2:Y$31,2,FALSE())</f>
        <v>0300</v>
      </c>
      <c r="AB2730" s="20">
        <f>MATCH("R",$J$1001:$J2731,0)</f>
        <v>25</v>
      </c>
      <c r="AC2730" s="20">
        <f>ROW()</f>
        <v>2730</v>
      </c>
      <c r="AD2730" s="24" t="e">
        <f t="shared" ca="1" si="334"/>
        <v>#VALUE!</v>
      </c>
      <c r="AE2730" t="str">
        <f t="shared" ca="1" si="336"/>
        <v>E</v>
      </c>
    </row>
    <row r="2731" spans="1:31">
      <c r="A2731" s="12" t="s">
        <v>205</v>
      </c>
      <c r="J2731" s="12" t="str">
        <f t="shared" si="333"/>
        <v/>
      </c>
      <c r="K2731" t="str">
        <f t="shared" si="338"/>
        <v xml:space="preserve">    </v>
      </c>
      <c r="L2731" t="str">
        <f t="shared" si="338"/>
        <v xml:space="preserve"> 1F2</v>
      </c>
      <c r="M2731" t="str">
        <f t="shared" si="338"/>
        <v xml:space="preserve"> 1F2</v>
      </c>
      <c r="N2731" t="str">
        <f t="shared" si="338"/>
        <v xml:space="preserve"> 1F2</v>
      </c>
      <c r="O2731" t="str">
        <f t="shared" si="338"/>
        <v xml:space="preserve"> 1F2</v>
      </c>
      <c r="P2731" t="str">
        <f t="shared" si="338"/>
        <v xml:space="preserve"> 1F2</v>
      </c>
      <c r="Q2731" t="str">
        <f t="shared" si="338"/>
        <v xml:space="preserve"> 1F2</v>
      </c>
      <c r="R2731" t="str">
        <f t="shared" si="338"/>
        <v xml:space="preserve"> 1F2</v>
      </c>
      <c r="S2731" t="str">
        <f t="shared" si="338"/>
        <v xml:space="preserve"> 1F2</v>
      </c>
      <c r="T2731" t="str">
        <f t="shared" si="338"/>
        <v xml:space="preserve"> 1F2</v>
      </c>
      <c r="U2731" t="str">
        <f t="shared" si="338"/>
        <v xml:space="preserve"> 1F2</v>
      </c>
      <c r="V2731" t="str">
        <f t="shared" si="338"/>
        <v xml:space="preserve"> 1F2</v>
      </c>
      <c r="X2731" t="e">
        <f>VLOOKUP(K2731,$X$2:Y$31,2,FALSE())</f>
        <v>#N/A</v>
      </c>
      <c r="AB2731" s="20">
        <f>MATCH("R",$J$1001:$J2732,0)</f>
        <v>25</v>
      </c>
      <c r="AC2731" s="20">
        <f>ROW()</f>
        <v>2731</v>
      </c>
      <c r="AD2731" s="24" t="e">
        <f t="shared" ca="1" si="334"/>
        <v>#VALUE!</v>
      </c>
      <c r="AE2731" t="str">
        <f t="shared" ca="1" si="336"/>
        <v>E</v>
      </c>
    </row>
    <row r="2732" spans="1:31">
      <c r="A2732" s="12" t="s">
        <v>2084</v>
      </c>
      <c r="J2732" s="12" t="str">
        <f t="shared" si="333"/>
        <v/>
      </c>
      <c r="K2732" t="str">
        <f t="shared" si="338"/>
        <v xml:space="preserve">    </v>
      </c>
      <c r="L2732" t="str">
        <f t="shared" si="338"/>
        <v>66.2</v>
      </c>
      <c r="M2732" t="str">
        <f t="shared" si="338"/>
        <v>56.0</v>
      </c>
      <c r="N2732" t="str">
        <f t="shared" si="338"/>
        <v>57.0</v>
      </c>
      <c r="O2732" t="str">
        <f t="shared" si="338"/>
        <v>59.4</v>
      </c>
      <c r="P2732" t="str">
        <f t="shared" si="338"/>
        <v>66.2</v>
      </c>
      <c r="Q2732" t="str">
        <f t="shared" si="338"/>
        <v>66.2</v>
      </c>
      <c r="R2732" t="str">
        <f t="shared" si="338"/>
        <v>66.2</v>
      </c>
      <c r="S2732" t="str">
        <f t="shared" si="338"/>
        <v>66.2</v>
      </c>
      <c r="T2732" t="str">
        <f t="shared" si="338"/>
        <v>66.2</v>
      </c>
      <c r="U2732" t="str">
        <f t="shared" si="338"/>
        <v>66.2</v>
      </c>
      <c r="V2732" t="str">
        <f t="shared" si="338"/>
        <v>66.2</v>
      </c>
      <c r="X2732" t="e">
        <f>VLOOKUP(K2732,$X$2:Y$31,2,FALSE())</f>
        <v>#N/A</v>
      </c>
      <c r="AB2732" s="20">
        <f>MATCH("R",$J$1001:$J2733,0)</f>
        <v>25</v>
      </c>
      <c r="AC2732" s="20">
        <f>ROW()</f>
        <v>2732</v>
      </c>
      <c r="AD2732" s="24" t="e">
        <f t="shared" ca="1" si="334"/>
        <v>#VALUE!</v>
      </c>
      <c r="AE2732" t="str">
        <f t="shared" ca="1" si="336"/>
        <v>E</v>
      </c>
    </row>
    <row r="2733" spans="1:31">
      <c r="A2733" s="12" t="s">
        <v>2085</v>
      </c>
      <c r="J2733" s="12" t="str">
        <f t="shared" si="333"/>
        <v/>
      </c>
      <c r="K2733" t="str">
        <f t="shared" si="338"/>
        <v xml:space="preserve">    </v>
      </c>
      <c r="L2733" t="str">
        <f t="shared" si="338"/>
        <v xml:space="preserve"> 2.8</v>
      </c>
      <c r="M2733" t="str">
        <f t="shared" si="338"/>
        <v xml:space="preserve"> 2.0</v>
      </c>
      <c r="N2733" t="str">
        <f t="shared" si="338"/>
        <v xml:space="preserve"> 2.1</v>
      </c>
      <c r="O2733" t="str">
        <f t="shared" si="338"/>
        <v xml:space="preserve"> 2.2</v>
      </c>
      <c r="P2733" t="str">
        <f t="shared" si="338"/>
        <v xml:space="preserve"> 2.8</v>
      </c>
      <c r="Q2733" t="str">
        <f t="shared" si="338"/>
        <v xml:space="preserve"> 2.8</v>
      </c>
      <c r="R2733" t="str">
        <f t="shared" si="338"/>
        <v xml:space="preserve"> 2.8</v>
      </c>
      <c r="S2733" t="str">
        <f t="shared" si="338"/>
        <v xml:space="preserve"> 2.8</v>
      </c>
      <c r="T2733" t="str">
        <f t="shared" si="338"/>
        <v xml:space="preserve"> 2.8</v>
      </c>
      <c r="U2733" t="str">
        <f t="shared" si="338"/>
        <v xml:space="preserve"> 2.8</v>
      </c>
      <c r="V2733" t="str">
        <f t="shared" si="338"/>
        <v xml:space="preserve"> 2.8</v>
      </c>
      <c r="X2733" t="e">
        <f>VLOOKUP(K2733,$X$2:Y$31,2,FALSE())</f>
        <v>#N/A</v>
      </c>
      <c r="AB2733" s="20">
        <f>MATCH("R",$J$1001:$J2734,0)</f>
        <v>25</v>
      </c>
      <c r="AC2733" s="20">
        <f>ROW()</f>
        <v>2733</v>
      </c>
      <c r="AD2733" s="24" t="e">
        <f t="shared" ca="1" si="334"/>
        <v>#VALUE!</v>
      </c>
      <c r="AE2733" t="str">
        <f t="shared" ca="1" si="336"/>
        <v>E</v>
      </c>
    </row>
    <row r="2734" spans="1:31">
      <c r="A2734" s="12" t="s">
        <v>2086</v>
      </c>
      <c r="J2734" s="12" t="str">
        <f t="shared" ref="J2734:J2797" si="339">IF(ISERROR(X2734),"","R")</f>
        <v/>
      </c>
      <c r="K2734" t="str">
        <f t="shared" si="338"/>
        <v xml:space="preserve">    </v>
      </c>
      <c r="L2734" t="str">
        <f t="shared" si="338"/>
        <v xml:space="preserve"> 391</v>
      </c>
      <c r="M2734" t="str">
        <f t="shared" si="338"/>
        <v xml:space="preserve"> 252</v>
      </c>
      <c r="N2734" t="str">
        <f t="shared" si="338"/>
        <v xml:space="preserve"> 262</v>
      </c>
      <c r="O2734" t="str">
        <f t="shared" si="338"/>
        <v xml:space="preserve"> 288</v>
      </c>
      <c r="P2734" t="str">
        <f t="shared" si="338"/>
        <v xml:space="preserve"> 391</v>
      </c>
      <c r="Q2734" t="str">
        <f t="shared" si="338"/>
        <v xml:space="preserve"> 391</v>
      </c>
      <c r="R2734" t="str">
        <f t="shared" si="338"/>
        <v xml:space="preserve"> 391</v>
      </c>
      <c r="S2734" t="str">
        <f t="shared" si="338"/>
        <v xml:space="preserve"> 391</v>
      </c>
      <c r="T2734" t="str">
        <f t="shared" si="338"/>
        <v xml:space="preserve"> 391</v>
      </c>
      <c r="U2734" t="str">
        <f t="shared" si="338"/>
        <v xml:space="preserve"> 391</v>
      </c>
      <c r="V2734" t="str">
        <f t="shared" si="338"/>
        <v xml:space="preserve"> 391</v>
      </c>
      <c r="X2734" t="e">
        <f>VLOOKUP(K2734,$X$2:Y$31,2,FALSE())</f>
        <v>#N/A</v>
      </c>
      <c r="AB2734" s="20">
        <f>MATCH("R",$J$1001:$J2735,0)</f>
        <v>25</v>
      </c>
      <c r="AC2734" s="20">
        <f>ROW()</f>
        <v>2734</v>
      </c>
      <c r="AD2734" s="24" t="e">
        <f t="shared" ref="AD2734:AD2797" ca="1" si="340">IF(VALUE(INDIRECT(ADDRESS(AD2733,AA$2+1,1,TRUE())))=1,AD2733+1,VALUE(INDIRECT(ADDRESS(AD2733,AA$2+2,1,TRUE())))+VALUE((INDIRECT(ADDRESS(AD2733,AA$2+1,1,TRUE())))))</f>
        <v>#VALUE!</v>
      </c>
      <c r="AE2734" t="str">
        <f t="shared" ca="1" si="336"/>
        <v>E</v>
      </c>
    </row>
    <row r="2735" spans="1:31">
      <c r="A2735" s="12" t="s">
        <v>2087</v>
      </c>
      <c r="J2735" s="12" t="str">
        <f t="shared" si="339"/>
        <v/>
      </c>
      <c r="K2735" t="str">
        <f t="shared" si="338"/>
        <v xml:space="preserve">    </v>
      </c>
      <c r="L2735" t="str">
        <f t="shared" si="338"/>
        <v>0.50</v>
      </c>
      <c r="M2735" t="str">
        <f t="shared" si="338"/>
        <v>1.00</v>
      </c>
      <c r="N2735" t="str">
        <f t="shared" si="338"/>
        <v>1.00</v>
      </c>
      <c r="O2735" t="str">
        <f t="shared" si="338"/>
        <v>0.98</v>
      </c>
      <c r="P2735" t="str">
        <f t="shared" si="338"/>
        <v>0.37</v>
      </c>
      <c r="Q2735" t="str">
        <f t="shared" si="338"/>
        <v>0.00</v>
      </c>
      <c r="R2735" t="str">
        <f t="shared" si="338"/>
        <v>0.00</v>
      </c>
      <c r="S2735" t="str">
        <f t="shared" si="338"/>
        <v>0.00</v>
      </c>
      <c r="T2735" t="str">
        <f t="shared" si="338"/>
        <v>0.00</v>
      </c>
      <c r="U2735" t="str">
        <f t="shared" si="338"/>
        <v>0.00</v>
      </c>
      <c r="V2735" t="str">
        <f t="shared" si="338"/>
        <v>0.00</v>
      </c>
      <c r="X2735" t="e">
        <f>VLOOKUP(K2735,$X$2:Y$31,2,FALSE())</f>
        <v>#N/A</v>
      </c>
      <c r="AB2735" s="20">
        <f>MATCH("R",$J$1001:$J2736,0)</f>
        <v>25</v>
      </c>
      <c r="AC2735" s="20">
        <f>ROW()</f>
        <v>2735</v>
      </c>
      <c r="AD2735" s="24" t="e">
        <f t="shared" ca="1" si="340"/>
        <v>#VALUE!</v>
      </c>
      <c r="AE2735" t="str">
        <f t="shared" ca="1" si="336"/>
        <v>E</v>
      </c>
    </row>
    <row r="2736" spans="1:31">
      <c r="A2736" s="12" t="s">
        <v>2088</v>
      </c>
      <c r="J2736" s="12" t="str">
        <f t="shared" si="339"/>
        <v/>
      </c>
      <c r="K2736" t="str">
        <f t="shared" ref="K2736:V2757" si="341">MID($A2736,K$34,4)</f>
        <v xml:space="preserve">    </v>
      </c>
      <c r="L2736" t="str">
        <f t="shared" si="341"/>
        <v xml:space="preserve"> 113</v>
      </c>
      <c r="M2736" t="str">
        <f t="shared" si="341"/>
        <v xml:space="preserve">  98</v>
      </c>
      <c r="N2736" t="str">
        <f t="shared" si="341"/>
        <v xml:space="preserve"> 103</v>
      </c>
      <c r="O2736" t="str">
        <f t="shared" si="341"/>
        <v xml:space="preserve"> 106</v>
      </c>
      <c r="P2736" t="str">
        <f t="shared" si="341"/>
        <v xml:space="preserve"> 115</v>
      </c>
      <c r="Q2736" t="str">
        <f t="shared" si="341"/>
        <v xml:space="preserve"> 166</v>
      </c>
      <c r="R2736" t="str">
        <f t="shared" si="341"/>
        <v xml:space="preserve"> 183</v>
      </c>
      <c r="S2736" t="str">
        <f t="shared" si="341"/>
        <v xml:space="preserve"> 185</v>
      </c>
      <c r="T2736" t="str">
        <f t="shared" si="341"/>
        <v xml:space="preserve"> 187</v>
      </c>
      <c r="U2736" t="str">
        <f t="shared" si="341"/>
        <v xml:space="preserve"> 188</v>
      </c>
      <c r="V2736" t="str">
        <f t="shared" si="341"/>
        <v xml:space="preserve"> 190</v>
      </c>
      <c r="X2736" t="e">
        <f>VLOOKUP(K2736,$X$2:Y$31,2,FALSE())</f>
        <v>#N/A</v>
      </c>
      <c r="AB2736" s="20">
        <f>MATCH("R",$J$1001:$J2737,0)</f>
        <v>25</v>
      </c>
      <c r="AC2736" s="20">
        <f>ROW()</f>
        <v>2736</v>
      </c>
      <c r="AD2736" s="24" t="e">
        <f t="shared" ca="1" si="340"/>
        <v>#VALUE!</v>
      </c>
      <c r="AE2736" t="str">
        <f t="shared" ca="1" si="336"/>
        <v>E</v>
      </c>
    </row>
    <row r="2737" spans="1:31">
      <c r="A2737" s="12" t="s">
        <v>2089</v>
      </c>
      <c r="J2737" s="12" t="str">
        <f t="shared" si="339"/>
        <v/>
      </c>
      <c r="K2737" t="str">
        <f t="shared" si="341"/>
        <v xml:space="preserve">    </v>
      </c>
      <c r="L2737" t="str">
        <f t="shared" si="341"/>
        <v xml:space="preserve">  27</v>
      </c>
      <c r="M2737" t="str">
        <f t="shared" si="341"/>
        <v xml:space="preserve">  31</v>
      </c>
      <c r="N2737" t="str">
        <f t="shared" si="341"/>
        <v xml:space="preserve">  32</v>
      </c>
      <c r="O2737" t="str">
        <f t="shared" si="341"/>
        <v xml:space="preserve">  32</v>
      </c>
      <c r="P2737" t="str">
        <f t="shared" si="341"/>
        <v xml:space="preserve">  26</v>
      </c>
      <c r="Q2737" t="str">
        <f t="shared" si="341"/>
        <v xml:space="preserve"> -22</v>
      </c>
      <c r="R2737" t="str">
        <f t="shared" si="341"/>
        <v xml:space="preserve"> -36</v>
      </c>
      <c r="S2737" t="str">
        <f t="shared" si="341"/>
        <v xml:space="preserve"> -36</v>
      </c>
      <c r="T2737" t="str">
        <f t="shared" si="341"/>
        <v xml:space="preserve"> -36</v>
      </c>
      <c r="U2737" t="str">
        <f t="shared" si="341"/>
        <v xml:space="preserve"> -36</v>
      </c>
      <c r="V2737" t="str">
        <f t="shared" si="341"/>
        <v xml:space="preserve"> -36</v>
      </c>
      <c r="X2737" t="e">
        <f>VLOOKUP(K2737,$X$2:Y$31,2,FALSE())</f>
        <v>#N/A</v>
      </c>
      <c r="AB2737" s="20">
        <f>MATCH("R",$J$1001:$J2738,0)</f>
        <v>25</v>
      </c>
      <c r="AC2737" s="20">
        <f>ROW()</f>
        <v>2737</v>
      </c>
      <c r="AD2737" s="24" t="e">
        <f t="shared" ca="1" si="340"/>
        <v>#VALUE!</v>
      </c>
      <c r="AE2737" t="str">
        <f t="shared" ca="1" si="336"/>
        <v>E</v>
      </c>
    </row>
    <row r="2738" spans="1:31">
      <c r="A2738" s="12" t="s">
        <v>2090</v>
      </c>
      <c r="J2738" s="12" t="str">
        <f t="shared" si="339"/>
        <v/>
      </c>
      <c r="K2738" t="str">
        <f t="shared" si="341"/>
        <v xml:space="preserve">    </v>
      </c>
      <c r="L2738" t="str">
        <f t="shared" si="341"/>
        <v xml:space="preserve"> -93</v>
      </c>
      <c r="M2738" t="str">
        <f t="shared" si="341"/>
        <v xml:space="preserve"> -78</v>
      </c>
      <c r="N2738" t="str">
        <f t="shared" si="341"/>
        <v xml:space="preserve"> -83</v>
      </c>
      <c r="O2738" t="str">
        <f t="shared" si="341"/>
        <v xml:space="preserve"> -86</v>
      </c>
      <c r="P2738" t="str">
        <f t="shared" si="341"/>
        <v xml:space="preserve"> -95</v>
      </c>
      <c r="Q2738" t="str">
        <f t="shared" si="341"/>
        <v>-146</v>
      </c>
      <c r="R2738" t="str">
        <f t="shared" si="341"/>
        <v>-163</v>
      </c>
      <c r="S2738" t="str">
        <f t="shared" si="341"/>
        <v>-165</v>
      </c>
      <c r="T2738" t="str">
        <f t="shared" si="341"/>
        <v>-167</v>
      </c>
      <c r="U2738" t="str">
        <f t="shared" si="341"/>
        <v>-168</v>
      </c>
      <c r="V2738" t="str">
        <f t="shared" si="341"/>
        <v>-170</v>
      </c>
      <c r="X2738" t="e">
        <f>VLOOKUP(K2738,$X$2:Y$31,2,FALSE())</f>
        <v>#N/A</v>
      </c>
      <c r="AB2738" s="20">
        <f>MATCH("R",$J$1001:$J2739,0)</f>
        <v>25</v>
      </c>
      <c r="AC2738" s="20">
        <f>ROW()</f>
        <v>2738</v>
      </c>
      <c r="AD2738" s="24" t="e">
        <f t="shared" ca="1" si="340"/>
        <v>#VALUE!</v>
      </c>
      <c r="AE2738" t="str">
        <f t="shared" ca="1" si="336"/>
        <v>E</v>
      </c>
    </row>
    <row r="2739" spans="1:31">
      <c r="A2739" s="12" t="s">
        <v>521</v>
      </c>
      <c r="J2739" s="12" t="str">
        <f t="shared" si="339"/>
        <v/>
      </c>
      <c r="K2739" t="str">
        <f t="shared" si="341"/>
        <v xml:space="preserve">    </v>
      </c>
      <c r="L2739" t="str">
        <f t="shared" si="341"/>
        <v>-152</v>
      </c>
      <c r="M2739" t="str">
        <f t="shared" si="341"/>
        <v>-137</v>
      </c>
      <c r="N2739" t="str">
        <f t="shared" si="341"/>
        <v>-145</v>
      </c>
      <c r="O2739" t="str">
        <f t="shared" si="341"/>
        <v>-149</v>
      </c>
      <c r="P2739" t="str">
        <f t="shared" si="341"/>
        <v>-153</v>
      </c>
      <c r="Q2739" t="str">
        <f t="shared" si="341"/>
        <v>-158</v>
      </c>
      <c r="R2739" t="str">
        <f t="shared" si="341"/>
        <v>-163</v>
      </c>
      <c r="S2739" t="str">
        <f t="shared" si="341"/>
        <v>-166</v>
      </c>
      <c r="T2739" t="str">
        <f t="shared" si="341"/>
        <v>-169</v>
      </c>
      <c r="U2739" t="str">
        <f t="shared" si="341"/>
        <v>-170</v>
      </c>
      <c r="V2739" t="str">
        <f t="shared" si="341"/>
        <v>-172</v>
      </c>
      <c r="X2739" t="e">
        <f>VLOOKUP(K2739,$X$2:Y$31,2,FALSE())</f>
        <v>#N/A</v>
      </c>
      <c r="AB2739" s="20">
        <f>MATCH("R",$J$1001:$J2740,0)</f>
        <v>25</v>
      </c>
      <c r="AC2739" s="20">
        <f>ROW()</f>
        <v>2739</v>
      </c>
      <c r="AD2739" s="24" t="e">
        <f t="shared" ca="1" si="340"/>
        <v>#VALUE!</v>
      </c>
      <c r="AE2739" t="str">
        <f t="shared" ca="1" si="336"/>
        <v>E</v>
      </c>
    </row>
    <row r="2740" spans="1:31">
      <c r="A2740" s="12" t="s">
        <v>2091</v>
      </c>
      <c r="J2740" s="12" t="str">
        <f t="shared" si="339"/>
        <v/>
      </c>
      <c r="K2740" t="str">
        <f t="shared" si="341"/>
        <v xml:space="preserve">    </v>
      </c>
      <c r="L2740" t="str">
        <f t="shared" si="341"/>
        <v xml:space="preserve">  59</v>
      </c>
      <c r="M2740" t="str">
        <f t="shared" si="341"/>
        <v xml:space="preserve">  59</v>
      </c>
      <c r="N2740" t="str">
        <f t="shared" si="341"/>
        <v xml:space="preserve">  62</v>
      </c>
      <c r="O2740" t="str">
        <f t="shared" si="341"/>
        <v xml:space="preserve">  63</v>
      </c>
      <c r="P2740" t="str">
        <f t="shared" si="341"/>
        <v xml:space="preserve">  58</v>
      </c>
      <c r="Q2740" t="str">
        <f t="shared" si="341"/>
        <v xml:space="preserve">  12</v>
      </c>
      <c r="R2740" t="str">
        <f t="shared" si="341"/>
        <v xml:space="preserve">   0</v>
      </c>
      <c r="S2740" t="str">
        <f t="shared" si="341"/>
        <v xml:space="preserve">   1</v>
      </c>
      <c r="T2740" t="str">
        <f t="shared" si="341"/>
        <v xml:space="preserve">   2</v>
      </c>
      <c r="U2740" t="str">
        <f t="shared" si="341"/>
        <v xml:space="preserve">   2</v>
      </c>
      <c r="V2740" t="str">
        <f t="shared" si="341"/>
        <v xml:space="preserve">   3</v>
      </c>
      <c r="X2740" t="e">
        <f>VLOOKUP(K2740,$X$2:Y$31,2,FALSE())</f>
        <v>#N/A</v>
      </c>
      <c r="AB2740" s="20">
        <f>MATCH("R",$J$1001:$J2741,0)</f>
        <v>25</v>
      </c>
      <c r="AC2740" s="20">
        <f>ROW()</f>
        <v>2740</v>
      </c>
      <c r="AD2740" s="24" t="e">
        <f t="shared" ca="1" si="340"/>
        <v>#VALUE!</v>
      </c>
      <c r="AE2740" t="str">
        <f t="shared" ca="1" si="336"/>
        <v>E</v>
      </c>
    </row>
    <row r="2741" spans="1:31">
      <c r="A2741" s="12" t="s">
        <v>2092</v>
      </c>
      <c r="J2741" s="12" t="str">
        <f t="shared" si="339"/>
        <v/>
      </c>
      <c r="K2741" t="str">
        <f t="shared" si="341"/>
        <v xml:space="preserve">    </v>
      </c>
      <c r="L2741" t="str">
        <f t="shared" si="341"/>
        <v xml:space="preserve">  31</v>
      </c>
      <c r="M2741" t="str">
        <f t="shared" si="341"/>
        <v xml:space="preserve">  25</v>
      </c>
      <c r="N2741" t="str">
        <f t="shared" si="341"/>
        <v xml:space="preserve">  21</v>
      </c>
      <c r="O2741" t="str">
        <f t="shared" si="341"/>
        <v xml:space="preserve">  21</v>
      </c>
      <c r="P2741" t="str">
        <f t="shared" si="341"/>
        <v xml:space="preserve">  33</v>
      </c>
      <c r="Q2741" t="str">
        <f t="shared" si="341"/>
        <v xml:space="preserve">  78</v>
      </c>
      <c r="R2741" t="str">
        <f t="shared" si="341"/>
        <v xml:space="preserve">  84</v>
      </c>
      <c r="S2741" t="str">
        <f t="shared" si="341"/>
        <v xml:space="preserve">  83</v>
      </c>
      <c r="T2741" t="str">
        <f t="shared" si="341"/>
        <v xml:space="preserve">  83</v>
      </c>
      <c r="U2741" t="str">
        <f t="shared" si="341"/>
        <v xml:space="preserve">  82</v>
      </c>
      <c r="V2741" t="str">
        <f t="shared" si="341"/>
        <v xml:space="preserve">  82</v>
      </c>
      <c r="X2741" t="e">
        <f>VLOOKUP(K2741,$X$2:Y$31,2,FALSE())</f>
        <v>#N/A</v>
      </c>
      <c r="AB2741" s="20">
        <f>MATCH("R",$J$1001:$J2742,0)</f>
        <v>25</v>
      </c>
      <c r="AC2741" s="20">
        <f>ROW()</f>
        <v>2741</v>
      </c>
      <c r="AD2741" s="24" t="e">
        <f t="shared" ca="1" si="340"/>
        <v>#VALUE!</v>
      </c>
      <c r="AE2741" t="str">
        <f t="shared" ca="1" si="336"/>
        <v>E</v>
      </c>
    </row>
    <row r="2742" spans="1:31">
      <c r="A2742" s="12" t="s">
        <v>2093</v>
      </c>
      <c r="J2742" s="12" t="str">
        <f t="shared" si="339"/>
        <v/>
      </c>
      <c r="K2742" t="str">
        <f t="shared" si="341"/>
        <v xml:space="preserve">    </v>
      </c>
      <c r="L2742" t="str">
        <f t="shared" si="341"/>
        <v>0.02</v>
      </c>
      <c r="M2742" t="str">
        <f t="shared" si="341"/>
        <v>0.01</v>
      </c>
      <c r="N2742" t="str">
        <f t="shared" si="341"/>
        <v>0.03</v>
      </c>
      <c r="O2742" t="str">
        <f t="shared" si="341"/>
        <v>0.04</v>
      </c>
      <c r="P2742" t="str">
        <f t="shared" si="341"/>
        <v>0.02</v>
      </c>
      <c r="Q2742" t="str">
        <f t="shared" si="341"/>
        <v>0.00</v>
      </c>
      <c r="R2742" t="str">
        <f t="shared" si="341"/>
        <v>0.00</v>
      </c>
      <c r="S2742" t="str">
        <f t="shared" si="341"/>
        <v>0.00</v>
      </c>
      <c r="T2742" t="str">
        <f t="shared" si="341"/>
        <v>0.00</v>
      </c>
      <c r="U2742" t="str">
        <f t="shared" si="341"/>
        <v>0.00</v>
      </c>
      <c r="V2742" t="str">
        <f t="shared" si="341"/>
        <v>0.00</v>
      </c>
      <c r="X2742" t="e">
        <f>VLOOKUP(K2742,$X$2:Y$31,2,FALSE())</f>
        <v>#N/A</v>
      </c>
      <c r="AB2742" s="20">
        <f>MATCH("R",$J$1001:$J2743,0)</f>
        <v>25</v>
      </c>
      <c r="AC2742" s="20">
        <f>ROW()</f>
        <v>2742</v>
      </c>
      <c r="AD2742" s="24" t="e">
        <f t="shared" ca="1" si="340"/>
        <v>#VALUE!</v>
      </c>
      <c r="AE2742" t="str">
        <f t="shared" ca="1" si="336"/>
        <v>E</v>
      </c>
    </row>
    <row r="2743" spans="1:31">
      <c r="A2743" s="12" t="s">
        <v>91</v>
      </c>
      <c r="J2743" s="12" t="str">
        <f t="shared" si="339"/>
        <v/>
      </c>
      <c r="K2743" t="str">
        <f t="shared" si="341"/>
        <v xml:space="preserve">    </v>
      </c>
      <c r="L2743" t="str">
        <f t="shared" si="341"/>
        <v>0.00</v>
      </c>
      <c r="M2743" t="str">
        <f t="shared" si="341"/>
        <v>0.00</v>
      </c>
      <c r="N2743" t="str">
        <f t="shared" si="341"/>
        <v>0.00</v>
      </c>
      <c r="O2743" t="str">
        <f t="shared" si="341"/>
        <v>0.00</v>
      </c>
      <c r="P2743" t="str">
        <f t="shared" si="341"/>
        <v>0.00</v>
      </c>
      <c r="Q2743" t="str">
        <f t="shared" si="341"/>
        <v>0.00</v>
      </c>
      <c r="R2743" t="str">
        <f t="shared" si="341"/>
        <v>0.00</v>
      </c>
      <c r="S2743" t="str">
        <f t="shared" si="341"/>
        <v>0.00</v>
      </c>
      <c r="T2743" t="str">
        <f t="shared" si="341"/>
        <v>0.00</v>
      </c>
      <c r="U2743" t="str">
        <f t="shared" si="341"/>
        <v>0.00</v>
      </c>
      <c r="V2743" t="str">
        <f t="shared" si="341"/>
        <v>0.00</v>
      </c>
      <c r="X2743" t="e">
        <f>VLOOKUP(K2743,$X$2:Y$31,2,FALSE())</f>
        <v>#N/A</v>
      </c>
      <c r="AB2743" s="20">
        <f>MATCH("R",$J$1001:$J2744,0)</f>
        <v>25</v>
      </c>
      <c r="AC2743" s="20">
        <f>ROW()</f>
        <v>2743</v>
      </c>
      <c r="AD2743" s="24" t="e">
        <f t="shared" ca="1" si="340"/>
        <v>#VALUE!</v>
      </c>
      <c r="AE2743" t="str">
        <f t="shared" ca="1" si="336"/>
        <v>E</v>
      </c>
    </row>
    <row r="2744" spans="1:31">
      <c r="A2744" s="12" t="s">
        <v>2094</v>
      </c>
      <c r="J2744" s="12" t="str">
        <f t="shared" si="339"/>
        <v/>
      </c>
      <c r="K2744" t="str">
        <f t="shared" si="341"/>
        <v xml:space="preserve">    </v>
      </c>
      <c r="L2744" t="str">
        <f t="shared" si="341"/>
        <v>0.10</v>
      </c>
      <c r="M2744" t="str">
        <f t="shared" si="341"/>
        <v>0.08</v>
      </c>
      <c r="N2744" t="str">
        <f t="shared" si="341"/>
        <v>0.11</v>
      </c>
      <c r="O2744" t="str">
        <f t="shared" si="341"/>
        <v>0.12</v>
      </c>
      <c r="P2744" t="str">
        <f t="shared" si="341"/>
        <v>0.09</v>
      </c>
      <c r="Q2744" t="str">
        <f t="shared" si="341"/>
        <v>0.00</v>
      </c>
      <c r="R2744" t="str">
        <f t="shared" si="341"/>
        <v>0.00</v>
      </c>
      <c r="S2744" t="str">
        <f t="shared" si="341"/>
        <v>0.00</v>
      </c>
      <c r="T2744" t="str">
        <f t="shared" si="341"/>
        <v>0.00</v>
      </c>
      <c r="U2744" t="str">
        <f t="shared" si="341"/>
        <v>0.00</v>
      </c>
      <c r="V2744" t="str">
        <f t="shared" si="341"/>
        <v>0.00</v>
      </c>
      <c r="X2744" t="e">
        <f>VLOOKUP(K2744,$X$2:Y$31,2,FALSE())</f>
        <v>#N/A</v>
      </c>
      <c r="AB2744" s="20">
        <f>MATCH("R",$J$1001:$J2745,0)</f>
        <v>25</v>
      </c>
      <c r="AC2744" s="20">
        <f>ROW()</f>
        <v>2744</v>
      </c>
      <c r="AD2744" s="24" t="e">
        <f t="shared" ca="1" si="340"/>
        <v>#VALUE!</v>
      </c>
      <c r="AE2744" t="str">
        <f t="shared" ca="1" si="336"/>
        <v>E</v>
      </c>
    </row>
    <row r="2745" spans="1:31">
      <c r="A2745" s="12" t="s">
        <v>2095</v>
      </c>
      <c r="J2745" s="12" t="str">
        <f t="shared" si="339"/>
        <v/>
      </c>
      <c r="K2745" t="str">
        <f t="shared" si="341"/>
        <v xml:space="preserve">    </v>
      </c>
      <c r="L2745" t="str">
        <f t="shared" si="341"/>
        <v>14.4</v>
      </c>
      <c r="M2745" t="str">
        <f t="shared" si="341"/>
        <v xml:space="preserve"> 6.0</v>
      </c>
      <c r="N2745" t="str">
        <f t="shared" si="341"/>
        <v xml:space="preserve"> 6.0</v>
      </c>
      <c r="O2745" t="str">
        <f t="shared" si="341"/>
        <v xml:space="preserve"> 6.6</v>
      </c>
      <c r="P2745" t="str">
        <f t="shared" si="341"/>
        <v>16.0</v>
      </c>
      <c r="Q2745" t="str">
        <f t="shared" si="341"/>
        <v>14.1</v>
      </c>
      <c r="R2745" t="str">
        <f t="shared" si="341"/>
        <v xml:space="preserve"> 6.0</v>
      </c>
      <c r="S2745" t="str">
        <f t="shared" si="341"/>
        <v xml:space="preserve"> 6.0</v>
      </c>
      <c r="T2745" t="str">
        <f t="shared" si="341"/>
        <v xml:space="preserve"> 6.0</v>
      </c>
      <c r="U2745" t="str">
        <f t="shared" si="341"/>
        <v xml:space="preserve"> 6.0</v>
      </c>
      <c r="V2745" t="str">
        <f t="shared" si="341"/>
        <v xml:space="preserve"> 6.0</v>
      </c>
      <c r="X2745" t="e">
        <f>VLOOKUP(K2745,$X$2:Y$31,2,FALSE())</f>
        <v>#N/A</v>
      </c>
      <c r="AB2745" s="20">
        <f>MATCH("R",$J$1001:$J2746,0)</f>
        <v>25</v>
      </c>
      <c r="AC2745" s="20">
        <f>ROW()</f>
        <v>2745</v>
      </c>
      <c r="AD2745" s="24" t="e">
        <f t="shared" ca="1" si="340"/>
        <v>#VALUE!</v>
      </c>
      <c r="AE2745" t="str">
        <f t="shared" ca="1" si="336"/>
        <v>E</v>
      </c>
    </row>
    <row r="2746" spans="1:31">
      <c r="A2746" s="12" t="s">
        <v>2096</v>
      </c>
      <c r="J2746" s="12" t="str">
        <f t="shared" si="339"/>
        <v/>
      </c>
      <c r="K2746" t="str">
        <f t="shared" si="341"/>
        <v xml:space="preserve">    </v>
      </c>
      <c r="L2746" t="str">
        <f t="shared" si="341"/>
        <v xml:space="preserve"> 7.0</v>
      </c>
      <c r="M2746" t="str">
        <f t="shared" si="341"/>
        <v xml:space="preserve"> 4.3</v>
      </c>
      <c r="N2746" t="str">
        <f t="shared" si="341"/>
        <v xml:space="preserve"> 4.3</v>
      </c>
      <c r="O2746" t="str">
        <f t="shared" si="341"/>
        <v xml:space="preserve"> 4.4</v>
      </c>
      <c r="P2746" t="str">
        <f t="shared" si="341"/>
        <v xml:space="preserve"> 8.0</v>
      </c>
      <c r="Q2746" t="str">
        <f t="shared" si="341"/>
        <v>21.5</v>
      </c>
      <c r="R2746" t="str">
        <f t="shared" si="341"/>
        <v xml:space="preserve"> 4.3</v>
      </c>
      <c r="S2746" t="str">
        <f t="shared" si="341"/>
        <v xml:space="preserve"> 4.3</v>
      </c>
      <c r="T2746" t="str">
        <f t="shared" si="341"/>
        <v xml:space="preserve"> 4.3</v>
      </c>
      <c r="U2746" t="str">
        <f t="shared" si="341"/>
        <v xml:space="preserve"> 4.3</v>
      </c>
      <c r="V2746" t="str">
        <f t="shared" si="341"/>
        <v xml:space="preserve"> 4.3</v>
      </c>
      <c r="X2746" t="e">
        <f>VLOOKUP(K2746,$X$2:Y$31,2,FALSE())</f>
        <v>#N/A</v>
      </c>
      <c r="AB2746" s="20">
        <f>MATCH("R",$J$1001:$J2747,0)</f>
        <v>25</v>
      </c>
      <c r="AC2746" s="20">
        <f>ROW()</f>
        <v>2746</v>
      </c>
      <c r="AD2746" s="24" t="e">
        <f t="shared" ca="1" si="340"/>
        <v>#VALUE!</v>
      </c>
      <c r="AE2746" t="str">
        <f t="shared" ca="1" si="336"/>
        <v>E</v>
      </c>
    </row>
    <row r="2747" spans="1:31">
      <c r="A2747" s="12" t="s">
        <v>2097</v>
      </c>
      <c r="J2747" s="12" t="str">
        <f t="shared" si="339"/>
        <v/>
      </c>
      <c r="K2747" t="str">
        <f t="shared" si="341"/>
        <v xml:space="preserve">    </v>
      </c>
      <c r="L2747" t="str">
        <f t="shared" si="341"/>
        <v>16.8</v>
      </c>
      <c r="M2747" t="str">
        <f t="shared" si="341"/>
        <v>10.9</v>
      </c>
      <c r="N2747" t="str">
        <f t="shared" si="341"/>
        <v>10.5</v>
      </c>
      <c r="O2747" t="str">
        <f t="shared" si="341"/>
        <v>10.8</v>
      </c>
      <c r="P2747" t="str">
        <f t="shared" si="341"/>
        <v>18.2</v>
      </c>
      <c r="Q2747" t="str">
        <f t="shared" si="341"/>
        <v>16.8</v>
      </c>
      <c r="R2747" t="str">
        <f t="shared" si="341"/>
        <v>11.2</v>
      </c>
      <c r="S2747" t="str">
        <f t="shared" si="341"/>
        <v>11.3</v>
      </c>
      <c r="T2747" t="str">
        <f t="shared" si="341"/>
        <v>11.4</v>
      </c>
      <c r="U2747" t="str">
        <f t="shared" si="341"/>
        <v>11.4</v>
      </c>
      <c r="V2747" t="str">
        <f t="shared" si="341"/>
        <v>11.4</v>
      </c>
      <c r="X2747" t="e">
        <f>VLOOKUP(K2747,$X$2:Y$31,2,FALSE())</f>
        <v>#N/A</v>
      </c>
      <c r="AB2747" s="20">
        <f>MATCH("R",$J$1001:$J2748,0)</f>
        <v>25</v>
      </c>
      <c r="AC2747" s="20">
        <f>ROW()</f>
        <v>2747</v>
      </c>
      <c r="AD2747" s="24" t="e">
        <f t="shared" ca="1" si="340"/>
        <v>#VALUE!</v>
      </c>
      <c r="AE2747" t="str">
        <f t="shared" ca="1" si="336"/>
        <v>E</v>
      </c>
    </row>
    <row r="2748" spans="1:31">
      <c r="A2748" s="12" t="s">
        <v>2098</v>
      </c>
      <c r="J2748" s="12" t="str">
        <f t="shared" si="339"/>
        <v/>
      </c>
      <c r="K2748" t="str">
        <f t="shared" si="341"/>
        <v xml:space="preserve">    </v>
      </c>
      <c r="L2748" t="str">
        <f t="shared" si="341"/>
        <v xml:space="preserve"> 8.8</v>
      </c>
      <c r="M2748" t="str">
        <f t="shared" si="341"/>
        <v xml:space="preserve"> 8.0</v>
      </c>
      <c r="N2748" t="str">
        <f t="shared" si="341"/>
        <v xml:space="preserve"> 7.5</v>
      </c>
      <c r="O2748" t="str">
        <f t="shared" si="341"/>
        <v xml:space="preserve"> 7.2</v>
      </c>
      <c r="P2748" t="str">
        <f t="shared" si="341"/>
        <v xml:space="preserve"> 9.6</v>
      </c>
      <c r="Q2748" t="str">
        <f t="shared" si="341"/>
        <v>22.1</v>
      </c>
      <c r="R2748" t="str">
        <f t="shared" si="341"/>
        <v xml:space="preserve"> 6.9</v>
      </c>
      <c r="S2748" t="str">
        <f t="shared" si="341"/>
        <v xml:space="preserve"> 7.2</v>
      </c>
      <c r="T2748" t="str">
        <f t="shared" si="341"/>
        <v xml:space="preserve"> 7.3</v>
      </c>
      <c r="U2748" t="str">
        <f t="shared" si="341"/>
        <v xml:space="preserve"> 7.3</v>
      </c>
      <c r="V2748" t="str">
        <f t="shared" si="341"/>
        <v xml:space="preserve"> 7.3</v>
      </c>
      <c r="X2748" t="e">
        <f>VLOOKUP(K2748,$X$2:Y$31,2,FALSE())</f>
        <v>#N/A</v>
      </c>
      <c r="AB2748" s="20">
        <f>MATCH("R",$J$1001:$J2749,0)</f>
        <v>25</v>
      </c>
      <c r="AC2748" s="20">
        <f>ROW()</f>
        <v>2748</v>
      </c>
      <c r="AD2748" s="24" t="e">
        <f t="shared" ca="1" si="340"/>
        <v>#VALUE!</v>
      </c>
      <c r="AE2748" t="str">
        <f t="shared" ca="1" si="336"/>
        <v>E</v>
      </c>
    </row>
    <row r="2749" spans="1:31">
      <c r="A2749" s="12" t="s">
        <v>522</v>
      </c>
      <c r="J2749" s="12" t="str">
        <f t="shared" si="339"/>
        <v/>
      </c>
      <c r="K2749" t="str">
        <f t="shared" si="341"/>
        <v xml:space="preserve">    </v>
      </c>
      <c r="L2749" t="str">
        <f t="shared" si="341"/>
        <v xml:space="preserve"> 3.5</v>
      </c>
      <c r="M2749" t="str">
        <f t="shared" si="341"/>
        <v xml:space="preserve"> 4.0</v>
      </c>
      <c r="N2749" t="str">
        <f t="shared" si="341"/>
        <v xml:space="preserve"> 3.6</v>
      </c>
      <c r="O2749" t="str">
        <f t="shared" si="341"/>
        <v xml:space="preserve"> 3.5</v>
      </c>
      <c r="P2749" t="str">
        <f t="shared" si="341"/>
        <v xml:space="preserve"> 3.4</v>
      </c>
      <c r="Q2749" t="str">
        <f t="shared" si="341"/>
        <v xml:space="preserve"> 3.2</v>
      </c>
      <c r="R2749" t="str">
        <f t="shared" si="341"/>
        <v xml:space="preserve"> 3.0</v>
      </c>
      <c r="S2749" t="str">
        <f t="shared" si="341"/>
        <v xml:space="preserve"> 2.9</v>
      </c>
      <c r="T2749" t="str">
        <f t="shared" si="341"/>
        <v xml:space="preserve"> 2.8</v>
      </c>
      <c r="U2749" t="str">
        <f t="shared" si="341"/>
        <v xml:space="preserve"> 2.8</v>
      </c>
      <c r="V2749" t="str">
        <f t="shared" si="341"/>
        <v xml:space="preserve"> 2.8</v>
      </c>
      <c r="X2749" t="e">
        <f>VLOOKUP(K2749,$X$2:Y$31,2,FALSE())</f>
        <v>#N/A</v>
      </c>
      <c r="AB2749" s="20">
        <f>MATCH("R",$J$1001:$J2750,0)</f>
        <v>25</v>
      </c>
      <c r="AC2749" s="20">
        <f>ROW()</f>
        <v>2749</v>
      </c>
      <c r="AD2749" s="24" t="e">
        <f t="shared" ca="1" si="340"/>
        <v>#VALUE!</v>
      </c>
      <c r="AE2749" t="str">
        <f t="shared" ca="1" si="336"/>
        <v>E</v>
      </c>
    </row>
    <row r="2750" spans="1:31">
      <c r="A2750" s="12" t="s">
        <v>2099</v>
      </c>
      <c r="J2750" s="12" t="str">
        <f t="shared" si="339"/>
        <v/>
      </c>
      <c r="K2750" t="str">
        <f t="shared" si="341"/>
        <v xml:space="preserve">    </v>
      </c>
      <c r="L2750" t="str">
        <f t="shared" si="341"/>
        <v xml:space="preserve"> 3.5</v>
      </c>
      <c r="M2750" t="str">
        <f t="shared" si="341"/>
        <v xml:space="preserve"> 4.0</v>
      </c>
      <c r="N2750" t="str">
        <f t="shared" si="341"/>
        <v xml:space="preserve"> 3.6</v>
      </c>
      <c r="O2750" t="str">
        <f t="shared" si="341"/>
        <v xml:space="preserve"> 3.5</v>
      </c>
      <c r="P2750" t="str">
        <f t="shared" si="341"/>
        <v xml:space="preserve"> 3.5</v>
      </c>
      <c r="Q2750" t="str">
        <f t="shared" si="341"/>
        <v xml:space="preserve"> 3.2</v>
      </c>
      <c r="R2750" t="str">
        <f t="shared" si="341"/>
        <v xml:space="preserve"> 3.0</v>
      </c>
      <c r="S2750" t="str">
        <f t="shared" si="341"/>
        <v xml:space="preserve"> 2.9</v>
      </c>
      <c r="T2750" t="str">
        <f t="shared" si="341"/>
        <v xml:space="preserve"> 2.8</v>
      </c>
      <c r="U2750" t="str">
        <f t="shared" si="341"/>
        <v xml:space="preserve"> 2.8</v>
      </c>
      <c r="V2750" t="str">
        <f t="shared" si="341"/>
        <v xml:space="preserve"> 2.8</v>
      </c>
      <c r="X2750" t="e">
        <f>VLOOKUP(K2750,$X$2:Y$31,2,FALSE())</f>
        <v>#N/A</v>
      </c>
      <c r="AB2750" s="20">
        <f>MATCH("R",$J$1001:$J2751,0)</f>
        <v>25</v>
      </c>
      <c r="AC2750" s="20">
        <f>ROW()</f>
        <v>2750</v>
      </c>
      <c r="AD2750" s="24" t="e">
        <f t="shared" ca="1" si="340"/>
        <v>#VALUE!</v>
      </c>
      <c r="AE2750" t="str">
        <f t="shared" ca="1" si="336"/>
        <v>E</v>
      </c>
    </row>
    <row r="2751" spans="1:31">
      <c r="A2751" s="12" t="s">
        <v>2100</v>
      </c>
      <c r="J2751" s="12" t="str">
        <f t="shared" si="339"/>
        <v/>
      </c>
      <c r="K2751" t="str">
        <f t="shared" si="341"/>
        <v xml:space="preserve">    </v>
      </c>
      <c r="L2751" t="str">
        <f t="shared" si="341"/>
        <v xml:space="preserve">  42</v>
      </c>
      <c r="M2751" t="str">
        <f t="shared" si="341"/>
        <v xml:space="preserve">  48</v>
      </c>
      <c r="N2751" t="str">
        <f t="shared" si="341"/>
        <v xml:space="preserve">  52</v>
      </c>
      <c r="O2751" t="str">
        <f t="shared" si="341"/>
        <v xml:space="preserve">  52</v>
      </c>
      <c r="P2751" t="str">
        <f t="shared" si="341"/>
        <v xml:space="preserve">  40</v>
      </c>
      <c r="Q2751" t="str">
        <f t="shared" si="341"/>
        <v xml:space="preserve">  -5</v>
      </c>
      <c r="R2751" t="str">
        <f t="shared" si="341"/>
        <v xml:space="preserve"> -11</v>
      </c>
      <c r="S2751" t="str">
        <f t="shared" si="341"/>
        <v xml:space="preserve"> -10</v>
      </c>
      <c r="T2751" t="str">
        <f t="shared" si="341"/>
        <v xml:space="preserve"> -10</v>
      </c>
      <c r="U2751" t="str">
        <f t="shared" si="341"/>
        <v xml:space="preserve">  -9</v>
      </c>
      <c r="V2751" t="str">
        <f t="shared" si="341"/>
        <v xml:space="preserve">  -9</v>
      </c>
      <c r="X2751" t="e">
        <f>VLOOKUP(K2751,$X$2:Y$31,2,FALSE())</f>
        <v>#N/A</v>
      </c>
      <c r="AB2751" s="20">
        <f>MATCH("R",$J$1001:$J2752,0)</f>
        <v>25</v>
      </c>
      <c r="AC2751" s="20">
        <f>ROW()</f>
        <v>2751</v>
      </c>
      <c r="AD2751" s="24" t="e">
        <f t="shared" ca="1" si="340"/>
        <v>#VALUE!</v>
      </c>
      <c r="AE2751" t="str">
        <f t="shared" ca="1" si="336"/>
        <v>E</v>
      </c>
    </row>
    <row r="2752" spans="1:31">
      <c r="A2752" s="12" t="s">
        <v>33</v>
      </c>
      <c r="J2752" s="12" t="str">
        <f t="shared" si="339"/>
        <v/>
      </c>
      <c r="K2752" t="str">
        <f t="shared" si="341"/>
        <v/>
      </c>
      <c r="L2752" t="str">
        <f t="shared" si="341"/>
        <v/>
      </c>
      <c r="M2752" t="str">
        <f t="shared" si="341"/>
        <v/>
      </c>
      <c r="N2752" t="str">
        <f t="shared" si="341"/>
        <v/>
      </c>
      <c r="O2752" t="str">
        <f t="shared" si="341"/>
        <v/>
      </c>
      <c r="P2752" t="str">
        <f t="shared" si="341"/>
        <v/>
      </c>
      <c r="Q2752" t="str">
        <f t="shared" si="341"/>
        <v/>
      </c>
      <c r="R2752" t="str">
        <f t="shared" si="341"/>
        <v/>
      </c>
      <c r="S2752" t="str">
        <f t="shared" si="341"/>
        <v/>
      </c>
      <c r="T2752" t="str">
        <f t="shared" si="341"/>
        <v/>
      </c>
      <c r="U2752" t="str">
        <f t="shared" si="341"/>
        <v/>
      </c>
      <c r="V2752" t="str">
        <f t="shared" si="341"/>
        <v/>
      </c>
      <c r="X2752" t="e">
        <f>VLOOKUP(K2752,$X$2:Y$31,2,FALSE())</f>
        <v>#N/A</v>
      </c>
      <c r="AB2752" s="20">
        <f>MATCH("R",$J$1001:$J2753,0)</f>
        <v>25</v>
      </c>
      <c r="AC2752" s="20">
        <f>ROW()</f>
        <v>2752</v>
      </c>
      <c r="AD2752" s="24" t="e">
        <f t="shared" ca="1" si="340"/>
        <v>#VALUE!</v>
      </c>
      <c r="AE2752" t="str">
        <f t="shared" ca="1" si="336"/>
        <v>E</v>
      </c>
    </row>
    <row r="2753" spans="1:31">
      <c r="A2753" s="12" t="s">
        <v>2101</v>
      </c>
      <c r="J2753" s="12" t="str">
        <f t="shared" si="339"/>
        <v>R</v>
      </c>
      <c r="K2753" t="str">
        <f t="shared" si="341"/>
        <v xml:space="preserve"> 4.0</v>
      </c>
      <c r="L2753" t="str">
        <f t="shared" si="341"/>
        <v xml:space="preserve"> 6.1</v>
      </c>
      <c r="M2753" t="str">
        <f t="shared" si="341"/>
        <v xml:space="preserve"> 2.0</v>
      </c>
      <c r="N2753" t="str">
        <f t="shared" si="341"/>
        <v xml:space="preserve"> 4.0</v>
      </c>
      <c r="O2753" t="str">
        <f t="shared" si="341"/>
        <v xml:space="preserve"> 5.4</v>
      </c>
      <c r="P2753" t="str">
        <f t="shared" si="341"/>
        <v xml:space="preserve"> 7.3</v>
      </c>
      <c r="Q2753" t="str">
        <f t="shared" si="341"/>
        <v>10.2</v>
      </c>
      <c r="R2753" t="str">
        <f t="shared" si="341"/>
        <v>14.4</v>
      </c>
      <c r="S2753" t="str">
        <f t="shared" si="341"/>
        <v>18.2</v>
      </c>
      <c r="T2753" t="str">
        <f t="shared" si="341"/>
        <v>21.5</v>
      </c>
      <c r="U2753" t="str">
        <f t="shared" si="341"/>
        <v>25.0</v>
      </c>
      <c r="V2753" t="str">
        <f t="shared" si="341"/>
        <v>29.0</v>
      </c>
      <c r="X2753" t="str">
        <f>VLOOKUP(K2753,$X$2:Y$31,2,FALSE())</f>
        <v>0400</v>
      </c>
      <c r="AB2753" s="20">
        <f>MATCH("R",$J$1001:$J2754,0)</f>
        <v>25</v>
      </c>
      <c r="AC2753" s="20">
        <f>ROW()</f>
        <v>2753</v>
      </c>
      <c r="AD2753" s="24" t="e">
        <f t="shared" ca="1" si="340"/>
        <v>#VALUE!</v>
      </c>
      <c r="AE2753" t="str">
        <f t="shared" ca="1" si="336"/>
        <v>E</v>
      </c>
    </row>
    <row r="2754" spans="1:31">
      <c r="A2754" s="12" t="s">
        <v>205</v>
      </c>
      <c r="J2754" s="12" t="str">
        <f t="shared" si="339"/>
        <v/>
      </c>
      <c r="K2754" t="str">
        <f t="shared" si="341"/>
        <v xml:space="preserve">    </v>
      </c>
      <c r="L2754" t="str">
        <f t="shared" si="341"/>
        <v xml:space="preserve"> 1F2</v>
      </c>
      <c r="M2754" t="str">
        <f t="shared" si="341"/>
        <v xml:space="preserve"> 1F2</v>
      </c>
      <c r="N2754" t="str">
        <f t="shared" si="341"/>
        <v xml:space="preserve"> 1F2</v>
      </c>
      <c r="O2754" t="str">
        <f t="shared" si="341"/>
        <v xml:space="preserve"> 1F2</v>
      </c>
      <c r="P2754" t="str">
        <f t="shared" si="341"/>
        <v xml:space="preserve"> 1F2</v>
      </c>
      <c r="Q2754" t="str">
        <f t="shared" si="341"/>
        <v xml:space="preserve"> 1F2</v>
      </c>
      <c r="R2754" t="str">
        <f t="shared" si="341"/>
        <v xml:space="preserve"> 1F2</v>
      </c>
      <c r="S2754" t="str">
        <f t="shared" si="341"/>
        <v xml:space="preserve"> 1F2</v>
      </c>
      <c r="T2754" t="str">
        <f t="shared" si="341"/>
        <v xml:space="preserve"> 1F2</v>
      </c>
      <c r="U2754" t="str">
        <f t="shared" si="341"/>
        <v xml:space="preserve"> 1F2</v>
      </c>
      <c r="V2754" t="str">
        <f t="shared" si="341"/>
        <v xml:space="preserve"> 1F2</v>
      </c>
      <c r="X2754" t="e">
        <f>VLOOKUP(K2754,$X$2:Y$31,2,FALSE())</f>
        <v>#N/A</v>
      </c>
      <c r="AB2754" s="20">
        <f>MATCH("R",$J$1001:$J2755,0)</f>
        <v>25</v>
      </c>
      <c r="AC2754" s="20">
        <f>ROW()</f>
        <v>2754</v>
      </c>
      <c r="AD2754" s="24" t="e">
        <f t="shared" ca="1" si="340"/>
        <v>#VALUE!</v>
      </c>
      <c r="AE2754" t="str">
        <f t="shared" ca="1" si="336"/>
        <v>E</v>
      </c>
    </row>
    <row r="2755" spans="1:31">
      <c r="A2755" s="12" t="s">
        <v>2102</v>
      </c>
      <c r="J2755" s="12" t="str">
        <f t="shared" si="339"/>
        <v/>
      </c>
      <c r="K2755" t="str">
        <f t="shared" si="341"/>
        <v xml:space="preserve">    </v>
      </c>
      <c r="L2755" t="str">
        <f t="shared" si="341"/>
        <v>66.4</v>
      </c>
      <c r="M2755" t="str">
        <f t="shared" si="341"/>
        <v>56.6</v>
      </c>
      <c r="N2755" t="str">
        <f t="shared" si="341"/>
        <v>58.4</v>
      </c>
      <c r="O2755" t="str">
        <f t="shared" si="341"/>
        <v>62.0</v>
      </c>
      <c r="P2755" t="str">
        <f t="shared" si="341"/>
        <v>66.4</v>
      </c>
      <c r="Q2755" t="str">
        <f t="shared" si="341"/>
        <v>66.4</v>
      </c>
      <c r="R2755" t="str">
        <f t="shared" si="341"/>
        <v>66.4</v>
      </c>
      <c r="S2755" t="str">
        <f t="shared" si="341"/>
        <v>66.4</v>
      </c>
      <c r="T2755" t="str">
        <f t="shared" si="341"/>
        <v>66.4</v>
      </c>
      <c r="U2755" t="str">
        <f t="shared" si="341"/>
        <v>66.4</v>
      </c>
      <c r="V2755" t="str">
        <f t="shared" si="341"/>
        <v>66.4</v>
      </c>
      <c r="X2755" t="e">
        <f>VLOOKUP(K2755,$X$2:Y$31,2,FALSE())</f>
        <v>#N/A</v>
      </c>
      <c r="AB2755" s="20">
        <f>MATCH("R",$J$1001:$J2756,0)</f>
        <v>25</v>
      </c>
      <c r="AC2755" s="20">
        <f>ROW()</f>
        <v>2755</v>
      </c>
      <c r="AD2755" s="24" t="e">
        <f t="shared" ca="1" si="340"/>
        <v>#VALUE!</v>
      </c>
      <c r="AE2755" t="str">
        <f t="shared" ref="AE2755:AE2818" ca="1" si="342">IF(ISERROR(AD2755),"E","OK")</f>
        <v>E</v>
      </c>
    </row>
    <row r="2756" spans="1:31">
      <c r="A2756" s="12" t="s">
        <v>2103</v>
      </c>
      <c r="J2756" s="12" t="str">
        <f t="shared" si="339"/>
        <v/>
      </c>
      <c r="K2756" t="str">
        <f t="shared" si="341"/>
        <v xml:space="preserve">    </v>
      </c>
      <c r="L2756" t="str">
        <f t="shared" si="341"/>
        <v xml:space="preserve"> 2.9</v>
      </c>
      <c r="M2756" t="str">
        <f t="shared" si="341"/>
        <v xml:space="preserve"> 2.0</v>
      </c>
      <c r="N2756" t="str">
        <f t="shared" si="341"/>
        <v xml:space="preserve"> 2.1</v>
      </c>
      <c r="O2756" t="str">
        <f t="shared" si="341"/>
        <v xml:space="preserve"> 2.4</v>
      </c>
      <c r="P2756" t="str">
        <f t="shared" si="341"/>
        <v xml:space="preserve"> 2.9</v>
      </c>
      <c r="Q2756" t="str">
        <f t="shared" si="341"/>
        <v xml:space="preserve"> 2.9</v>
      </c>
      <c r="R2756" t="str">
        <f t="shared" si="341"/>
        <v xml:space="preserve"> 2.9</v>
      </c>
      <c r="S2756" t="str">
        <f t="shared" si="341"/>
        <v xml:space="preserve"> 2.9</v>
      </c>
      <c r="T2756" t="str">
        <f t="shared" si="341"/>
        <v xml:space="preserve"> 2.9</v>
      </c>
      <c r="U2756" t="str">
        <f t="shared" si="341"/>
        <v xml:space="preserve"> 2.9</v>
      </c>
      <c r="V2756" t="str">
        <f t="shared" si="341"/>
        <v xml:space="preserve"> 2.9</v>
      </c>
      <c r="X2756" t="e">
        <f>VLOOKUP(K2756,$X$2:Y$31,2,FALSE())</f>
        <v>#N/A</v>
      </c>
      <c r="AB2756" s="20">
        <f>MATCH("R",$J$1001:$J2757,0)</f>
        <v>25</v>
      </c>
      <c r="AC2756" s="20">
        <f>ROW()</f>
        <v>2756</v>
      </c>
      <c r="AD2756" s="24" t="e">
        <f t="shared" ca="1" si="340"/>
        <v>#VALUE!</v>
      </c>
      <c r="AE2756" t="str">
        <f t="shared" ca="1" si="342"/>
        <v>E</v>
      </c>
    </row>
    <row r="2757" spans="1:31">
      <c r="A2757" s="12" t="s">
        <v>2104</v>
      </c>
      <c r="J2757" s="12" t="str">
        <f t="shared" si="339"/>
        <v/>
      </c>
      <c r="K2757" t="str">
        <f t="shared" si="341"/>
        <v xml:space="preserve">    </v>
      </c>
      <c r="L2757" t="str">
        <f t="shared" si="341"/>
        <v xml:space="preserve"> 395</v>
      </c>
      <c r="M2757" t="str">
        <f t="shared" si="341"/>
        <v xml:space="preserve"> 257</v>
      </c>
      <c r="N2757" t="str">
        <f t="shared" ref="K2757:V2778" si="343">MID($A2757,N$34,4)</f>
        <v xml:space="preserve"> 276</v>
      </c>
      <c r="O2757" t="str">
        <f t="shared" si="343"/>
        <v xml:space="preserve"> 322</v>
      </c>
      <c r="P2757" t="str">
        <f t="shared" si="343"/>
        <v xml:space="preserve"> 395</v>
      </c>
      <c r="Q2757" t="str">
        <f t="shared" si="343"/>
        <v xml:space="preserve"> 395</v>
      </c>
      <c r="R2757" t="str">
        <f t="shared" si="343"/>
        <v xml:space="preserve"> 395</v>
      </c>
      <c r="S2757" t="str">
        <f t="shared" si="343"/>
        <v xml:space="preserve"> 395</v>
      </c>
      <c r="T2757" t="str">
        <f t="shared" si="343"/>
        <v xml:space="preserve"> 395</v>
      </c>
      <c r="U2757" t="str">
        <f t="shared" si="343"/>
        <v xml:space="preserve"> 395</v>
      </c>
      <c r="V2757" t="str">
        <f t="shared" si="343"/>
        <v xml:space="preserve"> 395</v>
      </c>
      <c r="X2757" t="e">
        <f>VLOOKUP(K2757,$X$2:Y$31,2,FALSE())</f>
        <v>#N/A</v>
      </c>
      <c r="AB2757" s="20">
        <f>MATCH("R",$J$1001:$J2758,0)</f>
        <v>25</v>
      </c>
      <c r="AC2757" s="20">
        <f>ROW()</f>
        <v>2757</v>
      </c>
      <c r="AD2757" s="24" t="e">
        <f t="shared" ca="1" si="340"/>
        <v>#VALUE!</v>
      </c>
      <c r="AE2757" t="str">
        <f t="shared" ca="1" si="342"/>
        <v>E</v>
      </c>
    </row>
    <row r="2758" spans="1:31">
      <c r="A2758" s="12" t="s">
        <v>2105</v>
      </c>
      <c r="J2758" s="12" t="str">
        <f t="shared" si="339"/>
        <v/>
      </c>
      <c r="K2758" t="str">
        <f t="shared" si="343"/>
        <v xml:space="preserve">    </v>
      </c>
      <c r="L2758" t="str">
        <f t="shared" si="343"/>
        <v>0.50</v>
      </c>
      <c r="M2758" t="str">
        <f t="shared" si="343"/>
        <v>1.00</v>
      </c>
      <c r="N2758" t="str">
        <f t="shared" si="343"/>
        <v>1.00</v>
      </c>
      <c r="O2758" t="str">
        <f t="shared" si="343"/>
        <v>0.86</v>
      </c>
      <c r="P2758" t="str">
        <f t="shared" si="343"/>
        <v>0.03</v>
      </c>
      <c r="Q2758" t="str">
        <f t="shared" si="343"/>
        <v>0.00</v>
      </c>
      <c r="R2758" t="str">
        <f t="shared" si="343"/>
        <v>0.00</v>
      </c>
      <c r="S2758" t="str">
        <f t="shared" si="343"/>
        <v>0.00</v>
      </c>
      <c r="T2758" t="str">
        <f t="shared" si="343"/>
        <v>0.00</v>
      </c>
      <c r="U2758" t="str">
        <f t="shared" si="343"/>
        <v>0.00</v>
      </c>
      <c r="V2758" t="str">
        <f t="shared" si="343"/>
        <v>0.00</v>
      </c>
      <c r="X2758" t="e">
        <f>VLOOKUP(K2758,$X$2:Y$31,2,FALSE())</f>
        <v>#N/A</v>
      </c>
      <c r="AB2758" s="20">
        <f>MATCH("R",$J$1001:$J2759,0)</f>
        <v>25</v>
      </c>
      <c r="AC2758" s="20">
        <f>ROW()</f>
        <v>2758</v>
      </c>
      <c r="AD2758" s="24" t="e">
        <f t="shared" ca="1" si="340"/>
        <v>#VALUE!</v>
      </c>
      <c r="AE2758" t="str">
        <f t="shared" ca="1" si="342"/>
        <v>E</v>
      </c>
    </row>
    <row r="2759" spans="1:31">
      <c r="A2759" s="12" t="s">
        <v>2106</v>
      </c>
      <c r="J2759" s="12" t="str">
        <f t="shared" si="339"/>
        <v/>
      </c>
      <c r="K2759" t="str">
        <f t="shared" si="343"/>
        <v xml:space="preserve">    </v>
      </c>
      <c r="L2759" t="str">
        <f t="shared" si="343"/>
        <v xml:space="preserve"> 112</v>
      </c>
      <c r="M2759" t="str">
        <f t="shared" si="343"/>
        <v xml:space="preserve">  98</v>
      </c>
      <c r="N2759" t="str">
        <f t="shared" si="343"/>
        <v xml:space="preserve"> 103</v>
      </c>
      <c r="O2759" t="str">
        <f t="shared" si="343"/>
        <v xml:space="preserve"> 107</v>
      </c>
      <c r="P2759" t="str">
        <f t="shared" si="343"/>
        <v xml:space="preserve"> 127</v>
      </c>
      <c r="Q2759" t="str">
        <f t="shared" si="343"/>
        <v xml:space="preserve"> 180</v>
      </c>
      <c r="R2759" t="str">
        <f t="shared" si="343"/>
        <v xml:space="preserve"> 183</v>
      </c>
      <c r="S2759" t="str">
        <f t="shared" si="343"/>
        <v xml:space="preserve"> 185</v>
      </c>
      <c r="T2759" t="str">
        <f t="shared" si="343"/>
        <v xml:space="preserve"> 187</v>
      </c>
      <c r="U2759" t="str">
        <f t="shared" si="343"/>
        <v xml:space="preserve"> 188</v>
      </c>
      <c r="V2759" t="str">
        <f t="shared" si="343"/>
        <v xml:space="preserve"> 189</v>
      </c>
      <c r="X2759" t="e">
        <f>VLOOKUP(K2759,$X$2:Y$31,2,FALSE())</f>
        <v>#N/A</v>
      </c>
      <c r="AB2759" s="20">
        <f>MATCH("R",$J$1001:$J2760,0)</f>
        <v>25</v>
      </c>
      <c r="AC2759" s="20">
        <f>ROW()</f>
        <v>2759</v>
      </c>
      <c r="AD2759" s="24" t="e">
        <f t="shared" ca="1" si="340"/>
        <v>#VALUE!</v>
      </c>
      <c r="AE2759" t="str">
        <f t="shared" ca="1" si="342"/>
        <v>E</v>
      </c>
    </row>
    <row r="2760" spans="1:31">
      <c r="A2760" s="12" t="s">
        <v>2107</v>
      </c>
      <c r="J2760" s="12" t="str">
        <f t="shared" si="339"/>
        <v/>
      </c>
      <c r="K2760" t="str">
        <f t="shared" si="343"/>
        <v xml:space="preserve">    </v>
      </c>
      <c r="L2760" t="str">
        <f t="shared" si="343"/>
        <v xml:space="preserve">  27</v>
      </c>
      <c r="M2760" t="str">
        <f t="shared" si="343"/>
        <v xml:space="preserve">  32</v>
      </c>
      <c r="N2760" t="str">
        <f t="shared" si="343"/>
        <v xml:space="preserve">  32</v>
      </c>
      <c r="O2760" t="str">
        <f t="shared" si="343"/>
        <v xml:space="preserve">  31</v>
      </c>
      <c r="P2760" t="str">
        <f t="shared" si="343"/>
        <v xml:space="preserve">  14</v>
      </c>
      <c r="Q2760" t="str">
        <f t="shared" si="343"/>
        <v xml:space="preserve"> -36</v>
      </c>
      <c r="R2760" t="str">
        <f t="shared" si="343"/>
        <v xml:space="preserve"> -36</v>
      </c>
      <c r="S2760" t="str">
        <f t="shared" si="343"/>
        <v xml:space="preserve"> -36</v>
      </c>
      <c r="T2760" t="str">
        <f t="shared" si="343"/>
        <v xml:space="preserve"> -36</v>
      </c>
      <c r="U2760" t="str">
        <f t="shared" si="343"/>
        <v xml:space="preserve"> -36</v>
      </c>
      <c r="V2760" t="str">
        <f t="shared" si="343"/>
        <v xml:space="preserve"> -36</v>
      </c>
      <c r="X2760" t="e">
        <f>VLOOKUP(K2760,$X$2:Y$31,2,FALSE())</f>
        <v>#N/A</v>
      </c>
      <c r="AB2760" s="20">
        <f>MATCH("R",$J$1001:$J2761,0)</f>
        <v>25</v>
      </c>
      <c r="AC2760" s="20">
        <f>ROW()</f>
        <v>2760</v>
      </c>
      <c r="AD2760" s="24" t="e">
        <f t="shared" ca="1" si="340"/>
        <v>#VALUE!</v>
      </c>
      <c r="AE2760" t="str">
        <f t="shared" ca="1" si="342"/>
        <v>E</v>
      </c>
    </row>
    <row r="2761" spans="1:31">
      <c r="A2761" s="12" t="s">
        <v>2108</v>
      </c>
      <c r="J2761" s="12" t="str">
        <f t="shared" si="339"/>
        <v/>
      </c>
      <c r="K2761" t="str">
        <f t="shared" si="343"/>
        <v xml:space="preserve">    </v>
      </c>
      <c r="L2761" t="str">
        <f t="shared" si="343"/>
        <v xml:space="preserve"> -92</v>
      </c>
      <c r="M2761" t="str">
        <f t="shared" si="343"/>
        <v xml:space="preserve"> -78</v>
      </c>
      <c r="N2761" t="str">
        <f t="shared" si="343"/>
        <v xml:space="preserve"> -83</v>
      </c>
      <c r="O2761" t="str">
        <f t="shared" si="343"/>
        <v xml:space="preserve"> -87</v>
      </c>
      <c r="P2761" t="str">
        <f t="shared" si="343"/>
        <v>-107</v>
      </c>
      <c r="Q2761" t="str">
        <f t="shared" si="343"/>
        <v>-160</v>
      </c>
      <c r="R2761" t="str">
        <f t="shared" si="343"/>
        <v>-163</v>
      </c>
      <c r="S2761" t="str">
        <f t="shared" si="343"/>
        <v>-165</v>
      </c>
      <c r="T2761" t="str">
        <f t="shared" si="343"/>
        <v>-167</v>
      </c>
      <c r="U2761" t="str">
        <f t="shared" si="343"/>
        <v>-168</v>
      </c>
      <c r="V2761" t="str">
        <f t="shared" si="343"/>
        <v>-169</v>
      </c>
      <c r="X2761" t="e">
        <f>VLOOKUP(K2761,$X$2:Y$31,2,FALSE())</f>
        <v>#N/A</v>
      </c>
      <c r="AB2761" s="20">
        <f>MATCH("R",$J$1001:$J2762,0)</f>
        <v>25</v>
      </c>
      <c r="AC2761" s="20">
        <f>ROW()</f>
        <v>2761</v>
      </c>
      <c r="AD2761" s="24" t="e">
        <f t="shared" ca="1" si="340"/>
        <v>#VALUE!</v>
      </c>
      <c r="AE2761" t="str">
        <f t="shared" ca="1" si="342"/>
        <v>E</v>
      </c>
    </row>
    <row r="2762" spans="1:31">
      <c r="A2762" s="12" t="s">
        <v>2109</v>
      </c>
      <c r="J2762" s="12" t="str">
        <f t="shared" si="339"/>
        <v/>
      </c>
      <c r="K2762" t="str">
        <f t="shared" si="343"/>
        <v xml:space="preserve">    </v>
      </c>
      <c r="L2762" t="str">
        <f t="shared" si="343"/>
        <v>-150</v>
      </c>
      <c r="M2762" t="str">
        <f t="shared" si="343"/>
        <v>-136</v>
      </c>
      <c r="N2762" t="str">
        <f t="shared" si="343"/>
        <v>-144</v>
      </c>
      <c r="O2762" t="str">
        <f t="shared" si="343"/>
        <v>-148</v>
      </c>
      <c r="P2762" t="str">
        <f t="shared" si="343"/>
        <v>-153</v>
      </c>
      <c r="Q2762" t="str">
        <f t="shared" si="343"/>
        <v>-158</v>
      </c>
      <c r="R2762" t="str">
        <f t="shared" si="343"/>
        <v>-163</v>
      </c>
      <c r="S2762" t="str">
        <f t="shared" si="343"/>
        <v>-167</v>
      </c>
      <c r="T2762" t="str">
        <f t="shared" si="343"/>
        <v>-169</v>
      </c>
      <c r="U2762" t="str">
        <f t="shared" si="343"/>
        <v>-170</v>
      </c>
      <c r="V2762" t="str">
        <f t="shared" si="343"/>
        <v>-172</v>
      </c>
      <c r="X2762" t="e">
        <f>VLOOKUP(K2762,$X$2:Y$31,2,FALSE())</f>
        <v>#N/A</v>
      </c>
      <c r="AB2762" s="20">
        <f>MATCH("R",$J$1001:$J2763,0)</f>
        <v>25</v>
      </c>
      <c r="AC2762" s="20">
        <f>ROW()</f>
        <v>2762</v>
      </c>
      <c r="AD2762" s="24" t="e">
        <f t="shared" ca="1" si="340"/>
        <v>#VALUE!</v>
      </c>
      <c r="AE2762" t="str">
        <f t="shared" ca="1" si="342"/>
        <v>E</v>
      </c>
    </row>
    <row r="2763" spans="1:31">
      <c r="A2763" s="12" t="s">
        <v>2110</v>
      </c>
      <c r="J2763" s="12" t="str">
        <f t="shared" si="339"/>
        <v/>
      </c>
      <c r="K2763" t="str">
        <f t="shared" si="343"/>
        <v xml:space="preserve">    </v>
      </c>
      <c r="L2763" t="str">
        <f t="shared" si="343"/>
        <v xml:space="preserve">  58</v>
      </c>
      <c r="M2763" t="str">
        <f t="shared" si="343"/>
        <v xml:space="preserve">  58</v>
      </c>
      <c r="N2763" t="str">
        <f t="shared" si="343"/>
        <v xml:space="preserve">  61</v>
      </c>
      <c r="O2763" t="str">
        <f t="shared" si="343"/>
        <v xml:space="preserve">  62</v>
      </c>
      <c r="P2763" t="str">
        <f t="shared" si="343"/>
        <v xml:space="preserve">  46</v>
      </c>
      <c r="Q2763" t="str">
        <f t="shared" si="343"/>
        <v xml:space="preserve">  -2</v>
      </c>
      <c r="R2763" t="str">
        <f t="shared" si="343"/>
        <v xml:space="preserve">   0</v>
      </c>
      <c r="S2763" t="str">
        <f t="shared" si="343"/>
        <v xml:space="preserve">   1</v>
      </c>
      <c r="T2763" t="str">
        <f t="shared" si="343"/>
        <v xml:space="preserve">   2</v>
      </c>
      <c r="U2763" t="str">
        <f t="shared" si="343"/>
        <v xml:space="preserve">   2</v>
      </c>
      <c r="V2763" t="str">
        <f t="shared" si="343"/>
        <v xml:space="preserve">   3</v>
      </c>
      <c r="X2763" t="e">
        <f>VLOOKUP(K2763,$X$2:Y$31,2,FALSE())</f>
        <v>#N/A</v>
      </c>
      <c r="AB2763" s="20">
        <f>MATCH("R",$J$1001:$J2764,0)</f>
        <v>25</v>
      </c>
      <c r="AC2763" s="20">
        <f>ROW()</f>
        <v>2763</v>
      </c>
      <c r="AD2763" s="24" t="e">
        <f t="shared" ca="1" si="340"/>
        <v>#VALUE!</v>
      </c>
      <c r="AE2763" t="str">
        <f t="shared" ca="1" si="342"/>
        <v>E</v>
      </c>
    </row>
    <row r="2764" spans="1:31">
      <c r="A2764" s="12" t="s">
        <v>2111</v>
      </c>
      <c r="J2764" s="12" t="str">
        <f t="shared" si="339"/>
        <v/>
      </c>
      <c r="K2764" t="str">
        <f t="shared" si="343"/>
        <v xml:space="preserve">    </v>
      </c>
      <c r="L2764" t="str">
        <f t="shared" si="343"/>
        <v xml:space="preserve">  33</v>
      </c>
      <c r="M2764" t="str">
        <f t="shared" si="343"/>
        <v xml:space="preserve">  26</v>
      </c>
      <c r="N2764" t="str">
        <f t="shared" si="343"/>
        <v xml:space="preserve">  23</v>
      </c>
      <c r="O2764" t="str">
        <f t="shared" si="343"/>
        <v xml:space="preserve">  25</v>
      </c>
      <c r="P2764" t="str">
        <f t="shared" si="343"/>
        <v xml:space="preserve">  53</v>
      </c>
      <c r="Q2764" t="str">
        <f t="shared" si="343"/>
        <v xml:space="preserve">  87</v>
      </c>
      <c r="R2764" t="str">
        <f t="shared" si="343"/>
        <v xml:space="preserve">  85</v>
      </c>
      <c r="S2764" t="str">
        <f t="shared" si="343"/>
        <v xml:space="preserve">  84</v>
      </c>
      <c r="T2764" t="str">
        <f t="shared" si="343"/>
        <v xml:space="preserve">  83</v>
      </c>
      <c r="U2764" t="str">
        <f t="shared" si="343"/>
        <v xml:space="preserve">  83</v>
      </c>
      <c r="V2764" t="str">
        <f t="shared" si="343"/>
        <v xml:space="preserve">  82</v>
      </c>
      <c r="X2764" t="e">
        <f>VLOOKUP(K2764,$X$2:Y$31,2,FALSE())</f>
        <v>#N/A</v>
      </c>
      <c r="AB2764" s="20">
        <f>MATCH("R",$J$1001:$J2765,0)</f>
        <v>25</v>
      </c>
      <c r="AC2764" s="20">
        <f>ROW()</f>
        <v>2764</v>
      </c>
      <c r="AD2764" s="24" t="e">
        <f t="shared" ca="1" si="340"/>
        <v>#VALUE!</v>
      </c>
      <c r="AE2764" t="str">
        <f t="shared" ca="1" si="342"/>
        <v>E</v>
      </c>
    </row>
    <row r="2765" spans="1:31">
      <c r="A2765" s="12" t="s">
        <v>420</v>
      </c>
      <c r="J2765" s="12" t="str">
        <f t="shared" si="339"/>
        <v/>
      </c>
      <c r="K2765" t="str">
        <f t="shared" si="343"/>
        <v xml:space="preserve">    </v>
      </c>
      <c r="L2765" t="str">
        <f t="shared" si="343"/>
        <v>0.01</v>
      </c>
      <c r="M2765" t="str">
        <f t="shared" si="343"/>
        <v>0.01</v>
      </c>
      <c r="N2765" t="str">
        <f t="shared" si="343"/>
        <v>0.02</v>
      </c>
      <c r="O2765" t="str">
        <f t="shared" si="343"/>
        <v>0.02</v>
      </c>
      <c r="P2765" t="str">
        <f t="shared" si="343"/>
        <v>0.01</v>
      </c>
      <c r="Q2765" t="str">
        <f t="shared" si="343"/>
        <v>0.00</v>
      </c>
      <c r="R2765" t="str">
        <f t="shared" si="343"/>
        <v>0.00</v>
      </c>
      <c r="S2765" t="str">
        <f t="shared" si="343"/>
        <v>0.00</v>
      </c>
      <c r="T2765" t="str">
        <f t="shared" si="343"/>
        <v>0.00</v>
      </c>
      <c r="U2765" t="str">
        <f t="shared" si="343"/>
        <v>0.00</v>
      </c>
      <c r="V2765" t="str">
        <f t="shared" si="343"/>
        <v>0.00</v>
      </c>
      <c r="X2765" t="e">
        <f>VLOOKUP(K2765,$X$2:Y$31,2,FALSE())</f>
        <v>#N/A</v>
      </c>
      <c r="AB2765" s="20">
        <f>MATCH("R",$J$1001:$J2766,0)</f>
        <v>25</v>
      </c>
      <c r="AC2765" s="20">
        <f>ROW()</f>
        <v>2765</v>
      </c>
      <c r="AD2765" s="24" t="e">
        <f t="shared" ca="1" si="340"/>
        <v>#VALUE!</v>
      </c>
      <c r="AE2765" t="str">
        <f t="shared" ca="1" si="342"/>
        <v>E</v>
      </c>
    </row>
    <row r="2766" spans="1:31">
      <c r="A2766" s="12" t="s">
        <v>91</v>
      </c>
      <c r="J2766" s="12" t="str">
        <f t="shared" si="339"/>
        <v/>
      </c>
      <c r="K2766" t="str">
        <f t="shared" si="343"/>
        <v xml:space="preserve">    </v>
      </c>
      <c r="L2766" t="str">
        <f t="shared" si="343"/>
        <v>0.00</v>
      </c>
      <c r="M2766" t="str">
        <f t="shared" si="343"/>
        <v>0.00</v>
      </c>
      <c r="N2766" t="str">
        <f t="shared" si="343"/>
        <v>0.00</v>
      </c>
      <c r="O2766" t="str">
        <f t="shared" si="343"/>
        <v>0.00</v>
      </c>
      <c r="P2766" t="str">
        <f t="shared" si="343"/>
        <v>0.00</v>
      </c>
      <c r="Q2766" t="str">
        <f t="shared" si="343"/>
        <v>0.00</v>
      </c>
      <c r="R2766" t="str">
        <f t="shared" si="343"/>
        <v>0.00</v>
      </c>
      <c r="S2766" t="str">
        <f t="shared" si="343"/>
        <v>0.00</v>
      </c>
      <c r="T2766" t="str">
        <f t="shared" si="343"/>
        <v>0.00</v>
      </c>
      <c r="U2766" t="str">
        <f t="shared" si="343"/>
        <v>0.00</v>
      </c>
      <c r="V2766" t="str">
        <f t="shared" si="343"/>
        <v>0.00</v>
      </c>
      <c r="X2766" t="e">
        <f>VLOOKUP(K2766,$X$2:Y$31,2,FALSE())</f>
        <v>#N/A</v>
      </c>
      <c r="AB2766" s="20">
        <f>MATCH("R",$J$1001:$J2767,0)</f>
        <v>25</v>
      </c>
      <c r="AC2766" s="20">
        <f>ROW()</f>
        <v>2766</v>
      </c>
      <c r="AD2766" s="24" t="e">
        <f t="shared" ca="1" si="340"/>
        <v>#VALUE!</v>
      </c>
      <c r="AE2766" t="str">
        <f t="shared" ca="1" si="342"/>
        <v>E</v>
      </c>
    </row>
    <row r="2767" spans="1:31">
      <c r="A2767" s="12" t="s">
        <v>2112</v>
      </c>
      <c r="J2767" s="12" t="str">
        <f t="shared" si="339"/>
        <v/>
      </c>
      <c r="K2767" t="str">
        <f t="shared" si="343"/>
        <v xml:space="preserve">    </v>
      </c>
      <c r="L2767" t="str">
        <f t="shared" si="343"/>
        <v>0.09</v>
      </c>
      <c r="M2767" t="str">
        <f t="shared" si="343"/>
        <v>0.07</v>
      </c>
      <c r="N2767" t="str">
        <f t="shared" si="343"/>
        <v>0.10</v>
      </c>
      <c r="O2767" t="str">
        <f t="shared" si="343"/>
        <v>0.11</v>
      </c>
      <c r="P2767" t="str">
        <f t="shared" si="343"/>
        <v>0.05</v>
      </c>
      <c r="Q2767" t="str">
        <f t="shared" si="343"/>
        <v>0.00</v>
      </c>
      <c r="R2767" t="str">
        <f t="shared" si="343"/>
        <v>0.00</v>
      </c>
      <c r="S2767" t="str">
        <f t="shared" si="343"/>
        <v>0.00</v>
      </c>
      <c r="T2767" t="str">
        <f t="shared" si="343"/>
        <v>0.00</v>
      </c>
      <c r="U2767" t="str">
        <f t="shared" si="343"/>
        <v>0.00</v>
      </c>
      <c r="V2767" t="str">
        <f t="shared" si="343"/>
        <v>0.00</v>
      </c>
      <c r="X2767" t="e">
        <f>VLOOKUP(K2767,$X$2:Y$31,2,FALSE())</f>
        <v>#N/A</v>
      </c>
      <c r="AB2767" s="20">
        <f>MATCH("R",$J$1001:$J2768,0)</f>
        <v>25</v>
      </c>
      <c r="AC2767" s="20">
        <f>ROW()</f>
        <v>2767</v>
      </c>
      <c r="AD2767" s="24" t="e">
        <f t="shared" ca="1" si="340"/>
        <v>#VALUE!</v>
      </c>
      <c r="AE2767" t="str">
        <f t="shared" ca="1" si="342"/>
        <v>E</v>
      </c>
    </row>
    <row r="2768" spans="1:31">
      <c r="A2768" s="12" t="s">
        <v>2113</v>
      </c>
      <c r="J2768" s="12" t="str">
        <f t="shared" si="339"/>
        <v/>
      </c>
      <c r="K2768" t="str">
        <f t="shared" si="343"/>
        <v xml:space="preserve">    </v>
      </c>
      <c r="L2768" t="str">
        <f t="shared" si="343"/>
        <v>15.6</v>
      </c>
      <c r="M2768" t="str">
        <f t="shared" si="343"/>
        <v xml:space="preserve"> 7.3</v>
      </c>
      <c r="N2768" t="str">
        <f t="shared" si="343"/>
        <v xml:space="preserve"> 7.3</v>
      </c>
      <c r="O2768" t="str">
        <f t="shared" si="343"/>
        <v>10.0</v>
      </c>
      <c r="P2768" t="str">
        <f t="shared" si="343"/>
        <v>24.6</v>
      </c>
      <c r="Q2768" t="str">
        <f t="shared" si="343"/>
        <v xml:space="preserve"> 7.3</v>
      </c>
      <c r="R2768" t="str">
        <f t="shared" si="343"/>
        <v xml:space="preserve"> 7.3</v>
      </c>
      <c r="S2768" t="str">
        <f t="shared" si="343"/>
        <v xml:space="preserve"> 7.3</v>
      </c>
      <c r="T2768" t="str">
        <f t="shared" si="343"/>
        <v xml:space="preserve"> 7.3</v>
      </c>
      <c r="U2768" t="str">
        <f t="shared" si="343"/>
        <v xml:space="preserve"> 7.3</v>
      </c>
      <c r="V2768" t="str">
        <f t="shared" si="343"/>
        <v xml:space="preserve"> 7.3</v>
      </c>
      <c r="X2768" t="e">
        <f>VLOOKUP(K2768,$X$2:Y$31,2,FALSE())</f>
        <v>#N/A</v>
      </c>
      <c r="AB2768" s="20">
        <f>MATCH("R",$J$1001:$J2769,0)</f>
        <v>25</v>
      </c>
      <c r="AC2768" s="20">
        <f>ROW()</f>
        <v>2768</v>
      </c>
      <c r="AD2768" s="24" t="e">
        <f t="shared" ca="1" si="340"/>
        <v>#VALUE!</v>
      </c>
      <c r="AE2768" t="str">
        <f t="shared" ca="1" si="342"/>
        <v>E</v>
      </c>
    </row>
    <row r="2769" spans="1:31">
      <c r="A2769" s="12" t="s">
        <v>2114</v>
      </c>
      <c r="J2769" s="12" t="str">
        <f t="shared" si="339"/>
        <v/>
      </c>
      <c r="K2769" t="str">
        <f t="shared" si="343"/>
        <v xml:space="preserve">    </v>
      </c>
      <c r="L2769" t="str">
        <f t="shared" si="343"/>
        <v xml:space="preserve"> 6.8</v>
      </c>
      <c r="M2769" t="str">
        <f t="shared" si="343"/>
        <v xml:space="preserve"> 4.2</v>
      </c>
      <c r="N2769" t="str">
        <f t="shared" si="343"/>
        <v xml:space="preserve"> 4.2</v>
      </c>
      <c r="O2769" t="str">
        <f t="shared" si="343"/>
        <v xml:space="preserve"> 4.6</v>
      </c>
      <c r="P2769" t="str">
        <f t="shared" si="343"/>
        <v>14.6</v>
      </c>
      <c r="Q2769" t="str">
        <f t="shared" si="343"/>
        <v xml:space="preserve"> 4.2</v>
      </c>
      <c r="R2769" t="str">
        <f t="shared" si="343"/>
        <v xml:space="preserve"> 4.2</v>
      </c>
      <c r="S2769" t="str">
        <f t="shared" si="343"/>
        <v xml:space="preserve"> 4.2</v>
      </c>
      <c r="T2769" t="str">
        <f t="shared" si="343"/>
        <v xml:space="preserve"> 4.2</v>
      </c>
      <c r="U2769" t="str">
        <f t="shared" si="343"/>
        <v xml:space="preserve"> 4.2</v>
      </c>
      <c r="V2769" t="str">
        <f t="shared" si="343"/>
        <v xml:space="preserve"> 4.2</v>
      </c>
      <c r="X2769" t="e">
        <f>VLOOKUP(K2769,$X$2:Y$31,2,FALSE())</f>
        <v>#N/A</v>
      </c>
      <c r="AB2769" s="20">
        <f>MATCH("R",$J$1001:$J2770,0)</f>
        <v>25</v>
      </c>
      <c r="AC2769" s="20">
        <f>ROW()</f>
        <v>2769</v>
      </c>
      <c r="AD2769" s="24" t="e">
        <f t="shared" ca="1" si="340"/>
        <v>#VALUE!</v>
      </c>
      <c r="AE2769" t="str">
        <f t="shared" ca="1" si="342"/>
        <v>E</v>
      </c>
    </row>
    <row r="2770" spans="1:31">
      <c r="A2770" s="12" t="s">
        <v>2115</v>
      </c>
      <c r="J2770" s="12" t="str">
        <f t="shared" si="339"/>
        <v/>
      </c>
      <c r="K2770" t="str">
        <f t="shared" si="343"/>
        <v xml:space="preserve">    </v>
      </c>
      <c r="L2770" t="str">
        <f t="shared" si="343"/>
        <v>17.8</v>
      </c>
      <c r="M2770" t="str">
        <f t="shared" si="343"/>
        <v>11.4</v>
      </c>
      <c r="N2770" t="str">
        <f t="shared" si="343"/>
        <v>11.2</v>
      </c>
      <c r="O2770" t="str">
        <f t="shared" si="343"/>
        <v>13.1</v>
      </c>
      <c r="P2770" t="str">
        <f t="shared" si="343"/>
        <v>26.1</v>
      </c>
      <c r="Q2770" t="str">
        <f t="shared" si="343"/>
        <v>11.6</v>
      </c>
      <c r="R2770" t="str">
        <f t="shared" si="343"/>
        <v>12.0</v>
      </c>
      <c r="S2770" t="str">
        <f t="shared" si="343"/>
        <v>12.1</v>
      </c>
      <c r="T2770" t="str">
        <f t="shared" si="343"/>
        <v>12.1</v>
      </c>
      <c r="U2770" t="str">
        <f t="shared" si="343"/>
        <v>12.1</v>
      </c>
      <c r="V2770" t="str">
        <f t="shared" si="343"/>
        <v>12.1</v>
      </c>
      <c r="X2770" t="e">
        <f>VLOOKUP(K2770,$X$2:Y$31,2,FALSE())</f>
        <v>#N/A</v>
      </c>
      <c r="AB2770" s="20">
        <f>MATCH("R",$J$1001:$J2771,0)</f>
        <v>25</v>
      </c>
      <c r="AC2770" s="20">
        <f>ROW()</f>
        <v>2770</v>
      </c>
      <c r="AD2770" s="24" t="e">
        <f t="shared" ca="1" si="340"/>
        <v>#VALUE!</v>
      </c>
      <c r="AE2770" t="str">
        <f t="shared" ca="1" si="342"/>
        <v>E</v>
      </c>
    </row>
    <row r="2771" spans="1:31">
      <c r="A2771" s="12" t="s">
        <v>2116</v>
      </c>
      <c r="J2771" s="12" t="str">
        <f t="shared" si="339"/>
        <v/>
      </c>
      <c r="K2771" t="str">
        <f t="shared" si="343"/>
        <v xml:space="preserve">    </v>
      </c>
      <c r="L2771" t="str">
        <f t="shared" si="343"/>
        <v xml:space="preserve"> 8.6</v>
      </c>
      <c r="M2771" t="str">
        <f t="shared" si="343"/>
        <v xml:space="preserve"> 7.6</v>
      </c>
      <c r="N2771" t="str">
        <f t="shared" si="343"/>
        <v xml:space="preserve"> 7.2</v>
      </c>
      <c r="O2771" t="str">
        <f t="shared" si="343"/>
        <v xml:space="preserve"> 7.2</v>
      </c>
      <c r="P2771" t="str">
        <f t="shared" si="343"/>
        <v>15.5</v>
      </c>
      <c r="Q2771" t="str">
        <f t="shared" si="343"/>
        <v xml:space="preserve"> 6.4</v>
      </c>
      <c r="R2771" t="str">
        <f t="shared" si="343"/>
        <v xml:space="preserve"> 6.9</v>
      </c>
      <c r="S2771" t="str">
        <f t="shared" si="343"/>
        <v xml:space="preserve"> 7.2</v>
      </c>
      <c r="T2771" t="str">
        <f t="shared" si="343"/>
        <v xml:space="preserve"> 7.2</v>
      </c>
      <c r="U2771" t="str">
        <f t="shared" si="343"/>
        <v xml:space="preserve"> 7.2</v>
      </c>
      <c r="V2771" t="str">
        <f t="shared" si="343"/>
        <v xml:space="preserve"> 7.2</v>
      </c>
      <c r="X2771" t="e">
        <f>VLOOKUP(K2771,$X$2:Y$31,2,FALSE())</f>
        <v>#N/A</v>
      </c>
      <c r="AB2771" s="20">
        <f>MATCH("R",$J$1001:$J2772,0)</f>
        <v>25</v>
      </c>
      <c r="AC2771" s="20">
        <f>ROW()</f>
        <v>2771</v>
      </c>
      <c r="AD2771" s="24" t="e">
        <f t="shared" ca="1" si="340"/>
        <v>#VALUE!</v>
      </c>
      <c r="AE2771" t="str">
        <f t="shared" ca="1" si="342"/>
        <v>E</v>
      </c>
    </row>
    <row r="2772" spans="1:31">
      <c r="A2772" s="12" t="s">
        <v>2117</v>
      </c>
      <c r="J2772" s="12" t="str">
        <f t="shared" si="339"/>
        <v/>
      </c>
      <c r="K2772" t="str">
        <f t="shared" si="343"/>
        <v xml:space="preserve">    </v>
      </c>
      <c r="L2772" t="str">
        <f t="shared" si="343"/>
        <v xml:space="preserve"> 3.6</v>
      </c>
      <c r="M2772" t="str">
        <f t="shared" si="343"/>
        <v xml:space="preserve"> 4.1</v>
      </c>
      <c r="N2772" t="str">
        <f t="shared" si="343"/>
        <v xml:space="preserve"> 3.7</v>
      </c>
      <c r="O2772" t="str">
        <f t="shared" si="343"/>
        <v xml:space="preserve"> 3.6</v>
      </c>
      <c r="P2772" t="str">
        <f t="shared" si="343"/>
        <v xml:space="preserve"> 3.5</v>
      </c>
      <c r="Q2772" t="str">
        <f t="shared" si="343"/>
        <v xml:space="preserve"> 3.2</v>
      </c>
      <c r="R2772" t="str">
        <f t="shared" si="343"/>
        <v xml:space="preserve"> 3.0</v>
      </c>
      <c r="S2772" t="str">
        <f t="shared" si="343"/>
        <v xml:space="preserve"> 2.9</v>
      </c>
      <c r="T2772" t="str">
        <f t="shared" si="343"/>
        <v xml:space="preserve"> 2.9</v>
      </c>
      <c r="U2772" t="str">
        <f t="shared" si="343"/>
        <v xml:space="preserve"> 2.8</v>
      </c>
      <c r="V2772" t="str">
        <f t="shared" si="343"/>
        <v xml:space="preserve"> 2.8</v>
      </c>
      <c r="X2772" t="e">
        <f>VLOOKUP(K2772,$X$2:Y$31,2,FALSE())</f>
        <v>#N/A</v>
      </c>
      <c r="AB2772" s="20">
        <f>MATCH("R",$J$1001:$J2773,0)</f>
        <v>25</v>
      </c>
      <c r="AC2772" s="20">
        <f>ROW()</f>
        <v>2772</v>
      </c>
      <c r="AD2772" s="24" t="e">
        <f t="shared" ca="1" si="340"/>
        <v>#VALUE!</v>
      </c>
      <c r="AE2772" t="str">
        <f t="shared" ca="1" si="342"/>
        <v>E</v>
      </c>
    </row>
    <row r="2773" spans="1:31">
      <c r="A2773" s="12" t="s">
        <v>2118</v>
      </c>
      <c r="J2773" s="12" t="str">
        <f t="shared" si="339"/>
        <v/>
      </c>
      <c r="K2773" t="str">
        <f t="shared" si="343"/>
        <v xml:space="preserve">    </v>
      </c>
      <c r="L2773" t="str">
        <f t="shared" si="343"/>
        <v xml:space="preserve"> 3.6</v>
      </c>
      <c r="M2773" t="str">
        <f t="shared" si="343"/>
        <v xml:space="preserve"> 4.1</v>
      </c>
      <c r="N2773" t="str">
        <f t="shared" si="343"/>
        <v xml:space="preserve"> 3.7</v>
      </c>
      <c r="O2773" t="str">
        <f t="shared" si="343"/>
        <v xml:space="preserve"> 3.6</v>
      </c>
      <c r="P2773" t="str">
        <f t="shared" si="343"/>
        <v xml:space="preserve"> 3.5</v>
      </c>
      <c r="Q2773" t="str">
        <f t="shared" si="343"/>
        <v xml:space="preserve"> 3.2</v>
      </c>
      <c r="R2773" t="str">
        <f t="shared" si="343"/>
        <v xml:space="preserve"> 3.0</v>
      </c>
      <c r="S2773" t="str">
        <f t="shared" si="343"/>
        <v xml:space="preserve"> 2.9</v>
      </c>
      <c r="T2773" t="str">
        <f t="shared" si="343"/>
        <v xml:space="preserve"> 2.9</v>
      </c>
      <c r="U2773" t="str">
        <f t="shared" si="343"/>
        <v xml:space="preserve"> 2.8</v>
      </c>
      <c r="V2773" t="str">
        <f t="shared" si="343"/>
        <v xml:space="preserve"> 2.8</v>
      </c>
      <c r="X2773" t="e">
        <f>VLOOKUP(K2773,$X$2:Y$31,2,FALSE())</f>
        <v>#N/A</v>
      </c>
      <c r="AB2773" s="20">
        <f>MATCH("R",$J$1001:$J2774,0)</f>
        <v>25</v>
      </c>
      <c r="AC2773" s="20">
        <f>ROW()</f>
        <v>2773</v>
      </c>
      <c r="AD2773" s="24" t="e">
        <f t="shared" ca="1" si="340"/>
        <v>#VALUE!</v>
      </c>
      <c r="AE2773" t="str">
        <f t="shared" ca="1" si="342"/>
        <v>E</v>
      </c>
    </row>
    <row r="2774" spans="1:31">
      <c r="A2774" s="12" t="s">
        <v>2119</v>
      </c>
      <c r="J2774" s="12" t="str">
        <f t="shared" si="339"/>
        <v/>
      </c>
      <c r="K2774" t="str">
        <f t="shared" si="343"/>
        <v xml:space="preserve">    </v>
      </c>
      <c r="L2774" t="str">
        <f t="shared" si="343"/>
        <v xml:space="preserve">  40</v>
      </c>
      <c r="M2774" t="str">
        <f t="shared" si="343"/>
        <v xml:space="preserve">  47</v>
      </c>
      <c r="N2774" t="str">
        <f t="shared" si="343"/>
        <v xml:space="preserve">  50</v>
      </c>
      <c r="O2774" t="str">
        <f t="shared" si="343"/>
        <v xml:space="preserve">  48</v>
      </c>
      <c r="P2774" t="str">
        <f t="shared" si="343"/>
        <v xml:space="preserve">  20</v>
      </c>
      <c r="Q2774" t="str">
        <f t="shared" si="343"/>
        <v xml:space="preserve"> -14</v>
      </c>
      <c r="R2774" t="str">
        <f t="shared" si="343"/>
        <v xml:space="preserve"> -12</v>
      </c>
      <c r="S2774" t="str">
        <f t="shared" si="343"/>
        <v xml:space="preserve"> -11</v>
      </c>
      <c r="T2774" t="str">
        <f t="shared" si="343"/>
        <v xml:space="preserve"> -10</v>
      </c>
      <c r="U2774" t="str">
        <f t="shared" si="343"/>
        <v xml:space="preserve"> -10</v>
      </c>
      <c r="V2774" t="str">
        <f t="shared" si="343"/>
        <v xml:space="preserve">  -9</v>
      </c>
      <c r="X2774" t="e">
        <f>VLOOKUP(K2774,$X$2:Y$31,2,FALSE())</f>
        <v>#N/A</v>
      </c>
      <c r="AB2774" s="20">
        <f>MATCH("R",$J$1001:$J2775,0)</f>
        <v>25</v>
      </c>
      <c r="AC2774" s="20">
        <f>ROW()</f>
        <v>2774</v>
      </c>
      <c r="AD2774" s="24" t="e">
        <f t="shared" ca="1" si="340"/>
        <v>#VALUE!</v>
      </c>
      <c r="AE2774" t="str">
        <f t="shared" ca="1" si="342"/>
        <v>E</v>
      </c>
    </row>
    <row r="2775" spans="1:31">
      <c r="A2775" s="12" t="s">
        <v>152</v>
      </c>
      <c r="J2775" s="12" t="str">
        <f t="shared" si="339"/>
        <v/>
      </c>
      <c r="K2775" t="str">
        <f t="shared" si="343"/>
        <v xml:space="preserve">    </v>
      </c>
      <c r="L2775" t="str">
        <f t="shared" si="343"/>
        <v xml:space="preserve">RSI </v>
      </c>
      <c r="M2775" t="str">
        <f t="shared" si="343"/>
        <v>oeff</v>
      </c>
      <c r="N2775" t="str">
        <f t="shared" si="343"/>
        <v>Dail</v>
      </c>
      <c r="O2775" t="str">
        <f t="shared" si="343"/>
        <v xml:space="preserve">)   </v>
      </c>
      <c r="P2775" t="str">
        <f t="shared" si="343"/>
        <v xml:space="preserve">    </v>
      </c>
      <c r="Q2775" t="str">
        <f t="shared" si="343"/>
        <v>METH</v>
      </c>
      <c r="R2775" t="str">
        <f t="shared" si="343"/>
        <v>D 30</v>
      </c>
      <c r="S2775" t="str">
        <f t="shared" si="343"/>
        <v xml:space="preserve">  VO</v>
      </c>
      <c r="T2775" t="str">
        <f t="shared" si="343"/>
        <v xml:space="preserve">CAP </v>
      </c>
      <c r="U2775" t="str">
        <f t="shared" si="343"/>
        <v>6.12</v>
      </c>
      <c r="V2775" t="str">
        <f t="shared" si="343"/>
        <v xml:space="preserve">7W  </v>
      </c>
      <c r="X2775" t="e">
        <f>VLOOKUP(K2775,$X$2:Y$31,2,FALSE())</f>
        <v>#N/A</v>
      </c>
      <c r="AB2775" s="20">
        <f>MATCH("R",$J$1001:$J2776,0)</f>
        <v>25</v>
      </c>
      <c r="AC2775" s="20">
        <f>ROW()</f>
        <v>2775</v>
      </c>
      <c r="AD2775" s="24" t="e">
        <f t="shared" ca="1" si="340"/>
        <v>#VALUE!</v>
      </c>
      <c r="AE2775" t="str">
        <f t="shared" ca="1" si="342"/>
        <v>E</v>
      </c>
    </row>
    <row r="2776" spans="1:31">
      <c r="A2776" s="12" t="s">
        <v>33</v>
      </c>
      <c r="J2776" s="12" t="str">
        <f t="shared" si="339"/>
        <v/>
      </c>
      <c r="K2776" t="str">
        <f t="shared" si="343"/>
        <v/>
      </c>
      <c r="L2776" t="str">
        <f t="shared" si="343"/>
        <v/>
      </c>
      <c r="M2776" t="str">
        <f t="shared" si="343"/>
        <v/>
      </c>
      <c r="N2776" t="str">
        <f t="shared" si="343"/>
        <v/>
      </c>
      <c r="O2776" t="str">
        <f t="shared" si="343"/>
        <v/>
      </c>
      <c r="P2776" t="str">
        <f t="shared" si="343"/>
        <v/>
      </c>
      <c r="Q2776" t="str">
        <f t="shared" si="343"/>
        <v/>
      </c>
      <c r="R2776" t="str">
        <f t="shared" si="343"/>
        <v/>
      </c>
      <c r="S2776" t="str">
        <f t="shared" si="343"/>
        <v/>
      </c>
      <c r="T2776" t="str">
        <f t="shared" si="343"/>
        <v/>
      </c>
      <c r="U2776" t="str">
        <f t="shared" si="343"/>
        <v/>
      </c>
      <c r="V2776" t="str">
        <f t="shared" si="343"/>
        <v/>
      </c>
      <c r="X2776" t="e">
        <f>VLOOKUP(K2776,$X$2:Y$31,2,FALSE())</f>
        <v>#N/A</v>
      </c>
      <c r="AB2776" s="20">
        <f>MATCH("R",$J$1001:$J2777,0)</f>
        <v>25</v>
      </c>
      <c r="AC2776" s="20">
        <f>ROW()</f>
        <v>2776</v>
      </c>
      <c r="AD2776" s="24" t="e">
        <f t="shared" ca="1" si="340"/>
        <v>#VALUE!</v>
      </c>
      <c r="AE2776" t="str">
        <f t="shared" ca="1" si="342"/>
        <v>E</v>
      </c>
    </row>
    <row r="2777" spans="1:31">
      <c r="A2777" s="12" t="s">
        <v>2472</v>
      </c>
      <c r="J2777" s="12" t="str">
        <f t="shared" si="339"/>
        <v/>
      </c>
      <c r="K2777" t="str">
        <f t="shared" si="343"/>
        <v>Jan,</v>
      </c>
      <c r="L2777" t="str">
        <f t="shared" si="343"/>
        <v>1 20</v>
      </c>
      <c r="M2777" t="str">
        <f t="shared" si="343"/>
        <v xml:space="preserve">6   </v>
      </c>
      <c r="N2777" t="str">
        <f t="shared" si="343"/>
        <v xml:space="preserve">    </v>
      </c>
      <c r="O2777" t="str">
        <f t="shared" si="343"/>
        <v xml:space="preserve"> SSN</v>
      </c>
      <c r="P2777" t="str">
        <f t="shared" si="343"/>
        <v>= 15</v>
      </c>
      <c r="Q2777" t="str">
        <f t="shared" si="343"/>
        <v xml:space="preserve">.   </v>
      </c>
      <c r="R2777" t="str">
        <f t="shared" si="343"/>
        <v xml:space="preserve">    </v>
      </c>
      <c r="S2777" t="str">
        <f t="shared" si="343"/>
        <v xml:space="preserve">    </v>
      </c>
      <c r="T2777" t="str">
        <f t="shared" si="343"/>
        <v xml:space="preserve">  Mi</v>
      </c>
      <c r="U2777" t="str">
        <f t="shared" si="343"/>
        <v>imum</v>
      </c>
      <c r="V2777" t="str">
        <f t="shared" si="343"/>
        <v>Angl</v>
      </c>
      <c r="X2777" t="e">
        <f>VLOOKUP(K2777,$X$2:Y$31,2,FALSE())</f>
        <v>#N/A</v>
      </c>
      <c r="AB2777" s="20">
        <f>MATCH("R",$J$1001:$J2778,0)</f>
        <v>25</v>
      </c>
      <c r="AC2777" s="20">
        <f>ROW()</f>
        <v>2777</v>
      </c>
      <c r="AD2777" s="24" t="e">
        <f t="shared" ca="1" si="340"/>
        <v>#VALUE!</v>
      </c>
      <c r="AE2777" t="str">
        <f t="shared" ca="1" si="342"/>
        <v>E</v>
      </c>
    </row>
    <row r="2778" spans="1:31">
      <c r="A2778" s="12" t="s">
        <v>201</v>
      </c>
      <c r="J2778" s="12" t="str">
        <f t="shared" si="339"/>
        <v/>
      </c>
      <c r="K2778" t="str">
        <f t="shared" si="343"/>
        <v>HOME</v>
      </c>
      <c r="L2778" t="str">
        <f t="shared" si="343"/>
        <v xml:space="preserve">    </v>
      </c>
      <c r="M2778" t="str">
        <f t="shared" si="343"/>
        <v xml:space="preserve">    </v>
      </c>
      <c r="N2778" t="str">
        <f t="shared" si="343"/>
        <v xml:space="preserve">    </v>
      </c>
      <c r="O2778" t="str">
        <f t="shared" si="343"/>
        <v>AUST</v>
      </c>
      <c r="P2778" t="str">
        <f t="shared" si="343"/>
        <v xml:space="preserve">N   </v>
      </c>
      <c r="Q2778" t="str">
        <f t="shared" ref="K2778:V2799" si="344">MID($A2778,Q$34,4)</f>
        <v xml:space="preserve">    </v>
      </c>
      <c r="R2778" t="str">
        <f t="shared" si="344"/>
        <v xml:space="preserve">    </v>
      </c>
      <c r="S2778" t="str">
        <f t="shared" si="344"/>
        <v xml:space="preserve">  AZ</v>
      </c>
      <c r="T2778" t="str">
        <f t="shared" si="344"/>
        <v>MUTH</v>
      </c>
      <c r="U2778" t="str">
        <f t="shared" si="344"/>
        <v xml:space="preserve">    </v>
      </c>
      <c r="V2778" t="str">
        <f t="shared" si="344"/>
        <v xml:space="preserve">    </v>
      </c>
      <c r="X2778" t="e">
        <f>VLOOKUP(K2778,$X$2:Y$31,2,FALSE())</f>
        <v>#N/A</v>
      </c>
      <c r="AB2778" s="20">
        <f>MATCH("R",$J$1001:$J2779,0)</f>
        <v>25</v>
      </c>
      <c r="AC2778" s="20">
        <f>ROW()</f>
        <v>2778</v>
      </c>
      <c r="AD2778" s="24" t="e">
        <f t="shared" ca="1" si="340"/>
        <v>#VALUE!</v>
      </c>
      <c r="AE2778" t="str">
        <f t="shared" ca="1" si="342"/>
        <v>E</v>
      </c>
    </row>
    <row r="2779" spans="1:31">
      <c r="A2779" s="12" t="s">
        <v>202</v>
      </c>
      <c r="J2779" s="12" t="str">
        <f t="shared" si="339"/>
        <v/>
      </c>
      <c r="K2779" t="str">
        <f t="shared" si="344"/>
        <v>32.9</v>
      </c>
      <c r="L2779" t="str">
        <f t="shared" si="344"/>
        <v xml:space="preserve"> N  </v>
      </c>
      <c r="M2779" t="str">
        <f t="shared" si="344"/>
        <v>96.6</v>
      </c>
      <c r="N2779" t="str">
        <f t="shared" si="344"/>
        <v xml:space="preserve"> W -</v>
      </c>
      <c r="O2779" t="str">
        <f t="shared" si="344"/>
        <v>30.2</v>
      </c>
      <c r="P2779" t="str">
        <f t="shared" si="344"/>
        <v xml:space="preserve"> N  </v>
      </c>
      <c r="Q2779" t="str">
        <f t="shared" si="344"/>
        <v>97.7</v>
      </c>
      <c r="R2779" t="str">
        <f t="shared" si="344"/>
        <v xml:space="preserve"> W  </v>
      </c>
      <c r="S2779" t="str">
        <f t="shared" si="344"/>
        <v xml:space="preserve"> 199</v>
      </c>
      <c r="T2779" t="str">
        <f t="shared" si="344"/>
        <v xml:space="preserve">97  </v>
      </c>
      <c r="U2779" t="str">
        <f t="shared" si="344"/>
        <v>19.3</v>
      </c>
      <c r="V2779" t="str">
        <f t="shared" si="344"/>
        <v xml:space="preserve">    </v>
      </c>
      <c r="X2779" t="e">
        <f>VLOOKUP(K2779,$X$2:Y$31,2,FALSE())</f>
        <v>#N/A</v>
      </c>
      <c r="AB2779" s="20">
        <f>MATCH("R",$J$1001:$J2780,0)</f>
        <v>25</v>
      </c>
      <c r="AC2779" s="20">
        <f>ROW()</f>
        <v>2779</v>
      </c>
      <c r="AD2779" s="24" t="e">
        <f t="shared" ca="1" si="340"/>
        <v>#VALUE!</v>
      </c>
      <c r="AE2779" t="str">
        <f t="shared" ca="1" si="342"/>
        <v>E</v>
      </c>
    </row>
    <row r="2780" spans="1:31">
      <c r="A2780" s="12" t="s">
        <v>203</v>
      </c>
      <c r="J2780" s="12" t="str">
        <f t="shared" si="339"/>
        <v/>
      </c>
      <c r="K2780" t="str">
        <f t="shared" si="344"/>
        <v>XMTR</v>
      </c>
      <c r="L2780" t="str">
        <f t="shared" si="344"/>
        <v xml:space="preserve"> 2-3</v>
      </c>
      <c r="M2780" t="str">
        <f t="shared" si="344"/>
        <v xml:space="preserve"> ION</v>
      </c>
      <c r="N2780" t="str">
        <f t="shared" si="344"/>
        <v>AP #</v>
      </c>
      <c r="O2780" t="str">
        <f t="shared" si="344"/>
        <v>3[sa</v>
      </c>
      <c r="P2780" t="str">
        <f t="shared" si="344"/>
        <v>ples</v>
      </c>
      <c r="Q2780" t="str">
        <f t="shared" si="344"/>
        <v>SAMP</v>
      </c>
      <c r="R2780" t="str">
        <f t="shared" si="344"/>
        <v>E.23</v>
      </c>
      <c r="S2780" t="str">
        <f t="shared" si="344"/>
        <v xml:space="preserve">   ]</v>
      </c>
      <c r="T2780" t="str">
        <f t="shared" si="344"/>
        <v xml:space="preserve">Az= </v>
      </c>
      <c r="U2780" t="str">
        <f t="shared" si="344"/>
        <v xml:space="preserve">0.0 </v>
      </c>
      <c r="V2780" t="str">
        <f t="shared" si="344"/>
        <v>FFaz</v>
      </c>
      <c r="X2780" t="e">
        <f>VLOOKUP(K2780,$X$2:Y$31,2,FALSE())</f>
        <v>#N/A</v>
      </c>
      <c r="AB2780" s="20">
        <f>MATCH("R",$J$1001:$J2781,0)</f>
        <v>25</v>
      </c>
      <c r="AC2780" s="20">
        <f>ROW()</f>
        <v>2780</v>
      </c>
      <c r="AD2780" s="24" t="e">
        <f t="shared" ca="1" si="340"/>
        <v>#VALUE!</v>
      </c>
      <c r="AE2780" t="str">
        <f t="shared" ca="1" si="342"/>
        <v>E</v>
      </c>
    </row>
    <row r="2781" spans="1:31">
      <c r="A2781" s="12" t="s">
        <v>204</v>
      </c>
      <c r="J2781" s="12" t="str">
        <f t="shared" si="339"/>
        <v/>
      </c>
      <c r="K2781" t="str">
        <f t="shared" si="344"/>
        <v>RCVR</v>
      </c>
      <c r="L2781" t="str">
        <f t="shared" si="344"/>
        <v xml:space="preserve"> 2-3</v>
      </c>
      <c r="M2781" t="str">
        <f t="shared" si="344"/>
        <v xml:space="preserve"> ION</v>
      </c>
      <c r="N2781" t="str">
        <f t="shared" si="344"/>
        <v>AP #</v>
      </c>
      <c r="O2781" t="str">
        <f t="shared" si="344"/>
        <v>3[sa</v>
      </c>
      <c r="P2781" t="str">
        <f t="shared" si="344"/>
        <v>ples</v>
      </c>
      <c r="Q2781" t="str">
        <f t="shared" si="344"/>
        <v>SAMP</v>
      </c>
      <c r="R2781" t="str">
        <f t="shared" si="344"/>
        <v>E.23</v>
      </c>
      <c r="S2781" t="str">
        <f t="shared" si="344"/>
        <v xml:space="preserve">   ]</v>
      </c>
      <c r="T2781" t="str">
        <f t="shared" si="344"/>
        <v xml:space="preserve">Az= </v>
      </c>
      <c r="U2781" t="str">
        <f t="shared" si="344"/>
        <v xml:space="preserve">0.0 </v>
      </c>
      <c r="V2781" t="str">
        <f t="shared" si="344"/>
        <v>FFaz</v>
      </c>
      <c r="X2781" t="e">
        <f>VLOOKUP(K2781,$X$2:Y$31,2,FALSE())</f>
        <v>#N/A</v>
      </c>
      <c r="AB2781" s="20">
        <f>MATCH("R",$J$1001:$J2782,0)</f>
        <v>25</v>
      </c>
      <c r="AC2781" s="20">
        <f>ROW()</f>
        <v>2781</v>
      </c>
      <c r="AD2781" s="24" t="e">
        <f t="shared" ca="1" si="340"/>
        <v>#VALUE!</v>
      </c>
      <c r="AE2781" t="str">
        <f t="shared" ca="1" si="342"/>
        <v>E</v>
      </c>
    </row>
    <row r="2782" spans="1:31">
      <c r="A2782" s="12" t="s">
        <v>89</v>
      </c>
      <c r="J2782" s="12" t="str">
        <f t="shared" si="339"/>
        <v/>
      </c>
      <c r="K2782" t="str">
        <f t="shared" si="344"/>
        <v>3 MH</v>
      </c>
      <c r="L2782" t="str">
        <f t="shared" si="344"/>
        <v xml:space="preserve"> NOI</v>
      </c>
      <c r="M2782" t="str">
        <f t="shared" si="344"/>
        <v xml:space="preserve">E = </v>
      </c>
      <c r="N2782" t="str">
        <f t="shared" si="344"/>
        <v>145.</v>
      </c>
      <c r="O2782" t="str">
        <f t="shared" si="344"/>
        <v xml:space="preserve"> dBW</v>
      </c>
      <c r="P2782" t="str">
        <f t="shared" si="344"/>
        <v xml:space="preserve">    </v>
      </c>
      <c r="Q2782" t="str">
        <f t="shared" si="344"/>
        <v xml:space="preserve">EQ. </v>
      </c>
      <c r="R2782" t="str">
        <f t="shared" si="344"/>
        <v>EL =</v>
      </c>
      <c r="S2782" t="str">
        <f t="shared" si="344"/>
        <v xml:space="preserve">90% </v>
      </c>
      <c r="T2782" t="str">
        <f t="shared" si="344"/>
        <v xml:space="preserve">  RE</v>
      </c>
      <c r="U2782" t="str">
        <f t="shared" si="344"/>
        <v>. SN</v>
      </c>
      <c r="V2782" t="str">
        <f t="shared" si="344"/>
        <v xml:space="preserve"> = 7</v>
      </c>
      <c r="X2782" t="e">
        <f>VLOOKUP(K2782,$X$2:Y$31,2,FALSE())</f>
        <v>#N/A</v>
      </c>
      <c r="AB2782" s="20">
        <f>MATCH("R",$J$1001:$J2783,0)</f>
        <v>25</v>
      </c>
      <c r="AC2782" s="20">
        <f>ROW()</f>
        <v>2782</v>
      </c>
      <c r="AD2782" s="24" t="e">
        <f t="shared" ca="1" si="340"/>
        <v>#VALUE!</v>
      </c>
      <c r="AE2782" t="str">
        <f t="shared" ca="1" si="342"/>
        <v>E</v>
      </c>
    </row>
    <row r="2783" spans="1:31">
      <c r="A2783" s="12" t="s">
        <v>90</v>
      </c>
      <c r="J2783" s="12" t="str">
        <f t="shared" si="339"/>
        <v/>
      </c>
      <c r="K2783" t="str">
        <f t="shared" si="344"/>
        <v>MULT</v>
      </c>
      <c r="L2783" t="str">
        <f t="shared" si="344"/>
        <v>PATH</v>
      </c>
      <c r="M2783" t="str">
        <f t="shared" si="344"/>
        <v>POWE</v>
      </c>
      <c r="N2783" t="str">
        <f t="shared" si="344"/>
        <v xml:space="preserve"> TOL</v>
      </c>
      <c r="O2783" t="str">
        <f t="shared" si="344"/>
        <v>RANC</v>
      </c>
      <c r="P2783" t="str">
        <f t="shared" si="344"/>
        <v xml:space="preserve"> =  </v>
      </c>
      <c r="Q2783" t="str">
        <f t="shared" si="344"/>
        <v>.0 d</v>
      </c>
      <c r="R2783" t="str">
        <f t="shared" si="344"/>
        <v xml:space="preserve">   M</v>
      </c>
      <c r="S2783" t="str">
        <f t="shared" si="344"/>
        <v>LTIP</v>
      </c>
      <c r="T2783" t="str">
        <f t="shared" si="344"/>
        <v>TH D</v>
      </c>
      <c r="U2783" t="str">
        <f t="shared" si="344"/>
        <v xml:space="preserve">LAY </v>
      </c>
      <c r="V2783" t="str">
        <f t="shared" si="344"/>
        <v>OLER</v>
      </c>
      <c r="X2783" t="e">
        <f>VLOOKUP(K2783,$X$2:Y$31,2,FALSE())</f>
        <v>#N/A</v>
      </c>
      <c r="AB2783" s="20">
        <f>MATCH("R",$J$1001:$J2784,0)</f>
        <v>25</v>
      </c>
      <c r="AC2783" s="20">
        <f>ROW()</f>
        <v>2783</v>
      </c>
      <c r="AD2783" s="24" t="e">
        <f t="shared" ca="1" si="340"/>
        <v>#VALUE!</v>
      </c>
      <c r="AE2783" t="str">
        <f t="shared" ca="1" si="342"/>
        <v>E</v>
      </c>
    </row>
    <row r="2784" spans="1:31">
      <c r="A2784" s="12" t="s">
        <v>33</v>
      </c>
      <c r="J2784" s="12" t="str">
        <f t="shared" si="339"/>
        <v/>
      </c>
      <c r="K2784" t="str">
        <f t="shared" si="344"/>
        <v/>
      </c>
      <c r="L2784" t="str">
        <f t="shared" si="344"/>
        <v/>
      </c>
      <c r="M2784" t="str">
        <f t="shared" si="344"/>
        <v/>
      </c>
      <c r="N2784" t="str">
        <f t="shared" si="344"/>
        <v/>
      </c>
      <c r="O2784" t="str">
        <f t="shared" si="344"/>
        <v/>
      </c>
      <c r="P2784" t="str">
        <f t="shared" si="344"/>
        <v/>
      </c>
      <c r="Q2784" t="str">
        <f t="shared" si="344"/>
        <v/>
      </c>
      <c r="R2784" t="str">
        <f t="shared" si="344"/>
        <v/>
      </c>
      <c r="S2784" t="str">
        <f t="shared" si="344"/>
        <v/>
      </c>
      <c r="T2784" t="str">
        <f t="shared" si="344"/>
        <v/>
      </c>
      <c r="U2784" t="str">
        <f t="shared" si="344"/>
        <v/>
      </c>
      <c r="V2784" t="str">
        <f t="shared" si="344"/>
        <v/>
      </c>
      <c r="X2784" t="e">
        <f>VLOOKUP(K2784,$X$2:Y$31,2,FALSE())</f>
        <v>#N/A</v>
      </c>
      <c r="AB2784" s="20">
        <f>MATCH("R",$J$1001:$J2785,0)</f>
        <v>25</v>
      </c>
      <c r="AC2784" s="20">
        <f>ROW()</f>
        <v>2784</v>
      </c>
      <c r="AD2784" s="24" t="e">
        <f t="shared" ca="1" si="340"/>
        <v>#VALUE!</v>
      </c>
      <c r="AE2784" t="str">
        <f t="shared" ca="1" si="342"/>
        <v>E</v>
      </c>
    </row>
    <row r="2785" spans="1:31">
      <c r="A2785" s="12" t="s">
        <v>2120</v>
      </c>
      <c r="J2785" s="12" t="str">
        <f t="shared" si="339"/>
        <v>R</v>
      </c>
      <c r="K2785" t="str">
        <f t="shared" si="344"/>
        <v xml:space="preserve"> 5.0</v>
      </c>
      <c r="L2785" t="str">
        <f t="shared" si="344"/>
        <v xml:space="preserve"> 5.4</v>
      </c>
      <c r="M2785" t="str">
        <f t="shared" si="344"/>
        <v xml:space="preserve"> 2.0</v>
      </c>
      <c r="N2785" t="str">
        <f t="shared" si="344"/>
        <v xml:space="preserve"> 4.0</v>
      </c>
      <c r="O2785" t="str">
        <f t="shared" si="344"/>
        <v xml:space="preserve"> 5.4</v>
      </c>
      <c r="P2785" t="str">
        <f t="shared" si="344"/>
        <v xml:space="preserve"> 7.3</v>
      </c>
      <c r="Q2785" t="str">
        <f t="shared" si="344"/>
        <v>10.2</v>
      </c>
      <c r="R2785" t="str">
        <f t="shared" si="344"/>
        <v>14.4</v>
      </c>
      <c r="S2785" t="str">
        <f t="shared" si="344"/>
        <v>18.2</v>
      </c>
      <c r="T2785" t="str">
        <f t="shared" si="344"/>
        <v>21.5</v>
      </c>
      <c r="U2785" t="str">
        <f t="shared" si="344"/>
        <v>25.0</v>
      </c>
      <c r="V2785" t="str">
        <f t="shared" si="344"/>
        <v>29.0</v>
      </c>
      <c r="X2785" t="str">
        <f>VLOOKUP(K2785,$X$2:Y$31,2,FALSE())</f>
        <v>0500</v>
      </c>
      <c r="AB2785" s="20">
        <f>MATCH("R",$J$1001:$J2786,0)</f>
        <v>25</v>
      </c>
      <c r="AC2785" s="20">
        <f>ROW()</f>
        <v>2785</v>
      </c>
      <c r="AD2785" s="24" t="e">
        <f t="shared" ca="1" si="340"/>
        <v>#VALUE!</v>
      </c>
      <c r="AE2785" t="str">
        <f t="shared" ca="1" si="342"/>
        <v>E</v>
      </c>
    </row>
    <row r="2786" spans="1:31">
      <c r="A2786" s="12" t="s">
        <v>205</v>
      </c>
      <c r="J2786" s="12" t="str">
        <f t="shared" si="339"/>
        <v/>
      </c>
      <c r="K2786" t="str">
        <f t="shared" si="344"/>
        <v xml:space="preserve">    </v>
      </c>
      <c r="L2786" t="str">
        <f t="shared" si="344"/>
        <v xml:space="preserve"> 1F2</v>
      </c>
      <c r="M2786" t="str">
        <f t="shared" si="344"/>
        <v xml:space="preserve"> 1F2</v>
      </c>
      <c r="N2786" t="str">
        <f t="shared" si="344"/>
        <v xml:space="preserve"> 1F2</v>
      </c>
      <c r="O2786" t="str">
        <f t="shared" si="344"/>
        <v xml:space="preserve"> 1F2</v>
      </c>
      <c r="P2786" t="str">
        <f t="shared" si="344"/>
        <v xml:space="preserve"> 1F2</v>
      </c>
      <c r="Q2786" t="str">
        <f t="shared" si="344"/>
        <v xml:space="preserve"> 1F2</v>
      </c>
      <c r="R2786" t="str">
        <f t="shared" si="344"/>
        <v xml:space="preserve"> 1F2</v>
      </c>
      <c r="S2786" t="str">
        <f t="shared" si="344"/>
        <v xml:space="preserve"> 1F2</v>
      </c>
      <c r="T2786" t="str">
        <f t="shared" si="344"/>
        <v xml:space="preserve"> 1F2</v>
      </c>
      <c r="U2786" t="str">
        <f t="shared" si="344"/>
        <v xml:space="preserve"> 1F2</v>
      </c>
      <c r="V2786" t="str">
        <f t="shared" si="344"/>
        <v xml:space="preserve"> 1F2</v>
      </c>
      <c r="X2786" t="e">
        <f>VLOOKUP(K2786,$X$2:Y$31,2,FALSE())</f>
        <v>#N/A</v>
      </c>
      <c r="AB2786" s="20">
        <f>MATCH("R",$J$1001:$J2787,0)</f>
        <v>25</v>
      </c>
      <c r="AC2786" s="20">
        <f>ROW()</f>
        <v>2786</v>
      </c>
      <c r="AD2786" s="24" t="e">
        <f t="shared" ca="1" si="340"/>
        <v>#VALUE!</v>
      </c>
      <c r="AE2786" t="str">
        <f t="shared" ca="1" si="342"/>
        <v>E</v>
      </c>
    </row>
    <row r="2787" spans="1:31">
      <c r="A2787" s="12" t="s">
        <v>2121</v>
      </c>
      <c r="J2787" s="12" t="str">
        <f t="shared" si="339"/>
        <v/>
      </c>
      <c r="K2787" t="str">
        <f t="shared" si="344"/>
        <v xml:space="preserve">    </v>
      </c>
      <c r="L2787" t="str">
        <f t="shared" si="344"/>
        <v>66.5</v>
      </c>
      <c r="M2787" t="str">
        <f t="shared" si="344"/>
        <v>57.0</v>
      </c>
      <c r="N2787" t="str">
        <f t="shared" si="344"/>
        <v>59.7</v>
      </c>
      <c r="O2787" t="str">
        <f t="shared" si="344"/>
        <v>66.5</v>
      </c>
      <c r="P2787" t="str">
        <f t="shared" si="344"/>
        <v>66.5</v>
      </c>
      <c r="Q2787" t="str">
        <f t="shared" si="344"/>
        <v>66.5</v>
      </c>
      <c r="R2787" t="str">
        <f t="shared" si="344"/>
        <v>66.5</v>
      </c>
      <c r="S2787" t="str">
        <f t="shared" si="344"/>
        <v>66.5</v>
      </c>
      <c r="T2787" t="str">
        <f t="shared" si="344"/>
        <v>66.5</v>
      </c>
      <c r="U2787" t="str">
        <f t="shared" si="344"/>
        <v>66.5</v>
      </c>
      <c r="V2787" t="str">
        <f t="shared" si="344"/>
        <v>66.5</v>
      </c>
      <c r="X2787" t="e">
        <f>VLOOKUP(K2787,$X$2:Y$31,2,FALSE())</f>
        <v>#N/A</v>
      </c>
      <c r="AB2787" s="20">
        <f>MATCH("R",$J$1001:$J2788,0)</f>
        <v>25</v>
      </c>
      <c r="AC2787" s="20">
        <f>ROW()</f>
        <v>2787</v>
      </c>
      <c r="AD2787" s="24" t="e">
        <f t="shared" ca="1" si="340"/>
        <v>#VALUE!</v>
      </c>
      <c r="AE2787" t="str">
        <f t="shared" ca="1" si="342"/>
        <v>E</v>
      </c>
    </row>
    <row r="2788" spans="1:31">
      <c r="A2788" s="12" t="s">
        <v>2122</v>
      </c>
      <c r="J2788" s="12" t="str">
        <f t="shared" si="339"/>
        <v/>
      </c>
      <c r="K2788" t="str">
        <f t="shared" si="344"/>
        <v xml:space="preserve">    </v>
      </c>
      <c r="L2788" t="str">
        <f t="shared" si="344"/>
        <v xml:space="preserve"> 2.9</v>
      </c>
      <c r="M2788" t="str">
        <f t="shared" si="344"/>
        <v xml:space="preserve"> 2.1</v>
      </c>
      <c r="N2788" t="str">
        <f t="shared" si="344"/>
        <v xml:space="preserve"> 2.2</v>
      </c>
      <c r="O2788" t="str">
        <f t="shared" si="344"/>
        <v xml:space="preserve"> 2.9</v>
      </c>
      <c r="P2788" t="str">
        <f t="shared" si="344"/>
        <v xml:space="preserve"> 2.9</v>
      </c>
      <c r="Q2788" t="str">
        <f t="shared" si="344"/>
        <v xml:space="preserve"> 2.9</v>
      </c>
      <c r="R2788" t="str">
        <f t="shared" si="344"/>
        <v xml:space="preserve"> 2.9</v>
      </c>
      <c r="S2788" t="str">
        <f t="shared" si="344"/>
        <v xml:space="preserve"> 2.9</v>
      </c>
      <c r="T2788" t="str">
        <f t="shared" si="344"/>
        <v xml:space="preserve"> 2.9</v>
      </c>
      <c r="U2788" t="str">
        <f t="shared" si="344"/>
        <v xml:space="preserve"> 2.9</v>
      </c>
      <c r="V2788" t="str">
        <f t="shared" si="344"/>
        <v xml:space="preserve"> 2.9</v>
      </c>
      <c r="X2788" t="e">
        <f>VLOOKUP(K2788,$X$2:Y$31,2,FALSE())</f>
        <v>#N/A</v>
      </c>
      <c r="AB2788" s="20">
        <f>MATCH("R",$J$1001:$J2789,0)</f>
        <v>25</v>
      </c>
      <c r="AC2788" s="20">
        <f>ROW()</f>
        <v>2788</v>
      </c>
      <c r="AD2788" s="24" t="e">
        <f t="shared" ca="1" si="340"/>
        <v>#VALUE!</v>
      </c>
      <c r="AE2788" t="str">
        <f t="shared" ca="1" si="342"/>
        <v>E</v>
      </c>
    </row>
    <row r="2789" spans="1:31">
      <c r="A2789" s="12" t="s">
        <v>2123</v>
      </c>
      <c r="J2789" s="12" t="str">
        <f t="shared" si="339"/>
        <v/>
      </c>
      <c r="K2789" t="str">
        <f t="shared" si="344"/>
        <v xml:space="preserve">    </v>
      </c>
      <c r="L2789" t="str">
        <f t="shared" si="344"/>
        <v xml:space="preserve"> 398</v>
      </c>
      <c r="M2789" t="str">
        <f t="shared" si="344"/>
        <v xml:space="preserve"> 262</v>
      </c>
      <c r="N2789" t="str">
        <f t="shared" si="344"/>
        <v xml:space="preserve"> 292</v>
      </c>
      <c r="O2789" t="str">
        <f t="shared" si="344"/>
        <v xml:space="preserve"> 398</v>
      </c>
      <c r="P2789" t="str">
        <f t="shared" si="344"/>
        <v xml:space="preserve"> 398</v>
      </c>
      <c r="Q2789" t="str">
        <f t="shared" si="344"/>
        <v xml:space="preserve"> 398</v>
      </c>
      <c r="R2789" t="str">
        <f t="shared" si="344"/>
        <v xml:space="preserve"> 398</v>
      </c>
      <c r="S2789" t="str">
        <f t="shared" si="344"/>
        <v xml:space="preserve"> 398</v>
      </c>
      <c r="T2789" t="str">
        <f t="shared" si="344"/>
        <v xml:space="preserve"> 398</v>
      </c>
      <c r="U2789" t="str">
        <f t="shared" si="344"/>
        <v xml:space="preserve"> 398</v>
      </c>
      <c r="V2789" t="str">
        <f t="shared" si="344"/>
        <v xml:space="preserve"> 398</v>
      </c>
      <c r="X2789" t="e">
        <f>VLOOKUP(K2789,$X$2:Y$31,2,FALSE())</f>
        <v>#N/A</v>
      </c>
      <c r="AB2789" s="20">
        <f>MATCH("R",$J$1001:$J2790,0)</f>
        <v>25</v>
      </c>
      <c r="AC2789" s="20">
        <f>ROW()</f>
        <v>2789</v>
      </c>
      <c r="AD2789" s="24" t="e">
        <f t="shared" ca="1" si="340"/>
        <v>#VALUE!</v>
      </c>
      <c r="AE2789" t="str">
        <f t="shared" ca="1" si="342"/>
        <v>E</v>
      </c>
    </row>
    <row r="2790" spans="1:31">
      <c r="A2790" s="12" t="s">
        <v>2124</v>
      </c>
      <c r="J2790" s="12" t="str">
        <f t="shared" si="339"/>
        <v/>
      </c>
      <c r="K2790" t="str">
        <f t="shared" si="344"/>
        <v xml:space="preserve">    </v>
      </c>
      <c r="L2790" t="str">
        <f t="shared" si="344"/>
        <v>0.50</v>
      </c>
      <c r="M2790" t="str">
        <f t="shared" si="344"/>
        <v>1.00</v>
      </c>
      <c r="N2790" t="str">
        <f t="shared" si="344"/>
        <v>0.98</v>
      </c>
      <c r="O2790" t="str">
        <f t="shared" si="344"/>
        <v>0.51</v>
      </c>
      <c r="P2790" t="str">
        <f t="shared" si="344"/>
        <v>0.02</v>
      </c>
      <c r="Q2790" t="str">
        <f t="shared" si="344"/>
        <v>0.00</v>
      </c>
      <c r="R2790" t="str">
        <f t="shared" si="344"/>
        <v>0.00</v>
      </c>
      <c r="S2790" t="str">
        <f t="shared" si="344"/>
        <v>0.00</v>
      </c>
      <c r="T2790" t="str">
        <f t="shared" si="344"/>
        <v>0.00</v>
      </c>
      <c r="U2790" t="str">
        <f t="shared" si="344"/>
        <v>0.00</v>
      </c>
      <c r="V2790" t="str">
        <f t="shared" si="344"/>
        <v>0.00</v>
      </c>
      <c r="X2790" t="e">
        <f>VLOOKUP(K2790,$X$2:Y$31,2,FALSE())</f>
        <v>#N/A</v>
      </c>
      <c r="AB2790" s="20">
        <f>MATCH("R",$J$1001:$J2791,0)</f>
        <v>25</v>
      </c>
      <c r="AC2790" s="20">
        <f>ROW()</f>
        <v>2790</v>
      </c>
      <c r="AD2790" s="24" t="e">
        <f t="shared" ca="1" si="340"/>
        <v>#VALUE!</v>
      </c>
      <c r="AE2790" t="str">
        <f t="shared" ca="1" si="342"/>
        <v>E</v>
      </c>
    </row>
    <row r="2791" spans="1:31">
      <c r="A2791" s="12" t="s">
        <v>2125</v>
      </c>
      <c r="J2791" s="12" t="str">
        <f t="shared" si="339"/>
        <v/>
      </c>
      <c r="K2791" t="str">
        <f t="shared" si="344"/>
        <v xml:space="preserve">    </v>
      </c>
      <c r="L2791" t="str">
        <f t="shared" si="344"/>
        <v xml:space="preserve"> 111</v>
      </c>
      <c r="M2791" t="str">
        <f t="shared" si="344"/>
        <v xml:space="preserve">  98</v>
      </c>
      <c r="N2791" t="str">
        <f t="shared" si="344"/>
        <v xml:space="preserve"> 103</v>
      </c>
      <c r="O2791" t="str">
        <f t="shared" si="344"/>
        <v xml:space="preserve"> 111</v>
      </c>
      <c r="P2791" t="str">
        <f t="shared" si="344"/>
        <v xml:space="preserve"> 128</v>
      </c>
      <c r="Q2791" t="str">
        <f t="shared" si="344"/>
        <v xml:space="preserve"> 180</v>
      </c>
      <c r="R2791" t="str">
        <f t="shared" si="344"/>
        <v xml:space="preserve"> 183</v>
      </c>
      <c r="S2791" t="str">
        <f t="shared" si="344"/>
        <v xml:space="preserve"> 185</v>
      </c>
      <c r="T2791" t="str">
        <f t="shared" si="344"/>
        <v xml:space="preserve"> 187</v>
      </c>
      <c r="U2791" t="str">
        <f t="shared" si="344"/>
        <v xml:space="preserve"> 188</v>
      </c>
      <c r="V2791" t="str">
        <f t="shared" si="344"/>
        <v xml:space="preserve"> 189</v>
      </c>
      <c r="X2791" t="e">
        <f>VLOOKUP(K2791,$X$2:Y$31,2,FALSE())</f>
        <v>#N/A</v>
      </c>
      <c r="AB2791" s="20">
        <f>MATCH("R",$J$1001:$J2792,0)</f>
        <v>25</v>
      </c>
      <c r="AC2791" s="20">
        <f>ROW()</f>
        <v>2791</v>
      </c>
      <c r="AD2791" s="24" t="e">
        <f t="shared" ca="1" si="340"/>
        <v>#VALUE!</v>
      </c>
      <c r="AE2791" t="str">
        <f t="shared" ca="1" si="342"/>
        <v>E</v>
      </c>
    </row>
    <row r="2792" spans="1:31">
      <c r="A2792" s="12" t="s">
        <v>2126</v>
      </c>
      <c r="J2792" s="12" t="str">
        <f t="shared" si="339"/>
        <v/>
      </c>
      <c r="K2792" t="str">
        <f t="shared" si="344"/>
        <v xml:space="preserve">    </v>
      </c>
      <c r="L2792" t="str">
        <f t="shared" si="344"/>
        <v xml:space="preserve">  27</v>
      </c>
      <c r="M2792" t="str">
        <f t="shared" si="344"/>
        <v xml:space="preserve">  32</v>
      </c>
      <c r="N2792" t="str">
        <f t="shared" si="344"/>
        <v xml:space="preserve">  32</v>
      </c>
      <c r="O2792" t="str">
        <f t="shared" si="344"/>
        <v xml:space="preserve">  27</v>
      </c>
      <c r="P2792" t="str">
        <f t="shared" si="344"/>
        <v xml:space="preserve">  13</v>
      </c>
      <c r="Q2792" t="str">
        <f t="shared" si="344"/>
        <v xml:space="preserve"> -36</v>
      </c>
      <c r="R2792" t="str">
        <f t="shared" si="344"/>
        <v xml:space="preserve"> -36</v>
      </c>
      <c r="S2792" t="str">
        <f t="shared" si="344"/>
        <v xml:space="preserve"> -36</v>
      </c>
      <c r="T2792" t="str">
        <f t="shared" si="344"/>
        <v xml:space="preserve"> -36</v>
      </c>
      <c r="U2792" t="str">
        <f t="shared" si="344"/>
        <v xml:space="preserve"> -36</v>
      </c>
      <c r="V2792" t="str">
        <f t="shared" si="344"/>
        <v xml:space="preserve"> -36</v>
      </c>
      <c r="X2792" t="e">
        <f>VLOOKUP(K2792,$X$2:Y$31,2,FALSE())</f>
        <v>#N/A</v>
      </c>
      <c r="AB2792" s="20">
        <f>MATCH("R",$J$1001:$J2793,0)</f>
        <v>25</v>
      </c>
      <c r="AC2792" s="20">
        <f>ROW()</f>
        <v>2792</v>
      </c>
      <c r="AD2792" s="24" t="e">
        <f t="shared" ca="1" si="340"/>
        <v>#VALUE!</v>
      </c>
      <c r="AE2792" t="str">
        <f t="shared" ca="1" si="342"/>
        <v>E</v>
      </c>
    </row>
    <row r="2793" spans="1:31">
      <c r="A2793" s="12" t="s">
        <v>2127</v>
      </c>
      <c r="J2793" s="12" t="str">
        <f t="shared" si="339"/>
        <v/>
      </c>
      <c r="K2793" t="str">
        <f t="shared" si="344"/>
        <v xml:space="preserve">    </v>
      </c>
      <c r="L2793" t="str">
        <f t="shared" si="344"/>
        <v xml:space="preserve"> -91</v>
      </c>
      <c r="M2793" t="str">
        <f t="shared" si="344"/>
        <v xml:space="preserve"> -78</v>
      </c>
      <c r="N2793" t="str">
        <f t="shared" si="344"/>
        <v xml:space="preserve"> -83</v>
      </c>
      <c r="O2793" t="str">
        <f t="shared" si="344"/>
        <v xml:space="preserve"> -91</v>
      </c>
      <c r="P2793" t="str">
        <f t="shared" si="344"/>
        <v>-108</v>
      </c>
      <c r="Q2793" t="str">
        <f t="shared" si="344"/>
        <v>-160</v>
      </c>
      <c r="R2793" t="str">
        <f t="shared" si="344"/>
        <v>-163</v>
      </c>
      <c r="S2793" t="str">
        <f t="shared" si="344"/>
        <v>-165</v>
      </c>
      <c r="T2793" t="str">
        <f t="shared" si="344"/>
        <v>-167</v>
      </c>
      <c r="U2793" t="str">
        <f t="shared" si="344"/>
        <v>-168</v>
      </c>
      <c r="V2793" t="str">
        <f t="shared" si="344"/>
        <v>-169</v>
      </c>
      <c r="X2793" t="e">
        <f>VLOOKUP(K2793,$X$2:Y$31,2,FALSE())</f>
        <v>#N/A</v>
      </c>
      <c r="AB2793" s="20">
        <f>MATCH("R",$J$1001:$J2794,0)</f>
        <v>25</v>
      </c>
      <c r="AC2793" s="20">
        <f>ROW()</f>
        <v>2793</v>
      </c>
      <c r="AD2793" s="24" t="e">
        <f t="shared" ca="1" si="340"/>
        <v>#VALUE!</v>
      </c>
      <c r="AE2793" t="str">
        <f t="shared" ca="1" si="342"/>
        <v>E</v>
      </c>
    </row>
    <row r="2794" spans="1:31">
      <c r="A2794" s="12" t="s">
        <v>2128</v>
      </c>
      <c r="J2794" s="12" t="str">
        <f t="shared" si="339"/>
        <v/>
      </c>
      <c r="K2794" t="str">
        <f t="shared" si="344"/>
        <v xml:space="preserve">    </v>
      </c>
      <c r="L2794" t="str">
        <f t="shared" si="344"/>
        <v>-148</v>
      </c>
      <c r="M2794" t="str">
        <f t="shared" si="344"/>
        <v>-136</v>
      </c>
      <c r="N2794" t="str">
        <f t="shared" si="344"/>
        <v>-144</v>
      </c>
      <c r="O2794" t="str">
        <f t="shared" si="344"/>
        <v>-148</v>
      </c>
      <c r="P2794" t="str">
        <f t="shared" si="344"/>
        <v>-153</v>
      </c>
      <c r="Q2794" t="str">
        <f t="shared" si="344"/>
        <v>-158</v>
      </c>
      <c r="R2794" t="str">
        <f t="shared" si="344"/>
        <v>-164</v>
      </c>
      <c r="S2794" t="str">
        <f t="shared" si="344"/>
        <v>-167</v>
      </c>
      <c r="T2794" t="str">
        <f t="shared" si="344"/>
        <v>-169</v>
      </c>
      <c r="U2794" t="str">
        <f t="shared" si="344"/>
        <v>-170</v>
      </c>
      <c r="V2794" t="str">
        <f t="shared" si="344"/>
        <v>-172</v>
      </c>
      <c r="X2794" t="e">
        <f>VLOOKUP(K2794,$X$2:Y$31,2,FALSE())</f>
        <v>#N/A</v>
      </c>
      <c r="AB2794" s="20">
        <f>MATCH("R",$J$1001:$J2795,0)</f>
        <v>25</v>
      </c>
      <c r="AC2794" s="20">
        <f>ROW()</f>
        <v>2794</v>
      </c>
      <c r="AD2794" s="24" t="e">
        <f t="shared" ca="1" si="340"/>
        <v>#VALUE!</v>
      </c>
      <c r="AE2794" t="str">
        <f t="shared" ca="1" si="342"/>
        <v>E</v>
      </c>
    </row>
    <row r="2795" spans="1:31">
      <c r="A2795" s="12" t="s">
        <v>2129</v>
      </c>
      <c r="J2795" s="12" t="str">
        <f t="shared" si="339"/>
        <v/>
      </c>
      <c r="K2795" t="str">
        <f t="shared" si="344"/>
        <v xml:space="preserve">    </v>
      </c>
      <c r="L2795" t="str">
        <f t="shared" si="344"/>
        <v xml:space="preserve">  57</v>
      </c>
      <c r="M2795" t="str">
        <f t="shared" si="344"/>
        <v xml:space="preserve">  58</v>
      </c>
      <c r="N2795" t="str">
        <f t="shared" si="344"/>
        <v xml:space="preserve">  61</v>
      </c>
      <c r="O2795" t="str">
        <f t="shared" si="344"/>
        <v xml:space="preserve">  57</v>
      </c>
      <c r="P2795" t="str">
        <f t="shared" si="344"/>
        <v xml:space="preserve">  44</v>
      </c>
      <c r="Q2795" t="str">
        <f t="shared" si="344"/>
        <v xml:space="preserve">  -1</v>
      </c>
      <c r="R2795" t="str">
        <f t="shared" si="344"/>
        <v xml:space="preserve">   1</v>
      </c>
      <c r="S2795" t="str">
        <f t="shared" si="344"/>
        <v xml:space="preserve">   2</v>
      </c>
      <c r="T2795" t="str">
        <f t="shared" si="344"/>
        <v xml:space="preserve">   2</v>
      </c>
      <c r="U2795" t="str">
        <f t="shared" si="344"/>
        <v xml:space="preserve">   2</v>
      </c>
      <c r="V2795" t="str">
        <f t="shared" si="344"/>
        <v xml:space="preserve">   3</v>
      </c>
      <c r="X2795" t="e">
        <f>VLOOKUP(K2795,$X$2:Y$31,2,FALSE())</f>
        <v>#N/A</v>
      </c>
      <c r="AB2795" s="20">
        <f>MATCH("R",$J$1001:$J2796,0)</f>
        <v>25</v>
      </c>
      <c r="AC2795" s="20">
        <f>ROW()</f>
        <v>2795</v>
      </c>
      <c r="AD2795" s="24" t="e">
        <f t="shared" ca="1" si="340"/>
        <v>#VALUE!</v>
      </c>
      <c r="AE2795" t="str">
        <f t="shared" ca="1" si="342"/>
        <v>E</v>
      </c>
    </row>
    <row r="2796" spans="1:31">
      <c r="A2796" s="12" t="s">
        <v>2130</v>
      </c>
      <c r="J2796" s="12" t="str">
        <f t="shared" si="339"/>
        <v/>
      </c>
      <c r="K2796" t="str">
        <f t="shared" si="344"/>
        <v xml:space="preserve">    </v>
      </c>
      <c r="L2796" t="str">
        <f t="shared" si="344"/>
        <v xml:space="preserve">  31</v>
      </c>
      <c r="M2796" t="str">
        <f t="shared" si="344"/>
        <v xml:space="preserve">  27</v>
      </c>
      <c r="N2796" t="str">
        <f t="shared" si="344"/>
        <v xml:space="preserve">  24</v>
      </c>
      <c r="O2796" t="str">
        <f t="shared" si="344"/>
        <v xml:space="preserve">  31</v>
      </c>
      <c r="P2796" t="str">
        <f t="shared" si="344"/>
        <v xml:space="preserve">  51</v>
      </c>
      <c r="Q2796" t="str">
        <f t="shared" si="344"/>
        <v xml:space="preserve">  87</v>
      </c>
      <c r="R2796" t="str">
        <f t="shared" si="344"/>
        <v xml:space="preserve">  85</v>
      </c>
      <c r="S2796" t="str">
        <f t="shared" si="344"/>
        <v xml:space="preserve">  84</v>
      </c>
      <c r="T2796" t="str">
        <f t="shared" si="344"/>
        <v xml:space="preserve">  83</v>
      </c>
      <c r="U2796" t="str">
        <f t="shared" si="344"/>
        <v xml:space="preserve">  83</v>
      </c>
      <c r="V2796" t="str">
        <f t="shared" si="344"/>
        <v xml:space="preserve">  83</v>
      </c>
      <c r="X2796" t="e">
        <f>VLOOKUP(K2796,$X$2:Y$31,2,FALSE())</f>
        <v>#N/A</v>
      </c>
      <c r="AB2796" s="20">
        <f>MATCH("R",$J$1001:$J2797,0)</f>
        <v>25</v>
      </c>
      <c r="AC2796" s="20">
        <f>ROW()</f>
        <v>2796</v>
      </c>
      <c r="AD2796" s="24" t="e">
        <f t="shared" ca="1" si="340"/>
        <v>#VALUE!</v>
      </c>
      <c r="AE2796" t="str">
        <f t="shared" ca="1" si="342"/>
        <v>E</v>
      </c>
    </row>
    <row r="2797" spans="1:31">
      <c r="A2797" s="12" t="s">
        <v>426</v>
      </c>
      <c r="J2797" s="12" t="str">
        <f t="shared" si="339"/>
        <v/>
      </c>
      <c r="K2797" t="str">
        <f t="shared" si="344"/>
        <v xml:space="preserve">    </v>
      </c>
      <c r="L2797" t="str">
        <f t="shared" si="344"/>
        <v>0.01</v>
      </c>
      <c r="M2797" t="str">
        <f t="shared" si="344"/>
        <v>0.00</v>
      </c>
      <c r="N2797" t="str">
        <f t="shared" si="344"/>
        <v>0.01</v>
      </c>
      <c r="O2797" t="str">
        <f t="shared" si="344"/>
        <v>0.01</v>
      </c>
      <c r="P2797" t="str">
        <f t="shared" si="344"/>
        <v>0.01</v>
      </c>
      <c r="Q2797" t="str">
        <f t="shared" si="344"/>
        <v>0.00</v>
      </c>
      <c r="R2797" t="str">
        <f t="shared" si="344"/>
        <v>0.00</v>
      </c>
      <c r="S2797" t="str">
        <f t="shared" si="344"/>
        <v>0.00</v>
      </c>
      <c r="T2797" t="str">
        <f t="shared" si="344"/>
        <v>0.00</v>
      </c>
      <c r="U2797" t="str">
        <f t="shared" si="344"/>
        <v>0.00</v>
      </c>
      <c r="V2797" t="str">
        <f t="shared" si="344"/>
        <v>0.00</v>
      </c>
      <c r="X2797" t="e">
        <f>VLOOKUP(K2797,$X$2:Y$31,2,FALSE())</f>
        <v>#N/A</v>
      </c>
      <c r="AB2797" s="20">
        <f>MATCH("R",$J$1001:$J2798,0)</f>
        <v>25</v>
      </c>
      <c r="AC2797" s="20">
        <f>ROW()</f>
        <v>2797</v>
      </c>
      <c r="AD2797" s="24" t="e">
        <f t="shared" ca="1" si="340"/>
        <v>#VALUE!</v>
      </c>
      <c r="AE2797" t="str">
        <f t="shared" ca="1" si="342"/>
        <v>E</v>
      </c>
    </row>
    <row r="2798" spans="1:31">
      <c r="A2798" s="12" t="s">
        <v>91</v>
      </c>
      <c r="J2798" s="12" t="str">
        <f t="shared" ref="J2798:J2861" si="345">IF(ISERROR(X2798),"","R")</f>
        <v/>
      </c>
      <c r="K2798" t="str">
        <f t="shared" si="344"/>
        <v xml:space="preserve">    </v>
      </c>
      <c r="L2798" t="str">
        <f t="shared" si="344"/>
        <v>0.00</v>
      </c>
      <c r="M2798" t="str">
        <f t="shared" si="344"/>
        <v>0.00</v>
      </c>
      <c r="N2798" t="str">
        <f t="shared" si="344"/>
        <v>0.00</v>
      </c>
      <c r="O2798" t="str">
        <f t="shared" si="344"/>
        <v>0.00</v>
      </c>
      <c r="P2798" t="str">
        <f t="shared" si="344"/>
        <v>0.00</v>
      </c>
      <c r="Q2798" t="str">
        <f t="shared" si="344"/>
        <v>0.00</v>
      </c>
      <c r="R2798" t="str">
        <f t="shared" si="344"/>
        <v>0.00</v>
      </c>
      <c r="S2798" t="str">
        <f t="shared" si="344"/>
        <v>0.00</v>
      </c>
      <c r="T2798" t="str">
        <f t="shared" si="344"/>
        <v>0.00</v>
      </c>
      <c r="U2798" t="str">
        <f t="shared" si="344"/>
        <v>0.00</v>
      </c>
      <c r="V2798" t="str">
        <f t="shared" si="344"/>
        <v>0.00</v>
      </c>
      <c r="X2798" t="e">
        <f>VLOOKUP(K2798,$X$2:Y$31,2,FALSE())</f>
        <v>#N/A</v>
      </c>
      <c r="AB2798" s="20">
        <f>MATCH("R",$J$1001:$J2799,0)</f>
        <v>25</v>
      </c>
      <c r="AC2798" s="20">
        <f>ROW()</f>
        <v>2798</v>
      </c>
      <c r="AD2798" s="24" t="e">
        <f t="shared" ref="AD2798:AD2861" ca="1" si="346">IF(VALUE(INDIRECT(ADDRESS(AD2797,AA$2+1,1,TRUE())))=1,AD2797+1,VALUE(INDIRECT(ADDRESS(AD2797,AA$2+2,1,TRUE())))+VALUE((INDIRECT(ADDRESS(AD2797,AA$2+1,1,TRUE())))))</f>
        <v>#VALUE!</v>
      </c>
      <c r="AE2798" t="str">
        <f t="shared" ca="1" si="342"/>
        <v>E</v>
      </c>
    </row>
    <row r="2799" spans="1:31">
      <c r="A2799" s="12" t="s">
        <v>2131</v>
      </c>
      <c r="J2799" s="12" t="str">
        <f t="shared" si="345"/>
        <v/>
      </c>
      <c r="K2799" t="str">
        <f t="shared" si="344"/>
        <v xml:space="preserve">    </v>
      </c>
      <c r="L2799" t="str">
        <f t="shared" si="344"/>
        <v>0.08</v>
      </c>
      <c r="M2799" t="str">
        <f t="shared" si="344"/>
        <v>0.07</v>
      </c>
      <c r="N2799" t="str">
        <f t="shared" si="344"/>
        <v>0.10</v>
      </c>
      <c r="O2799" t="str">
        <f t="shared" si="344"/>
        <v>0.08</v>
      </c>
      <c r="P2799" t="str">
        <f t="shared" si="344"/>
        <v>0.04</v>
      </c>
      <c r="Q2799" t="str">
        <f t="shared" si="344"/>
        <v>0.00</v>
      </c>
      <c r="R2799" t="str">
        <f t="shared" si="344"/>
        <v>0.00</v>
      </c>
      <c r="S2799" t="str">
        <f t="shared" si="344"/>
        <v>0.00</v>
      </c>
      <c r="T2799" t="str">
        <f t="shared" ref="K2799:V2820" si="347">MID($A2799,T$34,4)</f>
        <v>0.00</v>
      </c>
      <c r="U2799" t="str">
        <f t="shared" si="347"/>
        <v>0.00</v>
      </c>
      <c r="V2799" t="str">
        <f t="shared" si="347"/>
        <v>0.00</v>
      </c>
      <c r="X2799" t="e">
        <f>VLOOKUP(K2799,$X$2:Y$31,2,FALSE())</f>
        <v>#N/A</v>
      </c>
      <c r="AB2799" s="20">
        <f>MATCH("R",$J$1001:$J2800,0)</f>
        <v>25</v>
      </c>
      <c r="AC2799" s="20">
        <f>ROW()</f>
        <v>2799</v>
      </c>
      <c r="AD2799" s="24" t="e">
        <f t="shared" ca="1" si="346"/>
        <v>#VALUE!</v>
      </c>
      <c r="AE2799" t="str">
        <f t="shared" ca="1" si="342"/>
        <v>E</v>
      </c>
    </row>
    <row r="2800" spans="1:31">
      <c r="A2800" s="12" t="s">
        <v>2132</v>
      </c>
      <c r="J2800" s="12" t="str">
        <f t="shared" si="345"/>
        <v/>
      </c>
      <c r="K2800" t="str">
        <f t="shared" si="347"/>
        <v xml:space="preserve">    </v>
      </c>
      <c r="L2800" t="str">
        <f t="shared" si="347"/>
        <v>13.2</v>
      </c>
      <c r="M2800" t="str">
        <f t="shared" si="347"/>
        <v xml:space="preserve"> 7.9</v>
      </c>
      <c r="N2800" t="str">
        <f t="shared" si="347"/>
        <v xml:space="preserve"> 8.8</v>
      </c>
      <c r="O2800" t="str">
        <f t="shared" si="347"/>
        <v>13.2</v>
      </c>
      <c r="P2800" t="str">
        <f t="shared" si="347"/>
        <v>20.3</v>
      </c>
      <c r="Q2800" t="str">
        <f t="shared" si="347"/>
        <v xml:space="preserve"> 7.9</v>
      </c>
      <c r="R2800" t="str">
        <f t="shared" si="347"/>
        <v xml:space="preserve"> 7.9</v>
      </c>
      <c r="S2800" t="str">
        <f t="shared" si="347"/>
        <v xml:space="preserve"> 7.9</v>
      </c>
      <c r="T2800" t="str">
        <f t="shared" si="347"/>
        <v xml:space="preserve"> 7.9</v>
      </c>
      <c r="U2800" t="str">
        <f t="shared" si="347"/>
        <v xml:space="preserve"> 7.9</v>
      </c>
      <c r="V2800" t="str">
        <f t="shared" si="347"/>
        <v xml:space="preserve"> 7.9</v>
      </c>
      <c r="X2800" t="e">
        <f>VLOOKUP(K2800,$X$2:Y$31,2,FALSE())</f>
        <v>#N/A</v>
      </c>
      <c r="AB2800" s="20">
        <f>MATCH("R",$J$1001:$J2801,0)</f>
        <v>25</v>
      </c>
      <c r="AC2800" s="20">
        <f>ROW()</f>
        <v>2800</v>
      </c>
      <c r="AD2800" s="24" t="e">
        <f t="shared" ca="1" si="346"/>
        <v>#VALUE!</v>
      </c>
      <c r="AE2800" t="str">
        <f t="shared" ca="1" si="342"/>
        <v>E</v>
      </c>
    </row>
    <row r="2801" spans="1:31">
      <c r="A2801" s="12" t="s">
        <v>2133</v>
      </c>
      <c r="J2801" s="12" t="str">
        <f t="shared" si="345"/>
        <v/>
      </c>
      <c r="K2801" t="str">
        <f t="shared" si="347"/>
        <v xml:space="preserve">    </v>
      </c>
      <c r="L2801" t="str">
        <f t="shared" si="347"/>
        <v xml:space="preserve"> 7.0</v>
      </c>
      <c r="M2801" t="str">
        <f t="shared" si="347"/>
        <v xml:space="preserve"> 4.0</v>
      </c>
      <c r="N2801" t="str">
        <f t="shared" si="347"/>
        <v xml:space="preserve"> 4.1</v>
      </c>
      <c r="O2801" t="str">
        <f t="shared" si="347"/>
        <v xml:space="preserve"> 7.0</v>
      </c>
      <c r="P2801" t="str">
        <f t="shared" si="347"/>
        <v>15.2</v>
      </c>
      <c r="Q2801" t="str">
        <f t="shared" si="347"/>
        <v>18.6</v>
      </c>
      <c r="R2801" t="str">
        <f t="shared" si="347"/>
        <v xml:space="preserve"> 4.0</v>
      </c>
      <c r="S2801" t="str">
        <f t="shared" si="347"/>
        <v xml:space="preserve"> 4.0</v>
      </c>
      <c r="T2801" t="str">
        <f t="shared" si="347"/>
        <v xml:space="preserve"> 4.0</v>
      </c>
      <c r="U2801" t="str">
        <f t="shared" si="347"/>
        <v xml:space="preserve"> 4.0</v>
      </c>
      <c r="V2801" t="str">
        <f t="shared" si="347"/>
        <v xml:space="preserve"> 4.0</v>
      </c>
      <c r="X2801" t="e">
        <f>VLOOKUP(K2801,$X$2:Y$31,2,FALSE())</f>
        <v>#N/A</v>
      </c>
      <c r="AB2801" s="20">
        <f>MATCH("R",$J$1001:$J2802,0)</f>
        <v>25</v>
      </c>
      <c r="AC2801" s="20">
        <f>ROW()</f>
        <v>2801</v>
      </c>
      <c r="AD2801" s="24" t="e">
        <f t="shared" ca="1" si="346"/>
        <v>#VALUE!</v>
      </c>
      <c r="AE2801" t="str">
        <f t="shared" ca="1" si="342"/>
        <v>E</v>
      </c>
    </row>
    <row r="2802" spans="1:31">
      <c r="A2802" s="12" t="s">
        <v>2134</v>
      </c>
      <c r="J2802" s="12" t="str">
        <f t="shared" si="345"/>
        <v/>
      </c>
      <c r="K2802" t="str">
        <f t="shared" si="347"/>
        <v xml:space="preserve">    </v>
      </c>
      <c r="L2802" t="str">
        <f t="shared" si="347"/>
        <v>15.6</v>
      </c>
      <c r="M2802" t="str">
        <f t="shared" si="347"/>
        <v>11.7</v>
      </c>
      <c r="N2802" t="str">
        <f t="shared" si="347"/>
        <v>12.1</v>
      </c>
      <c r="O2802" t="str">
        <f t="shared" si="347"/>
        <v>15.6</v>
      </c>
      <c r="P2802" t="str">
        <f t="shared" si="347"/>
        <v>22.1</v>
      </c>
      <c r="Q2802" t="str">
        <f t="shared" si="347"/>
        <v>12.1</v>
      </c>
      <c r="R2802" t="str">
        <f t="shared" si="347"/>
        <v>12.4</v>
      </c>
      <c r="S2802" t="str">
        <f t="shared" si="347"/>
        <v>12.5</v>
      </c>
      <c r="T2802" t="str">
        <f t="shared" si="347"/>
        <v>12.5</v>
      </c>
      <c r="U2802" t="str">
        <f t="shared" si="347"/>
        <v>12.5</v>
      </c>
      <c r="V2802" t="str">
        <f t="shared" si="347"/>
        <v>12.5</v>
      </c>
      <c r="X2802" t="e">
        <f>VLOOKUP(K2802,$X$2:Y$31,2,FALSE())</f>
        <v>#N/A</v>
      </c>
      <c r="AB2802" s="20">
        <f>MATCH("R",$J$1001:$J2803,0)</f>
        <v>25</v>
      </c>
      <c r="AC2802" s="20">
        <f>ROW()</f>
        <v>2802</v>
      </c>
      <c r="AD2802" s="24" t="e">
        <f t="shared" ca="1" si="346"/>
        <v>#VALUE!</v>
      </c>
      <c r="AE2802" t="str">
        <f t="shared" ca="1" si="342"/>
        <v>E</v>
      </c>
    </row>
    <row r="2803" spans="1:31">
      <c r="A2803" s="12" t="s">
        <v>2135</v>
      </c>
      <c r="J2803" s="12" t="str">
        <f t="shared" si="345"/>
        <v/>
      </c>
      <c r="K2803" t="str">
        <f t="shared" si="347"/>
        <v xml:space="preserve">    </v>
      </c>
      <c r="L2803" t="str">
        <f t="shared" si="347"/>
        <v xml:space="preserve"> 8.7</v>
      </c>
      <c r="M2803" t="str">
        <f t="shared" si="347"/>
        <v xml:space="preserve"> 7.3</v>
      </c>
      <c r="N2803" t="str">
        <f t="shared" si="347"/>
        <v xml:space="preserve"> 6.9</v>
      </c>
      <c r="O2803" t="str">
        <f t="shared" si="347"/>
        <v xml:space="preserve"> 8.7</v>
      </c>
      <c r="P2803" t="str">
        <f t="shared" si="347"/>
        <v>15.9</v>
      </c>
      <c r="Q2803" t="str">
        <f t="shared" si="347"/>
        <v>19.2</v>
      </c>
      <c r="R2803" t="str">
        <f t="shared" si="347"/>
        <v xml:space="preserve"> 6.9</v>
      </c>
      <c r="S2803" t="str">
        <f t="shared" si="347"/>
        <v xml:space="preserve"> 7.1</v>
      </c>
      <c r="T2803" t="str">
        <f t="shared" si="347"/>
        <v xml:space="preserve"> 7.1</v>
      </c>
      <c r="U2803" t="str">
        <f t="shared" si="347"/>
        <v xml:space="preserve"> 7.1</v>
      </c>
      <c r="V2803" t="str">
        <f t="shared" si="347"/>
        <v xml:space="preserve"> 7.1</v>
      </c>
      <c r="X2803" t="e">
        <f>VLOOKUP(K2803,$X$2:Y$31,2,FALSE())</f>
        <v>#N/A</v>
      </c>
      <c r="AB2803" s="20">
        <f>MATCH("R",$J$1001:$J2804,0)</f>
        <v>25</v>
      </c>
      <c r="AC2803" s="20">
        <f>ROW()</f>
        <v>2803</v>
      </c>
      <c r="AD2803" s="24" t="e">
        <f t="shared" ca="1" si="346"/>
        <v>#VALUE!</v>
      </c>
      <c r="AE2803" t="str">
        <f t="shared" ca="1" si="342"/>
        <v>E</v>
      </c>
    </row>
    <row r="2804" spans="1:31">
      <c r="A2804" s="12" t="s">
        <v>2136</v>
      </c>
      <c r="J2804" s="12" t="str">
        <f t="shared" si="345"/>
        <v/>
      </c>
      <c r="K2804" t="str">
        <f t="shared" si="347"/>
        <v xml:space="preserve">    </v>
      </c>
      <c r="L2804" t="str">
        <f t="shared" si="347"/>
        <v xml:space="preserve"> 3.7</v>
      </c>
      <c r="M2804" t="str">
        <f t="shared" si="347"/>
        <v xml:space="preserve"> 4.1</v>
      </c>
      <c r="N2804" t="str">
        <f t="shared" si="347"/>
        <v xml:space="preserve"> 3.7</v>
      </c>
      <c r="O2804" t="str">
        <f t="shared" si="347"/>
        <v xml:space="preserve"> 3.7</v>
      </c>
      <c r="P2804" t="str">
        <f t="shared" si="347"/>
        <v xml:space="preserve"> 3.5</v>
      </c>
      <c r="Q2804" t="str">
        <f t="shared" si="347"/>
        <v xml:space="preserve"> 3.2</v>
      </c>
      <c r="R2804" t="str">
        <f t="shared" si="347"/>
        <v xml:space="preserve"> 3.0</v>
      </c>
      <c r="S2804" t="str">
        <f t="shared" si="347"/>
        <v xml:space="preserve"> 2.9</v>
      </c>
      <c r="T2804" t="str">
        <f t="shared" si="347"/>
        <v xml:space="preserve"> 2.9</v>
      </c>
      <c r="U2804" t="str">
        <f t="shared" si="347"/>
        <v xml:space="preserve"> 2.8</v>
      </c>
      <c r="V2804" t="str">
        <f t="shared" si="347"/>
        <v xml:space="preserve"> 2.8</v>
      </c>
      <c r="X2804" t="e">
        <f>VLOOKUP(K2804,$X$2:Y$31,2,FALSE())</f>
        <v>#N/A</v>
      </c>
      <c r="AB2804" s="20">
        <f>MATCH("R",$J$1001:$J2805,0)</f>
        <v>25</v>
      </c>
      <c r="AC2804" s="20">
        <f>ROW()</f>
        <v>2804</v>
      </c>
      <c r="AD2804" s="24" t="e">
        <f t="shared" ca="1" si="346"/>
        <v>#VALUE!</v>
      </c>
      <c r="AE2804" t="str">
        <f t="shared" ca="1" si="342"/>
        <v>E</v>
      </c>
    </row>
    <row r="2805" spans="1:31">
      <c r="A2805" s="12" t="s">
        <v>527</v>
      </c>
      <c r="J2805" s="12" t="str">
        <f t="shared" si="345"/>
        <v/>
      </c>
      <c r="K2805" t="str">
        <f t="shared" si="347"/>
        <v xml:space="preserve">    </v>
      </c>
      <c r="L2805" t="str">
        <f t="shared" si="347"/>
        <v xml:space="preserve"> 3.7</v>
      </c>
      <c r="M2805" t="str">
        <f t="shared" si="347"/>
        <v xml:space="preserve"> 4.1</v>
      </c>
      <c r="N2805" t="str">
        <f t="shared" si="347"/>
        <v xml:space="preserve"> 3.8</v>
      </c>
      <c r="O2805" t="str">
        <f t="shared" si="347"/>
        <v xml:space="preserve"> 3.7</v>
      </c>
      <c r="P2805" t="str">
        <f t="shared" si="347"/>
        <v xml:space="preserve"> 3.5</v>
      </c>
      <c r="Q2805" t="str">
        <f t="shared" si="347"/>
        <v xml:space="preserve"> 3.2</v>
      </c>
      <c r="R2805" t="str">
        <f t="shared" si="347"/>
        <v xml:space="preserve"> 3.0</v>
      </c>
      <c r="S2805" t="str">
        <f t="shared" si="347"/>
        <v xml:space="preserve"> 2.9</v>
      </c>
      <c r="T2805" t="str">
        <f t="shared" si="347"/>
        <v xml:space="preserve"> 2.9</v>
      </c>
      <c r="U2805" t="str">
        <f t="shared" si="347"/>
        <v xml:space="preserve"> 2.8</v>
      </c>
      <c r="V2805" t="str">
        <f t="shared" si="347"/>
        <v xml:space="preserve"> 2.8</v>
      </c>
      <c r="X2805" t="e">
        <f>VLOOKUP(K2805,$X$2:Y$31,2,FALSE())</f>
        <v>#N/A</v>
      </c>
      <c r="AB2805" s="20">
        <f>MATCH("R",$J$1001:$J2806,0)</f>
        <v>25</v>
      </c>
      <c r="AC2805" s="20">
        <f>ROW()</f>
        <v>2805</v>
      </c>
      <c r="AD2805" s="24" t="e">
        <f t="shared" ca="1" si="346"/>
        <v>#VALUE!</v>
      </c>
      <c r="AE2805" t="str">
        <f t="shared" ca="1" si="342"/>
        <v>E</v>
      </c>
    </row>
    <row r="2806" spans="1:31">
      <c r="A2806" s="12" t="s">
        <v>2137</v>
      </c>
      <c r="J2806" s="12" t="str">
        <f t="shared" si="345"/>
        <v/>
      </c>
      <c r="K2806" t="str">
        <f t="shared" si="347"/>
        <v xml:space="preserve">    </v>
      </c>
      <c r="L2806" t="str">
        <f t="shared" si="347"/>
        <v xml:space="preserve">  42</v>
      </c>
      <c r="M2806" t="str">
        <f t="shared" si="347"/>
        <v xml:space="preserve">  46</v>
      </c>
      <c r="N2806" t="str">
        <f t="shared" si="347"/>
        <v xml:space="preserve">  49</v>
      </c>
      <c r="O2806" t="str">
        <f t="shared" si="347"/>
        <v xml:space="preserve">  42</v>
      </c>
      <c r="P2806" t="str">
        <f t="shared" si="347"/>
        <v xml:space="preserve">  22</v>
      </c>
      <c r="Q2806" t="str">
        <f t="shared" si="347"/>
        <v xml:space="preserve"> -14</v>
      </c>
      <c r="R2806" t="str">
        <f t="shared" si="347"/>
        <v xml:space="preserve"> -12</v>
      </c>
      <c r="S2806" t="str">
        <f t="shared" si="347"/>
        <v xml:space="preserve"> -11</v>
      </c>
      <c r="T2806" t="str">
        <f t="shared" si="347"/>
        <v xml:space="preserve"> -10</v>
      </c>
      <c r="U2806" t="str">
        <f t="shared" si="347"/>
        <v xml:space="preserve"> -10</v>
      </c>
      <c r="V2806" t="str">
        <f t="shared" si="347"/>
        <v xml:space="preserve"> -10</v>
      </c>
      <c r="X2806" t="e">
        <f>VLOOKUP(K2806,$X$2:Y$31,2,FALSE())</f>
        <v>#N/A</v>
      </c>
      <c r="AB2806" s="20">
        <f>MATCH("R",$J$1001:$J2807,0)</f>
        <v>25</v>
      </c>
      <c r="AC2806" s="20">
        <f>ROW()</f>
        <v>2806</v>
      </c>
      <c r="AD2806" s="24" t="e">
        <f t="shared" ca="1" si="346"/>
        <v>#VALUE!</v>
      </c>
      <c r="AE2806" t="str">
        <f t="shared" ca="1" si="342"/>
        <v>E</v>
      </c>
    </row>
    <row r="2807" spans="1:31">
      <c r="A2807" s="12" t="s">
        <v>33</v>
      </c>
      <c r="J2807" s="12" t="str">
        <f t="shared" si="345"/>
        <v/>
      </c>
      <c r="K2807" t="str">
        <f t="shared" si="347"/>
        <v/>
      </c>
      <c r="L2807" t="str">
        <f t="shared" si="347"/>
        <v/>
      </c>
      <c r="M2807" t="str">
        <f t="shared" si="347"/>
        <v/>
      </c>
      <c r="N2807" t="str">
        <f t="shared" si="347"/>
        <v/>
      </c>
      <c r="O2807" t="str">
        <f t="shared" si="347"/>
        <v/>
      </c>
      <c r="P2807" t="str">
        <f t="shared" si="347"/>
        <v/>
      </c>
      <c r="Q2807" t="str">
        <f t="shared" si="347"/>
        <v/>
      </c>
      <c r="R2807" t="str">
        <f t="shared" si="347"/>
        <v/>
      </c>
      <c r="S2807" t="str">
        <f t="shared" si="347"/>
        <v/>
      </c>
      <c r="T2807" t="str">
        <f t="shared" si="347"/>
        <v/>
      </c>
      <c r="U2807" t="str">
        <f t="shared" si="347"/>
        <v/>
      </c>
      <c r="V2807" t="str">
        <f t="shared" si="347"/>
        <v/>
      </c>
      <c r="X2807" t="e">
        <f>VLOOKUP(K2807,$X$2:Y$31,2,FALSE())</f>
        <v>#N/A</v>
      </c>
      <c r="AB2807" s="20">
        <f>MATCH("R",$J$1001:$J2808,0)</f>
        <v>25</v>
      </c>
      <c r="AC2807" s="20">
        <f>ROW()</f>
        <v>2807</v>
      </c>
      <c r="AD2807" s="24" t="e">
        <f t="shared" ca="1" si="346"/>
        <v>#VALUE!</v>
      </c>
      <c r="AE2807" t="str">
        <f t="shared" ca="1" si="342"/>
        <v>E</v>
      </c>
    </row>
    <row r="2808" spans="1:31">
      <c r="A2808" s="12" t="s">
        <v>2138</v>
      </c>
      <c r="J2808" s="12" t="str">
        <f t="shared" si="345"/>
        <v>R</v>
      </c>
      <c r="K2808" t="str">
        <f t="shared" si="347"/>
        <v xml:space="preserve"> 6.0</v>
      </c>
      <c r="L2808" t="str">
        <f t="shared" si="347"/>
        <v xml:space="preserve"> 5.0</v>
      </c>
      <c r="M2808" t="str">
        <f t="shared" si="347"/>
        <v xml:space="preserve"> 2.0</v>
      </c>
      <c r="N2808" t="str">
        <f t="shared" si="347"/>
        <v xml:space="preserve"> 4.0</v>
      </c>
      <c r="O2808" t="str">
        <f t="shared" si="347"/>
        <v xml:space="preserve"> 5.4</v>
      </c>
      <c r="P2808" t="str">
        <f t="shared" si="347"/>
        <v xml:space="preserve"> 7.3</v>
      </c>
      <c r="Q2808" t="str">
        <f t="shared" si="347"/>
        <v>10.2</v>
      </c>
      <c r="R2808" t="str">
        <f t="shared" si="347"/>
        <v>14.4</v>
      </c>
      <c r="S2808" t="str">
        <f t="shared" si="347"/>
        <v>18.2</v>
      </c>
      <c r="T2808" t="str">
        <f t="shared" si="347"/>
        <v>21.5</v>
      </c>
      <c r="U2808" t="str">
        <f t="shared" si="347"/>
        <v>25.0</v>
      </c>
      <c r="V2808" t="str">
        <f t="shared" si="347"/>
        <v>29.0</v>
      </c>
      <c r="X2808" t="str">
        <f>VLOOKUP(K2808,$X$2:Y$31,2,FALSE())</f>
        <v>0600</v>
      </c>
      <c r="AB2808" s="20">
        <f>MATCH("R",$J$1001:$J2809,0)</f>
        <v>25</v>
      </c>
      <c r="AC2808" s="20">
        <f>ROW()</f>
        <v>2808</v>
      </c>
      <c r="AD2808" s="24" t="e">
        <f t="shared" ca="1" si="346"/>
        <v>#VALUE!</v>
      </c>
      <c r="AE2808" t="str">
        <f t="shared" ca="1" si="342"/>
        <v>E</v>
      </c>
    </row>
    <row r="2809" spans="1:31">
      <c r="A2809" s="12" t="s">
        <v>205</v>
      </c>
      <c r="J2809" s="12" t="str">
        <f t="shared" si="345"/>
        <v/>
      </c>
      <c r="K2809" t="str">
        <f t="shared" si="347"/>
        <v xml:space="preserve">    </v>
      </c>
      <c r="L2809" t="str">
        <f t="shared" si="347"/>
        <v xml:space="preserve"> 1F2</v>
      </c>
      <c r="M2809" t="str">
        <f t="shared" si="347"/>
        <v xml:space="preserve"> 1F2</v>
      </c>
      <c r="N2809" t="str">
        <f t="shared" si="347"/>
        <v xml:space="preserve"> 1F2</v>
      </c>
      <c r="O2809" t="str">
        <f t="shared" si="347"/>
        <v xml:space="preserve"> 1F2</v>
      </c>
      <c r="P2809" t="str">
        <f t="shared" si="347"/>
        <v xml:space="preserve"> 1F2</v>
      </c>
      <c r="Q2809" t="str">
        <f t="shared" si="347"/>
        <v xml:space="preserve"> 1F2</v>
      </c>
      <c r="R2809" t="str">
        <f t="shared" si="347"/>
        <v xml:space="preserve"> 1F2</v>
      </c>
      <c r="S2809" t="str">
        <f t="shared" si="347"/>
        <v xml:space="preserve"> 1F2</v>
      </c>
      <c r="T2809" t="str">
        <f t="shared" si="347"/>
        <v xml:space="preserve"> 1F2</v>
      </c>
      <c r="U2809" t="str">
        <f t="shared" si="347"/>
        <v xml:space="preserve"> 1F2</v>
      </c>
      <c r="V2809" t="str">
        <f t="shared" si="347"/>
        <v xml:space="preserve"> 1F2</v>
      </c>
      <c r="X2809" t="e">
        <f>VLOOKUP(K2809,$X$2:Y$31,2,FALSE())</f>
        <v>#N/A</v>
      </c>
      <c r="AB2809" s="20">
        <f>MATCH("R",$J$1001:$J2810,0)</f>
        <v>25</v>
      </c>
      <c r="AC2809" s="20">
        <f>ROW()</f>
        <v>2809</v>
      </c>
      <c r="AD2809" s="24" t="e">
        <f t="shared" ca="1" si="346"/>
        <v>#VALUE!</v>
      </c>
      <c r="AE2809" t="str">
        <f t="shared" ca="1" si="342"/>
        <v>E</v>
      </c>
    </row>
    <row r="2810" spans="1:31">
      <c r="A2810" s="12" t="s">
        <v>2139</v>
      </c>
      <c r="J2810" s="12" t="str">
        <f t="shared" si="345"/>
        <v/>
      </c>
      <c r="K2810" t="str">
        <f t="shared" si="347"/>
        <v xml:space="preserve">    </v>
      </c>
      <c r="L2810" t="str">
        <f t="shared" si="347"/>
        <v>66.5</v>
      </c>
      <c r="M2810" t="str">
        <f t="shared" si="347"/>
        <v>57.4</v>
      </c>
      <c r="N2810" t="str">
        <f t="shared" si="347"/>
        <v>60.6</v>
      </c>
      <c r="O2810" t="str">
        <f t="shared" si="347"/>
        <v>66.5</v>
      </c>
      <c r="P2810" t="str">
        <f t="shared" si="347"/>
        <v>66.5</v>
      </c>
      <c r="Q2810" t="str">
        <f t="shared" si="347"/>
        <v>66.5</v>
      </c>
      <c r="R2810" t="str">
        <f t="shared" si="347"/>
        <v>66.5</v>
      </c>
      <c r="S2810" t="str">
        <f t="shared" si="347"/>
        <v>66.5</v>
      </c>
      <c r="T2810" t="str">
        <f t="shared" si="347"/>
        <v>66.5</v>
      </c>
      <c r="U2810" t="str">
        <f t="shared" si="347"/>
        <v>66.5</v>
      </c>
      <c r="V2810" t="str">
        <f t="shared" si="347"/>
        <v>66.5</v>
      </c>
      <c r="X2810" t="e">
        <f>VLOOKUP(K2810,$X$2:Y$31,2,FALSE())</f>
        <v>#N/A</v>
      </c>
      <c r="AB2810" s="20">
        <f>MATCH("R",$J$1001:$J2811,0)</f>
        <v>25</v>
      </c>
      <c r="AC2810" s="20">
        <f>ROW()</f>
        <v>2810</v>
      </c>
      <c r="AD2810" s="24" t="e">
        <f t="shared" ca="1" si="346"/>
        <v>#VALUE!</v>
      </c>
      <c r="AE2810" t="str">
        <f t="shared" ca="1" si="342"/>
        <v>E</v>
      </c>
    </row>
    <row r="2811" spans="1:31">
      <c r="A2811" s="12" t="s">
        <v>523</v>
      </c>
      <c r="J2811" s="12" t="str">
        <f t="shared" si="345"/>
        <v/>
      </c>
      <c r="K2811" t="str">
        <f t="shared" si="347"/>
        <v xml:space="preserve">    </v>
      </c>
      <c r="L2811" t="str">
        <f t="shared" si="347"/>
        <v xml:space="preserve"> 2.9</v>
      </c>
      <c r="M2811" t="str">
        <f t="shared" si="347"/>
        <v xml:space="preserve"> 2.1</v>
      </c>
      <c r="N2811" t="str">
        <f t="shared" si="347"/>
        <v xml:space="preserve"> 2.3</v>
      </c>
      <c r="O2811" t="str">
        <f t="shared" si="347"/>
        <v xml:space="preserve"> 2.9</v>
      </c>
      <c r="P2811" t="str">
        <f t="shared" si="347"/>
        <v xml:space="preserve"> 2.9</v>
      </c>
      <c r="Q2811" t="str">
        <f t="shared" si="347"/>
        <v xml:space="preserve"> 2.9</v>
      </c>
      <c r="R2811" t="str">
        <f t="shared" si="347"/>
        <v xml:space="preserve"> 2.9</v>
      </c>
      <c r="S2811" t="str">
        <f t="shared" si="347"/>
        <v xml:space="preserve"> 2.9</v>
      </c>
      <c r="T2811" t="str">
        <f t="shared" si="347"/>
        <v xml:space="preserve"> 2.9</v>
      </c>
      <c r="U2811" t="str">
        <f t="shared" si="347"/>
        <v xml:space="preserve"> 2.9</v>
      </c>
      <c r="V2811" t="str">
        <f t="shared" si="347"/>
        <v xml:space="preserve"> 2.9</v>
      </c>
      <c r="X2811" t="e">
        <f>VLOOKUP(K2811,$X$2:Y$31,2,FALSE())</f>
        <v>#N/A</v>
      </c>
      <c r="AB2811" s="20">
        <f>MATCH("R",$J$1001:$J2812,0)</f>
        <v>25</v>
      </c>
      <c r="AC2811" s="20">
        <f>ROW()</f>
        <v>2811</v>
      </c>
      <c r="AD2811" s="24" t="e">
        <f t="shared" ca="1" si="346"/>
        <v>#VALUE!</v>
      </c>
      <c r="AE2811" t="str">
        <f t="shared" ca="1" si="342"/>
        <v>E</v>
      </c>
    </row>
    <row r="2812" spans="1:31">
      <c r="A2812" s="12" t="s">
        <v>2140</v>
      </c>
      <c r="J2812" s="12" t="str">
        <f t="shared" si="345"/>
        <v/>
      </c>
      <c r="K2812" t="str">
        <f t="shared" si="347"/>
        <v xml:space="preserve">    </v>
      </c>
      <c r="L2812" t="str">
        <f t="shared" si="347"/>
        <v xml:space="preserve"> 397</v>
      </c>
      <c r="M2812" t="str">
        <f t="shared" si="347"/>
        <v xml:space="preserve"> 265</v>
      </c>
      <c r="N2812" t="str">
        <f t="shared" si="347"/>
        <v xml:space="preserve"> 303</v>
      </c>
      <c r="O2812" t="str">
        <f t="shared" si="347"/>
        <v xml:space="preserve"> 397</v>
      </c>
      <c r="P2812" t="str">
        <f t="shared" si="347"/>
        <v xml:space="preserve"> 397</v>
      </c>
      <c r="Q2812" t="str">
        <f t="shared" si="347"/>
        <v xml:space="preserve"> 397</v>
      </c>
      <c r="R2812" t="str">
        <f t="shared" si="347"/>
        <v xml:space="preserve"> 397</v>
      </c>
      <c r="S2812" t="str">
        <f t="shared" si="347"/>
        <v xml:space="preserve"> 397</v>
      </c>
      <c r="T2812" t="str">
        <f t="shared" si="347"/>
        <v xml:space="preserve"> 397</v>
      </c>
      <c r="U2812" t="str">
        <f t="shared" si="347"/>
        <v xml:space="preserve"> 397</v>
      </c>
      <c r="V2812" t="str">
        <f t="shared" si="347"/>
        <v xml:space="preserve"> 397</v>
      </c>
      <c r="X2812" t="e">
        <f>VLOOKUP(K2812,$X$2:Y$31,2,FALSE())</f>
        <v>#N/A</v>
      </c>
      <c r="AB2812" s="20">
        <f>MATCH("R",$J$1001:$J2813,0)</f>
        <v>25</v>
      </c>
      <c r="AC2812" s="20">
        <f>ROW()</f>
        <v>2812</v>
      </c>
      <c r="AD2812" s="24" t="e">
        <f t="shared" ca="1" si="346"/>
        <v>#VALUE!</v>
      </c>
      <c r="AE2812" t="str">
        <f t="shared" ca="1" si="342"/>
        <v>E</v>
      </c>
    </row>
    <row r="2813" spans="1:31">
      <c r="A2813" s="12" t="s">
        <v>2141</v>
      </c>
      <c r="J2813" s="12" t="str">
        <f t="shared" si="345"/>
        <v/>
      </c>
      <c r="K2813" t="str">
        <f t="shared" si="347"/>
        <v xml:space="preserve">    </v>
      </c>
      <c r="L2813" t="str">
        <f t="shared" si="347"/>
        <v>0.50</v>
      </c>
      <c r="M2813" t="str">
        <f t="shared" si="347"/>
        <v>1.00</v>
      </c>
      <c r="N2813" t="str">
        <f t="shared" si="347"/>
        <v>0.94</v>
      </c>
      <c r="O2813" t="str">
        <f t="shared" si="347"/>
        <v>0.34</v>
      </c>
      <c r="P2813" t="str">
        <f t="shared" si="347"/>
        <v>0.00</v>
      </c>
      <c r="Q2813" t="str">
        <f t="shared" si="347"/>
        <v>0.00</v>
      </c>
      <c r="R2813" t="str">
        <f t="shared" si="347"/>
        <v>0.00</v>
      </c>
      <c r="S2813" t="str">
        <f t="shared" si="347"/>
        <v>0.00</v>
      </c>
      <c r="T2813" t="str">
        <f t="shared" si="347"/>
        <v>0.00</v>
      </c>
      <c r="U2813" t="str">
        <f t="shared" si="347"/>
        <v>0.00</v>
      </c>
      <c r="V2813" t="str">
        <f t="shared" si="347"/>
        <v>0.00</v>
      </c>
      <c r="X2813" t="e">
        <f>VLOOKUP(K2813,$X$2:Y$31,2,FALSE())</f>
        <v>#N/A</v>
      </c>
      <c r="AB2813" s="20">
        <f>MATCH("R",$J$1001:$J2814,0)</f>
        <v>25</v>
      </c>
      <c r="AC2813" s="20">
        <f>ROW()</f>
        <v>2813</v>
      </c>
      <c r="AD2813" s="24" t="e">
        <f t="shared" ca="1" si="346"/>
        <v>#VALUE!</v>
      </c>
      <c r="AE2813" t="str">
        <f t="shared" ca="1" si="342"/>
        <v>E</v>
      </c>
    </row>
    <row r="2814" spans="1:31">
      <c r="A2814" s="12" t="s">
        <v>2142</v>
      </c>
      <c r="J2814" s="12" t="str">
        <f t="shared" si="345"/>
        <v/>
      </c>
      <c r="K2814" t="str">
        <f t="shared" si="347"/>
        <v xml:space="preserve">    </v>
      </c>
      <c r="L2814" t="str">
        <f t="shared" si="347"/>
        <v xml:space="preserve"> 110</v>
      </c>
      <c r="M2814" t="str">
        <f t="shared" si="347"/>
        <v xml:space="preserve">  97</v>
      </c>
      <c r="N2814" t="str">
        <f t="shared" si="347"/>
        <v xml:space="preserve"> 103</v>
      </c>
      <c r="O2814" t="str">
        <f t="shared" si="347"/>
        <v xml:space="preserve"> 113</v>
      </c>
      <c r="P2814" t="str">
        <f t="shared" si="347"/>
        <v xml:space="preserve"> 135</v>
      </c>
      <c r="Q2814" t="str">
        <f t="shared" si="347"/>
        <v xml:space="preserve"> 180</v>
      </c>
      <c r="R2814" t="str">
        <f t="shared" si="347"/>
        <v xml:space="preserve"> 183</v>
      </c>
      <c r="S2814" t="str">
        <f t="shared" si="347"/>
        <v xml:space="preserve"> 185</v>
      </c>
      <c r="T2814" t="str">
        <f t="shared" si="347"/>
        <v xml:space="preserve"> 186</v>
      </c>
      <c r="U2814" t="str">
        <f t="shared" si="347"/>
        <v xml:space="preserve"> 188</v>
      </c>
      <c r="V2814" t="str">
        <f t="shared" si="347"/>
        <v xml:space="preserve"> 189</v>
      </c>
      <c r="X2814" t="e">
        <f>VLOOKUP(K2814,$X$2:Y$31,2,FALSE())</f>
        <v>#N/A</v>
      </c>
      <c r="AB2814" s="20">
        <f>MATCH("R",$J$1001:$J2815,0)</f>
        <v>25</v>
      </c>
      <c r="AC2814" s="20">
        <f>ROW()</f>
        <v>2814</v>
      </c>
      <c r="AD2814" s="24" t="e">
        <f t="shared" ca="1" si="346"/>
        <v>#VALUE!</v>
      </c>
      <c r="AE2814" t="str">
        <f t="shared" ca="1" si="342"/>
        <v>E</v>
      </c>
    </row>
    <row r="2815" spans="1:31">
      <c r="A2815" s="12" t="s">
        <v>2143</v>
      </c>
      <c r="J2815" s="12" t="str">
        <f t="shared" si="345"/>
        <v/>
      </c>
      <c r="K2815" t="str">
        <f t="shared" si="347"/>
        <v xml:space="preserve">    </v>
      </c>
      <c r="L2815" t="str">
        <f t="shared" si="347"/>
        <v xml:space="preserve">  27</v>
      </c>
      <c r="M2815" t="str">
        <f t="shared" si="347"/>
        <v xml:space="preserve">  32</v>
      </c>
      <c r="N2815" t="str">
        <f t="shared" si="347"/>
        <v xml:space="preserve">  32</v>
      </c>
      <c r="O2815" t="str">
        <f t="shared" si="347"/>
        <v xml:space="preserve">  26</v>
      </c>
      <c r="P2815" t="str">
        <f t="shared" si="347"/>
        <v xml:space="preserve">   6</v>
      </c>
      <c r="Q2815" t="str">
        <f t="shared" si="347"/>
        <v xml:space="preserve"> -35</v>
      </c>
      <c r="R2815" t="str">
        <f t="shared" si="347"/>
        <v xml:space="preserve"> -35</v>
      </c>
      <c r="S2815" t="str">
        <f t="shared" si="347"/>
        <v xml:space="preserve"> -35</v>
      </c>
      <c r="T2815" t="str">
        <f t="shared" si="347"/>
        <v xml:space="preserve"> -35</v>
      </c>
      <c r="U2815" t="str">
        <f t="shared" si="347"/>
        <v xml:space="preserve"> -35</v>
      </c>
      <c r="V2815" t="str">
        <f t="shared" si="347"/>
        <v xml:space="preserve"> -35</v>
      </c>
      <c r="X2815" t="e">
        <f>VLOOKUP(K2815,$X$2:Y$31,2,FALSE())</f>
        <v>#N/A</v>
      </c>
      <c r="AB2815" s="20">
        <f>MATCH("R",$J$1001:$J2816,0)</f>
        <v>25</v>
      </c>
      <c r="AC2815" s="20">
        <f>ROW()</f>
        <v>2815</v>
      </c>
      <c r="AD2815" s="24" t="e">
        <f t="shared" ca="1" si="346"/>
        <v>#VALUE!</v>
      </c>
      <c r="AE2815" t="str">
        <f t="shared" ca="1" si="342"/>
        <v>E</v>
      </c>
    </row>
    <row r="2816" spans="1:31">
      <c r="A2816" s="12" t="s">
        <v>2144</v>
      </c>
      <c r="J2816" s="12" t="str">
        <f t="shared" si="345"/>
        <v/>
      </c>
      <c r="K2816" t="str">
        <f t="shared" si="347"/>
        <v xml:space="preserve">    </v>
      </c>
      <c r="L2816" t="str">
        <f t="shared" si="347"/>
        <v xml:space="preserve"> -90</v>
      </c>
      <c r="M2816" t="str">
        <f t="shared" si="347"/>
        <v xml:space="preserve"> -77</v>
      </c>
      <c r="N2816" t="str">
        <f t="shared" si="347"/>
        <v xml:space="preserve"> -83</v>
      </c>
      <c r="O2816" t="str">
        <f t="shared" si="347"/>
        <v xml:space="preserve"> -93</v>
      </c>
      <c r="P2816" t="str">
        <f t="shared" si="347"/>
        <v>-115</v>
      </c>
      <c r="Q2816" t="str">
        <f t="shared" si="347"/>
        <v>-160</v>
      </c>
      <c r="R2816" t="str">
        <f t="shared" si="347"/>
        <v>-163</v>
      </c>
      <c r="S2816" t="str">
        <f t="shared" si="347"/>
        <v>-165</v>
      </c>
      <c r="T2816" t="str">
        <f t="shared" si="347"/>
        <v>-166</v>
      </c>
      <c r="U2816" t="str">
        <f t="shared" si="347"/>
        <v>-168</v>
      </c>
      <c r="V2816" t="str">
        <f t="shared" si="347"/>
        <v>-169</v>
      </c>
      <c r="X2816" t="e">
        <f>VLOOKUP(K2816,$X$2:Y$31,2,FALSE())</f>
        <v>#N/A</v>
      </c>
      <c r="AB2816" s="20">
        <f>MATCH("R",$J$1001:$J2817,0)</f>
        <v>25</v>
      </c>
      <c r="AC2816" s="20">
        <f>ROW()</f>
        <v>2816</v>
      </c>
      <c r="AD2816" s="24" t="e">
        <f t="shared" ca="1" si="346"/>
        <v>#VALUE!</v>
      </c>
      <c r="AE2816" t="str">
        <f t="shared" ca="1" si="342"/>
        <v>E</v>
      </c>
    </row>
    <row r="2817" spans="1:31">
      <c r="A2817" s="12" t="s">
        <v>2145</v>
      </c>
      <c r="J2817" s="12" t="str">
        <f t="shared" si="345"/>
        <v/>
      </c>
      <c r="K2817" t="str">
        <f t="shared" si="347"/>
        <v xml:space="preserve">    </v>
      </c>
      <c r="L2817" t="str">
        <f t="shared" si="347"/>
        <v>-147</v>
      </c>
      <c r="M2817" t="str">
        <f t="shared" si="347"/>
        <v>-136</v>
      </c>
      <c r="N2817" t="str">
        <f t="shared" si="347"/>
        <v>-144</v>
      </c>
      <c r="O2817" t="str">
        <f t="shared" si="347"/>
        <v>-149</v>
      </c>
      <c r="P2817" t="str">
        <f t="shared" si="347"/>
        <v>-153</v>
      </c>
      <c r="Q2817" t="str">
        <f t="shared" si="347"/>
        <v>-159</v>
      </c>
      <c r="R2817" t="str">
        <f t="shared" si="347"/>
        <v>-164</v>
      </c>
      <c r="S2817" t="str">
        <f t="shared" si="347"/>
        <v>-167</v>
      </c>
      <c r="T2817" t="str">
        <f t="shared" si="347"/>
        <v>-169</v>
      </c>
      <c r="U2817" t="str">
        <f t="shared" si="347"/>
        <v>-170</v>
      </c>
      <c r="V2817" t="str">
        <f t="shared" si="347"/>
        <v>-172</v>
      </c>
      <c r="X2817" t="e">
        <f>VLOOKUP(K2817,$X$2:Y$31,2,FALSE())</f>
        <v>#N/A</v>
      </c>
      <c r="AB2817" s="20">
        <f>MATCH("R",$J$1001:$J2818,0)</f>
        <v>25</v>
      </c>
      <c r="AC2817" s="20">
        <f>ROW()</f>
        <v>2817</v>
      </c>
      <c r="AD2817" s="24" t="e">
        <f t="shared" ca="1" si="346"/>
        <v>#VALUE!</v>
      </c>
      <c r="AE2817" t="str">
        <f t="shared" ca="1" si="342"/>
        <v>E</v>
      </c>
    </row>
    <row r="2818" spans="1:31">
      <c r="A2818" s="12" t="s">
        <v>2146</v>
      </c>
      <c r="J2818" s="12" t="str">
        <f t="shared" si="345"/>
        <v/>
      </c>
      <c r="K2818" t="str">
        <f t="shared" si="347"/>
        <v xml:space="preserve">    </v>
      </c>
      <c r="L2818" t="str">
        <f t="shared" si="347"/>
        <v xml:space="preserve">  57</v>
      </c>
      <c r="M2818" t="str">
        <f t="shared" si="347"/>
        <v xml:space="preserve">  58</v>
      </c>
      <c r="N2818" t="str">
        <f t="shared" si="347"/>
        <v xml:space="preserve">  61</v>
      </c>
      <c r="O2818" t="str">
        <f t="shared" si="347"/>
        <v xml:space="preserve">  56</v>
      </c>
      <c r="P2818" t="str">
        <f t="shared" si="347"/>
        <v xml:space="preserve">  38</v>
      </c>
      <c r="Q2818" t="str">
        <f t="shared" si="347"/>
        <v xml:space="preserve">  -1</v>
      </c>
      <c r="R2818" t="str">
        <f t="shared" si="347"/>
        <v xml:space="preserve">   1</v>
      </c>
      <c r="S2818" t="str">
        <f t="shared" si="347"/>
        <v xml:space="preserve">   2</v>
      </c>
      <c r="T2818" t="str">
        <f t="shared" si="347"/>
        <v xml:space="preserve">   2</v>
      </c>
      <c r="U2818" t="str">
        <f t="shared" si="347"/>
        <v xml:space="preserve">   3</v>
      </c>
      <c r="V2818" t="str">
        <f t="shared" si="347"/>
        <v xml:space="preserve">   3</v>
      </c>
      <c r="X2818" t="e">
        <f>VLOOKUP(K2818,$X$2:Y$31,2,FALSE())</f>
        <v>#N/A</v>
      </c>
      <c r="AB2818" s="20">
        <f>MATCH("R",$J$1001:$J2819,0)</f>
        <v>25</v>
      </c>
      <c r="AC2818" s="20">
        <f>ROW()</f>
        <v>2818</v>
      </c>
      <c r="AD2818" s="24" t="e">
        <f t="shared" ca="1" si="346"/>
        <v>#VALUE!</v>
      </c>
      <c r="AE2818" t="str">
        <f t="shared" ca="1" si="342"/>
        <v>E</v>
      </c>
    </row>
    <row r="2819" spans="1:31">
      <c r="A2819" s="12" t="s">
        <v>2147</v>
      </c>
      <c r="J2819" s="12" t="str">
        <f t="shared" si="345"/>
        <v/>
      </c>
      <c r="K2819" t="str">
        <f t="shared" si="347"/>
        <v xml:space="preserve">    </v>
      </c>
      <c r="L2819" t="str">
        <f t="shared" si="347"/>
        <v xml:space="preserve">  31</v>
      </c>
      <c r="M2819" t="str">
        <f t="shared" si="347"/>
        <v xml:space="preserve">  26</v>
      </c>
      <c r="N2819" t="str">
        <f t="shared" si="347"/>
        <v xml:space="preserve">  25</v>
      </c>
      <c r="O2819" t="str">
        <f t="shared" si="347"/>
        <v xml:space="preserve">  34</v>
      </c>
      <c r="P2819" t="str">
        <f t="shared" si="347"/>
        <v xml:space="preserve">  58</v>
      </c>
      <c r="Q2819" t="str">
        <f t="shared" si="347"/>
        <v xml:space="preserve">  86</v>
      </c>
      <c r="R2819" t="str">
        <f t="shared" si="347"/>
        <v xml:space="preserve">  84</v>
      </c>
      <c r="S2819" t="str">
        <f t="shared" si="347"/>
        <v xml:space="preserve">  84</v>
      </c>
      <c r="T2819" t="str">
        <f t="shared" si="347"/>
        <v xml:space="preserve">  83</v>
      </c>
      <c r="U2819" t="str">
        <f t="shared" si="347"/>
        <v xml:space="preserve">  83</v>
      </c>
      <c r="V2819" t="str">
        <f t="shared" si="347"/>
        <v xml:space="preserve">  82</v>
      </c>
      <c r="X2819" t="e">
        <f>VLOOKUP(K2819,$X$2:Y$31,2,FALSE())</f>
        <v>#N/A</v>
      </c>
      <c r="AB2819" s="20">
        <f>MATCH("R",$J$1001:$J2820,0)</f>
        <v>25</v>
      </c>
      <c r="AC2819" s="20">
        <f>ROW()</f>
        <v>2819</v>
      </c>
      <c r="AD2819" s="24" t="e">
        <f t="shared" ca="1" si="346"/>
        <v>#VALUE!</v>
      </c>
      <c r="AE2819" t="str">
        <f t="shared" ref="AE2819:AE2882" ca="1" si="348">IF(ISERROR(AD2819),"E","OK")</f>
        <v>E</v>
      </c>
    </row>
    <row r="2820" spans="1:31">
      <c r="A2820" s="12" t="s">
        <v>426</v>
      </c>
      <c r="J2820" s="12" t="str">
        <f t="shared" si="345"/>
        <v/>
      </c>
      <c r="K2820" t="str">
        <f t="shared" si="347"/>
        <v xml:space="preserve">    </v>
      </c>
      <c r="L2820" t="str">
        <f t="shared" si="347"/>
        <v>0.01</v>
      </c>
      <c r="M2820" t="str">
        <f t="shared" si="347"/>
        <v>0.00</v>
      </c>
      <c r="N2820" t="str">
        <f t="shared" si="347"/>
        <v>0.01</v>
      </c>
      <c r="O2820" t="str">
        <f t="shared" si="347"/>
        <v>0.01</v>
      </c>
      <c r="P2820" t="str">
        <f t="shared" si="347"/>
        <v>0.01</v>
      </c>
      <c r="Q2820" t="str">
        <f t="shared" si="347"/>
        <v>0.00</v>
      </c>
      <c r="R2820" t="str">
        <f t="shared" si="347"/>
        <v>0.00</v>
      </c>
      <c r="S2820" t="str">
        <f t="shared" si="347"/>
        <v>0.00</v>
      </c>
      <c r="T2820" t="str">
        <f t="shared" si="347"/>
        <v>0.00</v>
      </c>
      <c r="U2820" t="str">
        <f t="shared" si="347"/>
        <v>0.00</v>
      </c>
      <c r="V2820" t="str">
        <f t="shared" si="347"/>
        <v>0.00</v>
      </c>
      <c r="X2820" t="e">
        <f>VLOOKUP(K2820,$X$2:Y$31,2,FALSE())</f>
        <v>#N/A</v>
      </c>
      <c r="AB2820" s="20">
        <f>MATCH("R",$J$1001:$J2821,0)</f>
        <v>25</v>
      </c>
      <c r="AC2820" s="20">
        <f>ROW()</f>
        <v>2820</v>
      </c>
      <c r="AD2820" s="24" t="e">
        <f t="shared" ca="1" si="346"/>
        <v>#VALUE!</v>
      </c>
      <c r="AE2820" t="str">
        <f t="shared" ca="1" si="348"/>
        <v>E</v>
      </c>
    </row>
    <row r="2821" spans="1:31">
      <c r="A2821" s="12" t="s">
        <v>91</v>
      </c>
      <c r="J2821" s="12" t="str">
        <f t="shared" si="345"/>
        <v/>
      </c>
      <c r="K2821" t="str">
        <f t="shared" ref="K2821:V2842" si="349">MID($A2821,K$34,4)</f>
        <v xml:space="preserve">    </v>
      </c>
      <c r="L2821" t="str">
        <f t="shared" si="349"/>
        <v>0.00</v>
      </c>
      <c r="M2821" t="str">
        <f t="shared" si="349"/>
        <v>0.00</v>
      </c>
      <c r="N2821" t="str">
        <f t="shared" si="349"/>
        <v>0.00</v>
      </c>
      <c r="O2821" t="str">
        <f t="shared" si="349"/>
        <v>0.00</v>
      </c>
      <c r="P2821" t="str">
        <f t="shared" si="349"/>
        <v>0.00</v>
      </c>
      <c r="Q2821" t="str">
        <f t="shared" si="349"/>
        <v>0.00</v>
      </c>
      <c r="R2821" t="str">
        <f t="shared" si="349"/>
        <v>0.00</v>
      </c>
      <c r="S2821" t="str">
        <f t="shared" si="349"/>
        <v>0.00</v>
      </c>
      <c r="T2821" t="str">
        <f t="shared" si="349"/>
        <v>0.00</v>
      </c>
      <c r="U2821" t="str">
        <f t="shared" si="349"/>
        <v>0.00</v>
      </c>
      <c r="V2821" t="str">
        <f t="shared" si="349"/>
        <v>0.00</v>
      </c>
      <c r="X2821" t="e">
        <f>VLOOKUP(K2821,$X$2:Y$31,2,FALSE())</f>
        <v>#N/A</v>
      </c>
      <c r="AB2821" s="20">
        <f>MATCH("R",$J$1001:$J2822,0)</f>
        <v>25</v>
      </c>
      <c r="AC2821" s="20">
        <f>ROW()</f>
        <v>2821</v>
      </c>
      <c r="AD2821" s="24" t="e">
        <f t="shared" ca="1" si="346"/>
        <v>#VALUE!</v>
      </c>
      <c r="AE2821" t="str">
        <f t="shared" ca="1" si="348"/>
        <v>E</v>
      </c>
    </row>
    <row r="2822" spans="1:31">
      <c r="A2822" s="12" t="s">
        <v>1807</v>
      </c>
      <c r="J2822" s="12" t="str">
        <f t="shared" si="345"/>
        <v/>
      </c>
      <c r="K2822" t="str">
        <f t="shared" si="349"/>
        <v xml:space="preserve">    </v>
      </c>
      <c r="L2822" t="str">
        <f t="shared" si="349"/>
        <v>0.08</v>
      </c>
      <c r="M2822" t="str">
        <f t="shared" si="349"/>
        <v>0.07</v>
      </c>
      <c r="N2822" t="str">
        <f t="shared" si="349"/>
        <v>0.10</v>
      </c>
      <c r="O2822" t="str">
        <f t="shared" si="349"/>
        <v>0.08</v>
      </c>
      <c r="P2822" t="str">
        <f t="shared" si="349"/>
        <v>0.03</v>
      </c>
      <c r="Q2822" t="str">
        <f t="shared" si="349"/>
        <v>0.00</v>
      </c>
      <c r="R2822" t="str">
        <f t="shared" si="349"/>
        <v>0.00</v>
      </c>
      <c r="S2822" t="str">
        <f t="shared" si="349"/>
        <v>0.00</v>
      </c>
      <c r="T2822" t="str">
        <f t="shared" si="349"/>
        <v>0.00</v>
      </c>
      <c r="U2822" t="str">
        <f t="shared" si="349"/>
        <v>0.00</v>
      </c>
      <c r="V2822" t="str">
        <f t="shared" si="349"/>
        <v>0.00</v>
      </c>
      <c r="X2822" t="e">
        <f>VLOOKUP(K2822,$X$2:Y$31,2,FALSE())</f>
        <v>#N/A</v>
      </c>
      <c r="AB2822" s="20">
        <f>MATCH("R",$J$1001:$J2823,0)</f>
        <v>25</v>
      </c>
      <c r="AC2822" s="20">
        <f>ROW()</f>
        <v>2822</v>
      </c>
      <c r="AD2822" s="24" t="e">
        <f t="shared" ca="1" si="346"/>
        <v>#VALUE!</v>
      </c>
      <c r="AE2822" t="str">
        <f t="shared" ca="1" si="348"/>
        <v>E</v>
      </c>
    </row>
    <row r="2823" spans="1:31">
      <c r="A2823" s="12" t="s">
        <v>2148</v>
      </c>
      <c r="J2823" s="12" t="str">
        <f t="shared" si="345"/>
        <v/>
      </c>
      <c r="K2823" t="str">
        <f t="shared" si="349"/>
        <v xml:space="preserve">    </v>
      </c>
      <c r="L2823" t="str">
        <f t="shared" si="349"/>
        <v>13.1</v>
      </c>
      <c r="M2823" t="str">
        <f t="shared" si="349"/>
        <v xml:space="preserve"> 7.8</v>
      </c>
      <c r="N2823" t="str">
        <f t="shared" si="349"/>
        <v xml:space="preserve"> 9.4</v>
      </c>
      <c r="O2823" t="str">
        <f t="shared" si="349"/>
        <v>14.6</v>
      </c>
      <c r="P2823" t="str">
        <f t="shared" si="349"/>
        <v>21.0</v>
      </c>
      <c r="Q2823" t="str">
        <f t="shared" si="349"/>
        <v xml:space="preserve"> 7.8</v>
      </c>
      <c r="R2823" t="str">
        <f t="shared" si="349"/>
        <v xml:space="preserve"> 7.8</v>
      </c>
      <c r="S2823" t="str">
        <f t="shared" si="349"/>
        <v xml:space="preserve"> 7.8</v>
      </c>
      <c r="T2823" t="str">
        <f t="shared" si="349"/>
        <v xml:space="preserve"> 7.8</v>
      </c>
      <c r="U2823" t="str">
        <f t="shared" si="349"/>
        <v xml:space="preserve"> 7.8</v>
      </c>
      <c r="V2823" t="str">
        <f t="shared" si="349"/>
        <v xml:space="preserve"> 7.8</v>
      </c>
      <c r="X2823" t="e">
        <f>VLOOKUP(K2823,$X$2:Y$31,2,FALSE())</f>
        <v>#N/A</v>
      </c>
      <c r="AB2823" s="20">
        <f>MATCH("R",$J$1001:$J2824,0)</f>
        <v>25</v>
      </c>
      <c r="AC2823" s="20">
        <f>ROW()</f>
        <v>2823</v>
      </c>
      <c r="AD2823" s="24" t="e">
        <f t="shared" ca="1" si="346"/>
        <v>#VALUE!</v>
      </c>
      <c r="AE2823" t="str">
        <f t="shared" ca="1" si="348"/>
        <v>E</v>
      </c>
    </row>
    <row r="2824" spans="1:31">
      <c r="A2824" s="12" t="s">
        <v>2149</v>
      </c>
      <c r="J2824" s="12" t="str">
        <f t="shared" si="345"/>
        <v/>
      </c>
      <c r="K2824" t="str">
        <f t="shared" si="349"/>
        <v xml:space="preserve">    </v>
      </c>
      <c r="L2824" t="str">
        <f t="shared" si="349"/>
        <v xml:space="preserve"> 6.9</v>
      </c>
      <c r="M2824" t="str">
        <f t="shared" si="349"/>
        <v xml:space="preserve"> 3.9</v>
      </c>
      <c r="N2824" t="str">
        <f t="shared" si="349"/>
        <v xml:space="preserve"> 4.1</v>
      </c>
      <c r="O2824" t="str">
        <f t="shared" si="349"/>
        <v xml:space="preserve"> 8.3</v>
      </c>
      <c r="P2824" t="str">
        <f t="shared" si="349"/>
        <v>17.9</v>
      </c>
      <c r="Q2824" t="str">
        <f t="shared" si="349"/>
        <v xml:space="preserve"> 7.7</v>
      </c>
      <c r="R2824" t="str">
        <f t="shared" si="349"/>
        <v xml:space="preserve"> 3.9</v>
      </c>
      <c r="S2824" t="str">
        <f t="shared" si="349"/>
        <v xml:space="preserve"> 3.9</v>
      </c>
      <c r="T2824" t="str">
        <f t="shared" si="349"/>
        <v xml:space="preserve"> 3.9</v>
      </c>
      <c r="U2824" t="str">
        <f t="shared" si="349"/>
        <v xml:space="preserve"> 3.9</v>
      </c>
      <c r="V2824" t="str">
        <f t="shared" si="349"/>
        <v xml:space="preserve"> 3.9</v>
      </c>
      <c r="X2824" t="e">
        <f>VLOOKUP(K2824,$X$2:Y$31,2,FALSE())</f>
        <v>#N/A</v>
      </c>
      <c r="AB2824" s="20">
        <f>MATCH("R",$J$1001:$J2825,0)</f>
        <v>25</v>
      </c>
      <c r="AC2824" s="20">
        <f>ROW()</f>
        <v>2824</v>
      </c>
      <c r="AD2824" s="24" t="e">
        <f t="shared" ca="1" si="346"/>
        <v>#VALUE!</v>
      </c>
      <c r="AE2824" t="str">
        <f t="shared" ca="1" si="348"/>
        <v>E</v>
      </c>
    </row>
    <row r="2825" spans="1:31">
      <c r="A2825" s="12" t="s">
        <v>2150</v>
      </c>
      <c r="J2825" s="12" t="str">
        <f t="shared" si="345"/>
        <v/>
      </c>
      <c r="K2825" t="str">
        <f t="shared" si="349"/>
        <v xml:space="preserve">    </v>
      </c>
      <c r="L2825" t="str">
        <f t="shared" si="349"/>
        <v>15.5</v>
      </c>
      <c r="M2825" t="str">
        <f t="shared" si="349"/>
        <v>11.6</v>
      </c>
      <c r="N2825" t="str">
        <f t="shared" si="349"/>
        <v>12.5</v>
      </c>
      <c r="O2825" t="str">
        <f t="shared" si="349"/>
        <v>16.8</v>
      </c>
      <c r="P2825" t="str">
        <f t="shared" si="349"/>
        <v>22.8</v>
      </c>
      <c r="Q2825" t="str">
        <f t="shared" si="349"/>
        <v>12.2</v>
      </c>
      <c r="R2825" t="str">
        <f t="shared" si="349"/>
        <v>12.4</v>
      </c>
      <c r="S2825" t="str">
        <f t="shared" si="349"/>
        <v>12.4</v>
      </c>
      <c r="T2825" t="str">
        <f t="shared" si="349"/>
        <v>12.4</v>
      </c>
      <c r="U2825" t="str">
        <f t="shared" si="349"/>
        <v>12.4</v>
      </c>
      <c r="V2825" t="str">
        <f t="shared" si="349"/>
        <v>12.4</v>
      </c>
      <c r="X2825" t="e">
        <f>VLOOKUP(K2825,$X$2:Y$31,2,FALSE())</f>
        <v>#N/A</v>
      </c>
      <c r="AB2825" s="20">
        <f>MATCH("R",$J$1001:$J2826,0)</f>
        <v>25</v>
      </c>
      <c r="AC2825" s="20">
        <f>ROW()</f>
        <v>2825</v>
      </c>
      <c r="AD2825" s="24" t="e">
        <f t="shared" ca="1" si="346"/>
        <v>#VALUE!</v>
      </c>
      <c r="AE2825" t="str">
        <f t="shared" ca="1" si="348"/>
        <v>E</v>
      </c>
    </row>
    <row r="2826" spans="1:31">
      <c r="A2826" s="12" t="s">
        <v>2151</v>
      </c>
      <c r="J2826" s="12" t="str">
        <f t="shared" si="345"/>
        <v/>
      </c>
      <c r="K2826" t="str">
        <f t="shared" si="349"/>
        <v xml:space="preserve">    </v>
      </c>
      <c r="L2826" t="str">
        <f t="shared" si="349"/>
        <v xml:space="preserve"> 8.5</v>
      </c>
      <c r="M2826" t="str">
        <f t="shared" si="349"/>
        <v xml:space="preserve"> 7.2</v>
      </c>
      <c r="N2826" t="str">
        <f t="shared" si="349"/>
        <v xml:space="preserve"> 6.7</v>
      </c>
      <c r="O2826" t="str">
        <f t="shared" si="349"/>
        <v xml:space="preserve"> 9.7</v>
      </c>
      <c r="P2826" t="str">
        <f t="shared" si="349"/>
        <v>18.5</v>
      </c>
      <c r="Q2826" t="str">
        <f t="shared" si="349"/>
        <v xml:space="preserve"> 9.3</v>
      </c>
      <c r="R2826" t="str">
        <f t="shared" si="349"/>
        <v xml:space="preserve"> 7.0</v>
      </c>
      <c r="S2826" t="str">
        <f t="shared" si="349"/>
        <v xml:space="preserve"> 7.1</v>
      </c>
      <c r="T2826" t="str">
        <f t="shared" si="349"/>
        <v xml:space="preserve"> 7.1</v>
      </c>
      <c r="U2826" t="str">
        <f t="shared" si="349"/>
        <v xml:space="preserve"> 7.1</v>
      </c>
      <c r="V2826" t="str">
        <f t="shared" si="349"/>
        <v xml:space="preserve"> 7.1</v>
      </c>
      <c r="X2826" t="e">
        <f>VLOOKUP(K2826,$X$2:Y$31,2,FALSE())</f>
        <v>#N/A</v>
      </c>
      <c r="AB2826" s="20">
        <f>MATCH("R",$J$1001:$J2827,0)</f>
        <v>25</v>
      </c>
      <c r="AC2826" s="20">
        <f>ROW()</f>
        <v>2826</v>
      </c>
      <c r="AD2826" s="24" t="e">
        <f t="shared" ca="1" si="346"/>
        <v>#VALUE!</v>
      </c>
      <c r="AE2826" t="str">
        <f t="shared" ca="1" si="348"/>
        <v>E</v>
      </c>
    </row>
    <row r="2827" spans="1:31">
      <c r="A2827" s="12" t="s">
        <v>448</v>
      </c>
      <c r="J2827" s="12" t="str">
        <f t="shared" si="345"/>
        <v/>
      </c>
      <c r="K2827" t="str">
        <f t="shared" si="349"/>
        <v xml:space="preserve">    </v>
      </c>
      <c r="L2827" t="str">
        <f t="shared" si="349"/>
        <v xml:space="preserve"> 3.8</v>
      </c>
      <c r="M2827" t="str">
        <f t="shared" si="349"/>
        <v xml:space="preserve"> 4.1</v>
      </c>
      <c r="N2827" t="str">
        <f t="shared" si="349"/>
        <v xml:space="preserve"> 3.8</v>
      </c>
      <c r="O2827" t="str">
        <f t="shared" si="349"/>
        <v xml:space="preserve"> 3.7</v>
      </c>
      <c r="P2827" t="str">
        <f t="shared" si="349"/>
        <v xml:space="preserve"> 3.5</v>
      </c>
      <c r="Q2827" t="str">
        <f t="shared" si="349"/>
        <v xml:space="preserve"> 3.2</v>
      </c>
      <c r="R2827" t="str">
        <f t="shared" si="349"/>
        <v xml:space="preserve"> 3.0</v>
      </c>
      <c r="S2827" t="str">
        <f t="shared" si="349"/>
        <v xml:space="preserve"> 2.9</v>
      </c>
      <c r="T2827" t="str">
        <f t="shared" si="349"/>
        <v xml:space="preserve"> 2.9</v>
      </c>
      <c r="U2827" t="str">
        <f t="shared" si="349"/>
        <v xml:space="preserve"> 2.8</v>
      </c>
      <c r="V2827" t="str">
        <f t="shared" si="349"/>
        <v xml:space="preserve"> 2.8</v>
      </c>
      <c r="X2827" t="e">
        <f>VLOOKUP(K2827,$X$2:Y$31,2,FALSE())</f>
        <v>#N/A</v>
      </c>
      <c r="AB2827" s="20">
        <f>MATCH("R",$J$1001:$J2828,0)</f>
        <v>25</v>
      </c>
      <c r="AC2827" s="20">
        <f>ROW()</f>
        <v>2827</v>
      </c>
      <c r="AD2827" s="24" t="e">
        <f t="shared" ca="1" si="346"/>
        <v>#VALUE!</v>
      </c>
      <c r="AE2827" t="str">
        <f t="shared" ca="1" si="348"/>
        <v>E</v>
      </c>
    </row>
    <row r="2828" spans="1:31">
      <c r="A2828" s="12" t="s">
        <v>524</v>
      </c>
      <c r="J2828" s="12" t="str">
        <f t="shared" si="345"/>
        <v/>
      </c>
      <c r="K2828" t="str">
        <f t="shared" si="349"/>
        <v xml:space="preserve">    </v>
      </c>
      <c r="L2828" t="str">
        <f t="shared" si="349"/>
        <v xml:space="preserve"> 3.8</v>
      </c>
      <c r="M2828" t="str">
        <f t="shared" si="349"/>
        <v xml:space="preserve"> 4.1</v>
      </c>
      <c r="N2828" t="str">
        <f t="shared" si="349"/>
        <v xml:space="preserve"> 3.8</v>
      </c>
      <c r="O2828" t="str">
        <f t="shared" si="349"/>
        <v xml:space="preserve"> 3.7</v>
      </c>
      <c r="P2828" t="str">
        <f t="shared" si="349"/>
        <v xml:space="preserve"> 3.5</v>
      </c>
      <c r="Q2828" t="str">
        <f t="shared" si="349"/>
        <v xml:space="preserve"> 3.2</v>
      </c>
      <c r="R2828" t="str">
        <f t="shared" si="349"/>
        <v xml:space="preserve"> 3.0</v>
      </c>
      <c r="S2828" t="str">
        <f t="shared" si="349"/>
        <v xml:space="preserve"> 2.9</v>
      </c>
      <c r="T2828" t="str">
        <f t="shared" si="349"/>
        <v xml:space="preserve"> 2.9</v>
      </c>
      <c r="U2828" t="str">
        <f t="shared" si="349"/>
        <v xml:space="preserve"> 2.8</v>
      </c>
      <c r="V2828" t="str">
        <f t="shared" si="349"/>
        <v xml:space="preserve"> 2.8</v>
      </c>
      <c r="X2828" t="e">
        <f>VLOOKUP(K2828,$X$2:Y$31,2,FALSE())</f>
        <v>#N/A</v>
      </c>
      <c r="AB2828" s="20">
        <f>MATCH("R",$J$1001:$J2829,0)</f>
        <v>25</v>
      </c>
      <c r="AC2828" s="20">
        <f>ROW()</f>
        <v>2828</v>
      </c>
      <c r="AD2828" s="24" t="e">
        <f t="shared" ca="1" si="346"/>
        <v>#VALUE!</v>
      </c>
      <c r="AE2828" t="str">
        <f t="shared" ca="1" si="348"/>
        <v>E</v>
      </c>
    </row>
    <row r="2829" spans="1:31">
      <c r="A2829" s="12" t="s">
        <v>2152</v>
      </c>
      <c r="J2829" s="12" t="str">
        <f t="shared" si="345"/>
        <v/>
      </c>
      <c r="K2829" t="str">
        <f t="shared" si="349"/>
        <v xml:space="preserve">    </v>
      </c>
      <c r="L2829" t="str">
        <f t="shared" si="349"/>
        <v xml:space="preserve">  42</v>
      </c>
      <c r="M2829" t="str">
        <f t="shared" si="349"/>
        <v xml:space="preserve">  47</v>
      </c>
      <c r="N2829" t="str">
        <f t="shared" si="349"/>
        <v xml:space="preserve">  48</v>
      </c>
      <c r="O2829" t="str">
        <f t="shared" si="349"/>
        <v xml:space="preserve">  39</v>
      </c>
      <c r="P2829" t="str">
        <f t="shared" si="349"/>
        <v xml:space="preserve">  15</v>
      </c>
      <c r="Q2829" t="str">
        <f t="shared" si="349"/>
        <v xml:space="preserve"> -13</v>
      </c>
      <c r="R2829" t="str">
        <f t="shared" si="349"/>
        <v xml:space="preserve"> -11</v>
      </c>
      <c r="S2829" t="str">
        <f t="shared" si="349"/>
        <v xml:space="preserve"> -11</v>
      </c>
      <c r="T2829" t="str">
        <f t="shared" si="349"/>
        <v xml:space="preserve"> -10</v>
      </c>
      <c r="U2829" t="str">
        <f t="shared" si="349"/>
        <v xml:space="preserve"> -10</v>
      </c>
      <c r="V2829" t="str">
        <f t="shared" si="349"/>
        <v xml:space="preserve">  -9</v>
      </c>
      <c r="X2829" t="e">
        <f>VLOOKUP(K2829,$X$2:Y$31,2,FALSE())</f>
        <v>#N/A</v>
      </c>
      <c r="AB2829" s="20">
        <f>MATCH("R",$J$1001:$J2830,0)</f>
        <v>25</v>
      </c>
      <c r="AC2829" s="20">
        <f>ROW()</f>
        <v>2829</v>
      </c>
      <c r="AD2829" s="24" t="e">
        <f t="shared" ca="1" si="346"/>
        <v>#VALUE!</v>
      </c>
      <c r="AE2829" t="str">
        <f t="shared" ca="1" si="348"/>
        <v>E</v>
      </c>
    </row>
    <row r="2830" spans="1:31">
      <c r="A2830" s="12" t="s">
        <v>153</v>
      </c>
      <c r="J2830" s="12" t="str">
        <f t="shared" si="345"/>
        <v/>
      </c>
      <c r="K2830" t="str">
        <f t="shared" si="349"/>
        <v xml:space="preserve">    </v>
      </c>
      <c r="L2830" t="str">
        <f t="shared" si="349"/>
        <v xml:space="preserve">RSI </v>
      </c>
      <c r="M2830" t="str">
        <f t="shared" si="349"/>
        <v>oeff</v>
      </c>
      <c r="N2830" t="str">
        <f t="shared" si="349"/>
        <v>Dail</v>
      </c>
      <c r="O2830" t="str">
        <f t="shared" si="349"/>
        <v xml:space="preserve">)   </v>
      </c>
      <c r="P2830" t="str">
        <f t="shared" si="349"/>
        <v xml:space="preserve">    </v>
      </c>
      <c r="Q2830" t="str">
        <f t="shared" si="349"/>
        <v>METH</v>
      </c>
      <c r="R2830" t="str">
        <f t="shared" si="349"/>
        <v>D 30</v>
      </c>
      <c r="S2830" t="str">
        <f t="shared" si="349"/>
        <v xml:space="preserve">  VO</v>
      </c>
      <c r="T2830" t="str">
        <f t="shared" si="349"/>
        <v xml:space="preserve">CAP </v>
      </c>
      <c r="U2830" t="str">
        <f t="shared" si="349"/>
        <v>6.12</v>
      </c>
      <c r="V2830" t="str">
        <f t="shared" si="349"/>
        <v xml:space="preserve">7W  </v>
      </c>
      <c r="X2830" t="e">
        <f>VLOOKUP(K2830,$X$2:Y$31,2,FALSE())</f>
        <v>#N/A</v>
      </c>
      <c r="AB2830" s="20">
        <f>MATCH("R",$J$1001:$J2831,0)</f>
        <v>25</v>
      </c>
      <c r="AC2830" s="20">
        <f>ROW()</f>
        <v>2830</v>
      </c>
      <c r="AD2830" s="24" t="e">
        <f t="shared" ca="1" si="346"/>
        <v>#VALUE!</v>
      </c>
      <c r="AE2830" t="str">
        <f t="shared" ca="1" si="348"/>
        <v>E</v>
      </c>
    </row>
    <row r="2831" spans="1:31">
      <c r="A2831" s="12" t="s">
        <v>33</v>
      </c>
      <c r="J2831" s="12" t="str">
        <f t="shared" si="345"/>
        <v/>
      </c>
      <c r="K2831" t="str">
        <f t="shared" si="349"/>
        <v/>
      </c>
      <c r="L2831" t="str">
        <f t="shared" si="349"/>
        <v/>
      </c>
      <c r="M2831" t="str">
        <f t="shared" si="349"/>
        <v/>
      </c>
      <c r="N2831" t="str">
        <f t="shared" si="349"/>
        <v/>
      </c>
      <c r="O2831" t="str">
        <f t="shared" si="349"/>
        <v/>
      </c>
      <c r="P2831" t="str">
        <f t="shared" si="349"/>
        <v/>
      </c>
      <c r="Q2831" t="str">
        <f t="shared" si="349"/>
        <v/>
      </c>
      <c r="R2831" t="str">
        <f t="shared" si="349"/>
        <v/>
      </c>
      <c r="S2831" t="str">
        <f t="shared" si="349"/>
        <v/>
      </c>
      <c r="T2831" t="str">
        <f t="shared" si="349"/>
        <v/>
      </c>
      <c r="U2831" t="str">
        <f t="shared" si="349"/>
        <v/>
      </c>
      <c r="V2831" t="str">
        <f t="shared" si="349"/>
        <v/>
      </c>
      <c r="X2831" t="e">
        <f>VLOOKUP(K2831,$X$2:Y$31,2,FALSE())</f>
        <v>#N/A</v>
      </c>
      <c r="AB2831" s="20">
        <f>MATCH("R",$J$1001:$J2832,0)</f>
        <v>25</v>
      </c>
      <c r="AC2831" s="20">
        <f>ROW()</f>
        <v>2831</v>
      </c>
      <c r="AD2831" s="24" t="e">
        <f t="shared" ca="1" si="346"/>
        <v>#VALUE!</v>
      </c>
      <c r="AE2831" t="str">
        <f t="shared" ca="1" si="348"/>
        <v>E</v>
      </c>
    </row>
    <row r="2832" spans="1:31">
      <c r="A2832" s="12" t="s">
        <v>2472</v>
      </c>
      <c r="J2832" s="12" t="str">
        <f t="shared" si="345"/>
        <v/>
      </c>
      <c r="K2832" t="str">
        <f t="shared" si="349"/>
        <v>Jan,</v>
      </c>
      <c r="L2832" t="str">
        <f t="shared" si="349"/>
        <v>1 20</v>
      </c>
      <c r="M2832" t="str">
        <f t="shared" si="349"/>
        <v xml:space="preserve">6   </v>
      </c>
      <c r="N2832" t="str">
        <f t="shared" si="349"/>
        <v xml:space="preserve">    </v>
      </c>
      <c r="O2832" t="str">
        <f t="shared" si="349"/>
        <v xml:space="preserve"> SSN</v>
      </c>
      <c r="P2832" t="str">
        <f t="shared" si="349"/>
        <v>= 15</v>
      </c>
      <c r="Q2832" t="str">
        <f t="shared" si="349"/>
        <v xml:space="preserve">.   </v>
      </c>
      <c r="R2832" t="str">
        <f t="shared" si="349"/>
        <v xml:space="preserve">    </v>
      </c>
      <c r="S2832" t="str">
        <f t="shared" si="349"/>
        <v xml:space="preserve">    </v>
      </c>
      <c r="T2832" t="str">
        <f t="shared" si="349"/>
        <v xml:space="preserve">  Mi</v>
      </c>
      <c r="U2832" t="str">
        <f t="shared" si="349"/>
        <v>imum</v>
      </c>
      <c r="V2832" t="str">
        <f t="shared" si="349"/>
        <v>Angl</v>
      </c>
      <c r="X2832" t="e">
        <f>VLOOKUP(K2832,$X$2:Y$31,2,FALSE())</f>
        <v>#N/A</v>
      </c>
      <c r="AB2832" s="20">
        <f>MATCH("R",$J$1001:$J2833,0)</f>
        <v>25</v>
      </c>
      <c r="AC2832" s="20">
        <f>ROW()</f>
        <v>2832</v>
      </c>
      <c r="AD2832" s="24" t="e">
        <f t="shared" ca="1" si="346"/>
        <v>#VALUE!</v>
      </c>
      <c r="AE2832" t="str">
        <f t="shared" ca="1" si="348"/>
        <v>E</v>
      </c>
    </row>
    <row r="2833" spans="1:31">
      <c r="A2833" s="12" t="s">
        <v>201</v>
      </c>
      <c r="J2833" s="12" t="str">
        <f t="shared" si="345"/>
        <v/>
      </c>
      <c r="K2833" t="str">
        <f t="shared" si="349"/>
        <v>HOME</v>
      </c>
      <c r="L2833" t="str">
        <f t="shared" si="349"/>
        <v xml:space="preserve">    </v>
      </c>
      <c r="M2833" t="str">
        <f t="shared" si="349"/>
        <v xml:space="preserve">    </v>
      </c>
      <c r="N2833" t="str">
        <f t="shared" si="349"/>
        <v xml:space="preserve">    </v>
      </c>
      <c r="O2833" t="str">
        <f t="shared" si="349"/>
        <v>AUST</v>
      </c>
      <c r="P2833" t="str">
        <f t="shared" si="349"/>
        <v xml:space="preserve">N   </v>
      </c>
      <c r="Q2833" t="str">
        <f t="shared" si="349"/>
        <v xml:space="preserve">    </v>
      </c>
      <c r="R2833" t="str">
        <f t="shared" si="349"/>
        <v xml:space="preserve">    </v>
      </c>
      <c r="S2833" t="str">
        <f t="shared" si="349"/>
        <v xml:space="preserve">  AZ</v>
      </c>
      <c r="T2833" t="str">
        <f t="shared" si="349"/>
        <v>MUTH</v>
      </c>
      <c r="U2833" t="str">
        <f t="shared" si="349"/>
        <v xml:space="preserve">    </v>
      </c>
      <c r="V2833" t="str">
        <f t="shared" si="349"/>
        <v xml:space="preserve">    </v>
      </c>
      <c r="X2833" t="e">
        <f>VLOOKUP(K2833,$X$2:Y$31,2,FALSE())</f>
        <v>#N/A</v>
      </c>
      <c r="AB2833" s="20">
        <f>MATCH("R",$J$1001:$J2834,0)</f>
        <v>25</v>
      </c>
      <c r="AC2833" s="20">
        <f>ROW()</f>
        <v>2833</v>
      </c>
      <c r="AD2833" s="24" t="e">
        <f t="shared" ca="1" si="346"/>
        <v>#VALUE!</v>
      </c>
      <c r="AE2833" t="str">
        <f t="shared" ca="1" si="348"/>
        <v>E</v>
      </c>
    </row>
    <row r="2834" spans="1:31">
      <c r="A2834" s="12" t="s">
        <v>202</v>
      </c>
      <c r="J2834" s="12" t="str">
        <f t="shared" si="345"/>
        <v/>
      </c>
      <c r="K2834" t="str">
        <f t="shared" si="349"/>
        <v>32.9</v>
      </c>
      <c r="L2834" t="str">
        <f t="shared" si="349"/>
        <v xml:space="preserve"> N  </v>
      </c>
      <c r="M2834" t="str">
        <f t="shared" si="349"/>
        <v>96.6</v>
      </c>
      <c r="N2834" t="str">
        <f t="shared" si="349"/>
        <v xml:space="preserve"> W -</v>
      </c>
      <c r="O2834" t="str">
        <f t="shared" si="349"/>
        <v>30.2</v>
      </c>
      <c r="P2834" t="str">
        <f t="shared" si="349"/>
        <v xml:space="preserve"> N  </v>
      </c>
      <c r="Q2834" t="str">
        <f t="shared" si="349"/>
        <v>97.7</v>
      </c>
      <c r="R2834" t="str">
        <f t="shared" si="349"/>
        <v xml:space="preserve"> W  </v>
      </c>
      <c r="S2834" t="str">
        <f t="shared" si="349"/>
        <v xml:space="preserve"> 199</v>
      </c>
      <c r="T2834" t="str">
        <f t="shared" si="349"/>
        <v xml:space="preserve">97  </v>
      </c>
      <c r="U2834" t="str">
        <f t="shared" si="349"/>
        <v>19.3</v>
      </c>
      <c r="V2834" t="str">
        <f t="shared" si="349"/>
        <v xml:space="preserve">    </v>
      </c>
      <c r="X2834" t="e">
        <f>VLOOKUP(K2834,$X$2:Y$31,2,FALSE())</f>
        <v>#N/A</v>
      </c>
      <c r="AB2834" s="20">
        <f>MATCH("R",$J$1001:$J2835,0)</f>
        <v>25</v>
      </c>
      <c r="AC2834" s="20">
        <f>ROW()</f>
        <v>2834</v>
      </c>
      <c r="AD2834" s="24" t="e">
        <f t="shared" ca="1" si="346"/>
        <v>#VALUE!</v>
      </c>
      <c r="AE2834" t="str">
        <f t="shared" ca="1" si="348"/>
        <v>E</v>
      </c>
    </row>
    <row r="2835" spans="1:31">
      <c r="A2835" s="12" t="s">
        <v>203</v>
      </c>
      <c r="J2835" s="12" t="str">
        <f t="shared" si="345"/>
        <v/>
      </c>
      <c r="K2835" t="str">
        <f t="shared" si="349"/>
        <v>XMTR</v>
      </c>
      <c r="L2835" t="str">
        <f t="shared" si="349"/>
        <v xml:space="preserve"> 2-3</v>
      </c>
      <c r="M2835" t="str">
        <f t="shared" si="349"/>
        <v xml:space="preserve"> ION</v>
      </c>
      <c r="N2835" t="str">
        <f t="shared" si="349"/>
        <v>AP #</v>
      </c>
      <c r="O2835" t="str">
        <f t="shared" si="349"/>
        <v>3[sa</v>
      </c>
      <c r="P2835" t="str">
        <f t="shared" si="349"/>
        <v>ples</v>
      </c>
      <c r="Q2835" t="str">
        <f t="shared" si="349"/>
        <v>SAMP</v>
      </c>
      <c r="R2835" t="str">
        <f t="shared" si="349"/>
        <v>E.23</v>
      </c>
      <c r="S2835" t="str">
        <f t="shared" si="349"/>
        <v xml:space="preserve">   ]</v>
      </c>
      <c r="T2835" t="str">
        <f t="shared" si="349"/>
        <v xml:space="preserve">Az= </v>
      </c>
      <c r="U2835" t="str">
        <f t="shared" si="349"/>
        <v xml:space="preserve">0.0 </v>
      </c>
      <c r="V2835" t="str">
        <f t="shared" si="349"/>
        <v>FFaz</v>
      </c>
      <c r="X2835" t="e">
        <f>VLOOKUP(K2835,$X$2:Y$31,2,FALSE())</f>
        <v>#N/A</v>
      </c>
      <c r="AB2835" s="20">
        <f>MATCH("R",$J$1001:$J2836,0)</f>
        <v>25</v>
      </c>
      <c r="AC2835" s="20">
        <f>ROW()</f>
        <v>2835</v>
      </c>
      <c r="AD2835" s="24" t="e">
        <f t="shared" ca="1" si="346"/>
        <v>#VALUE!</v>
      </c>
      <c r="AE2835" t="str">
        <f t="shared" ca="1" si="348"/>
        <v>E</v>
      </c>
    </row>
    <row r="2836" spans="1:31">
      <c r="A2836" s="12" t="s">
        <v>204</v>
      </c>
      <c r="J2836" s="12" t="str">
        <f t="shared" si="345"/>
        <v/>
      </c>
      <c r="K2836" t="str">
        <f t="shared" si="349"/>
        <v>RCVR</v>
      </c>
      <c r="L2836" t="str">
        <f t="shared" si="349"/>
        <v xml:space="preserve"> 2-3</v>
      </c>
      <c r="M2836" t="str">
        <f t="shared" si="349"/>
        <v xml:space="preserve"> ION</v>
      </c>
      <c r="N2836" t="str">
        <f t="shared" si="349"/>
        <v>AP #</v>
      </c>
      <c r="O2836" t="str">
        <f t="shared" si="349"/>
        <v>3[sa</v>
      </c>
      <c r="P2836" t="str">
        <f t="shared" si="349"/>
        <v>ples</v>
      </c>
      <c r="Q2836" t="str">
        <f t="shared" si="349"/>
        <v>SAMP</v>
      </c>
      <c r="R2836" t="str">
        <f t="shared" si="349"/>
        <v>E.23</v>
      </c>
      <c r="S2836" t="str">
        <f t="shared" si="349"/>
        <v xml:space="preserve">   ]</v>
      </c>
      <c r="T2836" t="str">
        <f t="shared" si="349"/>
        <v xml:space="preserve">Az= </v>
      </c>
      <c r="U2836" t="str">
        <f t="shared" si="349"/>
        <v xml:space="preserve">0.0 </v>
      </c>
      <c r="V2836" t="str">
        <f t="shared" si="349"/>
        <v>FFaz</v>
      </c>
      <c r="X2836" t="e">
        <f>VLOOKUP(K2836,$X$2:Y$31,2,FALSE())</f>
        <v>#N/A</v>
      </c>
      <c r="AB2836" s="20">
        <f>MATCH("R",$J$1001:$J2837,0)</f>
        <v>25</v>
      </c>
      <c r="AC2836" s="20">
        <f>ROW()</f>
        <v>2836</v>
      </c>
      <c r="AD2836" s="24" t="e">
        <f t="shared" ca="1" si="346"/>
        <v>#VALUE!</v>
      </c>
      <c r="AE2836" t="str">
        <f t="shared" ca="1" si="348"/>
        <v>E</v>
      </c>
    </row>
    <row r="2837" spans="1:31">
      <c r="A2837" s="12" t="s">
        <v>89</v>
      </c>
      <c r="J2837" s="12" t="str">
        <f t="shared" si="345"/>
        <v/>
      </c>
      <c r="K2837" t="str">
        <f t="shared" si="349"/>
        <v>3 MH</v>
      </c>
      <c r="L2837" t="str">
        <f t="shared" si="349"/>
        <v xml:space="preserve"> NOI</v>
      </c>
      <c r="M2837" t="str">
        <f t="shared" si="349"/>
        <v xml:space="preserve">E = </v>
      </c>
      <c r="N2837" t="str">
        <f t="shared" si="349"/>
        <v>145.</v>
      </c>
      <c r="O2837" t="str">
        <f t="shared" si="349"/>
        <v xml:space="preserve"> dBW</v>
      </c>
      <c r="P2837" t="str">
        <f t="shared" si="349"/>
        <v xml:space="preserve">    </v>
      </c>
      <c r="Q2837" t="str">
        <f t="shared" si="349"/>
        <v xml:space="preserve">EQ. </v>
      </c>
      <c r="R2837" t="str">
        <f t="shared" si="349"/>
        <v>EL =</v>
      </c>
      <c r="S2837" t="str">
        <f t="shared" si="349"/>
        <v xml:space="preserve">90% </v>
      </c>
      <c r="T2837" t="str">
        <f t="shared" si="349"/>
        <v xml:space="preserve">  RE</v>
      </c>
      <c r="U2837" t="str">
        <f t="shared" si="349"/>
        <v>. SN</v>
      </c>
      <c r="V2837" t="str">
        <f t="shared" si="349"/>
        <v xml:space="preserve"> = 7</v>
      </c>
      <c r="X2837" t="e">
        <f>VLOOKUP(K2837,$X$2:Y$31,2,FALSE())</f>
        <v>#N/A</v>
      </c>
      <c r="AB2837" s="20">
        <f>MATCH("R",$J$1001:$J2838,0)</f>
        <v>25</v>
      </c>
      <c r="AC2837" s="20">
        <f>ROW()</f>
        <v>2837</v>
      </c>
      <c r="AD2837" s="24" t="e">
        <f t="shared" ca="1" si="346"/>
        <v>#VALUE!</v>
      </c>
      <c r="AE2837" t="str">
        <f t="shared" ca="1" si="348"/>
        <v>E</v>
      </c>
    </row>
    <row r="2838" spans="1:31">
      <c r="A2838" s="12" t="s">
        <v>90</v>
      </c>
      <c r="J2838" s="12" t="str">
        <f t="shared" si="345"/>
        <v/>
      </c>
      <c r="K2838" t="str">
        <f t="shared" si="349"/>
        <v>MULT</v>
      </c>
      <c r="L2838" t="str">
        <f t="shared" si="349"/>
        <v>PATH</v>
      </c>
      <c r="M2838" t="str">
        <f t="shared" si="349"/>
        <v>POWE</v>
      </c>
      <c r="N2838" t="str">
        <f t="shared" si="349"/>
        <v xml:space="preserve"> TOL</v>
      </c>
      <c r="O2838" t="str">
        <f t="shared" si="349"/>
        <v>RANC</v>
      </c>
      <c r="P2838" t="str">
        <f t="shared" si="349"/>
        <v xml:space="preserve"> =  </v>
      </c>
      <c r="Q2838" t="str">
        <f t="shared" si="349"/>
        <v>.0 d</v>
      </c>
      <c r="R2838" t="str">
        <f t="shared" si="349"/>
        <v xml:space="preserve">   M</v>
      </c>
      <c r="S2838" t="str">
        <f t="shared" si="349"/>
        <v>LTIP</v>
      </c>
      <c r="T2838" t="str">
        <f t="shared" si="349"/>
        <v>TH D</v>
      </c>
      <c r="U2838" t="str">
        <f t="shared" si="349"/>
        <v xml:space="preserve">LAY </v>
      </c>
      <c r="V2838" t="str">
        <f t="shared" si="349"/>
        <v>OLER</v>
      </c>
      <c r="X2838" t="e">
        <f>VLOOKUP(K2838,$X$2:Y$31,2,FALSE())</f>
        <v>#N/A</v>
      </c>
      <c r="AB2838" s="20">
        <f>MATCH("R",$J$1001:$J2839,0)</f>
        <v>25</v>
      </c>
      <c r="AC2838" s="20">
        <f>ROW()</f>
        <v>2838</v>
      </c>
      <c r="AD2838" s="24" t="e">
        <f t="shared" ca="1" si="346"/>
        <v>#VALUE!</v>
      </c>
      <c r="AE2838" t="str">
        <f t="shared" ca="1" si="348"/>
        <v>E</v>
      </c>
    </row>
    <row r="2839" spans="1:31">
      <c r="A2839" s="12" t="s">
        <v>33</v>
      </c>
      <c r="J2839" s="12" t="str">
        <f t="shared" si="345"/>
        <v/>
      </c>
      <c r="K2839" t="str">
        <f t="shared" si="349"/>
        <v/>
      </c>
      <c r="L2839" t="str">
        <f t="shared" si="349"/>
        <v/>
      </c>
      <c r="M2839" t="str">
        <f t="shared" si="349"/>
        <v/>
      </c>
      <c r="N2839" t="str">
        <f t="shared" si="349"/>
        <v/>
      </c>
      <c r="O2839" t="str">
        <f t="shared" si="349"/>
        <v/>
      </c>
      <c r="P2839" t="str">
        <f t="shared" si="349"/>
        <v/>
      </c>
      <c r="Q2839" t="str">
        <f t="shared" si="349"/>
        <v/>
      </c>
      <c r="R2839" t="str">
        <f t="shared" si="349"/>
        <v/>
      </c>
      <c r="S2839" t="str">
        <f t="shared" si="349"/>
        <v/>
      </c>
      <c r="T2839" t="str">
        <f t="shared" si="349"/>
        <v/>
      </c>
      <c r="U2839" t="str">
        <f t="shared" si="349"/>
        <v/>
      </c>
      <c r="V2839" t="str">
        <f t="shared" si="349"/>
        <v/>
      </c>
      <c r="X2839" t="e">
        <f>VLOOKUP(K2839,$X$2:Y$31,2,FALSE())</f>
        <v>#N/A</v>
      </c>
      <c r="AB2839" s="20">
        <f>MATCH("R",$J$1001:$J2840,0)</f>
        <v>25</v>
      </c>
      <c r="AC2839" s="20">
        <f>ROW()</f>
        <v>2839</v>
      </c>
      <c r="AD2839" s="24" t="e">
        <f t="shared" ca="1" si="346"/>
        <v>#VALUE!</v>
      </c>
      <c r="AE2839" t="str">
        <f t="shared" ca="1" si="348"/>
        <v>E</v>
      </c>
    </row>
    <row r="2840" spans="1:31">
      <c r="A2840" s="12" t="s">
        <v>2153</v>
      </c>
      <c r="J2840" s="12" t="str">
        <f t="shared" si="345"/>
        <v>R</v>
      </c>
      <c r="K2840" t="str">
        <f t="shared" si="349"/>
        <v xml:space="preserve"> 7.0</v>
      </c>
      <c r="L2840" t="str">
        <f t="shared" si="349"/>
        <v xml:space="preserve"> 5.1</v>
      </c>
      <c r="M2840" t="str">
        <f t="shared" si="349"/>
        <v xml:space="preserve"> 2.0</v>
      </c>
      <c r="N2840" t="str">
        <f t="shared" si="349"/>
        <v xml:space="preserve"> 4.0</v>
      </c>
      <c r="O2840" t="str">
        <f t="shared" si="349"/>
        <v xml:space="preserve"> 5.4</v>
      </c>
      <c r="P2840" t="str">
        <f t="shared" si="349"/>
        <v xml:space="preserve"> 7.3</v>
      </c>
      <c r="Q2840" t="str">
        <f t="shared" si="349"/>
        <v>10.2</v>
      </c>
      <c r="R2840" t="str">
        <f t="shared" si="349"/>
        <v>14.4</v>
      </c>
      <c r="S2840" t="str">
        <f t="shared" si="349"/>
        <v>18.2</v>
      </c>
      <c r="T2840" t="str">
        <f t="shared" si="349"/>
        <v>21.5</v>
      </c>
      <c r="U2840" t="str">
        <f t="shared" si="349"/>
        <v>25.0</v>
      </c>
      <c r="V2840" t="str">
        <f t="shared" si="349"/>
        <v>29.0</v>
      </c>
      <c r="X2840" t="str">
        <f>VLOOKUP(K2840,$X$2:Y$31,2,FALSE())</f>
        <v>0700</v>
      </c>
      <c r="AB2840" s="20">
        <f>MATCH("R",$J$1001:$J2841,0)</f>
        <v>25</v>
      </c>
      <c r="AC2840" s="20">
        <f>ROW()</f>
        <v>2840</v>
      </c>
      <c r="AD2840" s="24" t="e">
        <f t="shared" ca="1" si="346"/>
        <v>#VALUE!</v>
      </c>
      <c r="AE2840" t="str">
        <f t="shared" ca="1" si="348"/>
        <v>E</v>
      </c>
    </row>
    <row r="2841" spans="1:31">
      <c r="A2841" s="12" t="s">
        <v>205</v>
      </c>
      <c r="J2841" s="12" t="str">
        <f t="shared" si="345"/>
        <v/>
      </c>
      <c r="K2841" t="str">
        <f t="shared" si="349"/>
        <v xml:space="preserve">    </v>
      </c>
      <c r="L2841" t="str">
        <f t="shared" si="349"/>
        <v xml:space="preserve"> 1F2</v>
      </c>
      <c r="M2841" t="str">
        <f t="shared" si="349"/>
        <v xml:space="preserve"> 1F2</v>
      </c>
      <c r="N2841" t="str">
        <f t="shared" si="349"/>
        <v xml:space="preserve"> 1F2</v>
      </c>
      <c r="O2841" t="str">
        <f t="shared" si="349"/>
        <v xml:space="preserve"> 1F2</v>
      </c>
      <c r="P2841" t="str">
        <f t="shared" si="349"/>
        <v xml:space="preserve"> 1F2</v>
      </c>
      <c r="Q2841" t="str">
        <f t="shared" si="349"/>
        <v xml:space="preserve"> 1F2</v>
      </c>
      <c r="R2841" t="str">
        <f t="shared" si="349"/>
        <v xml:space="preserve"> 1F2</v>
      </c>
      <c r="S2841" t="str">
        <f t="shared" si="349"/>
        <v xml:space="preserve"> 1F2</v>
      </c>
      <c r="T2841" t="str">
        <f t="shared" si="349"/>
        <v xml:space="preserve"> 1F2</v>
      </c>
      <c r="U2841" t="str">
        <f t="shared" si="349"/>
        <v xml:space="preserve"> 1F2</v>
      </c>
      <c r="V2841" t="str">
        <f t="shared" si="349"/>
        <v xml:space="preserve"> 1F2</v>
      </c>
      <c r="X2841" t="e">
        <f>VLOOKUP(K2841,$X$2:Y$31,2,FALSE())</f>
        <v>#N/A</v>
      </c>
      <c r="AB2841" s="20">
        <f>MATCH("R",$J$1001:$J2842,0)</f>
        <v>25</v>
      </c>
      <c r="AC2841" s="20">
        <f>ROW()</f>
        <v>2841</v>
      </c>
      <c r="AD2841" s="24" t="e">
        <f t="shared" ca="1" si="346"/>
        <v>#VALUE!</v>
      </c>
      <c r="AE2841" t="str">
        <f t="shared" ca="1" si="348"/>
        <v>E</v>
      </c>
    </row>
    <row r="2842" spans="1:31">
      <c r="A2842" s="12" t="s">
        <v>2154</v>
      </c>
      <c r="J2842" s="12" t="str">
        <f t="shared" si="345"/>
        <v/>
      </c>
      <c r="K2842" t="str">
        <f t="shared" si="349"/>
        <v xml:space="preserve">    </v>
      </c>
      <c r="L2842" t="str">
        <f t="shared" si="349"/>
        <v>66.5</v>
      </c>
      <c r="M2842" t="str">
        <f t="shared" si="349"/>
        <v>57.3</v>
      </c>
      <c r="N2842" t="str">
        <f t="shared" ref="K2842:V2863" si="350">MID($A2842,N$34,4)</f>
        <v>60.4</v>
      </c>
      <c r="O2842" t="str">
        <f t="shared" si="350"/>
        <v>66.5</v>
      </c>
      <c r="P2842" t="str">
        <f t="shared" si="350"/>
        <v>66.5</v>
      </c>
      <c r="Q2842" t="str">
        <f t="shared" si="350"/>
        <v>66.5</v>
      </c>
      <c r="R2842" t="str">
        <f t="shared" si="350"/>
        <v>66.5</v>
      </c>
      <c r="S2842" t="str">
        <f t="shared" si="350"/>
        <v>66.5</v>
      </c>
      <c r="T2842" t="str">
        <f t="shared" si="350"/>
        <v>66.5</v>
      </c>
      <c r="U2842" t="str">
        <f t="shared" si="350"/>
        <v>66.5</v>
      </c>
      <c r="V2842" t="str">
        <f t="shared" si="350"/>
        <v>66.5</v>
      </c>
      <c r="X2842" t="e">
        <f>VLOOKUP(K2842,$X$2:Y$31,2,FALSE())</f>
        <v>#N/A</v>
      </c>
      <c r="AB2842" s="20">
        <f>MATCH("R",$J$1001:$J2843,0)</f>
        <v>25</v>
      </c>
      <c r="AC2842" s="20">
        <f>ROW()</f>
        <v>2842</v>
      </c>
      <c r="AD2842" s="24" t="e">
        <f t="shared" ca="1" si="346"/>
        <v>#VALUE!</v>
      </c>
      <c r="AE2842" t="str">
        <f t="shared" ca="1" si="348"/>
        <v>E</v>
      </c>
    </row>
    <row r="2843" spans="1:31">
      <c r="A2843" s="12" t="s">
        <v>523</v>
      </c>
      <c r="J2843" s="12" t="str">
        <f t="shared" si="345"/>
        <v/>
      </c>
      <c r="K2843" t="str">
        <f t="shared" si="350"/>
        <v xml:space="preserve">    </v>
      </c>
      <c r="L2843" t="str">
        <f t="shared" si="350"/>
        <v xml:space="preserve"> 2.9</v>
      </c>
      <c r="M2843" t="str">
        <f t="shared" si="350"/>
        <v xml:space="preserve"> 2.1</v>
      </c>
      <c r="N2843" t="str">
        <f t="shared" si="350"/>
        <v xml:space="preserve"> 2.3</v>
      </c>
      <c r="O2843" t="str">
        <f t="shared" si="350"/>
        <v xml:space="preserve"> 2.9</v>
      </c>
      <c r="P2843" t="str">
        <f t="shared" si="350"/>
        <v xml:space="preserve"> 2.9</v>
      </c>
      <c r="Q2843" t="str">
        <f t="shared" si="350"/>
        <v xml:space="preserve"> 2.9</v>
      </c>
      <c r="R2843" t="str">
        <f t="shared" si="350"/>
        <v xml:space="preserve"> 2.9</v>
      </c>
      <c r="S2843" t="str">
        <f t="shared" si="350"/>
        <v xml:space="preserve"> 2.9</v>
      </c>
      <c r="T2843" t="str">
        <f t="shared" si="350"/>
        <v xml:space="preserve"> 2.9</v>
      </c>
      <c r="U2843" t="str">
        <f t="shared" si="350"/>
        <v xml:space="preserve"> 2.9</v>
      </c>
      <c r="V2843" t="str">
        <f t="shared" si="350"/>
        <v xml:space="preserve"> 2.9</v>
      </c>
      <c r="X2843" t="e">
        <f>VLOOKUP(K2843,$X$2:Y$31,2,FALSE())</f>
        <v>#N/A</v>
      </c>
      <c r="AB2843" s="20">
        <f>MATCH("R",$J$1001:$J2844,0)</f>
        <v>25</v>
      </c>
      <c r="AC2843" s="20">
        <f>ROW()</f>
        <v>2843</v>
      </c>
      <c r="AD2843" s="24" t="e">
        <f t="shared" ca="1" si="346"/>
        <v>#VALUE!</v>
      </c>
      <c r="AE2843" t="str">
        <f t="shared" ca="1" si="348"/>
        <v>E</v>
      </c>
    </row>
    <row r="2844" spans="1:31">
      <c r="A2844" s="12" t="s">
        <v>2155</v>
      </c>
      <c r="J2844" s="12" t="str">
        <f t="shared" si="345"/>
        <v/>
      </c>
      <c r="K2844" t="str">
        <f t="shared" si="350"/>
        <v xml:space="preserve">    </v>
      </c>
      <c r="L2844" t="str">
        <f t="shared" si="350"/>
        <v xml:space="preserve"> 398</v>
      </c>
      <c r="M2844" t="str">
        <f t="shared" si="350"/>
        <v xml:space="preserve"> 265</v>
      </c>
      <c r="N2844" t="str">
        <f t="shared" si="350"/>
        <v xml:space="preserve"> 301</v>
      </c>
      <c r="O2844" t="str">
        <f t="shared" si="350"/>
        <v xml:space="preserve"> 398</v>
      </c>
      <c r="P2844" t="str">
        <f t="shared" si="350"/>
        <v xml:space="preserve"> 398</v>
      </c>
      <c r="Q2844" t="str">
        <f t="shared" si="350"/>
        <v xml:space="preserve"> 398</v>
      </c>
      <c r="R2844" t="str">
        <f t="shared" si="350"/>
        <v xml:space="preserve"> 398</v>
      </c>
      <c r="S2844" t="str">
        <f t="shared" si="350"/>
        <v xml:space="preserve"> 398</v>
      </c>
      <c r="T2844" t="str">
        <f t="shared" si="350"/>
        <v xml:space="preserve"> 398</v>
      </c>
      <c r="U2844" t="str">
        <f t="shared" si="350"/>
        <v xml:space="preserve"> 398</v>
      </c>
      <c r="V2844" t="str">
        <f t="shared" si="350"/>
        <v xml:space="preserve"> 398</v>
      </c>
      <c r="X2844" t="e">
        <f>VLOOKUP(K2844,$X$2:Y$31,2,FALSE())</f>
        <v>#N/A</v>
      </c>
      <c r="AB2844" s="20">
        <f>MATCH("R",$J$1001:$J2845,0)</f>
        <v>25</v>
      </c>
      <c r="AC2844" s="20">
        <f>ROW()</f>
        <v>2844</v>
      </c>
      <c r="AD2844" s="24" t="e">
        <f t="shared" ca="1" si="346"/>
        <v>#VALUE!</v>
      </c>
      <c r="AE2844" t="str">
        <f t="shared" ca="1" si="348"/>
        <v>E</v>
      </c>
    </row>
    <row r="2845" spans="1:31">
      <c r="A2845" s="12" t="s">
        <v>2156</v>
      </c>
      <c r="J2845" s="12" t="str">
        <f t="shared" si="345"/>
        <v/>
      </c>
      <c r="K2845" t="str">
        <f t="shared" si="350"/>
        <v xml:space="preserve">    </v>
      </c>
      <c r="L2845" t="str">
        <f t="shared" si="350"/>
        <v>0.50</v>
      </c>
      <c r="M2845" t="str">
        <f t="shared" si="350"/>
        <v>1.00</v>
      </c>
      <c r="N2845" t="str">
        <f t="shared" si="350"/>
        <v>0.95</v>
      </c>
      <c r="O2845" t="str">
        <f t="shared" si="350"/>
        <v>0.37</v>
      </c>
      <c r="P2845" t="str">
        <f t="shared" si="350"/>
        <v>0.01</v>
      </c>
      <c r="Q2845" t="str">
        <f t="shared" si="350"/>
        <v>0.00</v>
      </c>
      <c r="R2845" t="str">
        <f t="shared" si="350"/>
        <v>0.00</v>
      </c>
      <c r="S2845" t="str">
        <f t="shared" si="350"/>
        <v>0.00</v>
      </c>
      <c r="T2845" t="str">
        <f t="shared" si="350"/>
        <v>0.00</v>
      </c>
      <c r="U2845" t="str">
        <f t="shared" si="350"/>
        <v>0.00</v>
      </c>
      <c r="V2845" t="str">
        <f t="shared" si="350"/>
        <v>0.00</v>
      </c>
      <c r="X2845" t="e">
        <f>VLOOKUP(K2845,$X$2:Y$31,2,FALSE())</f>
        <v>#N/A</v>
      </c>
      <c r="AB2845" s="20">
        <f>MATCH("R",$J$1001:$J2846,0)</f>
        <v>25</v>
      </c>
      <c r="AC2845" s="20">
        <f>ROW()</f>
        <v>2845</v>
      </c>
      <c r="AD2845" s="24" t="e">
        <f t="shared" ca="1" si="346"/>
        <v>#VALUE!</v>
      </c>
      <c r="AE2845" t="str">
        <f t="shared" ca="1" si="348"/>
        <v>E</v>
      </c>
    </row>
    <row r="2846" spans="1:31">
      <c r="A2846" s="12" t="s">
        <v>2157</v>
      </c>
      <c r="J2846" s="12" t="str">
        <f t="shared" si="345"/>
        <v/>
      </c>
      <c r="K2846" t="str">
        <f t="shared" si="350"/>
        <v xml:space="preserve">    </v>
      </c>
      <c r="L2846" t="str">
        <f t="shared" si="350"/>
        <v xml:space="preserve"> 110</v>
      </c>
      <c r="M2846" t="str">
        <f t="shared" si="350"/>
        <v xml:space="preserve">  97</v>
      </c>
      <c r="N2846" t="str">
        <f t="shared" si="350"/>
        <v xml:space="preserve"> 103</v>
      </c>
      <c r="O2846" t="str">
        <f t="shared" si="350"/>
        <v xml:space="preserve"> 112</v>
      </c>
      <c r="P2846" t="str">
        <f t="shared" si="350"/>
        <v xml:space="preserve"> 134</v>
      </c>
      <c r="Q2846" t="str">
        <f t="shared" si="350"/>
        <v xml:space="preserve"> 180</v>
      </c>
      <c r="R2846" t="str">
        <f t="shared" si="350"/>
        <v xml:space="preserve"> 183</v>
      </c>
      <c r="S2846" t="str">
        <f t="shared" si="350"/>
        <v xml:space="preserve"> 185</v>
      </c>
      <c r="T2846" t="str">
        <f t="shared" si="350"/>
        <v xml:space="preserve"> 186</v>
      </c>
      <c r="U2846" t="str">
        <f t="shared" si="350"/>
        <v xml:space="preserve"> 188</v>
      </c>
      <c r="V2846" t="str">
        <f t="shared" si="350"/>
        <v xml:space="preserve"> 189</v>
      </c>
      <c r="X2846" t="e">
        <f>VLOOKUP(K2846,$X$2:Y$31,2,FALSE())</f>
        <v>#N/A</v>
      </c>
      <c r="AB2846" s="20">
        <f>MATCH("R",$J$1001:$J2847,0)</f>
        <v>25</v>
      </c>
      <c r="AC2846" s="20">
        <f>ROW()</f>
        <v>2846</v>
      </c>
      <c r="AD2846" s="24" t="e">
        <f t="shared" ca="1" si="346"/>
        <v>#VALUE!</v>
      </c>
      <c r="AE2846" t="str">
        <f t="shared" ca="1" si="348"/>
        <v>E</v>
      </c>
    </row>
    <row r="2847" spans="1:31">
      <c r="A2847" s="12" t="s">
        <v>2158</v>
      </c>
      <c r="J2847" s="12" t="str">
        <f t="shared" si="345"/>
        <v/>
      </c>
      <c r="K2847" t="str">
        <f t="shared" si="350"/>
        <v xml:space="preserve">    </v>
      </c>
      <c r="L2847" t="str">
        <f t="shared" si="350"/>
        <v xml:space="preserve">  27</v>
      </c>
      <c r="M2847" t="str">
        <f t="shared" si="350"/>
        <v xml:space="preserve">  32</v>
      </c>
      <c r="N2847" t="str">
        <f t="shared" si="350"/>
        <v xml:space="preserve">  32</v>
      </c>
      <c r="O2847" t="str">
        <f t="shared" si="350"/>
        <v xml:space="preserve">  26</v>
      </c>
      <c r="P2847" t="str">
        <f t="shared" si="350"/>
        <v xml:space="preserve">   7</v>
      </c>
      <c r="Q2847" t="str">
        <f t="shared" si="350"/>
        <v xml:space="preserve"> -35</v>
      </c>
      <c r="R2847" t="str">
        <f t="shared" si="350"/>
        <v xml:space="preserve"> -35</v>
      </c>
      <c r="S2847" t="str">
        <f t="shared" si="350"/>
        <v xml:space="preserve"> -35</v>
      </c>
      <c r="T2847" t="str">
        <f t="shared" si="350"/>
        <v xml:space="preserve"> -35</v>
      </c>
      <c r="U2847" t="str">
        <f t="shared" si="350"/>
        <v xml:space="preserve"> -35</v>
      </c>
      <c r="V2847" t="str">
        <f t="shared" si="350"/>
        <v xml:space="preserve"> -35</v>
      </c>
      <c r="X2847" t="e">
        <f>VLOOKUP(K2847,$X$2:Y$31,2,FALSE())</f>
        <v>#N/A</v>
      </c>
      <c r="AB2847" s="20">
        <f>MATCH("R",$J$1001:$J2848,0)</f>
        <v>25</v>
      </c>
      <c r="AC2847" s="20">
        <f>ROW()</f>
        <v>2847</v>
      </c>
      <c r="AD2847" s="24" t="e">
        <f t="shared" ca="1" si="346"/>
        <v>#VALUE!</v>
      </c>
      <c r="AE2847" t="str">
        <f t="shared" ca="1" si="348"/>
        <v>E</v>
      </c>
    </row>
    <row r="2848" spans="1:31">
      <c r="A2848" s="12" t="s">
        <v>2159</v>
      </c>
      <c r="J2848" s="12" t="str">
        <f t="shared" si="345"/>
        <v/>
      </c>
      <c r="K2848" t="str">
        <f t="shared" si="350"/>
        <v xml:space="preserve">    </v>
      </c>
      <c r="L2848" t="str">
        <f t="shared" si="350"/>
        <v xml:space="preserve"> -90</v>
      </c>
      <c r="M2848" t="str">
        <f t="shared" si="350"/>
        <v xml:space="preserve"> -77</v>
      </c>
      <c r="N2848" t="str">
        <f t="shared" si="350"/>
        <v xml:space="preserve"> -83</v>
      </c>
      <c r="O2848" t="str">
        <f t="shared" si="350"/>
        <v xml:space="preserve"> -92</v>
      </c>
      <c r="P2848" t="str">
        <f t="shared" si="350"/>
        <v>-114</v>
      </c>
      <c r="Q2848" t="str">
        <f t="shared" si="350"/>
        <v>-160</v>
      </c>
      <c r="R2848" t="str">
        <f t="shared" si="350"/>
        <v>-163</v>
      </c>
      <c r="S2848" t="str">
        <f t="shared" si="350"/>
        <v>-165</v>
      </c>
      <c r="T2848" t="str">
        <f t="shared" si="350"/>
        <v>-166</v>
      </c>
      <c r="U2848" t="str">
        <f t="shared" si="350"/>
        <v>-168</v>
      </c>
      <c r="V2848" t="str">
        <f t="shared" si="350"/>
        <v>-169</v>
      </c>
      <c r="X2848" t="e">
        <f>VLOOKUP(K2848,$X$2:Y$31,2,FALSE())</f>
        <v>#N/A</v>
      </c>
      <c r="AB2848" s="20">
        <f>MATCH("R",$J$1001:$J2849,0)</f>
        <v>25</v>
      </c>
      <c r="AC2848" s="20">
        <f>ROW()</f>
        <v>2848</v>
      </c>
      <c r="AD2848" s="24" t="e">
        <f t="shared" ca="1" si="346"/>
        <v>#VALUE!</v>
      </c>
      <c r="AE2848" t="str">
        <f t="shared" ca="1" si="348"/>
        <v>E</v>
      </c>
    </row>
    <row r="2849" spans="1:31">
      <c r="A2849" s="12" t="s">
        <v>2160</v>
      </c>
      <c r="J2849" s="12" t="str">
        <f t="shared" si="345"/>
        <v/>
      </c>
      <c r="K2849" t="str">
        <f t="shared" si="350"/>
        <v xml:space="preserve">    </v>
      </c>
      <c r="L2849" t="str">
        <f t="shared" si="350"/>
        <v>-148</v>
      </c>
      <c r="M2849" t="str">
        <f t="shared" si="350"/>
        <v>-136</v>
      </c>
      <c r="N2849" t="str">
        <f t="shared" si="350"/>
        <v>-144</v>
      </c>
      <c r="O2849" t="str">
        <f t="shared" si="350"/>
        <v>-149</v>
      </c>
      <c r="P2849" t="str">
        <f t="shared" si="350"/>
        <v>-154</v>
      </c>
      <c r="Q2849" t="str">
        <f t="shared" si="350"/>
        <v>-159</v>
      </c>
      <c r="R2849" t="str">
        <f t="shared" si="350"/>
        <v>-164</v>
      </c>
      <c r="S2849" t="str">
        <f t="shared" si="350"/>
        <v>-167</v>
      </c>
      <c r="T2849" t="str">
        <f t="shared" si="350"/>
        <v>-169</v>
      </c>
      <c r="U2849" t="str">
        <f t="shared" si="350"/>
        <v>-170</v>
      </c>
      <c r="V2849" t="str">
        <f t="shared" si="350"/>
        <v>-172</v>
      </c>
      <c r="X2849" t="e">
        <f>VLOOKUP(K2849,$X$2:Y$31,2,FALSE())</f>
        <v>#N/A</v>
      </c>
      <c r="AB2849" s="20">
        <f>MATCH("R",$J$1001:$J2850,0)</f>
        <v>25</v>
      </c>
      <c r="AC2849" s="20">
        <f>ROW()</f>
        <v>2849</v>
      </c>
      <c r="AD2849" s="24" t="e">
        <f t="shared" ca="1" si="346"/>
        <v>#VALUE!</v>
      </c>
      <c r="AE2849" t="str">
        <f t="shared" ca="1" si="348"/>
        <v>E</v>
      </c>
    </row>
    <row r="2850" spans="1:31">
      <c r="A2850" s="12" t="s">
        <v>2161</v>
      </c>
      <c r="J2850" s="12" t="str">
        <f t="shared" si="345"/>
        <v/>
      </c>
      <c r="K2850" t="str">
        <f t="shared" si="350"/>
        <v xml:space="preserve">    </v>
      </c>
      <c r="L2850" t="str">
        <f t="shared" si="350"/>
        <v xml:space="preserve">  58</v>
      </c>
      <c r="M2850" t="str">
        <f t="shared" si="350"/>
        <v xml:space="preserve">  58</v>
      </c>
      <c r="N2850" t="str">
        <f t="shared" si="350"/>
        <v xml:space="preserve">  61</v>
      </c>
      <c r="O2850" t="str">
        <f t="shared" si="350"/>
        <v xml:space="preserve">  57</v>
      </c>
      <c r="P2850" t="str">
        <f t="shared" si="350"/>
        <v xml:space="preserve">  40</v>
      </c>
      <c r="Q2850" t="str">
        <f t="shared" si="350"/>
        <v xml:space="preserve">  -1</v>
      </c>
      <c r="R2850" t="str">
        <f t="shared" si="350"/>
        <v xml:space="preserve">   1</v>
      </c>
      <c r="S2850" t="str">
        <f t="shared" si="350"/>
        <v xml:space="preserve">   2</v>
      </c>
      <c r="T2850" t="str">
        <f t="shared" si="350"/>
        <v xml:space="preserve">   2</v>
      </c>
      <c r="U2850" t="str">
        <f t="shared" si="350"/>
        <v xml:space="preserve">   3</v>
      </c>
      <c r="V2850" t="str">
        <f t="shared" si="350"/>
        <v xml:space="preserve">   3</v>
      </c>
      <c r="X2850" t="e">
        <f>VLOOKUP(K2850,$X$2:Y$31,2,FALSE())</f>
        <v>#N/A</v>
      </c>
      <c r="AB2850" s="20">
        <f>MATCH("R",$J$1001:$J2851,0)</f>
        <v>25</v>
      </c>
      <c r="AC2850" s="20">
        <f>ROW()</f>
        <v>2850</v>
      </c>
      <c r="AD2850" s="24" t="e">
        <f t="shared" ca="1" si="346"/>
        <v>#VALUE!</v>
      </c>
      <c r="AE2850" t="str">
        <f t="shared" ca="1" si="348"/>
        <v>E</v>
      </c>
    </row>
    <row r="2851" spans="1:31">
      <c r="A2851" s="12" t="s">
        <v>2162</v>
      </c>
      <c r="J2851" s="12" t="str">
        <f t="shared" si="345"/>
        <v/>
      </c>
      <c r="K2851" t="str">
        <f t="shared" si="350"/>
        <v xml:space="preserve">    </v>
      </c>
      <c r="L2851" t="str">
        <f t="shared" si="350"/>
        <v xml:space="preserve">  31</v>
      </c>
      <c r="M2851" t="str">
        <f t="shared" si="350"/>
        <v xml:space="preserve">  26</v>
      </c>
      <c r="N2851" t="str">
        <f t="shared" si="350"/>
        <v xml:space="preserve">  24</v>
      </c>
      <c r="O2851" t="str">
        <f t="shared" si="350"/>
        <v xml:space="preserve">  33</v>
      </c>
      <c r="P2851" t="str">
        <f t="shared" si="350"/>
        <v xml:space="preserve">  56</v>
      </c>
      <c r="Q2851" t="str">
        <f t="shared" si="350"/>
        <v xml:space="preserve">  86</v>
      </c>
      <c r="R2851" t="str">
        <f t="shared" si="350"/>
        <v xml:space="preserve">  84</v>
      </c>
      <c r="S2851" t="str">
        <f t="shared" si="350"/>
        <v xml:space="preserve">  84</v>
      </c>
      <c r="T2851" t="str">
        <f t="shared" si="350"/>
        <v xml:space="preserve">  83</v>
      </c>
      <c r="U2851" t="str">
        <f t="shared" si="350"/>
        <v xml:space="preserve">  83</v>
      </c>
      <c r="V2851" t="str">
        <f t="shared" si="350"/>
        <v xml:space="preserve">  82</v>
      </c>
      <c r="X2851" t="e">
        <f>VLOOKUP(K2851,$X$2:Y$31,2,FALSE())</f>
        <v>#N/A</v>
      </c>
      <c r="AB2851" s="20">
        <f>MATCH("R",$J$1001:$J2852,0)</f>
        <v>25</v>
      </c>
      <c r="AC2851" s="20">
        <f>ROW()</f>
        <v>2851</v>
      </c>
      <c r="AD2851" s="24" t="e">
        <f t="shared" ca="1" si="346"/>
        <v>#VALUE!</v>
      </c>
      <c r="AE2851" t="str">
        <f t="shared" ca="1" si="348"/>
        <v>E</v>
      </c>
    </row>
    <row r="2852" spans="1:31">
      <c r="A2852" s="12" t="s">
        <v>426</v>
      </c>
      <c r="J2852" s="12" t="str">
        <f t="shared" si="345"/>
        <v/>
      </c>
      <c r="K2852" t="str">
        <f t="shared" si="350"/>
        <v xml:space="preserve">    </v>
      </c>
      <c r="L2852" t="str">
        <f t="shared" si="350"/>
        <v>0.01</v>
      </c>
      <c r="M2852" t="str">
        <f t="shared" si="350"/>
        <v>0.00</v>
      </c>
      <c r="N2852" t="str">
        <f t="shared" si="350"/>
        <v>0.01</v>
      </c>
      <c r="O2852" t="str">
        <f t="shared" si="350"/>
        <v>0.01</v>
      </c>
      <c r="P2852" t="str">
        <f t="shared" si="350"/>
        <v>0.01</v>
      </c>
      <c r="Q2852" t="str">
        <f t="shared" si="350"/>
        <v>0.00</v>
      </c>
      <c r="R2852" t="str">
        <f t="shared" si="350"/>
        <v>0.00</v>
      </c>
      <c r="S2852" t="str">
        <f t="shared" si="350"/>
        <v>0.00</v>
      </c>
      <c r="T2852" t="str">
        <f t="shared" si="350"/>
        <v>0.00</v>
      </c>
      <c r="U2852" t="str">
        <f t="shared" si="350"/>
        <v>0.00</v>
      </c>
      <c r="V2852" t="str">
        <f t="shared" si="350"/>
        <v>0.00</v>
      </c>
      <c r="X2852" t="e">
        <f>VLOOKUP(K2852,$X$2:Y$31,2,FALSE())</f>
        <v>#N/A</v>
      </c>
      <c r="AB2852" s="20">
        <f>MATCH("R",$J$1001:$J2853,0)</f>
        <v>25</v>
      </c>
      <c r="AC2852" s="20">
        <f>ROW()</f>
        <v>2852</v>
      </c>
      <c r="AD2852" s="24" t="e">
        <f t="shared" ca="1" si="346"/>
        <v>#VALUE!</v>
      </c>
      <c r="AE2852" t="str">
        <f t="shared" ca="1" si="348"/>
        <v>E</v>
      </c>
    </row>
    <row r="2853" spans="1:31">
      <c r="A2853" s="12" t="s">
        <v>91</v>
      </c>
      <c r="J2853" s="12" t="str">
        <f t="shared" si="345"/>
        <v/>
      </c>
      <c r="K2853" t="str">
        <f t="shared" si="350"/>
        <v xml:space="preserve">    </v>
      </c>
      <c r="L2853" t="str">
        <f t="shared" si="350"/>
        <v>0.00</v>
      </c>
      <c r="M2853" t="str">
        <f t="shared" si="350"/>
        <v>0.00</v>
      </c>
      <c r="N2853" t="str">
        <f t="shared" si="350"/>
        <v>0.00</v>
      </c>
      <c r="O2853" t="str">
        <f t="shared" si="350"/>
        <v>0.00</v>
      </c>
      <c r="P2853" t="str">
        <f t="shared" si="350"/>
        <v>0.00</v>
      </c>
      <c r="Q2853" t="str">
        <f t="shared" si="350"/>
        <v>0.00</v>
      </c>
      <c r="R2853" t="str">
        <f t="shared" si="350"/>
        <v>0.00</v>
      </c>
      <c r="S2853" t="str">
        <f t="shared" si="350"/>
        <v>0.00</v>
      </c>
      <c r="T2853" t="str">
        <f t="shared" si="350"/>
        <v>0.00</v>
      </c>
      <c r="U2853" t="str">
        <f t="shared" si="350"/>
        <v>0.00</v>
      </c>
      <c r="V2853" t="str">
        <f t="shared" si="350"/>
        <v>0.00</v>
      </c>
      <c r="X2853" t="e">
        <f>VLOOKUP(K2853,$X$2:Y$31,2,FALSE())</f>
        <v>#N/A</v>
      </c>
      <c r="AB2853" s="20">
        <f>MATCH("R",$J$1001:$J2854,0)</f>
        <v>25</v>
      </c>
      <c r="AC2853" s="20">
        <f>ROW()</f>
        <v>2853</v>
      </c>
      <c r="AD2853" s="24" t="e">
        <f t="shared" ca="1" si="346"/>
        <v>#VALUE!</v>
      </c>
      <c r="AE2853" t="str">
        <f t="shared" ca="1" si="348"/>
        <v>E</v>
      </c>
    </row>
    <row r="2854" spans="1:31">
      <c r="A2854" s="12" t="s">
        <v>1807</v>
      </c>
      <c r="J2854" s="12" t="str">
        <f t="shared" si="345"/>
        <v/>
      </c>
      <c r="K2854" t="str">
        <f t="shared" si="350"/>
        <v xml:space="preserve">    </v>
      </c>
      <c r="L2854" t="str">
        <f t="shared" si="350"/>
        <v>0.08</v>
      </c>
      <c r="M2854" t="str">
        <f t="shared" si="350"/>
        <v>0.07</v>
      </c>
      <c r="N2854" t="str">
        <f t="shared" si="350"/>
        <v>0.10</v>
      </c>
      <c r="O2854" t="str">
        <f t="shared" si="350"/>
        <v>0.08</v>
      </c>
      <c r="P2854" t="str">
        <f t="shared" si="350"/>
        <v>0.03</v>
      </c>
      <c r="Q2854" t="str">
        <f t="shared" si="350"/>
        <v>0.00</v>
      </c>
      <c r="R2854" t="str">
        <f t="shared" si="350"/>
        <v>0.00</v>
      </c>
      <c r="S2854" t="str">
        <f t="shared" si="350"/>
        <v>0.00</v>
      </c>
      <c r="T2854" t="str">
        <f t="shared" si="350"/>
        <v>0.00</v>
      </c>
      <c r="U2854" t="str">
        <f t="shared" si="350"/>
        <v>0.00</v>
      </c>
      <c r="V2854" t="str">
        <f t="shared" si="350"/>
        <v>0.00</v>
      </c>
      <c r="X2854" t="e">
        <f>VLOOKUP(K2854,$X$2:Y$31,2,FALSE())</f>
        <v>#N/A</v>
      </c>
      <c r="AB2854" s="20">
        <f>MATCH("R",$J$1001:$J2855,0)</f>
        <v>25</v>
      </c>
      <c r="AC2854" s="20">
        <f>ROW()</f>
        <v>2854</v>
      </c>
      <c r="AD2854" s="24" t="e">
        <f t="shared" ca="1" si="346"/>
        <v>#VALUE!</v>
      </c>
      <c r="AE2854" t="str">
        <f t="shared" ca="1" si="348"/>
        <v>E</v>
      </c>
    </row>
    <row r="2855" spans="1:31">
      <c r="A2855" s="12" t="s">
        <v>2163</v>
      </c>
      <c r="J2855" s="12" t="str">
        <f t="shared" si="345"/>
        <v/>
      </c>
      <c r="K2855" t="str">
        <f t="shared" si="350"/>
        <v xml:space="preserve">    </v>
      </c>
      <c r="L2855" t="str">
        <f t="shared" si="350"/>
        <v>13.1</v>
      </c>
      <c r="M2855" t="str">
        <f t="shared" si="350"/>
        <v xml:space="preserve"> 7.8</v>
      </c>
      <c r="N2855" t="str">
        <f t="shared" si="350"/>
        <v xml:space="preserve"> 9.3</v>
      </c>
      <c r="O2855" t="str">
        <f t="shared" si="350"/>
        <v>14.2</v>
      </c>
      <c r="P2855" t="str">
        <f t="shared" si="350"/>
        <v>20.9</v>
      </c>
      <c r="Q2855" t="str">
        <f t="shared" si="350"/>
        <v xml:space="preserve"> 7.8</v>
      </c>
      <c r="R2855" t="str">
        <f t="shared" si="350"/>
        <v xml:space="preserve"> 7.8</v>
      </c>
      <c r="S2855" t="str">
        <f t="shared" si="350"/>
        <v xml:space="preserve"> 7.8</v>
      </c>
      <c r="T2855" t="str">
        <f t="shared" si="350"/>
        <v xml:space="preserve"> 7.8</v>
      </c>
      <c r="U2855" t="str">
        <f t="shared" si="350"/>
        <v xml:space="preserve"> 7.8</v>
      </c>
      <c r="V2855" t="str">
        <f t="shared" si="350"/>
        <v xml:space="preserve"> 7.8</v>
      </c>
      <c r="X2855" t="e">
        <f>VLOOKUP(K2855,$X$2:Y$31,2,FALSE())</f>
        <v>#N/A</v>
      </c>
      <c r="AB2855" s="20">
        <f>MATCH("R",$J$1001:$J2856,0)</f>
        <v>25</v>
      </c>
      <c r="AC2855" s="20">
        <f>ROW()</f>
        <v>2855</v>
      </c>
      <c r="AD2855" s="24" t="e">
        <f t="shared" ca="1" si="346"/>
        <v>#VALUE!</v>
      </c>
      <c r="AE2855" t="str">
        <f t="shared" ca="1" si="348"/>
        <v>E</v>
      </c>
    </row>
    <row r="2856" spans="1:31">
      <c r="A2856" s="12" t="s">
        <v>2164</v>
      </c>
      <c r="J2856" s="12" t="str">
        <f t="shared" si="345"/>
        <v/>
      </c>
      <c r="K2856" t="str">
        <f t="shared" si="350"/>
        <v xml:space="preserve">    </v>
      </c>
      <c r="L2856" t="str">
        <f t="shared" si="350"/>
        <v xml:space="preserve"> 6.9</v>
      </c>
      <c r="M2856" t="str">
        <f t="shared" si="350"/>
        <v xml:space="preserve"> 3.9</v>
      </c>
      <c r="N2856" t="str">
        <f t="shared" si="350"/>
        <v xml:space="preserve"> 4.1</v>
      </c>
      <c r="O2856" t="str">
        <f t="shared" si="350"/>
        <v xml:space="preserve"> 8.0</v>
      </c>
      <c r="P2856" t="str">
        <f t="shared" si="350"/>
        <v>17.3</v>
      </c>
      <c r="Q2856" t="str">
        <f t="shared" si="350"/>
        <v>10.2</v>
      </c>
      <c r="R2856" t="str">
        <f t="shared" si="350"/>
        <v xml:space="preserve"> 3.9</v>
      </c>
      <c r="S2856" t="str">
        <f t="shared" si="350"/>
        <v xml:space="preserve"> 3.9</v>
      </c>
      <c r="T2856" t="str">
        <f t="shared" si="350"/>
        <v xml:space="preserve"> 3.9</v>
      </c>
      <c r="U2856" t="str">
        <f t="shared" si="350"/>
        <v xml:space="preserve"> 3.9</v>
      </c>
      <c r="V2856" t="str">
        <f t="shared" si="350"/>
        <v xml:space="preserve"> 3.9</v>
      </c>
      <c r="X2856" t="e">
        <f>VLOOKUP(K2856,$X$2:Y$31,2,FALSE())</f>
        <v>#N/A</v>
      </c>
      <c r="AB2856" s="20">
        <f>MATCH("R",$J$1001:$J2857,0)</f>
        <v>25</v>
      </c>
      <c r="AC2856" s="20">
        <f>ROW()</f>
        <v>2856</v>
      </c>
      <c r="AD2856" s="24" t="e">
        <f t="shared" ca="1" si="346"/>
        <v>#VALUE!</v>
      </c>
      <c r="AE2856" t="str">
        <f t="shared" ca="1" si="348"/>
        <v>E</v>
      </c>
    </row>
    <row r="2857" spans="1:31">
      <c r="A2857" s="12" t="s">
        <v>2165</v>
      </c>
      <c r="J2857" s="12" t="str">
        <f t="shared" si="345"/>
        <v/>
      </c>
      <c r="K2857" t="str">
        <f t="shared" si="350"/>
        <v xml:space="preserve">    </v>
      </c>
      <c r="L2857" t="str">
        <f t="shared" si="350"/>
        <v>15.6</v>
      </c>
      <c r="M2857" t="str">
        <f t="shared" si="350"/>
        <v>11.6</v>
      </c>
      <c r="N2857" t="str">
        <f t="shared" si="350"/>
        <v>12.4</v>
      </c>
      <c r="O2857" t="str">
        <f t="shared" si="350"/>
        <v>16.6</v>
      </c>
      <c r="P2857" t="str">
        <f t="shared" si="350"/>
        <v>22.8</v>
      </c>
      <c r="Q2857" t="str">
        <f t="shared" si="350"/>
        <v>12.3</v>
      </c>
      <c r="R2857" t="str">
        <f t="shared" si="350"/>
        <v>12.4</v>
      </c>
      <c r="S2857" t="str">
        <f t="shared" si="350"/>
        <v>12.4</v>
      </c>
      <c r="T2857" t="str">
        <f t="shared" si="350"/>
        <v>12.4</v>
      </c>
      <c r="U2857" t="str">
        <f t="shared" si="350"/>
        <v>12.4</v>
      </c>
      <c r="V2857" t="str">
        <f t="shared" si="350"/>
        <v>12.4</v>
      </c>
      <c r="X2857" t="e">
        <f>VLOOKUP(K2857,$X$2:Y$31,2,FALSE())</f>
        <v>#N/A</v>
      </c>
      <c r="AB2857" s="20">
        <f>MATCH("R",$J$1001:$J2858,0)</f>
        <v>25</v>
      </c>
      <c r="AC2857" s="20">
        <f>ROW()</f>
        <v>2857</v>
      </c>
      <c r="AD2857" s="24" t="e">
        <f t="shared" ca="1" si="346"/>
        <v>#VALUE!</v>
      </c>
      <c r="AE2857" t="str">
        <f t="shared" ca="1" si="348"/>
        <v>E</v>
      </c>
    </row>
    <row r="2858" spans="1:31">
      <c r="A2858" s="12" t="s">
        <v>2166</v>
      </c>
      <c r="J2858" s="12" t="str">
        <f t="shared" si="345"/>
        <v/>
      </c>
      <c r="K2858" t="str">
        <f t="shared" si="350"/>
        <v xml:space="preserve">    </v>
      </c>
      <c r="L2858" t="str">
        <f t="shared" si="350"/>
        <v xml:space="preserve"> 8.5</v>
      </c>
      <c r="M2858" t="str">
        <f t="shared" si="350"/>
        <v xml:space="preserve"> 7.1</v>
      </c>
      <c r="N2858" t="str">
        <f t="shared" si="350"/>
        <v xml:space="preserve"> 6.6</v>
      </c>
      <c r="O2858" t="str">
        <f t="shared" si="350"/>
        <v xml:space="preserve"> 9.3</v>
      </c>
      <c r="P2858" t="str">
        <f t="shared" si="350"/>
        <v>17.9</v>
      </c>
      <c r="Q2858" t="str">
        <f t="shared" si="350"/>
        <v>11.6</v>
      </c>
      <c r="R2858" t="str">
        <f t="shared" si="350"/>
        <v xml:space="preserve"> 7.0</v>
      </c>
      <c r="S2858" t="str">
        <f t="shared" si="350"/>
        <v xml:space="preserve"> 7.1</v>
      </c>
      <c r="T2858" t="str">
        <f t="shared" si="350"/>
        <v xml:space="preserve"> 7.1</v>
      </c>
      <c r="U2858" t="str">
        <f t="shared" si="350"/>
        <v xml:space="preserve"> 7.1</v>
      </c>
      <c r="V2858" t="str">
        <f t="shared" si="350"/>
        <v xml:space="preserve"> 7.1</v>
      </c>
      <c r="X2858" t="e">
        <f>VLOOKUP(K2858,$X$2:Y$31,2,FALSE())</f>
        <v>#N/A</v>
      </c>
      <c r="AB2858" s="20">
        <f>MATCH("R",$J$1001:$J2859,0)</f>
        <v>25</v>
      </c>
      <c r="AC2858" s="20">
        <f>ROW()</f>
        <v>2858</v>
      </c>
      <c r="AD2858" s="24" t="e">
        <f t="shared" ca="1" si="346"/>
        <v>#VALUE!</v>
      </c>
      <c r="AE2858" t="str">
        <f t="shared" ca="1" si="348"/>
        <v>E</v>
      </c>
    </row>
    <row r="2859" spans="1:31">
      <c r="A2859" s="12" t="s">
        <v>526</v>
      </c>
      <c r="J2859" s="12" t="str">
        <f t="shared" si="345"/>
        <v/>
      </c>
      <c r="K2859" t="str">
        <f t="shared" si="350"/>
        <v xml:space="preserve">    </v>
      </c>
      <c r="L2859" t="str">
        <f t="shared" si="350"/>
        <v xml:space="preserve"> 3.7</v>
      </c>
      <c r="M2859" t="str">
        <f t="shared" si="350"/>
        <v xml:space="preserve"> 4.1</v>
      </c>
      <c r="N2859" t="str">
        <f t="shared" si="350"/>
        <v xml:space="preserve"> 3.8</v>
      </c>
      <c r="O2859" t="str">
        <f t="shared" si="350"/>
        <v xml:space="preserve"> 3.7</v>
      </c>
      <c r="P2859" t="str">
        <f t="shared" si="350"/>
        <v xml:space="preserve"> 3.5</v>
      </c>
      <c r="Q2859" t="str">
        <f t="shared" si="350"/>
        <v xml:space="preserve"> 3.2</v>
      </c>
      <c r="R2859" t="str">
        <f t="shared" si="350"/>
        <v xml:space="preserve"> 3.0</v>
      </c>
      <c r="S2859" t="str">
        <f t="shared" si="350"/>
        <v xml:space="preserve"> 2.9</v>
      </c>
      <c r="T2859" t="str">
        <f t="shared" si="350"/>
        <v xml:space="preserve"> 2.9</v>
      </c>
      <c r="U2859" t="str">
        <f t="shared" si="350"/>
        <v xml:space="preserve"> 2.8</v>
      </c>
      <c r="V2859" t="str">
        <f t="shared" si="350"/>
        <v xml:space="preserve"> 2.8</v>
      </c>
      <c r="X2859" t="e">
        <f>VLOOKUP(K2859,$X$2:Y$31,2,FALSE())</f>
        <v>#N/A</v>
      </c>
      <c r="AB2859" s="20">
        <f>MATCH("R",$J$1001:$J2860,0)</f>
        <v>25</v>
      </c>
      <c r="AC2859" s="20">
        <f>ROW()</f>
        <v>2859</v>
      </c>
      <c r="AD2859" s="24" t="e">
        <f t="shared" ca="1" si="346"/>
        <v>#VALUE!</v>
      </c>
      <c r="AE2859" t="str">
        <f t="shared" ca="1" si="348"/>
        <v>E</v>
      </c>
    </row>
    <row r="2860" spans="1:31">
      <c r="A2860" s="12" t="s">
        <v>527</v>
      </c>
      <c r="J2860" s="12" t="str">
        <f t="shared" si="345"/>
        <v/>
      </c>
      <c r="K2860" t="str">
        <f t="shared" si="350"/>
        <v xml:space="preserve">    </v>
      </c>
      <c r="L2860" t="str">
        <f t="shared" si="350"/>
        <v xml:space="preserve"> 3.7</v>
      </c>
      <c r="M2860" t="str">
        <f t="shared" si="350"/>
        <v xml:space="preserve"> 4.1</v>
      </c>
      <c r="N2860" t="str">
        <f t="shared" si="350"/>
        <v xml:space="preserve"> 3.8</v>
      </c>
      <c r="O2860" t="str">
        <f t="shared" si="350"/>
        <v xml:space="preserve"> 3.7</v>
      </c>
      <c r="P2860" t="str">
        <f t="shared" si="350"/>
        <v xml:space="preserve"> 3.5</v>
      </c>
      <c r="Q2860" t="str">
        <f t="shared" si="350"/>
        <v xml:space="preserve"> 3.2</v>
      </c>
      <c r="R2860" t="str">
        <f t="shared" si="350"/>
        <v xml:space="preserve"> 3.0</v>
      </c>
      <c r="S2860" t="str">
        <f t="shared" si="350"/>
        <v xml:space="preserve"> 2.9</v>
      </c>
      <c r="T2860" t="str">
        <f t="shared" si="350"/>
        <v xml:space="preserve"> 2.9</v>
      </c>
      <c r="U2860" t="str">
        <f t="shared" si="350"/>
        <v xml:space="preserve"> 2.8</v>
      </c>
      <c r="V2860" t="str">
        <f t="shared" si="350"/>
        <v xml:space="preserve"> 2.8</v>
      </c>
      <c r="X2860" t="e">
        <f>VLOOKUP(K2860,$X$2:Y$31,2,FALSE())</f>
        <v>#N/A</v>
      </c>
      <c r="AB2860" s="20">
        <f>MATCH("R",$J$1001:$J2861,0)</f>
        <v>25</v>
      </c>
      <c r="AC2860" s="20">
        <f>ROW()</f>
        <v>2860</v>
      </c>
      <c r="AD2860" s="24" t="e">
        <f t="shared" ca="1" si="346"/>
        <v>#VALUE!</v>
      </c>
      <c r="AE2860" t="str">
        <f t="shared" ca="1" si="348"/>
        <v>E</v>
      </c>
    </row>
    <row r="2861" spans="1:31">
      <c r="A2861" s="12" t="s">
        <v>2167</v>
      </c>
      <c r="J2861" s="12" t="str">
        <f t="shared" si="345"/>
        <v/>
      </c>
      <c r="K2861" t="str">
        <f t="shared" si="350"/>
        <v xml:space="preserve">    </v>
      </c>
      <c r="L2861" t="str">
        <f t="shared" si="350"/>
        <v xml:space="preserve">  42</v>
      </c>
      <c r="M2861" t="str">
        <f t="shared" si="350"/>
        <v xml:space="preserve">  47</v>
      </c>
      <c r="N2861" t="str">
        <f t="shared" si="350"/>
        <v xml:space="preserve">  49</v>
      </c>
      <c r="O2861" t="str">
        <f t="shared" si="350"/>
        <v xml:space="preserve">  40</v>
      </c>
      <c r="P2861" t="str">
        <f t="shared" si="350"/>
        <v xml:space="preserve">  17</v>
      </c>
      <c r="Q2861" t="str">
        <f t="shared" si="350"/>
        <v xml:space="preserve"> -13</v>
      </c>
      <c r="R2861" t="str">
        <f t="shared" si="350"/>
        <v xml:space="preserve"> -11</v>
      </c>
      <c r="S2861" t="str">
        <f t="shared" si="350"/>
        <v xml:space="preserve"> -11</v>
      </c>
      <c r="T2861" t="str">
        <f t="shared" si="350"/>
        <v xml:space="preserve"> -10</v>
      </c>
      <c r="U2861" t="str">
        <f t="shared" si="350"/>
        <v xml:space="preserve"> -10</v>
      </c>
      <c r="V2861" t="str">
        <f t="shared" si="350"/>
        <v xml:space="preserve">  -9</v>
      </c>
      <c r="X2861" t="e">
        <f>VLOOKUP(K2861,$X$2:Y$31,2,FALSE())</f>
        <v>#N/A</v>
      </c>
      <c r="AB2861" s="20">
        <f>MATCH("R",$J$1001:$J2862,0)</f>
        <v>25</v>
      </c>
      <c r="AC2861" s="20">
        <f>ROW()</f>
        <v>2861</v>
      </c>
      <c r="AD2861" s="24" t="e">
        <f t="shared" ca="1" si="346"/>
        <v>#VALUE!</v>
      </c>
      <c r="AE2861" t="str">
        <f t="shared" ca="1" si="348"/>
        <v>E</v>
      </c>
    </row>
    <row r="2862" spans="1:31">
      <c r="A2862" s="12" t="s">
        <v>33</v>
      </c>
      <c r="J2862" s="12" t="str">
        <f t="shared" ref="J2862:J2925" si="351">IF(ISERROR(X2862),"","R")</f>
        <v/>
      </c>
      <c r="K2862" t="str">
        <f t="shared" si="350"/>
        <v/>
      </c>
      <c r="L2862" t="str">
        <f t="shared" si="350"/>
        <v/>
      </c>
      <c r="M2862" t="str">
        <f t="shared" si="350"/>
        <v/>
      </c>
      <c r="N2862" t="str">
        <f t="shared" si="350"/>
        <v/>
      </c>
      <c r="O2862" t="str">
        <f t="shared" si="350"/>
        <v/>
      </c>
      <c r="P2862" t="str">
        <f t="shared" si="350"/>
        <v/>
      </c>
      <c r="Q2862" t="str">
        <f t="shared" si="350"/>
        <v/>
      </c>
      <c r="R2862" t="str">
        <f t="shared" si="350"/>
        <v/>
      </c>
      <c r="S2862" t="str">
        <f t="shared" si="350"/>
        <v/>
      </c>
      <c r="T2862" t="str">
        <f t="shared" si="350"/>
        <v/>
      </c>
      <c r="U2862" t="str">
        <f t="shared" si="350"/>
        <v/>
      </c>
      <c r="V2862" t="str">
        <f t="shared" si="350"/>
        <v/>
      </c>
      <c r="X2862" t="e">
        <f>VLOOKUP(K2862,$X$2:Y$31,2,FALSE())</f>
        <v>#N/A</v>
      </c>
      <c r="AB2862" s="20">
        <f>MATCH("R",$J$1001:$J2863,0)</f>
        <v>25</v>
      </c>
      <c r="AC2862" s="20">
        <f>ROW()</f>
        <v>2862</v>
      </c>
      <c r="AD2862" s="24" t="e">
        <f t="shared" ref="AD2862:AD2925" ca="1" si="352">IF(VALUE(INDIRECT(ADDRESS(AD2861,AA$2+1,1,TRUE())))=1,AD2861+1,VALUE(INDIRECT(ADDRESS(AD2861,AA$2+2,1,TRUE())))+VALUE((INDIRECT(ADDRESS(AD2861,AA$2+1,1,TRUE())))))</f>
        <v>#VALUE!</v>
      </c>
      <c r="AE2862" t="str">
        <f t="shared" ca="1" si="348"/>
        <v>E</v>
      </c>
    </row>
    <row r="2863" spans="1:31">
      <c r="A2863" s="12" t="s">
        <v>2168</v>
      </c>
      <c r="J2863" s="12" t="str">
        <f t="shared" si="351"/>
        <v>R</v>
      </c>
      <c r="K2863" t="str">
        <f t="shared" si="350"/>
        <v xml:space="preserve"> 8.0</v>
      </c>
      <c r="L2863" t="str">
        <f t="shared" si="350"/>
        <v xml:space="preserve"> 5.5</v>
      </c>
      <c r="M2863" t="str">
        <f t="shared" si="350"/>
        <v xml:space="preserve"> 2.0</v>
      </c>
      <c r="N2863" t="str">
        <f t="shared" si="350"/>
        <v xml:space="preserve"> 4.0</v>
      </c>
      <c r="O2863" t="str">
        <f t="shared" si="350"/>
        <v xml:space="preserve"> 5.4</v>
      </c>
      <c r="P2863" t="str">
        <f t="shared" si="350"/>
        <v xml:space="preserve"> 7.3</v>
      </c>
      <c r="Q2863" t="str">
        <f t="shared" ref="K2863:V2884" si="353">MID($A2863,Q$34,4)</f>
        <v>10.2</v>
      </c>
      <c r="R2863" t="str">
        <f t="shared" si="353"/>
        <v>14.4</v>
      </c>
      <c r="S2863" t="str">
        <f t="shared" si="353"/>
        <v>18.2</v>
      </c>
      <c r="T2863" t="str">
        <f t="shared" si="353"/>
        <v>21.5</v>
      </c>
      <c r="U2863" t="str">
        <f t="shared" si="353"/>
        <v>25.0</v>
      </c>
      <c r="V2863" t="str">
        <f t="shared" si="353"/>
        <v>29.0</v>
      </c>
      <c r="X2863" t="str">
        <f>VLOOKUP(K2863,$X$2:Y$31,2,FALSE())</f>
        <v>0800</v>
      </c>
      <c r="AB2863" s="20">
        <f>MATCH("R",$J$1001:$J2864,0)</f>
        <v>25</v>
      </c>
      <c r="AC2863" s="20">
        <f>ROW()</f>
        <v>2863</v>
      </c>
      <c r="AD2863" s="24" t="e">
        <f t="shared" ca="1" si="352"/>
        <v>#VALUE!</v>
      </c>
      <c r="AE2863" t="str">
        <f t="shared" ca="1" si="348"/>
        <v>E</v>
      </c>
    </row>
    <row r="2864" spans="1:31">
      <c r="A2864" s="12" t="s">
        <v>205</v>
      </c>
      <c r="J2864" s="12" t="str">
        <f t="shared" si="351"/>
        <v/>
      </c>
      <c r="K2864" t="str">
        <f t="shared" si="353"/>
        <v xml:space="preserve">    </v>
      </c>
      <c r="L2864" t="str">
        <f t="shared" si="353"/>
        <v xml:space="preserve"> 1F2</v>
      </c>
      <c r="M2864" t="str">
        <f t="shared" si="353"/>
        <v xml:space="preserve"> 1F2</v>
      </c>
      <c r="N2864" t="str">
        <f t="shared" si="353"/>
        <v xml:space="preserve"> 1F2</v>
      </c>
      <c r="O2864" t="str">
        <f t="shared" si="353"/>
        <v xml:space="preserve"> 1F2</v>
      </c>
      <c r="P2864" t="str">
        <f t="shared" si="353"/>
        <v xml:space="preserve"> 1F2</v>
      </c>
      <c r="Q2864" t="str">
        <f t="shared" si="353"/>
        <v xml:space="preserve"> 1F2</v>
      </c>
      <c r="R2864" t="str">
        <f t="shared" si="353"/>
        <v xml:space="preserve"> 1F2</v>
      </c>
      <c r="S2864" t="str">
        <f t="shared" si="353"/>
        <v xml:space="preserve"> 1F2</v>
      </c>
      <c r="T2864" t="str">
        <f t="shared" si="353"/>
        <v xml:space="preserve"> 1F2</v>
      </c>
      <c r="U2864" t="str">
        <f t="shared" si="353"/>
        <v xml:space="preserve"> 1F2</v>
      </c>
      <c r="V2864" t="str">
        <f t="shared" si="353"/>
        <v xml:space="preserve"> 1F2</v>
      </c>
      <c r="X2864" t="e">
        <f>VLOOKUP(K2864,$X$2:Y$31,2,FALSE())</f>
        <v>#N/A</v>
      </c>
      <c r="AB2864" s="20">
        <f>MATCH("R",$J$1001:$J2865,0)</f>
        <v>25</v>
      </c>
      <c r="AC2864" s="20">
        <f>ROW()</f>
        <v>2864</v>
      </c>
      <c r="AD2864" s="24" t="e">
        <f t="shared" ca="1" si="352"/>
        <v>#VALUE!</v>
      </c>
      <c r="AE2864" t="str">
        <f t="shared" ca="1" si="348"/>
        <v>E</v>
      </c>
    </row>
    <row r="2865" spans="1:31">
      <c r="A2865" s="12" t="s">
        <v>2169</v>
      </c>
      <c r="J2865" s="12" t="str">
        <f t="shared" si="351"/>
        <v/>
      </c>
      <c r="K2865" t="str">
        <f t="shared" si="353"/>
        <v xml:space="preserve">    </v>
      </c>
      <c r="L2865" t="str">
        <f t="shared" si="353"/>
        <v>66.9</v>
      </c>
      <c r="M2865" t="str">
        <f t="shared" si="353"/>
        <v>57.5</v>
      </c>
      <c r="N2865" t="str">
        <f t="shared" si="353"/>
        <v>60.1</v>
      </c>
      <c r="O2865" t="str">
        <f t="shared" si="353"/>
        <v>66.2</v>
      </c>
      <c r="P2865" t="str">
        <f t="shared" si="353"/>
        <v>66.9</v>
      </c>
      <c r="Q2865" t="str">
        <f t="shared" si="353"/>
        <v>66.9</v>
      </c>
      <c r="R2865" t="str">
        <f t="shared" si="353"/>
        <v>66.9</v>
      </c>
      <c r="S2865" t="str">
        <f t="shared" si="353"/>
        <v>66.9</v>
      </c>
      <c r="T2865" t="str">
        <f t="shared" si="353"/>
        <v>66.9</v>
      </c>
      <c r="U2865" t="str">
        <f t="shared" si="353"/>
        <v>66.9</v>
      </c>
      <c r="V2865" t="str">
        <f t="shared" si="353"/>
        <v>66.9</v>
      </c>
      <c r="X2865" t="e">
        <f>VLOOKUP(K2865,$X$2:Y$31,2,FALSE())</f>
        <v>#N/A</v>
      </c>
      <c r="AB2865" s="20">
        <f>MATCH("R",$J$1001:$J2866,0)</f>
        <v>25</v>
      </c>
      <c r="AC2865" s="20">
        <f>ROW()</f>
        <v>2865</v>
      </c>
      <c r="AD2865" s="24" t="e">
        <f t="shared" ca="1" si="352"/>
        <v>#VALUE!</v>
      </c>
      <c r="AE2865" t="str">
        <f t="shared" ca="1" si="348"/>
        <v>E</v>
      </c>
    </row>
    <row r="2866" spans="1:31">
      <c r="A2866" s="12" t="s">
        <v>2170</v>
      </c>
      <c r="J2866" s="12" t="str">
        <f t="shared" si="351"/>
        <v/>
      </c>
      <c r="K2866" t="str">
        <f t="shared" si="353"/>
        <v xml:space="preserve">    </v>
      </c>
      <c r="L2866" t="str">
        <f t="shared" si="353"/>
        <v xml:space="preserve"> 2.9</v>
      </c>
      <c r="M2866" t="str">
        <f t="shared" si="353"/>
        <v xml:space="preserve"> 2.1</v>
      </c>
      <c r="N2866" t="str">
        <f t="shared" si="353"/>
        <v xml:space="preserve"> 2.3</v>
      </c>
      <c r="O2866" t="str">
        <f t="shared" si="353"/>
        <v xml:space="preserve"> 2.8</v>
      </c>
      <c r="P2866" t="str">
        <f t="shared" si="353"/>
        <v xml:space="preserve"> 2.9</v>
      </c>
      <c r="Q2866" t="str">
        <f t="shared" si="353"/>
        <v xml:space="preserve"> 2.9</v>
      </c>
      <c r="R2866" t="str">
        <f t="shared" si="353"/>
        <v xml:space="preserve"> 2.9</v>
      </c>
      <c r="S2866" t="str">
        <f t="shared" si="353"/>
        <v xml:space="preserve"> 2.9</v>
      </c>
      <c r="T2866" t="str">
        <f t="shared" si="353"/>
        <v xml:space="preserve"> 2.9</v>
      </c>
      <c r="U2866" t="str">
        <f t="shared" si="353"/>
        <v xml:space="preserve"> 2.9</v>
      </c>
      <c r="V2866" t="str">
        <f t="shared" si="353"/>
        <v xml:space="preserve"> 2.9</v>
      </c>
      <c r="X2866" t="e">
        <f>VLOOKUP(K2866,$X$2:Y$31,2,FALSE())</f>
        <v>#N/A</v>
      </c>
      <c r="AB2866" s="20">
        <f>MATCH("R",$J$1001:$J2867,0)</f>
        <v>25</v>
      </c>
      <c r="AC2866" s="20">
        <f>ROW()</f>
        <v>2866</v>
      </c>
      <c r="AD2866" s="24" t="e">
        <f t="shared" ca="1" si="352"/>
        <v>#VALUE!</v>
      </c>
      <c r="AE2866" t="str">
        <f t="shared" ca="1" si="348"/>
        <v>E</v>
      </c>
    </row>
    <row r="2867" spans="1:31">
      <c r="A2867" s="12" t="s">
        <v>2171</v>
      </c>
      <c r="J2867" s="12" t="str">
        <f t="shared" si="351"/>
        <v/>
      </c>
      <c r="K2867" t="str">
        <f t="shared" si="353"/>
        <v xml:space="preserve">    </v>
      </c>
      <c r="L2867" t="str">
        <f t="shared" si="353"/>
        <v xml:space="preserve"> 406</v>
      </c>
      <c r="M2867" t="str">
        <f t="shared" si="353"/>
        <v xml:space="preserve"> 267</v>
      </c>
      <c r="N2867" t="str">
        <f t="shared" si="353"/>
        <v xml:space="preserve"> 296</v>
      </c>
      <c r="O2867" t="str">
        <f t="shared" si="353"/>
        <v xml:space="preserve"> 392</v>
      </c>
      <c r="P2867" t="str">
        <f t="shared" si="353"/>
        <v xml:space="preserve"> 406</v>
      </c>
      <c r="Q2867" t="str">
        <f t="shared" si="353"/>
        <v xml:space="preserve"> 406</v>
      </c>
      <c r="R2867" t="str">
        <f t="shared" si="353"/>
        <v xml:space="preserve"> 406</v>
      </c>
      <c r="S2867" t="str">
        <f t="shared" si="353"/>
        <v xml:space="preserve"> 406</v>
      </c>
      <c r="T2867" t="str">
        <f t="shared" si="353"/>
        <v xml:space="preserve"> 406</v>
      </c>
      <c r="U2867" t="str">
        <f t="shared" si="353"/>
        <v xml:space="preserve"> 406</v>
      </c>
      <c r="V2867" t="str">
        <f t="shared" si="353"/>
        <v xml:space="preserve"> 406</v>
      </c>
      <c r="X2867" t="e">
        <f>VLOOKUP(K2867,$X$2:Y$31,2,FALSE())</f>
        <v>#N/A</v>
      </c>
      <c r="AB2867" s="20">
        <f>MATCH("R",$J$1001:$J2868,0)</f>
        <v>25</v>
      </c>
      <c r="AC2867" s="20">
        <f>ROW()</f>
        <v>2867</v>
      </c>
      <c r="AD2867" s="24" t="e">
        <f t="shared" ca="1" si="352"/>
        <v>#VALUE!</v>
      </c>
      <c r="AE2867" t="str">
        <f t="shared" ca="1" si="348"/>
        <v>E</v>
      </c>
    </row>
    <row r="2868" spans="1:31">
      <c r="A2868" s="12" t="s">
        <v>2172</v>
      </c>
      <c r="J2868" s="12" t="str">
        <f t="shared" si="351"/>
        <v/>
      </c>
      <c r="K2868" t="str">
        <f t="shared" si="353"/>
        <v xml:space="preserve">    </v>
      </c>
      <c r="L2868" t="str">
        <f t="shared" si="353"/>
        <v>0.50</v>
      </c>
      <c r="M2868" t="str">
        <f t="shared" si="353"/>
        <v>1.00</v>
      </c>
      <c r="N2868" t="str">
        <f t="shared" si="353"/>
        <v>0.98</v>
      </c>
      <c r="O2868" t="str">
        <f t="shared" si="353"/>
        <v>0.54</v>
      </c>
      <c r="P2868" t="str">
        <f t="shared" si="353"/>
        <v>0.03</v>
      </c>
      <c r="Q2868" t="str">
        <f t="shared" si="353"/>
        <v>0.00</v>
      </c>
      <c r="R2868" t="str">
        <f t="shared" si="353"/>
        <v>0.00</v>
      </c>
      <c r="S2868" t="str">
        <f t="shared" si="353"/>
        <v>0.00</v>
      </c>
      <c r="T2868" t="str">
        <f t="shared" si="353"/>
        <v>0.00</v>
      </c>
      <c r="U2868" t="str">
        <f t="shared" si="353"/>
        <v>0.00</v>
      </c>
      <c r="V2868" t="str">
        <f t="shared" si="353"/>
        <v>0.00</v>
      </c>
      <c r="X2868" t="e">
        <f>VLOOKUP(K2868,$X$2:Y$31,2,FALSE())</f>
        <v>#N/A</v>
      </c>
      <c r="AB2868" s="20">
        <f>MATCH("R",$J$1001:$J2869,0)</f>
        <v>25</v>
      </c>
      <c r="AC2868" s="20">
        <f>ROW()</f>
        <v>2868</v>
      </c>
      <c r="AD2868" s="24" t="e">
        <f t="shared" ca="1" si="352"/>
        <v>#VALUE!</v>
      </c>
      <c r="AE2868" t="str">
        <f t="shared" ca="1" si="348"/>
        <v>E</v>
      </c>
    </row>
    <row r="2869" spans="1:31">
      <c r="A2869" s="12" t="s">
        <v>2125</v>
      </c>
      <c r="J2869" s="12" t="str">
        <f t="shared" si="351"/>
        <v/>
      </c>
      <c r="K2869" t="str">
        <f t="shared" si="353"/>
        <v xml:space="preserve">    </v>
      </c>
      <c r="L2869" t="str">
        <f t="shared" si="353"/>
        <v xml:space="preserve"> 111</v>
      </c>
      <c r="M2869" t="str">
        <f t="shared" si="353"/>
        <v xml:space="preserve">  98</v>
      </c>
      <c r="N2869" t="str">
        <f t="shared" si="353"/>
        <v xml:space="preserve"> 103</v>
      </c>
      <c r="O2869" t="str">
        <f t="shared" si="353"/>
        <v xml:space="preserve"> 111</v>
      </c>
      <c r="P2869" t="str">
        <f t="shared" si="353"/>
        <v xml:space="preserve"> 128</v>
      </c>
      <c r="Q2869" t="str">
        <f t="shared" si="353"/>
        <v xml:space="preserve"> 180</v>
      </c>
      <c r="R2869" t="str">
        <f t="shared" si="353"/>
        <v xml:space="preserve"> 183</v>
      </c>
      <c r="S2869" t="str">
        <f t="shared" si="353"/>
        <v xml:space="preserve"> 185</v>
      </c>
      <c r="T2869" t="str">
        <f t="shared" si="353"/>
        <v xml:space="preserve"> 187</v>
      </c>
      <c r="U2869" t="str">
        <f t="shared" si="353"/>
        <v xml:space="preserve"> 188</v>
      </c>
      <c r="V2869" t="str">
        <f t="shared" si="353"/>
        <v xml:space="preserve"> 189</v>
      </c>
      <c r="X2869" t="e">
        <f>VLOOKUP(K2869,$X$2:Y$31,2,FALSE())</f>
        <v>#N/A</v>
      </c>
      <c r="AB2869" s="20">
        <f>MATCH("R",$J$1001:$J2870,0)</f>
        <v>25</v>
      </c>
      <c r="AC2869" s="20">
        <f>ROW()</f>
        <v>2869</v>
      </c>
      <c r="AD2869" s="24" t="e">
        <f t="shared" ca="1" si="352"/>
        <v>#VALUE!</v>
      </c>
      <c r="AE2869" t="str">
        <f t="shared" ca="1" si="348"/>
        <v>E</v>
      </c>
    </row>
    <row r="2870" spans="1:31">
      <c r="A2870" s="12" t="s">
        <v>2173</v>
      </c>
      <c r="J2870" s="12" t="str">
        <f t="shared" si="351"/>
        <v/>
      </c>
      <c r="K2870" t="str">
        <f t="shared" si="353"/>
        <v xml:space="preserve">    </v>
      </c>
      <c r="L2870" t="str">
        <f t="shared" si="353"/>
        <v xml:space="preserve">  27</v>
      </c>
      <c r="M2870" t="str">
        <f t="shared" si="353"/>
        <v xml:space="preserve">  31</v>
      </c>
      <c r="N2870" t="str">
        <f t="shared" si="353"/>
        <v xml:space="preserve">  32</v>
      </c>
      <c r="O2870" t="str">
        <f t="shared" si="353"/>
        <v xml:space="preserve">  27</v>
      </c>
      <c r="P2870" t="str">
        <f t="shared" si="353"/>
        <v xml:space="preserve">  13</v>
      </c>
      <c r="Q2870" t="str">
        <f t="shared" si="353"/>
        <v xml:space="preserve"> -36</v>
      </c>
      <c r="R2870" t="str">
        <f t="shared" si="353"/>
        <v xml:space="preserve"> -36</v>
      </c>
      <c r="S2870" t="str">
        <f t="shared" si="353"/>
        <v xml:space="preserve"> -36</v>
      </c>
      <c r="T2870" t="str">
        <f t="shared" si="353"/>
        <v xml:space="preserve"> -36</v>
      </c>
      <c r="U2870" t="str">
        <f t="shared" si="353"/>
        <v xml:space="preserve"> -36</v>
      </c>
      <c r="V2870" t="str">
        <f t="shared" si="353"/>
        <v xml:space="preserve"> -36</v>
      </c>
      <c r="X2870" t="e">
        <f>VLOOKUP(K2870,$X$2:Y$31,2,FALSE())</f>
        <v>#N/A</v>
      </c>
      <c r="AB2870" s="20">
        <f>MATCH("R",$J$1001:$J2871,0)</f>
        <v>25</v>
      </c>
      <c r="AC2870" s="20">
        <f>ROW()</f>
        <v>2870</v>
      </c>
      <c r="AD2870" s="24" t="e">
        <f t="shared" ca="1" si="352"/>
        <v>#VALUE!</v>
      </c>
      <c r="AE2870" t="str">
        <f t="shared" ca="1" si="348"/>
        <v>E</v>
      </c>
    </row>
    <row r="2871" spans="1:31">
      <c r="A2871" s="12" t="s">
        <v>2127</v>
      </c>
      <c r="J2871" s="12" t="str">
        <f t="shared" si="351"/>
        <v/>
      </c>
      <c r="K2871" t="str">
        <f t="shared" si="353"/>
        <v xml:space="preserve">    </v>
      </c>
      <c r="L2871" t="str">
        <f t="shared" si="353"/>
        <v xml:space="preserve"> -91</v>
      </c>
      <c r="M2871" t="str">
        <f t="shared" si="353"/>
        <v xml:space="preserve"> -78</v>
      </c>
      <c r="N2871" t="str">
        <f t="shared" si="353"/>
        <v xml:space="preserve"> -83</v>
      </c>
      <c r="O2871" t="str">
        <f t="shared" si="353"/>
        <v xml:space="preserve"> -91</v>
      </c>
      <c r="P2871" t="str">
        <f t="shared" si="353"/>
        <v>-108</v>
      </c>
      <c r="Q2871" t="str">
        <f t="shared" si="353"/>
        <v>-160</v>
      </c>
      <c r="R2871" t="str">
        <f t="shared" si="353"/>
        <v>-163</v>
      </c>
      <c r="S2871" t="str">
        <f t="shared" si="353"/>
        <v>-165</v>
      </c>
      <c r="T2871" t="str">
        <f t="shared" si="353"/>
        <v>-167</v>
      </c>
      <c r="U2871" t="str">
        <f t="shared" si="353"/>
        <v>-168</v>
      </c>
      <c r="V2871" t="str">
        <f t="shared" si="353"/>
        <v>-169</v>
      </c>
      <c r="X2871" t="e">
        <f>VLOOKUP(K2871,$X$2:Y$31,2,FALSE())</f>
        <v>#N/A</v>
      </c>
      <c r="AB2871" s="20">
        <f>MATCH("R",$J$1001:$J2872,0)</f>
        <v>25</v>
      </c>
      <c r="AC2871" s="20">
        <f>ROW()</f>
        <v>2871</v>
      </c>
      <c r="AD2871" s="24" t="e">
        <f t="shared" ca="1" si="352"/>
        <v>#VALUE!</v>
      </c>
      <c r="AE2871" t="str">
        <f t="shared" ca="1" si="348"/>
        <v>E</v>
      </c>
    </row>
    <row r="2872" spans="1:31">
      <c r="A2872" s="12" t="s">
        <v>525</v>
      </c>
      <c r="J2872" s="12" t="str">
        <f t="shared" si="351"/>
        <v/>
      </c>
      <c r="K2872" t="str">
        <f t="shared" si="353"/>
        <v xml:space="preserve">    </v>
      </c>
      <c r="L2872" t="str">
        <f t="shared" si="353"/>
        <v>-149</v>
      </c>
      <c r="M2872" t="str">
        <f t="shared" si="353"/>
        <v>-136</v>
      </c>
      <c r="N2872" t="str">
        <f t="shared" si="353"/>
        <v>-145</v>
      </c>
      <c r="O2872" t="str">
        <f t="shared" si="353"/>
        <v>-149</v>
      </c>
      <c r="P2872" t="str">
        <f t="shared" si="353"/>
        <v>-154</v>
      </c>
      <c r="Q2872" t="str">
        <f t="shared" si="353"/>
        <v>-159</v>
      </c>
      <c r="R2872" t="str">
        <f t="shared" si="353"/>
        <v>-164</v>
      </c>
      <c r="S2872" t="str">
        <f t="shared" si="353"/>
        <v>-167</v>
      </c>
      <c r="T2872" t="str">
        <f t="shared" si="353"/>
        <v>-169</v>
      </c>
      <c r="U2872" t="str">
        <f t="shared" si="353"/>
        <v>-170</v>
      </c>
      <c r="V2872" t="str">
        <f t="shared" si="353"/>
        <v>-172</v>
      </c>
      <c r="X2872" t="e">
        <f>VLOOKUP(K2872,$X$2:Y$31,2,FALSE())</f>
        <v>#N/A</v>
      </c>
      <c r="AB2872" s="20">
        <f>MATCH("R",$J$1001:$J2873,0)</f>
        <v>25</v>
      </c>
      <c r="AC2872" s="20">
        <f>ROW()</f>
        <v>2872</v>
      </c>
      <c r="AD2872" s="24" t="e">
        <f t="shared" ca="1" si="352"/>
        <v>#VALUE!</v>
      </c>
      <c r="AE2872" t="str">
        <f t="shared" ca="1" si="348"/>
        <v>E</v>
      </c>
    </row>
    <row r="2873" spans="1:31">
      <c r="A2873" s="12" t="s">
        <v>2174</v>
      </c>
      <c r="J2873" s="12" t="str">
        <f t="shared" si="351"/>
        <v/>
      </c>
      <c r="K2873" t="str">
        <f t="shared" si="353"/>
        <v xml:space="preserve">    </v>
      </c>
      <c r="L2873" t="str">
        <f t="shared" si="353"/>
        <v xml:space="preserve">  58</v>
      </c>
      <c r="M2873" t="str">
        <f t="shared" si="353"/>
        <v xml:space="preserve">  58</v>
      </c>
      <c r="N2873" t="str">
        <f t="shared" si="353"/>
        <v xml:space="preserve">  61</v>
      </c>
      <c r="O2873" t="str">
        <f t="shared" si="353"/>
        <v xml:space="preserve">  58</v>
      </c>
      <c r="P2873" t="str">
        <f t="shared" si="353"/>
        <v xml:space="preserve">  46</v>
      </c>
      <c r="Q2873" t="str">
        <f t="shared" si="353"/>
        <v xml:space="preserve">  -1</v>
      </c>
      <c r="R2873" t="str">
        <f t="shared" si="353"/>
        <v xml:space="preserve">   1</v>
      </c>
      <c r="S2873" t="str">
        <f t="shared" si="353"/>
        <v xml:space="preserve">   2</v>
      </c>
      <c r="T2873" t="str">
        <f t="shared" si="353"/>
        <v xml:space="preserve">   2</v>
      </c>
      <c r="U2873" t="str">
        <f t="shared" si="353"/>
        <v xml:space="preserve">   2</v>
      </c>
      <c r="V2873" t="str">
        <f t="shared" si="353"/>
        <v xml:space="preserve">   3</v>
      </c>
      <c r="X2873" t="e">
        <f>VLOOKUP(K2873,$X$2:Y$31,2,FALSE())</f>
        <v>#N/A</v>
      </c>
      <c r="AB2873" s="20">
        <f>MATCH("R",$J$1001:$J2874,0)</f>
        <v>25</v>
      </c>
      <c r="AC2873" s="20">
        <f>ROW()</f>
        <v>2873</v>
      </c>
      <c r="AD2873" s="24" t="e">
        <f t="shared" ca="1" si="352"/>
        <v>#VALUE!</v>
      </c>
      <c r="AE2873" t="str">
        <f t="shared" ca="1" si="348"/>
        <v>E</v>
      </c>
    </row>
    <row r="2874" spans="1:31">
      <c r="A2874" s="12" t="s">
        <v>2175</v>
      </c>
      <c r="J2874" s="12" t="str">
        <f t="shared" si="351"/>
        <v/>
      </c>
      <c r="K2874" t="str">
        <f t="shared" si="353"/>
        <v xml:space="preserve">    </v>
      </c>
      <c r="L2874" t="str">
        <f t="shared" si="353"/>
        <v xml:space="preserve">  31</v>
      </c>
      <c r="M2874" t="str">
        <f t="shared" si="353"/>
        <v xml:space="preserve">  26</v>
      </c>
      <c r="N2874" t="str">
        <f t="shared" si="353"/>
        <v xml:space="preserve">  24</v>
      </c>
      <c r="O2874" t="str">
        <f t="shared" si="353"/>
        <v xml:space="preserve">  31</v>
      </c>
      <c r="P2874" t="str">
        <f t="shared" si="353"/>
        <v xml:space="preserve">  49</v>
      </c>
      <c r="Q2874" t="str">
        <f t="shared" si="353"/>
        <v xml:space="preserve">  86</v>
      </c>
      <c r="R2874" t="str">
        <f t="shared" si="353"/>
        <v xml:space="preserve">  85</v>
      </c>
      <c r="S2874" t="str">
        <f t="shared" si="353"/>
        <v xml:space="preserve">  84</v>
      </c>
      <c r="T2874" t="str">
        <f t="shared" si="353"/>
        <v xml:space="preserve">  83</v>
      </c>
      <c r="U2874" t="str">
        <f t="shared" si="353"/>
        <v xml:space="preserve">  83</v>
      </c>
      <c r="V2874" t="str">
        <f t="shared" si="353"/>
        <v xml:space="preserve">  83</v>
      </c>
      <c r="X2874" t="e">
        <f>VLOOKUP(K2874,$X$2:Y$31,2,FALSE())</f>
        <v>#N/A</v>
      </c>
      <c r="AB2874" s="20">
        <f>MATCH("R",$J$1001:$J2875,0)</f>
        <v>25</v>
      </c>
      <c r="AC2874" s="20">
        <f>ROW()</f>
        <v>2874</v>
      </c>
      <c r="AD2874" s="24" t="e">
        <f t="shared" ca="1" si="352"/>
        <v>#VALUE!</v>
      </c>
      <c r="AE2874" t="str">
        <f t="shared" ca="1" si="348"/>
        <v>E</v>
      </c>
    </row>
    <row r="2875" spans="1:31">
      <c r="A2875" s="12" t="s">
        <v>426</v>
      </c>
      <c r="J2875" s="12" t="str">
        <f t="shared" si="351"/>
        <v/>
      </c>
      <c r="K2875" t="str">
        <f t="shared" si="353"/>
        <v xml:space="preserve">    </v>
      </c>
      <c r="L2875" t="str">
        <f t="shared" si="353"/>
        <v>0.01</v>
      </c>
      <c r="M2875" t="str">
        <f t="shared" si="353"/>
        <v>0.00</v>
      </c>
      <c r="N2875" t="str">
        <f t="shared" si="353"/>
        <v>0.01</v>
      </c>
      <c r="O2875" t="str">
        <f t="shared" si="353"/>
        <v>0.01</v>
      </c>
      <c r="P2875" t="str">
        <f t="shared" si="353"/>
        <v>0.01</v>
      </c>
      <c r="Q2875" t="str">
        <f t="shared" si="353"/>
        <v>0.00</v>
      </c>
      <c r="R2875" t="str">
        <f t="shared" si="353"/>
        <v>0.00</v>
      </c>
      <c r="S2875" t="str">
        <f t="shared" si="353"/>
        <v>0.00</v>
      </c>
      <c r="T2875" t="str">
        <f t="shared" si="353"/>
        <v>0.00</v>
      </c>
      <c r="U2875" t="str">
        <f t="shared" si="353"/>
        <v>0.00</v>
      </c>
      <c r="V2875" t="str">
        <f t="shared" si="353"/>
        <v>0.00</v>
      </c>
      <c r="X2875" t="e">
        <f>VLOOKUP(K2875,$X$2:Y$31,2,FALSE())</f>
        <v>#N/A</v>
      </c>
      <c r="AB2875" s="20">
        <f>MATCH("R",$J$1001:$J2876,0)</f>
        <v>25</v>
      </c>
      <c r="AC2875" s="20">
        <f>ROW()</f>
        <v>2875</v>
      </c>
      <c r="AD2875" s="24" t="e">
        <f t="shared" ca="1" si="352"/>
        <v>#VALUE!</v>
      </c>
      <c r="AE2875" t="str">
        <f t="shared" ca="1" si="348"/>
        <v>E</v>
      </c>
    </row>
    <row r="2876" spans="1:31">
      <c r="A2876" s="12" t="s">
        <v>91</v>
      </c>
      <c r="J2876" s="12" t="str">
        <f t="shared" si="351"/>
        <v/>
      </c>
      <c r="K2876" t="str">
        <f t="shared" si="353"/>
        <v xml:space="preserve">    </v>
      </c>
      <c r="L2876" t="str">
        <f t="shared" si="353"/>
        <v>0.00</v>
      </c>
      <c r="M2876" t="str">
        <f t="shared" si="353"/>
        <v>0.00</v>
      </c>
      <c r="N2876" t="str">
        <f t="shared" si="353"/>
        <v>0.00</v>
      </c>
      <c r="O2876" t="str">
        <f t="shared" si="353"/>
        <v>0.00</v>
      </c>
      <c r="P2876" t="str">
        <f t="shared" si="353"/>
        <v>0.00</v>
      </c>
      <c r="Q2876" t="str">
        <f t="shared" si="353"/>
        <v>0.00</v>
      </c>
      <c r="R2876" t="str">
        <f t="shared" si="353"/>
        <v>0.00</v>
      </c>
      <c r="S2876" t="str">
        <f t="shared" si="353"/>
        <v>0.00</v>
      </c>
      <c r="T2876" t="str">
        <f t="shared" si="353"/>
        <v>0.00</v>
      </c>
      <c r="U2876" t="str">
        <f t="shared" si="353"/>
        <v>0.00</v>
      </c>
      <c r="V2876" t="str">
        <f t="shared" si="353"/>
        <v>0.00</v>
      </c>
      <c r="X2876" t="e">
        <f>VLOOKUP(K2876,$X$2:Y$31,2,FALSE())</f>
        <v>#N/A</v>
      </c>
      <c r="AB2876" s="20">
        <f>MATCH("R",$J$1001:$J2877,0)</f>
        <v>25</v>
      </c>
      <c r="AC2876" s="20">
        <f>ROW()</f>
        <v>2876</v>
      </c>
      <c r="AD2876" s="24" t="e">
        <f t="shared" ca="1" si="352"/>
        <v>#VALUE!</v>
      </c>
      <c r="AE2876" t="str">
        <f t="shared" ca="1" si="348"/>
        <v>E</v>
      </c>
    </row>
    <row r="2877" spans="1:31">
      <c r="A2877" s="12" t="s">
        <v>2176</v>
      </c>
      <c r="J2877" s="12" t="str">
        <f t="shared" si="351"/>
        <v/>
      </c>
      <c r="K2877" t="str">
        <f t="shared" si="353"/>
        <v xml:space="preserve">    </v>
      </c>
      <c r="L2877" t="str">
        <f t="shared" si="353"/>
        <v>0.09</v>
      </c>
      <c r="M2877" t="str">
        <f t="shared" si="353"/>
        <v>0.07</v>
      </c>
      <c r="N2877" t="str">
        <f t="shared" si="353"/>
        <v>0.10</v>
      </c>
      <c r="O2877" t="str">
        <f t="shared" si="353"/>
        <v>0.09</v>
      </c>
      <c r="P2877" t="str">
        <f t="shared" si="353"/>
        <v>0.05</v>
      </c>
      <c r="Q2877" t="str">
        <f t="shared" si="353"/>
        <v>0.00</v>
      </c>
      <c r="R2877" t="str">
        <f t="shared" si="353"/>
        <v>0.00</v>
      </c>
      <c r="S2877" t="str">
        <f t="shared" si="353"/>
        <v>0.00</v>
      </c>
      <c r="T2877" t="str">
        <f t="shared" si="353"/>
        <v>0.00</v>
      </c>
      <c r="U2877" t="str">
        <f t="shared" si="353"/>
        <v>0.00</v>
      </c>
      <c r="V2877" t="str">
        <f t="shared" si="353"/>
        <v>0.00</v>
      </c>
      <c r="X2877" t="e">
        <f>VLOOKUP(K2877,$X$2:Y$31,2,FALSE())</f>
        <v>#N/A</v>
      </c>
      <c r="AB2877" s="20">
        <f>MATCH("R",$J$1001:$J2878,0)</f>
        <v>25</v>
      </c>
      <c r="AC2877" s="20">
        <f>ROW()</f>
        <v>2877</v>
      </c>
      <c r="AD2877" s="24" t="e">
        <f t="shared" ca="1" si="352"/>
        <v>#VALUE!</v>
      </c>
      <c r="AE2877" t="str">
        <f t="shared" ca="1" si="348"/>
        <v>E</v>
      </c>
    </row>
    <row r="2878" spans="1:31">
      <c r="A2878" s="12" t="s">
        <v>2177</v>
      </c>
      <c r="J2878" s="12" t="str">
        <f t="shared" si="351"/>
        <v/>
      </c>
      <c r="K2878" t="str">
        <f t="shared" si="353"/>
        <v xml:space="preserve">    </v>
      </c>
      <c r="L2878" t="str">
        <f t="shared" si="353"/>
        <v>13.2</v>
      </c>
      <c r="M2878" t="str">
        <f t="shared" si="353"/>
        <v xml:space="preserve"> 7.9</v>
      </c>
      <c r="N2878" t="str">
        <f t="shared" si="353"/>
        <v xml:space="preserve"> 8.8</v>
      </c>
      <c r="O2878" t="str">
        <f t="shared" si="353"/>
        <v>13.0</v>
      </c>
      <c r="P2878" t="str">
        <f t="shared" si="353"/>
        <v>20.1</v>
      </c>
      <c r="Q2878" t="str">
        <f t="shared" si="353"/>
        <v xml:space="preserve"> 7.9</v>
      </c>
      <c r="R2878" t="str">
        <f t="shared" si="353"/>
        <v xml:space="preserve"> 7.9</v>
      </c>
      <c r="S2878" t="str">
        <f t="shared" si="353"/>
        <v xml:space="preserve"> 7.9</v>
      </c>
      <c r="T2878" t="str">
        <f t="shared" si="353"/>
        <v xml:space="preserve"> 7.9</v>
      </c>
      <c r="U2878" t="str">
        <f t="shared" si="353"/>
        <v xml:space="preserve"> 7.9</v>
      </c>
      <c r="V2878" t="str">
        <f t="shared" si="353"/>
        <v xml:space="preserve"> 7.9</v>
      </c>
      <c r="X2878" t="e">
        <f>VLOOKUP(K2878,$X$2:Y$31,2,FALSE())</f>
        <v>#N/A</v>
      </c>
      <c r="AB2878" s="20">
        <f>MATCH("R",$J$1001:$J2879,0)</f>
        <v>25</v>
      </c>
      <c r="AC2878" s="20">
        <f>ROW()</f>
        <v>2878</v>
      </c>
      <c r="AD2878" s="24" t="e">
        <f t="shared" ca="1" si="352"/>
        <v>#VALUE!</v>
      </c>
      <c r="AE2878" t="str">
        <f t="shared" ca="1" si="348"/>
        <v>E</v>
      </c>
    </row>
    <row r="2879" spans="1:31">
      <c r="A2879" s="12" t="s">
        <v>2178</v>
      </c>
      <c r="J2879" s="12" t="str">
        <f t="shared" si="351"/>
        <v/>
      </c>
      <c r="K2879" t="str">
        <f t="shared" si="353"/>
        <v xml:space="preserve">    </v>
      </c>
      <c r="L2879" t="str">
        <f t="shared" si="353"/>
        <v xml:space="preserve"> 7.0</v>
      </c>
      <c r="M2879" t="str">
        <f t="shared" si="353"/>
        <v xml:space="preserve"> 4.0</v>
      </c>
      <c r="N2879" t="str">
        <f t="shared" si="353"/>
        <v xml:space="preserve"> 4.1</v>
      </c>
      <c r="O2879" t="str">
        <f t="shared" si="353"/>
        <v xml:space="preserve"> 6.6</v>
      </c>
      <c r="P2879" t="str">
        <f t="shared" si="353"/>
        <v>14.7</v>
      </c>
      <c r="Q2879" t="str">
        <f t="shared" si="353"/>
        <v>20.1</v>
      </c>
      <c r="R2879" t="str">
        <f t="shared" si="353"/>
        <v xml:space="preserve"> 4.0</v>
      </c>
      <c r="S2879" t="str">
        <f t="shared" si="353"/>
        <v xml:space="preserve"> 4.0</v>
      </c>
      <c r="T2879" t="str">
        <f t="shared" si="353"/>
        <v xml:space="preserve"> 4.0</v>
      </c>
      <c r="U2879" t="str">
        <f t="shared" si="353"/>
        <v xml:space="preserve"> 4.0</v>
      </c>
      <c r="V2879" t="str">
        <f t="shared" si="353"/>
        <v xml:space="preserve"> 4.0</v>
      </c>
      <c r="X2879" t="e">
        <f>VLOOKUP(K2879,$X$2:Y$31,2,FALSE())</f>
        <v>#N/A</v>
      </c>
      <c r="AB2879" s="20">
        <f>MATCH("R",$J$1001:$J2880,0)</f>
        <v>25</v>
      </c>
      <c r="AC2879" s="20">
        <f>ROW()</f>
        <v>2879</v>
      </c>
      <c r="AD2879" s="24" t="e">
        <f t="shared" ca="1" si="352"/>
        <v>#VALUE!</v>
      </c>
      <c r="AE2879" t="str">
        <f t="shared" ca="1" si="348"/>
        <v>E</v>
      </c>
    </row>
    <row r="2880" spans="1:31">
      <c r="A2880" s="12" t="s">
        <v>2179</v>
      </c>
      <c r="J2880" s="12" t="str">
        <f t="shared" si="351"/>
        <v/>
      </c>
      <c r="K2880" t="str">
        <f t="shared" si="353"/>
        <v xml:space="preserve">    </v>
      </c>
      <c r="L2880" t="str">
        <f t="shared" si="353"/>
        <v>15.8</v>
      </c>
      <c r="M2880" t="str">
        <f t="shared" si="353"/>
        <v>11.7</v>
      </c>
      <c r="N2880" t="str">
        <f t="shared" si="353"/>
        <v>12.1</v>
      </c>
      <c r="O2880" t="str">
        <f t="shared" si="353"/>
        <v>15.6</v>
      </c>
      <c r="P2880" t="str">
        <f t="shared" si="353"/>
        <v>22.1</v>
      </c>
      <c r="Q2880" t="str">
        <f t="shared" si="353"/>
        <v>12.4</v>
      </c>
      <c r="R2880" t="str">
        <f t="shared" si="353"/>
        <v>12.5</v>
      </c>
      <c r="S2880" t="str">
        <f t="shared" si="353"/>
        <v>12.5</v>
      </c>
      <c r="T2880" t="str">
        <f t="shared" si="353"/>
        <v>12.5</v>
      </c>
      <c r="U2880" t="str">
        <f t="shared" si="353"/>
        <v>12.5</v>
      </c>
      <c r="V2880" t="str">
        <f t="shared" si="353"/>
        <v>12.5</v>
      </c>
      <c r="X2880" t="e">
        <f>VLOOKUP(K2880,$X$2:Y$31,2,FALSE())</f>
        <v>#N/A</v>
      </c>
      <c r="AB2880" s="20">
        <f>MATCH("R",$J$1001:$J2881,0)</f>
        <v>25</v>
      </c>
      <c r="AC2880" s="20">
        <f>ROW()</f>
        <v>2880</v>
      </c>
      <c r="AD2880" s="24" t="e">
        <f t="shared" ca="1" si="352"/>
        <v>#VALUE!</v>
      </c>
      <c r="AE2880" t="str">
        <f t="shared" ca="1" si="348"/>
        <v>E</v>
      </c>
    </row>
    <row r="2881" spans="1:31">
      <c r="A2881" s="12" t="s">
        <v>2180</v>
      </c>
      <c r="J2881" s="12" t="str">
        <f t="shared" si="351"/>
        <v/>
      </c>
      <c r="K2881" t="str">
        <f t="shared" si="353"/>
        <v xml:space="preserve">    </v>
      </c>
      <c r="L2881" t="str">
        <f t="shared" si="353"/>
        <v xml:space="preserve"> 8.5</v>
      </c>
      <c r="M2881" t="str">
        <f t="shared" si="353"/>
        <v xml:space="preserve"> 7.1</v>
      </c>
      <c r="N2881" t="str">
        <f t="shared" si="353"/>
        <v xml:space="preserve"> 6.4</v>
      </c>
      <c r="O2881" t="str">
        <f t="shared" si="353"/>
        <v xml:space="preserve"> 8.1</v>
      </c>
      <c r="P2881" t="str">
        <f t="shared" si="353"/>
        <v>15.5</v>
      </c>
      <c r="Q2881" t="str">
        <f t="shared" si="353"/>
        <v>20.9</v>
      </c>
      <c r="R2881" t="str">
        <f t="shared" si="353"/>
        <v xml:space="preserve"> 7.1</v>
      </c>
      <c r="S2881" t="str">
        <f t="shared" si="353"/>
        <v xml:space="preserve"> 7.2</v>
      </c>
      <c r="T2881" t="str">
        <f t="shared" si="353"/>
        <v xml:space="preserve"> 7.2</v>
      </c>
      <c r="U2881" t="str">
        <f t="shared" si="353"/>
        <v xml:space="preserve"> 7.2</v>
      </c>
      <c r="V2881" t="str">
        <f t="shared" si="353"/>
        <v xml:space="preserve"> 7.1</v>
      </c>
      <c r="X2881" t="e">
        <f>VLOOKUP(K2881,$X$2:Y$31,2,FALSE())</f>
        <v>#N/A</v>
      </c>
      <c r="AB2881" s="20">
        <f>MATCH("R",$J$1001:$J2882,0)</f>
        <v>25</v>
      </c>
      <c r="AC2881" s="20">
        <f>ROW()</f>
        <v>2881</v>
      </c>
      <c r="AD2881" s="24" t="e">
        <f t="shared" ca="1" si="352"/>
        <v>#VALUE!</v>
      </c>
      <c r="AE2881" t="str">
        <f t="shared" ca="1" si="348"/>
        <v>E</v>
      </c>
    </row>
    <row r="2882" spans="1:31">
      <c r="A2882" s="12" t="s">
        <v>526</v>
      </c>
      <c r="J2882" s="12" t="str">
        <f t="shared" si="351"/>
        <v/>
      </c>
      <c r="K2882" t="str">
        <f t="shared" si="353"/>
        <v xml:space="preserve">    </v>
      </c>
      <c r="L2882" t="str">
        <f t="shared" si="353"/>
        <v xml:space="preserve"> 3.7</v>
      </c>
      <c r="M2882" t="str">
        <f t="shared" si="353"/>
        <v xml:space="preserve"> 4.1</v>
      </c>
      <c r="N2882" t="str">
        <f t="shared" si="353"/>
        <v xml:space="preserve"> 3.8</v>
      </c>
      <c r="O2882" t="str">
        <f t="shared" si="353"/>
        <v xml:space="preserve"> 3.7</v>
      </c>
      <c r="P2882" t="str">
        <f t="shared" si="353"/>
        <v xml:space="preserve"> 3.5</v>
      </c>
      <c r="Q2882" t="str">
        <f t="shared" si="353"/>
        <v xml:space="preserve"> 3.2</v>
      </c>
      <c r="R2882" t="str">
        <f t="shared" si="353"/>
        <v xml:space="preserve"> 3.0</v>
      </c>
      <c r="S2882" t="str">
        <f t="shared" si="353"/>
        <v xml:space="preserve"> 2.9</v>
      </c>
      <c r="T2882" t="str">
        <f t="shared" si="353"/>
        <v xml:space="preserve"> 2.9</v>
      </c>
      <c r="U2882" t="str">
        <f t="shared" si="353"/>
        <v xml:space="preserve"> 2.8</v>
      </c>
      <c r="V2882" t="str">
        <f t="shared" si="353"/>
        <v xml:space="preserve"> 2.8</v>
      </c>
      <c r="X2882" t="e">
        <f>VLOOKUP(K2882,$X$2:Y$31,2,FALSE())</f>
        <v>#N/A</v>
      </c>
      <c r="AB2882" s="20">
        <f>MATCH("R",$J$1001:$J2883,0)</f>
        <v>25</v>
      </c>
      <c r="AC2882" s="20">
        <f>ROW()</f>
        <v>2882</v>
      </c>
      <c r="AD2882" s="24" t="e">
        <f t="shared" ca="1" si="352"/>
        <v>#VALUE!</v>
      </c>
      <c r="AE2882" t="str">
        <f t="shared" ca="1" si="348"/>
        <v>E</v>
      </c>
    </row>
    <row r="2883" spans="1:31">
      <c r="A2883" s="12" t="s">
        <v>527</v>
      </c>
      <c r="J2883" s="12" t="str">
        <f t="shared" si="351"/>
        <v/>
      </c>
      <c r="K2883" t="str">
        <f t="shared" si="353"/>
        <v xml:space="preserve">    </v>
      </c>
      <c r="L2883" t="str">
        <f t="shared" si="353"/>
        <v xml:space="preserve"> 3.7</v>
      </c>
      <c r="M2883" t="str">
        <f t="shared" si="353"/>
        <v xml:space="preserve"> 4.1</v>
      </c>
      <c r="N2883" t="str">
        <f t="shared" si="353"/>
        <v xml:space="preserve"> 3.8</v>
      </c>
      <c r="O2883" t="str">
        <f t="shared" si="353"/>
        <v xml:space="preserve"> 3.7</v>
      </c>
      <c r="P2883" t="str">
        <f t="shared" si="353"/>
        <v xml:space="preserve"> 3.5</v>
      </c>
      <c r="Q2883" t="str">
        <f t="shared" si="353"/>
        <v xml:space="preserve"> 3.2</v>
      </c>
      <c r="R2883" t="str">
        <f t="shared" si="353"/>
        <v xml:space="preserve"> 3.0</v>
      </c>
      <c r="S2883" t="str">
        <f t="shared" si="353"/>
        <v xml:space="preserve"> 2.9</v>
      </c>
      <c r="T2883" t="str">
        <f t="shared" si="353"/>
        <v xml:space="preserve"> 2.9</v>
      </c>
      <c r="U2883" t="str">
        <f t="shared" si="353"/>
        <v xml:space="preserve"> 2.8</v>
      </c>
      <c r="V2883" t="str">
        <f t="shared" si="353"/>
        <v xml:space="preserve"> 2.8</v>
      </c>
      <c r="X2883" t="e">
        <f>VLOOKUP(K2883,$X$2:Y$31,2,FALSE())</f>
        <v>#N/A</v>
      </c>
      <c r="AB2883" s="20">
        <f>MATCH("R",$J$1001:$J2884,0)</f>
        <v>25</v>
      </c>
      <c r="AC2883" s="20">
        <f>ROW()</f>
        <v>2883</v>
      </c>
      <c r="AD2883" s="24" t="e">
        <f t="shared" ca="1" si="352"/>
        <v>#VALUE!</v>
      </c>
      <c r="AE2883" t="str">
        <f t="shared" ref="AE2883:AE2946" ca="1" si="354">IF(ISERROR(AD2883),"E","OK")</f>
        <v>E</v>
      </c>
    </row>
    <row r="2884" spans="1:31">
      <c r="A2884" s="12" t="s">
        <v>2181</v>
      </c>
      <c r="J2884" s="12" t="str">
        <f t="shared" si="351"/>
        <v/>
      </c>
      <c r="K2884" t="str">
        <f t="shared" si="353"/>
        <v xml:space="preserve">    </v>
      </c>
      <c r="L2884" t="str">
        <f t="shared" si="353"/>
        <v xml:space="preserve">  42</v>
      </c>
      <c r="M2884" t="str">
        <f t="shared" si="353"/>
        <v xml:space="preserve">  47</v>
      </c>
      <c r="N2884" t="str">
        <f t="shared" si="353"/>
        <v xml:space="preserve">  49</v>
      </c>
      <c r="O2884" t="str">
        <f t="shared" si="353"/>
        <v xml:space="preserve">  42</v>
      </c>
      <c r="P2884" t="str">
        <f t="shared" si="353"/>
        <v xml:space="preserve">  24</v>
      </c>
      <c r="Q2884" t="str">
        <f t="shared" si="353"/>
        <v xml:space="preserve"> -13</v>
      </c>
      <c r="R2884" t="str">
        <f t="shared" si="353"/>
        <v xml:space="preserve"> -12</v>
      </c>
      <c r="S2884" t="str">
        <f t="shared" si="353"/>
        <v xml:space="preserve"> -11</v>
      </c>
      <c r="T2884" t="str">
        <f t="shared" ref="K2884:V2905" si="355">MID($A2884,T$34,4)</f>
        <v xml:space="preserve"> -10</v>
      </c>
      <c r="U2884" t="str">
        <f t="shared" si="355"/>
        <v xml:space="preserve"> -10</v>
      </c>
      <c r="V2884" t="str">
        <f t="shared" si="355"/>
        <v xml:space="preserve"> -10</v>
      </c>
      <c r="X2884" t="e">
        <f>VLOOKUP(K2884,$X$2:Y$31,2,FALSE())</f>
        <v>#N/A</v>
      </c>
      <c r="AB2884" s="20">
        <f>MATCH("R",$J$1001:$J2885,0)</f>
        <v>25</v>
      </c>
      <c r="AC2884" s="20">
        <f>ROW()</f>
        <v>2884</v>
      </c>
      <c r="AD2884" s="24" t="e">
        <f t="shared" ca="1" si="352"/>
        <v>#VALUE!</v>
      </c>
      <c r="AE2884" t="str">
        <f t="shared" ca="1" si="354"/>
        <v>E</v>
      </c>
    </row>
    <row r="2885" spans="1:31">
      <c r="A2885" s="12" t="s">
        <v>154</v>
      </c>
      <c r="J2885" s="12" t="str">
        <f t="shared" si="351"/>
        <v/>
      </c>
      <c r="K2885" t="str">
        <f t="shared" si="355"/>
        <v xml:space="preserve">    </v>
      </c>
      <c r="L2885" t="str">
        <f t="shared" si="355"/>
        <v xml:space="preserve">RSI </v>
      </c>
      <c r="M2885" t="str">
        <f t="shared" si="355"/>
        <v>oeff</v>
      </c>
      <c r="N2885" t="str">
        <f t="shared" si="355"/>
        <v>Dail</v>
      </c>
      <c r="O2885" t="str">
        <f t="shared" si="355"/>
        <v xml:space="preserve">)   </v>
      </c>
      <c r="P2885" t="str">
        <f t="shared" si="355"/>
        <v xml:space="preserve">    </v>
      </c>
      <c r="Q2885" t="str">
        <f t="shared" si="355"/>
        <v>METH</v>
      </c>
      <c r="R2885" t="str">
        <f t="shared" si="355"/>
        <v>D 30</v>
      </c>
      <c r="S2885" t="str">
        <f t="shared" si="355"/>
        <v xml:space="preserve">  VO</v>
      </c>
      <c r="T2885" t="str">
        <f t="shared" si="355"/>
        <v xml:space="preserve">CAP </v>
      </c>
      <c r="U2885" t="str">
        <f t="shared" si="355"/>
        <v>6.12</v>
      </c>
      <c r="V2885" t="str">
        <f t="shared" si="355"/>
        <v xml:space="preserve">7W  </v>
      </c>
      <c r="X2885" t="e">
        <f>VLOOKUP(K2885,$X$2:Y$31,2,FALSE())</f>
        <v>#N/A</v>
      </c>
      <c r="AB2885" s="20">
        <f>MATCH("R",$J$1001:$J2886,0)</f>
        <v>25</v>
      </c>
      <c r="AC2885" s="20">
        <f>ROW()</f>
        <v>2885</v>
      </c>
      <c r="AD2885" s="24" t="e">
        <f t="shared" ca="1" si="352"/>
        <v>#VALUE!</v>
      </c>
      <c r="AE2885" t="str">
        <f t="shared" ca="1" si="354"/>
        <v>E</v>
      </c>
    </row>
    <row r="2886" spans="1:31">
      <c r="A2886" s="12" t="s">
        <v>33</v>
      </c>
      <c r="J2886" s="12" t="str">
        <f t="shared" si="351"/>
        <v/>
      </c>
      <c r="K2886" t="str">
        <f t="shared" si="355"/>
        <v/>
      </c>
      <c r="L2886" t="str">
        <f t="shared" si="355"/>
        <v/>
      </c>
      <c r="M2886" t="str">
        <f t="shared" si="355"/>
        <v/>
      </c>
      <c r="N2886" t="str">
        <f t="shared" si="355"/>
        <v/>
      </c>
      <c r="O2886" t="str">
        <f t="shared" si="355"/>
        <v/>
      </c>
      <c r="P2886" t="str">
        <f t="shared" si="355"/>
        <v/>
      </c>
      <c r="Q2886" t="str">
        <f t="shared" si="355"/>
        <v/>
      </c>
      <c r="R2886" t="str">
        <f t="shared" si="355"/>
        <v/>
      </c>
      <c r="S2886" t="str">
        <f t="shared" si="355"/>
        <v/>
      </c>
      <c r="T2886" t="str">
        <f t="shared" si="355"/>
        <v/>
      </c>
      <c r="U2886" t="str">
        <f t="shared" si="355"/>
        <v/>
      </c>
      <c r="V2886" t="str">
        <f t="shared" si="355"/>
        <v/>
      </c>
      <c r="X2886" t="e">
        <f>VLOOKUP(K2886,$X$2:Y$31,2,FALSE())</f>
        <v>#N/A</v>
      </c>
      <c r="AB2886" s="20">
        <f>MATCH("R",$J$1001:$J2887,0)</f>
        <v>25</v>
      </c>
      <c r="AC2886" s="20">
        <f>ROW()</f>
        <v>2886</v>
      </c>
      <c r="AD2886" s="24" t="e">
        <f t="shared" ca="1" si="352"/>
        <v>#VALUE!</v>
      </c>
      <c r="AE2886" t="str">
        <f t="shared" ca="1" si="354"/>
        <v>E</v>
      </c>
    </row>
    <row r="2887" spans="1:31">
      <c r="A2887" s="12" t="s">
        <v>2472</v>
      </c>
      <c r="J2887" s="12" t="str">
        <f t="shared" si="351"/>
        <v/>
      </c>
      <c r="K2887" t="str">
        <f t="shared" si="355"/>
        <v>Jan,</v>
      </c>
      <c r="L2887" t="str">
        <f t="shared" si="355"/>
        <v>1 20</v>
      </c>
      <c r="M2887" t="str">
        <f t="shared" si="355"/>
        <v xml:space="preserve">6   </v>
      </c>
      <c r="N2887" t="str">
        <f t="shared" si="355"/>
        <v xml:space="preserve">    </v>
      </c>
      <c r="O2887" t="str">
        <f t="shared" si="355"/>
        <v xml:space="preserve"> SSN</v>
      </c>
      <c r="P2887" t="str">
        <f t="shared" si="355"/>
        <v>= 15</v>
      </c>
      <c r="Q2887" t="str">
        <f t="shared" si="355"/>
        <v xml:space="preserve">.   </v>
      </c>
      <c r="R2887" t="str">
        <f t="shared" si="355"/>
        <v xml:space="preserve">    </v>
      </c>
      <c r="S2887" t="str">
        <f t="shared" si="355"/>
        <v xml:space="preserve">    </v>
      </c>
      <c r="T2887" t="str">
        <f t="shared" si="355"/>
        <v xml:space="preserve">  Mi</v>
      </c>
      <c r="U2887" t="str">
        <f t="shared" si="355"/>
        <v>imum</v>
      </c>
      <c r="V2887" t="str">
        <f t="shared" si="355"/>
        <v>Angl</v>
      </c>
      <c r="X2887" t="e">
        <f>VLOOKUP(K2887,$X$2:Y$31,2,FALSE())</f>
        <v>#N/A</v>
      </c>
      <c r="AB2887" s="20">
        <f>MATCH("R",$J$1001:$J2888,0)</f>
        <v>25</v>
      </c>
      <c r="AC2887" s="20">
        <f>ROW()</f>
        <v>2887</v>
      </c>
      <c r="AD2887" s="24" t="e">
        <f t="shared" ca="1" si="352"/>
        <v>#VALUE!</v>
      </c>
      <c r="AE2887" t="str">
        <f t="shared" ca="1" si="354"/>
        <v>E</v>
      </c>
    </row>
    <row r="2888" spans="1:31">
      <c r="A2888" s="12" t="s">
        <v>201</v>
      </c>
      <c r="J2888" s="12" t="str">
        <f t="shared" si="351"/>
        <v/>
      </c>
      <c r="K2888" t="str">
        <f t="shared" si="355"/>
        <v>HOME</v>
      </c>
      <c r="L2888" t="str">
        <f t="shared" si="355"/>
        <v xml:space="preserve">    </v>
      </c>
      <c r="M2888" t="str">
        <f t="shared" si="355"/>
        <v xml:space="preserve">    </v>
      </c>
      <c r="N2888" t="str">
        <f t="shared" si="355"/>
        <v xml:space="preserve">    </v>
      </c>
      <c r="O2888" t="str">
        <f t="shared" si="355"/>
        <v>AUST</v>
      </c>
      <c r="P2888" t="str">
        <f t="shared" si="355"/>
        <v xml:space="preserve">N   </v>
      </c>
      <c r="Q2888" t="str">
        <f t="shared" si="355"/>
        <v xml:space="preserve">    </v>
      </c>
      <c r="R2888" t="str">
        <f t="shared" si="355"/>
        <v xml:space="preserve">    </v>
      </c>
      <c r="S2888" t="str">
        <f t="shared" si="355"/>
        <v xml:space="preserve">  AZ</v>
      </c>
      <c r="T2888" t="str">
        <f t="shared" si="355"/>
        <v>MUTH</v>
      </c>
      <c r="U2888" t="str">
        <f t="shared" si="355"/>
        <v xml:space="preserve">    </v>
      </c>
      <c r="V2888" t="str">
        <f t="shared" si="355"/>
        <v xml:space="preserve">    </v>
      </c>
      <c r="X2888" t="e">
        <f>VLOOKUP(K2888,$X$2:Y$31,2,FALSE())</f>
        <v>#N/A</v>
      </c>
      <c r="AB2888" s="20">
        <f>MATCH("R",$J$1001:$J2889,0)</f>
        <v>25</v>
      </c>
      <c r="AC2888" s="20">
        <f>ROW()</f>
        <v>2888</v>
      </c>
      <c r="AD2888" s="24" t="e">
        <f t="shared" ca="1" si="352"/>
        <v>#VALUE!</v>
      </c>
      <c r="AE2888" t="str">
        <f t="shared" ca="1" si="354"/>
        <v>E</v>
      </c>
    </row>
    <row r="2889" spans="1:31">
      <c r="A2889" s="12" t="s">
        <v>202</v>
      </c>
      <c r="J2889" s="12" t="str">
        <f t="shared" si="351"/>
        <v/>
      </c>
      <c r="K2889" t="str">
        <f t="shared" si="355"/>
        <v>32.9</v>
      </c>
      <c r="L2889" t="str">
        <f t="shared" si="355"/>
        <v xml:space="preserve"> N  </v>
      </c>
      <c r="M2889" t="str">
        <f t="shared" si="355"/>
        <v>96.6</v>
      </c>
      <c r="N2889" t="str">
        <f t="shared" si="355"/>
        <v xml:space="preserve"> W -</v>
      </c>
      <c r="O2889" t="str">
        <f t="shared" si="355"/>
        <v>30.2</v>
      </c>
      <c r="P2889" t="str">
        <f t="shared" si="355"/>
        <v xml:space="preserve"> N  </v>
      </c>
      <c r="Q2889" t="str">
        <f t="shared" si="355"/>
        <v>97.7</v>
      </c>
      <c r="R2889" t="str">
        <f t="shared" si="355"/>
        <v xml:space="preserve"> W  </v>
      </c>
      <c r="S2889" t="str">
        <f t="shared" si="355"/>
        <v xml:space="preserve"> 199</v>
      </c>
      <c r="T2889" t="str">
        <f t="shared" si="355"/>
        <v xml:space="preserve">97  </v>
      </c>
      <c r="U2889" t="str">
        <f t="shared" si="355"/>
        <v>19.3</v>
      </c>
      <c r="V2889" t="str">
        <f t="shared" si="355"/>
        <v xml:space="preserve">    </v>
      </c>
      <c r="X2889" t="e">
        <f>VLOOKUP(K2889,$X$2:Y$31,2,FALSE())</f>
        <v>#N/A</v>
      </c>
      <c r="AB2889" s="20">
        <f>MATCH("R",$J$1001:$J2890,0)</f>
        <v>25</v>
      </c>
      <c r="AC2889" s="20">
        <f>ROW()</f>
        <v>2889</v>
      </c>
      <c r="AD2889" s="24" t="e">
        <f t="shared" ca="1" si="352"/>
        <v>#VALUE!</v>
      </c>
      <c r="AE2889" t="str">
        <f t="shared" ca="1" si="354"/>
        <v>E</v>
      </c>
    </row>
    <row r="2890" spans="1:31">
      <c r="A2890" s="12" t="s">
        <v>203</v>
      </c>
      <c r="J2890" s="12" t="str">
        <f t="shared" si="351"/>
        <v/>
      </c>
      <c r="K2890" t="str">
        <f t="shared" si="355"/>
        <v>XMTR</v>
      </c>
      <c r="L2890" t="str">
        <f t="shared" si="355"/>
        <v xml:space="preserve"> 2-3</v>
      </c>
      <c r="M2890" t="str">
        <f t="shared" si="355"/>
        <v xml:space="preserve"> ION</v>
      </c>
      <c r="N2890" t="str">
        <f t="shared" si="355"/>
        <v>AP #</v>
      </c>
      <c r="O2890" t="str">
        <f t="shared" si="355"/>
        <v>3[sa</v>
      </c>
      <c r="P2890" t="str">
        <f t="shared" si="355"/>
        <v>ples</v>
      </c>
      <c r="Q2890" t="str">
        <f t="shared" si="355"/>
        <v>SAMP</v>
      </c>
      <c r="R2890" t="str">
        <f t="shared" si="355"/>
        <v>E.23</v>
      </c>
      <c r="S2890" t="str">
        <f t="shared" si="355"/>
        <v xml:space="preserve">   ]</v>
      </c>
      <c r="T2890" t="str">
        <f t="shared" si="355"/>
        <v xml:space="preserve">Az= </v>
      </c>
      <c r="U2890" t="str">
        <f t="shared" si="355"/>
        <v xml:space="preserve">0.0 </v>
      </c>
      <c r="V2890" t="str">
        <f t="shared" si="355"/>
        <v>FFaz</v>
      </c>
      <c r="X2890" t="e">
        <f>VLOOKUP(K2890,$X$2:Y$31,2,FALSE())</f>
        <v>#N/A</v>
      </c>
      <c r="AB2890" s="20">
        <f>MATCH("R",$J$1001:$J2891,0)</f>
        <v>25</v>
      </c>
      <c r="AC2890" s="20">
        <f>ROW()</f>
        <v>2890</v>
      </c>
      <c r="AD2890" s="24" t="e">
        <f t="shared" ca="1" si="352"/>
        <v>#VALUE!</v>
      </c>
      <c r="AE2890" t="str">
        <f t="shared" ca="1" si="354"/>
        <v>E</v>
      </c>
    </row>
    <row r="2891" spans="1:31">
      <c r="A2891" s="12" t="s">
        <v>204</v>
      </c>
      <c r="J2891" s="12" t="str">
        <f t="shared" si="351"/>
        <v/>
      </c>
      <c r="K2891" t="str">
        <f t="shared" si="355"/>
        <v>RCVR</v>
      </c>
      <c r="L2891" t="str">
        <f t="shared" si="355"/>
        <v xml:space="preserve"> 2-3</v>
      </c>
      <c r="M2891" t="str">
        <f t="shared" si="355"/>
        <v xml:space="preserve"> ION</v>
      </c>
      <c r="N2891" t="str">
        <f t="shared" si="355"/>
        <v>AP #</v>
      </c>
      <c r="O2891" t="str">
        <f t="shared" si="355"/>
        <v>3[sa</v>
      </c>
      <c r="P2891" t="str">
        <f t="shared" si="355"/>
        <v>ples</v>
      </c>
      <c r="Q2891" t="str">
        <f t="shared" si="355"/>
        <v>SAMP</v>
      </c>
      <c r="R2891" t="str">
        <f t="shared" si="355"/>
        <v>E.23</v>
      </c>
      <c r="S2891" t="str">
        <f t="shared" si="355"/>
        <v xml:space="preserve">   ]</v>
      </c>
      <c r="T2891" t="str">
        <f t="shared" si="355"/>
        <v xml:space="preserve">Az= </v>
      </c>
      <c r="U2891" t="str">
        <f t="shared" si="355"/>
        <v xml:space="preserve">0.0 </v>
      </c>
      <c r="V2891" t="str">
        <f t="shared" si="355"/>
        <v>FFaz</v>
      </c>
      <c r="X2891" t="e">
        <f>VLOOKUP(K2891,$X$2:Y$31,2,FALSE())</f>
        <v>#N/A</v>
      </c>
      <c r="AB2891" s="20">
        <f>MATCH("R",$J$1001:$J2892,0)</f>
        <v>25</v>
      </c>
      <c r="AC2891" s="20">
        <f>ROW()</f>
        <v>2891</v>
      </c>
      <c r="AD2891" s="24" t="e">
        <f t="shared" ca="1" si="352"/>
        <v>#VALUE!</v>
      </c>
      <c r="AE2891" t="str">
        <f t="shared" ca="1" si="354"/>
        <v>E</v>
      </c>
    </row>
    <row r="2892" spans="1:31">
      <c r="A2892" s="12" t="s">
        <v>89</v>
      </c>
      <c r="J2892" s="12" t="str">
        <f t="shared" si="351"/>
        <v/>
      </c>
      <c r="K2892" t="str">
        <f t="shared" si="355"/>
        <v>3 MH</v>
      </c>
      <c r="L2892" t="str">
        <f t="shared" si="355"/>
        <v xml:space="preserve"> NOI</v>
      </c>
      <c r="M2892" t="str">
        <f t="shared" si="355"/>
        <v xml:space="preserve">E = </v>
      </c>
      <c r="N2892" t="str">
        <f t="shared" si="355"/>
        <v>145.</v>
      </c>
      <c r="O2892" t="str">
        <f t="shared" si="355"/>
        <v xml:space="preserve"> dBW</v>
      </c>
      <c r="P2892" t="str">
        <f t="shared" si="355"/>
        <v xml:space="preserve">    </v>
      </c>
      <c r="Q2892" t="str">
        <f t="shared" si="355"/>
        <v xml:space="preserve">EQ. </v>
      </c>
      <c r="R2892" t="str">
        <f t="shared" si="355"/>
        <v>EL =</v>
      </c>
      <c r="S2892" t="str">
        <f t="shared" si="355"/>
        <v xml:space="preserve">90% </v>
      </c>
      <c r="T2892" t="str">
        <f t="shared" si="355"/>
        <v xml:space="preserve">  RE</v>
      </c>
      <c r="U2892" t="str">
        <f t="shared" si="355"/>
        <v>. SN</v>
      </c>
      <c r="V2892" t="str">
        <f t="shared" si="355"/>
        <v xml:space="preserve"> = 7</v>
      </c>
      <c r="X2892" t="e">
        <f>VLOOKUP(K2892,$X$2:Y$31,2,FALSE())</f>
        <v>#N/A</v>
      </c>
      <c r="AB2892" s="20">
        <f>MATCH("R",$J$1001:$J2893,0)</f>
        <v>25</v>
      </c>
      <c r="AC2892" s="20">
        <f>ROW()</f>
        <v>2892</v>
      </c>
      <c r="AD2892" s="24" t="e">
        <f t="shared" ca="1" si="352"/>
        <v>#VALUE!</v>
      </c>
      <c r="AE2892" t="str">
        <f t="shared" ca="1" si="354"/>
        <v>E</v>
      </c>
    </row>
    <row r="2893" spans="1:31">
      <c r="A2893" s="12" t="s">
        <v>90</v>
      </c>
      <c r="J2893" s="12" t="str">
        <f t="shared" si="351"/>
        <v/>
      </c>
      <c r="K2893" t="str">
        <f t="shared" si="355"/>
        <v>MULT</v>
      </c>
      <c r="L2893" t="str">
        <f t="shared" si="355"/>
        <v>PATH</v>
      </c>
      <c r="M2893" t="str">
        <f t="shared" si="355"/>
        <v>POWE</v>
      </c>
      <c r="N2893" t="str">
        <f t="shared" si="355"/>
        <v xml:space="preserve"> TOL</v>
      </c>
      <c r="O2893" t="str">
        <f t="shared" si="355"/>
        <v>RANC</v>
      </c>
      <c r="P2893" t="str">
        <f t="shared" si="355"/>
        <v xml:space="preserve"> =  </v>
      </c>
      <c r="Q2893" t="str">
        <f t="shared" si="355"/>
        <v>.0 d</v>
      </c>
      <c r="R2893" t="str">
        <f t="shared" si="355"/>
        <v xml:space="preserve">   M</v>
      </c>
      <c r="S2893" t="str">
        <f t="shared" si="355"/>
        <v>LTIP</v>
      </c>
      <c r="T2893" t="str">
        <f t="shared" si="355"/>
        <v>TH D</v>
      </c>
      <c r="U2893" t="str">
        <f t="shared" si="355"/>
        <v xml:space="preserve">LAY </v>
      </c>
      <c r="V2893" t="str">
        <f t="shared" si="355"/>
        <v>OLER</v>
      </c>
      <c r="X2893" t="e">
        <f>VLOOKUP(K2893,$X$2:Y$31,2,FALSE())</f>
        <v>#N/A</v>
      </c>
      <c r="AB2893" s="20">
        <f>MATCH("R",$J$1001:$J2894,0)</f>
        <v>25</v>
      </c>
      <c r="AC2893" s="20">
        <f>ROW()</f>
        <v>2893</v>
      </c>
      <c r="AD2893" s="24" t="e">
        <f t="shared" ca="1" si="352"/>
        <v>#VALUE!</v>
      </c>
      <c r="AE2893" t="str">
        <f t="shared" ca="1" si="354"/>
        <v>E</v>
      </c>
    </row>
    <row r="2894" spans="1:31">
      <c r="A2894" s="12" t="s">
        <v>33</v>
      </c>
      <c r="J2894" s="12" t="str">
        <f t="shared" si="351"/>
        <v/>
      </c>
      <c r="K2894" t="str">
        <f t="shared" si="355"/>
        <v/>
      </c>
      <c r="L2894" t="str">
        <f t="shared" si="355"/>
        <v/>
      </c>
      <c r="M2894" t="str">
        <f t="shared" si="355"/>
        <v/>
      </c>
      <c r="N2894" t="str">
        <f t="shared" si="355"/>
        <v/>
      </c>
      <c r="O2894" t="str">
        <f t="shared" si="355"/>
        <v/>
      </c>
      <c r="P2894" t="str">
        <f t="shared" si="355"/>
        <v/>
      </c>
      <c r="Q2894" t="str">
        <f t="shared" si="355"/>
        <v/>
      </c>
      <c r="R2894" t="str">
        <f t="shared" si="355"/>
        <v/>
      </c>
      <c r="S2894" t="str">
        <f t="shared" si="355"/>
        <v/>
      </c>
      <c r="T2894" t="str">
        <f t="shared" si="355"/>
        <v/>
      </c>
      <c r="U2894" t="str">
        <f t="shared" si="355"/>
        <v/>
      </c>
      <c r="V2894" t="str">
        <f t="shared" si="355"/>
        <v/>
      </c>
      <c r="X2894" t="e">
        <f>VLOOKUP(K2894,$X$2:Y$31,2,FALSE())</f>
        <v>#N/A</v>
      </c>
      <c r="AB2894" s="20">
        <f>MATCH("R",$J$1001:$J2895,0)</f>
        <v>25</v>
      </c>
      <c r="AC2894" s="20">
        <f>ROW()</f>
        <v>2894</v>
      </c>
      <c r="AD2894" s="24" t="e">
        <f t="shared" ca="1" si="352"/>
        <v>#VALUE!</v>
      </c>
      <c r="AE2894" t="str">
        <f t="shared" ca="1" si="354"/>
        <v>E</v>
      </c>
    </row>
    <row r="2895" spans="1:31">
      <c r="A2895" s="12" t="s">
        <v>2182</v>
      </c>
      <c r="J2895" s="12" t="str">
        <f t="shared" si="351"/>
        <v>R</v>
      </c>
      <c r="K2895" t="str">
        <f t="shared" si="355"/>
        <v xml:space="preserve"> 9.0</v>
      </c>
      <c r="L2895" t="str">
        <f t="shared" si="355"/>
        <v xml:space="preserve"> 5.5</v>
      </c>
      <c r="M2895" t="str">
        <f t="shared" si="355"/>
        <v xml:space="preserve"> 2.0</v>
      </c>
      <c r="N2895" t="str">
        <f t="shared" si="355"/>
        <v xml:space="preserve"> 4.0</v>
      </c>
      <c r="O2895" t="str">
        <f t="shared" si="355"/>
        <v xml:space="preserve"> 5.4</v>
      </c>
      <c r="P2895" t="str">
        <f t="shared" si="355"/>
        <v xml:space="preserve"> 7.3</v>
      </c>
      <c r="Q2895" t="str">
        <f t="shared" si="355"/>
        <v>10.2</v>
      </c>
      <c r="R2895" t="str">
        <f t="shared" si="355"/>
        <v>14.4</v>
      </c>
      <c r="S2895" t="str">
        <f t="shared" si="355"/>
        <v>18.2</v>
      </c>
      <c r="T2895" t="str">
        <f t="shared" si="355"/>
        <v>21.5</v>
      </c>
      <c r="U2895" t="str">
        <f t="shared" si="355"/>
        <v>25.0</v>
      </c>
      <c r="V2895" t="str">
        <f t="shared" si="355"/>
        <v>29.0</v>
      </c>
      <c r="X2895" t="str">
        <f>VLOOKUP(K2895,$X$2:Y$31,2,FALSE())</f>
        <v>0900</v>
      </c>
      <c r="AB2895" s="20">
        <f>MATCH("R",$J$1001:$J2896,0)</f>
        <v>25</v>
      </c>
      <c r="AC2895" s="20">
        <f>ROW()</f>
        <v>2895</v>
      </c>
      <c r="AD2895" s="24" t="e">
        <f t="shared" ca="1" si="352"/>
        <v>#VALUE!</v>
      </c>
      <c r="AE2895" t="str">
        <f t="shared" ca="1" si="354"/>
        <v>E</v>
      </c>
    </row>
    <row r="2896" spans="1:31">
      <c r="A2896" s="12" t="s">
        <v>205</v>
      </c>
      <c r="J2896" s="12" t="str">
        <f t="shared" si="351"/>
        <v/>
      </c>
      <c r="K2896" t="str">
        <f t="shared" si="355"/>
        <v xml:space="preserve">    </v>
      </c>
      <c r="L2896" t="str">
        <f t="shared" si="355"/>
        <v xml:space="preserve"> 1F2</v>
      </c>
      <c r="M2896" t="str">
        <f t="shared" si="355"/>
        <v xml:space="preserve"> 1F2</v>
      </c>
      <c r="N2896" t="str">
        <f t="shared" si="355"/>
        <v xml:space="preserve"> 1F2</v>
      </c>
      <c r="O2896" t="str">
        <f t="shared" si="355"/>
        <v xml:space="preserve"> 1F2</v>
      </c>
      <c r="P2896" t="str">
        <f t="shared" si="355"/>
        <v xml:space="preserve"> 1F2</v>
      </c>
      <c r="Q2896" t="str">
        <f t="shared" si="355"/>
        <v xml:space="preserve"> 1F2</v>
      </c>
      <c r="R2896" t="str">
        <f t="shared" si="355"/>
        <v xml:space="preserve"> 1F2</v>
      </c>
      <c r="S2896" t="str">
        <f t="shared" si="355"/>
        <v xml:space="preserve"> 1F2</v>
      </c>
      <c r="T2896" t="str">
        <f t="shared" si="355"/>
        <v xml:space="preserve"> 1F2</v>
      </c>
      <c r="U2896" t="str">
        <f t="shared" si="355"/>
        <v xml:space="preserve"> 1F2</v>
      </c>
      <c r="V2896" t="str">
        <f t="shared" si="355"/>
        <v xml:space="preserve"> 1F2</v>
      </c>
      <c r="X2896" t="e">
        <f>VLOOKUP(K2896,$X$2:Y$31,2,FALSE())</f>
        <v>#N/A</v>
      </c>
      <c r="AB2896" s="20">
        <f>MATCH("R",$J$1001:$J2897,0)</f>
        <v>25</v>
      </c>
      <c r="AC2896" s="20">
        <f>ROW()</f>
        <v>2896</v>
      </c>
      <c r="AD2896" s="24" t="e">
        <f t="shared" ca="1" si="352"/>
        <v>#VALUE!</v>
      </c>
      <c r="AE2896" t="str">
        <f t="shared" ca="1" si="354"/>
        <v>E</v>
      </c>
    </row>
    <row r="2897" spans="1:31">
      <c r="A2897" s="12" t="s">
        <v>2183</v>
      </c>
      <c r="J2897" s="12" t="str">
        <f t="shared" si="351"/>
        <v/>
      </c>
      <c r="K2897" t="str">
        <f t="shared" si="355"/>
        <v xml:space="preserve">    </v>
      </c>
      <c r="L2897" t="str">
        <f t="shared" si="355"/>
        <v>67.7</v>
      </c>
      <c r="M2897" t="str">
        <f t="shared" si="355"/>
        <v>58.5</v>
      </c>
      <c r="N2897" t="str">
        <f t="shared" si="355"/>
        <v>61.0</v>
      </c>
      <c r="O2897" t="str">
        <f t="shared" si="355"/>
        <v>66.7</v>
      </c>
      <c r="P2897" t="str">
        <f t="shared" si="355"/>
        <v>67.7</v>
      </c>
      <c r="Q2897" t="str">
        <f t="shared" si="355"/>
        <v>67.7</v>
      </c>
      <c r="R2897" t="str">
        <f t="shared" si="355"/>
        <v>67.7</v>
      </c>
      <c r="S2897" t="str">
        <f t="shared" si="355"/>
        <v>67.7</v>
      </c>
      <c r="T2897" t="str">
        <f t="shared" si="355"/>
        <v>67.7</v>
      </c>
      <c r="U2897" t="str">
        <f t="shared" si="355"/>
        <v>67.7</v>
      </c>
      <c r="V2897" t="str">
        <f t="shared" si="355"/>
        <v>67.7</v>
      </c>
      <c r="X2897" t="e">
        <f>VLOOKUP(K2897,$X$2:Y$31,2,FALSE())</f>
        <v>#N/A</v>
      </c>
      <c r="AB2897" s="20">
        <f>MATCH("R",$J$1001:$J2898,0)</f>
        <v>25</v>
      </c>
      <c r="AC2897" s="20">
        <f>ROW()</f>
        <v>2897</v>
      </c>
      <c r="AD2897" s="24" t="e">
        <f t="shared" ca="1" si="352"/>
        <v>#VALUE!</v>
      </c>
      <c r="AE2897" t="str">
        <f t="shared" ca="1" si="354"/>
        <v>E</v>
      </c>
    </row>
    <row r="2898" spans="1:31">
      <c r="A2898" s="12" t="s">
        <v>2184</v>
      </c>
      <c r="J2898" s="12" t="str">
        <f t="shared" si="351"/>
        <v/>
      </c>
      <c r="K2898" t="str">
        <f t="shared" si="355"/>
        <v xml:space="preserve">    </v>
      </c>
      <c r="L2898" t="str">
        <f t="shared" si="355"/>
        <v xml:space="preserve"> 3.0</v>
      </c>
      <c r="M2898" t="str">
        <f t="shared" si="355"/>
        <v xml:space="preserve"> 2.2</v>
      </c>
      <c r="N2898" t="str">
        <f t="shared" si="355"/>
        <v xml:space="preserve"> 2.3</v>
      </c>
      <c r="O2898" t="str">
        <f t="shared" si="355"/>
        <v xml:space="preserve"> 2.9</v>
      </c>
      <c r="P2898" t="str">
        <f t="shared" si="355"/>
        <v xml:space="preserve"> 3.0</v>
      </c>
      <c r="Q2898" t="str">
        <f t="shared" si="355"/>
        <v xml:space="preserve"> 3.0</v>
      </c>
      <c r="R2898" t="str">
        <f t="shared" si="355"/>
        <v xml:space="preserve"> 3.0</v>
      </c>
      <c r="S2898" t="str">
        <f t="shared" si="355"/>
        <v xml:space="preserve"> 3.0</v>
      </c>
      <c r="T2898" t="str">
        <f t="shared" si="355"/>
        <v xml:space="preserve"> 3.0</v>
      </c>
      <c r="U2898" t="str">
        <f t="shared" si="355"/>
        <v xml:space="preserve"> 3.0</v>
      </c>
      <c r="V2898" t="str">
        <f t="shared" si="355"/>
        <v xml:space="preserve"> 3.0</v>
      </c>
      <c r="X2898" t="e">
        <f>VLOOKUP(K2898,$X$2:Y$31,2,FALSE())</f>
        <v>#N/A</v>
      </c>
      <c r="AB2898" s="20">
        <f>MATCH("R",$J$1001:$J2899,0)</f>
        <v>25</v>
      </c>
      <c r="AC2898" s="20">
        <f>ROW()</f>
        <v>2898</v>
      </c>
      <c r="AD2898" s="24" t="e">
        <f t="shared" ca="1" si="352"/>
        <v>#VALUE!</v>
      </c>
      <c r="AE2898" t="str">
        <f t="shared" ca="1" si="354"/>
        <v>E</v>
      </c>
    </row>
    <row r="2899" spans="1:31">
      <c r="A2899" s="12" t="s">
        <v>2185</v>
      </c>
      <c r="J2899" s="12" t="str">
        <f t="shared" si="351"/>
        <v/>
      </c>
      <c r="K2899" t="str">
        <f t="shared" si="355"/>
        <v xml:space="preserve">    </v>
      </c>
      <c r="L2899" t="str">
        <f t="shared" si="355"/>
        <v xml:space="preserve"> 423</v>
      </c>
      <c r="M2899" t="str">
        <f t="shared" si="355"/>
        <v xml:space="preserve"> 277</v>
      </c>
      <c r="N2899" t="str">
        <f t="shared" si="355"/>
        <v xml:space="preserve"> 308</v>
      </c>
      <c r="O2899" t="str">
        <f t="shared" si="355"/>
        <v xml:space="preserve"> 400</v>
      </c>
      <c r="P2899" t="str">
        <f t="shared" si="355"/>
        <v xml:space="preserve"> 423</v>
      </c>
      <c r="Q2899" t="str">
        <f t="shared" si="355"/>
        <v xml:space="preserve"> 423</v>
      </c>
      <c r="R2899" t="str">
        <f t="shared" si="355"/>
        <v xml:space="preserve"> 423</v>
      </c>
      <c r="S2899" t="str">
        <f t="shared" si="355"/>
        <v xml:space="preserve"> 423</v>
      </c>
      <c r="T2899" t="str">
        <f t="shared" si="355"/>
        <v xml:space="preserve"> 423</v>
      </c>
      <c r="U2899" t="str">
        <f t="shared" si="355"/>
        <v xml:space="preserve"> 423</v>
      </c>
      <c r="V2899" t="str">
        <f t="shared" si="355"/>
        <v xml:space="preserve"> 423</v>
      </c>
      <c r="X2899" t="e">
        <f>VLOOKUP(K2899,$X$2:Y$31,2,FALSE())</f>
        <v>#N/A</v>
      </c>
      <c r="AB2899" s="20">
        <f>MATCH("R",$J$1001:$J2900,0)</f>
        <v>25</v>
      </c>
      <c r="AC2899" s="20">
        <f>ROW()</f>
        <v>2899</v>
      </c>
      <c r="AD2899" s="24" t="e">
        <f t="shared" ca="1" si="352"/>
        <v>#VALUE!</v>
      </c>
      <c r="AE2899" t="str">
        <f t="shared" ca="1" si="354"/>
        <v>E</v>
      </c>
    </row>
    <row r="2900" spans="1:31">
      <c r="A2900" s="12" t="s">
        <v>2186</v>
      </c>
      <c r="J2900" s="12" t="str">
        <f t="shared" si="351"/>
        <v/>
      </c>
      <c r="K2900" t="str">
        <f t="shared" si="355"/>
        <v xml:space="preserve">    </v>
      </c>
      <c r="L2900" t="str">
        <f t="shared" si="355"/>
        <v>0.50</v>
      </c>
      <c r="M2900" t="str">
        <f t="shared" si="355"/>
        <v>1.00</v>
      </c>
      <c r="N2900" t="str">
        <f t="shared" si="355"/>
        <v>0.93</v>
      </c>
      <c r="O2900" t="str">
        <f t="shared" si="355"/>
        <v>0.54</v>
      </c>
      <c r="P2900" t="str">
        <f t="shared" si="355"/>
        <v>0.06</v>
      </c>
      <c r="Q2900" t="str">
        <f t="shared" si="355"/>
        <v>0.00</v>
      </c>
      <c r="R2900" t="str">
        <f t="shared" si="355"/>
        <v>0.00</v>
      </c>
      <c r="S2900" t="str">
        <f t="shared" si="355"/>
        <v>0.00</v>
      </c>
      <c r="T2900" t="str">
        <f t="shared" si="355"/>
        <v>0.00</v>
      </c>
      <c r="U2900" t="str">
        <f t="shared" si="355"/>
        <v>0.00</v>
      </c>
      <c r="V2900" t="str">
        <f t="shared" si="355"/>
        <v>0.00</v>
      </c>
      <c r="X2900" t="e">
        <f>VLOOKUP(K2900,$X$2:Y$31,2,FALSE())</f>
        <v>#N/A</v>
      </c>
      <c r="AB2900" s="20">
        <f>MATCH("R",$J$1001:$J2901,0)</f>
        <v>25</v>
      </c>
      <c r="AC2900" s="20">
        <f>ROW()</f>
        <v>2900</v>
      </c>
      <c r="AD2900" s="24" t="e">
        <f t="shared" ca="1" si="352"/>
        <v>#VALUE!</v>
      </c>
      <c r="AE2900" t="str">
        <f t="shared" ca="1" si="354"/>
        <v>E</v>
      </c>
    </row>
    <row r="2901" spans="1:31">
      <c r="A2901" s="12" t="s">
        <v>2187</v>
      </c>
      <c r="J2901" s="12" t="str">
        <f t="shared" si="351"/>
        <v/>
      </c>
      <c r="K2901" t="str">
        <f t="shared" si="355"/>
        <v xml:space="preserve">    </v>
      </c>
      <c r="L2901" t="str">
        <f t="shared" si="355"/>
        <v xml:space="preserve"> 112</v>
      </c>
      <c r="M2901" t="str">
        <f t="shared" si="355"/>
        <v xml:space="preserve">  98</v>
      </c>
      <c r="N2901" t="str">
        <f t="shared" si="355"/>
        <v xml:space="preserve"> 104</v>
      </c>
      <c r="O2901" t="str">
        <f t="shared" si="355"/>
        <v xml:space="preserve"> 111</v>
      </c>
      <c r="P2901" t="str">
        <f t="shared" si="355"/>
        <v xml:space="preserve"> 124</v>
      </c>
      <c r="Q2901" t="str">
        <f t="shared" si="355"/>
        <v xml:space="preserve"> 162</v>
      </c>
      <c r="R2901" t="str">
        <f t="shared" si="355"/>
        <v xml:space="preserve"> 183</v>
      </c>
      <c r="S2901" t="str">
        <f t="shared" si="355"/>
        <v xml:space="preserve"> 185</v>
      </c>
      <c r="T2901" t="str">
        <f t="shared" si="355"/>
        <v xml:space="preserve"> 187</v>
      </c>
      <c r="U2901" t="str">
        <f t="shared" si="355"/>
        <v xml:space="preserve"> 188</v>
      </c>
      <c r="V2901" t="str">
        <f t="shared" si="355"/>
        <v xml:space="preserve"> 189</v>
      </c>
      <c r="X2901" t="e">
        <f>VLOOKUP(K2901,$X$2:Y$31,2,FALSE())</f>
        <v>#N/A</v>
      </c>
      <c r="AB2901" s="20">
        <f>MATCH("R",$J$1001:$J2902,0)</f>
        <v>25</v>
      </c>
      <c r="AC2901" s="20">
        <f>ROW()</f>
        <v>2901</v>
      </c>
      <c r="AD2901" s="24" t="e">
        <f t="shared" ca="1" si="352"/>
        <v>#VALUE!</v>
      </c>
      <c r="AE2901" t="str">
        <f t="shared" ca="1" si="354"/>
        <v>E</v>
      </c>
    </row>
    <row r="2902" spans="1:31">
      <c r="A2902" s="12" t="s">
        <v>2188</v>
      </c>
      <c r="J2902" s="12" t="str">
        <f t="shared" si="351"/>
        <v/>
      </c>
      <c r="K2902" t="str">
        <f t="shared" si="355"/>
        <v xml:space="preserve">    </v>
      </c>
      <c r="L2902" t="str">
        <f t="shared" si="355"/>
        <v xml:space="preserve">  27</v>
      </c>
      <c r="M2902" t="str">
        <f t="shared" si="355"/>
        <v xml:space="preserve">  31</v>
      </c>
      <c r="N2902" t="str">
        <f t="shared" si="355"/>
        <v xml:space="preserve">  31</v>
      </c>
      <c r="O2902" t="str">
        <f t="shared" si="355"/>
        <v xml:space="preserve">  27</v>
      </c>
      <c r="P2902" t="str">
        <f t="shared" si="355"/>
        <v xml:space="preserve">  17</v>
      </c>
      <c r="Q2902" t="str">
        <f t="shared" si="355"/>
        <v xml:space="preserve"> -18</v>
      </c>
      <c r="R2902" t="str">
        <f t="shared" si="355"/>
        <v xml:space="preserve"> -36</v>
      </c>
      <c r="S2902" t="str">
        <f t="shared" si="355"/>
        <v xml:space="preserve"> -36</v>
      </c>
      <c r="T2902" t="str">
        <f t="shared" si="355"/>
        <v xml:space="preserve"> -36</v>
      </c>
      <c r="U2902" t="str">
        <f t="shared" si="355"/>
        <v xml:space="preserve"> -36</v>
      </c>
      <c r="V2902" t="str">
        <f t="shared" si="355"/>
        <v xml:space="preserve"> -36</v>
      </c>
      <c r="X2902" t="e">
        <f>VLOOKUP(K2902,$X$2:Y$31,2,FALSE())</f>
        <v>#N/A</v>
      </c>
      <c r="AB2902" s="20">
        <f>MATCH("R",$J$1001:$J2903,0)</f>
        <v>25</v>
      </c>
      <c r="AC2902" s="20">
        <f>ROW()</f>
        <v>2902</v>
      </c>
      <c r="AD2902" s="24" t="e">
        <f t="shared" ca="1" si="352"/>
        <v>#VALUE!</v>
      </c>
      <c r="AE2902" t="str">
        <f t="shared" ca="1" si="354"/>
        <v>E</v>
      </c>
    </row>
    <row r="2903" spans="1:31">
      <c r="A2903" s="12" t="s">
        <v>2189</v>
      </c>
      <c r="J2903" s="12" t="str">
        <f t="shared" si="351"/>
        <v/>
      </c>
      <c r="K2903" t="str">
        <f t="shared" si="355"/>
        <v xml:space="preserve">    </v>
      </c>
      <c r="L2903" t="str">
        <f t="shared" si="355"/>
        <v xml:space="preserve"> -92</v>
      </c>
      <c r="M2903" t="str">
        <f t="shared" si="355"/>
        <v xml:space="preserve"> -78</v>
      </c>
      <c r="N2903" t="str">
        <f t="shared" si="355"/>
        <v xml:space="preserve"> -84</v>
      </c>
      <c r="O2903" t="str">
        <f t="shared" si="355"/>
        <v xml:space="preserve"> -91</v>
      </c>
      <c r="P2903" t="str">
        <f t="shared" si="355"/>
        <v>-104</v>
      </c>
      <c r="Q2903" t="str">
        <f t="shared" si="355"/>
        <v>-142</v>
      </c>
      <c r="R2903" t="str">
        <f t="shared" si="355"/>
        <v>-163</v>
      </c>
      <c r="S2903" t="str">
        <f t="shared" si="355"/>
        <v>-165</v>
      </c>
      <c r="T2903" t="str">
        <f t="shared" si="355"/>
        <v>-167</v>
      </c>
      <c r="U2903" t="str">
        <f t="shared" si="355"/>
        <v>-168</v>
      </c>
      <c r="V2903" t="str">
        <f t="shared" si="355"/>
        <v>-169</v>
      </c>
      <c r="X2903" t="e">
        <f>VLOOKUP(K2903,$X$2:Y$31,2,FALSE())</f>
        <v>#N/A</v>
      </c>
      <c r="AB2903" s="20">
        <f>MATCH("R",$J$1001:$J2904,0)</f>
        <v>25</v>
      </c>
      <c r="AC2903" s="20">
        <f>ROW()</f>
        <v>2903</v>
      </c>
      <c r="AD2903" s="24" t="e">
        <f t="shared" ca="1" si="352"/>
        <v>#VALUE!</v>
      </c>
      <c r="AE2903" t="str">
        <f t="shared" ca="1" si="354"/>
        <v>E</v>
      </c>
    </row>
    <row r="2904" spans="1:31">
      <c r="A2904" s="12" t="s">
        <v>525</v>
      </c>
      <c r="J2904" s="12" t="str">
        <f t="shared" si="351"/>
        <v/>
      </c>
      <c r="K2904" t="str">
        <f t="shared" si="355"/>
        <v xml:space="preserve">    </v>
      </c>
      <c r="L2904" t="str">
        <f t="shared" si="355"/>
        <v>-149</v>
      </c>
      <c r="M2904" t="str">
        <f t="shared" si="355"/>
        <v>-136</v>
      </c>
      <c r="N2904" t="str">
        <f t="shared" si="355"/>
        <v>-145</v>
      </c>
      <c r="O2904" t="str">
        <f t="shared" si="355"/>
        <v>-149</v>
      </c>
      <c r="P2904" t="str">
        <f t="shared" si="355"/>
        <v>-154</v>
      </c>
      <c r="Q2904" t="str">
        <f t="shared" si="355"/>
        <v>-159</v>
      </c>
      <c r="R2904" t="str">
        <f t="shared" si="355"/>
        <v>-164</v>
      </c>
      <c r="S2904" t="str">
        <f t="shared" si="355"/>
        <v>-167</v>
      </c>
      <c r="T2904" t="str">
        <f t="shared" si="355"/>
        <v>-169</v>
      </c>
      <c r="U2904" t="str">
        <f t="shared" si="355"/>
        <v>-170</v>
      </c>
      <c r="V2904" t="str">
        <f t="shared" si="355"/>
        <v>-172</v>
      </c>
      <c r="X2904" t="e">
        <f>VLOOKUP(K2904,$X$2:Y$31,2,FALSE())</f>
        <v>#N/A</v>
      </c>
      <c r="AB2904" s="20">
        <f>MATCH("R",$J$1001:$J2905,0)</f>
        <v>25</v>
      </c>
      <c r="AC2904" s="20">
        <f>ROW()</f>
        <v>2904</v>
      </c>
      <c r="AD2904" s="24" t="e">
        <f t="shared" ca="1" si="352"/>
        <v>#VALUE!</v>
      </c>
      <c r="AE2904" t="str">
        <f t="shared" ca="1" si="354"/>
        <v>E</v>
      </c>
    </row>
    <row r="2905" spans="1:31">
      <c r="A2905" s="12" t="s">
        <v>2190</v>
      </c>
      <c r="J2905" s="12" t="str">
        <f t="shared" si="351"/>
        <v/>
      </c>
      <c r="K2905" t="str">
        <f t="shared" si="355"/>
        <v xml:space="preserve">    </v>
      </c>
      <c r="L2905" t="str">
        <f t="shared" si="355"/>
        <v xml:space="preserve">  58</v>
      </c>
      <c r="M2905" t="str">
        <f t="shared" si="355"/>
        <v xml:space="preserve">  58</v>
      </c>
      <c r="N2905" t="str">
        <f t="shared" si="355"/>
        <v xml:space="preserve">  61</v>
      </c>
      <c r="O2905" t="str">
        <f t="shared" si="355"/>
        <v xml:space="preserve">  58</v>
      </c>
      <c r="P2905" t="str">
        <f t="shared" si="355"/>
        <v xml:space="preserve">  50</v>
      </c>
      <c r="Q2905" t="str">
        <f t="shared" si="355"/>
        <v xml:space="preserve">  17</v>
      </c>
      <c r="R2905" t="str">
        <f t="shared" si="355"/>
        <v xml:space="preserve">   1</v>
      </c>
      <c r="S2905" t="str">
        <f t="shared" si="355"/>
        <v xml:space="preserve">   1</v>
      </c>
      <c r="T2905" t="str">
        <f t="shared" si="355"/>
        <v xml:space="preserve">   2</v>
      </c>
      <c r="U2905" t="str">
        <f t="shared" si="355"/>
        <v xml:space="preserve">   2</v>
      </c>
      <c r="V2905" t="str">
        <f t="shared" si="355"/>
        <v xml:space="preserve">   3</v>
      </c>
      <c r="X2905" t="e">
        <f>VLOOKUP(K2905,$X$2:Y$31,2,FALSE())</f>
        <v>#N/A</v>
      </c>
      <c r="AB2905" s="20">
        <f>MATCH("R",$J$1001:$J2906,0)</f>
        <v>25</v>
      </c>
      <c r="AC2905" s="20">
        <f>ROW()</f>
        <v>2905</v>
      </c>
      <c r="AD2905" s="24" t="e">
        <f t="shared" ca="1" si="352"/>
        <v>#VALUE!</v>
      </c>
      <c r="AE2905" t="str">
        <f t="shared" ca="1" si="354"/>
        <v>E</v>
      </c>
    </row>
    <row r="2906" spans="1:31">
      <c r="A2906" s="12" t="s">
        <v>2191</v>
      </c>
      <c r="J2906" s="12" t="str">
        <f t="shared" si="351"/>
        <v/>
      </c>
      <c r="K2906" t="str">
        <f t="shared" ref="K2906:V2927" si="356">MID($A2906,K$34,4)</f>
        <v xml:space="preserve">    </v>
      </c>
      <c r="L2906" t="str">
        <f t="shared" si="356"/>
        <v xml:space="preserve">  32</v>
      </c>
      <c r="M2906" t="str">
        <f t="shared" si="356"/>
        <v xml:space="preserve">  27</v>
      </c>
      <c r="N2906" t="str">
        <f t="shared" si="356"/>
        <v xml:space="preserve">  25</v>
      </c>
      <c r="O2906" t="str">
        <f t="shared" si="356"/>
        <v xml:space="preserve">  32</v>
      </c>
      <c r="P2906" t="str">
        <f t="shared" si="356"/>
        <v xml:space="preserve">  47</v>
      </c>
      <c r="Q2906" t="str">
        <f t="shared" si="356"/>
        <v xml:space="preserve">  76</v>
      </c>
      <c r="R2906" t="str">
        <f t="shared" si="356"/>
        <v xml:space="preserve">  85</v>
      </c>
      <c r="S2906" t="str">
        <f t="shared" si="356"/>
        <v xml:space="preserve">  84</v>
      </c>
      <c r="T2906" t="str">
        <f t="shared" si="356"/>
        <v xml:space="preserve">  84</v>
      </c>
      <c r="U2906" t="str">
        <f t="shared" si="356"/>
        <v xml:space="preserve">  83</v>
      </c>
      <c r="V2906" t="str">
        <f t="shared" si="356"/>
        <v xml:space="preserve">  83</v>
      </c>
      <c r="X2906" t="e">
        <f>VLOOKUP(K2906,$X$2:Y$31,2,FALSE())</f>
        <v>#N/A</v>
      </c>
      <c r="AB2906" s="20">
        <f>MATCH("R",$J$1001:$J2907,0)</f>
        <v>25</v>
      </c>
      <c r="AC2906" s="20">
        <f>ROW()</f>
        <v>2906</v>
      </c>
      <c r="AD2906" s="24" t="e">
        <f t="shared" ca="1" si="352"/>
        <v>#VALUE!</v>
      </c>
      <c r="AE2906" t="str">
        <f t="shared" ca="1" si="354"/>
        <v>E</v>
      </c>
    </row>
    <row r="2907" spans="1:31">
      <c r="A2907" s="12" t="s">
        <v>528</v>
      </c>
      <c r="J2907" s="12" t="str">
        <f t="shared" si="351"/>
        <v/>
      </c>
      <c r="K2907" t="str">
        <f t="shared" si="356"/>
        <v xml:space="preserve">    </v>
      </c>
      <c r="L2907" t="str">
        <f t="shared" si="356"/>
        <v>0.01</v>
      </c>
      <c r="M2907" t="str">
        <f t="shared" si="356"/>
        <v>0.01</v>
      </c>
      <c r="N2907" t="str">
        <f t="shared" si="356"/>
        <v>0.01</v>
      </c>
      <c r="O2907" t="str">
        <f t="shared" si="356"/>
        <v>0.01</v>
      </c>
      <c r="P2907" t="str">
        <f t="shared" si="356"/>
        <v>0.02</v>
      </c>
      <c r="Q2907" t="str">
        <f t="shared" si="356"/>
        <v>0.00</v>
      </c>
      <c r="R2907" t="str">
        <f t="shared" si="356"/>
        <v>0.00</v>
      </c>
      <c r="S2907" t="str">
        <f t="shared" si="356"/>
        <v>0.00</v>
      </c>
      <c r="T2907" t="str">
        <f t="shared" si="356"/>
        <v>0.00</v>
      </c>
      <c r="U2907" t="str">
        <f t="shared" si="356"/>
        <v>0.00</v>
      </c>
      <c r="V2907" t="str">
        <f t="shared" si="356"/>
        <v>0.00</v>
      </c>
      <c r="X2907" t="e">
        <f>VLOOKUP(K2907,$X$2:Y$31,2,FALSE())</f>
        <v>#N/A</v>
      </c>
      <c r="AB2907" s="20">
        <f>MATCH("R",$J$1001:$J2908,0)</f>
        <v>25</v>
      </c>
      <c r="AC2907" s="20">
        <f>ROW()</f>
        <v>2907</v>
      </c>
      <c r="AD2907" s="24" t="e">
        <f t="shared" ca="1" si="352"/>
        <v>#VALUE!</v>
      </c>
      <c r="AE2907" t="str">
        <f t="shared" ca="1" si="354"/>
        <v>E</v>
      </c>
    </row>
    <row r="2908" spans="1:31">
      <c r="A2908" s="12" t="s">
        <v>91</v>
      </c>
      <c r="J2908" s="12" t="str">
        <f t="shared" si="351"/>
        <v/>
      </c>
      <c r="K2908" t="str">
        <f t="shared" si="356"/>
        <v xml:space="preserve">    </v>
      </c>
      <c r="L2908" t="str">
        <f t="shared" si="356"/>
        <v>0.00</v>
      </c>
      <c r="M2908" t="str">
        <f t="shared" si="356"/>
        <v>0.00</v>
      </c>
      <c r="N2908" t="str">
        <f t="shared" si="356"/>
        <v>0.00</v>
      </c>
      <c r="O2908" t="str">
        <f t="shared" si="356"/>
        <v>0.00</v>
      </c>
      <c r="P2908" t="str">
        <f t="shared" si="356"/>
        <v>0.00</v>
      </c>
      <c r="Q2908" t="str">
        <f t="shared" si="356"/>
        <v>0.00</v>
      </c>
      <c r="R2908" t="str">
        <f t="shared" si="356"/>
        <v>0.00</v>
      </c>
      <c r="S2908" t="str">
        <f t="shared" si="356"/>
        <v>0.00</v>
      </c>
      <c r="T2908" t="str">
        <f t="shared" si="356"/>
        <v>0.00</v>
      </c>
      <c r="U2908" t="str">
        <f t="shared" si="356"/>
        <v>0.00</v>
      </c>
      <c r="V2908" t="str">
        <f t="shared" si="356"/>
        <v>0.00</v>
      </c>
      <c r="X2908" t="e">
        <f>VLOOKUP(K2908,$X$2:Y$31,2,FALSE())</f>
        <v>#N/A</v>
      </c>
      <c r="AB2908" s="20">
        <f>MATCH("R",$J$1001:$J2909,0)</f>
        <v>25</v>
      </c>
      <c r="AC2908" s="20">
        <f>ROW()</f>
        <v>2908</v>
      </c>
      <c r="AD2908" s="24" t="e">
        <f t="shared" ca="1" si="352"/>
        <v>#VALUE!</v>
      </c>
      <c r="AE2908" t="str">
        <f t="shared" ca="1" si="354"/>
        <v>E</v>
      </c>
    </row>
    <row r="2909" spans="1:31">
      <c r="A2909" s="12" t="s">
        <v>529</v>
      </c>
      <c r="J2909" s="12" t="str">
        <f t="shared" si="351"/>
        <v/>
      </c>
      <c r="K2909" t="str">
        <f t="shared" si="356"/>
        <v xml:space="preserve">    </v>
      </c>
      <c r="L2909" t="str">
        <f t="shared" si="356"/>
        <v>0.09</v>
      </c>
      <c r="M2909" t="str">
        <f t="shared" si="356"/>
        <v>0.07</v>
      </c>
      <c r="N2909" t="str">
        <f t="shared" si="356"/>
        <v>0.10</v>
      </c>
      <c r="O2909" t="str">
        <f t="shared" si="356"/>
        <v>0.09</v>
      </c>
      <c r="P2909" t="str">
        <f t="shared" si="356"/>
        <v>0.06</v>
      </c>
      <c r="Q2909" t="str">
        <f t="shared" si="356"/>
        <v>0.00</v>
      </c>
      <c r="R2909" t="str">
        <f t="shared" si="356"/>
        <v>0.00</v>
      </c>
      <c r="S2909" t="str">
        <f t="shared" si="356"/>
        <v>0.00</v>
      </c>
      <c r="T2909" t="str">
        <f t="shared" si="356"/>
        <v>0.00</v>
      </c>
      <c r="U2909" t="str">
        <f t="shared" si="356"/>
        <v>0.00</v>
      </c>
      <c r="V2909" t="str">
        <f t="shared" si="356"/>
        <v>0.00</v>
      </c>
      <c r="X2909" t="e">
        <f>VLOOKUP(K2909,$X$2:Y$31,2,FALSE())</f>
        <v>#N/A</v>
      </c>
      <c r="AB2909" s="20">
        <f>MATCH("R",$J$1001:$J2910,0)</f>
        <v>25</v>
      </c>
      <c r="AC2909" s="20">
        <f>ROW()</f>
        <v>2909</v>
      </c>
      <c r="AD2909" s="24" t="e">
        <f t="shared" ca="1" si="352"/>
        <v>#VALUE!</v>
      </c>
      <c r="AE2909" t="str">
        <f t="shared" ca="1" si="354"/>
        <v>E</v>
      </c>
    </row>
    <row r="2910" spans="1:31">
      <c r="A2910" s="12" t="s">
        <v>2192</v>
      </c>
      <c r="J2910" s="12" t="str">
        <f t="shared" si="351"/>
        <v/>
      </c>
      <c r="K2910" t="str">
        <f t="shared" si="356"/>
        <v xml:space="preserve">    </v>
      </c>
      <c r="L2910" t="str">
        <f t="shared" si="356"/>
        <v>14.6</v>
      </c>
      <c r="M2910" t="str">
        <f t="shared" si="356"/>
        <v xml:space="preserve"> 8.0</v>
      </c>
      <c r="N2910" t="str">
        <f t="shared" si="356"/>
        <v xml:space="preserve"> 9.9</v>
      </c>
      <c r="O2910" t="str">
        <f t="shared" si="356"/>
        <v>14.2</v>
      </c>
      <c r="P2910" t="str">
        <f t="shared" si="356"/>
        <v>21.6</v>
      </c>
      <c r="Q2910" t="str">
        <f t="shared" si="356"/>
        <v>18.2</v>
      </c>
      <c r="R2910" t="str">
        <f t="shared" si="356"/>
        <v xml:space="preserve"> 7.9</v>
      </c>
      <c r="S2910" t="str">
        <f t="shared" si="356"/>
        <v xml:space="preserve"> 7.9</v>
      </c>
      <c r="T2910" t="str">
        <f t="shared" si="356"/>
        <v xml:space="preserve"> 7.9</v>
      </c>
      <c r="U2910" t="str">
        <f t="shared" si="356"/>
        <v xml:space="preserve"> 7.9</v>
      </c>
      <c r="V2910" t="str">
        <f t="shared" si="356"/>
        <v xml:space="preserve"> 7.9</v>
      </c>
      <c r="X2910" t="e">
        <f>VLOOKUP(K2910,$X$2:Y$31,2,FALSE())</f>
        <v>#N/A</v>
      </c>
      <c r="AB2910" s="20">
        <f>MATCH("R",$J$1001:$J2911,0)</f>
        <v>25</v>
      </c>
      <c r="AC2910" s="20">
        <f>ROW()</f>
        <v>2910</v>
      </c>
      <c r="AD2910" s="24" t="e">
        <f t="shared" ca="1" si="352"/>
        <v>#VALUE!</v>
      </c>
      <c r="AE2910" t="str">
        <f t="shared" ca="1" si="354"/>
        <v>E</v>
      </c>
    </row>
    <row r="2911" spans="1:31">
      <c r="A2911" s="12" t="s">
        <v>2193</v>
      </c>
      <c r="J2911" s="12" t="str">
        <f t="shared" si="351"/>
        <v/>
      </c>
      <c r="K2911" t="str">
        <f t="shared" si="356"/>
        <v xml:space="preserve">    </v>
      </c>
      <c r="L2911" t="str">
        <f t="shared" si="356"/>
        <v xml:space="preserve"> 7.1</v>
      </c>
      <c r="M2911" t="str">
        <f t="shared" si="356"/>
        <v xml:space="preserve"> 4.3</v>
      </c>
      <c r="N2911" t="str">
        <f t="shared" si="356"/>
        <v xml:space="preserve"> 4.5</v>
      </c>
      <c r="O2911" t="str">
        <f t="shared" si="356"/>
        <v xml:space="preserve"> 6.7</v>
      </c>
      <c r="P2911" t="str">
        <f t="shared" si="356"/>
        <v>13.2</v>
      </c>
      <c r="Q2911" t="str">
        <f t="shared" si="356"/>
        <v>21.3</v>
      </c>
      <c r="R2911" t="str">
        <f t="shared" si="356"/>
        <v xml:space="preserve"> 4.3</v>
      </c>
      <c r="S2911" t="str">
        <f t="shared" si="356"/>
        <v xml:space="preserve"> 4.3</v>
      </c>
      <c r="T2911" t="str">
        <f t="shared" si="356"/>
        <v xml:space="preserve"> 4.3</v>
      </c>
      <c r="U2911" t="str">
        <f t="shared" si="356"/>
        <v xml:space="preserve"> 4.3</v>
      </c>
      <c r="V2911" t="str">
        <f t="shared" si="356"/>
        <v xml:space="preserve"> 4.3</v>
      </c>
      <c r="X2911" t="e">
        <f>VLOOKUP(K2911,$X$2:Y$31,2,FALSE())</f>
        <v>#N/A</v>
      </c>
      <c r="AB2911" s="20">
        <f>MATCH("R",$J$1001:$J2912,0)</f>
        <v>25</v>
      </c>
      <c r="AC2911" s="20">
        <f>ROW()</f>
        <v>2911</v>
      </c>
      <c r="AD2911" s="24" t="e">
        <f t="shared" ca="1" si="352"/>
        <v>#VALUE!</v>
      </c>
      <c r="AE2911" t="str">
        <f t="shared" ca="1" si="354"/>
        <v>E</v>
      </c>
    </row>
    <row r="2912" spans="1:31">
      <c r="A2912" s="12" t="s">
        <v>2194</v>
      </c>
      <c r="J2912" s="12" t="str">
        <f t="shared" si="351"/>
        <v/>
      </c>
      <c r="K2912" t="str">
        <f t="shared" si="356"/>
        <v xml:space="preserve">    </v>
      </c>
      <c r="L2912" t="str">
        <f t="shared" si="356"/>
        <v>17.0</v>
      </c>
      <c r="M2912" t="str">
        <f t="shared" si="356"/>
        <v>11.8</v>
      </c>
      <c r="N2912" t="str">
        <f t="shared" si="356"/>
        <v>13.0</v>
      </c>
      <c r="O2912" t="str">
        <f t="shared" si="356"/>
        <v>16.6</v>
      </c>
      <c r="P2912" t="str">
        <f t="shared" si="356"/>
        <v>23.4</v>
      </c>
      <c r="Q2912" t="str">
        <f t="shared" si="356"/>
        <v>20.6</v>
      </c>
      <c r="R2912" t="str">
        <f t="shared" si="356"/>
        <v>12.5</v>
      </c>
      <c r="S2912" t="str">
        <f t="shared" si="356"/>
        <v>12.5</v>
      </c>
      <c r="T2912" t="str">
        <f t="shared" si="356"/>
        <v>12.5</v>
      </c>
      <c r="U2912" t="str">
        <f t="shared" si="356"/>
        <v>12.5</v>
      </c>
      <c r="V2912" t="str">
        <f t="shared" si="356"/>
        <v>12.5</v>
      </c>
      <c r="X2912" t="e">
        <f>VLOOKUP(K2912,$X$2:Y$31,2,FALSE())</f>
        <v>#N/A</v>
      </c>
      <c r="AB2912" s="20">
        <f>MATCH("R",$J$1001:$J2913,0)</f>
        <v>25</v>
      </c>
      <c r="AC2912" s="20">
        <f>ROW()</f>
        <v>2912</v>
      </c>
      <c r="AD2912" s="24" t="e">
        <f t="shared" ca="1" si="352"/>
        <v>#VALUE!</v>
      </c>
      <c r="AE2912" t="str">
        <f t="shared" ca="1" si="354"/>
        <v>E</v>
      </c>
    </row>
    <row r="2913" spans="1:31">
      <c r="A2913" s="12" t="s">
        <v>2195</v>
      </c>
      <c r="J2913" s="12" t="str">
        <f t="shared" si="351"/>
        <v/>
      </c>
      <c r="K2913" t="str">
        <f t="shared" si="356"/>
        <v xml:space="preserve">    </v>
      </c>
      <c r="L2913" t="str">
        <f t="shared" si="356"/>
        <v xml:space="preserve"> 8.5</v>
      </c>
      <c r="M2913" t="str">
        <f t="shared" si="356"/>
        <v xml:space="preserve"> 7.5</v>
      </c>
      <c r="N2913" t="str">
        <f t="shared" si="356"/>
        <v xml:space="preserve"> 6.8</v>
      </c>
      <c r="O2913" t="str">
        <f t="shared" si="356"/>
        <v xml:space="preserve"> 8.2</v>
      </c>
      <c r="P2913" t="str">
        <f t="shared" si="356"/>
        <v>14.1</v>
      </c>
      <c r="Q2913" t="str">
        <f t="shared" si="356"/>
        <v>22.0</v>
      </c>
      <c r="R2913" t="str">
        <f t="shared" si="356"/>
        <v xml:space="preserve"> 7.3</v>
      </c>
      <c r="S2913" t="str">
        <f t="shared" si="356"/>
        <v xml:space="preserve"> 7.3</v>
      </c>
      <c r="T2913" t="str">
        <f t="shared" si="356"/>
        <v xml:space="preserve"> 7.3</v>
      </c>
      <c r="U2913" t="str">
        <f t="shared" si="356"/>
        <v xml:space="preserve"> 7.3</v>
      </c>
      <c r="V2913" t="str">
        <f t="shared" si="356"/>
        <v xml:space="preserve"> 7.3</v>
      </c>
      <c r="X2913" t="e">
        <f>VLOOKUP(K2913,$X$2:Y$31,2,FALSE())</f>
        <v>#N/A</v>
      </c>
      <c r="AB2913" s="20">
        <f>MATCH("R",$J$1001:$J2914,0)</f>
        <v>25</v>
      </c>
      <c r="AC2913" s="20">
        <f>ROW()</f>
        <v>2913</v>
      </c>
      <c r="AD2913" s="24" t="e">
        <f t="shared" ca="1" si="352"/>
        <v>#VALUE!</v>
      </c>
      <c r="AE2913" t="str">
        <f t="shared" ca="1" si="354"/>
        <v>E</v>
      </c>
    </row>
    <row r="2914" spans="1:31">
      <c r="A2914" s="12" t="s">
        <v>530</v>
      </c>
      <c r="J2914" s="12" t="str">
        <f t="shared" si="351"/>
        <v/>
      </c>
      <c r="K2914" t="str">
        <f t="shared" si="356"/>
        <v xml:space="preserve">    </v>
      </c>
      <c r="L2914" t="str">
        <f t="shared" si="356"/>
        <v xml:space="preserve"> 3.7</v>
      </c>
      <c r="M2914" t="str">
        <f t="shared" si="356"/>
        <v xml:space="preserve"> 4.2</v>
      </c>
      <c r="N2914" t="str">
        <f t="shared" si="356"/>
        <v xml:space="preserve"> 3.8</v>
      </c>
      <c r="O2914" t="str">
        <f t="shared" si="356"/>
        <v xml:space="preserve"> 3.7</v>
      </c>
      <c r="P2914" t="str">
        <f t="shared" si="356"/>
        <v xml:space="preserve"> 3.5</v>
      </c>
      <c r="Q2914" t="str">
        <f t="shared" si="356"/>
        <v xml:space="preserve"> 3.2</v>
      </c>
      <c r="R2914" t="str">
        <f t="shared" si="356"/>
        <v xml:space="preserve"> 3.0</v>
      </c>
      <c r="S2914" t="str">
        <f t="shared" si="356"/>
        <v xml:space="preserve"> 2.9</v>
      </c>
      <c r="T2914" t="str">
        <f t="shared" si="356"/>
        <v xml:space="preserve"> 2.9</v>
      </c>
      <c r="U2914" t="str">
        <f t="shared" si="356"/>
        <v xml:space="preserve"> 2.8</v>
      </c>
      <c r="V2914" t="str">
        <f t="shared" si="356"/>
        <v xml:space="preserve"> 2.8</v>
      </c>
      <c r="X2914" t="e">
        <f>VLOOKUP(K2914,$X$2:Y$31,2,FALSE())</f>
        <v>#N/A</v>
      </c>
      <c r="AB2914" s="20">
        <f>MATCH("R",$J$1001:$J2915,0)</f>
        <v>25</v>
      </c>
      <c r="AC2914" s="20">
        <f>ROW()</f>
        <v>2914</v>
      </c>
      <c r="AD2914" s="24" t="e">
        <f t="shared" ca="1" si="352"/>
        <v>#VALUE!</v>
      </c>
      <c r="AE2914" t="str">
        <f t="shared" ca="1" si="354"/>
        <v>E</v>
      </c>
    </row>
    <row r="2915" spans="1:31">
      <c r="A2915" s="12" t="s">
        <v>531</v>
      </c>
      <c r="J2915" s="12" t="str">
        <f t="shared" si="351"/>
        <v/>
      </c>
      <c r="K2915" t="str">
        <f t="shared" si="356"/>
        <v xml:space="preserve">    </v>
      </c>
      <c r="L2915" t="str">
        <f t="shared" si="356"/>
        <v xml:space="preserve"> 3.7</v>
      </c>
      <c r="M2915" t="str">
        <f t="shared" si="356"/>
        <v xml:space="preserve"> 4.2</v>
      </c>
      <c r="N2915" t="str">
        <f t="shared" si="356"/>
        <v xml:space="preserve"> 3.8</v>
      </c>
      <c r="O2915" t="str">
        <f t="shared" si="356"/>
        <v xml:space="preserve"> 3.7</v>
      </c>
      <c r="P2915" t="str">
        <f t="shared" si="356"/>
        <v xml:space="preserve"> 3.5</v>
      </c>
      <c r="Q2915" t="str">
        <f t="shared" si="356"/>
        <v xml:space="preserve"> 3.2</v>
      </c>
      <c r="R2915" t="str">
        <f t="shared" si="356"/>
        <v xml:space="preserve"> 3.0</v>
      </c>
      <c r="S2915" t="str">
        <f t="shared" si="356"/>
        <v xml:space="preserve"> 2.9</v>
      </c>
      <c r="T2915" t="str">
        <f t="shared" si="356"/>
        <v xml:space="preserve"> 2.9</v>
      </c>
      <c r="U2915" t="str">
        <f t="shared" si="356"/>
        <v xml:space="preserve"> 2.8</v>
      </c>
      <c r="V2915" t="str">
        <f t="shared" si="356"/>
        <v xml:space="preserve"> 2.8</v>
      </c>
      <c r="X2915" t="e">
        <f>VLOOKUP(K2915,$X$2:Y$31,2,FALSE())</f>
        <v>#N/A</v>
      </c>
      <c r="AB2915" s="20">
        <f>MATCH("R",$J$1001:$J2916,0)</f>
        <v>25</v>
      </c>
      <c r="AC2915" s="20">
        <f>ROW()</f>
        <v>2915</v>
      </c>
      <c r="AD2915" s="24" t="e">
        <f t="shared" ca="1" si="352"/>
        <v>#VALUE!</v>
      </c>
      <c r="AE2915" t="str">
        <f t="shared" ca="1" si="354"/>
        <v>E</v>
      </c>
    </row>
    <row r="2916" spans="1:31">
      <c r="A2916" s="12" t="s">
        <v>2196</v>
      </c>
      <c r="J2916" s="12" t="str">
        <f t="shared" si="351"/>
        <v/>
      </c>
      <c r="K2916" t="str">
        <f t="shared" si="356"/>
        <v xml:space="preserve">    </v>
      </c>
      <c r="L2916" t="str">
        <f t="shared" si="356"/>
        <v xml:space="preserve">  41</v>
      </c>
      <c r="M2916" t="str">
        <f t="shared" si="356"/>
        <v xml:space="preserve">  46</v>
      </c>
      <c r="N2916" t="str">
        <f t="shared" si="356"/>
        <v xml:space="preserve">  48</v>
      </c>
      <c r="O2916" t="str">
        <f t="shared" si="356"/>
        <v xml:space="preserve">  41</v>
      </c>
      <c r="P2916" t="str">
        <f t="shared" si="356"/>
        <v xml:space="preserve">  26</v>
      </c>
      <c r="Q2916" t="str">
        <f t="shared" si="356"/>
        <v xml:space="preserve">  -3</v>
      </c>
      <c r="R2916" t="str">
        <f t="shared" si="356"/>
        <v xml:space="preserve"> -12</v>
      </c>
      <c r="S2916" t="str">
        <f t="shared" si="356"/>
        <v xml:space="preserve"> -11</v>
      </c>
      <c r="T2916" t="str">
        <f t="shared" si="356"/>
        <v xml:space="preserve"> -11</v>
      </c>
      <c r="U2916" t="str">
        <f t="shared" si="356"/>
        <v xml:space="preserve"> -10</v>
      </c>
      <c r="V2916" t="str">
        <f t="shared" si="356"/>
        <v xml:space="preserve"> -10</v>
      </c>
      <c r="X2916" t="e">
        <f>VLOOKUP(K2916,$X$2:Y$31,2,FALSE())</f>
        <v>#N/A</v>
      </c>
      <c r="AB2916" s="20">
        <f>MATCH("R",$J$1001:$J2917,0)</f>
        <v>25</v>
      </c>
      <c r="AC2916" s="20">
        <f>ROW()</f>
        <v>2916</v>
      </c>
      <c r="AD2916" s="24" t="e">
        <f t="shared" ca="1" si="352"/>
        <v>#VALUE!</v>
      </c>
      <c r="AE2916" t="str">
        <f t="shared" ca="1" si="354"/>
        <v>E</v>
      </c>
    </row>
    <row r="2917" spans="1:31">
      <c r="A2917" s="12" t="s">
        <v>33</v>
      </c>
      <c r="J2917" s="12" t="str">
        <f t="shared" si="351"/>
        <v/>
      </c>
      <c r="K2917" t="str">
        <f t="shared" si="356"/>
        <v/>
      </c>
      <c r="L2917" t="str">
        <f t="shared" si="356"/>
        <v/>
      </c>
      <c r="M2917" t="str">
        <f t="shared" si="356"/>
        <v/>
      </c>
      <c r="N2917" t="str">
        <f t="shared" si="356"/>
        <v/>
      </c>
      <c r="O2917" t="str">
        <f t="shared" si="356"/>
        <v/>
      </c>
      <c r="P2917" t="str">
        <f t="shared" si="356"/>
        <v/>
      </c>
      <c r="Q2917" t="str">
        <f t="shared" si="356"/>
        <v/>
      </c>
      <c r="R2917" t="str">
        <f t="shared" si="356"/>
        <v/>
      </c>
      <c r="S2917" t="str">
        <f t="shared" si="356"/>
        <v/>
      </c>
      <c r="T2917" t="str">
        <f t="shared" si="356"/>
        <v/>
      </c>
      <c r="U2917" t="str">
        <f t="shared" si="356"/>
        <v/>
      </c>
      <c r="V2917" t="str">
        <f t="shared" si="356"/>
        <v/>
      </c>
      <c r="X2917" t="e">
        <f>VLOOKUP(K2917,$X$2:Y$31,2,FALSE())</f>
        <v>#N/A</v>
      </c>
      <c r="AB2917" s="20">
        <f>MATCH("R",$J$1001:$J2918,0)</f>
        <v>25</v>
      </c>
      <c r="AC2917" s="20">
        <f>ROW()</f>
        <v>2917</v>
      </c>
      <c r="AD2917" s="24" t="e">
        <f t="shared" ca="1" si="352"/>
        <v>#VALUE!</v>
      </c>
      <c r="AE2917" t="str">
        <f t="shared" ca="1" si="354"/>
        <v>E</v>
      </c>
    </row>
    <row r="2918" spans="1:31">
      <c r="A2918" s="12" t="s">
        <v>2197</v>
      </c>
      <c r="J2918" s="12" t="str">
        <f t="shared" si="351"/>
        <v>R</v>
      </c>
      <c r="K2918" t="str">
        <f t="shared" si="356"/>
        <v>10.0</v>
      </c>
      <c r="L2918" t="str">
        <f t="shared" si="356"/>
        <v xml:space="preserve"> 5.0</v>
      </c>
      <c r="M2918" t="str">
        <f t="shared" si="356"/>
        <v xml:space="preserve"> 2.0</v>
      </c>
      <c r="N2918" t="str">
        <f t="shared" si="356"/>
        <v xml:space="preserve"> 4.0</v>
      </c>
      <c r="O2918" t="str">
        <f t="shared" si="356"/>
        <v xml:space="preserve"> 5.4</v>
      </c>
      <c r="P2918" t="str">
        <f t="shared" si="356"/>
        <v xml:space="preserve"> 7.3</v>
      </c>
      <c r="Q2918" t="str">
        <f t="shared" si="356"/>
        <v>10.2</v>
      </c>
      <c r="R2918" t="str">
        <f t="shared" si="356"/>
        <v>14.4</v>
      </c>
      <c r="S2918" t="str">
        <f t="shared" si="356"/>
        <v>18.2</v>
      </c>
      <c r="T2918" t="str">
        <f t="shared" si="356"/>
        <v>21.5</v>
      </c>
      <c r="U2918" t="str">
        <f t="shared" si="356"/>
        <v>25.0</v>
      </c>
      <c r="V2918" t="str">
        <f t="shared" si="356"/>
        <v>29.0</v>
      </c>
      <c r="X2918" t="str">
        <f>VLOOKUP(K2918,$X$2:Y$31,2,FALSE())</f>
        <v>1000</v>
      </c>
      <c r="AB2918" s="20">
        <f>MATCH("R",$J$1001:$J2919,0)</f>
        <v>25</v>
      </c>
      <c r="AC2918" s="20">
        <f>ROW()</f>
        <v>2918</v>
      </c>
      <c r="AD2918" s="24" t="e">
        <f t="shared" ca="1" si="352"/>
        <v>#VALUE!</v>
      </c>
      <c r="AE2918" t="str">
        <f t="shared" ca="1" si="354"/>
        <v>E</v>
      </c>
    </row>
    <row r="2919" spans="1:31">
      <c r="A2919" s="12" t="s">
        <v>205</v>
      </c>
      <c r="J2919" s="12" t="str">
        <f t="shared" si="351"/>
        <v/>
      </c>
      <c r="K2919" t="str">
        <f t="shared" si="356"/>
        <v xml:space="preserve">    </v>
      </c>
      <c r="L2919" t="str">
        <f t="shared" si="356"/>
        <v xml:space="preserve"> 1F2</v>
      </c>
      <c r="M2919" t="str">
        <f t="shared" si="356"/>
        <v xml:space="preserve"> 1F2</v>
      </c>
      <c r="N2919" t="str">
        <f t="shared" si="356"/>
        <v xml:space="preserve"> 1F2</v>
      </c>
      <c r="O2919" t="str">
        <f t="shared" si="356"/>
        <v xml:space="preserve"> 1F2</v>
      </c>
      <c r="P2919" t="str">
        <f t="shared" si="356"/>
        <v xml:space="preserve"> 1F2</v>
      </c>
      <c r="Q2919" t="str">
        <f t="shared" si="356"/>
        <v xml:space="preserve"> 1F2</v>
      </c>
      <c r="R2919" t="str">
        <f t="shared" si="356"/>
        <v xml:space="preserve"> 1F2</v>
      </c>
      <c r="S2919" t="str">
        <f t="shared" si="356"/>
        <v xml:space="preserve"> 1F2</v>
      </c>
      <c r="T2919" t="str">
        <f t="shared" si="356"/>
        <v xml:space="preserve"> 1F2</v>
      </c>
      <c r="U2919" t="str">
        <f t="shared" si="356"/>
        <v xml:space="preserve"> 1F2</v>
      </c>
      <c r="V2919" t="str">
        <f t="shared" si="356"/>
        <v xml:space="preserve"> 1F2</v>
      </c>
      <c r="X2919" t="e">
        <f>VLOOKUP(K2919,$X$2:Y$31,2,FALSE())</f>
        <v>#N/A</v>
      </c>
      <c r="AB2919" s="20">
        <f>MATCH("R",$J$1001:$J2920,0)</f>
        <v>25</v>
      </c>
      <c r="AC2919" s="20">
        <f>ROW()</f>
        <v>2919</v>
      </c>
      <c r="AD2919" s="24" t="e">
        <f t="shared" ca="1" si="352"/>
        <v>#VALUE!</v>
      </c>
      <c r="AE2919" t="str">
        <f t="shared" ca="1" si="354"/>
        <v>E</v>
      </c>
    </row>
    <row r="2920" spans="1:31">
      <c r="A2920" s="12" t="s">
        <v>2198</v>
      </c>
      <c r="J2920" s="12" t="str">
        <f t="shared" si="351"/>
        <v/>
      </c>
      <c r="K2920" t="str">
        <f t="shared" si="356"/>
        <v xml:space="preserve">    </v>
      </c>
      <c r="L2920" t="str">
        <f t="shared" si="356"/>
        <v>68.5</v>
      </c>
      <c r="M2920" t="str">
        <f t="shared" si="356"/>
        <v>59.9</v>
      </c>
      <c r="N2920" t="str">
        <f t="shared" si="356"/>
        <v>63.2</v>
      </c>
      <c r="O2920" t="str">
        <f t="shared" si="356"/>
        <v>68.5</v>
      </c>
      <c r="P2920" t="str">
        <f t="shared" si="356"/>
        <v>68.5</v>
      </c>
      <c r="Q2920" t="str">
        <f t="shared" si="356"/>
        <v>68.5</v>
      </c>
      <c r="R2920" t="str">
        <f t="shared" si="356"/>
        <v>68.5</v>
      </c>
      <c r="S2920" t="str">
        <f t="shared" si="356"/>
        <v>68.5</v>
      </c>
      <c r="T2920" t="str">
        <f t="shared" si="356"/>
        <v>68.5</v>
      </c>
      <c r="U2920" t="str">
        <f t="shared" si="356"/>
        <v>68.5</v>
      </c>
      <c r="V2920" t="str">
        <f t="shared" si="356"/>
        <v>68.5</v>
      </c>
      <c r="X2920" t="e">
        <f>VLOOKUP(K2920,$X$2:Y$31,2,FALSE())</f>
        <v>#N/A</v>
      </c>
      <c r="AB2920" s="20">
        <f>MATCH("R",$J$1001:$J2921,0)</f>
        <v>25</v>
      </c>
      <c r="AC2920" s="20">
        <f>ROW()</f>
        <v>2920</v>
      </c>
      <c r="AD2920" s="24" t="e">
        <f t="shared" ca="1" si="352"/>
        <v>#VALUE!</v>
      </c>
      <c r="AE2920" t="str">
        <f t="shared" ca="1" si="354"/>
        <v>E</v>
      </c>
    </row>
    <row r="2921" spans="1:31">
      <c r="A2921" s="12" t="s">
        <v>2199</v>
      </c>
      <c r="J2921" s="12" t="str">
        <f t="shared" si="351"/>
        <v/>
      </c>
      <c r="K2921" t="str">
        <f t="shared" si="356"/>
        <v xml:space="preserve">    </v>
      </c>
      <c r="L2921" t="str">
        <f t="shared" si="356"/>
        <v xml:space="preserve"> 3.2</v>
      </c>
      <c r="M2921" t="str">
        <f t="shared" si="356"/>
        <v xml:space="preserve"> 2.3</v>
      </c>
      <c r="N2921" t="str">
        <f t="shared" si="356"/>
        <v xml:space="preserve"> 2.5</v>
      </c>
      <c r="O2921" t="str">
        <f t="shared" si="356"/>
        <v xml:space="preserve"> 3.2</v>
      </c>
      <c r="P2921" t="str">
        <f t="shared" si="356"/>
        <v xml:space="preserve"> 3.2</v>
      </c>
      <c r="Q2921" t="str">
        <f t="shared" si="356"/>
        <v xml:space="preserve"> 3.2</v>
      </c>
      <c r="R2921" t="str">
        <f t="shared" si="356"/>
        <v xml:space="preserve"> 3.2</v>
      </c>
      <c r="S2921" t="str">
        <f t="shared" si="356"/>
        <v xml:space="preserve"> 3.2</v>
      </c>
      <c r="T2921" t="str">
        <f t="shared" si="356"/>
        <v xml:space="preserve"> 3.2</v>
      </c>
      <c r="U2921" t="str">
        <f t="shared" si="356"/>
        <v xml:space="preserve"> 3.2</v>
      </c>
      <c r="V2921" t="str">
        <f t="shared" si="356"/>
        <v xml:space="preserve"> 3.2</v>
      </c>
      <c r="X2921" t="e">
        <f>VLOOKUP(K2921,$X$2:Y$31,2,FALSE())</f>
        <v>#N/A</v>
      </c>
      <c r="AB2921" s="20">
        <f>MATCH("R",$J$1001:$J2922,0)</f>
        <v>25</v>
      </c>
      <c r="AC2921" s="20">
        <f>ROW()</f>
        <v>2921</v>
      </c>
      <c r="AD2921" s="24" t="e">
        <f t="shared" ca="1" si="352"/>
        <v>#VALUE!</v>
      </c>
      <c r="AE2921" t="str">
        <f t="shared" ca="1" si="354"/>
        <v>E</v>
      </c>
    </row>
    <row r="2922" spans="1:31">
      <c r="A2922" s="12" t="s">
        <v>2200</v>
      </c>
      <c r="J2922" s="12" t="str">
        <f t="shared" si="351"/>
        <v/>
      </c>
      <c r="K2922" t="str">
        <f t="shared" si="356"/>
        <v xml:space="preserve">    </v>
      </c>
      <c r="L2922" t="str">
        <f t="shared" si="356"/>
        <v xml:space="preserve"> 442</v>
      </c>
      <c r="M2922" t="str">
        <f t="shared" si="356"/>
        <v xml:space="preserve"> 294</v>
      </c>
      <c r="N2922" t="str">
        <f t="shared" si="356"/>
        <v xml:space="preserve"> 339</v>
      </c>
      <c r="O2922" t="str">
        <f t="shared" si="356"/>
        <v xml:space="preserve"> 442</v>
      </c>
      <c r="P2922" t="str">
        <f t="shared" si="356"/>
        <v xml:space="preserve"> 442</v>
      </c>
      <c r="Q2922" t="str">
        <f t="shared" si="356"/>
        <v xml:space="preserve"> 442</v>
      </c>
      <c r="R2922" t="str">
        <f t="shared" si="356"/>
        <v xml:space="preserve"> 442</v>
      </c>
      <c r="S2922" t="str">
        <f t="shared" si="356"/>
        <v xml:space="preserve"> 442</v>
      </c>
      <c r="T2922" t="str">
        <f t="shared" si="356"/>
        <v xml:space="preserve"> 442</v>
      </c>
      <c r="U2922" t="str">
        <f t="shared" si="356"/>
        <v xml:space="preserve"> 442</v>
      </c>
      <c r="V2922" t="str">
        <f t="shared" si="356"/>
        <v xml:space="preserve"> 442</v>
      </c>
      <c r="X2922" t="e">
        <f>VLOOKUP(K2922,$X$2:Y$31,2,FALSE())</f>
        <v>#N/A</v>
      </c>
      <c r="AB2922" s="20">
        <f>MATCH("R",$J$1001:$J2923,0)</f>
        <v>25</v>
      </c>
      <c r="AC2922" s="20">
        <f>ROW()</f>
        <v>2922</v>
      </c>
      <c r="AD2922" s="24" t="e">
        <f t="shared" ca="1" si="352"/>
        <v>#VALUE!</v>
      </c>
      <c r="AE2922" t="str">
        <f t="shared" ca="1" si="354"/>
        <v>E</v>
      </c>
    </row>
    <row r="2923" spans="1:31">
      <c r="A2923" s="12" t="s">
        <v>2201</v>
      </c>
      <c r="J2923" s="12" t="str">
        <f t="shared" si="351"/>
        <v/>
      </c>
      <c r="K2923" t="str">
        <f t="shared" si="356"/>
        <v xml:space="preserve">    </v>
      </c>
      <c r="L2923" t="str">
        <f t="shared" si="356"/>
        <v>0.50</v>
      </c>
      <c r="M2923" t="str">
        <f t="shared" si="356"/>
        <v>1.00</v>
      </c>
      <c r="N2923" t="str">
        <f t="shared" si="356"/>
        <v>0.85</v>
      </c>
      <c r="O2923" t="str">
        <f t="shared" si="356"/>
        <v>0.34</v>
      </c>
      <c r="P2923" t="str">
        <f t="shared" si="356"/>
        <v>0.01</v>
      </c>
      <c r="Q2923" t="str">
        <f t="shared" si="356"/>
        <v>0.00</v>
      </c>
      <c r="R2923" t="str">
        <f t="shared" si="356"/>
        <v>0.00</v>
      </c>
      <c r="S2923" t="str">
        <f t="shared" si="356"/>
        <v>0.00</v>
      </c>
      <c r="T2923" t="str">
        <f t="shared" si="356"/>
        <v>0.00</v>
      </c>
      <c r="U2923" t="str">
        <f t="shared" si="356"/>
        <v>0.00</v>
      </c>
      <c r="V2923" t="str">
        <f t="shared" si="356"/>
        <v>0.00</v>
      </c>
      <c r="X2923" t="e">
        <f>VLOOKUP(K2923,$X$2:Y$31,2,FALSE())</f>
        <v>#N/A</v>
      </c>
      <c r="AB2923" s="20">
        <f>MATCH("R",$J$1001:$J2924,0)</f>
        <v>25</v>
      </c>
      <c r="AC2923" s="20">
        <f>ROW()</f>
        <v>2923</v>
      </c>
      <c r="AD2923" s="24" t="e">
        <f t="shared" ca="1" si="352"/>
        <v>#VALUE!</v>
      </c>
      <c r="AE2923" t="str">
        <f t="shared" ca="1" si="354"/>
        <v>E</v>
      </c>
    </row>
    <row r="2924" spans="1:31">
      <c r="A2924" s="12" t="s">
        <v>2202</v>
      </c>
      <c r="J2924" s="12" t="str">
        <f t="shared" si="351"/>
        <v/>
      </c>
      <c r="K2924" t="str">
        <f t="shared" si="356"/>
        <v xml:space="preserve">    </v>
      </c>
      <c r="L2924" t="str">
        <f t="shared" si="356"/>
        <v xml:space="preserve"> 111</v>
      </c>
      <c r="M2924" t="str">
        <f t="shared" si="356"/>
        <v xml:space="preserve">  98</v>
      </c>
      <c r="N2924" t="str">
        <f t="shared" si="356"/>
        <v xml:space="preserve"> 105</v>
      </c>
      <c r="O2924" t="str">
        <f t="shared" si="356"/>
        <v xml:space="preserve"> 114</v>
      </c>
      <c r="P2924" t="str">
        <f t="shared" si="356"/>
        <v xml:space="preserve"> 132</v>
      </c>
      <c r="Q2924" t="str">
        <f t="shared" si="356"/>
        <v xml:space="preserve"> 180</v>
      </c>
      <c r="R2924" t="str">
        <f t="shared" si="356"/>
        <v xml:space="preserve"> 183</v>
      </c>
      <c r="S2924" t="str">
        <f t="shared" si="356"/>
        <v xml:space="preserve"> 185</v>
      </c>
      <c r="T2924" t="str">
        <f t="shared" si="356"/>
        <v xml:space="preserve"> 187</v>
      </c>
      <c r="U2924" t="str">
        <f t="shared" si="356"/>
        <v xml:space="preserve"> 188</v>
      </c>
      <c r="V2924" t="str">
        <f t="shared" si="356"/>
        <v xml:space="preserve"> 189</v>
      </c>
      <c r="X2924" t="e">
        <f>VLOOKUP(K2924,$X$2:Y$31,2,FALSE())</f>
        <v>#N/A</v>
      </c>
      <c r="AB2924" s="20">
        <f>MATCH("R",$J$1001:$J2925,0)</f>
        <v>25</v>
      </c>
      <c r="AC2924" s="20">
        <f>ROW()</f>
        <v>2924</v>
      </c>
      <c r="AD2924" s="24" t="e">
        <f t="shared" ca="1" si="352"/>
        <v>#VALUE!</v>
      </c>
      <c r="AE2924" t="str">
        <f t="shared" ca="1" si="354"/>
        <v>E</v>
      </c>
    </row>
    <row r="2925" spans="1:31">
      <c r="A2925" s="12" t="s">
        <v>2203</v>
      </c>
      <c r="J2925" s="12" t="str">
        <f t="shared" si="351"/>
        <v/>
      </c>
      <c r="K2925" t="str">
        <f t="shared" si="356"/>
        <v xml:space="preserve">    </v>
      </c>
      <c r="L2925" t="str">
        <f t="shared" si="356"/>
        <v xml:space="preserve">  26</v>
      </c>
      <c r="M2925" t="str">
        <f t="shared" si="356"/>
        <v xml:space="preserve">  31</v>
      </c>
      <c r="N2925" t="str">
        <f t="shared" si="356"/>
        <v xml:space="preserve">  31</v>
      </c>
      <c r="O2925" t="str">
        <f t="shared" si="356"/>
        <v xml:space="preserve">  25</v>
      </c>
      <c r="P2925" t="str">
        <f t="shared" si="356"/>
        <v xml:space="preserve">   9</v>
      </c>
      <c r="Q2925" t="str">
        <f t="shared" si="356"/>
        <v xml:space="preserve"> -36</v>
      </c>
      <c r="R2925" t="str">
        <f t="shared" si="356"/>
        <v xml:space="preserve"> -36</v>
      </c>
      <c r="S2925" t="str">
        <f t="shared" si="356"/>
        <v xml:space="preserve"> -36</v>
      </c>
      <c r="T2925" t="str">
        <f t="shared" si="356"/>
        <v xml:space="preserve"> -36</v>
      </c>
      <c r="U2925" t="str">
        <f t="shared" si="356"/>
        <v xml:space="preserve"> -36</v>
      </c>
      <c r="V2925" t="str">
        <f t="shared" si="356"/>
        <v xml:space="preserve"> -36</v>
      </c>
      <c r="X2925" t="e">
        <f>VLOOKUP(K2925,$X$2:Y$31,2,FALSE())</f>
        <v>#N/A</v>
      </c>
      <c r="AB2925" s="20">
        <f>MATCH("R",$J$1001:$J2926,0)</f>
        <v>25</v>
      </c>
      <c r="AC2925" s="20">
        <f>ROW()</f>
        <v>2925</v>
      </c>
      <c r="AD2925" s="24" t="e">
        <f t="shared" ca="1" si="352"/>
        <v>#VALUE!</v>
      </c>
      <c r="AE2925" t="str">
        <f t="shared" ca="1" si="354"/>
        <v>E</v>
      </c>
    </row>
    <row r="2926" spans="1:31">
      <c r="A2926" s="12" t="s">
        <v>2204</v>
      </c>
      <c r="J2926" s="12" t="str">
        <f t="shared" ref="J2926:J2989" si="357">IF(ISERROR(X2926),"","R")</f>
        <v/>
      </c>
      <c r="K2926" t="str">
        <f t="shared" si="356"/>
        <v xml:space="preserve">    </v>
      </c>
      <c r="L2926" t="str">
        <f t="shared" si="356"/>
        <v xml:space="preserve"> -91</v>
      </c>
      <c r="M2926" t="str">
        <f t="shared" si="356"/>
        <v xml:space="preserve"> -78</v>
      </c>
      <c r="N2926" t="str">
        <f t="shared" si="356"/>
        <v xml:space="preserve"> -85</v>
      </c>
      <c r="O2926" t="str">
        <f t="shared" si="356"/>
        <v xml:space="preserve"> -94</v>
      </c>
      <c r="P2926" t="str">
        <f t="shared" si="356"/>
        <v>-112</v>
      </c>
      <c r="Q2926" t="str">
        <f t="shared" si="356"/>
        <v>-160</v>
      </c>
      <c r="R2926" t="str">
        <f t="shared" si="356"/>
        <v>-163</v>
      </c>
      <c r="S2926" t="str">
        <f t="shared" si="356"/>
        <v>-165</v>
      </c>
      <c r="T2926" t="str">
        <f t="shared" si="356"/>
        <v>-167</v>
      </c>
      <c r="U2926" t="str">
        <f t="shared" si="356"/>
        <v>-168</v>
      </c>
      <c r="V2926" t="str">
        <f t="shared" si="356"/>
        <v>-169</v>
      </c>
      <c r="X2926" t="e">
        <f>VLOOKUP(K2926,$X$2:Y$31,2,FALSE())</f>
        <v>#N/A</v>
      </c>
      <c r="AB2926" s="20">
        <f>MATCH("R",$J$1001:$J2927,0)</f>
        <v>25</v>
      </c>
      <c r="AC2926" s="20">
        <f>ROW()</f>
        <v>2926</v>
      </c>
      <c r="AD2926" s="24" t="e">
        <f t="shared" ref="AD2926:AD2989" ca="1" si="358">IF(VALUE(INDIRECT(ADDRESS(AD2925,AA$2+1,1,TRUE())))=1,AD2925+1,VALUE(INDIRECT(ADDRESS(AD2925,AA$2+2,1,TRUE())))+VALUE((INDIRECT(ADDRESS(AD2925,AA$2+1,1,TRUE())))))</f>
        <v>#VALUE!</v>
      </c>
      <c r="AE2926" t="str">
        <f t="shared" ca="1" si="354"/>
        <v>E</v>
      </c>
    </row>
    <row r="2927" spans="1:31">
      <c r="A2927" s="12" t="s">
        <v>446</v>
      </c>
      <c r="J2927" s="12" t="str">
        <f t="shared" si="357"/>
        <v/>
      </c>
      <c r="K2927" t="str">
        <f t="shared" si="356"/>
        <v xml:space="preserve">    </v>
      </c>
      <c r="L2927" t="str">
        <f t="shared" si="356"/>
        <v>-148</v>
      </c>
      <c r="M2927" t="str">
        <f t="shared" si="356"/>
        <v>-136</v>
      </c>
      <c r="N2927" t="str">
        <f t="shared" ref="K2927:V2948" si="359">MID($A2927,N$34,4)</f>
        <v>-145</v>
      </c>
      <c r="O2927" t="str">
        <f t="shared" si="359"/>
        <v>-149</v>
      </c>
      <c r="P2927" t="str">
        <f t="shared" si="359"/>
        <v>-154</v>
      </c>
      <c r="Q2927" t="str">
        <f t="shared" si="359"/>
        <v>-159</v>
      </c>
      <c r="R2927" t="str">
        <f t="shared" si="359"/>
        <v>-164</v>
      </c>
      <c r="S2927" t="str">
        <f t="shared" si="359"/>
        <v>-167</v>
      </c>
      <c r="T2927" t="str">
        <f t="shared" si="359"/>
        <v>-169</v>
      </c>
      <c r="U2927" t="str">
        <f t="shared" si="359"/>
        <v>-170</v>
      </c>
      <c r="V2927" t="str">
        <f t="shared" si="359"/>
        <v>-172</v>
      </c>
      <c r="X2927" t="e">
        <f>VLOOKUP(K2927,$X$2:Y$31,2,FALSE())</f>
        <v>#N/A</v>
      </c>
      <c r="AB2927" s="20">
        <f>MATCH("R",$J$1001:$J2928,0)</f>
        <v>25</v>
      </c>
      <c r="AC2927" s="20">
        <f>ROW()</f>
        <v>2927</v>
      </c>
      <c r="AD2927" s="24" t="e">
        <f t="shared" ca="1" si="358"/>
        <v>#VALUE!</v>
      </c>
      <c r="AE2927" t="str">
        <f t="shared" ca="1" si="354"/>
        <v>E</v>
      </c>
    </row>
    <row r="2928" spans="1:31">
      <c r="A2928" s="12" t="s">
        <v>2205</v>
      </c>
      <c r="J2928" s="12" t="str">
        <f t="shared" si="357"/>
        <v/>
      </c>
      <c r="K2928" t="str">
        <f t="shared" si="359"/>
        <v xml:space="preserve">    </v>
      </c>
      <c r="L2928" t="str">
        <f t="shared" si="359"/>
        <v xml:space="preserve">  57</v>
      </c>
      <c r="M2928" t="str">
        <f t="shared" si="359"/>
        <v xml:space="preserve">  58</v>
      </c>
      <c r="N2928" t="str">
        <f t="shared" si="359"/>
        <v xml:space="preserve">  60</v>
      </c>
      <c r="O2928" t="str">
        <f t="shared" si="359"/>
        <v xml:space="preserve">  55</v>
      </c>
      <c r="P2928" t="str">
        <f t="shared" si="359"/>
        <v xml:space="preserve">  42</v>
      </c>
      <c r="Q2928" t="str">
        <f t="shared" si="359"/>
        <v xml:space="preserve">  -1</v>
      </c>
      <c r="R2928" t="str">
        <f t="shared" si="359"/>
        <v xml:space="preserve">   1</v>
      </c>
      <c r="S2928" t="str">
        <f t="shared" si="359"/>
        <v xml:space="preserve">   1</v>
      </c>
      <c r="T2928" t="str">
        <f t="shared" si="359"/>
        <v xml:space="preserve">   2</v>
      </c>
      <c r="U2928" t="str">
        <f t="shared" si="359"/>
        <v xml:space="preserve">   2</v>
      </c>
      <c r="V2928" t="str">
        <f t="shared" si="359"/>
        <v xml:space="preserve">   3</v>
      </c>
      <c r="X2928" t="e">
        <f>VLOOKUP(K2928,$X$2:Y$31,2,FALSE())</f>
        <v>#N/A</v>
      </c>
      <c r="AB2928" s="20">
        <f>MATCH("R",$J$1001:$J2929,0)</f>
        <v>25</v>
      </c>
      <c r="AC2928" s="20">
        <f>ROW()</f>
        <v>2928</v>
      </c>
      <c r="AD2928" s="24" t="e">
        <f t="shared" ca="1" si="358"/>
        <v>#VALUE!</v>
      </c>
      <c r="AE2928" t="str">
        <f t="shared" ca="1" si="354"/>
        <v>E</v>
      </c>
    </row>
    <row r="2929" spans="1:31">
      <c r="A2929" s="12" t="s">
        <v>2206</v>
      </c>
      <c r="J2929" s="12" t="str">
        <f t="shared" si="357"/>
        <v/>
      </c>
      <c r="K2929" t="str">
        <f t="shared" si="359"/>
        <v xml:space="preserve">    </v>
      </c>
      <c r="L2929" t="str">
        <f t="shared" si="359"/>
        <v xml:space="preserve">  32</v>
      </c>
      <c r="M2929" t="str">
        <f t="shared" si="359"/>
        <v xml:space="preserve">  26</v>
      </c>
      <c r="N2929" t="str">
        <f t="shared" si="359"/>
        <v xml:space="preserve">  26</v>
      </c>
      <c r="O2929" t="str">
        <f t="shared" si="359"/>
        <v xml:space="preserve">  34</v>
      </c>
      <c r="P2929" t="str">
        <f t="shared" si="359"/>
        <v xml:space="preserve">  54</v>
      </c>
      <c r="Q2929" t="str">
        <f t="shared" si="359"/>
        <v xml:space="preserve">  85</v>
      </c>
      <c r="R2929" t="str">
        <f t="shared" si="359"/>
        <v xml:space="preserve">  84</v>
      </c>
      <c r="S2929" t="str">
        <f t="shared" si="359"/>
        <v xml:space="preserve">  83</v>
      </c>
      <c r="T2929" t="str">
        <f t="shared" si="359"/>
        <v xml:space="preserve">  82</v>
      </c>
      <c r="U2929" t="str">
        <f t="shared" si="359"/>
        <v xml:space="preserve">  82</v>
      </c>
      <c r="V2929" t="str">
        <f t="shared" si="359"/>
        <v xml:space="preserve">  82</v>
      </c>
      <c r="X2929" t="e">
        <f>VLOOKUP(K2929,$X$2:Y$31,2,FALSE())</f>
        <v>#N/A</v>
      </c>
      <c r="AB2929" s="20">
        <f>MATCH("R",$J$1001:$J2930,0)</f>
        <v>25</v>
      </c>
      <c r="AC2929" s="20">
        <f>ROW()</f>
        <v>2929</v>
      </c>
      <c r="AD2929" s="24" t="e">
        <f t="shared" ca="1" si="358"/>
        <v>#VALUE!</v>
      </c>
      <c r="AE2929" t="str">
        <f t="shared" ca="1" si="354"/>
        <v>E</v>
      </c>
    </row>
    <row r="2930" spans="1:31">
      <c r="A2930" s="12" t="s">
        <v>233</v>
      </c>
      <c r="J2930" s="12" t="str">
        <f t="shared" si="357"/>
        <v/>
      </c>
      <c r="K2930" t="str">
        <f t="shared" si="359"/>
        <v xml:space="preserve">    </v>
      </c>
      <c r="L2930" t="str">
        <f t="shared" si="359"/>
        <v>0.01</v>
      </c>
      <c r="M2930" t="str">
        <f t="shared" si="359"/>
        <v>0.01</v>
      </c>
      <c r="N2930" t="str">
        <f t="shared" si="359"/>
        <v>0.01</v>
      </c>
      <c r="O2930" t="str">
        <f t="shared" si="359"/>
        <v>0.01</v>
      </c>
      <c r="P2930" t="str">
        <f t="shared" si="359"/>
        <v>0.01</v>
      </c>
      <c r="Q2930" t="str">
        <f t="shared" si="359"/>
        <v>0.00</v>
      </c>
      <c r="R2930" t="str">
        <f t="shared" si="359"/>
        <v>0.00</v>
      </c>
      <c r="S2930" t="str">
        <f t="shared" si="359"/>
        <v>0.00</v>
      </c>
      <c r="T2930" t="str">
        <f t="shared" si="359"/>
        <v>0.00</v>
      </c>
      <c r="U2930" t="str">
        <f t="shared" si="359"/>
        <v>0.00</v>
      </c>
      <c r="V2930" t="str">
        <f t="shared" si="359"/>
        <v>0.00</v>
      </c>
      <c r="X2930" t="e">
        <f>VLOOKUP(K2930,$X$2:Y$31,2,FALSE())</f>
        <v>#N/A</v>
      </c>
      <c r="AB2930" s="20">
        <f>MATCH("R",$J$1001:$J2931,0)</f>
        <v>25</v>
      </c>
      <c r="AC2930" s="20">
        <f>ROW()</f>
        <v>2930</v>
      </c>
      <c r="AD2930" s="24" t="e">
        <f t="shared" ca="1" si="358"/>
        <v>#VALUE!</v>
      </c>
      <c r="AE2930" t="str">
        <f t="shared" ca="1" si="354"/>
        <v>E</v>
      </c>
    </row>
    <row r="2931" spans="1:31">
      <c r="A2931" s="12" t="s">
        <v>91</v>
      </c>
      <c r="J2931" s="12" t="str">
        <f t="shared" si="357"/>
        <v/>
      </c>
      <c r="K2931" t="str">
        <f t="shared" si="359"/>
        <v xml:space="preserve">    </v>
      </c>
      <c r="L2931" t="str">
        <f t="shared" si="359"/>
        <v>0.00</v>
      </c>
      <c r="M2931" t="str">
        <f t="shared" si="359"/>
        <v>0.00</v>
      </c>
      <c r="N2931" t="str">
        <f t="shared" si="359"/>
        <v>0.00</v>
      </c>
      <c r="O2931" t="str">
        <f t="shared" si="359"/>
        <v>0.00</v>
      </c>
      <c r="P2931" t="str">
        <f t="shared" si="359"/>
        <v>0.00</v>
      </c>
      <c r="Q2931" t="str">
        <f t="shared" si="359"/>
        <v>0.00</v>
      </c>
      <c r="R2931" t="str">
        <f t="shared" si="359"/>
        <v>0.00</v>
      </c>
      <c r="S2931" t="str">
        <f t="shared" si="359"/>
        <v>0.00</v>
      </c>
      <c r="T2931" t="str">
        <f t="shared" si="359"/>
        <v>0.00</v>
      </c>
      <c r="U2931" t="str">
        <f t="shared" si="359"/>
        <v>0.00</v>
      </c>
      <c r="V2931" t="str">
        <f t="shared" si="359"/>
        <v>0.00</v>
      </c>
      <c r="X2931" t="e">
        <f>VLOOKUP(K2931,$X$2:Y$31,2,FALSE())</f>
        <v>#N/A</v>
      </c>
      <c r="AB2931" s="20">
        <f>MATCH("R",$J$1001:$J2932,0)</f>
        <v>25</v>
      </c>
      <c r="AC2931" s="20">
        <f>ROW()</f>
        <v>2931</v>
      </c>
      <c r="AD2931" s="24" t="e">
        <f t="shared" ca="1" si="358"/>
        <v>#VALUE!</v>
      </c>
      <c r="AE2931" t="str">
        <f t="shared" ca="1" si="354"/>
        <v>E</v>
      </c>
    </row>
    <row r="2932" spans="1:31">
      <c r="A2932" s="12" t="s">
        <v>2207</v>
      </c>
      <c r="J2932" s="12" t="str">
        <f t="shared" si="357"/>
        <v/>
      </c>
      <c r="K2932" t="str">
        <f t="shared" si="359"/>
        <v xml:space="preserve">    </v>
      </c>
      <c r="L2932" t="str">
        <f t="shared" si="359"/>
        <v>0.08</v>
      </c>
      <c r="M2932" t="str">
        <f t="shared" si="359"/>
        <v>0.07</v>
      </c>
      <c r="N2932" t="str">
        <f t="shared" si="359"/>
        <v>0.09</v>
      </c>
      <c r="O2932" t="str">
        <f t="shared" si="359"/>
        <v>0.07</v>
      </c>
      <c r="P2932" t="str">
        <f t="shared" si="359"/>
        <v>0.04</v>
      </c>
      <c r="Q2932" t="str">
        <f t="shared" si="359"/>
        <v>0.00</v>
      </c>
      <c r="R2932" t="str">
        <f t="shared" si="359"/>
        <v>0.00</v>
      </c>
      <c r="S2932" t="str">
        <f t="shared" si="359"/>
        <v>0.00</v>
      </c>
      <c r="T2932" t="str">
        <f t="shared" si="359"/>
        <v>0.00</v>
      </c>
      <c r="U2932" t="str">
        <f t="shared" si="359"/>
        <v>0.00</v>
      </c>
      <c r="V2932" t="str">
        <f t="shared" si="359"/>
        <v>0.00</v>
      </c>
      <c r="X2932" t="e">
        <f>VLOOKUP(K2932,$X$2:Y$31,2,FALSE())</f>
        <v>#N/A</v>
      </c>
      <c r="AB2932" s="20">
        <f>MATCH("R",$J$1001:$J2933,0)</f>
        <v>25</v>
      </c>
      <c r="AC2932" s="20">
        <f>ROW()</f>
        <v>2932</v>
      </c>
      <c r="AD2932" s="24" t="e">
        <f t="shared" ca="1" si="358"/>
        <v>#VALUE!</v>
      </c>
      <c r="AE2932" t="str">
        <f t="shared" ca="1" si="354"/>
        <v>E</v>
      </c>
    </row>
    <row r="2933" spans="1:31">
      <c r="A2933" s="12" t="s">
        <v>2208</v>
      </c>
      <c r="J2933" s="12" t="str">
        <f t="shared" si="357"/>
        <v/>
      </c>
      <c r="K2933" t="str">
        <f t="shared" si="359"/>
        <v xml:space="preserve">    </v>
      </c>
      <c r="L2933" t="str">
        <f t="shared" si="359"/>
        <v>12.6</v>
      </c>
      <c r="M2933" t="str">
        <f t="shared" si="359"/>
        <v xml:space="preserve"> 6.0</v>
      </c>
      <c r="N2933" t="str">
        <f t="shared" si="359"/>
        <v xml:space="preserve"> 9.1</v>
      </c>
      <c r="O2933" t="str">
        <f t="shared" si="359"/>
        <v>14.4</v>
      </c>
      <c r="P2933" t="str">
        <f t="shared" si="359"/>
        <v>21.2</v>
      </c>
      <c r="Q2933" t="str">
        <f t="shared" si="359"/>
        <v xml:space="preserve"> 5.9</v>
      </c>
      <c r="R2933" t="str">
        <f t="shared" si="359"/>
        <v xml:space="preserve"> 5.9</v>
      </c>
      <c r="S2933" t="str">
        <f t="shared" si="359"/>
        <v xml:space="preserve"> 5.9</v>
      </c>
      <c r="T2933" t="str">
        <f t="shared" si="359"/>
        <v xml:space="preserve"> 5.9</v>
      </c>
      <c r="U2933" t="str">
        <f t="shared" si="359"/>
        <v xml:space="preserve"> 5.9</v>
      </c>
      <c r="V2933" t="str">
        <f t="shared" si="359"/>
        <v xml:space="preserve"> 5.9</v>
      </c>
      <c r="X2933" t="e">
        <f>VLOOKUP(K2933,$X$2:Y$31,2,FALSE())</f>
        <v>#N/A</v>
      </c>
      <c r="AB2933" s="20">
        <f>MATCH("R",$J$1001:$J2934,0)</f>
        <v>25</v>
      </c>
      <c r="AC2933" s="20">
        <f>ROW()</f>
        <v>2933</v>
      </c>
      <c r="AD2933" s="24" t="e">
        <f t="shared" ca="1" si="358"/>
        <v>#VALUE!</v>
      </c>
      <c r="AE2933" t="str">
        <f t="shared" ca="1" si="354"/>
        <v>E</v>
      </c>
    </row>
    <row r="2934" spans="1:31">
      <c r="A2934" s="12" t="s">
        <v>2209</v>
      </c>
      <c r="J2934" s="12" t="str">
        <f t="shared" si="357"/>
        <v/>
      </c>
      <c r="K2934" t="str">
        <f t="shared" si="359"/>
        <v xml:space="preserve">    </v>
      </c>
      <c r="L2934" t="str">
        <f t="shared" si="359"/>
        <v xml:space="preserve"> 7.0</v>
      </c>
      <c r="M2934" t="str">
        <f t="shared" si="359"/>
        <v xml:space="preserve"> 4.2</v>
      </c>
      <c r="N2934" t="str">
        <f t="shared" si="359"/>
        <v xml:space="preserve"> 4.8</v>
      </c>
      <c r="O2934" t="str">
        <f t="shared" si="359"/>
        <v xml:space="preserve"> 8.3</v>
      </c>
      <c r="P2934" t="str">
        <f t="shared" si="359"/>
        <v>16.5</v>
      </c>
      <c r="Q2934" t="str">
        <f t="shared" si="359"/>
        <v>18.2</v>
      </c>
      <c r="R2934" t="str">
        <f t="shared" si="359"/>
        <v xml:space="preserve"> 4.2</v>
      </c>
      <c r="S2934" t="str">
        <f t="shared" si="359"/>
        <v xml:space="preserve"> 4.2</v>
      </c>
      <c r="T2934" t="str">
        <f t="shared" si="359"/>
        <v xml:space="preserve"> 4.2</v>
      </c>
      <c r="U2934" t="str">
        <f t="shared" si="359"/>
        <v xml:space="preserve"> 4.2</v>
      </c>
      <c r="V2934" t="str">
        <f t="shared" si="359"/>
        <v xml:space="preserve"> 4.2</v>
      </c>
      <c r="X2934" t="e">
        <f>VLOOKUP(K2934,$X$2:Y$31,2,FALSE())</f>
        <v>#N/A</v>
      </c>
      <c r="AB2934" s="20">
        <f>MATCH("R",$J$1001:$J2935,0)</f>
        <v>25</v>
      </c>
      <c r="AC2934" s="20">
        <f>ROW()</f>
        <v>2934</v>
      </c>
      <c r="AD2934" s="24" t="e">
        <f t="shared" ca="1" si="358"/>
        <v>#VALUE!</v>
      </c>
      <c r="AE2934" t="str">
        <f t="shared" ca="1" si="354"/>
        <v>E</v>
      </c>
    </row>
    <row r="2935" spans="1:31">
      <c r="A2935" s="12" t="s">
        <v>2210</v>
      </c>
      <c r="J2935" s="12" t="str">
        <f t="shared" si="357"/>
        <v/>
      </c>
      <c r="K2935" t="str">
        <f t="shared" si="359"/>
        <v xml:space="preserve">    </v>
      </c>
      <c r="L2935" t="str">
        <f t="shared" si="359"/>
        <v>15.2</v>
      </c>
      <c r="M2935" t="str">
        <f t="shared" si="359"/>
        <v>10.9</v>
      </c>
      <c r="N2935" t="str">
        <f t="shared" si="359"/>
        <v>12.3</v>
      </c>
      <c r="O2935" t="str">
        <f t="shared" si="359"/>
        <v>16.7</v>
      </c>
      <c r="P2935" t="str">
        <f t="shared" si="359"/>
        <v>23.1</v>
      </c>
      <c r="Q2935" t="str">
        <f t="shared" si="359"/>
        <v>11.2</v>
      </c>
      <c r="R2935" t="str">
        <f t="shared" si="359"/>
        <v>11.3</v>
      </c>
      <c r="S2935" t="str">
        <f t="shared" si="359"/>
        <v>11.3</v>
      </c>
      <c r="T2935" t="str">
        <f t="shared" si="359"/>
        <v>11.3</v>
      </c>
      <c r="U2935" t="str">
        <f t="shared" si="359"/>
        <v>11.3</v>
      </c>
      <c r="V2935" t="str">
        <f t="shared" si="359"/>
        <v>11.3</v>
      </c>
      <c r="X2935" t="e">
        <f>VLOOKUP(K2935,$X$2:Y$31,2,FALSE())</f>
        <v>#N/A</v>
      </c>
      <c r="AB2935" s="20">
        <f>MATCH("R",$J$1001:$J2936,0)</f>
        <v>25</v>
      </c>
      <c r="AC2935" s="20">
        <f>ROW()</f>
        <v>2935</v>
      </c>
      <c r="AD2935" s="24" t="e">
        <f t="shared" ca="1" si="358"/>
        <v>#VALUE!</v>
      </c>
      <c r="AE2935" t="str">
        <f t="shared" ca="1" si="354"/>
        <v>E</v>
      </c>
    </row>
    <row r="2936" spans="1:31">
      <c r="A2936" s="12" t="s">
        <v>2211</v>
      </c>
      <c r="J2936" s="12" t="str">
        <f t="shared" si="357"/>
        <v/>
      </c>
      <c r="K2936" t="str">
        <f t="shared" si="359"/>
        <v xml:space="preserve">    </v>
      </c>
      <c r="L2936" t="str">
        <f t="shared" si="359"/>
        <v xml:space="preserve"> 8.6</v>
      </c>
      <c r="M2936" t="str">
        <f t="shared" si="359"/>
        <v xml:space="preserve"> 8.2</v>
      </c>
      <c r="N2936" t="str">
        <f t="shared" si="359"/>
        <v xml:space="preserve"> 7.4</v>
      </c>
      <c r="O2936" t="str">
        <f t="shared" si="359"/>
        <v xml:space="preserve"> 9.7</v>
      </c>
      <c r="P2936" t="str">
        <f t="shared" si="359"/>
        <v>17.2</v>
      </c>
      <c r="Q2936" t="str">
        <f t="shared" si="359"/>
        <v>19.0</v>
      </c>
      <c r="R2936" t="str">
        <f t="shared" si="359"/>
        <v xml:space="preserve"> 7.2</v>
      </c>
      <c r="S2936" t="str">
        <f t="shared" si="359"/>
        <v xml:space="preserve"> 7.2</v>
      </c>
      <c r="T2936" t="str">
        <f t="shared" si="359"/>
        <v xml:space="preserve"> 7.2</v>
      </c>
      <c r="U2936" t="str">
        <f t="shared" si="359"/>
        <v xml:space="preserve"> 7.2</v>
      </c>
      <c r="V2936" t="str">
        <f t="shared" si="359"/>
        <v xml:space="preserve"> 7.2</v>
      </c>
      <c r="X2936" t="e">
        <f>VLOOKUP(K2936,$X$2:Y$31,2,FALSE())</f>
        <v>#N/A</v>
      </c>
      <c r="AB2936" s="20">
        <f>MATCH("R",$J$1001:$J2937,0)</f>
        <v>25</v>
      </c>
      <c r="AC2936" s="20">
        <f>ROW()</f>
        <v>2936</v>
      </c>
      <c r="AD2936" s="24" t="e">
        <f t="shared" ca="1" si="358"/>
        <v>#VALUE!</v>
      </c>
      <c r="AE2936" t="str">
        <f t="shared" ca="1" si="354"/>
        <v>E</v>
      </c>
    </row>
    <row r="2937" spans="1:31">
      <c r="A2937" s="12" t="s">
        <v>532</v>
      </c>
      <c r="J2937" s="12" t="str">
        <f t="shared" si="357"/>
        <v/>
      </c>
      <c r="K2937" t="str">
        <f t="shared" si="359"/>
        <v xml:space="preserve">    </v>
      </c>
      <c r="L2937" t="str">
        <f t="shared" si="359"/>
        <v xml:space="preserve"> 3.8</v>
      </c>
      <c r="M2937" t="str">
        <f t="shared" si="359"/>
        <v xml:space="preserve"> 4.2</v>
      </c>
      <c r="N2937" t="str">
        <f t="shared" si="359"/>
        <v xml:space="preserve"> 3.9</v>
      </c>
      <c r="O2937" t="str">
        <f t="shared" si="359"/>
        <v xml:space="preserve"> 3.7</v>
      </c>
      <c r="P2937" t="str">
        <f t="shared" si="359"/>
        <v xml:space="preserve"> 3.5</v>
      </c>
      <c r="Q2937" t="str">
        <f t="shared" si="359"/>
        <v xml:space="preserve"> 3.2</v>
      </c>
      <c r="R2937" t="str">
        <f t="shared" si="359"/>
        <v xml:space="preserve"> 3.1</v>
      </c>
      <c r="S2937" t="str">
        <f t="shared" si="359"/>
        <v xml:space="preserve"> 2.9</v>
      </c>
      <c r="T2937" t="str">
        <f t="shared" si="359"/>
        <v xml:space="preserve"> 2.9</v>
      </c>
      <c r="U2937" t="str">
        <f t="shared" si="359"/>
        <v xml:space="preserve"> 2.8</v>
      </c>
      <c r="V2937" t="str">
        <f t="shared" si="359"/>
        <v xml:space="preserve"> 2.8</v>
      </c>
      <c r="X2937" t="e">
        <f>VLOOKUP(K2937,$X$2:Y$31,2,FALSE())</f>
        <v>#N/A</v>
      </c>
      <c r="AB2937" s="20">
        <f>MATCH("R",$J$1001:$J2938,0)</f>
        <v>25</v>
      </c>
      <c r="AC2937" s="20">
        <f>ROW()</f>
        <v>2937</v>
      </c>
      <c r="AD2937" s="24" t="e">
        <f t="shared" ca="1" si="358"/>
        <v>#VALUE!</v>
      </c>
      <c r="AE2937" t="str">
        <f t="shared" ca="1" si="354"/>
        <v>E</v>
      </c>
    </row>
    <row r="2938" spans="1:31">
      <c r="A2938" s="12" t="s">
        <v>533</v>
      </c>
      <c r="J2938" s="12" t="str">
        <f t="shared" si="357"/>
        <v/>
      </c>
      <c r="K2938" t="str">
        <f t="shared" si="359"/>
        <v xml:space="preserve">    </v>
      </c>
      <c r="L2938" t="str">
        <f t="shared" si="359"/>
        <v xml:space="preserve"> 3.8</v>
      </c>
      <c r="M2938" t="str">
        <f t="shared" si="359"/>
        <v xml:space="preserve"> 4.2</v>
      </c>
      <c r="N2938" t="str">
        <f t="shared" si="359"/>
        <v xml:space="preserve"> 3.9</v>
      </c>
      <c r="O2938" t="str">
        <f t="shared" si="359"/>
        <v xml:space="preserve"> 3.7</v>
      </c>
      <c r="P2938" t="str">
        <f t="shared" si="359"/>
        <v xml:space="preserve"> 3.5</v>
      </c>
      <c r="Q2938" t="str">
        <f t="shared" si="359"/>
        <v xml:space="preserve"> 3.3</v>
      </c>
      <c r="R2938" t="str">
        <f t="shared" si="359"/>
        <v xml:space="preserve"> 3.1</v>
      </c>
      <c r="S2938" t="str">
        <f t="shared" si="359"/>
        <v xml:space="preserve"> 2.9</v>
      </c>
      <c r="T2938" t="str">
        <f t="shared" si="359"/>
        <v xml:space="preserve"> 2.9</v>
      </c>
      <c r="U2938" t="str">
        <f t="shared" si="359"/>
        <v xml:space="preserve"> 2.8</v>
      </c>
      <c r="V2938" t="str">
        <f t="shared" si="359"/>
        <v xml:space="preserve"> 2.8</v>
      </c>
      <c r="X2938" t="e">
        <f>VLOOKUP(K2938,$X$2:Y$31,2,FALSE())</f>
        <v>#N/A</v>
      </c>
      <c r="AB2938" s="20">
        <f>MATCH("R",$J$1001:$J2939,0)</f>
        <v>25</v>
      </c>
      <c r="AC2938" s="20">
        <f>ROW()</f>
        <v>2938</v>
      </c>
      <c r="AD2938" s="24" t="e">
        <f t="shared" ca="1" si="358"/>
        <v>#VALUE!</v>
      </c>
      <c r="AE2938" t="str">
        <f t="shared" ca="1" si="354"/>
        <v>E</v>
      </c>
    </row>
    <row r="2939" spans="1:31">
      <c r="A2939" s="12" t="s">
        <v>2212</v>
      </c>
      <c r="J2939" s="12" t="str">
        <f t="shared" si="357"/>
        <v/>
      </c>
      <c r="K2939" t="str">
        <f t="shared" si="359"/>
        <v xml:space="preserve">    </v>
      </c>
      <c r="L2939" t="str">
        <f t="shared" si="359"/>
        <v xml:space="preserve">  41</v>
      </c>
      <c r="M2939" t="str">
        <f t="shared" si="359"/>
        <v xml:space="preserve">  47</v>
      </c>
      <c r="N2939" t="str">
        <f t="shared" si="359"/>
        <v xml:space="preserve">  47</v>
      </c>
      <c r="O2939" t="str">
        <f t="shared" si="359"/>
        <v xml:space="preserve">  39</v>
      </c>
      <c r="P2939" t="str">
        <f t="shared" si="359"/>
        <v xml:space="preserve">  19</v>
      </c>
      <c r="Q2939" t="str">
        <f t="shared" si="359"/>
        <v xml:space="preserve"> -12</v>
      </c>
      <c r="R2939" t="str">
        <f t="shared" si="359"/>
        <v xml:space="preserve"> -11</v>
      </c>
      <c r="S2939" t="str">
        <f t="shared" si="359"/>
        <v xml:space="preserve"> -10</v>
      </c>
      <c r="T2939" t="str">
        <f t="shared" si="359"/>
        <v xml:space="preserve">  -9</v>
      </c>
      <c r="U2939" t="str">
        <f t="shared" si="359"/>
        <v xml:space="preserve">  -9</v>
      </c>
      <c r="V2939" t="str">
        <f t="shared" si="359"/>
        <v xml:space="preserve">  -9</v>
      </c>
      <c r="X2939" t="e">
        <f>VLOOKUP(K2939,$X$2:Y$31,2,FALSE())</f>
        <v>#N/A</v>
      </c>
      <c r="AB2939" s="20">
        <f>MATCH("R",$J$1001:$J2940,0)</f>
        <v>25</v>
      </c>
      <c r="AC2939" s="20">
        <f>ROW()</f>
        <v>2939</v>
      </c>
      <c r="AD2939" s="24" t="e">
        <f t="shared" ca="1" si="358"/>
        <v>#VALUE!</v>
      </c>
      <c r="AE2939" t="str">
        <f t="shared" ca="1" si="354"/>
        <v>E</v>
      </c>
    </row>
    <row r="2940" spans="1:31">
      <c r="A2940" s="12" t="s">
        <v>155</v>
      </c>
      <c r="J2940" s="12" t="str">
        <f t="shared" si="357"/>
        <v/>
      </c>
      <c r="K2940" t="str">
        <f t="shared" si="359"/>
        <v xml:space="preserve">    </v>
      </c>
      <c r="L2940" t="str">
        <f t="shared" si="359"/>
        <v xml:space="preserve">RSI </v>
      </c>
      <c r="M2940" t="str">
        <f t="shared" si="359"/>
        <v>oeff</v>
      </c>
      <c r="N2940" t="str">
        <f t="shared" si="359"/>
        <v>Dail</v>
      </c>
      <c r="O2940" t="str">
        <f t="shared" si="359"/>
        <v xml:space="preserve">)   </v>
      </c>
      <c r="P2940" t="str">
        <f t="shared" si="359"/>
        <v xml:space="preserve">    </v>
      </c>
      <c r="Q2940" t="str">
        <f t="shared" si="359"/>
        <v>METH</v>
      </c>
      <c r="R2940" t="str">
        <f t="shared" si="359"/>
        <v>D 30</v>
      </c>
      <c r="S2940" t="str">
        <f t="shared" si="359"/>
        <v xml:space="preserve">  VO</v>
      </c>
      <c r="T2940" t="str">
        <f t="shared" si="359"/>
        <v xml:space="preserve">CAP </v>
      </c>
      <c r="U2940" t="str">
        <f t="shared" si="359"/>
        <v>6.12</v>
      </c>
      <c r="V2940" t="str">
        <f t="shared" si="359"/>
        <v xml:space="preserve">7W  </v>
      </c>
      <c r="X2940" t="e">
        <f>VLOOKUP(K2940,$X$2:Y$31,2,FALSE())</f>
        <v>#N/A</v>
      </c>
      <c r="AB2940" s="20">
        <f>MATCH("R",$J$1001:$J2941,0)</f>
        <v>25</v>
      </c>
      <c r="AC2940" s="20">
        <f>ROW()</f>
        <v>2940</v>
      </c>
      <c r="AD2940" s="24" t="e">
        <f t="shared" ca="1" si="358"/>
        <v>#VALUE!</v>
      </c>
      <c r="AE2940" t="str">
        <f t="shared" ca="1" si="354"/>
        <v>E</v>
      </c>
    </row>
    <row r="2941" spans="1:31">
      <c r="A2941" s="12" t="s">
        <v>33</v>
      </c>
      <c r="J2941" s="12" t="str">
        <f t="shared" si="357"/>
        <v/>
      </c>
      <c r="K2941" t="str">
        <f t="shared" si="359"/>
        <v/>
      </c>
      <c r="L2941" t="str">
        <f t="shared" si="359"/>
        <v/>
      </c>
      <c r="M2941" t="str">
        <f t="shared" si="359"/>
        <v/>
      </c>
      <c r="N2941" t="str">
        <f t="shared" si="359"/>
        <v/>
      </c>
      <c r="O2941" t="str">
        <f t="shared" si="359"/>
        <v/>
      </c>
      <c r="P2941" t="str">
        <f t="shared" si="359"/>
        <v/>
      </c>
      <c r="Q2941" t="str">
        <f t="shared" si="359"/>
        <v/>
      </c>
      <c r="R2941" t="str">
        <f t="shared" si="359"/>
        <v/>
      </c>
      <c r="S2941" t="str">
        <f t="shared" si="359"/>
        <v/>
      </c>
      <c r="T2941" t="str">
        <f t="shared" si="359"/>
        <v/>
      </c>
      <c r="U2941" t="str">
        <f t="shared" si="359"/>
        <v/>
      </c>
      <c r="V2941" t="str">
        <f t="shared" si="359"/>
        <v/>
      </c>
      <c r="X2941" t="e">
        <f>VLOOKUP(K2941,$X$2:Y$31,2,FALSE())</f>
        <v>#N/A</v>
      </c>
      <c r="AB2941" s="20">
        <f>MATCH("R",$J$1001:$J2942,0)</f>
        <v>25</v>
      </c>
      <c r="AC2941" s="20">
        <f>ROW()</f>
        <v>2941</v>
      </c>
      <c r="AD2941" s="24" t="e">
        <f t="shared" ca="1" si="358"/>
        <v>#VALUE!</v>
      </c>
      <c r="AE2941" t="str">
        <f t="shared" ca="1" si="354"/>
        <v>E</v>
      </c>
    </row>
    <row r="2942" spans="1:31">
      <c r="A2942" s="12" t="s">
        <v>2472</v>
      </c>
      <c r="J2942" s="12" t="str">
        <f t="shared" si="357"/>
        <v/>
      </c>
      <c r="K2942" t="str">
        <f t="shared" si="359"/>
        <v>Jan,</v>
      </c>
      <c r="L2942" t="str">
        <f t="shared" si="359"/>
        <v>1 20</v>
      </c>
      <c r="M2942" t="str">
        <f t="shared" si="359"/>
        <v xml:space="preserve">6   </v>
      </c>
      <c r="N2942" t="str">
        <f t="shared" si="359"/>
        <v xml:space="preserve">    </v>
      </c>
      <c r="O2942" t="str">
        <f t="shared" si="359"/>
        <v xml:space="preserve"> SSN</v>
      </c>
      <c r="P2942" t="str">
        <f t="shared" si="359"/>
        <v>= 15</v>
      </c>
      <c r="Q2942" t="str">
        <f t="shared" si="359"/>
        <v xml:space="preserve">.   </v>
      </c>
      <c r="R2942" t="str">
        <f t="shared" si="359"/>
        <v xml:space="preserve">    </v>
      </c>
      <c r="S2942" t="str">
        <f t="shared" si="359"/>
        <v xml:space="preserve">    </v>
      </c>
      <c r="T2942" t="str">
        <f t="shared" si="359"/>
        <v xml:space="preserve">  Mi</v>
      </c>
      <c r="U2942" t="str">
        <f t="shared" si="359"/>
        <v>imum</v>
      </c>
      <c r="V2942" t="str">
        <f t="shared" si="359"/>
        <v>Angl</v>
      </c>
      <c r="X2942" t="e">
        <f>VLOOKUP(K2942,$X$2:Y$31,2,FALSE())</f>
        <v>#N/A</v>
      </c>
      <c r="AB2942" s="20">
        <f>MATCH("R",$J$1001:$J2943,0)</f>
        <v>25</v>
      </c>
      <c r="AC2942" s="20">
        <f>ROW()</f>
        <v>2942</v>
      </c>
      <c r="AD2942" s="24" t="e">
        <f t="shared" ca="1" si="358"/>
        <v>#VALUE!</v>
      </c>
      <c r="AE2942" t="str">
        <f t="shared" ca="1" si="354"/>
        <v>E</v>
      </c>
    </row>
    <row r="2943" spans="1:31">
      <c r="A2943" s="12" t="s">
        <v>201</v>
      </c>
      <c r="J2943" s="12" t="str">
        <f t="shared" si="357"/>
        <v/>
      </c>
      <c r="K2943" t="str">
        <f t="shared" si="359"/>
        <v>HOME</v>
      </c>
      <c r="L2943" t="str">
        <f t="shared" si="359"/>
        <v xml:space="preserve">    </v>
      </c>
      <c r="M2943" t="str">
        <f t="shared" si="359"/>
        <v xml:space="preserve">    </v>
      </c>
      <c r="N2943" t="str">
        <f t="shared" si="359"/>
        <v xml:space="preserve">    </v>
      </c>
      <c r="O2943" t="str">
        <f t="shared" si="359"/>
        <v>AUST</v>
      </c>
      <c r="P2943" t="str">
        <f t="shared" si="359"/>
        <v xml:space="preserve">N   </v>
      </c>
      <c r="Q2943" t="str">
        <f t="shared" si="359"/>
        <v xml:space="preserve">    </v>
      </c>
      <c r="R2943" t="str">
        <f t="shared" si="359"/>
        <v xml:space="preserve">    </v>
      </c>
      <c r="S2943" t="str">
        <f t="shared" si="359"/>
        <v xml:space="preserve">  AZ</v>
      </c>
      <c r="T2943" t="str">
        <f t="shared" si="359"/>
        <v>MUTH</v>
      </c>
      <c r="U2943" t="str">
        <f t="shared" si="359"/>
        <v xml:space="preserve">    </v>
      </c>
      <c r="V2943" t="str">
        <f t="shared" si="359"/>
        <v xml:space="preserve">    </v>
      </c>
      <c r="X2943" t="e">
        <f>VLOOKUP(K2943,$X$2:Y$31,2,FALSE())</f>
        <v>#N/A</v>
      </c>
      <c r="AB2943" s="20">
        <f>MATCH("R",$J$1001:$J2944,0)</f>
        <v>25</v>
      </c>
      <c r="AC2943" s="20">
        <f>ROW()</f>
        <v>2943</v>
      </c>
      <c r="AD2943" s="24" t="e">
        <f t="shared" ca="1" si="358"/>
        <v>#VALUE!</v>
      </c>
      <c r="AE2943" t="str">
        <f t="shared" ca="1" si="354"/>
        <v>E</v>
      </c>
    </row>
    <row r="2944" spans="1:31">
      <c r="A2944" s="12" t="s">
        <v>202</v>
      </c>
      <c r="J2944" s="12" t="str">
        <f t="shared" si="357"/>
        <v/>
      </c>
      <c r="K2944" t="str">
        <f t="shared" si="359"/>
        <v>32.9</v>
      </c>
      <c r="L2944" t="str">
        <f t="shared" si="359"/>
        <v xml:space="preserve"> N  </v>
      </c>
      <c r="M2944" t="str">
        <f t="shared" si="359"/>
        <v>96.6</v>
      </c>
      <c r="N2944" t="str">
        <f t="shared" si="359"/>
        <v xml:space="preserve"> W -</v>
      </c>
      <c r="O2944" t="str">
        <f t="shared" si="359"/>
        <v>30.2</v>
      </c>
      <c r="P2944" t="str">
        <f t="shared" si="359"/>
        <v xml:space="preserve"> N  </v>
      </c>
      <c r="Q2944" t="str">
        <f t="shared" si="359"/>
        <v>97.7</v>
      </c>
      <c r="R2944" t="str">
        <f t="shared" si="359"/>
        <v xml:space="preserve"> W  </v>
      </c>
      <c r="S2944" t="str">
        <f t="shared" si="359"/>
        <v xml:space="preserve"> 199</v>
      </c>
      <c r="T2944" t="str">
        <f t="shared" si="359"/>
        <v xml:space="preserve">97  </v>
      </c>
      <c r="U2944" t="str">
        <f t="shared" si="359"/>
        <v>19.3</v>
      </c>
      <c r="V2944" t="str">
        <f t="shared" si="359"/>
        <v xml:space="preserve">    </v>
      </c>
      <c r="X2944" t="e">
        <f>VLOOKUP(K2944,$X$2:Y$31,2,FALSE())</f>
        <v>#N/A</v>
      </c>
      <c r="AB2944" s="20">
        <f>MATCH("R",$J$1001:$J2945,0)</f>
        <v>25</v>
      </c>
      <c r="AC2944" s="20">
        <f>ROW()</f>
        <v>2944</v>
      </c>
      <c r="AD2944" s="24" t="e">
        <f t="shared" ca="1" si="358"/>
        <v>#VALUE!</v>
      </c>
      <c r="AE2944" t="str">
        <f t="shared" ca="1" si="354"/>
        <v>E</v>
      </c>
    </row>
    <row r="2945" spans="1:31">
      <c r="A2945" s="12" t="s">
        <v>203</v>
      </c>
      <c r="J2945" s="12" t="str">
        <f t="shared" si="357"/>
        <v/>
      </c>
      <c r="K2945" t="str">
        <f t="shared" si="359"/>
        <v>XMTR</v>
      </c>
      <c r="L2945" t="str">
        <f t="shared" si="359"/>
        <v xml:space="preserve"> 2-3</v>
      </c>
      <c r="M2945" t="str">
        <f t="shared" si="359"/>
        <v xml:space="preserve"> ION</v>
      </c>
      <c r="N2945" t="str">
        <f t="shared" si="359"/>
        <v>AP #</v>
      </c>
      <c r="O2945" t="str">
        <f t="shared" si="359"/>
        <v>3[sa</v>
      </c>
      <c r="P2945" t="str">
        <f t="shared" si="359"/>
        <v>ples</v>
      </c>
      <c r="Q2945" t="str">
        <f t="shared" si="359"/>
        <v>SAMP</v>
      </c>
      <c r="R2945" t="str">
        <f t="shared" si="359"/>
        <v>E.23</v>
      </c>
      <c r="S2945" t="str">
        <f t="shared" si="359"/>
        <v xml:space="preserve">   ]</v>
      </c>
      <c r="T2945" t="str">
        <f t="shared" si="359"/>
        <v xml:space="preserve">Az= </v>
      </c>
      <c r="U2945" t="str">
        <f t="shared" si="359"/>
        <v xml:space="preserve">0.0 </v>
      </c>
      <c r="V2945" t="str">
        <f t="shared" si="359"/>
        <v>FFaz</v>
      </c>
      <c r="X2945" t="e">
        <f>VLOOKUP(K2945,$X$2:Y$31,2,FALSE())</f>
        <v>#N/A</v>
      </c>
      <c r="AB2945" s="20">
        <f>MATCH("R",$J$1001:$J2946,0)</f>
        <v>25</v>
      </c>
      <c r="AC2945" s="20">
        <f>ROW()</f>
        <v>2945</v>
      </c>
      <c r="AD2945" s="24" t="e">
        <f t="shared" ca="1" si="358"/>
        <v>#VALUE!</v>
      </c>
      <c r="AE2945" t="str">
        <f t="shared" ca="1" si="354"/>
        <v>E</v>
      </c>
    </row>
    <row r="2946" spans="1:31">
      <c r="A2946" s="12" t="s">
        <v>204</v>
      </c>
      <c r="J2946" s="12" t="str">
        <f t="shared" si="357"/>
        <v/>
      </c>
      <c r="K2946" t="str">
        <f t="shared" si="359"/>
        <v>RCVR</v>
      </c>
      <c r="L2946" t="str">
        <f t="shared" si="359"/>
        <v xml:space="preserve"> 2-3</v>
      </c>
      <c r="M2946" t="str">
        <f t="shared" si="359"/>
        <v xml:space="preserve"> ION</v>
      </c>
      <c r="N2946" t="str">
        <f t="shared" si="359"/>
        <v>AP #</v>
      </c>
      <c r="O2946" t="str">
        <f t="shared" si="359"/>
        <v>3[sa</v>
      </c>
      <c r="P2946" t="str">
        <f t="shared" si="359"/>
        <v>ples</v>
      </c>
      <c r="Q2946" t="str">
        <f t="shared" si="359"/>
        <v>SAMP</v>
      </c>
      <c r="R2946" t="str">
        <f t="shared" si="359"/>
        <v>E.23</v>
      </c>
      <c r="S2946" t="str">
        <f t="shared" si="359"/>
        <v xml:space="preserve">   ]</v>
      </c>
      <c r="T2946" t="str">
        <f t="shared" si="359"/>
        <v xml:space="preserve">Az= </v>
      </c>
      <c r="U2946" t="str">
        <f t="shared" si="359"/>
        <v xml:space="preserve">0.0 </v>
      </c>
      <c r="V2946" t="str">
        <f t="shared" si="359"/>
        <v>FFaz</v>
      </c>
      <c r="X2946" t="e">
        <f>VLOOKUP(K2946,$X$2:Y$31,2,FALSE())</f>
        <v>#N/A</v>
      </c>
      <c r="AB2946" s="20">
        <f>MATCH("R",$J$1001:$J2947,0)</f>
        <v>25</v>
      </c>
      <c r="AC2946" s="20">
        <f>ROW()</f>
        <v>2946</v>
      </c>
      <c r="AD2946" s="24" t="e">
        <f t="shared" ca="1" si="358"/>
        <v>#VALUE!</v>
      </c>
      <c r="AE2946" t="str">
        <f t="shared" ca="1" si="354"/>
        <v>E</v>
      </c>
    </row>
    <row r="2947" spans="1:31">
      <c r="A2947" s="12" t="s">
        <v>89</v>
      </c>
      <c r="J2947" s="12" t="str">
        <f t="shared" si="357"/>
        <v/>
      </c>
      <c r="K2947" t="str">
        <f t="shared" si="359"/>
        <v>3 MH</v>
      </c>
      <c r="L2947" t="str">
        <f t="shared" si="359"/>
        <v xml:space="preserve"> NOI</v>
      </c>
      <c r="M2947" t="str">
        <f t="shared" si="359"/>
        <v xml:space="preserve">E = </v>
      </c>
      <c r="N2947" t="str">
        <f t="shared" si="359"/>
        <v>145.</v>
      </c>
      <c r="O2947" t="str">
        <f t="shared" si="359"/>
        <v xml:space="preserve"> dBW</v>
      </c>
      <c r="P2947" t="str">
        <f t="shared" si="359"/>
        <v xml:space="preserve">    </v>
      </c>
      <c r="Q2947" t="str">
        <f t="shared" si="359"/>
        <v xml:space="preserve">EQ. </v>
      </c>
      <c r="R2947" t="str">
        <f t="shared" si="359"/>
        <v>EL =</v>
      </c>
      <c r="S2947" t="str">
        <f t="shared" si="359"/>
        <v xml:space="preserve">90% </v>
      </c>
      <c r="T2947" t="str">
        <f t="shared" si="359"/>
        <v xml:space="preserve">  RE</v>
      </c>
      <c r="U2947" t="str">
        <f t="shared" si="359"/>
        <v>. SN</v>
      </c>
      <c r="V2947" t="str">
        <f t="shared" si="359"/>
        <v xml:space="preserve"> = 7</v>
      </c>
      <c r="X2947" t="e">
        <f>VLOOKUP(K2947,$X$2:Y$31,2,FALSE())</f>
        <v>#N/A</v>
      </c>
      <c r="AB2947" s="20">
        <f>MATCH("R",$J$1001:$J2948,0)</f>
        <v>25</v>
      </c>
      <c r="AC2947" s="20">
        <f>ROW()</f>
        <v>2947</v>
      </c>
      <c r="AD2947" s="24" t="e">
        <f t="shared" ca="1" si="358"/>
        <v>#VALUE!</v>
      </c>
      <c r="AE2947" t="str">
        <f t="shared" ref="AE2947:AE3010" ca="1" si="360">IF(ISERROR(AD2947),"E","OK")</f>
        <v>E</v>
      </c>
    </row>
    <row r="2948" spans="1:31">
      <c r="A2948" s="12" t="s">
        <v>90</v>
      </c>
      <c r="J2948" s="12" t="str">
        <f t="shared" si="357"/>
        <v/>
      </c>
      <c r="K2948" t="str">
        <f t="shared" si="359"/>
        <v>MULT</v>
      </c>
      <c r="L2948" t="str">
        <f t="shared" si="359"/>
        <v>PATH</v>
      </c>
      <c r="M2948" t="str">
        <f t="shared" si="359"/>
        <v>POWE</v>
      </c>
      <c r="N2948" t="str">
        <f t="shared" si="359"/>
        <v xml:space="preserve"> TOL</v>
      </c>
      <c r="O2948" t="str">
        <f t="shared" si="359"/>
        <v>RANC</v>
      </c>
      <c r="P2948" t="str">
        <f t="shared" si="359"/>
        <v xml:space="preserve"> =  </v>
      </c>
      <c r="Q2948" t="str">
        <f t="shared" ref="K2948:V2969" si="361">MID($A2948,Q$34,4)</f>
        <v>.0 d</v>
      </c>
      <c r="R2948" t="str">
        <f t="shared" si="361"/>
        <v xml:space="preserve">   M</v>
      </c>
      <c r="S2948" t="str">
        <f t="shared" si="361"/>
        <v>LTIP</v>
      </c>
      <c r="T2948" t="str">
        <f t="shared" si="361"/>
        <v>TH D</v>
      </c>
      <c r="U2948" t="str">
        <f t="shared" si="361"/>
        <v xml:space="preserve">LAY </v>
      </c>
      <c r="V2948" t="str">
        <f t="shared" si="361"/>
        <v>OLER</v>
      </c>
      <c r="X2948" t="e">
        <f>VLOOKUP(K2948,$X$2:Y$31,2,FALSE())</f>
        <v>#N/A</v>
      </c>
      <c r="AB2948" s="20">
        <f>MATCH("R",$J$1001:$J2949,0)</f>
        <v>25</v>
      </c>
      <c r="AC2948" s="20">
        <f>ROW()</f>
        <v>2948</v>
      </c>
      <c r="AD2948" s="24" t="e">
        <f t="shared" ca="1" si="358"/>
        <v>#VALUE!</v>
      </c>
      <c r="AE2948" t="str">
        <f t="shared" ca="1" si="360"/>
        <v>E</v>
      </c>
    </row>
    <row r="2949" spans="1:31">
      <c r="A2949" s="12" t="s">
        <v>33</v>
      </c>
      <c r="J2949" s="12" t="str">
        <f t="shared" si="357"/>
        <v/>
      </c>
      <c r="K2949" t="str">
        <f t="shared" si="361"/>
        <v/>
      </c>
      <c r="L2949" t="str">
        <f t="shared" si="361"/>
        <v/>
      </c>
      <c r="M2949" t="str">
        <f t="shared" si="361"/>
        <v/>
      </c>
      <c r="N2949" t="str">
        <f t="shared" si="361"/>
        <v/>
      </c>
      <c r="O2949" t="str">
        <f t="shared" si="361"/>
        <v/>
      </c>
      <c r="P2949" t="str">
        <f t="shared" si="361"/>
        <v/>
      </c>
      <c r="Q2949" t="str">
        <f t="shared" si="361"/>
        <v/>
      </c>
      <c r="R2949" t="str">
        <f t="shared" si="361"/>
        <v/>
      </c>
      <c r="S2949" t="str">
        <f t="shared" si="361"/>
        <v/>
      </c>
      <c r="T2949" t="str">
        <f t="shared" si="361"/>
        <v/>
      </c>
      <c r="U2949" t="str">
        <f t="shared" si="361"/>
        <v/>
      </c>
      <c r="V2949" t="str">
        <f t="shared" si="361"/>
        <v/>
      </c>
      <c r="X2949" t="e">
        <f>VLOOKUP(K2949,$X$2:Y$31,2,FALSE())</f>
        <v>#N/A</v>
      </c>
      <c r="AB2949" s="20">
        <f>MATCH("R",$J$1001:$J2950,0)</f>
        <v>25</v>
      </c>
      <c r="AC2949" s="20">
        <f>ROW()</f>
        <v>2949</v>
      </c>
      <c r="AD2949" s="24" t="e">
        <f t="shared" ca="1" si="358"/>
        <v>#VALUE!</v>
      </c>
      <c r="AE2949" t="str">
        <f t="shared" ca="1" si="360"/>
        <v>E</v>
      </c>
    </row>
    <row r="2950" spans="1:31">
      <c r="A2950" s="12" t="s">
        <v>2213</v>
      </c>
      <c r="J2950" s="12" t="str">
        <f t="shared" si="357"/>
        <v>R</v>
      </c>
      <c r="K2950" t="str">
        <f t="shared" si="361"/>
        <v>11.0</v>
      </c>
      <c r="L2950" t="str">
        <f t="shared" si="361"/>
        <v xml:space="preserve"> 4.4</v>
      </c>
      <c r="M2950" t="str">
        <f t="shared" si="361"/>
        <v xml:space="preserve"> 2.0</v>
      </c>
      <c r="N2950" t="str">
        <f t="shared" si="361"/>
        <v xml:space="preserve"> 4.0</v>
      </c>
      <c r="O2950" t="str">
        <f t="shared" si="361"/>
        <v xml:space="preserve"> 5.4</v>
      </c>
      <c r="P2950" t="str">
        <f t="shared" si="361"/>
        <v xml:space="preserve"> 7.3</v>
      </c>
      <c r="Q2950" t="str">
        <f t="shared" si="361"/>
        <v>10.2</v>
      </c>
      <c r="R2950" t="str">
        <f t="shared" si="361"/>
        <v>14.4</v>
      </c>
      <c r="S2950" t="str">
        <f t="shared" si="361"/>
        <v>18.2</v>
      </c>
      <c r="T2950" t="str">
        <f t="shared" si="361"/>
        <v>21.5</v>
      </c>
      <c r="U2950" t="str">
        <f t="shared" si="361"/>
        <v>25.0</v>
      </c>
      <c r="V2950" t="str">
        <f t="shared" si="361"/>
        <v>29.0</v>
      </c>
      <c r="X2950" t="str">
        <f>VLOOKUP(K2950,$X$2:Y$31,2,FALSE())</f>
        <v>1100</v>
      </c>
      <c r="AB2950" s="20">
        <f>MATCH("R",$J$1001:$J2951,0)</f>
        <v>25</v>
      </c>
      <c r="AC2950" s="20">
        <f>ROW()</f>
        <v>2950</v>
      </c>
      <c r="AD2950" s="24" t="e">
        <f t="shared" ca="1" si="358"/>
        <v>#VALUE!</v>
      </c>
      <c r="AE2950" t="str">
        <f t="shared" ca="1" si="360"/>
        <v>E</v>
      </c>
    </row>
    <row r="2951" spans="1:31">
      <c r="A2951" s="12" t="s">
        <v>205</v>
      </c>
      <c r="J2951" s="12" t="str">
        <f t="shared" si="357"/>
        <v/>
      </c>
      <c r="K2951" t="str">
        <f t="shared" si="361"/>
        <v xml:space="preserve">    </v>
      </c>
      <c r="L2951" t="str">
        <f t="shared" si="361"/>
        <v xml:space="preserve"> 1F2</v>
      </c>
      <c r="M2951" t="str">
        <f t="shared" si="361"/>
        <v xml:space="preserve"> 1F2</v>
      </c>
      <c r="N2951" t="str">
        <f t="shared" si="361"/>
        <v xml:space="preserve"> 1F2</v>
      </c>
      <c r="O2951" t="str">
        <f t="shared" si="361"/>
        <v xml:space="preserve"> 1F2</v>
      </c>
      <c r="P2951" t="str">
        <f t="shared" si="361"/>
        <v xml:space="preserve"> 1F2</v>
      </c>
      <c r="Q2951" t="str">
        <f t="shared" si="361"/>
        <v xml:space="preserve"> 1F2</v>
      </c>
      <c r="R2951" t="str">
        <f t="shared" si="361"/>
        <v xml:space="preserve"> 1F2</v>
      </c>
      <c r="S2951" t="str">
        <f t="shared" si="361"/>
        <v xml:space="preserve"> 1F2</v>
      </c>
      <c r="T2951" t="str">
        <f t="shared" si="361"/>
        <v xml:space="preserve"> 1F2</v>
      </c>
      <c r="U2951" t="str">
        <f t="shared" si="361"/>
        <v xml:space="preserve"> 1F2</v>
      </c>
      <c r="V2951" t="str">
        <f t="shared" si="361"/>
        <v xml:space="preserve"> 1F2</v>
      </c>
      <c r="X2951" t="e">
        <f>VLOOKUP(K2951,$X$2:Y$31,2,FALSE())</f>
        <v>#N/A</v>
      </c>
      <c r="AB2951" s="20">
        <f>MATCH("R",$J$1001:$J2952,0)</f>
        <v>25</v>
      </c>
      <c r="AC2951" s="20">
        <f>ROW()</f>
        <v>2951</v>
      </c>
      <c r="AD2951" s="24" t="e">
        <f t="shared" ca="1" si="358"/>
        <v>#VALUE!</v>
      </c>
      <c r="AE2951" t="str">
        <f t="shared" ca="1" si="360"/>
        <v>E</v>
      </c>
    </row>
    <row r="2952" spans="1:31">
      <c r="A2952" s="12" t="s">
        <v>2214</v>
      </c>
      <c r="J2952" s="12" t="str">
        <f t="shared" si="357"/>
        <v/>
      </c>
      <c r="K2952" t="str">
        <f t="shared" si="361"/>
        <v xml:space="preserve">    </v>
      </c>
      <c r="L2952" t="str">
        <f t="shared" si="361"/>
        <v>68.9</v>
      </c>
      <c r="M2952" t="str">
        <f t="shared" si="361"/>
        <v>61.2</v>
      </c>
      <c r="N2952" t="str">
        <f t="shared" si="361"/>
        <v>65.5</v>
      </c>
      <c r="O2952" t="str">
        <f t="shared" si="361"/>
        <v>68.8</v>
      </c>
      <c r="P2952" t="str">
        <f t="shared" si="361"/>
        <v>68.8</v>
      </c>
      <c r="Q2952" t="str">
        <f t="shared" si="361"/>
        <v>68.8</v>
      </c>
      <c r="R2952" t="str">
        <f t="shared" si="361"/>
        <v>68.8</v>
      </c>
      <c r="S2952" t="str">
        <f t="shared" si="361"/>
        <v>68.8</v>
      </c>
      <c r="T2952" t="str">
        <f t="shared" si="361"/>
        <v>68.8</v>
      </c>
      <c r="U2952" t="str">
        <f t="shared" si="361"/>
        <v>68.8</v>
      </c>
      <c r="V2952" t="str">
        <f t="shared" si="361"/>
        <v>68.8</v>
      </c>
      <c r="X2952" t="e">
        <f>VLOOKUP(K2952,$X$2:Y$31,2,FALSE())</f>
        <v>#N/A</v>
      </c>
      <c r="AB2952" s="20">
        <f>MATCH("R",$J$1001:$J2953,0)</f>
        <v>25</v>
      </c>
      <c r="AC2952" s="20">
        <f>ROW()</f>
        <v>2952</v>
      </c>
      <c r="AD2952" s="24" t="e">
        <f t="shared" ca="1" si="358"/>
        <v>#VALUE!</v>
      </c>
      <c r="AE2952" t="str">
        <f t="shared" ca="1" si="360"/>
        <v>E</v>
      </c>
    </row>
    <row r="2953" spans="1:31">
      <c r="A2953" s="12" t="s">
        <v>2215</v>
      </c>
      <c r="J2953" s="12" t="str">
        <f t="shared" si="357"/>
        <v/>
      </c>
      <c r="K2953" t="str">
        <f t="shared" si="361"/>
        <v xml:space="preserve">    </v>
      </c>
      <c r="L2953" t="str">
        <f t="shared" si="361"/>
        <v xml:space="preserve"> 3.2</v>
      </c>
      <c r="M2953" t="str">
        <f t="shared" si="361"/>
        <v xml:space="preserve"> 2.3</v>
      </c>
      <c r="N2953" t="str">
        <f t="shared" si="361"/>
        <v xml:space="preserve"> 2.8</v>
      </c>
      <c r="O2953" t="str">
        <f t="shared" si="361"/>
        <v xml:space="preserve"> 3.2</v>
      </c>
      <c r="P2953" t="str">
        <f t="shared" si="361"/>
        <v xml:space="preserve"> 3.2</v>
      </c>
      <c r="Q2953" t="str">
        <f t="shared" si="361"/>
        <v xml:space="preserve"> 3.2</v>
      </c>
      <c r="R2953" t="str">
        <f t="shared" si="361"/>
        <v xml:space="preserve"> 3.2</v>
      </c>
      <c r="S2953" t="str">
        <f t="shared" si="361"/>
        <v xml:space="preserve"> 3.2</v>
      </c>
      <c r="T2953" t="str">
        <f t="shared" si="361"/>
        <v xml:space="preserve"> 3.2</v>
      </c>
      <c r="U2953" t="str">
        <f t="shared" si="361"/>
        <v xml:space="preserve"> 3.2</v>
      </c>
      <c r="V2953" t="str">
        <f t="shared" si="361"/>
        <v xml:space="preserve"> 3.2</v>
      </c>
      <c r="X2953" t="e">
        <f>VLOOKUP(K2953,$X$2:Y$31,2,FALSE())</f>
        <v>#N/A</v>
      </c>
      <c r="AB2953" s="20">
        <f>MATCH("R",$J$1001:$J2954,0)</f>
        <v>25</v>
      </c>
      <c r="AC2953" s="20">
        <f>ROW()</f>
        <v>2953</v>
      </c>
      <c r="AD2953" s="24" t="e">
        <f t="shared" ca="1" si="358"/>
        <v>#VALUE!</v>
      </c>
      <c r="AE2953" t="str">
        <f t="shared" ca="1" si="360"/>
        <v>E</v>
      </c>
    </row>
    <row r="2954" spans="1:31">
      <c r="A2954" s="12" t="s">
        <v>2216</v>
      </c>
      <c r="J2954" s="12" t="str">
        <f t="shared" si="357"/>
        <v/>
      </c>
      <c r="K2954" t="str">
        <f t="shared" si="361"/>
        <v xml:space="preserve">    </v>
      </c>
      <c r="L2954" t="str">
        <f t="shared" si="361"/>
        <v xml:space="preserve"> 451</v>
      </c>
      <c r="M2954" t="str">
        <f t="shared" si="361"/>
        <v xml:space="preserve"> 310</v>
      </c>
      <c r="N2954" t="str">
        <f t="shared" si="361"/>
        <v xml:space="preserve"> 377</v>
      </c>
      <c r="O2954" t="str">
        <f t="shared" si="361"/>
        <v xml:space="preserve"> 450</v>
      </c>
      <c r="P2954" t="str">
        <f t="shared" si="361"/>
        <v xml:space="preserve"> 450</v>
      </c>
      <c r="Q2954" t="str">
        <f t="shared" si="361"/>
        <v xml:space="preserve"> 450</v>
      </c>
      <c r="R2954" t="str">
        <f t="shared" si="361"/>
        <v xml:space="preserve"> 450</v>
      </c>
      <c r="S2954" t="str">
        <f t="shared" si="361"/>
        <v xml:space="preserve"> 450</v>
      </c>
      <c r="T2954" t="str">
        <f t="shared" si="361"/>
        <v xml:space="preserve"> 450</v>
      </c>
      <c r="U2954" t="str">
        <f t="shared" si="361"/>
        <v xml:space="preserve"> 450</v>
      </c>
      <c r="V2954" t="str">
        <f t="shared" si="361"/>
        <v xml:space="preserve"> 450</v>
      </c>
      <c r="X2954" t="e">
        <f>VLOOKUP(K2954,$X$2:Y$31,2,FALSE())</f>
        <v>#N/A</v>
      </c>
      <c r="AB2954" s="20">
        <f>MATCH("R",$J$1001:$J2955,0)</f>
        <v>25</v>
      </c>
      <c r="AC2954" s="20">
        <f>ROW()</f>
        <v>2954</v>
      </c>
      <c r="AD2954" s="24" t="e">
        <f t="shared" ca="1" si="358"/>
        <v>#VALUE!</v>
      </c>
      <c r="AE2954" t="str">
        <f t="shared" ca="1" si="360"/>
        <v>E</v>
      </c>
    </row>
    <row r="2955" spans="1:31">
      <c r="A2955" s="12" t="s">
        <v>2217</v>
      </c>
      <c r="J2955" s="12" t="str">
        <f t="shared" si="357"/>
        <v/>
      </c>
      <c r="K2955" t="str">
        <f t="shared" si="361"/>
        <v xml:space="preserve">    </v>
      </c>
      <c r="L2955" t="str">
        <f t="shared" si="361"/>
        <v>0.50</v>
      </c>
      <c r="M2955" t="str">
        <f t="shared" si="361"/>
        <v>1.00</v>
      </c>
      <c r="N2955" t="str">
        <f t="shared" si="361"/>
        <v>0.70</v>
      </c>
      <c r="O2955" t="str">
        <f t="shared" si="361"/>
        <v>0.14</v>
      </c>
      <c r="P2955" t="str">
        <f t="shared" si="361"/>
        <v>0.00</v>
      </c>
      <c r="Q2955" t="str">
        <f t="shared" si="361"/>
        <v>0.00</v>
      </c>
      <c r="R2955" t="str">
        <f t="shared" si="361"/>
        <v>0.00</v>
      </c>
      <c r="S2955" t="str">
        <f t="shared" si="361"/>
        <v>0.00</v>
      </c>
      <c r="T2955" t="str">
        <f t="shared" si="361"/>
        <v>0.00</v>
      </c>
      <c r="U2955" t="str">
        <f t="shared" si="361"/>
        <v>0.00</v>
      </c>
      <c r="V2955" t="str">
        <f t="shared" si="361"/>
        <v>0.00</v>
      </c>
      <c r="X2955" t="e">
        <f>VLOOKUP(K2955,$X$2:Y$31,2,FALSE())</f>
        <v>#N/A</v>
      </c>
      <c r="AB2955" s="20">
        <f>MATCH("R",$J$1001:$J2956,0)</f>
        <v>25</v>
      </c>
      <c r="AC2955" s="20">
        <f>ROW()</f>
        <v>2955</v>
      </c>
      <c r="AD2955" s="24" t="e">
        <f t="shared" ca="1" si="358"/>
        <v>#VALUE!</v>
      </c>
      <c r="AE2955" t="str">
        <f t="shared" ca="1" si="360"/>
        <v>E</v>
      </c>
    </row>
    <row r="2956" spans="1:31">
      <c r="A2956" s="12" t="s">
        <v>2218</v>
      </c>
      <c r="J2956" s="12" t="str">
        <f t="shared" si="357"/>
        <v/>
      </c>
      <c r="K2956" t="str">
        <f t="shared" si="361"/>
        <v xml:space="preserve">    </v>
      </c>
      <c r="L2956" t="str">
        <f t="shared" si="361"/>
        <v xml:space="preserve"> 112</v>
      </c>
      <c r="M2956" t="str">
        <f t="shared" si="361"/>
        <v xml:space="preserve">  98</v>
      </c>
      <c r="N2956" t="str">
        <f t="shared" si="361"/>
        <v xml:space="preserve"> 106</v>
      </c>
      <c r="O2956" t="str">
        <f t="shared" si="361"/>
        <v xml:space="preserve"> 117</v>
      </c>
      <c r="P2956" t="str">
        <f t="shared" si="361"/>
        <v xml:space="preserve"> 143</v>
      </c>
      <c r="Q2956" t="str">
        <f t="shared" si="361"/>
        <v xml:space="preserve"> 180</v>
      </c>
      <c r="R2956" t="str">
        <f t="shared" si="361"/>
        <v xml:space="preserve"> 183</v>
      </c>
      <c r="S2956" t="str">
        <f t="shared" si="361"/>
        <v xml:space="preserve"> 185</v>
      </c>
      <c r="T2956" t="str">
        <f t="shared" si="361"/>
        <v xml:space="preserve"> 186</v>
      </c>
      <c r="U2956" t="str">
        <f t="shared" si="361"/>
        <v xml:space="preserve"> 188</v>
      </c>
      <c r="V2956" t="str">
        <f t="shared" si="361"/>
        <v xml:space="preserve"> 189</v>
      </c>
      <c r="X2956" t="e">
        <f>VLOOKUP(K2956,$X$2:Y$31,2,FALSE())</f>
        <v>#N/A</v>
      </c>
      <c r="AB2956" s="20">
        <f>MATCH("R",$J$1001:$J2957,0)</f>
        <v>25</v>
      </c>
      <c r="AC2956" s="20">
        <f>ROW()</f>
        <v>2956</v>
      </c>
      <c r="AD2956" s="24" t="e">
        <f t="shared" ca="1" si="358"/>
        <v>#VALUE!</v>
      </c>
      <c r="AE2956" t="str">
        <f t="shared" ca="1" si="360"/>
        <v>E</v>
      </c>
    </row>
    <row r="2957" spans="1:31">
      <c r="A2957" s="12" t="s">
        <v>2219</v>
      </c>
      <c r="J2957" s="12" t="str">
        <f t="shared" si="357"/>
        <v/>
      </c>
      <c r="K2957" t="str">
        <f t="shared" si="361"/>
        <v xml:space="preserve">    </v>
      </c>
      <c r="L2957" t="str">
        <f t="shared" si="361"/>
        <v xml:space="preserve">  25</v>
      </c>
      <c r="M2957" t="str">
        <f t="shared" si="361"/>
        <v xml:space="preserve">  31</v>
      </c>
      <c r="N2957" t="str">
        <f t="shared" si="361"/>
        <v xml:space="preserve">  29</v>
      </c>
      <c r="O2957" t="str">
        <f t="shared" si="361"/>
        <v xml:space="preserve">  21</v>
      </c>
      <c r="P2957" t="str">
        <f t="shared" si="361"/>
        <v xml:space="preserve">  -2</v>
      </c>
      <c r="Q2957" t="str">
        <f t="shared" si="361"/>
        <v xml:space="preserve"> -36</v>
      </c>
      <c r="R2957" t="str">
        <f t="shared" si="361"/>
        <v xml:space="preserve"> -36</v>
      </c>
      <c r="S2957" t="str">
        <f t="shared" si="361"/>
        <v xml:space="preserve"> -36</v>
      </c>
      <c r="T2957" t="str">
        <f t="shared" si="361"/>
        <v xml:space="preserve"> -36</v>
      </c>
      <c r="U2957" t="str">
        <f t="shared" si="361"/>
        <v xml:space="preserve"> -36</v>
      </c>
      <c r="V2957" t="str">
        <f t="shared" si="361"/>
        <v xml:space="preserve"> -36</v>
      </c>
      <c r="X2957" t="e">
        <f>VLOOKUP(K2957,$X$2:Y$31,2,FALSE())</f>
        <v>#N/A</v>
      </c>
      <c r="AB2957" s="20">
        <f>MATCH("R",$J$1001:$J2958,0)</f>
        <v>25</v>
      </c>
      <c r="AC2957" s="20">
        <f>ROW()</f>
        <v>2957</v>
      </c>
      <c r="AD2957" s="24" t="e">
        <f t="shared" ca="1" si="358"/>
        <v>#VALUE!</v>
      </c>
      <c r="AE2957" t="str">
        <f t="shared" ca="1" si="360"/>
        <v>E</v>
      </c>
    </row>
    <row r="2958" spans="1:31">
      <c r="A2958" s="12" t="s">
        <v>2220</v>
      </c>
      <c r="J2958" s="12" t="str">
        <f t="shared" si="357"/>
        <v/>
      </c>
      <c r="K2958" t="str">
        <f t="shared" si="361"/>
        <v xml:space="preserve">    </v>
      </c>
      <c r="L2958" t="str">
        <f t="shared" si="361"/>
        <v xml:space="preserve"> -92</v>
      </c>
      <c r="M2958" t="str">
        <f t="shared" si="361"/>
        <v xml:space="preserve"> -78</v>
      </c>
      <c r="N2958" t="str">
        <f t="shared" si="361"/>
        <v xml:space="preserve"> -86</v>
      </c>
      <c r="O2958" t="str">
        <f t="shared" si="361"/>
        <v xml:space="preserve"> -97</v>
      </c>
      <c r="P2958" t="str">
        <f t="shared" si="361"/>
        <v>-123</v>
      </c>
      <c r="Q2958" t="str">
        <f t="shared" si="361"/>
        <v>-160</v>
      </c>
      <c r="R2958" t="str">
        <f t="shared" si="361"/>
        <v>-163</v>
      </c>
      <c r="S2958" t="str">
        <f t="shared" si="361"/>
        <v>-165</v>
      </c>
      <c r="T2958" t="str">
        <f t="shared" si="361"/>
        <v>-166</v>
      </c>
      <c r="U2958" t="str">
        <f t="shared" si="361"/>
        <v>-168</v>
      </c>
      <c r="V2958" t="str">
        <f t="shared" si="361"/>
        <v>-169</v>
      </c>
      <c r="X2958" t="e">
        <f>VLOOKUP(K2958,$X$2:Y$31,2,FALSE())</f>
        <v>#N/A</v>
      </c>
      <c r="AB2958" s="20">
        <f>MATCH("R",$J$1001:$J2959,0)</f>
        <v>25</v>
      </c>
      <c r="AC2958" s="20">
        <f>ROW()</f>
        <v>2958</v>
      </c>
      <c r="AD2958" s="24" t="e">
        <f t="shared" ca="1" si="358"/>
        <v>#VALUE!</v>
      </c>
      <c r="AE2958" t="str">
        <f t="shared" ca="1" si="360"/>
        <v>E</v>
      </c>
    </row>
    <row r="2959" spans="1:31">
      <c r="A2959" s="12" t="s">
        <v>2221</v>
      </c>
      <c r="J2959" s="12" t="str">
        <f t="shared" si="357"/>
        <v/>
      </c>
      <c r="K2959" t="str">
        <f t="shared" si="361"/>
        <v xml:space="preserve">    </v>
      </c>
      <c r="L2959" t="str">
        <f t="shared" si="361"/>
        <v>-146</v>
      </c>
      <c r="M2959" t="str">
        <f t="shared" si="361"/>
        <v>-137</v>
      </c>
      <c r="N2959" t="str">
        <f t="shared" si="361"/>
        <v>-144</v>
      </c>
      <c r="O2959" t="str">
        <f t="shared" si="361"/>
        <v>-149</v>
      </c>
      <c r="P2959" t="str">
        <f t="shared" si="361"/>
        <v>-153</v>
      </c>
      <c r="Q2959" t="str">
        <f t="shared" si="361"/>
        <v>-159</v>
      </c>
      <c r="R2959" t="str">
        <f t="shared" si="361"/>
        <v>-164</v>
      </c>
      <c r="S2959" t="str">
        <f t="shared" si="361"/>
        <v>-167</v>
      </c>
      <c r="T2959" t="str">
        <f t="shared" si="361"/>
        <v>-169</v>
      </c>
      <c r="U2959" t="str">
        <f t="shared" si="361"/>
        <v>-170</v>
      </c>
      <c r="V2959" t="str">
        <f t="shared" si="361"/>
        <v>-172</v>
      </c>
      <c r="X2959" t="e">
        <f>VLOOKUP(K2959,$X$2:Y$31,2,FALSE())</f>
        <v>#N/A</v>
      </c>
      <c r="AB2959" s="20">
        <f>MATCH("R",$J$1001:$J2960,0)</f>
        <v>25</v>
      </c>
      <c r="AC2959" s="20">
        <f>ROW()</f>
        <v>2959</v>
      </c>
      <c r="AD2959" s="24" t="e">
        <f t="shared" ca="1" si="358"/>
        <v>#VALUE!</v>
      </c>
      <c r="AE2959" t="str">
        <f t="shared" ca="1" si="360"/>
        <v>E</v>
      </c>
    </row>
    <row r="2960" spans="1:31">
      <c r="A2960" s="12" t="s">
        <v>2222</v>
      </c>
      <c r="J2960" s="12" t="str">
        <f t="shared" si="357"/>
        <v/>
      </c>
      <c r="K2960" t="str">
        <f t="shared" si="361"/>
        <v xml:space="preserve">    </v>
      </c>
      <c r="L2960" t="str">
        <f t="shared" si="361"/>
        <v xml:space="preserve">  54</v>
      </c>
      <c r="M2960" t="str">
        <f t="shared" si="361"/>
        <v xml:space="preserve">  59</v>
      </c>
      <c r="N2960" t="str">
        <f t="shared" si="361"/>
        <v xml:space="preserve">  58</v>
      </c>
      <c r="O2960" t="str">
        <f t="shared" si="361"/>
        <v xml:space="preserve">  51</v>
      </c>
      <c r="P2960" t="str">
        <f t="shared" si="361"/>
        <v xml:space="preserve">  30</v>
      </c>
      <c r="Q2960" t="str">
        <f t="shared" si="361"/>
        <v xml:space="preserve">  -1</v>
      </c>
      <c r="R2960" t="str">
        <f t="shared" si="361"/>
        <v xml:space="preserve">   1</v>
      </c>
      <c r="S2960" t="str">
        <f t="shared" si="361"/>
        <v xml:space="preserve">   2</v>
      </c>
      <c r="T2960" t="str">
        <f t="shared" si="361"/>
        <v xml:space="preserve">   2</v>
      </c>
      <c r="U2960" t="str">
        <f t="shared" si="361"/>
        <v xml:space="preserve">   3</v>
      </c>
      <c r="V2960" t="str">
        <f t="shared" si="361"/>
        <v xml:space="preserve">   3</v>
      </c>
      <c r="X2960" t="e">
        <f>VLOOKUP(K2960,$X$2:Y$31,2,FALSE())</f>
        <v>#N/A</v>
      </c>
      <c r="AB2960" s="20">
        <f>MATCH("R",$J$1001:$J2961,0)</f>
        <v>25</v>
      </c>
      <c r="AC2960" s="20">
        <f>ROW()</f>
        <v>2960</v>
      </c>
      <c r="AD2960" s="24" t="e">
        <f t="shared" ca="1" si="358"/>
        <v>#VALUE!</v>
      </c>
      <c r="AE2960" t="str">
        <f t="shared" ca="1" si="360"/>
        <v>E</v>
      </c>
    </row>
    <row r="2961" spans="1:31">
      <c r="A2961" s="12" t="s">
        <v>2223</v>
      </c>
      <c r="J2961" s="12" t="str">
        <f t="shared" si="357"/>
        <v/>
      </c>
      <c r="K2961" t="str">
        <f t="shared" si="361"/>
        <v xml:space="preserve">    </v>
      </c>
      <c r="L2961" t="str">
        <f t="shared" si="361"/>
        <v xml:space="preserve">  34</v>
      </c>
      <c r="M2961" t="str">
        <f t="shared" si="361"/>
        <v xml:space="preserve">  26</v>
      </c>
      <c r="N2961" t="str">
        <f t="shared" si="361"/>
        <v xml:space="preserve">  28</v>
      </c>
      <c r="O2961" t="str">
        <f t="shared" si="361"/>
        <v xml:space="preserve">  41</v>
      </c>
      <c r="P2961" t="str">
        <f t="shared" si="361"/>
        <v xml:space="preserve">  66</v>
      </c>
      <c r="Q2961" t="str">
        <f t="shared" si="361"/>
        <v xml:space="preserve">  85</v>
      </c>
      <c r="R2961" t="str">
        <f t="shared" si="361"/>
        <v xml:space="preserve">  83</v>
      </c>
      <c r="S2961" t="str">
        <f t="shared" si="361"/>
        <v xml:space="preserve">  83</v>
      </c>
      <c r="T2961" t="str">
        <f t="shared" si="361"/>
        <v xml:space="preserve">  82</v>
      </c>
      <c r="U2961" t="str">
        <f t="shared" si="361"/>
        <v xml:space="preserve">  82</v>
      </c>
      <c r="V2961" t="str">
        <f t="shared" si="361"/>
        <v xml:space="preserve">  81</v>
      </c>
      <c r="X2961" t="e">
        <f>VLOOKUP(K2961,$X$2:Y$31,2,FALSE())</f>
        <v>#N/A</v>
      </c>
      <c r="AB2961" s="20">
        <f>MATCH("R",$J$1001:$J2962,0)</f>
        <v>25</v>
      </c>
      <c r="AC2961" s="20">
        <f>ROW()</f>
        <v>2961</v>
      </c>
      <c r="AD2961" s="24" t="e">
        <f t="shared" ca="1" si="358"/>
        <v>#VALUE!</v>
      </c>
      <c r="AE2961" t="str">
        <f t="shared" ca="1" si="360"/>
        <v>E</v>
      </c>
    </row>
    <row r="2962" spans="1:31">
      <c r="A2962" s="12" t="s">
        <v>2224</v>
      </c>
      <c r="J2962" s="12" t="str">
        <f t="shared" si="357"/>
        <v/>
      </c>
      <c r="K2962" t="str">
        <f t="shared" si="361"/>
        <v xml:space="preserve">    </v>
      </c>
      <c r="L2962" t="str">
        <f t="shared" si="361"/>
        <v>0.00</v>
      </c>
      <c r="M2962" t="str">
        <f t="shared" si="361"/>
        <v>0.02</v>
      </c>
      <c r="N2962" t="str">
        <f t="shared" si="361"/>
        <v>0.01</v>
      </c>
      <c r="O2962" t="str">
        <f t="shared" si="361"/>
        <v>0.01</v>
      </c>
      <c r="P2962" t="str">
        <f t="shared" si="361"/>
        <v>0.00</v>
      </c>
      <c r="Q2962" t="str">
        <f t="shared" si="361"/>
        <v>0.00</v>
      </c>
      <c r="R2962" t="str">
        <f t="shared" si="361"/>
        <v>0.00</v>
      </c>
      <c r="S2962" t="str">
        <f t="shared" si="361"/>
        <v>0.00</v>
      </c>
      <c r="T2962" t="str">
        <f t="shared" si="361"/>
        <v>0.00</v>
      </c>
      <c r="U2962" t="str">
        <f t="shared" si="361"/>
        <v>0.00</v>
      </c>
      <c r="V2962" t="str">
        <f t="shared" si="361"/>
        <v>0.00</v>
      </c>
      <c r="X2962" t="e">
        <f>VLOOKUP(K2962,$X$2:Y$31,2,FALSE())</f>
        <v>#N/A</v>
      </c>
      <c r="AB2962" s="20">
        <f>MATCH("R",$J$1001:$J2963,0)</f>
        <v>25</v>
      </c>
      <c r="AC2962" s="20">
        <f>ROW()</f>
        <v>2962</v>
      </c>
      <c r="AD2962" s="24" t="e">
        <f t="shared" ca="1" si="358"/>
        <v>#VALUE!</v>
      </c>
      <c r="AE2962" t="str">
        <f t="shared" ca="1" si="360"/>
        <v>E</v>
      </c>
    </row>
    <row r="2963" spans="1:31">
      <c r="A2963" s="12" t="s">
        <v>91</v>
      </c>
      <c r="J2963" s="12" t="str">
        <f t="shared" si="357"/>
        <v/>
      </c>
      <c r="K2963" t="str">
        <f t="shared" si="361"/>
        <v xml:space="preserve">    </v>
      </c>
      <c r="L2963" t="str">
        <f t="shared" si="361"/>
        <v>0.00</v>
      </c>
      <c r="M2963" t="str">
        <f t="shared" si="361"/>
        <v>0.00</v>
      </c>
      <c r="N2963" t="str">
        <f t="shared" si="361"/>
        <v>0.00</v>
      </c>
      <c r="O2963" t="str">
        <f t="shared" si="361"/>
        <v>0.00</v>
      </c>
      <c r="P2963" t="str">
        <f t="shared" si="361"/>
        <v>0.00</v>
      </c>
      <c r="Q2963" t="str">
        <f t="shared" si="361"/>
        <v>0.00</v>
      </c>
      <c r="R2963" t="str">
        <f t="shared" si="361"/>
        <v>0.00</v>
      </c>
      <c r="S2963" t="str">
        <f t="shared" si="361"/>
        <v>0.00</v>
      </c>
      <c r="T2963" t="str">
        <f t="shared" si="361"/>
        <v>0.00</v>
      </c>
      <c r="U2963" t="str">
        <f t="shared" si="361"/>
        <v>0.00</v>
      </c>
      <c r="V2963" t="str">
        <f t="shared" si="361"/>
        <v>0.00</v>
      </c>
      <c r="X2963" t="e">
        <f>VLOOKUP(K2963,$X$2:Y$31,2,FALSE())</f>
        <v>#N/A</v>
      </c>
      <c r="AB2963" s="20">
        <f>MATCH("R",$J$1001:$J2964,0)</f>
        <v>25</v>
      </c>
      <c r="AC2963" s="20">
        <f>ROW()</f>
        <v>2963</v>
      </c>
      <c r="AD2963" s="24" t="e">
        <f t="shared" ca="1" si="358"/>
        <v>#VALUE!</v>
      </c>
      <c r="AE2963" t="str">
        <f t="shared" ca="1" si="360"/>
        <v>E</v>
      </c>
    </row>
    <row r="2964" spans="1:31">
      <c r="A2964" s="12" t="s">
        <v>2225</v>
      </c>
      <c r="J2964" s="12" t="str">
        <f t="shared" si="357"/>
        <v/>
      </c>
      <c r="K2964" t="str">
        <f t="shared" si="361"/>
        <v xml:space="preserve">    </v>
      </c>
      <c r="L2964" t="str">
        <f t="shared" si="361"/>
        <v>0.06</v>
      </c>
      <c r="M2964" t="str">
        <f t="shared" si="361"/>
        <v>0.08</v>
      </c>
      <c r="N2964" t="str">
        <f t="shared" si="361"/>
        <v>0.08</v>
      </c>
      <c r="O2964" t="str">
        <f t="shared" si="361"/>
        <v>0.06</v>
      </c>
      <c r="P2964" t="str">
        <f t="shared" si="361"/>
        <v>0.01</v>
      </c>
      <c r="Q2964" t="str">
        <f t="shared" si="361"/>
        <v>0.00</v>
      </c>
      <c r="R2964" t="str">
        <f t="shared" si="361"/>
        <v>0.00</v>
      </c>
      <c r="S2964" t="str">
        <f t="shared" si="361"/>
        <v>0.00</v>
      </c>
      <c r="T2964" t="str">
        <f t="shared" si="361"/>
        <v>0.00</v>
      </c>
      <c r="U2964" t="str">
        <f t="shared" si="361"/>
        <v>0.00</v>
      </c>
      <c r="V2964" t="str">
        <f t="shared" si="361"/>
        <v>0.00</v>
      </c>
      <c r="X2964" t="e">
        <f>VLOOKUP(K2964,$X$2:Y$31,2,FALSE())</f>
        <v>#N/A</v>
      </c>
      <c r="AB2964" s="20">
        <f>MATCH("R",$J$1001:$J2965,0)</f>
        <v>25</v>
      </c>
      <c r="AC2964" s="20">
        <f>ROW()</f>
        <v>2964</v>
      </c>
      <c r="AD2964" s="24" t="e">
        <f t="shared" ca="1" si="358"/>
        <v>#VALUE!</v>
      </c>
      <c r="AE2964" t="str">
        <f t="shared" ca="1" si="360"/>
        <v>E</v>
      </c>
    </row>
    <row r="2965" spans="1:31">
      <c r="A2965" s="12" t="s">
        <v>2226</v>
      </c>
      <c r="J2965" s="12" t="str">
        <f t="shared" si="357"/>
        <v/>
      </c>
      <c r="K2965" t="str">
        <f t="shared" si="361"/>
        <v xml:space="preserve">    </v>
      </c>
      <c r="L2965" t="str">
        <f t="shared" si="361"/>
        <v>12.3</v>
      </c>
      <c r="M2965" t="str">
        <f t="shared" si="361"/>
        <v xml:space="preserve"> 5.9</v>
      </c>
      <c r="N2965" t="str">
        <f t="shared" si="361"/>
        <v>10.4</v>
      </c>
      <c r="O2965" t="str">
        <f t="shared" si="361"/>
        <v>17.0</v>
      </c>
      <c r="P2965" t="str">
        <f t="shared" si="361"/>
        <v>21.3</v>
      </c>
      <c r="Q2965" t="str">
        <f t="shared" si="361"/>
        <v xml:space="preserve"> 5.7</v>
      </c>
      <c r="R2965" t="str">
        <f t="shared" si="361"/>
        <v xml:space="preserve"> 5.7</v>
      </c>
      <c r="S2965" t="str">
        <f t="shared" si="361"/>
        <v xml:space="preserve"> 5.7</v>
      </c>
      <c r="T2965" t="str">
        <f t="shared" si="361"/>
        <v xml:space="preserve"> 5.7</v>
      </c>
      <c r="U2965" t="str">
        <f t="shared" si="361"/>
        <v xml:space="preserve"> 5.7</v>
      </c>
      <c r="V2965" t="str">
        <f t="shared" si="361"/>
        <v xml:space="preserve"> 5.7</v>
      </c>
      <c r="X2965" t="e">
        <f>VLOOKUP(K2965,$X$2:Y$31,2,FALSE())</f>
        <v>#N/A</v>
      </c>
      <c r="AB2965" s="20">
        <f>MATCH("R",$J$1001:$J2966,0)</f>
        <v>25</v>
      </c>
      <c r="AC2965" s="20">
        <f>ROW()</f>
        <v>2965</v>
      </c>
      <c r="AD2965" s="24" t="e">
        <f t="shared" ca="1" si="358"/>
        <v>#VALUE!</v>
      </c>
      <c r="AE2965" t="str">
        <f t="shared" ca="1" si="360"/>
        <v>E</v>
      </c>
    </row>
    <row r="2966" spans="1:31">
      <c r="A2966" s="12" t="s">
        <v>2227</v>
      </c>
      <c r="J2966" s="12" t="str">
        <f t="shared" si="357"/>
        <v/>
      </c>
      <c r="K2966" t="str">
        <f t="shared" si="361"/>
        <v xml:space="preserve">    </v>
      </c>
      <c r="L2966" t="str">
        <f t="shared" si="361"/>
        <v xml:space="preserve"> 6.8</v>
      </c>
      <c r="M2966" t="str">
        <f t="shared" si="361"/>
        <v xml:space="preserve"> 4.0</v>
      </c>
      <c r="N2966" t="str">
        <f t="shared" si="361"/>
        <v xml:space="preserve"> 5.4</v>
      </c>
      <c r="O2966" t="str">
        <f t="shared" si="361"/>
        <v>10.6</v>
      </c>
      <c r="P2966" t="str">
        <f t="shared" si="361"/>
        <v>19.7</v>
      </c>
      <c r="Q2966" t="str">
        <f t="shared" si="361"/>
        <v xml:space="preserve"> 4.0</v>
      </c>
      <c r="R2966" t="str">
        <f t="shared" si="361"/>
        <v xml:space="preserve"> 4.0</v>
      </c>
      <c r="S2966" t="str">
        <f t="shared" si="361"/>
        <v xml:space="preserve"> 4.0</v>
      </c>
      <c r="T2966" t="str">
        <f t="shared" si="361"/>
        <v xml:space="preserve"> 4.0</v>
      </c>
      <c r="U2966" t="str">
        <f t="shared" si="361"/>
        <v xml:space="preserve"> 4.0</v>
      </c>
      <c r="V2966" t="str">
        <f t="shared" si="361"/>
        <v xml:space="preserve"> 4.0</v>
      </c>
      <c r="X2966" t="e">
        <f>VLOOKUP(K2966,$X$2:Y$31,2,FALSE())</f>
        <v>#N/A</v>
      </c>
      <c r="AB2966" s="20">
        <f>MATCH("R",$J$1001:$J2967,0)</f>
        <v>25</v>
      </c>
      <c r="AC2966" s="20">
        <f>ROW()</f>
        <v>2966</v>
      </c>
      <c r="AD2966" s="24" t="e">
        <f t="shared" ca="1" si="358"/>
        <v>#VALUE!</v>
      </c>
      <c r="AE2966" t="str">
        <f t="shared" ca="1" si="360"/>
        <v>E</v>
      </c>
    </row>
    <row r="2967" spans="1:31">
      <c r="A2967" s="12" t="s">
        <v>2228</v>
      </c>
      <c r="J2967" s="12" t="str">
        <f t="shared" si="357"/>
        <v/>
      </c>
      <c r="K2967" t="str">
        <f t="shared" si="361"/>
        <v xml:space="preserve">    </v>
      </c>
      <c r="L2967" t="str">
        <f t="shared" si="361"/>
        <v>14.9</v>
      </c>
      <c r="M2967" t="str">
        <f t="shared" si="361"/>
        <v>11.3</v>
      </c>
      <c r="N2967" t="str">
        <f t="shared" si="361"/>
        <v>13.4</v>
      </c>
      <c r="O2967" t="str">
        <f t="shared" si="361"/>
        <v>19.0</v>
      </c>
      <c r="P2967" t="str">
        <f t="shared" si="361"/>
        <v>23.0</v>
      </c>
      <c r="Q2967" t="str">
        <f t="shared" si="361"/>
        <v>11.0</v>
      </c>
      <c r="R2967" t="str">
        <f t="shared" si="361"/>
        <v>11.2</v>
      </c>
      <c r="S2967" t="str">
        <f t="shared" si="361"/>
        <v>11.2</v>
      </c>
      <c r="T2967" t="str">
        <f t="shared" si="361"/>
        <v>11.2</v>
      </c>
      <c r="U2967" t="str">
        <f t="shared" si="361"/>
        <v>11.2</v>
      </c>
      <c r="V2967" t="str">
        <f t="shared" si="361"/>
        <v>11.2</v>
      </c>
      <c r="X2967" t="e">
        <f>VLOOKUP(K2967,$X$2:Y$31,2,FALSE())</f>
        <v>#N/A</v>
      </c>
      <c r="AB2967" s="20">
        <f>MATCH("R",$J$1001:$J2968,0)</f>
        <v>25</v>
      </c>
      <c r="AC2967" s="20">
        <f>ROW()</f>
        <v>2967</v>
      </c>
      <c r="AD2967" s="24" t="e">
        <f t="shared" ca="1" si="358"/>
        <v>#VALUE!</v>
      </c>
      <c r="AE2967" t="str">
        <f t="shared" ca="1" si="360"/>
        <v>E</v>
      </c>
    </row>
    <row r="2968" spans="1:31">
      <c r="A2968" s="12" t="s">
        <v>2229</v>
      </c>
      <c r="J2968" s="12" t="str">
        <f t="shared" si="357"/>
        <v/>
      </c>
      <c r="K2968" t="str">
        <f t="shared" si="361"/>
        <v xml:space="preserve">    </v>
      </c>
      <c r="L2968" t="str">
        <f t="shared" si="361"/>
        <v xml:space="preserve"> 9.0</v>
      </c>
      <c r="M2968" t="str">
        <f t="shared" si="361"/>
        <v xml:space="preserve"> 9.0</v>
      </c>
      <c r="N2968" t="str">
        <f t="shared" si="361"/>
        <v xml:space="preserve"> 8.3</v>
      </c>
      <c r="O2968" t="str">
        <f t="shared" si="361"/>
        <v>11.8</v>
      </c>
      <c r="P2968" t="str">
        <f t="shared" si="361"/>
        <v>20.3</v>
      </c>
      <c r="Q2968" t="str">
        <f t="shared" si="361"/>
        <v xml:space="preserve"> 6.7</v>
      </c>
      <c r="R2968" t="str">
        <f t="shared" si="361"/>
        <v xml:space="preserve"> 7.1</v>
      </c>
      <c r="S2968" t="str">
        <f t="shared" si="361"/>
        <v xml:space="preserve"> 7.1</v>
      </c>
      <c r="T2968" t="str">
        <f t="shared" si="361"/>
        <v xml:space="preserve"> 7.1</v>
      </c>
      <c r="U2968" t="str">
        <f t="shared" si="361"/>
        <v xml:space="preserve"> 7.1</v>
      </c>
      <c r="V2968" t="str">
        <f t="shared" si="361"/>
        <v xml:space="preserve"> 7.1</v>
      </c>
      <c r="X2968" t="e">
        <f>VLOOKUP(K2968,$X$2:Y$31,2,FALSE())</f>
        <v>#N/A</v>
      </c>
      <c r="AB2968" s="20">
        <f>MATCH("R",$J$1001:$J2969,0)</f>
        <v>25</v>
      </c>
      <c r="AC2968" s="20">
        <f>ROW()</f>
        <v>2968</v>
      </c>
      <c r="AD2968" s="24" t="e">
        <f t="shared" ca="1" si="358"/>
        <v>#VALUE!</v>
      </c>
      <c r="AE2968" t="str">
        <f t="shared" ca="1" si="360"/>
        <v>E</v>
      </c>
    </row>
    <row r="2969" spans="1:31">
      <c r="A2969" s="12" t="s">
        <v>2230</v>
      </c>
      <c r="J2969" s="12" t="str">
        <f t="shared" si="357"/>
        <v/>
      </c>
      <c r="K2969" t="str">
        <f t="shared" si="361"/>
        <v xml:space="preserve">    </v>
      </c>
      <c r="L2969" t="str">
        <f t="shared" si="361"/>
        <v xml:space="preserve"> 3.9</v>
      </c>
      <c r="M2969" t="str">
        <f t="shared" si="361"/>
        <v xml:space="preserve"> 4.3</v>
      </c>
      <c r="N2969" t="str">
        <f t="shared" si="361"/>
        <v xml:space="preserve"> 3.9</v>
      </c>
      <c r="O2969" t="str">
        <f t="shared" si="361"/>
        <v xml:space="preserve"> 3.7</v>
      </c>
      <c r="P2969" t="str">
        <f t="shared" si="361"/>
        <v xml:space="preserve"> 3.5</v>
      </c>
      <c r="Q2969" t="str">
        <f t="shared" si="361"/>
        <v xml:space="preserve"> 3.3</v>
      </c>
      <c r="R2969" t="str">
        <f t="shared" si="361"/>
        <v xml:space="preserve"> 3.1</v>
      </c>
      <c r="S2969" t="str">
        <f t="shared" si="361"/>
        <v xml:space="preserve"> 3.0</v>
      </c>
      <c r="T2969" t="str">
        <f t="shared" ref="K2969:V2990" si="362">MID($A2969,T$34,4)</f>
        <v xml:space="preserve"> 2.9</v>
      </c>
      <c r="U2969" t="str">
        <f t="shared" si="362"/>
        <v xml:space="preserve"> 2.8</v>
      </c>
      <c r="V2969" t="str">
        <f t="shared" si="362"/>
        <v xml:space="preserve"> 2.8</v>
      </c>
      <c r="X2969" t="e">
        <f>VLOOKUP(K2969,$X$2:Y$31,2,FALSE())</f>
        <v>#N/A</v>
      </c>
      <c r="AB2969" s="20">
        <f>MATCH("R",$J$1001:$J2970,0)</f>
        <v>25</v>
      </c>
      <c r="AC2969" s="20">
        <f>ROW()</f>
        <v>2969</v>
      </c>
      <c r="AD2969" s="24" t="e">
        <f t="shared" ca="1" si="358"/>
        <v>#VALUE!</v>
      </c>
      <c r="AE2969" t="str">
        <f t="shared" ca="1" si="360"/>
        <v>E</v>
      </c>
    </row>
    <row r="2970" spans="1:31">
      <c r="A2970" s="12" t="s">
        <v>2231</v>
      </c>
      <c r="J2970" s="12" t="str">
        <f t="shared" si="357"/>
        <v/>
      </c>
      <c r="K2970" t="str">
        <f t="shared" si="362"/>
        <v xml:space="preserve">    </v>
      </c>
      <c r="L2970" t="str">
        <f t="shared" si="362"/>
        <v xml:space="preserve"> 3.9</v>
      </c>
      <c r="M2970" t="str">
        <f t="shared" si="362"/>
        <v xml:space="preserve"> 4.3</v>
      </c>
      <c r="N2970" t="str">
        <f t="shared" si="362"/>
        <v xml:space="preserve"> 3.9</v>
      </c>
      <c r="O2970" t="str">
        <f t="shared" si="362"/>
        <v xml:space="preserve"> 3.7</v>
      </c>
      <c r="P2970" t="str">
        <f t="shared" si="362"/>
        <v xml:space="preserve"> 3.5</v>
      </c>
      <c r="Q2970" t="str">
        <f t="shared" si="362"/>
        <v xml:space="preserve"> 3.3</v>
      </c>
      <c r="R2970" t="str">
        <f t="shared" si="362"/>
        <v xml:space="preserve"> 3.1</v>
      </c>
      <c r="S2970" t="str">
        <f t="shared" si="362"/>
        <v xml:space="preserve"> 3.0</v>
      </c>
      <c r="T2970" t="str">
        <f t="shared" si="362"/>
        <v xml:space="preserve"> 2.9</v>
      </c>
      <c r="U2970" t="str">
        <f t="shared" si="362"/>
        <v xml:space="preserve"> 2.8</v>
      </c>
      <c r="V2970" t="str">
        <f t="shared" si="362"/>
        <v xml:space="preserve"> 2.8</v>
      </c>
      <c r="X2970" t="e">
        <f>VLOOKUP(K2970,$X$2:Y$31,2,FALSE())</f>
        <v>#N/A</v>
      </c>
      <c r="AB2970" s="20">
        <f>MATCH("R",$J$1001:$J2971,0)</f>
        <v>25</v>
      </c>
      <c r="AC2970" s="20">
        <f>ROW()</f>
        <v>2970</v>
      </c>
      <c r="AD2970" s="24" t="e">
        <f t="shared" ca="1" si="358"/>
        <v>#VALUE!</v>
      </c>
      <c r="AE2970" t="str">
        <f t="shared" ca="1" si="360"/>
        <v>E</v>
      </c>
    </row>
    <row r="2971" spans="1:31">
      <c r="A2971" s="12" t="s">
        <v>2232</v>
      </c>
      <c r="J2971" s="12" t="str">
        <f t="shared" si="357"/>
        <v/>
      </c>
      <c r="K2971" t="str">
        <f t="shared" si="362"/>
        <v xml:space="preserve">    </v>
      </c>
      <c r="L2971" t="str">
        <f t="shared" si="362"/>
        <v xml:space="preserve">  39</v>
      </c>
      <c r="M2971" t="str">
        <f t="shared" si="362"/>
        <v xml:space="preserve">  47</v>
      </c>
      <c r="N2971" t="str">
        <f t="shared" si="362"/>
        <v xml:space="preserve">  45</v>
      </c>
      <c r="O2971" t="str">
        <f t="shared" si="362"/>
        <v xml:space="preserve">  32</v>
      </c>
      <c r="P2971" t="str">
        <f t="shared" si="362"/>
        <v xml:space="preserve">   7</v>
      </c>
      <c r="Q2971" t="str">
        <f t="shared" si="362"/>
        <v xml:space="preserve"> -12</v>
      </c>
      <c r="R2971" t="str">
        <f t="shared" si="362"/>
        <v xml:space="preserve"> -10</v>
      </c>
      <c r="S2971" t="str">
        <f t="shared" si="362"/>
        <v xml:space="preserve"> -10</v>
      </c>
      <c r="T2971" t="str">
        <f t="shared" si="362"/>
        <v xml:space="preserve">  -9</v>
      </c>
      <c r="U2971" t="str">
        <f t="shared" si="362"/>
        <v xml:space="preserve">  -9</v>
      </c>
      <c r="V2971" t="str">
        <f t="shared" si="362"/>
        <v xml:space="preserve">  -8</v>
      </c>
      <c r="X2971" t="e">
        <f>VLOOKUP(K2971,$X$2:Y$31,2,FALSE())</f>
        <v>#N/A</v>
      </c>
      <c r="AB2971" s="20">
        <f>MATCH("R",$J$1001:$J2972,0)</f>
        <v>25</v>
      </c>
      <c r="AC2971" s="20">
        <f>ROW()</f>
        <v>2971</v>
      </c>
      <c r="AD2971" s="24" t="e">
        <f t="shared" ca="1" si="358"/>
        <v>#VALUE!</v>
      </c>
      <c r="AE2971" t="str">
        <f t="shared" ca="1" si="360"/>
        <v>E</v>
      </c>
    </row>
    <row r="2972" spans="1:31">
      <c r="A2972" s="12" t="s">
        <v>33</v>
      </c>
      <c r="J2972" s="12" t="str">
        <f t="shared" si="357"/>
        <v/>
      </c>
      <c r="K2972" t="str">
        <f t="shared" si="362"/>
        <v/>
      </c>
      <c r="L2972" t="str">
        <f t="shared" si="362"/>
        <v/>
      </c>
      <c r="M2972" t="str">
        <f t="shared" si="362"/>
        <v/>
      </c>
      <c r="N2972" t="str">
        <f t="shared" si="362"/>
        <v/>
      </c>
      <c r="O2972" t="str">
        <f t="shared" si="362"/>
        <v/>
      </c>
      <c r="P2972" t="str">
        <f t="shared" si="362"/>
        <v/>
      </c>
      <c r="Q2972" t="str">
        <f t="shared" si="362"/>
        <v/>
      </c>
      <c r="R2972" t="str">
        <f t="shared" si="362"/>
        <v/>
      </c>
      <c r="S2972" t="str">
        <f t="shared" si="362"/>
        <v/>
      </c>
      <c r="T2972" t="str">
        <f t="shared" si="362"/>
        <v/>
      </c>
      <c r="U2972" t="str">
        <f t="shared" si="362"/>
        <v/>
      </c>
      <c r="V2972" t="str">
        <f t="shared" si="362"/>
        <v/>
      </c>
      <c r="X2972" t="e">
        <f>VLOOKUP(K2972,$X$2:Y$31,2,FALSE())</f>
        <v>#N/A</v>
      </c>
      <c r="AB2972" s="20">
        <f>MATCH("R",$J$1001:$J2973,0)</f>
        <v>25</v>
      </c>
      <c r="AC2972" s="20">
        <f>ROW()</f>
        <v>2972</v>
      </c>
      <c r="AD2972" s="24" t="e">
        <f t="shared" ca="1" si="358"/>
        <v>#VALUE!</v>
      </c>
      <c r="AE2972" t="str">
        <f t="shared" ca="1" si="360"/>
        <v>E</v>
      </c>
    </row>
    <row r="2973" spans="1:31">
      <c r="A2973" s="12" t="s">
        <v>2233</v>
      </c>
      <c r="J2973" s="12" t="str">
        <f t="shared" si="357"/>
        <v>R</v>
      </c>
      <c r="K2973" t="str">
        <f t="shared" si="362"/>
        <v>12.0</v>
      </c>
      <c r="L2973" t="str">
        <f t="shared" si="362"/>
        <v xml:space="preserve"> 4.9</v>
      </c>
      <c r="M2973" t="str">
        <f t="shared" si="362"/>
        <v xml:space="preserve"> 2.0</v>
      </c>
      <c r="N2973" t="str">
        <f t="shared" si="362"/>
        <v xml:space="preserve"> 4.0</v>
      </c>
      <c r="O2973" t="str">
        <f t="shared" si="362"/>
        <v xml:space="preserve"> 5.4</v>
      </c>
      <c r="P2973" t="str">
        <f t="shared" si="362"/>
        <v xml:space="preserve"> 7.3</v>
      </c>
      <c r="Q2973" t="str">
        <f t="shared" si="362"/>
        <v>10.2</v>
      </c>
      <c r="R2973" t="str">
        <f t="shared" si="362"/>
        <v>14.4</v>
      </c>
      <c r="S2973" t="str">
        <f t="shared" si="362"/>
        <v>18.2</v>
      </c>
      <c r="T2973" t="str">
        <f t="shared" si="362"/>
        <v>21.5</v>
      </c>
      <c r="U2973" t="str">
        <f t="shared" si="362"/>
        <v>25.0</v>
      </c>
      <c r="V2973" t="str">
        <f t="shared" si="362"/>
        <v>29.0</v>
      </c>
      <c r="X2973" t="str">
        <f>VLOOKUP(K2973,$X$2:Y$31,2,FALSE())</f>
        <v>1200</v>
      </c>
      <c r="AB2973" s="20">
        <f>MATCH("R",$J$1001:$J2974,0)</f>
        <v>25</v>
      </c>
      <c r="AC2973" s="20">
        <f>ROW()</f>
        <v>2973</v>
      </c>
      <c r="AD2973" s="24" t="e">
        <f t="shared" ca="1" si="358"/>
        <v>#VALUE!</v>
      </c>
      <c r="AE2973" t="str">
        <f t="shared" ca="1" si="360"/>
        <v>E</v>
      </c>
    </row>
    <row r="2974" spans="1:31">
      <c r="A2974" s="12" t="s">
        <v>205</v>
      </c>
      <c r="J2974" s="12" t="str">
        <f t="shared" si="357"/>
        <v/>
      </c>
      <c r="K2974" t="str">
        <f t="shared" si="362"/>
        <v xml:space="preserve">    </v>
      </c>
      <c r="L2974" t="str">
        <f t="shared" si="362"/>
        <v xml:space="preserve"> 1F2</v>
      </c>
      <c r="M2974" t="str">
        <f t="shared" si="362"/>
        <v xml:space="preserve"> 1F2</v>
      </c>
      <c r="N2974" t="str">
        <f t="shared" si="362"/>
        <v xml:space="preserve"> 1F2</v>
      </c>
      <c r="O2974" t="str">
        <f t="shared" si="362"/>
        <v xml:space="preserve"> 1F2</v>
      </c>
      <c r="P2974" t="str">
        <f t="shared" si="362"/>
        <v xml:space="preserve"> 1F2</v>
      </c>
      <c r="Q2974" t="str">
        <f t="shared" si="362"/>
        <v xml:space="preserve"> 1F2</v>
      </c>
      <c r="R2974" t="str">
        <f t="shared" si="362"/>
        <v xml:space="preserve"> 1F2</v>
      </c>
      <c r="S2974" t="str">
        <f t="shared" si="362"/>
        <v xml:space="preserve"> 1F2</v>
      </c>
      <c r="T2974" t="str">
        <f t="shared" si="362"/>
        <v xml:space="preserve"> 1F2</v>
      </c>
      <c r="U2974" t="str">
        <f t="shared" si="362"/>
        <v xml:space="preserve"> 1F2</v>
      </c>
      <c r="V2974" t="str">
        <f t="shared" si="362"/>
        <v xml:space="preserve"> 1F2</v>
      </c>
      <c r="X2974" t="e">
        <f>VLOOKUP(K2974,$X$2:Y$31,2,FALSE())</f>
        <v>#N/A</v>
      </c>
      <c r="AB2974" s="20">
        <f>MATCH("R",$J$1001:$J2975,0)</f>
        <v>25</v>
      </c>
      <c r="AC2974" s="20">
        <f>ROW()</f>
        <v>2974</v>
      </c>
      <c r="AD2974" s="24" t="e">
        <f t="shared" ca="1" si="358"/>
        <v>#VALUE!</v>
      </c>
      <c r="AE2974" t="str">
        <f t="shared" ca="1" si="360"/>
        <v>E</v>
      </c>
    </row>
    <row r="2975" spans="1:31">
      <c r="A2975" s="12" t="s">
        <v>2234</v>
      </c>
      <c r="J2975" s="12" t="str">
        <f t="shared" si="357"/>
        <v/>
      </c>
      <c r="K2975" t="str">
        <f t="shared" si="362"/>
        <v xml:space="preserve">    </v>
      </c>
      <c r="L2975" t="str">
        <f t="shared" si="362"/>
        <v>68.3</v>
      </c>
      <c r="M2975" t="str">
        <f t="shared" si="362"/>
        <v>61.9</v>
      </c>
      <c r="N2975" t="str">
        <f t="shared" si="362"/>
        <v>63.3</v>
      </c>
      <c r="O2975" t="str">
        <f t="shared" si="362"/>
        <v>68.3</v>
      </c>
      <c r="P2975" t="str">
        <f t="shared" si="362"/>
        <v>68.3</v>
      </c>
      <c r="Q2975" t="str">
        <f t="shared" si="362"/>
        <v>68.3</v>
      </c>
      <c r="R2975" t="str">
        <f t="shared" si="362"/>
        <v>68.3</v>
      </c>
      <c r="S2975" t="str">
        <f t="shared" si="362"/>
        <v>68.3</v>
      </c>
      <c r="T2975" t="str">
        <f t="shared" si="362"/>
        <v>68.3</v>
      </c>
      <c r="U2975" t="str">
        <f t="shared" si="362"/>
        <v>68.3</v>
      </c>
      <c r="V2975" t="str">
        <f t="shared" si="362"/>
        <v>68.3</v>
      </c>
      <c r="X2975" t="e">
        <f>VLOOKUP(K2975,$X$2:Y$31,2,FALSE())</f>
        <v>#N/A</v>
      </c>
      <c r="AB2975" s="20">
        <f>MATCH("R",$J$1001:$J2976,0)</f>
        <v>25</v>
      </c>
      <c r="AC2975" s="20">
        <f>ROW()</f>
        <v>2975</v>
      </c>
      <c r="AD2975" s="24" t="e">
        <f t="shared" ca="1" si="358"/>
        <v>#VALUE!</v>
      </c>
      <c r="AE2975" t="str">
        <f t="shared" ca="1" si="360"/>
        <v>E</v>
      </c>
    </row>
    <row r="2976" spans="1:31">
      <c r="A2976" s="12" t="s">
        <v>2235</v>
      </c>
      <c r="J2976" s="12" t="str">
        <f t="shared" si="357"/>
        <v/>
      </c>
      <c r="K2976" t="str">
        <f t="shared" si="362"/>
        <v xml:space="preserve">    </v>
      </c>
      <c r="L2976" t="str">
        <f t="shared" si="362"/>
        <v xml:space="preserve"> 3.1</v>
      </c>
      <c r="M2976" t="str">
        <f t="shared" si="362"/>
        <v xml:space="preserve"> 2.4</v>
      </c>
      <c r="N2976" t="str">
        <f t="shared" si="362"/>
        <v xml:space="preserve"> 2.5</v>
      </c>
      <c r="O2976" t="str">
        <f t="shared" si="362"/>
        <v xml:space="preserve"> 3.1</v>
      </c>
      <c r="P2976" t="str">
        <f t="shared" si="362"/>
        <v xml:space="preserve"> 3.1</v>
      </c>
      <c r="Q2976" t="str">
        <f t="shared" si="362"/>
        <v xml:space="preserve"> 3.1</v>
      </c>
      <c r="R2976" t="str">
        <f t="shared" si="362"/>
        <v xml:space="preserve"> 3.1</v>
      </c>
      <c r="S2976" t="str">
        <f t="shared" si="362"/>
        <v xml:space="preserve"> 3.1</v>
      </c>
      <c r="T2976" t="str">
        <f t="shared" si="362"/>
        <v xml:space="preserve"> 3.1</v>
      </c>
      <c r="U2976" t="str">
        <f t="shared" si="362"/>
        <v xml:space="preserve"> 3.1</v>
      </c>
      <c r="V2976" t="str">
        <f t="shared" si="362"/>
        <v xml:space="preserve"> 3.1</v>
      </c>
      <c r="X2976" t="e">
        <f>VLOOKUP(K2976,$X$2:Y$31,2,FALSE())</f>
        <v>#N/A</v>
      </c>
      <c r="AB2976" s="20">
        <f>MATCH("R",$J$1001:$J2977,0)</f>
        <v>25</v>
      </c>
      <c r="AC2976" s="20">
        <f>ROW()</f>
        <v>2976</v>
      </c>
      <c r="AD2976" s="24" t="e">
        <f t="shared" ca="1" si="358"/>
        <v>#VALUE!</v>
      </c>
      <c r="AE2976" t="str">
        <f t="shared" ca="1" si="360"/>
        <v>E</v>
      </c>
    </row>
    <row r="2977" spans="1:31">
      <c r="A2977" s="12" t="s">
        <v>2236</v>
      </c>
      <c r="J2977" s="12" t="str">
        <f t="shared" si="357"/>
        <v/>
      </c>
      <c r="K2977" t="str">
        <f t="shared" si="362"/>
        <v xml:space="preserve">    </v>
      </c>
      <c r="L2977" t="str">
        <f t="shared" si="362"/>
        <v xml:space="preserve"> 436</v>
      </c>
      <c r="M2977" t="str">
        <f t="shared" si="362"/>
        <v xml:space="preserve"> 321</v>
      </c>
      <c r="N2977" t="str">
        <f t="shared" si="362"/>
        <v xml:space="preserve"> 341</v>
      </c>
      <c r="O2977" t="str">
        <f t="shared" si="362"/>
        <v xml:space="preserve"> 436</v>
      </c>
      <c r="P2977" t="str">
        <f t="shared" si="362"/>
        <v xml:space="preserve"> 436</v>
      </c>
      <c r="Q2977" t="str">
        <f t="shared" si="362"/>
        <v xml:space="preserve"> 436</v>
      </c>
      <c r="R2977" t="str">
        <f t="shared" si="362"/>
        <v xml:space="preserve"> 436</v>
      </c>
      <c r="S2977" t="str">
        <f t="shared" si="362"/>
        <v xml:space="preserve"> 436</v>
      </c>
      <c r="T2977" t="str">
        <f t="shared" si="362"/>
        <v xml:space="preserve"> 436</v>
      </c>
      <c r="U2977" t="str">
        <f t="shared" si="362"/>
        <v xml:space="preserve"> 436</v>
      </c>
      <c r="V2977" t="str">
        <f t="shared" si="362"/>
        <v xml:space="preserve"> 436</v>
      </c>
      <c r="X2977" t="e">
        <f>VLOOKUP(K2977,$X$2:Y$31,2,FALSE())</f>
        <v>#N/A</v>
      </c>
      <c r="AB2977" s="20">
        <f>MATCH("R",$J$1001:$J2978,0)</f>
        <v>25</v>
      </c>
      <c r="AC2977" s="20">
        <f>ROW()</f>
        <v>2977</v>
      </c>
      <c r="AD2977" s="24" t="e">
        <f t="shared" ca="1" si="358"/>
        <v>#VALUE!</v>
      </c>
      <c r="AE2977" t="str">
        <f t="shared" ca="1" si="360"/>
        <v>E</v>
      </c>
    </row>
    <row r="2978" spans="1:31">
      <c r="A2978" s="12" t="s">
        <v>2237</v>
      </c>
      <c r="J2978" s="12" t="str">
        <f t="shared" si="357"/>
        <v/>
      </c>
      <c r="K2978" t="str">
        <f t="shared" si="362"/>
        <v xml:space="preserve">    </v>
      </c>
      <c r="L2978" t="str">
        <f t="shared" si="362"/>
        <v>0.50</v>
      </c>
      <c r="M2978" t="str">
        <f t="shared" si="362"/>
        <v>1.00</v>
      </c>
      <c r="N2978" t="str">
        <f t="shared" si="362"/>
        <v>0.83</v>
      </c>
      <c r="O2978" t="str">
        <f t="shared" si="362"/>
        <v>0.30</v>
      </c>
      <c r="P2978" t="str">
        <f t="shared" si="362"/>
        <v>0.01</v>
      </c>
      <c r="Q2978" t="str">
        <f t="shared" si="362"/>
        <v>0.00</v>
      </c>
      <c r="R2978" t="str">
        <f t="shared" si="362"/>
        <v>0.00</v>
      </c>
      <c r="S2978" t="str">
        <f t="shared" si="362"/>
        <v>0.00</v>
      </c>
      <c r="T2978" t="str">
        <f t="shared" si="362"/>
        <v>0.00</v>
      </c>
      <c r="U2978" t="str">
        <f t="shared" si="362"/>
        <v>0.00</v>
      </c>
      <c r="V2978" t="str">
        <f t="shared" si="362"/>
        <v>0.00</v>
      </c>
      <c r="X2978" t="e">
        <f>VLOOKUP(K2978,$X$2:Y$31,2,FALSE())</f>
        <v>#N/A</v>
      </c>
      <c r="AB2978" s="20">
        <f>MATCH("R",$J$1001:$J2979,0)</f>
        <v>25</v>
      </c>
      <c r="AC2978" s="20">
        <f>ROW()</f>
        <v>2978</v>
      </c>
      <c r="AD2978" s="24" t="e">
        <f t="shared" ca="1" si="358"/>
        <v>#VALUE!</v>
      </c>
      <c r="AE2978" t="str">
        <f t="shared" ca="1" si="360"/>
        <v>E</v>
      </c>
    </row>
    <row r="2979" spans="1:31">
      <c r="A2979" s="12" t="s">
        <v>2238</v>
      </c>
      <c r="J2979" s="12" t="str">
        <f t="shared" si="357"/>
        <v/>
      </c>
      <c r="K2979" t="str">
        <f t="shared" si="362"/>
        <v xml:space="preserve">    </v>
      </c>
      <c r="L2979" t="str">
        <f t="shared" si="362"/>
        <v xml:space="preserve"> 111</v>
      </c>
      <c r="M2979" t="str">
        <f t="shared" si="362"/>
        <v xml:space="preserve">  98</v>
      </c>
      <c r="N2979" t="str">
        <f t="shared" si="362"/>
        <v xml:space="preserve"> 105</v>
      </c>
      <c r="O2979" t="str">
        <f t="shared" si="362"/>
        <v xml:space="preserve"> 114</v>
      </c>
      <c r="P2979" t="str">
        <f t="shared" si="362"/>
        <v xml:space="preserve"> 134</v>
      </c>
      <c r="Q2979" t="str">
        <f t="shared" si="362"/>
        <v xml:space="preserve"> 180</v>
      </c>
      <c r="R2979" t="str">
        <f t="shared" si="362"/>
        <v xml:space="preserve"> 183</v>
      </c>
      <c r="S2979" t="str">
        <f t="shared" si="362"/>
        <v xml:space="preserve"> 185</v>
      </c>
      <c r="T2979" t="str">
        <f t="shared" si="362"/>
        <v xml:space="preserve"> 187</v>
      </c>
      <c r="U2979" t="str">
        <f t="shared" si="362"/>
        <v xml:space="preserve"> 188</v>
      </c>
      <c r="V2979" t="str">
        <f t="shared" si="362"/>
        <v xml:space="preserve"> 189</v>
      </c>
      <c r="X2979" t="e">
        <f>VLOOKUP(K2979,$X$2:Y$31,2,FALSE())</f>
        <v>#N/A</v>
      </c>
      <c r="AB2979" s="20">
        <f>MATCH("R",$J$1001:$J2980,0)</f>
        <v>25</v>
      </c>
      <c r="AC2979" s="20">
        <f>ROW()</f>
        <v>2979</v>
      </c>
      <c r="AD2979" s="24" t="e">
        <f t="shared" ca="1" si="358"/>
        <v>#VALUE!</v>
      </c>
      <c r="AE2979" t="str">
        <f t="shared" ca="1" si="360"/>
        <v>E</v>
      </c>
    </row>
    <row r="2980" spans="1:31">
      <c r="A2980" s="12" t="s">
        <v>2239</v>
      </c>
      <c r="J2980" s="12" t="str">
        <f t="shared" si="357"/>
        <v/>
      </c>
      <c r="K2980" t="str">
        <f t="shared" si="362"/>
        <v xml:space="preserve">    </v>
      </c>
      <c r="L2980" t="str">
        <f t="shared" si="362"/>
        <v xml:space="preserve">  26</v>
      </c>
      <c r="M2980" t="str">
        <f t="shared" si="362"/>
        <v xml:space="preserve">  31</v>
      </c>
      <c r="N2980" t="str">
        <f t="shared" si="362"/>
        <v xml:space="preserve">  30</v>
      </c>
      <c r="O2980" t="str">
        <f t="shared" si="362"/>
        <v xml:space="preserve">  24</v>
      </c>
      <c r="P2980" t="str">
        <f t="shared" si="362"/>
        <v xml:space="preserve">   7</v>
      </c>
      <c r="Q2980" t="str">
        <f t="shared" si="362"/>
        <v xml:space="preserve"> -36</v>
      </c>
      <c r="R2980" t="str">
        <f t="shared" si="362"/>
        <v xml:space="preserve"> -36</v>
      </c>
      <c r="S2980" t="str">
        <f t="shared" si="362"/>
        <v xml:space="preserve"> -36</v>
      </c>
      <c r="T2980" t="str">
        <f t="shared" si="362"/>
        <v xml:space="preserve"> -36</v>
      </c>
      <c r="U2980" t="str">
        <f t="shared" si="362"/>
        <v xml:space="preserve"> -36</v>
      </c>
      <c r="V2980" t="str">
        <f t="shared" si="362"/>
        <v xml:space="preserve"> -36</v>
      </c>
      <c r="X2980" t="e">
        <f>VLOOKUP(K2980,$X$2:Y$31,2,FALSE())</f>
        <v>#N/A</v>
      </c>
      <c r="AB2980" s="20">
        <f>MATCH("R",$J$1001:$J2981,0)</f>
        <v>25</v>
      </c>
      <c r="AC2980" s="20">
        <f>ROW()</f>
        <v>2980</v>
      </c>
      <c r="AD2980" s="24" t="e">
        <f t="shared" ca="1" si="358"/>
        <v>#VALUE!</v>
      </c>
      <c r="AE2980" t="str">
        <f t="shared" ca="1" si="360"/>
        <v>E</v>
      </c>
    </row>
    <row r="2981" spans="1:31">
      <c r="A2981" s="12" t="s">
        <v>2240</v>
      </c>
      <c r="J2981" s="12" t="str">
        <f t="shared" si="357"/>
        <v/>
      </c>
      <c r="K2981" t="str">
        <f t="shared" si="362"/>
        <v xml:space="preserve">    </v>
      </c>
      <c r="L2981" t="str">
        <f t="shared" si="362"/>
        <v xml:space="preserve"> -91</v>
      </c>
      <c r="M2981" t="str">
        <f t="shared" si="362"/>
        <v xml:space="preserve"> -78</v>
      </c>
      <c r="N2981" t="str">
        <f t="shared" si="362"/>
        <v xml:space="preserve"> -85</v>
      </c>
      <c r="O2981" t="str">
        <f t="shared" si="362"/>
        <v xml:space="preserve"> -94</v>
      </c>
      <c r="P2981" t="str">
        <f t="shared" si="362"/>
        <v>-114</v>
      </c>
      <c r="Q2981" t="str">
        <f t="shared" si="362"/>
        <v>-160</v>
      </c>
      <c r="R2981" t="str">
        <f t="shared" si="362"/>
        <v>-163</v>
      </c>
      <c r="S2981" t="str">
        <f t="shared" si="362"/>
        <v>-165</v>
      </c>
      <c r="T2981" t="str">
        <f t="shared" si="362"/>
        <v>-167</v>
      </c>
      <c r="U2981" t="str">
        <f t="shared" si="362"/>
        <v>-168</v>
      </c>
      <c r="V2981" t="str">
        <f t="shared" si="362"/>
        <v>-169</v>
      </c>
      <c r="X2981" t="e">
        <f>VLOOKUP(K2981,$X$2:Y$31,2,FALSE())</f>
        <v>#N/A</v>
      </c>
      <c r="AB2981" s="20">
        <f>MATCH("R",$J$1001:$J2982,0)</f>
        <v>25</v>
      </c>
      <c r="AC2981" s="20">
        <f>ROW()</f>
        <v>2981</v>
      </c>
      <c r="AD2981" s="24" t="e">
        <f t="shared" ca="1" si="358"/>
        <v>#VALUE!</v>
      </c>
      <c r="AE2981" t="str">
        <f t="shared" ca="1" si="360"/>
        <v>E</v>
      </c>
    </row>
    <row r="2982" spans="1:31">
      <c r="A2982" s="12" t="s">
        <v>2241</v>
      </c>
      <c r="J2982" s="12" t="str">
        <f t="shared" si="357"/>
        <v/>
      </c>
      <c r="K2982" t="str">
        <f t="shared" si="362"/>
        <v xml:space="preserve">    </v>
      </c>
      <c r="L2982" t="str">
        <f t="shared" si="362"/>
        <v>-147</v>
      </c>
      <c r="M2982" t="str">
        <f t="shared" si="362"/>
        <v>-138</v>
      </c>
      <c r="N2982" t="str">
        <f t="shared" si="362"/>
        <v>-144</v>
      </c>
      <c r="O2982" t="str">
        <f t="shared" si="362"/>
        <v>-148</v>
      </c>
      <c r="P2982" t="str">
        <f t="shared" si="362"/>
        <v>-153</v>
      </c>
      <c r="Q2982" t="str">
        <f t="shared" si="362"/>
        <v>-159</v>
      </c>
      <c r="R2982" t="str">
        <f t="shared" si="362"/>
        <v>-164</v>
      </c>
      <c r="S2982" t="str">
        <f t="shared" si="362"/>
        <v>-167</v>
      </c>
      <c r="T2982" t="str">
        <f t="shared" si="362"/>
        <v>-169</v>
      </c>
      <c r="U2982" t="str">
        <f t="shared" si="362"/>
        <v>-170</v>
      </c>
      <c r="V2982" t="str">
        <f t="shared" si="362"/>
        <v>-172</v>
      </c>
      <c r="X2982" t="e">
        <f>VLOOKUP(K2982,$X$2:Y$31,2,FALSE())</f>
        <v>#N/A</v>
      </c>
      <c r="AB2982" s="20">
        <f>MATCH("R",$J$1001:$J2983,0)</f>
        <v>25</v>
      </c>
      <c r="AC2982" s="20">
        <f>ROW()</f>
        <v>2982</v>
      </c>
      <c r="AD2982" s="24" t="e">
        <f t="shared" ca="1" si="358"/>
        <v>#VALUE!</v>
      </c>
      <c r="AE2982" t="str">
        <f t="shared" ca="1" si="360"/>
        <v>E</v>
      </c>
    </row>
    <row r="2983" spans="1:31">
      <c r="A2983" s="12" t="s">
        <v>2242</v>
      </c>
      <c r="J2983" s="12" t="str">
        <f t="shared" si="357"/>
        <v/>
      </c>
      <c r="K2983" t="str">
        <f t="shared" si="362"/>
        <v xml:space="preserve">    </v>
      </c>
      <c r="L2983" t="str">
        <f t="shared" si="362"/>
        <v xml:space="preserve">  56</v>
      </c>
      <c r="M2983" t="str">
        <f t="shared" si="362"/>
        <v xml:space="preserve">  59</v>
      </c>
      <c r="N2983" t="str">
        <f t="shared" si="362"/>
        <v xml:space="preserve">  59</v>
      </c>
      <c r="O2983" t="str">
        <f t="shared" si="362"/>
        <v xml:space="preserve">  54</v>
      </c>
      <c r="P2983" t="str">
        <f t="shared" si="362"/>
        <v xml:space="preserve">  39</v>
      </c>
      <c r="Q2983" t="str">
        <f t="shared" si="362"/>
        <v xml:space="preserve">  -1</v>
      </c>
      <c r="R2983" t="str">
        <f t="shared" si="362"/>
        <v xml:space="preserve">   1</v>
      </c>
      <c r="S2983" t="str">
        <f t="shared" si="362"/>
        <v xml:space="preserve">   1</v>
      </c>
      <c r="T2983" t="str">
        <f t="shared" si="362"/>
        <v xml:space="preserve">   2</v>
      </c>
      <c r="U2983" t="str">
        <f t="shared" si="362"/>
        <v xml:space="preserve">   2</v>
      </c>
      <c r="V2983" t="str">
        <f t="shared" si="362"/>
        <v xml:space="preserve">   3</v>
      </c>
      <c r="X2983" t="e">
        <f>VLOOKUP(K2983,$X$2:Y$31,2,FALSE())</f>
        <v>#N/A</v>
      </c>
      <c r="AB2983" s="20">
        <f>MATCH("R",$J$1001:$J2984,0)</f>
        <v>25</v>
      </c>
      <c r="AC2983" s="20">
        <f>ROW()</f>
        <v>2983</v>
      </c>
      <c r="AD2983" s="24" t="e">
        <f t="shared" ca="1" si="358"/>
        <v>#VALUE!</v>
      </c>
      <c r="AE2983" t="str">
        <f t="shared" ca="1" si="360"/>
        <v>E</v>
      </c>
    </row>
    <row r="2984" spans="1:31">
      <c r="A2984" s="12" t="s">
        <v>2243</v>
      </c>
      <c r="J2984" s="12" t="str">
        <f t="shared" si="357"/>
        <v/>
      </c>
      <c r="K2984" t="str">
        <f t="shared" si="362"/>
        <v xml:space="preserve">    </v>
      </c>
      <c r="L2984" t="str">
        <f t="shared" si="362"/>
        <v xml:space="preserve">  32</v>
      </c>
      <c r="M2984" t="str">
        <f t="shared" si="362"/>
        <v xml:space="preserve">  26</v>
      </c>
      <c r="N2984" t="str">
        <f t="shared" si="362"/>
        <v xml:space="preserve">  26</v>
      </c>
      <c r="O2984" t="str">
        <f t="shared" si="362"/>
        <v xml:space="preserve">  36</v>
      </c>
      <c r="P2984" t="str">
        <f t="shared" si="362"/>
        <v xml:space="preserve">  57</v>
      </c>
      <c r="Q2984" t="str">
        <f t="shared" si="362"/>
        <v xml:space="preserve">  85</v>
      </c>
      <c r="R2984" t="str">
        <f t="shared" si="362"/>
        <v xml:space="preserve">  84</v>
      </c>
      <c r="S2984" t="str">
        <f t="shared" si="362"/>
        <v xml:space="preserve">  83</v>
      </c>
      <c r="T2984" t="str">
        <f t="shared" si="362"/>
        <v xml:space="preserve">  82</v>
      </c>
      <c r="U2984" t="str">
        <f t="shared" si="362"/>
        <v xml:space="preserve">  82</v>
      </c>
      <c r="V2984" t="str">
        <f t="shared" si="362"/>
        <v xml:space="preserve">  81</v>
      </c>
      <c r="X2984" t="e">
        <f>VLOOKUP(K2984,$X$2:Y$31,2,FALSE())</f>
        <v>#N/A</v>
      </c>
      <c r="AB2984" s="20">
        <f>MATCH("R",$J$1001:$J2985,0)</f>
        <v>25</v>
      </c>
      <c r="AC2984" s="20">
        <f>ROW()</f>
        <v>2984</v>
      </c>
      <c r="AD2984" s="24" t="e">
        <f t="shared" ca="1" si="358"/>
        <v>#VALUE!</v>
      </c>
      <c r="AE2984" t="str">
        <f t="shared" ca="1" si="360"/>
        <v>E</v>
      </c>
    </row>
    <row r="2985" spans="1:31">
      <c r="A2985" s="12" t="s">
        <v>1860</v>
      </c>
      <c r="J2985" s="12" t="str">
        <f t="shared" si="357"/>
        <v/>
      </c>
      <c r="K2985" t="str">
        <f t="shared" si="362"/>
        <v xml:space="preserve">    </v>
      </c>
      <c r="L2985" t="str">
        <f t="shared" si="362"/>
        <v>0.01</v>
      </c>
      <c r="M2985" t="str">
        <f t="shared" si="362"/>
        <v>0.05</v>
      </c>
      <c r="N2985" t="str">
        <f t="shared" si="362"/>
        <v>0.02</v>
      </c>
      <c r="O2985" t="str">
        <f t="shared" si="362"/>
        <v>0.01</v>
      </c>
      <c r="P2985" t="str">
        <f t="shared" si="362"/>
        <v>0.01</v>
      </c>
      <c r="Q2985" t="str">
        <f t="shared" si="362"/>
        <v>0.00</v>
      </c>
      <c r="R2985" t="str">
        <f t="shared" si="362"/>
        <v>0.00</v>
      </c>
      <c r="S2985" t="str">
        <f t="shared" si="362"/>
        <v>0.00</v>
      </c>
      <c r="T2985" t="str">
        <f t="shared" si="362"/>
        <v>0.00</v>
      </c>
      <c r="U2985" t="str">
        <f t="shared" si="362"/>
        <v>0.00</v>
      </c>
      <c r="V2985" t="str">
        <f t="shared" si="362"/>
        <v>0.00</v>
      </c>
      <c r="X2985" t="e">
        <f>VLOOKUP(K2985,$X$2:Y$31,2,FALSE())</f>
        <v>#N/A</v>
      </c>
      <c r="AB2985" s="20">
        <f>MATCH("R",$J$1001:$J2986,0)</f>
        <v>25</v>
      </c>
      <c r="AC2985" s="20">
        <f>ROW()</f>
        <v>2985</v>
      </c>
      <c r="AD2985" s="24" t="e">
        <f t="shared" ca="1" si="358"/>
        <v>#VALUE!</v>
      </c>
      <c r="AE2985" t="str">
        <f t="shared" ca="1" si="360"/>
        <v>E</v>
      </c>
    </row>
    <row r="2986" spans="1:31">
      <c r="A2986" s="12" t="s">
        <v>91</v>
      </c>
      <c r="J2986" s="12" t="str">
        <f t="shared" si="357"/>
        <v/>
      </c>
      <c r="K2986" t="str">
        <f t="shared" si="362"/>
        <v xml:space="preserve">    </v>
      </c>
      <c r="L2986" t="str">
        <f t="shared" si="362"/>
        <v>0.00</v>
      </c>
      <c r="M2986" t="str">
        <f t="shared" si="362"/>
        <v>0.00</v>
      </c>
      <c r="N2986" t="str">
        <f t="shared" si="362"/>
        <v>0.00</v>
      </c>
      <c r="O2986" t="str">
        <f t="shared" si="362"/>
        <v>0.00</v>
      </c>
      <c r="P2986" t="str">
        <f t="shared" si="362"/>
        <v>0.00</v>
      </c>
      <c r="Q2986" t="str">
        <f t="shared" si="362"/>
        <v>0.00</v>
      </c>
      <c r="R2986" t="str">
        <f t="shared" si="362"/>
        <v>0.00</v>
      </c>
      <c r="S2986" t="str">
        <f t="shared" si="362"/>
        <v>0.00</v>
      </c>
      <c r="T2986" t="str">
        <f t="shared" si="362"/>
        <v>0.00</v>
      </c>
      <c r="U2986" t="str">
        <f t="shared" si="362"/>
        <v>0.00</v>
      </c>
      <c r="V2986" t="str">
        <f t="shared" si="362"/>
        <v>0.00</v>
      </c>
      <c r="X2986" t="e">
        <f>VLOOKUP(K2986,$X$2:Y$31,2,FALSE())</f>
        <v>#N/A</v>
      </c>
      <c r="AB2986" s="20">
        <f>MATCH("R",$J$1001:$J2987,0)</f>
        <v>25</v>
      </c>
      <c r="AC2986" s="20">
        <f>ROW()</f>
        <v>2986</v>
      </c>
      <c r="AD2986" s="24" t="e">
        <f t="shared" ca="1" si="358"/>
        <v>#VALUE!</v>
      </c>
      <c r="AE2986" t="str">
        <f t="shared" ca="1" si="360"/>
        <v>E</v>
      </c>
    </row>
    <row r="2987" spans="1:31">
      <c r="A2987" s="12" t="s">
        <v>2244</v>
      </c>
      <c r="J2987" s="12" t="str">
        <f t="shared" si="357"/>
        <v/>
      </c>
      <c r="K2987" t="str">
        <f t="shared" si="362"/>
        <v xml:space="preserve">    </v>
      </c>
      <c r="L2987" t="str">
        <f t="shared" si="362"/>
        <v>0.07</v>
      </c>
      <c r="M2987" t="str">
        <f t="shared" si="362"/>
        <v>0.09</v>
      </c>
      <c r="N2987" t="str">
        <f t="shared" si="362"/>
        <v>0.09</v>
      </c>
      <c r="O2987" t="str">
        <f t="shared" si="362"/>
        <v>0.07</v>
      </c>
      <c r="P2987" t="str">
        <f t="shared" si="362"/>
        <v>0.03</v>
      </c>
      <c r="Q2987" t="str">
        <f t="shared" si="362"/>
        <v>0.00</v>
      </c>
      <c r="R2987" t="str">
        <f t="shared" si="362"/>
        <v>0.00</v>
      </c>
      <c r="S2987" t="str">
        <f t="shared" si="362"/>
        <v>0.00</v>
      </c>
      <c r="T2987" t="str">
        <f t="shared" si="362"/>
        <v>0.00</v>
      </c>
      <c r="U2987" t="str">
        <f t="shared" si="362"/>
        <v>0.00</v>
      </c>
      <c r="V2987" t="str">
        <f t="shared" si="362"/>
        <v>0.00</v>
      </c>
      <c r="X2987" t="e">
        <f>VLOOKUP(K2987,$X$2:Y$31,2,FALSE())</f>
        <v>#N/A</v>
      </c>
      <c r="AB2987" s="20">
        <f>MATCH("R",$J$1001:$J2988,0)</f>
        <v>25</v>
      </c>
      <c r="AC2987" s="20">
        <f>ROW()</f>
        <v>2987</v>
      </c>
      <c r="AD2987" s="24" t="e">
        <f t="shared" ca="1" si="358"/>
        <v>#VALUE!</v>
      </c>
      <c r="AE2987" t="str">
        <f t="shared" ca="1" si="360"/>
        <v>E</v>
      </c>
    </row>
    <row r="2988" spans="1:31">
      <c r="A2988" s="12" t="s">
        <v>2245</v>
      </c>
      <c r="J2988" s="12" t="str">
        <f t="shared" si="357"/>
        <v/>
      </c>
      <c r="K2988" t="str">
        <f t="shared" si="362"/>
        <v xml:space="preserve">    </v>
      </c>
      <c r="L2988" t="str">
        <f t="shared" si="362"/>
        <v>12.6</v>
      </c>
      <c r="M2988" t="str">
        <f t="shared" si="362"/>
        <v xml:space="preserve"> 6.2</v>
      </c>
      <c r="N2988" t="str">
        <f t="shared" si="362"/>
        <v xml:space="preserve"> 9.3</v>
      </c>
      <c r="O2988" t="str">
        <f t="shared" si="362"/>
        <v>14.8</v>
      </c>
      <c r="P2988" t="str">
        <f t="shared" si="362"/>
        <v>21.4</v>
      </c>
      <c r="Q2988" t="str">
        <f t="shared" si="362"/>
        <v xml:space="preserve"> 5.9</v>
      </c>
      <c r="R2988" t="str">
        <f t="shared" si="362"/>
        <v xml:space="preserve"> 5.9</v>
      </c>
      <c r="S2988" t="str">
        <f t="shared" si="362"/>
        <v xml:space="preserve"> 5.9</v>
      </c>
      <c r="T2988" t="str">
        <f t="shared" si="362"/>
        <v xml:space="preserve"> 5.9</v>
      </c>
      <c r="U2988" t="str">
        <f t="shared" si="362"/>
        <v xml:space="preserve"> 5.9</v>
      </c>
      <c r="V2988" t="str">
        <f t="shared" si="362"/>
        <v xml:space="preserve"> 5.9</v>
      </c>
      <c r="X2988" t="e">
        <f>VLOOKUP(K2988,$X$2:Y$31,2,FALSE())</f>
        <v>#N/A</v>
      </c>
      <c r="AB2988" s="20">
        <f>MATCH("R",$J$1001:$J2989,0)</f>
        <v>25</v>
      </c>
      <c r="AC2988" s="20">
        <f>ROW()</f>
        <v>2988</v>
      </c>
      <c r="AD2988" s="24" t="e">
        <f t="shared" ca="1" si="358"/>
        <v>#VALUE!</v>
      </c>
      <c r="AE2988" t="str">
        <f t="shared" ca="1" si="360"/>
        <v>E</v>
      </c>
    </row>
    <row r="2989" spans="1:31">
      <c r="A2989" s="12" t="s">
        <v>2246</v>
      </c>
      <c r="J2989" s="12" t="str">
        <f t="shared" si="357"/>
        <v/>
      </c>
      <c r="K2989" t="str">
        <f t="shared" si="362"/>
        <v xml:space="preserve">    </v>
      </c>
      <c r="L2989" t="str">
        <f t="shared" si="362"/>
        <v xml:space="preserve"> 6.9</v>
      </c>
      <c r="M2989" t="str">
        <f t="shared" si="362"/>
        <v xml:space="preserve"> 5.1</v>
      </c>
      <c r="N2989" t="str">
        <f t="shared" si="362"/>
        <v xml:space="preserve"> 4.8</v>
      </c>
      <c r="O2989" t="str">
        <f t="shared" si="362"/>
        <v xml:space="preserve"> 8.7</v>
      </c>
      <c r="P2989" t="str">
        <f t="shared" si="362"/>
        <v>17.2</v>
      </c>
      <c r="Q2989" t="str">
        <f t="shared" si="362"/>
        <v>15.5</v>
      </c>
      <c r="R2989" t="str">
        <f t="shared" si="362"/>
        <v xml:space="preserve"> 4.1</v>
      </c>
      <c r="S2989" t="str">
        <f t="shared" si="362"/>
        <v xml:space="preserve"> 4.1</v>
      </c>
      <c r="T2989" t="str">
        <f t="shared" si="362"/>
        <v xml:space="preserve"> 4.1</v>
      </c>
      <c r="U2989" t="str">
        <f t="shared" si="362"/>
        <v xml:space="preserve"> 4.1</v>
      </c>
      <c r="V2989" t="str">
        <f t="shared" si="362"/>
        <v xml:space="preserve"> 4.1</v>
      </c>
      <c r="X2989" t="e">
        <f>VLOOKUP(K2989,$X$2:Y$31,2,FALSE())</f>
        <v>#N/A</v>
      </c>
      <c r="AB2989" s="20">
        <f>MATCH("R",$J$1001:$J2990,0)</f>
        <v>25</v>
      </c>
      <c r="AC2989" s="20">
        <f>ROW()</f>
        <v>2989</v>
      </c>
      <c r="AD2989" s="24" t="e">
        <f t="shared" ca="1" si="358"/>
        <v>#VALUE!</v>
      </c>
      <c r="AE2989" t="str">
        <f t="shared" ca="1" si="360"/>
        <v>E</v>
      </c>
    </row>
    <row r="2990" spans="1:31">
      <c r="A2990" s="12" t="s">
        <v>2247</v>
      </c>
      <c r="J2990" s="12" t="str">
        <f t="shared" ref="J2990:J3053" si="363">IF(ISERROR(X2990),"","R")</f>
        <v/>
      </c>
      <c r="K2990" t="str">
        <f t="shared" si="362"/>
        <v xml:space="preserve">    </v>
      </c>
      <c r="L2990" t="str">
        <f t="shared" si="362"/>
        <v>15.1</v>
      </c>
      <c r="M2990" t="str">
        <f t="shared" si="362"/>
        <v>12.2</v>
      </c>
      <c r="N2990" t="str">
        <f t="shared" si="362"/>
        <v>12.7</v>
      </c>
      <c r="O2990" t="str">
        <f t="shared" si="362"/>
        <v>17.1</v>
      </c>
      <c r="P2990" t="str">
        <f t="shared" si="362"/>
        <v>23.1</v>
      </c>
      <c r="Q2990" t="str">
        <f t="shared" si="362"/>
        <v>11.0</v>
      </c>
      <c r="R2990" t="str">
        <f t="shared" si="362"/>
        <v>11.3</v>
      </c>
      <c r="S2990" t="str">
        <f t="shared" si="362"/>
        <v>11.3</v>
      </c>
      <c r="T2990" t="str">
        <f t="shared" si="362"/>
        <v>11.3</v>
      </c>
      <c r="U2990" t="str">
        <f t="shared" si="362"/>
        <v>11.3</v>
      </c>
      <c r="V2990" t="str">
        <f t="shared" si="362"/>
        <v>11.3</v>
      </c>
      <c r="X2990" t="e">
        <f>VLOOKUP(K2990,$X$2:Y$31,2,FALSE())</f>
        <v>#N/A</v>
      </c>
      <c r="AB2990" s="20">
        <f>MATCH("R",$J$1001:$J2991,0)</f>
        <v>25</v>
      </c>
      <c r="AC2990" s="20">
        <f>ROW()</f>
        <v>2990</v>
      </c>
      <c r="AD2990" s="24" t="e">
        <f t="shared" ref="AD2990:AD3053" ca="1" si="364">IF(VALUE(INDIRECT(ADDRESS(AD2989,AA$2+1,1,TRUE())))=1,AD2989+1,VALUE(INDIRECT(ADDRESS(AD2989,AA$2+2,1,TRUE())))+VALUE((INDIRECT(ADDRESS(AD2989,AA$2+1,1,TRUE())))))</f>
        <v>#VALUE!</v>
      </c>
      <c r="AE2990" t="str">
        <f t="shared" ca="1" si="360"/>
        <v>E</v>
      </c>
    </row>
    <row r="2991" spans="1:31">
      <c r="A2991" s="12" t="s">
        <v>2248</v>
      </c>
      <c r="J2991" s="12" t="str">
        <f t="shared" si="363"/>
        <v/>
      </c>
      <c r="K2991" t="str">
        <f t="shared" ref="K2991:V3012" si="365">MID($A2991,K$34,4)</f>
        <v xml:space="preserve">    </v>
      </c>
      <c r="L2991" t="str">
        <f t="shared" si="365"/>
        <v xml:space="preserve"> 9.4</v>
      </c>
      <c r="M2991" t="str">
        <f t="shared" si="365"/>
        <v>10.4</v>
      </c>
      <c r="N2991" t="str">
        <f t="shared" si="365"/>
        <v xml:space="preserve"> 8.5</v>
      </c>
      <c r="O2991" t="str">
        <f t="shared" si="365"/>
        <v>10.5</v>
      </c>
      <c r="P2991" t="str">
        <f t="shared" si="365"/>
        <v>17.9</v>
      </c>
      <c r="Q2991" t="str">
        <f t="shared" si="365"/>
        <v>16.4</v>
      </c>
      <c r="R2991" t="str">
        <f t="shared" si="365"/>
        <v xml:space="preserve"> 7.1</v>
      </c>
      <c r="S2991" t="str">
        <f t="shared" si="365"/>
        <v xml:space="preserve"> 7.2</v>
      </c>
      <c r="T2991" t="str">
        <f t="shared" si="365"/>
        <v xml:space="preserve"> 7.2</v>
      </c>
      <c r="U2991" t="str">
        <f t="shared" si="365"/>
        <v xml:space="preserve"> 7.2</v>
      </c>
      <c r="V2991" t="str">
        <f t="shared" si="365"/>
        <v xml:space="preserve"> 7.2</v>
      </c>
      <c r="X2991" t="e">
        <f>VLOOKUP(K2991,$X$2:Y$31,2,FALSE())</f>
        <v>#N/A</v>
      </c>
      <c r="AB2991" s="20">
        <f>MATCH("R",$J$1001:$J2992,0)</f>
        <v>25</v>
      </c>
      <c r="AC2991" s="20">
        <f>ROW()</f>
        <v>2991</v>
      </c>
      <c r="AD2991" s="24" t="e">
        <f t="shared" ca="1" si="364"/>
        <v>#VALUE!</v>
      </c>
      <c r="AE2991" t="str">
        <f t="shared" ca="1" si="360"/>
        <v>E</v>
      </c>
    </row>
    <row r="2992" spans="1:31">
      <c r="A2992" s="12" t="s">
        <v>2249</v>
      </c>
      <c r="J2992" s="12" t="str">
        <f t="shared" si="363"/>
        <v/>
      </c>
      <c r="K2992" t="str">
        <f t="shared" si="365"/>
        <v xml:space="preserve">    </v>
      </c>
      <c r="L2992" t="str">
        <f t="shared" si="365"/>
        <v xml:space="preserve"> 3.8</v>
      </c>
      <c r="M2992" t="str">
        <f t="shared" si="365"/>
        <v xml:space="preserve"> 4.3</v>
      </c>
      <c r="N2992" t="str">
        <f t="shared" si="365"/>
        <v xml:space="preserve"> 3.9</v>
      </c>
      <c r="O2992" t="str">
        <f t="shared" si="365"/>
        <v xml:space="preserve"> 3.7</v>
      </c>
      <c r="P2992" t="str">
        <f t="shared" si="365"/>
        <v xml:space="preserve"> 3.5</v>
      </c>
      <c r="Q2992" t="str">
        <f t="shared" si="365"/>
        <v xml:space="preserve"> 3.2</v>
      </c>
      <c r="R2992" t="str">
        <f t="shared" si="365"/>
        <v xml:space="preserve"> 3.0</v>
      </c>
      <c r="S2992" t="str">
        <f t="shared" si="365"/>
        <v xml:space="preserve"> 2.9</v>
      </c>
      <c r="T2992" t="str">
        <f t="shared" si="365"/>
        <v xml:space="preserve"> 2.9</v>
      </c>
      <c r="U2992" t="str">
        <f t="shared" si="365"/>
        <v xml:space="preserve"> 2.8</v>
      </c>
      <c r="V2992" t="str">
        <f t="shared" si="365"/>
        <v xml:space="preserve"> 2.8</v>
      </c>
      <c r="X2992" t="e">
        <f>VLOOKUP(K2992,$X$2:Y$31,2,FALSE())</f>
        <v>#N/A</v>
      </c>
      <c r="AB2992" s="20">
        <f>MATCH("R",$J$1001:$J2993,0)</f>
        <v>25</v>
      </c>
      <c r="AC2992" s="20">
        <f>ROW()</f>
        <v>2992</v>
      </c>
      <c r="AD2992" s="24" t="e">
        <f t="shared" ca="1" si="364"/>
        <v>#VALUE!</v>
      </c>
      <c r="AE2992" t="str">
        <f t="shared" ca="1" si="360"/>
        <v>E</v>
      </c>
    </row>
    <row r="2993" spans="1:31">
      <c r="A2993" s="12" t="s">
        <v>2250</v>
      </c>
      <c r="J2993" s="12" t="str">
        <f t="shared" si="363"/>
        <v/>
      </c>
      <c r="K2993" t="str">
        <f t="shared" si="365"/>
        <v xml:space="preserve">    </v>
      </c>
      <c r="L2993" t="str">
        <f t="shared" si="365"/>
        <v xml:space="preserve"> 3.8</v>
      </c>
      <c r="M2993" t="str">
        <f t="shared" si="365"/>
        <v xml:space="preserve"> 4.3</v>
      </c>
      <c r="N2993" t="str">
        <f t="shared" si="365"/>
        <v xml:space="preserve"> 3.9</v>
      </c>
      <c r="O2993" t="str">
        <f t="shared" si="365"/>
        <v xml:space="preserve"> 3.7</v>
      </c>
      <c r="P2993" t="str">
        <f t="shared" si="365"/>
        <v xml:space="preserve"> 3.5</v>
      </c>
      <c r="Q2993" t="str">
        <f t="shared" si="365"/>
        <v xml:space="preserve"> 3.2</v>
      </c>
      <c r="R2993" t="str">
        <f t="shared" si="365"/>
        <v xml:space="preserve"> 3.1</v>
      </c>
      <c r="S2993" t="str">
        <f t="shared" si="365"/>
        <v xml:space="preserve"> 2.9</v>
      </c>
      <c r="T2993" t="str">
        <f t="shared" si="365"/>
        <v xml:space="preserve"> 2.9</v>
      </c>
      <c r="U2993" t="str">
        <f t="shared" si="365"/>
        <v xml:space="preserve"> 2.8</v>
      </c>
      <c r="V2993" t="str">
        <f t="shared" si="365"/>
        <v xml:space="preserve"> 2.8</v>
      </c>
      <c r="X2993" t="e">
        <f>VLOOKUP(K2993,$X$2:Y$31,2,FALSE())</f>
        <v>#N/A</v>
      </c>
      <c r="AB2993" s="20">
        <f>MATCH("R",$J$1001:$J2994,0)</f>
        <v>25</v>
      </c>
      <c r="AC2993" s="20">
        <f>ROW()</f>
        <v>2993</v>
      </c>
      <c r="AD2993" s="24" t="e">
        <f t="shared" ca="1" si="364"/>
        <v>#VALUE!</v>
      </c>
      <c r="AE2993" t="str">
        <f t="shared" ca="1" si="360"/>
        <v>E</v>
      </c>
    </row>
    <row r="2994" spans="1:31">
      <c r="A2994" s="12" t="s">
        <v>2251</v>
      </c>
      <c r="J2994" s="12" t="str">
        <f t="shared" si="363"/>
        <v/>
      </c>
      <c r="K2994" t="str">
        <f t="shared" si="365"/>
        <v xml:space="preserve">    </v>
      </c>
      <c r="L2994" t="str">
        <f t="shared" si="365"/>
        <v xml:space="preserve">  41</v>
      </c>
      <c r="M2994" t="str">
        <f t="shared" si="365"/>
        <v xml:space="preserve">  47</v>
      </c>
      <c r="N2994" t="str">
        <f t="shared" si="365"/>
        <v xml:space="preserve">  47</v>
      </c>
      <c r="O2994" t="str">
        <f t="shared" si="365"/>
        <v xml:space="preserve">  37</v>
      </c>
      <c r="P2994" t="str">
        <f t="shared" si="365"/>
        <v xml:space="preserve">  16</v>
      </c>
      <c r="Q2994" t="str">
        <f t="shared" si="365"/>
        <v xml:space="preserve"> -12</v>
      </c>
      <c r="R2994" t="str">
        <f t="shared" si="365"/>
        <v xml:space="preserve"> -11</v>
      </c>
      <c r="S2994" t="str">
        <f t="shared" si="365"/>
        <v xml:space="preserve"> -10</v>
      </c>
      <c r="T2994" t="str">
        <f t="shared" si="365"/>
        <v xml:space="preserve">  -9</v>
      </c>
      <c r="U2994" t="str">
        <f t="shared" si="365"/>
        <v xml:space="preserve">  -9</v>
      </c>
      <c r="V2994" t="str">
        <f t="shared" si="365"/>
        <v xml:space="preserve">  -8</v>
      </c>
      <c r="X2994" t="e">
        <f>VLOOKUP(K2994,$X$2:Y$31,2,FALSE())</f>
        <v>#N/A</v>
      </c>
      <c r="AB2994" s="20">
        <f>MATCH("R",$J$1001:$J2995,0)</f>
        <v>25</v>
      </c>
      <c r="AC2994" s="20">
        <f>ROW()</f>
        <v>2994</v>
      </c>
      <c r="AD2994" s="24" t="e">
        <f t="shared" ca="1" si="364"/>
        <v>#VALUE!</v>
      </c>
      <c r="AE2994" t="str">
        <f t="shared" ca="1" si="360"/>
        <v>E</v>
      </c>
    </row>
    <row r="2995" spans="1:31">
      <c r="A2995" s="12" t="s">
        <v>156</v>
      </c>
      <c r="J2995" s="12" t="str">
        <f t="shared" si="363"/>
        <v/>
      </c>
      <c r="K2995" t="str">
        <f t="shared" si="365"/>
        <v xml:space="preserve">    </v>
      </c>
      <c r="L2995" t="str">
        <f t="shared" si="365"/>
        <v xml:space="preserve">RSI </v>
      </c>
      <c r="M2995" t="str">
        <f t="shared" si="365"/>
        <v>oeff</v>
      </c>
      <c r="N2995" t="str">
        <f t="shared" si="365"/>
        <v>Dail</v>
      </c>
      <c r="O2995" t="str">
        <f t="shared" si="365"/>
        <v xml:space="preserve">)   </v>
      </c>
      <c r="P2995" t="str">
        <f t="shared" si="365"/>
        <v xml:space="preserve">    </v>
      </c>
      <c r="Q2995" t="str">
        <f t="shared" si="365"/>
        <v>METH</v>
      </c>
      <c r="R2995" t="str">
        <f t="shared" si="365"/>
        <v>D 30</v>
      </c>
      <c r="S2995" t="str">
        <f t="shared" si="365"/>
        <v xml:space="preserve">  VO</v>
      </c>
      <c r="T2995" t="str">
        <f t="shared" si="365"/>
        <v xml:space="preserve">CAP </v>
      </c>
      <c r="U2995" t="str">
        <f t="shared" si="365"/>
        <v>6.12</v>
      </c>
      <c r="V2995" t="str">
        <f t="shared" si="365"/>
        <v xml:space="preserve">7W  </v>
      </c>
      <c r="X2995" t="e">
        <f>VLOOKUP(K2995,$X$2:Y$31,2,FALSE())</f>
        <v>#N/A</v>
      </c>
      <c r="AB2995" s="20">
        <f>MATCH("R",$J$1001:$J2996,0)</f>
        <v>25</v>
      </c>
      <c r="AC2995" s="20">
        <f>ROW()</f>
        <v>2995</v>
      </c>
      <c r="AD2995" s="24" t="e">
        <f t="shared" ca="1" si="364"/>
        <v>#VALUE!</v>
      </c>
      <c r="AE2995" t="str">
        <f t="shared" ca="1" si="360"/>
        <v>E</v>
      </c>
    </row>
    <row r="2996" spans="1:31">
      <c r="A2996" s="12" t="s">
        <v>33</v>
      </c>
      <c r="J2996" s="12" t="str">
        <f t="shared" si="363"/>
        <v/>
      </c>
      <c r="K2996" t="str">
        <f t="shared" si="365"/>
        <v/>
      </c>
      <c r="L2996" t="str">
        <f t="shared" si="365"/>
        <v/>
      </c>
      <c r="M2996" t="str">
        <f t="shared" si="365"/>
        <v/>
      </c>
      <c r="N2996" t="str">
        <f t="shared" si="365"/>
        <v/>
      </c>
      <c r="O2996" t="str">
        <f t="shared" si="365"/>
        <v/>
      </c>
      <c r="P2996" t="str">
        <f t="shared" si="365"/>
        <v/>
      </c>
      <c r="Q2996" t="str">
        <f t="shared" si="365"/>
        <v/>
      </c>
      <c r="R2996" t="str">
        <f t="shared" si="365"/>
        <v/>
      </c>
      <c r="S2996" t="str">
        <f t="shared" si="365"/>
        <v/>
      </c>
      <c r="T2996" t="str">
        <f t="shared" si="365"/>
        <v/>
      </c>
      <c r="U2996" t="str">
        <f t="shared" si="365"/>
        <v/>
      </c>
      <c r="V2996" t="str">
        <f t="shared" si="365"/>
        <v/>
      </c>
      <c r="X2996" t="e">
        <f>VLOOKUP(K2996,$X$2:Y$31,2,FALSE())</f>
        <v>#N/A</v>
      </c>
      <c r="AB2996" s="20">
        <f>MATCH("R",$J$1001:$J2997,0)</f>
        <v>25</v>
      </c>
      <c r="AC2996" s="20">
        <f>ROW()</f>
        <v>2996</v>
      </c>
      <c r="AD2996" s="24" t="e">
        <f t="shared" ca="1" si="364"/>
        <v>#VALUE!</v>
      </c>
      <c r="AE2996" t="str">
        <f t="shared" ca="1" si="360"/>
        <v>E</v>
      </c>
    </row>
    <row r="2997" spans="1:31">
      <c r="A2997" s="12" t="s">
        <v>2472</v>
      </c>
      <c r="J2997" s="12" t="str">
        <f t="shared" si="363"/>
        <v/>
      </c>
      <c r="K2997" t="str">
        <f t="shared" si="365"/>
        <v>Jan,</v>
      </c>
      <c r="L2997" t="str">
        <f t="shared" si="365"/>
        <v>1 20</v>
      </c>
      <c r="M2997" t="str">
        <f t="shared" si="365"/>
        <v xml:space="preserve">6   </v>
      </c>
      <c r="N2997" t="str">
        <f t="shared" si="365"/>
        <v xml:space="preserve">    </v>
      </c>
      <c r="O2997" t="str">
        <f t="shared" si="365"/>
        <v xml:space="preserve"> SSN</v>
      </c>
      <c r="P2997" t="str">
        <f t="shared" si="365"/>
        <v>= 15</v>
      </c>
      <c r="Q2997" t="str">
        <f t="shared" si="365"/>
        <v xml:space="preserve">.   </v>
      </c>
      <c r="R2997" t="str">
        <f t="shared" si="365"/>
        <v xml:space="preserve">    </v>
      </c>
      <c r="S2997" t="str">
        <f t="shared" si="365"/>
        <v xml:space="preserve">    </v>
      </c>
      <c r="T2997" t="str">
        <f t="shared" si="365"/>
        <v xml:space="preserve">  Mi</v>
      </c>
      <c r="U2997" t="str">
        <f t="shared" si="365"/>
        <v>imum</v>
      </c>
      <c r="V2997" t="str">
        <f t="shared" si="365"/>
        <v>Angl</v>
      </c>
      <c r="X2997" t="e">
        <f>VLOOKUP(K2997,$X$2:Y$31,2,FALSE())</f>
        <v>#N/A</v>
      </c>
      <c r="AB2997" s="20">
        <f>MATCH("R",$J$1001:$J2998,0)</f>
        <v>25</v>
      </c>
      <c r="AC2997" s="20">
        <f>ROW()</f>
        <v>2997</v>
      </c>
      <c r="AD2997" s="24" t="e">
        <f t="shared" ca="1" si="364"/>
        <v>#VALUE!</v>
      </c>
      <c r="AE2997" t="str">
        <f t="shared" ca="1" si="360"/>
        <v>E</v>
      </c>
    </row>
    <row r="2998" spans="1:31">
      <c r="A2998" s="12" t="s">
        <v>201</v>
      </c>
      <c r="J2998" s="12" t="str">
        <f t="shared" si="363"/>
        <v/>
      </c>
      <c r="K2998" t="str">
        <f t="shared" si="365"/>
        <v>HOME</v>
      </c>
      <c r="L2998" t="str">
        <f t="shared" si="365"/>
        <v xml:space="preserve">    </v>
      </c>
      <c r="M2998" t="str">
        <f t="shared" si="365"/>
        <v xml:space="preserve">    </v>
      </c>
      <c r="N2998" t="str">
        <f t="shared" si="365"/>
        <v xml:space="preserve">    </v>
      </c>
      <c r="O2998" t="str">
        <f t="shared" si="365"/>
        <v>AUST</v>
      </c>
      <c r="P2998" t="str">
        <f t="shared" si="365"/>
        <v xml:space="preserve">N   </v>
      </c>
      <c r="Q2998" t="str">
        <f t="shared" si="365"/>
        <v xml:space="preserve">    </v>
      </c>
      <c r="R2998" t="str">
        <f t="shared" si="365"/>
        <v xml:space="preserve">    </v>
      </c>
      <c r="S2998" t="str">
        <f t="shared" si="365"/>
        <v xml:space="preserve">  AZ</v>
      </c>
      <c r="T2998" t="str">
        <f t="shared" si="365"/>
        <v>MUTH</v>
      </c>
      <c r="U2998" t="str">
        <f t="shared" si="365"/>
        <v xml:space="preserve">    </v>
      </c>
      <c r="V2998" t="str">
        <f t="shared" si="365"/>
        <v xml:space="preserve">    </v>
      </c>
      <c r="X2998" t="e">
        <f>VLOOKUP(K2998,$X$2:Y$31,2,FALSE())</f>
        <v>#N/A</v>
      </c>
      <c r="AB2998" s="20">
        <f>MATCH("R",$J$1001:$J2999,0)</f>
        <v>25</v>
      </c>
      <c r="AC2998" s="20">
        <f>ROW()</f>
        <v>2998</v>
      </c>
      <c r="AD2998" s="24" t="e">
        <f t="shared" ca="1" si="364"/>
        <v>#VALUE!</v>
      </c>
      <c r="AE2998" t="str">
        <f t="shared" ca="1" si="360"/>
        <v>E</v>
      </c>
    </row>
    <row r="2999" spans="1:31">
      <c r="A2999" s="12" t="s">
        <v>202</v>
      </c>
      <c r="J2999" s="12" t="str">
        <f t="shared" si="363"/>
        <v/>
      </c>
      <c r="K2999" t="str">
        <f t="shared" si="365"/>
        <v>32.9</v>
      </c>
      <c r="L2999" t="str">
        <f t="shared" si="365"/>
        <v xml:space="preserve"> N  </v>
      </c>
      <c r="M2999" t="str">
        <f t="shared" si="365"/>
        <v>96.6</v>
      </c>
      <c r="N2999" t="str">
        <f t="shared" si="365"/>
        <v xml:space="preserve"> W -</v>
      </c>
      <c r="O2999" t="str">
        <f t="shared" si="365"/>
        <v>30.2</v>
      </c>
      <c r="P2999" t="str">
        <f t="shared" si="365"/>
        <v xml:space="preserve"> N  </v>
      </c>
      <c r="Q2999" t="str">
        <f t="shared" si="365"/>
        <v>97.7</v>
      </c>
      <c r="R2999" t="str">
        <f t="shared" si="365"/>
        <v xml:space="preserve"> W  </v>
      </c>
      <c r="S2999" t="str">
        <f t="shared" si="365"/>
        <v xml:space="preserve"> 199</v>
      </c>
      <c r="T2999" t="str">
        <f t="shared" si="365"/>
        <v xml:space="preserve">97  </v>
      </c>
      <c r="U2999" t="str">
        <f t="shared" si="365"/>
        <v>19.3</v>
      </c>
      <c r="V2999" t="str">
        <f t="shared" si="365"/>
        <v xml:space="preserve">    </v>
      </c>
      <c r="X2999" t="e">
        <f>VLOOKUP(K2999,$X$2:Y$31,2,FALSE())</f>
        <v>#N/A</v>
      </c>
      <c r="AB2999" s="20">
        <f>MATCH("R",$J$1001:$J3000,0)</f>
        <v>25</v>
      </c>
      <c r="AC2999" s="20">
        <f>ROW()</f>
        <v>2999</v>
      </c>
      <c r="AD2999" s="24" t="e">
        <f t="shared" ca="1" si="364"/>
        <v>#VALUE!</v>
      </c>
      <c r="AE2999" t="str">
        <f t="shared" ca="1" si="360"/>
        <v>E</v>
      </c>
    </row>
    <row r="3000" spans="1:31">
      <c r="A3000" s="12" t="s">
        <v>203</v>
      </c>
      <c r="J3000" s="12" t="str">
        <f t="shared" si="363"/>
        <v/>
      </c>
      <c r="K3000" t="str">
        <f t="shared" si="365"/>
        <v>XMTR</v>
      </c>
      <c r="L3000" t="str">
        <f t="shared" si="365"/>
        <v xml:space="preserve"> 2-3</v>
      </c>
      <c r="M3000" t="str">
        <f t="shared" si="365"/>
        <v xml:space="preserve"> ION</v>
      </c>
      <c r="N3000" t="str">
        <f t="shared" si="365"/>
        <v>AP #</v>
      </c>
      <c r="O3000" t="str">
        <f t="shared" si="365"/>
        <v>3[sa</v>
      </c>
      <c r="P3000" t="str">
        <f t="shared" si="365"/>
        <v>ples</v>
      </c>
      <c r="Q3000" t="str">
        <f t="shared" si="365"/>
        <v>SAMP</v>
      </c>
      <c r="R3000" t="str">
        <f t="shared" si="365"/>
        <v>E.23</v>
      </c>
      <c r="S3000" t="str">
        <f t="shared" si="365"/>
        <v xml:space="preserve">   ]</v>
      </c>
      <c r="T3000" t="str">
        <f t="shared" si="365"/>
        <v xml:space="preserve">Az= </v>
      </c>
      <c r="U3000" t="str">
        <f t="shared" si="365"/>
        <v xml:space="preserve">0.0 </v>
      </c>
      <c r="V3000" t="str">
        <f t="shared" si="365"/>
        <v>FFaz</v>
      </c>
      <c r="X3000" t="e">
        <f>VLOOKUP(K3000,$X$2:Y$31,2,FALSE())</f>
        <v>#N/A</v>
      </c>
      <c r="AB3000" s="20">
        <f>MATCH("R",$J$1001:$J3001,0)</f>
        <v>25</v>
      </c>
      <c r="AC3000" s="20">
        <f>ROW()</f>
        <v>3000</v>
      </c>
      <c r="AD3000" s="24" t="e">
        <f t="shared" ca="1" si="364"/>
        <v>#VALUE!</v>
      </c>
      <c r="AE3000" t="str">
        <f t="shared" ca="1" si="360"/>
        <v>E</v>
      </c>
    </row>
    <row r="3001" spans="1:31">
      <c r="A3001" s="12" t="s">
        <v>204</v>
      </c>
      <c r="J3001" s="12" t="str">
        <f t="shared" si="363"/>
        <v/>
      </c>
      <c r="K3001" t="str">
        <f t="shared" si="365"/>
        <v>RCVR</v>
      </c>
      <c r="L3001" t="str">
        <f t="shared" si="365"/>
        <v xml:space="preserve"> 2-3</v>
      </c>
      <c r="M3001" t="str">
        <f t="shared" si="365"/>
        <v xml:space="preserve"> ION</v>
      </c>
      <c r="N3001" t="str">
        <f t="shared" si="365"/>
        <v>AP #</v>
      </c>
      <c r="O3001" t="str">
        <f t="shared" si="365"/>
        <v>3[sa</v>
      </c>
      <c r="P3001" t="str">
        <f t="shared" si="365"/>
        <v>ples</v>
      </c>
      <c r="Q3001" t="str">
        <f t="shared" si="365"/>
        <v>SAMP</v>
      </c>
      <c r="R3001" t="str">
        <f t="shared" si="365"/>
        <v>E.23</v>
      </c>
      <c r="S3001" t="str">
        <f t="shared" si="365"/>
        <v xml:space="preserve">   ]</v>
      </c>
      <c r="T3001" t="str">
        <f t="shared" si="365"/>
        <v xml:space="preserve">Az= </v>
      </c>
      <c r="U3001" t="str">
        <f t="shared" si="365"/>
        <v xml:space="preserve">0.0 </v>
      </c>
      <c r="V3001" t="str">
        <f t="shared" si="365"/>
        <v>FFaz</v>
      </c>
      <c r="X3001" t="e">
        <f>VLOOKUP(K3001,$X$2:Y$31,2,FALSE())</f>
        <v>#N/A</v>
      </c>
      <c r="AB3001" s="20">
        <f>MATCH("R",$J$1001:$J3002,0)</f>
        <v>25</v>
      </c>
      <c r="AC3001" s="20">
        <f>ROW()</f>
        <v>3001</v>
      </c>
      <c r="AD3001" s="24" t="e">
        <f t="shared" ca="1" si="364"/>
        <v>#VALUE!</v>
      </c>
      <c r="AE3001" t="str">
        <f t="shared" ca="1" si="360"/>
        <v>E</v>
      </c>
    </row>
    <row r="3002" spans="1:31">
      <c r="A3002" s="12" t="s">
        <v>89</v>
      </c>
      <c r="J3002" s="12" t="str">
        <f t="shared" si="363"/>
        <v/>
      </c>
      <c r="K3002" t="str">
        <f t="shared" si="365"/>
        <v>3 MH</v>
      </c>
      <c r="L3002" t="str">
        <f t="shared" si="365"/>
        <v xml:space="preserve"> NOI</v>
      </c>
      <c r="M3002" t="str">
        <f t="shared" si="365"/>
        <v xml:space="preserve">E = </v>
      </c>
      <c r="N3002" t="str">
        <f t="shared" si="365"/>
        <v>145.</v>
      </c>
      <c r="O3002" t="str">
        <f t="shared" si="365"/>
        <v xml:space="preserve"> dBW</v>
      </c>
      <c r="P3002" t="str">
        <f t="shared" si="365"/>
        <v xml:space="preserve">    </v>
      </c>
      <c r="Q3002" t="str">
        <f t="shared" si="365"/>
        <v xml:space="preserve">EQ. </v>
      </c>
      <c r="R3002" t="str">
        <f t="shared" si="365"/>
        <v>EL =</v>
      </c>
      <c r="S3002" t="str">
        <f t="shared" si="365"/>
        <v xml:space="preserve">90% </v>
      </c>
      <c r="T3002" t="str">
        <f t="shared" si="365"/>
        <v xml:space="preserve">  RE</v>
      </c>
      <c r="U3002" t="str">
        <f t="shared" si="365"/>
        <v>. SN</v>
      </c>
      <c r="V3002" t="str">
        <f t="shared" si="365"/>
        <v xml:space="preserve"> = 7</v>
      </c>
      <c r="X3002" t="e">
        <f>VLOOKUP(K3002,$X$2:Y$31,2,FALSE())</f>
        <v>#N/A</v>
      </c>
      <c r="AB3002" s="20">
        <f>MATCH("R",$J$1001:$J3003,0)</f>
        <v>25</v>
      </c>
      <c r="AC3002" s="20">
        <f>ROW()</f>
        <v>3002</v>
      </c>
      <c r="AD3002" s="24" t="e">
        <f t="shared" ca="1" si="364"/>
        <v>#VALUE!</v>
      </c>
      <c r="AE3002" t="str">
        <f t="shared" ca="1" si="360"/>
        <v>E</v>
      </c>
    </row>
    <row r="3003" spans="1:31">
      <c r="A3003" s="12" t="s">
        <v>90</v>
      </c>
      <c r="J3003" s="12" t="str">
        <f t="shared" si="363"/>
        <v/>
      </c>
      <c r="K3003" t="str">
        <f t="shared" si="365"/>
        <v>MULT</v>
      </c>
      <c r="L3003" t="str">
        <f t="shared" si="365"/>
        <v>PATH</v>
      </c>
      <c r="M3003" t="str">
        <f t="shared" si="365"/>
        <v>POWE</v>
      </c>
      <c r="N3003" t="str">
        <f t="shared" si="365"/>
        <v xml:space="preserve"> TOL</v>
      </c>
      <c r="O3003" t="str">
        <f t="shared" si="365"/>
        <v>RANC</v>
      </c>
      <c r="P3003" t="str">
        <f t="shared" si="365"/>
        <v xml:space="preserve"> =  </v>
      </c>
      <c r="Q3003" t="str">
        <f t="shared" si="365"/>
        <v>.0 d</v>
      </c>
      <c r="R3003" t="str">
        <f t="shared" si="365"/>
        <v xml:space="preserve">   M</v>
      </c>
      <c r="S3003" t="str">
        <f t="shared" si="365"/>
        <v>LTIP</v>
      </c>
      <c r="T3003" t="str">
        <f t="shared" si="365"/>
        <v>TH D</v>
      </c>
      <c r="U3003" t="str">
        <f t="shared" si="365"/>
        <v xml:space="preserve">LAY </v>
      </c>
      <c r="V3003" t="str">
        <f t="shared" si="365"/>
        <v>OLER</v>
      </c>
      <c r="X3003" t="e">
        <f>VLOOKUP(K3003,$X$2:Y$31,2,FALSE())</f>
        <v>#N/A</v>
      </c>
      <c r="AB3003" s="20">
        <f>MATCH("R",$J$1001:$J3004,0)</f>
        <v>25</v>
      </c>
      <c r="AC3003" s="20">
        <f>ROW()</f>
        <v>3003</v>
      </c>
      <c r="AD3003" s="24" t="e">
        <f t="shared" ca="1" si="364"/>
        <v>#VALUE!</v>
      </c>
      <c r="AE3003" t="str">
        <f t="shared" ca="1" si="360"/>
        <v>E</v>
      </c>
    </row>
    <row r="3004" spans="1:31">
      <c r="A3004" s="12" t="s">
        <v>33</v>
      </c>
      <c r="J3004" s="12" t="str">
        <f t="shared" si="363"/>
        <v/>
      </c>
      <c r="K3004" t="str">
        <f t="shared" si="365"/>
        <v/>
      </c>
      <c r="L3004" t="str">
        <f t="shared" si="365"/>
        <v/>
      </c>
      <c r="M3004" t="str">
        <f t="shared" si="365"/>
        <v/>
      </c>
      <c r="N3004" t="str">
        <f t="shared" si="365"/>
        <v/>
      </c>
      <c r="O3004" t="str">
        <f t="shared" si="365"/>
        <v/>
      </c>
      <c r="P3004" t="str">
        <f t="shared" si="365"/>
        <v/>
      </c>
      <c r="Q3004" t="str">
        <f t="shared" si="365"/>
        <v/>
      </c>
      <c r="R3004" t="str">
        <f t="shared" si="365"/>
        <v/>
      </c>
      <c r="S3004" t="str">
        <f t="shared" si="365"/>
        <v/>
      </c>
      <c r="T3004" t="str">
        <f t="shared" si="365"/>
        <v/>
      </c>
      <c r="U3004" t="str">
        <f t="shared" si="365"/>
        <v/>
      </c>
      <c r="V3004" t="str">
        <f t="shared" si="365"/>
        <v/>
      </c>
      <c r="X3004" t="e">
        <f>VLOOKUP(K3004,$X$2:Y$31,2,FALSE())</f>
        <v>#N/A</v>
      </c>
      <c r="AB3004" s="20">
        <f>MATCH("R",$J$1001:$J3005,0)</f>
        <v>25</v>
      </c>
      <c r="AC3004" s="20">
        <f>ROW()</f>
        <v>3004</v>
      </c>
      <c r="AD3004" s="24" t="e">
        <f t="shared" ca="1" si="364"/>
        <v>#VALUE!</v>
      </c>
      <c r="AE3004" t="str">
        <f t="shared" ca="1" si="360"/>
        <v>E</v>
      </c>
    </row>
    <row r="3005" spans="1:31">
      <c r="A3005" s="12" t="s">
        <v>2252</v>
      </c>
      <c r="J3005" s="12" t="str">
        <f t="shared" si="363"/>
        <v>R</v>
      </c>
      <c r="K3005" t="str">
        <f t="shared" si="365"/>
        <v>13.0</v>
      </c>
      <c r="L3005" t="str">
        <f t="shared" si="365"/>
        <v xml:space="preserve"> 6.6</v>
      </c>
      <c r="M3005" t="str">
        <f t="shared" si="365"/>
        <v xml:space="preserve"> 2.0</v>
      </c>
      <c r="N3005" t="str">
        <f t="shared" si="365"/>
        <v xml:space="preserve"> 4.0</v>
      </c>
      <c r="O3005" t="str">
        <f t="shared" si="365"/>
        <v xml:space="preserve"> 5.4</v>
      </c>
      <c r="P3005" t="str">
        <f t="shared" si="365"/>
        <v xml:space="preserve"> 7.3</v>
      </c>
      <c r="Q3005" t="str">
        <f t="shared" si="365"/>
        <v>10.2</v>
      </c>
      <c r="R3005" t="str">
        <f t="shared" si="365"/>
        <v>14.4</v>
      </c>
      <c r="S3005" t="str">
        <f t="shared" si="365"/>
        <v>18.2</v>
      </c>
      <c r="T3005" t="str">
        <f t="shared" si="365"/>
        <v>21.5</v>
      </c>
      <c r="U3005" t="str">
        <f t="shared" si="365"/>
        <v>25.0</v>
      </c>
      <c r="V3005" t="str">
        <f t="shared" si="365"/>
        <v>29.0</v>
      </c>
      <c r="X3005" t="str">
        <f>VLOOKUP(K3005,$X$2:Y$31,2,FALSE())</f>
        <v>1300</v>
      </c>
      <c r="AB3005" s="20">
        <f>MATCH("R",$J$1001:$J3006,0)</f>
        <v>25</v>
      </c>
      <c r="AC3005" s="20">
        <f>ROW()</f>
        <v>3005</v>
      </c>
      <c r="AD3005" s="24" t="e">
        <f t="shared" ca="1" si="364"/>
        <v>#VALUE!</v>
      </c>
      <c r="AE3005" t="str">
        <f t="shared" ca="1" si="360"/>
        <v>E</v>
      </c>
    </row>
    <row r="3006" spans="1:31">
      <c r="A3006" s="12" t="s">
        <v>241</v>
      </c>
      <c r="J3006" s="12" t="str">
        <f t="shared" si="363"/>
        <v/>
      </c>
      <c r="K3006" t="str">
        <f t="shared" si="365"/>
        <v xml:space="preserve">    </v>
      </c>
      <c r="L3006" t="str">
        <f t="shared" si="365"/>
        <v xml:space="preserve"> 1F2</v>
      </c>
      <c r="M3006" t="str">
        <f t="shared" si="365"/>
        <v xml:space="preserve"> 1 E</v>
      </c>
      <c r="N3006" t="str">
        <f t="shared" si="365"/>
        <v xml:space="preserve"> 1F2</v>
      </c>
      <c r="O3006" t="str">
        <f t="shared" si="365"/>
        <v xml:space="preserve"> 1F2</v>
      </c>
      <c r="P3006" t="str">
        <f t="shared" si="365"/>
        <v xml:space="preserve"> 1F2</v>
      </c>
      <c r="Q3006" t="str">
        <f t="shared" si="365"/>
        <v xml:space="preserve"> 1F2</v>
      </c>
      <c r="R3006" t="str">
        <f t="shared" si="365"/>
        <v xml:space="preserve"> 1F2</v>
      </c>
      <c r="S3006" t="str">
        <f t="shared" si="365"/>
        <v xml:space="preserve"> 1F2</v>
      </c>
      <c r="T3006" t="str">
        <f t="shared" si="365"/>
        <v xml:space="preserve"> 1F2</v>
      </c>
      <c r="U3006" t="str">
        <f t="shared" si="365"/>
        <v xml:space="preserve"> 1F2</v>
      </c>
      <c r="V3006" t="str">
        <f t="shared" si="365"/>
        <v xml:space="preserve"> 1F2</v>
      </c>
      <c r="X3006" t="e">
        <f>VLOOKUP(K3006,$X$2:Y$31,2,FALSE())</f>
        <v>#N/A</v>
      </c>
      <c r="AB3006" s="20">
        <f>MATCH("R",$J$1001:$J3007,0)</f>
        <v>25</v>
      </c>
      <c r="AC3006" s="20">
        <f>ROW()</f>
        <v>3006</v>
      </c>
      <c r="AD3006" s="24" t="e">
        <f t="shared" ca="1" si="364"/>
        <v>#VALUE!</v>
      </c>
      <c r="AE3006" t="str">
        <f t="shared" ca="1" si="360"/>
        <v>E</v>
      </c>
    </row>
    <row r="3007" spans="1:31">
      <c r="A3007" s="12" t="s">
        <v>2253</v>
      </c>
      <c r="J3007" s="12" t="str">
        <f t="shared" si="363"/>
        <v/>
      </c>
      <c r="K3007" t="str">
        <f t="shared" si="365"/>
        <v xml:space="preserve">    </v>
      </c>
      <c r="L3007" t="str">
        <f t="shared" si="365"/>
        <v>66.9</v>
      </c>
      <c r="M3007" t="str">
        <f t="shared" si="365"/>
        <v>31.0</v>
      </c>
      <c r="N3007" t="str">
        <f t="shared" si="365"/>
        <v>59.2</v>
      </c>
      <c r="O3007" t="str">
        <f t="shared" si="365"/>
        <v>61.4</v>
      </c>
      <c r="P3007" t="str">
        <f t="shared" si="365"/>
        <v>66.9</v>
      </c>
      <c r="Q3007" t="str">
        <f t="shared" si="365"/>
        <v>66.9</v>
      </c>
      <c r="R3007" t="str">
        <f t="shared" si="365"/>
        <v>66.9</v>
      </c>
      <c r="S3007" t="str">
        <f t="shared" si="365"/>
        <v>66.9</v>
      </c>
      <c r="T3007" t="str">
        <f t="shared" si="365"/>
        <v>66.9</v>
      </c>
      <c r="U3007" t="str">
        <f t="shared" si="365"/>
        <v>66.9</v>
      </c>
      <c r="V3007" t="str">
        <f t="shared" si="365"/>
        <v>66.9</v>
      </c>
      <c r="X3007" t="e">
        <f>VLOOKUP(K3007,$X$2:Y$31,2,FALSE())</f>
        <v>#N/A</v>
      </c>
      <c r="AB3007" s="20">
        <f>MATCH("R",$J$1001:$J3008,0)</f>
        <v>25</v>
      </c>
      <c r="AC3007" s="20">
        <f>ROW()</f>
        <v>3007</v>
      </c>
      <c r="AD3007" s="24" t="e">
        <f t="shared" ca="1" si="364"/>
        <v>#VALUE!</v>
      </c>
      <c r="AE3007" t="str">
        <f t="shared" ca="1" si="360"/>
        <v>E</v>
      </c>
    </row>
    <row r="3008" spans="1:31">
      <c r="A3008" s="12" t="s">
        <v>2254</v>
      </c>
      <c r="J3008" s="12" t="str">
        <f t="shared" si="363"/>
        <v/>
      </c>
      <c r="K3008" t="str">
        <f t="shared" si="365"/>
        <v xml:space="preserve">    </v>
      </c>
      <c r="L3008" t="str">
        <f t="shared" si="365"/>
        <v xml:space="preserve"> 2.9</v>
      </c>
      <c r="M3008" t="str">
        <f t="shared" si="365"/>
        <v xml:space="preserve"> 1.3</v>
      </c>
      <c r="N3008" t="str">
        <f t="shared" si="365"/>
        <v xml:space="preserve"> 2.2</v>
      </c>
      <c r="O3008" t="str">
        <f t="shared" si="365"/>
        <v xml:space="preserve"> 2.4</v>
      </c>
      <c r="P3008" t="str">
        <f t="shared" si="365"/>
        <v xml:space="preserve"> 2.9</v>
      </c>
      <c r="Q3008" t="str">
        <f t="shared" si="365"/>
        <v xml:space="preserve"> 2.9</v>
      </c>
      <c r="R3008" t="str">
        <f t="shared" si="365"/>
        <v xml:space="preserve"> 2.9</v>
      </c>
      <c r="S3008" t="str">
        <f t="shared" si="365"/>
        <v xml:space="preserve"> 2.9</v>
      </c>
      <c r="T3008" t="str">
        <f t="shared" si="365"/>
        <v xml:space="preserve"> 2.9</v>
      </c>
      <c r="U3008" t="str">
        <f t="shared" si="365"/>
        <v xml:space="preserve"> 2.9</v>
      </c>
      <c r="V3008" t="str">
        <f t="shared" si="365"/>
        <v xml:space="preserve"> 2.9</v>
      </c>
      <c r="X3008" t="e">
        <f>VLOOKUP(K3008,$X$2:Y$31,2,FALSE())</f>
        <v>#N/A</v>
      </c>
      <c r="AB3008" s="20">
        <f>MATCH("R",$J$1001:$J3009,0)</f>
        <v>25</v>
      </c>
      <c r="AC3008" s="20">
        <f>ROW()</f>
        <v>3008</v>
      </c>
      <c r="AD3008" s="24" t="e">
        <f t="shared" ca="1" si="364"/>
        <v>#VALUE!</v>
      </c>
      <c r="AE3008" t="str">
        <f t="shared" ca="1" si="360"/>
        <v>E</v>
      </c>
    </row>
    <row r="3009" spans="1:31">
      <c r="A3009" s="12" t="s">
        <v>2255</v>
      </c>
      <c r="J3009" s="12" t="str">
        <f t="shared" si="363"/>
        <v/>
      </c>
      <c r="K3009" t="str">
        <f t="shared" si="365"/>
        <v xml:space="preserve">    </v>
      </c>
      <c r="L3009" t="str">
        <f t="shared" si="365"/>
        <v xml:space="preserve"> 405</v>
      </c>
      <c r="M3009" t="str">
        <f t="shared" si="365"/>
        <v xml:space="preserve"> 101</v>
      </c>
      <c r="N3009" t="str">
        <f t="shared" si="365"/>
        <v xml:space="preserve"> 285</v>
      </c>
      <c r="O3009" t="str">
        <f t="shared" si="365"/>
        <v xml:space="preserve"> 314</v>
      </c>
      <c r="P3009" t="str">
        <f t="shared" si="365"/>
        <v xml:space="preserve"> 405</v>
      </c>
      <c r="Q3009" t="str">
        <f t="shared" si="365"/>
        <v xml:space="preserve"> 405</v>
      </c>
      <c r="R3009" t="str">
        <f t="shared" si="365"/>
        <v xml:space="preserve"> 405</v>
      </c>
      <c r="S3009" t="str">
        <f t="shared" si="365"/>
        <v xml:space="preserve"> 405</v>
      </c>
      <c r="T3009" t="str">
        <f t="shared" si="365"/>
        <v xml:space="preserve"> 405</v>
      </c>
      <c r="U3009" t="str">
        <f t="shared" si="365"/>
        <v xml:space="preserve"> 405</v>
      </c>
      <c r="V3009" t="str">
        <f t="shared" si="365"/>
        <v xml:space="preserve"> 405</v>
      </c>
      <c r="X3009" t="e">
        <f>VLOOKUP(K3009,$X$2:Y$31,2,FALSE())</f>
        <v>#N/A</v>
      </c>
      <c r="AB3009" s="20">
        <f>MATCH("R",$J$1001:$J3010,0)</f>
        <v>25</v>
      </c>
      <c r="AC3009" s="20">
        <f>ROW()</f>
        <v>3009</v>
      </c>
      <c r="AD3009" s="24" t="e">
        <f t="shared" ca="1" si="364"/>
        <v>#VALUE!</v>
      </c>
      <c r="AE3009" t="str">
        <f t="shared" ca="1" si="360"/>
        <v>E</v>
      </c>
    </row>
    <row r="3010" spans="1:31">
      <c r="A3010" s="12" t="s">
        <v>2256</v>
      </c>
      <c r="J3010" s="12" t="str">
        <f t="shared" si="363"/>
        <v/>
      </c>
      <c r="K3010" t="str">
        <f t="shared" si="365"/>
        <v xml:space="preserve">    </v>
      </c>
      <c r="L3010" t="str">
        <f t="shared" si="365"/>
        <v>0.50</v>
      </c>
      <c r="M3010" t="str">
        <f t="shared" si="365"/>
        <v>0.99</v>
      </c>
      <c r="N3010" t="str">
        <f t="shared" si="365"/>
        <v>1.00</v>
      </c>
      <c r="O3010" t="str">
        <f t="shared" si="365"/>
        <v>0.98</v>
      </c>
      <c r="P3010" t="str">
        <f t="shared" si="365"/>
        <v>0.12</v>
      </c>
      <c r="Q3010" t="str">
        <f t="shared" si="365"/>
        <v>0.00</v>
      </c>
      <c r="R3010" t="str">
        <f t="shared" si="365"/>
        <v>0.00</v>
      </c>
      <c r="S3010" t="str">
        <f t="shared" si="365"/>
        <v>0.00</v>
      </c>
      <c r="T3010" t="str">
        <f t="shared" si="365"/>
        <v>0.00</v>
      </c>
      <c r="U3010" t="str">
        <f t="shared" si="365"/>
        <v>0.00</v>
      </c>
      <c r="V3010" t="str">
        <f t="shared" si="365"/>
        <v>0.00</v>
      </c>
      <c r="X3010" t="e">
        <f>VLOOKUP(K3010,$X$2:Y$31,2,FALSE())</f>
        <v>#N/A</v>
      </c>
      <c r="AB3010" s="20">
        <f>MATCH("R",$J$1001:$J3011,0)</f>
        <v>25</v>
      </c>
      <c r="AC3010" s="20">
        <f>ROW()</f>
        <v>3010</v>
      </c>
      <c r="AD3010" s="24" t="e">
        <f t="shared" ca="1" si="364"/>
        <v>#VALUE!</v>
      </c>
      <c r="AE3010" t="str">
        <f t="shared" ca="1" si="360"/>
        <v>E</v>
      </c>
    </row>
    <row r="3011" spans="1:31">
      <c r="A3011" s="12" t="s">
        <v>2257</v>
      </c>
      <c r="J3011" s="12" t="str">
        <f t="shared" si="363"/>
        <v/>
      </c>
      <c r="K3011" t="str">
        <f t="shared" si="365"/>
        <v xml:space="preserve">    </v>
      </c>
      <c r="L3011" t="str">
        <f t="shared" si="365"/>
        <v xml:space="preserve"> 114</v>
      </c>
      <c r="M3011" t="str">
        <f t="shared" si="365"/>
        <v xml:space="preserve"> 102</v>
      </c>
      <c r="N3011" t="str">
        <f t="shared" si="365"/>
        <v xml:space="preserve"> 105</v>
      </c>
      <c r="O3011" t="str">
        <f t="shared" si="365"/>
        <v xml:space="preserve"> 107</v>
      </c>
      <c r="P3011" t="str">
        <f t="shared" si="365"/>
        <v xml:space="preserve"> 121</v>
      </c>
      <c r="Q3011" t="str">
        <f t="shared" si="365"/>
        <v xml:space="preserve"> 180</v>
      </c>
      <c r="R3011" t="str">
        <f t="shared" si="365"/>
        <v xml:space="preserve"> 183</v>
      </c>
      <c r="S3011" t="str">
        <f t="shared" si="365"/>
        <v xml:space="preserve"> 185</v>
      </c>
      <c r="T3011" t="str">
        <f t="shared" si="365"/>
        <v xml:space="preserve"> 187</v>
      </c>
      <c r="U3011" t="str">
        <f t="shared" si="365"/>
        <v xml:space="preserve"> 188</v>
      </c>
      <c r="V3011" t="str">
        <f t="shared" si="365"/>
        <v xml:space="preserve"> 189</v>
      </c>
      <c r="X3011" t="e">
        <f>VLOOKUP(K3011,$X$2:Y$31,2,FALSE())</f>
        <v>#N/A</v>
      </c>
      <c r="AB3011" s="20">
        <f>MATCH("R",$J$1001:$J3012,0)</f>
        <v>25</v>
      </c>
      <c r="AC3011" s="20">
        <f>ROW()</f>
        <v>3011</v>
      </c>
      <c r="AD3011" s="24" t="e">
        <f t="shared" ca="1" si="364"/>
        <v>#VALUE!</v>
      </c>
      <c r="AE3011" t="str">
        <f t="shared" ref="AE3011:AE3074" ca="1" si="366">IF(ISERROR(AD3011),"E","OK")</f>
        <v>E</v>
      </c>
    </row>
    <row r="3012" spans="1:31">
      <c r="A3012" s="12" t="s">
        <v>2258</v>
      </c>
      <c r="J3012" s="12" t="str">
        <f t="shared" si="363"/>
        <v/>
      </c>
      <c r="K3012" t="str">
        <f t="shared" si="365"/>
        <v xml:space="preserve">    </v>
      </c>
      <c r="L3012" t="str">
        <f t="shared" si="365"/>
        <v xml:space="preserve">  26</v>
      </c>
      <c r="M3012" t="str">
        <f t="shared" si="365"/>
        <v xml:space="preserve">  29</v>
      </c>
      <c r="N3012" t="str">
        <f t="shared" ref="K3012:V3033" si="367">MID($A3012,N$34,4)</f>
        <v xml:space="preserve">  31</v>
      </c>
      <c r="O3012" t="str">
        <f t="shared" si="367"/>
        <v xml:space="preserve">  31</v>
      </c>
      <c r="P3012" t="str">
        <f t="shared" si="367"/>
        <v xml:space="preserve">  20</v>
      </c>
      <c r="Q3012" t="str">
        <f t="shared" si="367"/>
        <v xml:space="preserve"> -36</v>
      </c>
      <c r="R3012" t="str">
        <f t="shared" si="367"/>
        <v xml:space="preserve"> -36</v>
      </c>
      <c r="S3012" t="str">
        <f t="shared" si="367"/>
        <v xml:space="preserve"> -36</v>
      </c>
      <c r="T3012" t="str">
        <f t="shared" si="367"/>
        <v xml:space="preserve"> -36</v>
      </c>
      <c r="U3012" t="str">
        <f t="shared" si="367"/>
        <v xml:space="preserve"> -36</v>
      </c>
      <c r="V3012" t="str">
        <f t="shared" si="367"/>
        <v xml:space="preserve"> -36</v>
      </c>
      <c r="X3012" t="e">
        <f>VLOOKUP(K3012,$X$2:Y$31,2,FALSE())</f>
        <v>#N/A</v>
      </c>
      <c r="AB3012" s="20">
        <f>MATCH("R",$J$1001:$J3013,0)</f>
        <v>25</v>
      </c>
      <c r="AC3012" s="20">
        <f>ROW()</f>
        <v>3012</v>
      </c>
      <c r="AD3012" s="24" t="e">
        <f t="shared" ca="1" si="364"/>
        <v>#VALUE!</v>
      </c>
      <c r="AE3012" t="str">
        <f t="shared" ca="1" si="366"/>
        <v>E</v>
      </c>
    </row>
    <row r="3013" spans="1:31">
      <c r="A3013" s="12" t="s">
        <v>2259</v>
      </c>
      <c r="J3013" s="12" t="str">
        <f t="shared" si="363"/>
        <v/>
      </c>
      <c r="K3013" t="str">
        <f t="shared" si="367"/>
        <v xml:space="preserve">    </v>
      </c>
      <c r="L3013" t="str">
        <f t="shared" si="367"/>
        <v xml:space="preserve"> -94</v>
      </c>
      <c r="M3013" t="str">
        <f t="shared" si="367"/>
        <v xml:space="preserve"> -82</v>
      </c>
      <c r="N3013" t="str">
        <f t="shared" si="367"/>
        <v xml:space="preserve"> -85</v>
      </c>
      <c r="O3013" t="str">
        <f t="shared" si="367"/>
        <v xml:space="preserve"> -87</v>
      </c>
      <c r="P3013" t="str">
        <f t="shared" si="367"/>
        <v>-101</v>
      </c>
      <c r="Q3013" t="str">
        <f t="shared" si="367"/>
        <v>-160</v>
      </c>
      <c r="R3013" t="str">
        <f t="shared" si="367"/>
        <v>-163</v>
      </c>
      <c r="S3013" t="str">
        <f t="shared" si="367"/>
        <v>-165</v>
      </c>
      <c r="T3013" t="str">
        <f t="shared" si="367"/>
        <v>-167</v>
      </c>
      <c r="U3013" t="str">
        <f t="shared" si="367"/>
        <v>-168</v>
      </c>
      <c r="V3013" t="str">
        <f t="shared" si="367"/>
        <v>-169</v>
      </c>
      <c r="X3013" t="e">
        <f>VLOOKUP(K3013,$X$2:Y$31,2,FALSE())</f>
        <v>#N/A</v>
      </c>
      <c r="AB3013" s="20">
        <f>MATCH("R",$J$1001:$J3014,0)</f>
        <v>25</v>
      </c>
      <c r="AC3013" s="20">
        <f>ROW()</f>
        <v>3013</v>
      </c>
      <c r="AD3013" s="24" t="e">
        <f t="shared" ca="1" si="364"/>
        <v>#VALUE!</v>
      </c>
      <c r="AE3013" t="str">
        <f t="shared" ca="1" si="366"/>
        <v>E</v>
      </c>
    </row>
    <row r="3014" spans="1:31">
      <c r="A3014" s="12" t="s">
        <v>2260</v>
      </c>
      <c r="J3014" s="12" t="str">
        <f t="shared" si="363"/>
        <v/>
      </c>
      <c r="K3014" t="str">
        <f t="shared" si="367"/>
        <v xml:space="preserve">    </v>
      </c>
      <c r="L3014" t="str">
        <f t="shared" si="367"/>
        <v>-152</v>
      </c>
      <c r="M3014" t="str">
        <f t="shared" si="367"/>
        <v>-138</v>
      </c>
      <c r="N3014" t="str">
        <f t="shared" si="367"/>
        <v>-146</v>
      </c>
      <c r="O3014" t="str">
        <f t="shared" si="367"/>
        <v>-150</v>
      </c>
      <c r="P3014" t="str">
        <f t="shared" si="367"/>
        <v>-154</v>
      </c>
      <c r="Q3014" t="str">
        <f t="shared" si="367"/>
        <v>-159</v>
      </c>
      <c r="R3014" t="str">
        <f t="shared" si="367"/>
        <v>-164</v>
      </c>
      <c r="S3014" t="str">
        <f t="shared" si="367"/>
        <v>-167</v>
      </c>
      <c r="T3014" t="str">
        <f t="shared" si="367"/>
        <v>-169</v>
      </c>
      <c r="U3014" t="str">
        <f t="shared" si="367"/>
        <v>-170</v>
      </c>
      <c r="V3014" t="str">
        <f t="shared" si="367"/>
        <v>-172</v>
      </c>
      <c r="X3014" t="e">
        <f>VLOOKUP(K3014,$X$2:Y$31,2,FALSE())</f>
        <v>#N/A</v>
      </c>
      <c r="AB3014" s="20">
        <f>MATCH("R",$J$1001:$J3015,0)</f>
        <v>25</v>
      </c>
      <c r="AC3014" s="20">
        <f>ROW()</f>
        <v>3014</v>
      </c>
      <c r="AD3014" s="24" t="e">
        <f t="shared" ca="1" si="364"/>
        <v>#VALUE!</v>
      </c>
      <c r="AE3014" t="str">
        <f t="shared" ca="1" si="366"/>
        <v>E</v>
      </c>
    </row>
    <row r="3015" spans="1:31">
      <c r="A3015" s="12" t="s">
        <v>2261</v>
      </c>
      <c r="J3015" s="12" t="str">
        <f t="shared" si="363"/>
        <v/>
      </c>
      <c r="K3015" t="str">
        <f t="shared" si="367"/>
        <v xml:space="preserve">    </v>
      </c>
      <c r="L3015" t="str">
        <f t="shared" si="367"/>
        <v xml:space="preserve">  59</v>
      </c>
      <c r="M3015" t="str">
        <f t="shared" si="367"/>
        <v xml:space="preserve">  56</v>
      </c>
      <c r="N3015" t="str">
        <f t="shared" si="367"/>
        <v xml:space="preserve">  61</v>
      </c>
      <c r="O3015" t="str">
        <f t="shared" si="367"/>
        <v xml:space="preserve">  62</v>
      </c>
      <c r="P3015" t="str">
        <f t="shared" si="367"/>
        <v xml:space="preserve">  53</v>
      </c>
      <c r="Q3015" t="str">
        <f t="shared" si="367"/>
        <v xml:space="preserve">  -2</v>
      </c>
      <c r="R3015" t="str">
        <f t="shared" si="367"/>
        <v xml:space="preserve">   0</v>
      </c>
      <c r="S3015" t="str">
        <f t="shared" si="367"/>
        <v xml:space="preserve">   1</v>
      </c>
      <c r="T3015" t="str">
        <f t="shared" si="367"/>
        <v xml:space="preserve">   2</v>
      </c>
      <c r="U3015" t="str">
        <f t="shared" si="367"/>
        <v xml:space="preserve">   2</v>
      </c>
      <c r="V3015" t="str">
        <f t="shared" si="367"/>
        <v xml:space="preserve">   3</v>
      </c>
      <c r="X3015" t="e">
        <f>VLOOKUP(K3015,$X$2:Y$31,2,FALSE())</f>
        <v>#N/A</v>
      </c>
      <c r="AB3015" s="20">
        <f>MATCH("R",$J$1001:$J3016,0)</f>
        <v>25</v>
      </c>
      <c r="AC3015" s="20">
        <f>ROW()</f>
        <v>3015</v>
      </c>
      <c r="AD3015" s="24" t="e">
        <f t="shared" ca="1" si="364"/>
        <v>#VALUE!</v>
      </c>
      <c r="AE3015" t="str">
        <f t="shared" ca="1" si="366"/>
        <v>E</v>
      </c>
    </row>
    <row r="3016" spans="1:31">
      <c r="A3016" s="12" t="s">
        <v>2262</v>
      </c>
      <c r="J3016" s="12" t="str">
        <f t="shared" si="363"/>
        <v/>
      </c>
      <c r="K3016" t="str">
        <f t="shared" si="367"/>
        <v xml:space="preserve">    </v>
      </c>
      <c r="L3016" t="str">
        <f t="shared" si="367"/>
        <v xml:space="preserve">  30</v>
      </c>
      <c r="M3016" t="str">
        <f t="shared" si="367"/>
        <v xml:space="preserve">  29</v>
      </c>
      <c r="N3016" t="str">
        <f t="shared" si="367"/>
        <v xml:space="preserve">  22</v>
      </c>
      <c r="O3016" t="str">
        <f t="shared" si="367"/>
        <v xml:space="preserve">  22</v>
      </c>
      <c r="P3016" t="str">
        <f t="shared" si="367"/>
        <v xml:space="preserve">  40</v>
      </c>
      <c r="Q3016" t="str">
        <f t="shared" si="367"/>
        <v xml:space="preserve">  86</v>
      </c>
      <c r="R3016" t="str">
        <f t="shared" si="367"/>
        <v xml:space="preserve">  84</v>
      </c>
      <c r="S3016" t="str">
        <f t="shared" si="367"/>
        <v xml:space="preserve">  83</v>
      </c>
      <c r="T3016" t="str">
        <f t="shared" si="367"/>
        <v xml:space="preserve">  82</v>
      </c>
      <c r="U3016" t="str">
        <f t="shared" si="367"/>
        <v xml:space="preserve">  82</v>
      </c>
      <c r="V3016" t="str">
        <f t="shared" si="367"/>
        <v xml:space="preserve">  81</v>
      </c>
      <c r="X3016" t="e">
        <f>VLOOKUP(K3016,$X$2:Y$31,2,FALSE())</f>
        <v>#N/A</v>
      </c>
      <c r="AB3016" s="20">
        <f>MATCH("R",$J$1001:$J3017,0)</f>
        <v>25</v>
      </c>
      <c r="AC3016" s="20">
        <f>ROW()</f>
        <v>3016</v>
      </c>
      <c r="AD3016" s="24" t="e">
        <f t="shared" ca="1" si="364"/>
        <v>#VALUE!</v>
      </c>
      <c r="AE3016" t="str">
        <f t="shared" ca="1" si="366"/>
        <v>E</v>
      </c>
    </row>
    <row r="3017" spans="1:31">
      <c r="A3017" s="12" t="s">
        <v>2263</v>
      </c>
      <c r="J3017" s="12" t="str">
        <f t="shared" si="363"/>
        <v/>
      </c>
      <c r="K3017" t="str">
        <f t="shared" si="367"/>
        <v xml:space="preserve">    </v>
      </c>
      <c r="L3017" t="str">
        <f t="shared" si="367"/>
        <v>0.02</v>
      </c>
      <c r="M3017" t="str">
        <f t="shared" si="367"/>
        <v>0.01</v>
      </c>
      <c r="N3017" t="str">
        <f t="shared" si="367"/>
        <v>0.02</v>
      </c>
      <c r="O3017" t="str">
        <f t="shared" si="367"/>
        <v>0.03</v>
      </c>
      <c r="P3017" t="str">
        <f t="shared" si="367"/>
        <v>0.02</v>
      </c>
      <c r="Q3017" t="str">
        <f t="shared" si="367"/>
        <v>0.00</v>
      </c>
      <c r="R3017" t="str">
        <f t="shared" si="367"/>
        <v>0.00</v>
      </c>
      <c r="S3017" t="str">
        <f t="shared" si="367"/>
        <v>0.00</v>
      </c>
      <c r="T3017" t="str">
        <f t="shared" si="367"/>
        <v>0.00</v>
      </c>
      <c r="U3017" t="str">
        <f t="shared" si="367"/>
        <v>0.00</v>
      </c>
      <c r="V3017" t="str">
        <f t="shared" si="367"/>
        <v>0.00</v>
      </c>
      <c r="X3017" t="e">
        <f>VLOOKUP(K3017,$X$2:Y$31,2,FALSE())</f>
        <v>#N/A</v>
      </c>
      <c r="AB3017" s="20">
        <f>MATCH("R",$J$1001:$J3018,0)</f>
        <v>25</v>
      </c>
      <c r="AC3017" s="20">
        <f>ROW()</f>
        <v>3017</v>
      </c>
      <c r="AD3017" s="24" t="e">
        <f t="shared" ca="1" si="364"/>
        <v>#VALUE!</v>
      </c>
      <c r="AE3017" t="str">
        <f t="shared" ca="1" si="366"/>
        <v>E</v>
      </c>
    </row>
    <row r="3018" spans="1:31">
      <c r="A3018" s="12" t="s">
        <v>91</v>
      </c>
      <c r="J3018" s="12" t="str">
        <f t="shared" si="363"/>
        <v/>
      </c>
      <c r="K3018" t="str">
        <f t="shared" si="367"/>
        <v xml:space="preserve">    </v>
      </c>
      <c r="L3018" t="str">
        <f t="shared" si="367"/>
        <v>0.00</v>
      </c>
      <c r="M3018" t="str">
        <f t="shared" si="367"/>
        <v>0.00</v>
      </c>
      <c r="N3018" t="str">
        <f t="shared" si="367"/>
        <v>0.00</v>
      </c>
      <c r="O3018" t="str">
        <f t="shared" si="367"/>
        <v>0.00</v>
      </c>
      <c r="P3018" t="str">
        <f t="shared" si="367"/>
        <v>0.00</v>
      </c>
      <c r="Q3018" t="str">
        <f t="shared" si="367"/>
        <v>0.00</v>
      </c>
      <c r="R3018" t="str">
        <f t="shared" si="367"/>
        <v>0.00</v>
      </c>
      <c r="S3018" t="str">
        <f t="shared" si="367"/>
        <v>0.00</v>
      </c>
      <c r="T3018" t="str">
        <f t="shared" si="367"/>
        <v>0.00</v>
      </c>
      <c r="U3018" t="str">
        <f t="shared" si="367"/>
        <v>0.00</v>
      </c>
      <c r="V3018" t="str">
        <f t="shared" si="367"/>
        <v>0.00</v>
      </c>
      <c r="X3018" t="e">
        <f>VLOOKUP(K3018,$X$2:Y$31,2,FALSE())</f>
        <v>#N/A</v>
      </c>
      <c r="AB3018" s="20">
        <f>MATCH("R",$J$1001:$J3019,0)</f>
        <v>25</v>
      </c>
      <c r="AC3018" s="20">
        <f>ROW()</f>
        <v>3018</v>
      </c>
      <c r="AD3018" s="24" t="e">
        <f t="shared" ca="1" si="364"/>
        <v>#VALUE!</v>
      </c>
      <c r="AE3018" t="str">
        <f t="shared" ca="1" si="366"/>
        <v>E</v>
      </c>
    </row>
    <row r="3019" spans="1:31">
      <c r="A3019" s="12" t="s">
        <v>2264</v>
      </c>
      <c r="J3019" s="12" t="str">
        <f t="shared" si="363"/>
        <v/>
      </c>
      <c r="K3019" t="str">
        <f t="shared" si="367"/>
        <v xml:space="preserve">    </v>
      </c>
      <c r="L3019" t="str">
        <f t="shared" si="367"/>
        <v>0.09</v>
      </c>
      <c r="M3019" t="str">
        <f t="shared" si="367"/>
        <v>0.05</v>
      </c>
      <c r="N3019" t="str">
        <f t="shared" si="367"/>
        <v>0.10</v>
      </c>
      <c r="O3019" t="str">
        <f t="shared" si="367"/>
        <v>0.11</v>
      </c>
      <c r="P3019" t="str">
        <f t="shared" si="367"/>
        <v>0.07</v>
      </c>
      <c r="Q3019" t="str">
        <f t="shared" si="367"/>
        <v>0.00</v>
      </c>
      <c r="R3019" t="str">
        <f t="shared" si="367"/>
        <v>0.00</v>
      </c>
      <c r="S3019" t="str">
        <f t="shared" si="367"/>
        <v>0.00</v>
      </c>
      <c r="T3019" t="str">
        <f t="shared" si="367"/>
        <v>0.00</v>
      </c>
      <c r="U3019" t="str">
        <f t="shared" si="367"/>
        <v>0.00</v>
      </c>
      <c r="V3019" t="str">
        <f t="shared" si="367"/>
        <v>0.00</v>
      </c>
      <c r="X3019" t="e">
        <f>VLOOKUP(K3019,$X$2:Y$31,2,FALSE())</f>
        <v>#N/A</v>
      </c>
      <c r="AB3019" s="20">
        <f>MATCH("R",$J$1001:$J3020,0)</f>
        <v>25</v>
      </c>
      <c r="AC3019" s="20">
        <f>ROW()</f>
        <v>3019</v>
      </c>
      <c r="AD3019" s="24" t="e">
        <f t="shared" ca="1" si="364"/>
        <v>#VALUE!</v>
      </c>
      <c r="AE3019" t="str">
        <f t="shared" ca="1" si="366"/>
        <v>E</v>
      </c>
    </row>
    <row r="3020" spans="1:31">
      <c r="A3020" s="12" t="s">
        <v>2265</v>
      </c>
      <c r="J3020" s="12" t="str">
        <f t="shared" si="363"/>
        <v/>
      </c>
      <c r="K3020" t="str">
        <f t="shared" si="367"/>
        <v xml:space="preserve">    </v>
      </c>
      <c r="L3020" t="str">
        <f t="shared" si="367"/>
        <v>12.5</v>
      </c>
      <c r="M3020" t="str">
        <f t="shared" si="367"/>
        <v xml:space="preserve"> 6.6</v>
      </c>
      <c r="N3020" t="str">
        <f t="shared" si="367"/>
        <v xml:space="preserve"> 5.8</v>
      </c>
      <c r="O3020" t="str">
        <f t="shared" si="367"/>
        <v xml:space="preserve"> 6.4</v>
      </c>
      <c r="P3020" t="str">
        <f t="shared" si="367"/>
        <v>17.7</v>
      </c>
      <c r="Q3020" t="str">
        <f t="shared" si="367"/>
        <v xml:space="preserve"> 5.8</v>
      </c>
      <c r="R3020" t="str">
        <f t="shared" si="367"/>
        <v xml:space="preserve"> 5.8</v>
      </c>
      <c r="S3020" t="str">
        <f t="shared" si="367"/>
        <v xml:space="preserve"> 5.8</v>
      </c>
      <c r="T3020" t="str">
        <f t="shared" si="367"/>
        <v xml:space="preserve"> 5.8</v>
      </c>
      <c r="U3020" t="str">
        <f t="shared" si="367"/>
        <v xml:space="preserve"> 5.8</v>
      </c>
      <c r="V3020" t="str">
        <f t="shared" si="367"/>
        <v xml:space="preserve"> 5.8</v>
      </c>
      <c r="X3020" t="e">
        <f>VLOOKUP(K3020,$X$2:Y$31,2,FALSE())</f>
        <v>#N/A</v>
      </c>
      <c r="AB3020" s="20">
        <f>MATCH("R",$J$1001:$J3021,0)</f>
        <v>25</v>
      </c>
      <c r="AC3020" s="20">
        <f>ROW()</f>
        <v>3020</v>
      </c>
      <c r="AD3020" s="24" t="e">
        <f t="shared" ca="1" si="364"/>
        <v>#VALUE!</v>
      </c>
      <c r="AE3020" t="str">
        <f t="shared" ca="1" si="366"/>
        <v>E</v>
      </c>
    </row>
    <row r="3021" spans="1:31">
      <c r="A3021" s="12" t="s">
        <v>2266</v>
      </c>
      <c r="J3021" s="12" t="str">
        <f t="shared" si="363"/>
        <v/>
      </c>
      <c r="K3021" t="str">
        <f t="shared" si="367"/>
        <v xml:space="preserve">    </v>
      </c>
      <c r="L3021" t="str">
        <f t="shared" si="367"/>
        <v xml:space="preserve"> 6.9</v>
      </c>
      <c r="M3021" t="str">
        <f t="shared" si="367"/>
        <v xml:space="preserve"> 5.3</v>
      </c>
      <c r="N3021" t="str">
        <f t="shared" si="367"/>
        <v xml:space="preserve"> 4.1</v>
      </c>
      <c r="O3021" t="str">
        <f t="shared" si="367"/>
        <v xml:space="preserve"> 4.1</v>
      </c>
      <c r="P3021" t="str">
        <f t="shared" si="367"/>
        <v>11.1</v>
      </c>
      <c r="Q3021" t="str">
        <f t="shared" si="367"/>
        <v xml:space="preserve"> 9.3</v>
      </c>
      <c r="R3021" t="str">
        <f t="shared" si="367"/>
        <v xml:space="preserve"> 4.1</v>
      </c>
      <c r="S3021" t="str">
        <f t="shared" si="367"/>
        <v xml:space="preserve"> 4.1</v>
      </c>
      <c r="T3021" t="str">
        <f t="shared" si="367"/>
        <v xml:space="preserve"> 4.1</v>
      </c>
      <c r="U3021" t="str">
        <f t="shared" si="367"/>
        <v xml:space="preserve"> 4.1</v>
      </c>
      <c r="V3021" t="str">
        <f t="shared" si="367"/>
        <v xml:space="preserve"> 4.1</v>
      </c>
      <c r="X3021" t="e">
        <f>VLOOKUP(K3021,$X$2:Y$31,2,FALSE())</f>
        <v>#N/A</v>
      </c>
      <c r="AB3021" s="20">
        <f>MATCH("R",$J$1001:$J3022,0)</f>
        <v>25</v>
      </c>
      <c r="AC3021" s="20">
        <f>ROW()</f>
        <v>3021</v>
      </c>
      <c r="AD3021" s="24" t="e">
        <f t="shared" ca="1" si="364"/>
        <v>#VALUE!</v>
      </c>
      <c r="AE3021" t="str">
        <f t="shared" ca="1" si="366"/>
        <v>E</v>
      </c>
    </row>
    <row r="3022" spans="1:31">
      <c r="A3022" s="12" t="s">
        <v>2267</v>
      </c>
      <c r="J3022" s="12" t="str">
        <f t="shared" si="363"/>
        <v/>
      </c>
      <c r="K3022" t="str">
        <f t="shared" si="367"/>
        <v xml:space="preserve">    </v>
      </c>
      <c r="L3022" t="str">
        <f t="shared" si="367"/>
        <v>15.4</v>
      </c>
      <c r="M3022" t="str">
        <f t="shared" si="367"/>
        <v>11.6</v>
      </c>
      <c r="N3022" t="str">
        <f t="shared" si="367"/>
        <v>10.7</v>
      </c>
      <c r="O3022" t="str">
        <f t="shared" si="367"/>
        <v>11.0</v>
      </c>
      <c r="P3022" t="str">
        <f t="shared" si="367"/>
        <v>19.8</v>
      </c>
      <c r="Q3022" t="str">
        <f t="shared" si="367"/>
        <v>11.0</v>
      </c>
      <c r="R3022" t="str">
        <f t="shared" si="367"/>
        <v>11.2</v>
      </c>
      <c r="S3022" t="str">
        <f t="shared" si="367"/>
        <v>11.3</v>
      </c>
      <c r="T3022" t="str">
        <f t="shared" si="367"/>
        <v>11.3</v>
      </c>
      <c r="U3022" t="str">
        <f t="shared" si="367"/>
        <v>11.3</v>
      </c>
      <c r="V3022" t="str">
        <f t="shared" si="367"/>
        <v>11.3</v>
      </c>
      <c r="X3022" t="e">
        <f>VLOOKUP(K3022,$X$2:Y$31,2,FALSE())</f>
        <v>#N/A</v>
      </c>
      <c r="AB3022" s="20">
        <f>MATCH("R",$J$1001:$J3023,0)</f>
        <v>25</v>
      </c>
      <c r="AC3022" s="20">
        <f>ROW()</f>
        <v>3022</v>
      </c>
      <c r="AD3022" s="24" t="e">
        <f t="shared" ca="1" si="364"/>
        <v>#VALUE!</v>
      </c>
      <c r="AE3022" t="str">
        <f t="shared" ca="1" si="366"/>
        <v>E</v>
      </c>
    </row>
    <row r="3023" spans="1:31">
      <c r="A3023" s="12" t="s">
        <v>2268</v>
      </c>
      <c r="J3023" s="12" t="str">
        <f t="shared" si="363"/>
        <v/>
      </c>
      <c r="K3023" t="str">
        <f t="shared" si="367"/>
        <v xml:space="preserve">    </v>
      </c>
      <c r="L3023" t="str">
        <f t="shared" si="367"/>
        <v xml:space="preserve"> 8.7</v>
      </c>
      <c r="M3023" t="str">
        <f t="shared" si="367"/>
        <v xml:space="preserve"> 9.1</v>
      </c>
      <c r="N3023" t="str">
        <f t="shared" si="367"/>
        <v xml:space="preserve"> 7.4</v>
      </c>
      <c r="O3023" t="str">
        <f t="shared" si="367"/>
        <v xml:space="preserve"> 7.0</v>
      </c>
      <c r="P3023" t="str">
        <f t="shared" si="367"/>
        <v>12.3</v>
      </c>
      <c r="Q3023" t="str">
        <f t="shared" si="367"/>
        <v>10.7</v>
      </c>
      <c r="R3023" t="str">
        <f t="shared" si="367"/>
        <v xml:space="preserve"> 7.1</v>
      </c>
      <c r="S3023" t="str">
        <f t="shared" si="367"/>
        <v xml:space="preserve"> 7.2</v>
      </c>
      <c r="T3023" t="str">
        <f t="shared" si="367"/>
        <v xml:space="preserve"> 7.2</v>
      </c>
      <c r="U3023" t="str">
        <f t="shared" si="367"/>
        <v xml:space="preserve"> 7.2</v>
      </c>
      <c r="V3023" t="str">
        <f t="shared" si="367"/>
        <v xml:space="preserve"> 7.2</v>
      </c>
      <c r="X3023" t="e">
        <f>VLOOKUP(K3023,$X$2:Y$31,2,FALSE())</f>
        <v>#N/A</v>
      </c>
      <c r="AB3023" s="20">
        <f>MATCH("R",$J$1001:$J3024,0)</f>
        <v>25</v>
      </c>
      <c r="AC3023" s="20">
        <f>ROW()</f>
        <v>3023</v>
      </c>
      <c r="AD3023" s="24" t="e">
        <f t="shared" ca="1" si="364"/>
        <v>#VALUE!</v>
      </c>
      <c r="AE3023" t="str">
        <f t="shared" ca="1" si="366"/>
        <v>E</v>
      </c>
    </row>
    <row r="3024" spans="1:31">
      <c r="A3024" s="12" t="s">
        <v>2269</v>
      </c>
      <c r="J3024" s="12" t="str">
        <f t="shared" si="363"/>
        <v/>
      </c>
      <c r="K3024" t="str">
        <f t="shared" si="367"/>
        <v xml:space="preserve">    </v>
      </c>
      <c r="L3024" t="str">
        <f t="shared" si="367"/>
        <v xml:space="preserve"> 3.5</v>
      </c>
      <c r="M3024" t="str">
        <f t="shared" si="367"/>
        <v xml:space="preserve"> 0.8</v>
      </c>
      <c r="N3024" t="str">
        <f t="shared" si="367"/>
        <v xml:space="preserve"> 3.7</v>
      </c>
      <c r="O3024" t="str">
        <f t="shared" si="367"/>
        <v xml:space="preserve"> 3.6</v>
      </c>
      <c r="P3024" t="str">
        <f t="shared" si="367"/>
        <v xml:space="preserve"> 3.5</v>
      </c>
      <c r="Q3024" t="str">
        <f t="shared" si="367"/>
        <v xml:space="preserve"> 3.2</v>
      </c>
      <c r="R3024" t="str">
        <f t="shared" si="367"/>
        <v xml:space="preserve"> 3.0</v>
      </c>
      <c r="S3024" t="str">
        <f t="shared" si="367"/>
        <v xml:space="preserve"> 2.9</v>
      </c>
      <c r="T3024" t="str">
        <f t="shared" si="367"/>
        <v xml:space="preserve"> 2.9</v>
      </c>
      <c r="U3024" t="str">
        <f t="shared" si="367"/>
        <v xml:space="preserve"> 2.8</v>
      </c>
      <c r="V3024" t="str">
        <f t="shared" si="367"/>
        <v xml:space="preserve"> 2.8</v>
      </c>
      <c r="X3024" t="e">
        <f>VLOOKUP(K3024,$X$2:Y$31,2,FALSE())</f>
        <v>#N/A</v>
      </c>
      <c r="AB3024" s="20">
        <f>MATCH("R",$J$1001:$J3025,0)</f>
        <v>25</v>
      </c>
      <c r="AC3024" s="20">
        <f>ROW()</f>
        <v>3024</v>
      </c>
      <c r="AD3024" s="24" t="e">
        <f t="shared" ca="1" si="364"/>
        <v>#VALUE!</v>
      </c>
      <c r="AE3024" t="str">
        <f t="shared" ca="1" si="366"/>
        <v>E</v>
      </c>
    </row>
    <row r="3025" spans="1:31">
      <c r="A3025" s="12" t="s">
        <v>2270</v>
      </c>
      <c r="J3025" s="12" t="str">
        <f t="shared" si="363"/>
        <v/>
      </c>
      <c r="K3025" t="str">
        <f t="shared" si="367"/>
        <v xml:space="preserve">    </v>
      </c>
      <c r="L3025" t="str">
        <f t="shared" si="367"/>
        <v xml:space="preserve"> 3.5</v>
      </c>
      <c r="M3025" t="str">
        <f t="shared" si="367"/>
        <v xml:space="preserve"> 0.8</v>
      </c>
      <c r="N3025" t="str">
        <f t="shared" si="367"/>
        <v xml:space="preserve"> 3.7</v>
      </c>
      <c r="O3025" t="str">
        <f t="shared" si="367"/>
        <v xml:space="preserve"> 3.6</v>
      </c>
      <c r="P3025" t="str">
        <f t="shared" si="367"/>
        <v xml:space="preserve"> 3.5</v>
      </c>
      <c r="Q3025" t="str">
        <f t="shared" si="367"/>
        <v xml:space="preserve"> 3.2</v>
      </c>
      <c r="R3025" t="str">
        <f t="shared" si="367"/>
        <v xml:space="preserve"> 3.0</v>
      </c>
      <c r="S3025" t="str">
        <f t="shared" si="367"/>
        <v xml:space="preserve"> 2.9</v>
      </c>
      <c r="T3025" t="str">
        <f t="shared" si="367"/>
        <v xml:space="preserve"> 2.9</v>
      </c>
      <c r="U3025" t="str">
        <f t="shared" si="367"/>
        <v xml:space="preserve"> 2.8</v>
      </c>
      <c r="V3025" t="str">
        <f t="shared" si="367"/>
        <v xml:space="preserve"> 2.8</v>
      </c>
      <c r="X3025" t="e">
        <f>VLOOKUP(K3025,$X$2:Y$31,2,FALSE())</f>
        <v>#N/A</v>
      </c>
      <c r="AB3025" s="20">
        <f>MATCH("R",$J$1001:$J3026,0)</f>
        <v>25</v>
      </c>
      <c r="AC3025" s="20">
        <f>ROW()</f>
        <v>3025</v>
      </c>
      <c r="AD3025" s="24" t="e">
        <f t="shared" ca="1" si="364"/>
        <v>#VALUE!</v>
      </c>
      <c r="AE3025" t="str">
        <f t="shared" ca="1" si="366"/>
        <v>E</v>
      </c>
    </row>
    <row r="3026" spans="1:31">
      <c r="A3026" s="12" t="s">
        <v>2271</v>
      </c>
      <c r="J3026" s="12" t="str">
        <f t="shared" si="363"/>
        <v/>
      </c>
      <c r="K3026" t="str">
        <f t="shared" si="367"/>
        <v xml:space="preserve">    </v>
      </c>
      <c r="L3026" t="str">
        <f t="shared" si="367"/>
        <v xml:space="preserve">  43</v>
      </c>
      <c r="M3026" t="str">
        <f t="shared" si="367"/>
        <v xml:space="preserve">  44</v>
      </c>
      <c r="N3026" t="str">
        <f t="shared" si="367"/>
        <v xml:space="preserve">  51</v>
      </c>
      <c r="O3026" t="str">
        <f t="shared" si="367"/>
        <v xml:space="preserve">  51</v>
      </c>
      <c r="P3026" t="str">
        <f t="shared" si="367"/>
        <v xml:space="preserve">  33</v>
      </c>
      <c r="Q3026" t="str">
        <f t="shared" si="367"/>
        <v xml:space="preserve"> -13</v>
      </c>
      <c r="R3026" t="str">
        <f t="shared" si="367"/>
        <v xml:space="preserve"> -11</v>
      </c>
      <c r="S3026" t="str">
        <f t="shared" si="367"/>
        <v xml:space="preserve"> -10</v>
      </c>
      <c r="T3026" t="str">
        <f t="shared" si="367"/>
        <v xml:space="preserve">  -9</v>
      </c>
      <c r="U3026" t="str">
        <f t="shared" si="367"/>
        <v xml:space="preserve">  -9</v>
      </c>
      <c r="V3026" t="str">
        <f t="shared" si="367"/>
        <v xml:space="preserve">  -8</v>
      </c>
      <c r="X3026" t="e">
        <f>VLOOKUP(K3026,$X$2:Y$31,2,FALSE())</f>
        <v>#N/A</v>
      </c>
      <c r="AB3026" s="20">
        <f>MATCH("R",$J$1001:$J3027,0)</f>
        <v>25</v>
      </c>
      <c r="AC3026" s="20">
        <f>ROW()</f>
        <v>3026</v>
      </c>
      <c r="AD3026" s="24" t="e">
        <f t="shared" ca="1" si="364"/>
        <v>#VALUE!</v>
      </c>
      <c r="AE3026" t="str">
        <f t="shared" ca="1" si="366"/>
        <v>E</v>
      </c>
    </row>
    <row r="3027" spans="1:31">
      <c r="A3027" s="12" t="s">
        <v>33</v>
      </c>
      <c r="J3027" s="12" t="str">
        <f t="shared" si="363"/>
        <v/>
      </c>
      <c r="K3027" t="str">
        <f t="shared" si="367"/>
        <v/>
      </c>
      <c r="L3027" t="str">
        <f t="shared" si="367"/>
        <v/>
      </c>
      <c r="M3027" t="str">
        <f t="shared" si="367"/>
        <v/>
      </c>
      <c r="N3027" t="str">
        <f t="shared" si="367"/>
        <v/>
      </c>
      <c r="O3027" t="str">
        <f t="shared" si="367"/>
        <v/>
      </c>
      <c r="P3027" t="str">
        <f t="shared" si="367"/>
        <v/>
      </c>
      <c r="Q3027" t="str">
        <f t="shared" si="367"/>
        <v/>
      </c>
      <c r="R3027" t="str">
        <f t="shared" si="367"/>
        <v/>
      </c>
      <c r="S3027" t="str">
        <f t="shared" si="367"/>
        <v/>
      </c>
      <c r="T3027" t="str">
        <f t="shared" si="367"/>
        <v/>
      </c>
      <c r="U3027" t="str">
        <f t="shared" si="367"/>
        <v/>
      </c>
      <c r="V3027" t="str">
        <f t="shared" si="367"/>
        <v/>
      </c>
      <c r="X3027" t="e">
        <f>VLOOKUP(K3027,$X$2:Y$31,2,FALSE())</f>
        <v>#N/A</v>
      </c>
      <c r="AB3027" s="20">
        <f>MATCH("R",$J$1001:$J3028,0)</f>
        <v>25</v>
      </c>
      <c r="AC3027" s="20">
        <f>ROW()</f>
        <v>3027</v>
      </c>
      <c r="AD3027" s="24" t="e">
        <f t="shared" ca="1" si="364"/>
        <v>#VALUE!</v>
      </c>
      <c r="AE3027" t="str">
        <f t="shared" ca="1" si="366"/>
        <v>E</v>
      </c>
    </row>
    <row r="3028" spans="1:31">
      <c r="A3028" s="12" t="s">
        <v>2272</v>
      </c>
      <c r="J3028" s="12" t="str">
        <f t="shared" si="363"/>
        <v>R</v>
      </c>
      <c r="K3028" t="str">
        <f t="shared" si="367"/>
        <v>14.0</v>
      </c>
      <c r="L3028" t="str">
        <f t="shared" si="367"/>
        <v xml:space="preserve"> 8.9</v>
      </c>
      <c r="M3028" t="str">
        <f t="shared" si="367"/>
        <v xml:space="preserve"> 2.0</v>
      </c>
      <c r="N3028" t="str">
        <f t="shared" si="367"/>
        <v xml:space="preserve"> 4.0</v>
      </c>
      <c r="O3028" t="str">
        <f t="shared" si="367"/>
        <v xml:space="preserve"> 5.4</v>
      </c>
      <c r="P3028" t="str">
        <f t="shared" si="367"/>
        <v xml:space="preserve"> 7.3</v>
      </c>
      <c r="Q3028" t="str">
        <f t="shared" si="367"/>
        <v>10.2</v>
      </c>
      <c r="R3028" t="str">
        <f t="shared" si="367"/>
        <v>14.4</v>
      </c>
      <c r="S3028" t="str">
        <f t="shared" si="367"/>
        <v>18.2</v>
      </c>
      <c r="T3028" t="str">
        <f t="shared" si="367"/>
        <v>21.5</v>
      </c>
      <c r="U3028" t="str">
        <f t="shared" si="367"/>
        <v>25.0</v>
      </c>
      <c r="V3028" t="str">
        <f t="shared" si="367"/>
        <v>29.0</v>
      </c>
      <c r="X3028" t="str">
        <f>VLOOKUP(K3028,$X$2:Y$31,2,FALSE())</f>
        <v>1400</v>
      </c>
      <c r="AB3028" s="20">
        <f>MATCH("R",$J$1001:$J3029,0)</f>
        <v>25</v>
      </c>
      <c r="AC3028" s="20">
        <f>ROW()</f>
        <v>3028</v>
      </c>
      <c r="AD3028" s="24" t="e">
        <f t="shared" ca="1" si="364"/>
        <v>#VALUE!</v>
      </c>
      <c r="AE3028" t="str">
        <f t="shared" ca="1" si="366"/>
        <v>E</v>
      </c>
    </row>
    <row r="3029" spans="1:31">
      <c r="A3029" s="12" t="s">
        <v>241</v>
      </c>
      <c r="J3029" s="12" t="str">
        <f t="shared" si="363"/>
        <v/>
      </c>
      <c r="K3029" t="str">
        <f t="shared" si="367"/>
        <v xml:space="preserve">    </v>
      </c>
      <c r="L3029" t="str">
        <f t="shared" si="367"/>
        <v xml:space="preserve"> 1F2</v>
      </c>
      <c r="M3029" t="str">
        <f t="shared" si="367"/>
        <v xml:space="preserve"> 1 E</v>
      </c>
      <c r="N3029" t="str">
        <f t="shared" si="367"/>
        <v xml:space="preserve"> 1F2</v>
      </c>
      <c r="O3029" t="str">
        <f t="shared" si="367"/>
        <v xml:space="preserve"> 1F2</v>
      </c>
      <c r="P3029" t="str">
        <f t="shared" si="367"/>
        <v xml:space="preserve"> 1F2</v>
      </c>
      <c r="Q3029" t="str">
        <f t="shared" si="367"/>
        <v xml:space="preserve"> 1F2</v>
      </c>
      <c r="R3029" t="str">
        <f t="shared" si="367"/>
        <v xml:space="preserve"> 1F2</v>
      </c>
      <c r="S3029" t="str">
        <f t="shared" si="367"/>
        <v xml:space="preserve"> 1F2</v>
      </c>
      <c r="T3029" t="str">
        <f t="shared" si="367"/>
        <v xml:space="preserve"> 1F2</v>
      </c>
      <c r="U3029" t="str">
        <f t="shared" si="367"/>
        <v xml:space="preserve"> 1F2</v>
      </c>
      <c r="V3029" t="str">
        <f t="shared" si="367"/>
        <v xml:space="preserve"> 1F2</v>
      </c>
      <c r="X3029" t="e">
        <f>VLOOKUP(K3029,$X$2:Y$31,2,FALSE())</f>
        <v>#N/A</v>
      </c>
      <c r="AB3029" s="20">
        <f>MATCH("R",$J$1001:$J3030,0)</f>
        <v>25</v>
      </c>
      <c r="AC3029" s="20">
        <f>ROW()</f>
        <v>3029</v>
      </c>
      <c r="AD3029" s="24" t="e">
        <f t="shared" ca="1" si="364"/>
        <v>#VALUE!</v>
      </c>
      <c r="AE3029" t="str">
        <f t="shared" ca="1" si="366"/>
        <v>E</v>
      </c>
    </row>
    <row r="3030" spans="1:31">
      <c r="A3030" s="12" t="s">
        <v>2273</v>
      </c>
      <c r="J3030" s="12" t="str">
        <f t="shared" si="363"/>
        <v/>
      </c>
      <c r="K3030" t="str">
        <f t="shared" si="367"/>
        <v xml:space="preserve">    </v>
      </c>
      <c r="L3030" t="str">
        <f t="shared" si="367"/>
        <v>65.3</v>
      </c>
      <c r="M3030" t="str">
        <f t="shared" si="367"/>
        <v>30.0</v>
      </c>
      <c r="N3030" t="str">
        <f t="shared" si="367"/>
        <v>56.9</v>
      </c>
      <c r="O3030" t="str">
        <f t="shared" si="367"/>
        <v>56.5</v>
      </c>
      <c r="P3030" t="str">
        <f t="shared" si="367"/>
        <v>59.1</v>
      </c>
      <c r="Q3030" t="str">
        <f t="shared" si="367"/>
        <v>65.3</v>
      </c>
      <c r="R3030" t="str">
        <f t="shared" si="367"/>
        <v>65.3</v>
      </c>
      <c r="S3030" t="str">
        <f t="shared" si="367"/>
        <v>65.3</v>
      </c>
      <c r="T3030" t="str">
        <f t="shared" si="367"/>
        <v>65.3</v>
      </c>
      <c r="U3030" t="str">
        <f t="shared" si="367"/>
        <v>65.3</v>
      </c>
      <c r="V3030" t="str">
        <f t="shared" si="367"/>
        <v>65.3</v>
      </c>
      <c r="X3030" t="e">
        <f>VLOOKUP(K3030,$X$2:Y$31,2,FALSE())</f>
        <v>#N/A</v>
      </c>
      <c r="AB3030" s="20">
        <f>MATCH("R",$J$1001:$J3031,0)</f>
        <v>25</v>
      </c>
      <c r="AC3030" s="20">
        <f>ROW()</f>
        <v>3030</v>
      </c>
      <c r="AD3030" s="24" t="e">
        <f t="shared" ca="1" si="364"/>
        <v>#VALUE!</v>
      </c>
      <c r="AE3030" t="str">
        <f t="shared" ca="1" si="366"/>
        <v>E</v>
      </c>
    </row>
    <row r="3031" spans="1:31">
      <c r="A3031" s="12" t="s">
        <v>536</v>
      </c>
      <c r="J3031" s="12" t="str">
        <f t="shared" si="363"/>
        <v/>
      </c>
      <c r="K3031" t="str">
        <f t="shared" si="367"/>
        <v xml:space="preserve">    </v>
      </c>
      <c r="L3031" t="str">
        <f t="shared" si="367"/>
        <v xml:space="preserve"> 2.7</v>
      </c>
      <c r="M3031" t="str">
        <f t="shared" si="367"/>
        <v xml:space="preserve"> 1.3</v>
      </c>
      <c r="N3031" t="str">
        <f t="shared" si="367"/>
        <v xml:space="preserve"> 2.1</v>
      </c>
      <c r="O3031" t="str">
        <f t="shared" si="367"/>
        <v xml:space="preserve"> 2.0</v>
      </c>
      <c r="P3031" t="str">
        <f t="shared" si="367"/>
        <v xml:space="preserve"> 2.2</v>
      </c>
      <c r="Q3031" t="str">
        <f t="shared" si="367"/>
        <v xml:space="preserve"> 2.7</v>
      </c>
      <c r="R3031" t="str">
        <f t="shared" si="367"/>
        <v xml:space="preserve"> 2.7</v>
      </c>
      <c r="S3031" t="str">
        <f t="shared" si="367"/>
        <v xml:space="preserve"> 2.7</v>
      </c>
      <c r="T3031" t="str">
        <f t="shared" si="367"/>
        <v xml:space="preserve"> 2.7</v>
      </c>
      <c r="U3031" t="str">
        <f t="shared" si="367"/>
        <v xml:space="preserve"> 2.7</v>
      </c>
      <c r="V3031" t="str">
        <f t="shared" si="367"/>
        <v xml:space="preserve"> 2.7</v>
      </c>
      <c r="X3031" t="e">
        <f>VLOOKUP(K3031,$X$2:Y$31,2,FALSE())</f>
        <v>#N/A</v>
      </c>
      <c r="AB3031" s="20">
        <f>MATCH("R",$J$1001:$J3032,0)</f>
        <v>25</v>
      </c>
      <c r="AC3031" s="20">
        <f>ROW()</f>
        <v>3031</v>
      </c>
      <c r="AD3031" s="24" t="e">
        <f t="shared" ca="1" si="364"/>
        <v>#VALUE!</v>
      </c>
      <c r="AE3031" t="str">
        <f t="shared" ca="1" si="366"/>
        <v>E</v>
      </c>
    </row>
    <row r="3032" spans="1:31">
      <c r="A3032" s="12" t="s">
        <v>2274</v>
      </c>
      <c r="J3032" s="12" t="str">
        <f t="shared" si="363"/>
        <v/>
      </c>
      <c r="K3032" t="str">
        <f t="shared" si="367"/>
        <v xml:space="preserve">    </v>
      </c>
      <c r="L3032" t="str">
        <f t="shared" si="367"/>
        <v xml:space="preserve"> 375</v>
      </c>
      <c r="M3032" t="str">
        <f t="shared" si="367"/>
        <v xml:space="preserve">  97</v>
      </c>
      <c r="N3032" t="str">
        <f t="shared" si="367"/>
        <v xml:space="preserve"> 260</v>
      </c>
      <c r="O3032" t="str">
        <f t="shared" si="367"/>
        <v xml:space="preserve"> 257</v>
      </c>
      <c r="P3032" t="str">
        <f t="shared" si="367"/>
        <v xml:space="preserve"> 284</v>
      </c>
      <c r="Q3032" t="str">
        <f t="shared" si="367"/>
        <v xml:space="preserve"> 375</v>
      </c>
      <c r="R3032" t="str">
        <f t="shared" si="367"/>
        <v xml:space="preserve"> 375</v>
      </c>
      <c r="S3032" t="str">
        <f t="shared" si="367"/>
        <v xml:space="preserve"> 375</v>
      </c>
      <c r="T3032" t="str">
        <f t="shared" si="367"/>
        <v xml:space="preserve"> 375</v>
      </c>
      <c r="U3032" t="str">
        <f t="shared" si="367"/>
        <v xml:space="preserve"> 375</v>
      </c>
      <c r="V3032" t="str">
        <f t="shared" si="367"/>
        <v xml:space="preserve"> 375</v>
      </c>
      <c r="X3032" t="e">
        <f>VLOOKUP(K3032,$X$2:Y$31,2,FALSE())</f>
        <v>#N/A</v>
      </c>
      <c r="AB3032" s="20">
        <f>MATCH("R",$J$1001:$J3033,0)</f>
        <v>25</v>
      </c>
      <c r="AC3032" s="20">
        <f>ROW()</f>
        <v>3032</v>
      </c>
      <c r="AD3032" s="24" t="e">
        <f t="shared" ca="1" si="364"/>
        <v>#VALUE!</v>
      </c>
      <c r="AE3032" t="str">
        <f t="shared" ca="1" si="366"/>
        <v>E</v>
      </c>
    </row>
    <row r="3033" spans="1:31">
      <c r="A3033" s="12" t="s">
        <v>2275</v>
      </c>
      <c r="J3033" s="12" t="str">
        <f t="shared" si="363"/>
        <v/>
      </c>
      <c r="K3033" t="str">
        <f t="shared" si="367"/>
        <v xml:space="preserve">    </v>
      </c>
      <c r="L3033" t="str">
        <f t="shared" si="367"/>
        <v>0.50</v>
      </c>
      <c r="M3033" t="str">
        <f t="shared" si="367"/>
        <v>1.00</v>
      </c>
      <c r="N3033" t="str">
        <f t="shared" si="367"/>
        <v>1.00</v>
      </c>
      <c r="O3033" t="str">
        <f t="shared" si="367"/>
        <v>1.00</v>
      </c>
      <c r="P3033" t="str">
        <f t="shared" si="367"/>
        <v>0.98</v>
      </c>
      <c r="Q3033" t="str">
        <f t="shared" ref="K3033:V3054" si="368">MID($A3033,Q$34,4)</f>
        <v>0.06</v>
      </c>
      <c r="R3033" t="str">
        <f t="shared" si="368"/>
        <v>0.00</v>
      </c>
      <c r="S3033" t="str">
        <f t="shared" si="368"/>
        <v>0.00</v>
      </c>
      <c r="T3033" t="str">
        <f t="shared" si="368"/>
        <v>0.00</v>
      </c>
      <c r="U3033" t="str">
        <f t="shared" si="368"/>
        <v>0.00</v>
      </c>
      <c r="V3033" t="str">
        <f t="shared" si="368"/>
        <v>0.00</v>
      </c>
      <c r="X3033" t="e">
        <f>VLOOKUP(K3033,$X$2:Y$31,2,FALSE())</f>
        <v>#N/A</v>
      </c>
      <c r="AB3033" s="20">
        <f>MATCH("R",$J$1001:$J3034,0)</f>
        <v>25</v>
      </c>
      <c r="AC3033" s="20">
        <f>ROW()</f>
        <v>3033</v>
      </c>
      <c r="AD3033" s="24" t="e">
        <f t="shared" ca="1" si="364"/>
        <v>#VALUE!</v>
      </c>
      <c r="AE3033" t="str">
        <f t="shared" ca="1" si="366"/>
        <v>E</v>
      </c>
    </row>
    <row r="3034" spans="1:31">
      <c r="A3034" s="12" t="s">
        <v>2276</v>
      </c>
      <c r="J3034" s="12" t="str">
        <f t="shared" si="363"/>
        <v/>
      </c>
      <c r="K3034" t="str">
        <f t="shared" si="368"/>
        <v xml:space="preserve">    </v>
      </c>
      <c r="L3034" t="str">
        <f t="shared" si="368"/>
        <v xml:space="preserve"> 117</v>
      </c>
      <c r="M3034" t="str">
        <f t="shared" si="368"/>
        <v xml:space="preserve"> 111</v>
      </c>
      <c r="N3034" t="str">
        <f t="shared" si="368"/>
        <v xml:space="preserve"> 108</v>
      </c>
      <c r="O3034" t="str">
        <f t="shared" si="368"/>
        <v xml:space="preserve"> 109</v>
      </c>
      <c r="P3034" t="str">
        <f t="shared" si="368"/>
        <v xml:space="preserve"> 111</v>
      </c>
      <c r="Q3034" t="str">
        <f t="shared" si="368"/>
        <v xml:space="preserve"> 128</v>
      </c>
      <c r="R3034" t="str">
        <f t="shared" si="368"/>
        <v xml:space="preserve"> 184</v>
      </c>
      <c r="S3034" t="str">
        <f t="shared" si="368"/>
        <v xml:space="preserve"> 186</v>
      </c>
      <c r="T3034" t="str">
        <f t="shared" si="368"/>
        <v xml:space="preserve"> 188</v>
      </c>
      <c r="U3034" t="str">
        <f t="shared" si="368"/>
        <v xml:space="preserve"> 189</v>
      </c>
      <c r="V3034" t="str">
        <f t="shared" si="368"/>
        <v xml:space="preserve"> 190</v>
      </c>
      <c r="X3034" t="e">
        <f>VLOOKUP(K3034,$X$2:Y$31,2,FALSE())</f>
        <v>#N/A</v>
      </c>
      <c r="AB3034" s="20">
        <f>MATCH("R",$J$1001:$J3035,0)</f>
        <v>25</v>
      </c>
      <c r="AC3034" s="20">
        <f>ROW()</f>
        <v>3034</v>
      </c>
      <c r="AD3034" s="24" t="e">
        <f t="shared" ca="1" si="364"/>
        <v>#VALUE!</v>
      </c>
      <c r="AE3034" t="str">
        <f t="shared" ca="1" si="366"/>
        <v>E</v>
      </c>
    </row>
    <row r="3035" spans="1:31">
      <c r="A3035" s="12" t="s">
        <v>2277</v>
      </c>
      <c r="J3035" s="12" t="str">
        <f t="shared" si="363"/>
        <v/>
      </c>
      <c r="K3035" t="str">
        <f t="shared" si="368"/>
        <v xml:space="preserve">    </v>
      </c>
      <c r="L3035" t="str">
        <f t="shared" si="368"/>
        <v xml:space="preserve">  26</v>
      </c>
      <c r="M3035" t="str">
        <f t="shared" si="368"/>
        <v xml:space="preserve">  21</v>
      </c>
      <c r="N3035" t="str">
        <f t="shared" si="368"/>
        <v xml:space="preserve">  28</v>
      </c>
      <c r="O3035" t="str">
        <f t="shared" si="368"/>
        <v xml:space="preserve">  29</v>
      </c>
      <c r="P3035" t="str">
        <f t="shared" si="368"/>
        <v xml:space="preserve">  30</v>
      </c>
      <c r="Q3035" t="str">
        <f t="shared" si="368"/>
        <v xml:space="preserve">  16</v>
      </c>
      <c r="R3035" t="str">
        <f t="shared" si="368"/>
        <v xml:space="preserve"> -37</v>
      </c>
      <c r="S3035" t="str">
        <f t="shared" si="368"/>
        <v xml:space="preserve"> -37</v>
      </c>
      <c r="T3035" t="str">
        <f t="shared" si="368"/>
        <v xml:space="preserve"> -36</v>
      </c>
      <c r="U3035" t="str">
        <f t="shared" si="368"/>
        <v xml:space="preserve"> -36</v>
      </c>
      <c r="V3035" t="str">
        <f t="shared" si="368"/>
        <v xml:space="preserve"> -36</v>
      </c>
      <c r="X3035" t="e">
        <f>VLOOKUP(K3035,$X$2:Y$31,2,FALSE())</f>
        <v>#N/A</v>
      </c>
      <c r="AB3035" s="20">
        <f>MATCH("R",$J$1001:$J3036,0)</f>
        <v>25</v>
      </c>
      <c r="AC3035" s="20">
        <f>ROW()</f>
        <v>3035</v>
      </c>
      <c r="AD3035" s="24" t="e">
        <f t="shared" ca="1" si="364"/>
        <v>#VALUE!</v>
      </c>
      <c r="AE3035" t="str">
        <f t="shared" ca="1" si="366"/>
        <v>E</v>
      </c>
    </row>
    <row r="3036" spans="1:31">
      <c r="A3036" s="12" t="s">
        <v>2278</v>
      </c>
      <c r="J3036" s="12" t="str">
        <f t="shared" si="363"/>
        <v/>
      </c>
      <c r="K3036" t="str">
        <f t="shared" si="368"/>
        <v xml:space="preserve">    </v>
      </c>
      <c r="L3036" t="str">
        <f t="shared" si="368"/>
        <v xml:space="preserve"> -97</v>
      </c>
      <c r="M3036" t="str">
        <f t="shared" si="368"/>
        <v xml:space="preserve"> -91</v>
      </c>
      <c r="N3036" t="str">
        <f t="shared" si="368"/>
        <v xml:space="preserve"> -88</v>
      </c>
      <c r="O3036" t="str">
        <f t="shared" si="368"/>
        <v xml:space="preserve"> -89</v>
      </c>
      <c r="P3036" t="str">
        <f t="shared" si="368"/>
        <v xml:space="preserve"> -91</v>
      </c>
      <c r="Q3036" t="str">
        <f t="shared" si="368"/>
        <v>-108</v>
      </c>
      <c r="R3036" t="str">
        <f t="shared" si="368"/>
        <v>-164</v>
      </c>
      <c r="S3036" t="str">
        <f t="shared" si="368"/>
        <v>-166</v>
      </c>
      <c r="T3036" t="str">
        <f t="shared" si="368"/>
        <v>-168</v>
      </c>
      <c r="U3036" t="str">
        <f t="shared" si="368"/>
        <v>-169</v>
      </c>
      <c r="V3036" t="str">
        <f t="shared" si="368"/>
        <v>-170</v>
      </c>
      <c r="X3036" t="e">
        <f>VLOOKUP(K3036,$X$2:Y$31,2,FALSE())</f>
        <v>#N/A</v>
      </c>
      <c r="AB3036" s="20">
        <f>MATCH("R",$J$1001:$J3037,0)</f>
        <v>25</v>
      </c>
      <c r="AC3036" s="20">
        <f>ROW()</f>
        <v>3036</v>
      </c>
      <c r="AD3036" s="24" t="e">
        <f t="shared" ca="1" si="364"/>
        <v>#VALUE!</v>
      </c>
      <c r="AE3036" t="str">
        <f t="shared" ca="1" si="366"/>
        <v>E</v>
      </c>
    </row>
    <row r="3037" spans="1:31">
      <c r="A3037" s="12" t="s">
        <v>537</v>
      </c>
      <c r="J3037" s="12" t="str">
        <f t="shared" si="363"/>
        <v/>
      </c>
      <c r="K3037" t="str">
        <f t="shared" si="368"/>
        <v xml:space="preserve">    </v>
      </c>
      <c r="L3037" t="str">
        <f t="shared" si="368"/>
        <v>-157</v>
      </c>
      <c r="M3037" t="str">
        <f t="shared" si="368"/>
        <v>-140</v>
      </c>
      <c r="N3037" t="str">
        <f t="shared" si="368"/>
        <v>-148</v>
      </c>
      <c r="O3037" t="str">
        <f t="shared" si="368"/>
        <v>-151</v>
      </c>
      <c r="P3037" t="str">
        <f t="shared" si="368"/>
        <v>-155</v>
      </c>
      <c r="Q3037" t="str">
        <f t="shared" si="368"/>
        <v>-159</v>
      </c>
      <c r="R3037" t="str">
        <f t="shared" si="368"/>
        <v>-164</v>
      </c>
      <c r="S3037" t="str">
        <f t="shared" si="368"/>
        <v>-167</v>
      </c>
      <c r="T3037" t="str">
        <f t="shared" si="368"/>
        <v>-169</v>
      </c>
      <c r="U3037" t="str">
        <f t="shared" si="368"/>
        <v>-170</v>
      </c>
      <c r="V3037" t="str">
        <f t="shared" si="368"/>
        <v>-172</v>
      </c>
      <c r="X3037" t="e">
        <f>VLOOKUP(K3037,$X$2:Y$31,2,FALSE())</f>
        <v>#N/A</v>
      </c>
      <c r="AB3037" s="20">
        <f>MATCH("R",$J$1001:$J3038,0)</f>
        <v>25</v>
      </c>
      <c r="AC3037" s="20">
        <f>ROW()</f>
        <v>3037</v>
      </c>
      <c r="AD3037" s="24" t="e">
        <f t="shared" ca="1" si="364"/>
        <v>#VALUE!</v>
      </c>
      <c r="AE3037" t="str">
        <f t="shared" ca="1" si="366"/>
        <v>E</v>
      </c>
    </row>
    <row r="3038" spans="1:31">
      <c r="A3038" s="12" t="s">
        <v>2279</v>
      </c>
      <c r="J3038" s="12" t="str">
        <f t="shared" si="363"/>
        <v/>
      </c>
      <c r="K3038" t="str">
        <f t="shared" si="368"/>
        <v xml:space="preserve">    </v>
      </c>
      <c r="L3038" t="str">
        <f t="shared" si="368"/>
        <v xml:space="preserve">  60</v>
      </c>
      <c r="M3038" t="str">
        <f t="shared" si="368"/>
        <v xml:space="preserve">  48</v>
      </c>
      <c r="N3038" t="str">
        <f t="shared" si="368"/>
        <v xml:space="preserve">  60</v>
      </c>
      <c r="O3038" t="str">
        <f t="shared" si="368"/>
        <v xml:space="preserve">  62</v>
      </c>
      <c r="P3038" t="str">
        <f t="shared" si="368"/>
        <v xml:space="preserve">  64</v>
      </c>
      <c r="Q3038" t="str">
        <f t="shared" si="368"/>
        <v xml:space="preserve">  51</v>
      </c>
      <c r="R3038" t="str">
        <f t="shared" si="368"/>
        <v xml:space="preserve">  -1</v>
      </c>
      <c r="S3038" t="str">
        <f t="shared" si="368"/>
        <v xml:space="preserve">   0</v>
      </c>
      <c r="T3038" t="str">
        <f t="shared" si="368"/>
        <v xml:space="preserve">   1</v>
      </c>
      <c r="U3038" t="str">
        <f t="shared" si="368"/>
        <v xml:space="preserve">   2</v>
      </c>
      <c r="V3038" t="str">
        <f t="shared" si="368"/>
        <v xml:space="preserve">   2</v>
      </c>
      <c r="X3038" t="e">
        <f>VLOOKUP(K3038,$X$2:Y$31,2,FALSE())</f>
        <v>#N/A</v>
      </c>
      <c r="AB3038" s="20">
        <f>MATCH("R",$J$1001:$J3039,0)</f>
        <v>25</v>
      </c>
      <c r="AC3038" s="20">
        <f>ROW()</f>
        <v>3038</v>
      </c>
      <c r="AD3038" s="24" t="e">
        <f t="shared" ca="1" si="364"/>
        <v>#VALUE!</v>
      </c>
      <c r="AE3038" t="str">
        <f t="shared" ca="1" si="366"/>
        <v>E</v>
      </c>
    </row>
    <row r="3039" spans="1:31">
      <c r="A3039" s="12" t="s">
        <v>2280</v>
      </c>
      <c r="J3039" s="12" t="str">
        <f t="shared" si="363"/>
        <v/>
      </c>
      <c r="K3039" t="str">
        <f t="shared" si="368"/>
        <v xml:space="preserve">    </v>
      </c>
      <c r="L3039" t="str">
        <f t="shared" si="368"/>
        <v xml:space="preserve">  29</v>
      </c>
      <c r="M3039" t="str">
        <f t="shared" si="368"/>
        <v xml:space="preserve">  36</v>
      </c>
      <c r="N3039" t="str">
        <f t="shared" si="368"/>
        <v xml:space="preserve">  25</v>
      </c>
      <c r="O3039" t="str">
        <f t="shared" si="368"/>
        <v xml:space="preserve">  22</v>
      </c>
      <c r="P3039" t="str">
        <f t="shared" si="368"/>
        <v xml:space="preserve">  21</v>
      </c>
      <c r="Q3039" t="str">
        <f t="shared" si="368"/>
        <v xml:space="preserve">  44</v>
      </c>
      <c r="R3039" t="str">
        <f t="shared" si="368"/>
        <v xml:space="preserve">  85</v>
      </c>
      <c r="S3039" t="str">
        <f t="shared" si="368"/>
        <v xml:space="preserve">  84</v>
      </c>
      <c r="T3039" t="str">
        <f t="shared" si="368"/>
        <v xml:space="preserve">  84</v>
      </c>
      <c r="U3039" t="str">
        <f t="shared" si="368"/>
        <v xml:space="preserve">  83</v>
      </c>
      <c r="V3039" t="str">
        <f t="shared" si="368"/>
        <v xml:space="preserve">  83</v>
      </c>
      <c r="X3039" t="e">
        <f>VLOOKUP(K3039,$X$2:Y$31,2,FALSE())</f>
        <v>#N/A</v>
      </c>
      <c r="AB3039" s="20">
        <f>MATCH("R",$J$1001:$J3040,0)</f>
        <v>25</v>
      </c>
      <c r="AC3039" s="20">
        <f>ROW()</f>
        <v>3039</v>
      </c>
      <c r="AD3039" s="24" t="e">
        <f t="shared" ca="1" si="364"/>
        <v>#VALUE!</v>
      </c>
      <c r="AE3039" t="str">
        <f t="shared" ca="1" si="366"/>
        <v>E</v>
      </c>
    </row>
    <row r="3040" spans="1:31">
      <c r="A3040" s="12" t="s">
        <v>2281</v>
      </c>
      <c r="J3040" s="12" t="str">
        <f t="shared" si="363"/>
        <v/>
      </c>
      <c r="K3040" t="str">
        <f t="shared" si="368"/>
        <v xml:space="preserve">    </v>
      </c>
      <c r="L3040" t="str">
        <f t="shared" si="368"/>
        <v>0.04</v>
      </c>
      <c r="M3040" t="str">
        <f t="shared" si="368"/>
        <v>0.00</v>
      </c>
      <c r="N3040" t="str">
        <f t="shared" si="368"/>
        <v>0.01</v>
      </c>
      <c r="O3040" t="str">
        <f t="shared" si="368"/>
        <v>0.03</v>
      </c>
      <c r="P3040" t="str">
        <f t="shared" si="368"/>
        <v>0.05</v>
      </c>
      <c r="Q3040" t="str">
        <f t="shared" si="368"/>
        <v>0.03</v>
      </c>
      <c r="R3040" t="str">
        <f t="shared" si="368"/>
        <v>0.00</v>
      </c>
      <c r="S3040" t="str">
        <f t="shared" si="368"/>
        <v>0.00</v>
      </c>
      <c r="T3040" t="str">
        <f t="shared" si="368"/>
        <v>0.00</v>
      </c>
      <c r="U3040" t="str">
        <f t="shared" si="368"/>
        <v>0.00</v>
      </c>
      <c r="V3040" t="str">
        <f t="shared" si="368"/>
        <v>0.00</v>
      </c>
      <c r="X3040" t="e">
        <f>VLOOKUP(K3040,$X$2:Y$31,2,FALSE())</f>
        <v>#N/A</v>
      </c>
      <c r="AB3040" s="20">
        <f>MATCH("R",$J$1001:$J3041,0)</f>
        <v>25</v>
      </c>
      <c r="AC3040" s="20">
        <f>ROW()</f>
        <v>3040</v>
      </c>
      <c r="AD3040" s="24" t="e">
        <f t="shared" ca="1" si="364"/>
        <v>#VALUE!</v>
      </c>
      <c r="AE3040" t="str">
        <f t="shared" ca="1" si="366"/>
        <v>E</v>
      </c>
    </row>
    <row r="3041" spans="1:31">
      <c r="A3041" s="12" t="s">
        <v>91</v>
      </c>
      <c r="J3041" s="12" t="str">
        <f t="shared" si="363"/>
        <v/>
      </c>
      <c r="K3041" t="str">
        <f t="shared" si="368"/>
        <v xml:space="preserve">    </v>
      </c>
      <c r="L3041" t="str">
        <f t="shared" si="368"/>
        <v>0.00</v>
      </c>
      <c r="M3041" t="str">
        <f t="shared" si="368"/>
        <v>0.00</v>
      </c>
      <c r="N3041" t="str">
        <f t="shared" si="368"/>
        <v>0.00</v>
      </c>
      <c r="O3041" t="str">
        <f t="shared" si="368"/>
        <v>0.00</v>
      </c>
      <c r="P3041" t="str">
        <f t="shared" si="368"/>
        <v>0.00</v>
      </c>
      <c r="Q3041" t="str">
        <f t="shared" si="368"/>
        <v>0.00</v>
      </c>
      <c r="R3041" t="str">
        <f t="shared" si="368"/>
        <v>0.00</v>
      </c>
      <c r="S3041" t="str">
        <f t="shared" si="368"/>
        <v>0.00</v>
      </c>
      <c r="T3041" t="str">
        <f t="shared" si="368"/>
        <v>0.00</v>
      </c>
      <c r="U3041" t="str">
        <f t="shared" si="368"/>
        <v>0.00</v>
      </c>
      <c r="V3041" t="str">
        <f t="shared" si="368"/>
        <v>0.00</v>
      </c>
      <c r="X3041" t="e">
        <f>VLOOKUP(K3041,$X$2:Y$31,2,FALSE())</f>
        <v>#N/A</v>
      </c>
      <c r="AB3041" s="20">
        <f>MATCH("R",$J$1001:$J3042,0)</f>
        <v>25</v>
      </c>
      <c r="AC3041" s="20">
        <f>ROW()</f>
        <v>3041</v>
      </c>
      <c r="AD3041" s="24" t="e">
        <f t="shared" ca="1" si="364"/>
        <v>#VALUE!</v>
      </c>
      <c r="AE3041" t="str">
        <f t="shared" ca="1" si="366"/>
        <v>E</v>
      </c>
    </row>
    <row r="3042" spans="1:31">
      <c r="A3042" s="12" t="s">
        <v>2282</v>
      </c>
      <c r="J3042" s="12" t="str">
        <f t="shared" si="363"/>
        <v/>
      </c>
      <c r="K3042" t="str">
        <f t="shared" si="368"/>
        <v xml:space="preserve">    </v>
      </c>
      <c r="L3042" t="str">
        <f t="shared" si="368"/>
        <v>0.10</v>
      </c>
      <c r="M3042" t="str">
        <f t="shared" si="368"/>
        <v>0.02</v>
      </c>
      <c r="N3042" t="str">
        <f t="shared" si="368"/>
        <v>0.08</v>
      </c>
      <c r="O3042" t="str">
        <f t="shared" si="368"/>
        <v>0.11</v>
      </c>
      <c r="P3042" t="str">
        <f t="shared" si="368"/>
        <v>0.12</v>
      </c>
      <c r="Q3042" t="str">
        <f t="shared" si="368"/>
        <v>0.06</v>
      </c>
      <c r="R3042" t="str">
        <f t="shared" si="368"/>
        <v>0.00</v>
      </c>
      <c r="S3042" t="str">
        <f t="shared" si="368"/>
        <v>0.00</v>
      </c>
      <c r="T3042" t="str">
        <f t="shared" si="368"/>
        <v>0.00</v>
      </c>
      <c r="U3042" t="str">
        <f t="shared" si="368"/>
        <v>0.00</v>
      </c>
      <c r="V3042" t="str">
        <f t="shared" si="368"/>
        <v>0.00</v>
      </c>
      <c r="X3042" t="e">
        <f>VLOOKUP(K3042,$X$2:Y$31,2,FALSE())</f>
        <v>#N/A</v>
      </c>
      <c r="AB3042" s="20">
        <f>MATCH("R",$J$1001:$J3043,0)</f>
        <v>25</v>
      </c>
      <c r="AC3042" s="20">
        <f>ROW()</f>
        <v>3042</v>
      </c>
      <c r="AD3042" s="24" t="e">
        <f t="shared" ca="1" si="364"/>
        <v>#VALUE!</v>
      </c>
      <c r="AE3042" t="str">
        <f t="shared" ca="1" si="366"/>
        <v>E</v>
      </c>
    </row>
    <row r="3043" spans="1:31">
      <c r="A3043" s="12" t="s">
        <v>2283</v>
      </c>
      <c r="J3043" s="12" t="str">
        <f t="shared" si="363"/>
        <v/>
      </c>
      <c r="K3043" t="str">
        <f t="shared" si="368"/>
        <v xml:space="preserve">    </v>
      </c>
      <c r="L3043" t="str">
        <f t="shared" si="368"/>
        <v>13.5</v>
      </c>
      <c r="M3043" t="str">
        <f t="shared" si="368"/>
        <v xml:space="preserve"> 6.8</v>
      </c>
      <c r="N3043" t="str">
        <f t="shared" si="368"/>
        <v xml:space="preserve"> 6.7</v>
      </c>
      <c r="O3043" t="str">
        <f t="shared" si="368"/>
        <v xml:space="preserve"> 6.7</v>
      </c>
      <c r="P3043" t="str">
        <f t="shared" si="368"/>
        <v xml:space="preserve"> 7.2</v>
      </c>
      <c r="Q3043" t="str">
        <f t="shared" si="368"/>
        <v>20.2</v>
      </c>
      <c r="R3043" t="str">
        <f t="shared" si="368"/>
        <v xml:space="preserve"> 6.7</v>
      </c>
      <c r="S3043" t="str">
        <f t="shared" si="368"/>
        <v xml:space="preserve"> 6.7</v>
      </c>
      <c r="T3043" t="str">
        <f t="shared" si="368"/>
        <v xml:space="preserve"> 6.7</v>
      </c>
      <c r="U3043" t="str">
        <f t="shared" si="368"/>
        <v xml:space="preserve"> 6.7</v>
      </c>
      <c r="V3043" t="str">
        <f t="shared" si="368"/>
        <v xml:space="preserve"> 6.7</v>
      </c>
      <c r="X3043" t="e">
        <f>VLOOKUP(K3043,$X$2:Y$31,2,FALSE())</f>
        <v>#N/A</v>
      </c>
      <c r="AB3043" s="20">
        <f>MATCH("R",$J$1001:$J3044,0)</f>
        <v>25</v>
      </c>
      <c r="AC3043" s="20">
        <f>ROW()</f>
        <v>3043</v>
      </c>
      <c r="AD3043" s="24" t="e">
        <f t="shared" ca="1" si="364"/>
        <v>#VALUE!</v>
      </c>
      <c r="AE3043" t="str">
        <f t="shared" ca="1" si="366"/>
        <v>E</v>
      </c>
    </row>
    <row r="3044" spans="1:31">
      <c r="A3044" s="12" t="s">
        <v>2284</v>
      </c>
      <c r="J3044" s="12" t="str">
        <f t="shared" si="363"/>
        <v/>
      </c>
      <c r="K3044" t="str">
        <f t="shared" si="368"/>
        <v xml:space="preserve">    </v>
      </c>
      <c r="L3044" t="str">
        <f t="shared" si="368"/>
        <v xml:space="preserve"> 7.4</v>
      </c>
      <c r="M3044" t="str">
        <f t="shared" si="368"/>
        <v xml:space="preserve"> 4.5</v>
      </c>
      <c r="N3044" t="str">
        <f t="shared" si="368"/>
        <v xml:space="preserve"> 4.9</v>
      </c>
      <c r="O3044" t="str">
        <f t="shared" si="368"/>
        <v xml:space="preserve"> 4.5</v>
      </c>
      <c r="P3044" t="str">
        <f t="shared" si="368"/>
        <v xml:space="preserve"> 4.5</v>
      </c>
      <c r="Q3044" t="str">
        <f t="shared" si="368"/>
        <v>13.3</v>
      </c>
      <c r="R3044" t="str">
        <f t="shared" si="368"/>
        <v xml:space="preserve"> 4.5</v>
      </c>
      <c r="S3044" t="str">
        <f t="shared" si="368"/>
        <v xml:space="preserve"> 4.5</v>
      </c>
      <c r="T3044" t="str">
        <f t="shared" si="368"/>
        <v xml:space="preserve"> 4.5</v>
      </c>
      <c r="U3044" t="str">
        <f t="shared" si="368"/>
        <v xml:space="preserve"> 4.5</v>
      </c>
      <c r="V3044" t="str">
        <f t="shared" si="368"/>
        <v xml:space="preserve"> 4.5</v>
      </c>
      <c r="X3044" t="e">
        <f>VLOOKUP(K3044,$X$2:Y$31,2,FALSE())</f>
        <v>#N/A</v>
      </c>
      <c r="AB3044" s="20">
        <f>MATCH("R",$J$1001:$J3045,0)</f>
        <v>25</v>
      </c>
      <c r="AC3044" s="20">
        <f>ROW()</f>
        <v>3044</v>
      </c>
      <c r="AD3044" s="24" t="e">
        <f t="shared" ca="1" si="364"/>
        <v>#VALUE!</v>
      </c>
      <c r="AE3044" t="str">
        <f t="shared" ca="1" si="366"/>
        <v>E</v>
      </c>
    </row>
    <row r="3045" spans="1:31">
      <c r="A3045" s="12" t="s">
        <v>2285</v>
      </c>
      <c r="J3045" s="12" t="str">
        <f t="shared" si="363"/>
        <v/>
      </c>
      <c r="K3045" t="str">
        <f t="shared" si="368"/>
        <v xml:space="preserve">    </v>
      </c>
      <c r="L3045" t="str">
        <f t="shared" si="368"/>
        <v>16.4</v>
      </c>
      <c r="M3045" t="str">
        <f t="shared" si="368"/>
        <v>11.8</v>
      </c>
      <c r="N3045" t="str">
        <f t="shared" si="368"/>
        <v>11.7</v>
      </c>
      <c r="O3045" t="str">
        <f t="shared" si="368"/>
        <v>11.6</v>
      </c>
      <c r="P3045" t="str">
        <f t="shared" si="368"/>
        <v>11.9</v>
      </c>
      <c r="Q3045" t="str">
        <f t="shared" si="368"/>
        <v>22.3</v>
      </c>
      <c r="R3045" t="str">
        <f t="shared" si="368"/>
        <v>11.7</v>
      </c>
      <c r="S3045" t="str">
        <f t="shared" si="368"/>
        <v>11.8</v>
      </c>
      <c r="T3045" t="str">
        <f t="shared" si="368"/>
        <v>11.8</v>
      </c>
      <c r="U3045" t="str">
        <f t="shared" si="368"/>
        <v>11.8</v>
      </c>
      <c r="V3045" t="str">
        <f t="shared" si="368"/>
        <v>11.8</v>
      </c>
      <c r="X3045" t="e">
        <f>VLOOKUP(K3045,$X$2:Y$31,2,FALSE())</f>
        <v>#N/A</v>
      </c>
      <c r="AB3045" s="20">
        <f>MATCH("R",$J$1001:$J3046,0)</f>
        <v>25</v>
      </c>
      <c r="AC3045" s="20">
        <f>ROW()</f>
        <v>3045</v>
      </c>
      <c r="AD3045" s="24" t="e">
        <f t="shared" ca="1" si="364"/>
        <v>#VALUE!</v>
      </c>
      <c r="AE3045" t="str">
        <f t="shared" ca="1" si="366"/>
        <v>E</v>
      </c>
    </row>
    <row r="3046" spans="1:31">
      <c r="A3046" s="12" t="s">
        <v>2286</v>
      </c>
      <c r="J3046" s="12" t="str">
        <f t="shared" si="363"/>
        <v/>
      </c>
      <c r="K3046" t="str">
        <f t="shared" si="368"/>
        <v xml:space="preserve">    </v>
      </c>
      <c r="L3046" t="str">
        <f t="shared" si="368"/>
        <v xml:space="preserve"> 9.1</v>
      </c>
      <c r="M3046" t="str">
        <f t="shared" si="368"/>
        <v xml:space="preserve"> 7.4</v>
      </c>
      <c r="N3046" t="str">
        <f t="shared" si="368"/>
        <v xml:space="preserve"> 7.6</v>
      </c>
      <c r="O3046" t="str">
        <f t="shared" si="368"/>
        <v xml:space="preserve"> 7.2</v>
      </c>
      <c r="P3046" t="str">
        <f t="shared" si="368"/>
        <v xml:space="preserve"> 7.1</v>
      </c>
      <c r="Q3046" t="str">
        <f t="shared" si="368"/>
        <v>14.3</v>
      </c>
      <c r="R3046" t="str">
        <f t="shared" si="368"/>
        <v xml:space="preserve"> 7.3</v>
      </c>
      <c r="S3046" t="str">
        <f t="shared" si="368"/>
        <v xml:space="preserve"> 7.4</v>
      </c>
      <c r="T3046" t="str">
        <f t="shared" si="368"/>
        <v xml:space="preserve"> 7.4</v>
      </c>
      <c r="U3046" t="str">
        <f t="shared" si="368"/>
        <v xml:space="preserve"> 7.4</v>
      </c>
      <c r="V3046" t="str">
        <f t="shared" si="368"/>
        <v xml:space="preserve"> 7.4</v>
      </c>
      <c r="X3046" t="e">
        <f>VLOOKUP(K3046,$X$2:Y$31,2,FALSE())</f>
        <v>#N/A</v>
      </c>
      <c r="AB3046" s="20">
        <f>MATCH("R",$J$1001:$J3047,0)</f>
        <v>25</v>
      </c>
      <c r="AC3046" s="20">
        <f>ROW()</f>
        <v>3046</v>
      </c>
      <c r="AD3046" s="24" t="e">
        <f t="shared" ca="1" si="364"/>
        <v>#VALUE!</v>
      </c>
      <c r="AE3046" t="str">
        <f t="shared" ca="1" si="366"/>
        <v>E</v>
      </c>
    </row>
    <row r="3047" spans="1:31">
      <c r="A3047" s="12" t="s">
        <v>2287</v>
      </c>
      <c r="J3047" s="12" t="str">
        <f t="shared" si="363"/>
        <v/>
      </c>
      <c r="K3047" t="str">
        <f t="shared" si="368"/>
        <v xml:space="preserve">    </v>
      </c>
      <c r="L3047" t="str">
        <f t="shared" si="368"/>
        <v xml:space="preserve"> 3.3</v>
      </c>
      <c r="M3047" t="str">
        <f t="shared" si="368"/>
        <v xml:space="preserve"> 0.5</v>
      </c>
      <c r="N3047" t="str">
        <f t="shared" si="368"/>
        <v xml:space="preserve"> 3.6</v>
      </c>
      <c r="O3047" t="str">
        <f t="shared" si="368"/>
        <v xml:space="preserve"> 3.4</v>
      </c>
      <c r="P3047" t="str">
        <f t="shared" si="368"/>
        <v xml:space="preserve"> 3.2</v>
      </c>
      <c r="Q3047" t="str">
        <f t="shared" si="368"/>
        <v xml:space="preserve"> 3.2</v>
      </c>
      <c r="R3047" t="str">
        <f t="shared" si="368"/>
        <v xml:space="preserve"> 3.0</v>
      </c>
      <c r="S3047" t="str">
        <f t="shared" si="368"/>
        <v xml:space="preserve"> 2.9</v>
      </c>
      <c r="T3047" t="str">
        <f t="shared" si="368"/>
        <v xml:space="preserve"> 2.8</v>
      </c>
      <c r="U3047" t="str">
        <f t="shared" si="368"/>
        <v xml:space="preserve"> 2.8</v>
      </c>
      <c r="V3047" t="str">
        <f t="shared" si="368"/>
        <v xml:space="preserve"> 2.7</v>
      </c>
      <c r="X3047" t="e">
        <f>VLOOKUP(K3047,$X$2:Y$31,2,FALSE())</f>
        <v>#N/A</v>
      </c>
      <c r="AB3047" s="20">
        <f>MATCH("R",$J$1001:$J3048,0)</f>
        <v>25</v>
      </c>
      <c r="AC3047" s="20">
        <f>ROW()</f>
        <v>3047</v>
      </c>
      <c r="AD3047" s="24" t="e">
        <f t="shared" ca="1" si="364"/>
        <v>#VALUE!</v>
      </c>
      <c r="AE3047" t="str">
        <f t="shared" ca="1" si="366"/>
        <v>E</v>
      </c>
    </row>
    <row r="3048" spans="1:31">
      <c r="A3048" s="12" t="s">
        <v>538</v>
      </c>
      <c r="J3048" s="12" t="str">
        <f t="shared" si="363"/>
        <v/>
      </c>
      <c r="K3048" t="str">
        <f t="shared" si="368"/>
        <v xml:space="preserve">    </v>
      </c>
      <c r="L3048" t="str">
        <f t="shared" si="368"/>
        <v xml:space="preserve"> 3.3</v>
      </c>
      <c r="M3048" t="str">
        <f t="shared" si="368"/>
        <v xml:space="preserve"> 0.6</v>
      </c>
      <c r="N3048" t="str">
        <f t="shared" si="368"/>
        <v xml:space="preserve"> 3.6</v>
      </c>
      <c r="O3048" t="str">
        <f t="shared" si="368"/>
        <v xml:space="preserve"> 3.4</v>
      </c>
      <c r="P3048" t="str">
        <f t="shared" si="368"/>
        <v xml:space="preserve"> 3.3</v>
      </c>
      <c r="Q3048" t="str">
        <f t="shared" si="368"/>
        <v xml:space="preserve"> 3.2</v>
      </c>
      <c r="R3048" t="str">
        <f t="shared" si="368"/>
        <v xml:space="preserve"> 3.0</v>
      </c>
      <c r="S3048" t="str">
        <f t="shared" si="368"/>
        <v xml:space="preserve"> 2.9</v>
      </c>
      <c r="T3048" t="str">
        <f t="shared" si="368"/>
        <v xml:space="preserve"> 2.8</v>
      </c>
      <c r="U3048" t="str">
        <f t="shared" si="368"/>
        <v xml:space="preserve"> 2.8</v>
      </c>
      <c r="V3048" t="str">
        <f t="shared" si="368"/>
        <v xml:space="preserve"> 2.7</v>
      </c>
      <c r="X3048" t="e">
        <f>VLOOKUP(K3048,$X$2:Y$31,2,FALSE())</f>
        <v>#N/A</v>
      </c>
      <c r="AB3048" s="20">
        <f>MATCH("R",$J$1001:$J3049,0)</f>
        <v>25</v>
      </c>
      <c r="AC3048" s="20">
        <f>ROW()</f>
        <v>3048</v>
      </c>
      <c r="AD3048" s="24" t="e">
        <f t="shared" ca="1" si="364"/>
        <v>#VALUE!</v>
      </c>
      <c r="AE3048" t="str">
        <f t="shared" ca="1" si="366"/>
        <v>E</v>
      </c>
    </row>
    <row r="3049" spans="1:31">
      <c r="A3049" s="12" t="s">
        <v>2288</v>
      </c>
      <c r="J3049" s="12" t="str">
        <f t="shared" si="363"/>
        <v/>
      </c>
      <c r="K3049" t="str">
        <f t="shared" si="368"/>
        <v xml:space="preserve">    </v>
      </c>
      <c r="L3049" t="str">
        <f t="shared" si="368"/>
        <v xml:space="preserve">  44</v>
      </c>
      <c r="M3049" t="str">
        <f t="shared" si="368"/>
        <v xml:space="preserve">  37</v>
      </c>
      <c r="N3049" t="str">
        <f t="shared" si="368"/>
        <v xml:space="preserve">  48</v>
      </c>
      <c r="O3049" t="str">
        <f t="shared" si="368"/>
        <v xml:space="preserve">  51</v>
      </c>
      <c r="P3049" t="str">
        <f t="shared" si="368"/>
        <v xml:space="preserve">  52</v>
      </c>
      <c r="Q3049" t="str">
        <f t="shared" si="368"/>
        <v xml:space="preserve">  29</v>
      </c>
      <c r="R3049" t="str">
        <f t="shared" si="368"/>
        <v xml:space="preserve"> -12</v>
      </c>
      <c r="S3049" t="str">
        <f t="shared" si="368"/>
        <v xml:space="preserve"> -11</v>
      </c>
      <c r="T3049" t="str">
        <f t="shared" si="368"/>
        <v xml:space="preserve"> -11</v>
      </c>
      <c r="U3049" t="str">
        <f t="shared" si="368"/>
        <v xml:space="preserve"> -10</v>
      </c>
      <c r="V3049" t="str">
        <f t="shared" si="368"/>
        <v xml:space="preserve"> -10</v>
      </c>
      <c r="X3049" t="e">
        <f>VLOOKUP(K3049,$X$2:Y$31,2,FALSE())</f>
        <v>#N/A</v>
      </c>
      <c r="AB3049" s="20">
        <f>MATCH("R",$J$1001:$J3050,0)</f>
        <v>25</v>
      </c>
      <c r="AC3049" s="20">
        <f>ROW()</f>
        <v>3049</v>
      </c>
      <c r="AD3049" s="24" t="e">
        <f t="shared" ca="1" si="364"/>
        <v>#VALUE!</v>
      </c>
      <c r="AE3049" t="str">
        <f t="shared" ca="1" si="366"/>
        <v>E</v>
      </c>
    </row>
    <row r="3050" spans="1:31">
      <c r="A3050" s="12" t="s">
        <v>157</v>
      </c>
      <c r="J3050" s="12" t="str">
        <f t="shared" si="363"/>
        <v/>
      </c>
      <c r="K3050" t="str">
        <f t="shared" si="368"/>
        <v xml:space="preserve">    </v>
      </c>
      <c r="L3050" t="str">
        <f t="shared" si="368"/>
        <v xml:space="preserve">RSI </v>
      </c>
      <c r="M3050" t="str">
        <f t="shared" si="368"/>
        <v>oeff</v>
      </c>
      <c r="N3050" t="str">
        <f t="shared" si="368"/>
        <v>Dail</v>
      </c>
      <c r="O3050" t="str">
        <f t="shared" si="368"/>
        <v xml:space="preserve">)   </v>
      </c>
      <c r="P3050" t="str">
        <f t="shared" si="368"/>
        <v xml:space="preserve">    </v>
      </c>
      <c r="Q3050" t="str">
        <f t="shared" si="368"/>
        <v>METH</v>
      </c>
      <c r="R3050" t="str">
        <f t="shared" si="368"/>
        <v>D 30</v>
      </c>
      <c r="S3050" t="str">
        <f t="shared" si="368"/>
        <v xml:space="preserve">  VO</v>
      </c>
      <c r="T3050" t="str">
        <f t="shared" si="368"/>
        <v xml:space="preserve">CAP </v>
      </c>
      <c r="U3050" t="str">
        <f t="shared" si="368"/>
        <v>6.12</v>
      </c>
      <c r="V3050" t="str">
        <f t="shared" si="368"/>
        <v xml:space="preserve">7W  </v>
      </c>
      <c r="X3050" t="e">
        <f>VLOOKUP(K3050,$X$2:Y$31,2,FALSE())</f>
        <v>#N/A</v>
      </c>
      <c r="AB3050" s="20">
        <f>MATCH("R",$J$1001:$J3051,0)</f>
        <v>25</v>
      </c>
      <c r="AC3050" s="20">
        <f>ROW()</f>
        <v>3050</v>
      </c>
      <c r="AD3050" s="24" t="e">
        <f t="shared" ca="1" si="364"/>
        <v>#VALUE!</v>
      </c>
      <c r="AE3050" t="str">
        <f t="shared" ca="1" si="366"/>
        <v>E</v>
      </c>
    </row>
    <row r="3051" spans="1:31">
      <c r="A3051" s="12" t="s">
        <v>33</v>
      </c>
      <c r="J3051" s="12" t="str">
        <f t="shared" si="363"/>
        <v/>
      </c>
      <c r="K3051" t="str">
        <f t="shared" si="368"/>
        <v/>
      </c>
      <c r="L3051" t="str">
        <f t="shared" si="368"/>
        <v/>
      </c>
      <c r="M3051" t="str">
        <f t="shared" si="368"/>
        <v/>
      </c>
      <c r="N3051" t="str">
        <f t="shared" si="368"/>
        <v/>
      </c>
      <c r="O3051" t="str">
        <f t="shared" si="368"/>
        <v/>
      </c>
      <c r="P3051" t="str">
        <f t="shared" si="368"/>
        <v/>
      </c>
      <c r="Q3051" t="str">
        <f t="shared" si="368"/>
        <v/>
      </c>
      <c r="R3051" t="str">
        <f t="shared" si="368"/>
        <v/>
      </c>
      <c r="S3051" t="str">
        <f t="shared" si="368"/>
        <v/>
      </c>
      <c r="T3051" t="str">
        <f t="shared" si="368"/>
        <v/>
      </c>
      <c r="U3051" t="str">
        <f t="shared" si="368"/>
        <v/>
      </c>
      <c r="V3051" t="str">
        <f t="shared" si="368"/>
        <v/>
      </c>
      <c r="X3051" t="e">
        <f>VLOOKUP(K3051,$X$2:Y$31,2,FALSE())</f>
        <v>#N/A</v>
      </c>
      <c r="AB3051" s="20">
        <f>MATCH("R",$J$1001:$J3052,0)</f>
        <v>25</v>
      </c>
      <c r="AC3051" s="20">
        <f>ROW()</f>
        <v>3051</v>
      </c>
      <c r="AD3051" s="24" t="e">
        <f t="shared" ca="1" si="364"/>
        <v>#VALUE!</v>
      </c>
      <c r="AE3051" t="str">
        <f t="shared" ca="1" si="366"/>
        <v>E</v>
      </c>
    </row>
    <row r="3052" spans="1:31">
      <c r="A3052" s="12" t="s">
        <v>2472</v>
      </c>
      <c r="J3052" s="12" t="str">
        <f t="shared" si="363"/>
        <v/>
      </c>
      <c r="K3052" t="str">
        <f t="shared" si="368"/>
        <v>Jan,</v>
      </c>
      <c r="L3052" t="str">
        <f t="shared" si="368"/>
        <v>1 20</v>
      </c>
      <c r="M3052" t="str">
        <f t="shared" si="368"/>
        <v xml:space="preserve">6   </v>
      </c>
      <c r="N3052" t="str">
        <f t="shared" si="368"/>
        <v xml:space="preserve">    </v>
      </c>
      <c r="O3052" t="str">
        <f t="shared" si="368"/>
        <v xml:space="preserve"> SSN</v>
      </c>
      <c r="P3052" t="str">
        <f t="shared" si="368"/>
        <v>= 15</v>
      </c>
      <c r="Q3052" t="str">
        <f t="shared" si="368"/>
        <v xml:space="preserve">.   </v>
      </c>
      <c r="R3052" t="str">
        <f t="shared" si="368"/>
        <v xml:space="preserve">    </v>
      </c>
      <c r="S3052" t="str">
        <f t="shared" si="368"/>
        <v xml:space="preserve">    </v>
      </c>
      <c r="T3052" t="str">
        <f t="shared" si="368"/>
        <v xml:space="preserve">  Mi</v>
      </c>
      <c r="U3052" t="str">
        <f t="shared" si="368"/>
        <v>imum</v>
      </c>
      <c r="V3052" t="str">
        <f t="shared" si="368"/>
        <v>Angl</v>
      </c>
      <c r="X3052" t="e">
        <f>VLOOKUP(K3052,$X$2:Y$31,2,FALSE())</f>
        <v>#N/A</v>
      </c>
      <c r="AB3052" s="20">
        <f>MATCH("R",$J$1001:$J3053,0)</f>
        <v>25</v>
      </c>
      <c r="AC3052" s="20">
        <f>ROW()</f>
        <v>3052</v>
      </c>
      <c r="AD3052" s="24" t="e">
        <f t="shared" ca="1" si="364"/>
        <v>#VALUE!</v>
      </c>
      <c r="AE3052" t="str">
        <f t="shared" ca="1" si="366"/>
        <v>E</v>
      </c>
    </row>
    <row r="3053" spans="1:31">
      <c r="A3053" s="12" t="s">
        <v>201</v>
      </c>
      <c r="J3053" s="12" t="str">
        <f t="shared" si="363"/>
        <v/>
      </c>
      <c r="K3053" t="str">
        <f t="shared" si="368"/>
        <v>HOME</v>
      </c>
      <c r="L3053" t="str">
        <f t="shared" si="368"/>
        <v xml:space="preserve">    </v>
      </c>
      <c r="M3053" t="str">
        <f t="shared" si="368"/>
        <v xml:space="preserve">    </v>
      </c>
      <c r="N3053" t="str">
        <f t="shared" si="368"/>
        <v xml:space="preserve">    </v>
      </c>
      <c r="O3053" t="str">
        <f t="shared" si="368"/>
        <v>AUST</v>
      </c>
      <c r="P3053" t="str">
        <f t="shared" si="368"/>
        <v xml:space="preserve">N   </v>
      </c>
      <c r="Q3053" t="str">
        <f t="shared" si="368"/>
        <v xml:space="preserve">    </v>
      </c>
      <c r="R3053" t="str">
        <f t="shared" si="368"/>
        <v xml:space="preserve">    </v>
      </c>
      <c r="S3053" t="str">
        <f t="shared" si="368"/>
        <v xml:space="preserve">  AZ</v>
      </c>
      <c r="T3053" t="str">
        <f t="shared" si="368"/>
        <v>MUTH</v>
      </c>
      <c r="U3053" t="str">
        <f t="shared" si="368"/>
        <v xml:space="preserve">    </v>
      </c>
      <c r="V3053" t="str">
        <f t="shared" si="368"/>
        <v xml:space="preserve">    </v>
      </c>
      <c r="X3053" t="e">
        <f>VLOOKUP(K3053,$X$2:Y$31,2,FALSE())</f>
        <v>#N/A</v>
      </c>
      <c r="AB3053" s="20">
        <f>MATCH("R",$J$1001:$J3054,0)</f>
        <v>25</v>
      </c>
      <c r="AC3053" s="20">
        <f>ROW()</f>
        <v>3053</v>
      </c>
      <c r="AD3053" s="24" t="e">
        <f t="shared" ca="1" si="364"/>
        <v>#VALUE!</v>
      </c>
      <c r="AE3053" t="str">
        <f t="shared" ca="1" si="366"/>
        <v>E</v>
      </c>
    </row>
    <row r="3054" spans="1:31">
      <c r="A3054" s="12" t="s">
        <v>202</v>
      </c>
      <c r="J3054" s="12" t="str">
        <f t="shared" ref="J3054:J3117" si="369">IF(ISERROR(X3054),"","R")</f>
        <v/>
      </c>
      <c r="K3054" t="str">
        <f t="shared" si="368"/>
        <v>32.9</v>
      </c>
      <c r="L3054" t="str">
        <f t="shared" si="368"/>
        <v xml:space="preserve"> N  </v>
      </c>
      <c r="M3054" t="str">
        <f t="shared" si="368"/>
        <v>96.6</v>
      </c>
      <c r="N3054" t="str">
        <f t="shared" si="368"/>
        <v xml:space="preserve"> W -</v>
      </c>
      <c r="O3054" t="str">
        <f t="shared" si="368"/>
        <v>30.2</v>
      </c>
      <c r="P3054" t="str">
        <f t="shared" si="368"/>
        <v xml:space="preserve"> N  </v>
      </c>
      <c r="Q3054" t="str">
        <f t="shared" si="368"/>
        <v>97.7</v>
      </c>
      <c r="R3054" t="str">
        <f t="shared" si="368"/>
        <v xml:space="preserve"> W  </v>
      </c>
      <c r="S3054" t="str">
        <f t="shared" si="368"/>
        <v xml:space="preserve"> 199</v>
      </c>
      <c r="T3054" t="str">
        <f t="shared" ref="K3054:V3075" si="370">MID($A3054,T$34,4)</f>
        <v xml:space="preserve">97  </v>
      </c>
      <c r="U3054" t="str">
        <f t="shared" si="370"/>
        <v>19.3</v>
      </c>
      <c r="V3054" t="str">
        <f t="shared" si="370"/>
        <v xml:space="preserve">    </v>
      </c>
      <c r="X3054" t="e">
        <f>VLOOKUP(K3054,$X$2:Y$31,2,FALSE())</f>
        <v>#N/A</v>
      </c>
      <c r="AB3054" s="20">
        <f>MATCH("R",$J$1001:$J3055,0)</f>
        <v>25</v>
      </c>
      <c r="AC3054" s="20">
        <f>ROW()</f>
        <v>3054</v>
      </c>
      <c r="AD3054" s="24" t="e">
        <f t="shared" ref="AD3054:AD3117" ca="1" si="371">IF(VALUE(INDIRECT(ADDRESS(AD3053,AA$2+1,1,TRUE())))=1,AD3053+1,VALUE(INDIRECT(ADDRESS(AD3053,AA$2+2,1,TRUE())))+VALUE((INDIRECT(ADDRESS(AD3053,AA$2+1,1,TRUE())))))</f>
        <v>#VALUE!</v>
      </c>
      <c r="AE3054" t="str">
        <f t="shared" ca="1" si="366"/>
        <v>E</v>
      </c>
    </row>
    <row r="3055" spans="1:31">
      <c r="A3055" s="12" t="s">
        <v>203</v>
      </c>
      <c r="J3055" s="12" t="str">
        <f t="shared" si="369"/>
        <v/>
      </c>
      <c r="K3055" t="str">
        <f t="shared" si="370"/>
        <v>XMTR</v>
      </c>
      <c r="L3055" t="str">
        <f t="shared" si="370"/>
        <v xml:space="preserve"> 2-3</v>
      </c>
      <c r="M3055" t="str">
        <f t="shared" si="370"/>
        <v xml:space="preserve"> ION</v>
      </c>
      <c r="N3055" t="str">
        <f t="shared" si="370"/>
        <v>AP #</v>
      </c>
      <c r="O3055" t="str">
        <f t="shared" si="370"/>
        <v>3[sa</v>
      </c>
      <c r="P3055" t="str">
        <f t="shared" si="370"/>
        <v>ples</v>
      </c>
      <c r="Q3055" t="str">
        <f t="shared" si="370"/>
        <v>SAMP</v>
      </c>
      <c r="R3055" t="str">
        <f t="shared" si="370"/>
        <v>E.23</v>
      </c>
      <c r="S3055" t="str">
        <f t="shared" si="370"/>
        <v xml:space="preserve">   ]</v>
      </c>
      <c r="T3055" t="str">
        <f t="shared" si="370"/>
        <v xml:space="preserve">Az= </v>
      </c>
      <c r="U3055" t="str">
        <f t="shared" si="370"/>
        <v xml:space="preserve">0.0 </v>
      </c>
      <c r="V3055" t="str">
        <f t="shared" si="370"/>
        <v>FFaz</v>
      </c>
      <c r="X3055" t="e">
        <f>VLOOKUP(K3055,$X$2:Y$31,2,FALSE())</f>
        <v>#N/A</v>
      </c>
      <c r="AB3055" s="20">
        <f>MATCH("R",$J$1001:$J3056,0)</f>
        <v>25</v>
      </c>
      <c r="AC3055" s="20">
        <f>ROW()</f>
        <v>3055</v>
      </c>
      <c r="AD3055" s="24" t="e">
        <f t="shared" ca="1" si="371"/>
        <v>#VALUE!</v>
      </c>
      <c r="AE3055" t="str">
        <f t="shared" ca="1" si="366"/>
        <v>E</v>
      </c>
    </row>
    <row r="3056" spans="1:31">
      <c r="A3056" s="12" t="s">
        <v>204</v>
      </c>
      <c r="J3056" s="12" t="str">
        <f t="shared" si="369"/>
        <v/>
      </c>
      <c r="K3056" t="str">
        <f t="shared" si="370"/>
        <v>RCVR</v>
      </c>
      <c r="L3056" t="str">
        <f t="shared" si="370"/>
        <v xml:space="preserve"> 2-3</v>
      </c>
      <c r="M3056" t="str">
        <f t="shared" si="370"/>
        <v xml:space="preserve"> ION</v>
      </c>
      <c r="N3056" t="str">
        <f t="shared" si="370"/>
        <v>AP #</v>
      </c>
      <c r="O3056" t="str">
        <f t="shared" si="370"/>
        <v>3[sa</v>
      </c>
      <c r="P3056" t="str">
        <f t="shared" si="370"/>
        <v>ples</v>
      </c>
      <c r="Q3056" t="str">
        <f t="shared" si="370"/>
        <v>SAMP</v>
      </c>
      <c r="R3056" t="str">
        <f t="shared" si="370"/>
        <v>E.23</v>
      </c>
      <c r="S3056" t="str">
        <f t="shared" si="370"/>
        <v xml:space="preserve">   ]</v>
      </c>
      <c r="T3056" t="str">
        <f t="shared" si="370"/>
        <v xml:space="preserve">Az= </v>
      </c>
      <c r="U3056" t="str">
        <f t="shared" si="370"/>
        <v xml:space="preserve">0.0 </v>
      </c>
      <c r="V3056" t="str">
        <f t="shared" si="370"/>
        <v>FFaz</v>
      </c>
      <c r="X3056" t="e">
        <f>VLOOKUP(K3056,$X$2:Y$31,2,FALSE())</f>
        <v>#N/A</v>
      </c>
      <c r="AB3056" s="20">
        <f>MATCH("R",$J$1001:$J3057,0)</f>
        <v>25</v>
      </c>
      <c r="AC3056" s="20">
        <f>ROW()</f>
        <v>3056</v>
      </c>
      <c r="AD3056" s="24" t="e">
        <f t="shared" ca="1" si="371"/>
        <v>#VALUE!</v>
      </c>
      <c r="AE3056" t="str">
        <f t="shared" ca="1" si="366"/>
        <v>E</v>
      </c>
    </row>
    <row r="3057" spans="1:31">
      <c r="A3057" s="12" t="s">
        <v>89</v>
      </c>
      <c r="J3057" s="12" t="str">
        <f t="shared" si="369"/>
        <v/>
      </c>
      <c r="K3057" t="str">
        <f t="shared" si="370"/>
        <v>3 MH</v>
      </c>
      <c r="L3057" t="str">
        <f t="shared" si="370"/>
        <v xml:space="preserve"> NOI</v>
      </c>
      <c r="M3057" t="str">
        <f t="shared" si="370"/>
        <v xml:space="preserve">E = </v>
      </c>
      <c r="N3057" t="str">
        <f t="shared" si="370"/>
        <v>145.</v>
      </c>
      <c r="O3057" t="str">
        <f t="shared" si="370"/>
        <v xml:space="preserve"> dBW</v>
      </c>
      <c r="P3057" t="str">
        <f t="shared" si="370"/>
        <v xml:space="preserve">    </v>
      </c>
      <c r="Q3057" t="str">
        <f t="shared" si="370"/>
        <v xml:space="preserve">EQ. </v>
      </c>
      <c r="R3057" t="str">
        <f t="shared" si="370"/>
        <v>EL =</v>
      </c>
      <c r="S3057" t="str">
        <f t="shared" si="370"/>
        <v xml:space="preserve">90% </v>
      </c>
      <c r="T3057" t="str">
        <f t="shared" si="370"/>
        <v xml:space="preserve">  RE</v>
      </c>
      <c r="U3057" t="str">
        <f t="shared" si="370"/>
        <v>. SN</v>
      </c>
      <c r="V3057" t="str">
        <f t="shared" si="370"/>
        <v xml:space="preserve"> = 7</v>
      </c>
      <c r="X3057" t="e">
        <f>VLOOKUP(K3057,$X$2:Y$31,2,FALSE())</f>
        <v>#N/A</v>
      </c>
      <c r="AB3057" s="20">
        <f>MATCH("R",$J$1001:$J3058,0)</f>
        <v>25</v>
      </c>
      <c r="AC3057" s="20">
        <f>ROW()</f>
        <v>3057</v>
      </c>
      <c r="AD3057" s="24" t="e">
        <f t="shared" ca="1" si="371"/>
        <v>#VALUE!</v>
      </c>
      <c r="AE3057" t="str">
        <f t="shared" ca="1" si="366"/>
        <v>E</v>
      </c>
    </row>
    <row r="3058" spans="1:31">
      <c r="A3058" s="12" t="s">
        <v>90</v>
      </c>
      <c r="J3058" s="12" t="str">
        <f t="shared" si="369"/>
        <v/>
      </c>
      <c r="K3058" t="str">
        <f t="shared" si="370"/>
        <v>MULT</v>
      </c>
      <c r="L3058" t="str">
        <f t="shared" si="370"/>
        <v>PATH</v>
      </c>
      <c r="M3058" t="str">
        <f t="shared" si="370"/>
        <v>POWE</v>
      </c>
      <c r="N3058" t="str">
        <f t="shared" si="370"/>
        <v xml:space="preserve"> TOL</v>
      </c>
      <c r="O3058" t="str">
        <f t="shared" si="370"/>
        <v>RANC</v>
      </c>
      <c r="P3058" t="str">
        <f t="shared" si="370"/>
        <v xml:space="preserve"> =  </v>
      </c>
      <c r="Q3058" t="str">
        <f t="shared" si="370"/>
        <v>.0 d</v>
      </c>
      <c r="R3058" t="str">
        <f t="shared" si="370"/>
        <v xml:space="preserve">   M</v>
      </c>
      <c r="S3058" t="str">
        <f t="shared" si="370"/>
        <v>LTIP</v>
      </c>
      <c r="T3058" t="str">
        <f t="shared" si="370"/>
        <v>TH D</v>
      </c>
      <c r="U3058" t="str">
        <f t="shared" si="370"/>
        <v xml:space="preserve">LAY </v>
      </c>
      <c r="V3058" t="str">
        <f t="shared" si="370"/>
        <v>OLER</v>
      </c>
      <c r="X3058" t="e">
        <f>VLOOKUP(K3058,$X$2:Y$31,2,FALSE())</f>
        <v>#N/A</v>
      </c>
      <c r="AB3058" s="20">
        <f>MATCH("R",$J$1001:$J3059,0)</f>
        <v>25</v>
      </c>
      <c r="AC3058" s="20">
        <f>ROW()</f>
        <v>3058</v>
      </c>
      <c r="AD3058" s="24" t="e">
        <f t="shared" ca="1" si="371"/>
        <v>#VALUE!</v>
      </c>
      <c r="AE3058" t="str">
        <f t="shared" ca="1" si="366"/>
        <v>E</v>
      </c>
    </row>
    <row r="3059" spans="1:31">
      <c r="A3059" s="12" t="s">
        <v>33</v>
      </c>
      <c r="J3059" s="12" t="str">
        <f t="shared" si="369"/>
        <v/>
      </c>
      <c r="K3059" t="str">
        <f t="shared" si="370"/>
        <v/>
      </c>
      <c r="L3059" t="str">
        <f t="shared" si="370"/>
        <v/>
      </c>
      <c r="M3059" t="str">
        <f t="shared" si="370"/>
        <v/>
      </c>
      <c r="N3059" t="str">
        <f t="shared" si="370"/>
        <v/>
      </c>
      <c r="O3059" t="str">
        <f t="shared" si="370"/>
        <v/>
      </c>
      <c r="P3059" t="str">
        <f t="shared" si="370"/>
        <v/>
      </c>
      <c r="Q3059" t="str">
        <f t="shared" si="370"/>
        <v/>
      </c>
      <c r="R3059" t="str">
        <f t="shared" si="370"/>
        <v/>
      </c>
      <c r="S3059" t="str">
        <f t="shared" si="370"/>
        <v/>
      </c>
      <c r="T3059" t="str">
        <f t="shared" si="370"/>
        <v/>
      </c>
      <c r="U3059" t="str">
        <f t="shared" si="370"/>
        <v/>
      </c>
      <c r="V3059" t="str">
        <f t="shared" si="370"/>
        <v/>
      </c>
      <c r="X3059" t="e">
        <f>VLOOKUP(K3059,$X$2:Y$31,2,FALSE())</f>
        <v>#N/A</v>
      </c>
      <c r="AB3059" s="20">
        <f>MATCH("R",$J$1001:$J3060,0)</f>
        <v>25</v>
      </c>
      <c r="AC3059" s="20">
        <f>ROW()</f>
        <v>3059</v>
      </c>
      <c r="AD3059" s="24" t="e">
        <f t="shared" ca="1" si="371"/>
        <v>#VALUE!</v>
      </c>
      <c r="AE3059" t="str">
        <f t="shared" ca="1" si="366"/>
        <v>E</v>
      </c>
    </row>
    <row r="3060" spans="1:31">
      <c r="A3060" s="12" t="s">
        <v>2289</v>
      </c>
      <c r="J3060" s="12" t="str">
        <f t="shared" si="369"/>
        <v>R</v>
      </c>
      <c r="K3060" t="str">
        <f t="shared" si="370"/>
        <v>15.0</v>
      </c>
      <c r="L3060" t="str">
        <f t="shared" si="370"/>
        <v>11.0</v>
      </c>
      <c r="M3060" t="str">
        <f t="shared" si="370"/>
        <v xml:space="preserve"> 2.0</v>
      </c>
      <c r="N3060" t="str">
        <f t="shared" si="370"/>
        <v xml:space="preserve"> 4.0</v>
      </c>
      <c r="O3060" t="str">
        <f t="shared" si="370"/>
        <v xml:space="preserve"> 5.4</v>
      </c>
      <c r="P3060" t="str">
        <f t="shared" si="370"/>
        <v xml:space="preserve"> 7.3</v>
      </c>
      <c r="Q3060" t="str">
        <f t="shared" si="370"/>
        <v>10.2</v>
      </c>
      <c r="R3060" t="str">
        <f t="shared" si="370"/>
        <v>14.4</v>
      </c>
      <c r="S3060" t="str">
        <f t="shared" si="370"/>
        <v>18.2</v>
      </c>
      <c r="T3060" t="str">
        <f t="shared" si="370"/>
        <v>21.5</v>
      </c>
      <c r="U3060" t="str">
        <f t="shared" si="370"/>
        <v>25.0</v>
      </c>
      <c r="V3060" t="str">
        <f t="shared" si="370"/>
        <v>29.0</v>
      </c>
      <c r="X3060" t="str">
        <f>VLOOKUP(K3060,$X$2:Y$31,2,FALSE())</f>
        <v>1500</v>
      </c>
      <c r="AB3060" s="20">
        <f>MATCH("R",$J$1001:$J3061,0)</f>
        <v>25</v>
      </c>
      <c r="AC3060" s="20">
        <f>ROW()</f>
        <v>3060</v>
      </c>
      <c r="AD3060" s="24" t="e">
        <f t="shared" ca="1" si="371"/>
        <v>#VALUE!</v>
      </c>
      <c r="AE3060" t="str">
        <f t="shared" ca="1" si="366"/>
        <v>E</v>
      </c>
    </row>
    <row r="3061" spans="1:31">
      <c r="A3061" s="12" t="s">
        <v>241</v>
      </c>
      <c r="J3061" s="12" t="str">
        <f t="shared" si="369"/>
        <v/>
      </c>
      <c r="K3061" t="str">
        <f t="shared" si="370"/>
        <v xml:space="preserve">    </v>
      </c>
      <c r="L3061" t="str">
        <f t="shared" si="370"/>
        <v xml:space="preserve"> 1F2</v>
      </c>
      <c r="M3061" t="str">
        <f t="shared" si="370"/>
        <v xml:space="preserve"> 1 E</v>
      </c>
      <c r="N3061" t="str">
        <f t="shared" si="370"/>
        <v xml:space="preserve"> 1F2</v>
      </c>
      <c r="O3061" t="str">
        <f t="shared" si="370"/>
        <v xml:space="preserve"> 1F2</v>
      </c>
      <c r="P3061" t="str">
        <f t="shared" si="370"/>
        <v xml:space="preserve"> 1F2</v>
      </c>
      <c r="Q3061" t="str">
        <f t="shared" si="370"/>
        <v xml:space="preserve"> 1F2</v>
      </c>
      <c r="R3061" t="str">
        <f t="shared" si="370"/>
        <v xml:space="preserve"> 1F2</v>
      </c>
      <c r="S3061" t="str">
        <f t="shared" si="370"/>
        <v xml:space="preserve"> 1F2</v>
      </c>
      <c r="T3061" t="str">
        <f t="shared" si="370"/>
        <v xml:space="preserve"> 1F2</v>
      </c>
      <c r="U3061" t="str">
        <f t="shared" si="370"/>
        <v xml:space="preserve"> 1F2</v>
      </c>
      <c r="V3061" t="str">
        <f t="shared" si="370"/>
        <v xml:space="preserve"> 1F2</v>
      </c>
      <c r="X3061" t="e">
        <f>VLOOKUP(K3061,$X$2:Y$31,2,FALSE())</f>
        <v>#N/A</v>
      </c>
      <c r="AB3061" s="20">
        <f>MATCH("R",$J$1001:$J3062,0)</f>
        <v>25</v>
      </c>
      <c r="AC3061" s="20">
        <f>ROW()</f>
        <v>3061</v>
      </c>
      <c r="AD3061" s="24" t="e">
        <f t="shared" ca="1" si="371"/>
        <v>#VALUE!</v>
      </c>
      <c r="AE3061" t="str">
        <f t="shared" ca="1" si="366"/>
        <v>E</v>
      </c>
    </row>
    <row r="3062" spans="1:31">
      <c r="A3062" s="12" t="s">
        <v>2290</v>
      </c>
      <c r="J3062" s="12" t="str">
        <f t="shared" si="369"/>
        <v/>
      </c>
      <c r="K3062" t="str">
        <f t="shared" si="370"/>
        <v xml:space="preserve">    </v>
      </c>
      <c r="L3062" t="str">
        <f t="shared" si="370"/>
        <v>64.7</v>
      </c>
      <c r="M3062" t="str">
        <f t="shared" si="370"/>
        <v>29.3</v>
      </c>
      <c r="N3062" t="str">
        <f t="shared" si="370"/>
        <v>57.3</v>
      </c>
      <c r="O3062" t="str">
        <f t="shared" si="370"/>
        <v>54.5</v>
      </c>
      <c r="P3062" t="str">
        <f t="shared" si="370"/>
        <v>55.0</v>
      </c>
      <c r="Q3062" t="str">
        <f t="shared" si="370"/>
        <v>60.5</v>
      </c>
      <c r="R3062" t="str">
        <f t="shared" si="370"/>
        <v>64.4</v>
      </c>
      <c r="S3062" t="str">
        <f t="shared" si="370"/>
        <v>64.4</v>
      </c>
      <c r="T3062" t="str">
        <f t="shared" si="370"/>
        <v>64.4</v>
      </c>
      <c r="U3062" t="str">
        <f t="shared" si="370"/>
        <v>64.4</v>
      </c>
      <c r="V3062" t="str">
        <f t="shared" si="370"/>
        <v>64.4</v>
      </c>
      <c r="X3062" t="e">
        <f>VLOOKUP(K3062,$X$2:Y$31,2,FALSE())</f>
        <v>#N/A</v>
      </c>
      <c r="AB3062" s="20">
        <f>MATCH("R",$J$1001:$J3063,0)</f>
        <v>25</v>
      </c>
      <c r="AC3062" s="20">
        <f>ROW()</f>
        <v>3062</v>
      </c>
      <c r="AD3062" s="24" t="e">
        <f t="shared" ca="1" si="371"/>
        <v>#VALUE!</v>
      </c>
      <c r="AE3062" t="str">
        <f t="shared" ca="1" si="366"/>
        <v>E</v>
      </c>
    </row>
    <row r="3063" spans="1:31">
      <c r="A3063" s="12" t="s">
        <v>2291</v>
      </c>
      <c r="J3063" s="12" t="str">
        <f t="shared" si="369"/>
        <v/>
      </c>
      <c r="K3063" t="str">
        <f t="shared" si="370"/>
        <v xml:space="preserve">    </v>
      </c>
      <c r="L3063" t="str">
        <f t="shared" si="370"/>
        <v xml:space="preserve"> 2.7</v>
      </c>
      <c r="M3063" t="str">
        <f t="shared" si="370"/>
        <v xml:space="preserve"> 1.3</v>
      </c>
      <c r="N3063" t="str">
        <f t="shared" si="370"/>
        <v xml:space="preserve"> 2.1</v>
      </c>
      <c r="O3063" t="str">
        <f t="shared" si="370"/>
        <v xml:space="preserve"> 1.9</v>
      </c>
      <c r="P3063" t="str">
        <f t="shared" si="370"/>
        <v xml:space="preserve"> 2.0</v>
      </c>
      <c r="Q3063" t="str">
        <f t="shared" si="370"/>
        <v xml:space="preserve"> 2.3</v>
      </c>
      <c r="R3063" t="str">
        <f t="shared" si="370"/>
        <v xml:space="preserve"> 2.6</v>
      </c>
      <c r="S3063" t="str">
        <f t="shared" si="370"/>
        <v xml:space="preserve"> 2.6</v>
      </c>
      <c r="T3063" t="str">
        <f t="shared" si="370"/>
        <v xml:space="preserve"> 2.6</v>
      </c>
      <c r="U3063" t="str">
        <f t="shared" si="370"/>
        <v xml:space="preserve"> 2.6</v>
      </c>
      <c r="V3063" t="str">
        <f t="shared" si="370"/>
        <v xml:space="preserve"> 2.6</v>
      </c>
      <c r="X3063" t="e">
        <f>VLOOKUP(K3063,$X$2:Y$31,2,FALSE())</f>
        <v>#N/A</v>
      </c>
      <c r="AB3063" s="20">
        <f>MATCH("R",$J$1001:$J3064,0)</f>
        <v>25</v>
      </c>
      <c r="AC3063" s="20">
        <f>ROW()</f>
        <v>3063</v>
      </c>
      <c r="AD3063" s="24" t="e">
        <f t="shared" ca="1" si="371"/>
        <v>#VALUE!</v>
      </c>
      <c r="AE3063" t="str">
        <f t="shared" ca="1" si="366"/>
        <v>E</v>
      </c>
    </row>
    <row r="3064" spans="1:31">
      <c r="A3064" s="12" t="s">
        <v>2292</v>
      </c>
      <c r="J3064" s="12" t="str">
        <f t="shared" si="369"/>
        <v/>
      </c>
      <c r="K3064" t="str">
        <f t="shared" si="370"/>
        <v xml:space="preserve">    </v>
      </c>
      <c r="L3064" t="str">
        <f t="shared" si="370"/>
        <v xml:space="preserve"> 363</v>
      </c>
      <c r="M3064" t="str">
        <f t="shared" si="370"/>
        <v xml:space="preserve">  94</v>
      </c>
      <c r="N3064" t="str">
        <f t="shared" si="370"/>
        <v xml:space="preserve"> 264</v>
      </c>
      <c r="O3064" t="str">
        <f t="shared" si="370"/>
        <v xml:space="preserve"> 238</v>
      </c>
      <c r="P3064" t="str">
        <f t="shared" si="370"/>
        <v xml:space="preserve"> 242</v>
      </c>
      <c r="Q3064" t="str">
        <f t="shared" si="370"/>
        <v xml:space="preserve"> 301</v>
      </c>
      <c r="R3064" t="str">
        <f t="shared" si="370"/>
        <v xml:space="preserve"> 359</v>
      </c>
      <c r="S3064" t="str">
        <f t="shared" si="370"/>
        <v xml:space="preserve"> 359</v>
      </c>
      <c r="T3064" t="str">
        <f t="shared" si="370"/>
        <v xml:space="preserve"> 359</v>
      </c>
      <c r="U3064" t="str">
        <f t="shared" si="370"/>
        <v xml:space="preserve"> 359</v>
      </c>
      <c r="V3064" t="str">
        <f t="shared" si="370"/>
        <v xml:space="preserve"> 359</v>
      </c>
      <c r="X3064" t="e">
        <f>VLOOKUP(K3064,$X$2:Y$31,2,FALSE())</f>
        <v>#N/A</v>
      </c>
      <c r="AB3064" s="20">
        <f>MATCH("R",$J$1001:$J3065,0)</f>
        <v>25</v>
      </c>
      <c r="AC3064" s="20">
        <f>ROW()</f>
        <v>3064</v>
      </c>
      <c r="AD3064" s="24" t="e">
        <f t="shared" ca="1" si="371"/>
        <v>#VALUE!</v>
      </c>
      <c r="AE3064" t="str">
        <f t="shared" ca="1" si="366"/>
        <v>E</v>
      </c>
    </row>
    <row r="3065" spans="1:31">
      <c r="A3065" s="12" t="s">
        <v>2293</v>
      </c>
      <c r="J3065" s="12" t="str">
        <f t="shared" si="369"/>
        <v/>
      </c>
      <c r="K3065" t="str">
        <f t="shared" si="370"/>
        <v xml:space="preserve">    </v>
      </c>
      <c r="L3065" t="str">
        <f t="shared" si="370"/>
        <v>0.50</v>
      </c>
      <c r="M3065" t="str">
        <f t="shared" si="370"/>
        <v>1.00</v>
      </c>
      <c r="N3065" t="str">
        <f t="shared" si="370"/>
        <v>1.00</v>
      </c>
      <c r="O3065" t="str">
        <f t="shared" si="370"/>
        <v>1.00</v>
      </c>
      <c r="P3065" t="str">
        <f t="shared" si="370"/>
        <v>1.00</v>
      </c>
      <c r="Q3065" t="str">
        <f t="shared" si="370"/>
        <v>0.80</v>
      </c>
      <c r="R3065" t="str">
        <f t="shared" si="370"/>
        <v>0.00</v>
      </c>
      <c r="S3065" t="str">
        <f t="shared" si="370"/>
        <v>0.00</v>
      </c>
      <c r="T3065" t="str">
        <f t="shared" si="370"/>
        <v>0.00</v>
      </c>
      <c r="U3065" t="str">
        <f t="shared" si="370"/>
        <v>0.00</v>
      </c>
      <c r="V3065" t="str">
        <f t="shared" si="370"/>
        <v>0.00</v>
      </c>
      <c r="X3065" t="e">
        <f>VLOOKUP(K3065,$X$2:Y$31,2,FALSE())</f>
        <v>#N/A</v>
      </c>
      <c r="AB3065" s="20">
        <f>MATCH("R",$J$1001:$J3066,0)</f>
        <v>25</v>
      </c>
      <c r="AC3065" s="20">
        <f>ROW()</f>
        <v>3065</v>
      </c>
      <c r="AD3065" s="24" t="e">
        <f t="shared" ca="1" si="371"/>
        <v>#VALUE!</v>
      </c>
      <c r="AE3065" t="str">
        <f t="shared" ca="1" si="366"/>
        <v>E</v>
      </c>
    </row>
    <row r="3066" spans="1:31">
      <c r="A3066" s="12" t="s">
        <v>2294</v>
      </c>
      <c r="J3066" s="12" t="str">
        <f t="shared" si="369"/>
        <v/>
      </c>
      <c r="K3066" t="str">
        <f t="shared" si="370"/>
        <v xml:space="preserve">    </v>
      </c>
      <c r="L3066" t="str">
        <f t="shared" si="370"/>
        <v xml:space="preserve"> 122</v>
      </c>
      <c r="M3066" t="str">
        <f t="shared" si="370"/>
        <v xml:space="preserve"> 125</v>
      </c>
      <c r="N3066" t="str">
        <f t="shared" si="370"/>
        <v xml:space="preserve"> 113</v>
      </c>
      <c r="O3066" t="str">
        <f t="shared" si="370"/>
        <v xml:space="preserve"> 112</v>
      </c>
      <c r="P3066" t="str">
        <f t="shared" si="370"/>
        <v xml:space="preserve"> 113</v>
      </c>
      <c r="Q3066" t="str">
        <f t="shared" si="370"/>
        <v xml:space="preserve"> 115</v>
      </c>
      <c r="R3066" t="str">
        <f t="shared" si="370"/>
        <v xml:space="preserve"> 153</v>
      </c>
      <c r="S3066" t="str">
        <f t="shared" si="370"/>
        <v xml:space="preserve"> 187</v>
      </c>
      <c r="T3066" t="str">
        <f t="shared" si="370"/>
        <v xml:space="preserve"> 188</v>
      </c>
      <c r="U3066" t="str">
        <f t="shared" si="370"/>
        <v xml:space="preserve"> 189</v>
      </c>
      <c r="V3066" t="str">
        <f t="shared" si="370"/>
        <v xml:space="preserve"> 191</v>
      </c>
      <c r="X3066" t="e">
        <f>VLOOKUP(K3066,$X$2:Y$31,2,FALSE())</f>
        <v>#N/A</v>
      </c>
      <c r="AB3066" s="20">
        <f>MATCH("R",$J$1001:$J3067,0)</f>
        <v>25</v>
      </c>
      <c r="AC3066" s="20">
        <f>ROW()</f>
        <v>3066</v>
      </c>
      <c r="AD3066" s="24" t="e">
        <f t="shared" ca="1" si="371"/>
        <v>#VALUE!</v>
      </c>
      <c r="AE3066" t="str">
        <f t="shared" ca="1" si="366"/>
        <v>E</v>
      </c>
    </row>
    <row r="3067" spans="1:31">
      <c r="A3067" s="12" t="s">
        <v>2295</v>
      </c>
      <c r="J3067" s="12" t="str">
        <f t="shared" si="369"/>
        <v/>
      </c>
      <c r="K3067" t="str">
        <f t="shared" si="370"/>
        <v xml:space="preserve">    </v>
      </c>
      <c r="L3067" t="str">
        <f t="shared" si="370"/>
        <v xml:space="preserve">  23</v>
      </c>
      <c r="M3067" t="str">
        <f t="shared" si="370"/>
        <v xml:space="preserve">   8</v>
      </c>
      <c r="N3067" t="str">
        <f t="shared" si="370"/>
        <v xml:space="preserve">  24</v>
      </c>
      <c r="O3067" t="str">
        <f t="shared" si="370"/>
        <v xml:space="preserve">  26</v>
      </c>
      <c r="P3067" t="str">
        <f t="shared" si="370"/>
        <v xml:space="preserve">  29</v>
      </c>
      <c r="Q3067" t="str">
        <f t="shared" si="370"/>
        <v xml:space="preserve">  29</v>
      </c>
      <c r="R3067" t="str">
        <f t="shared" si="370"/>
        <v xml:space="preserve">  -5</v>
      </c>
      <c r="S3067" t="str">
        <f t="shared" si="370"/>
        <v xml:space="preserve"> -37</v>
      </c>
      <c r="T3067" t="str">
        <f t="shared" si="370"/>
        <v xml:space="preserve"> -37</v>
      </c>
      <c r="U3067" t="str">
        <f t="shared" si="370"/>
        <v xml:space="preserve"> -37</v>
      </c>
      <c r="V3067" t="str">
        <f t="shared" si="370"/>
        <v xml:space="preserve"> -37</v>
      </c>
      <c r="X3067" t="e">
        <f>VLOOKUP(K3067,$X$2:Y$31,2,FALSE())</f>
        <v>#N/A</v>
      </c>
      <c r="AB3067" s="20">
        <f>MATCH("R",$J$1001:$J3068,0)</f>
        <v>25</v>
      </c>
      <c r="AC3067" s="20">
        <f>ROW()</f>
        <v>3067</v>
      </c>
      <c r="AD3067" s="24" t="e">
        <f t="shared" ca="1" si="371"/>
        <v>#VALUE!</v>
      </c>
      <c r="AE3067" t="str">
        <f t="shared" ca="1" si="366"/>
        <v>E</v>
      </c>
    </row>
    <row r="3068" spans="1:31">
      <c r="A3068" s="12" t="s">
        <v>2296</v>
      </c>
      <c r="J3068" s="12" t="str">
        <f t="shared" si="369"/>
        <v/>
      </c>
      <c r="K3068" t="str">
        <f t="shared" si="370"/>
        <v xml:space="preserve">    </v>
      </c>
      <c r="L3068" t="str">
        <f t="shared" si="370"/>
        <v>-102</v>
      </c>
      <c r="M3068" t="str">
        <f t="shared" si="370"/>
        <v>-105</v>
      </c>
      <c r="N3068" t="str">
        <f t="shared" si="370"/>
        <v xml:space="preserve"> -93</v>
      </c>
      <c r="O3068" t="str">
        <f t="shared" si="370"/>
        <v xml:space="preserve"> -92</v>
      </c>
      <c r="P3068" t="str">
        <f t="shared" si="370"/>
        <v xml:space="preserve"> -93</v>
      </c>
      <c r="Q3068" t="str">
        <f t="shared" si="370"/>
        <v xml:space="preserve"> -95</v>
      </c>
      <c r="R3068" t="str">
        <f t="shared" si="370"/>
        <v>-133</v>
      </c>
      <c r="S3068" t="str">
        <f t="shared" si="370"/>
        <v>-167</v>
      </c>
      <c r="T3068" t="str">
        <f t="shared" si="370"/>
        <v>-168</v>
      </c>
      <c r="U3068" t="str">
        <f t="shared" si="370"/>
        <v>-169</v>
      </c>
      <c r="V3068" t="str">
        <f t="shared" si="370"/>
        <v>-171</v>
      </c>
      <c r="X3068" t="e">
        <f>VLOOKUP(K3068,$X$2:Y$31,2,FALSE())</f>
        <v>#N/A</v>
      </c>
      <c r="AB3068" s="20">
        <f>MATCH("R",$J$1001:$J3069,0)</f>
        <v>25</v>
      </c>
      <c r="AC3068" s="20">
        <f>ROW()</f>
        <v>3068</v>
      </c>
      <c r="AD3068" s="24" t="e">
        <f t="shared" ca="1" si="371"/>
        <v>#VALUE!</v>
      </c>
      <c r="AE3068" t="str">
        <f t="shared" ca="1" si="366"/>
        <v>E</v>
      </c>
    </row>
    <row r="3069" spans="1:31">
      <c r="A3069" s="12" t="s">
        <v>539</v>
      </c>
      <c r="J3069" s="12" t="str">
        <f t="shared" si="369"/>
        <v/>
      </c>
      <c r="K3069" t="str">
        <f t="shared" si="370"/>
        <v xml:space="preserve">    </v>
      </c>
      <c r="L3069" t="str">
        <f t="shared" si="370"/>
        <v>-160</v>
      </c>
      <c r="M3069" t="str">
        <f t="shared" si="370"/>
        <v>-140</v>
      </c>
      <c r="N3069" t="str">
        <f t="shared" si="370"/>
        <v>-148</v>
      </c>
      <c r="O3069" t="str">
        <f t="shared" si="370"/>
        <v>-152</v>
      </c>
      <c r="P3069" t="str">
        <f t="shared" si="370"/>
        <v>-155</v>
      </c>
      <c r="Q3069" t="str">
        <f t="shared" si="370"/>
        <v>-159</v>
      </c>
      <c r="R3069" t="str">
        <f t="shared" si="370"/>
        <v>-163</v>
      </c>
      <c r="S3069" t="str">
        <f t="shared" si="370"/>
        <v>-167</v>
      </c>
      <c r="T3069" t="str">
        <f t="shared" si="370"/>
        <v>-169</v>
      </c>
      <c r="U3069" t="str">
        <f t="shared" si="370"/>
        <v>-170</v>
      </c>
      <c r="V3069" t="str">
        <f t="shared" si="370"/>
        <v>-172</v>
      </c>
      <c r="X3069" t="e">
        <f>VLOOKUP(K3069,$X$2:Y$31,2,FALSE())</f>
        <v>#N/A</v>
      </c>
      <c r="AB3069" s="20">
        <f>MATCH("R",$J$1001:$J3070,0)</f>
        <v>25</v>
      </c>
      <c r="AC3069" s="20">
        <f>ROW()</f>
        <v>3069</v>
      </c>
      <c r="AD3069" s="24" t="e">
        <f t="shared" ca="1" si="371"/>
        <v>#VALUE!</v>
      </c>
      <c r="AE3069" t="str">
        <f t="shared" ca="1" si="366"/>
        <v>E</v>
      </c>
    </row>
    <row r="3070" spans="1:31">
      <c r="A3070" s="12" t="s">
        <v>2297</v>
      </c>
      <c r="J3070" s="12" t="str">
        <f t="shared" si="369"/>
        <v/>
      </c>
      <c r="K3070" t="str">
        <f t="shared" si="370"/>
        <v xml:space="preserve">    </v>
      </c>
      <c r="L3070" t="str">
        <f t="shared" si="370"/>
        <v xml:space="preserve">  58</v>
      </c>
      <c r="M3070" t="str">
        <f t="shared" si="370"/>
        <v xml:space="preserve">  35</v>
      </c>
      <c r="N3070" t="str">
        <f t="shared" si="370"/>
        <v xml:space="preserve">  56</v>
      </c>
      <c r="O3070" t="str">
        <f t="shared" si="370"/>
        <v xml:space="preserve">  59</v>
      </c>
      <c r="P3070" t="str">
        <f t="shared" si="370"/>
        <v xml:space="preserve">  63</v>
      </c>
      <c r="Q3070" t="str">
        <f t="shared" si="370"/>
        <v xml:space="preserve">  64</v>
      </c>
      <c r="R3070" t="str">
        <f t="shared" si="370"/>
        <v xml:space="preserve">  31</v>
      </c>
      <c r="S3070" t="str">
        <f t="shared" si="370"/>
        <v xml:space="preserve">   0</v>
      </c>
      <c r="T3070" t="str">
        <f t="shared" si="370"/>
        <v xml:space="preserve">   0</v>
      </c>
      <c r="U3070" t="str">
        <f t="shared" si="370"/>
        <v xml:space="preserve">   1</v>
      </c>
      <c r="V3070" t="str">
        <f t="shared" si="370"/>
        <v xml:space="preserve">   2</v>
      </c>
      <c r="X3070" t="e">
        <f>VLOOKUP(K3070,$X$2:Y$31,2,FALSE())</f>
        <v>#N/A</v>
      </c>
      <c r="AB3070" s="20">
        <f>MATCH("R",$J$1001:$J3071,0)</f>
        <v>25</v>
      </c>
      <c r="AC3070" s="20">
        <f>ROW()</f>
        <v>3070</v>
      </c>
      <c r="AD3070" s="24" t="e">
        <f t="shared" ca="1" si="371"/>
        <v>#VALUE!</v>
      </c>
      <c r="AE3070" t="str">
        <f t="shared" ca="1" si="366"/>
        <v>E</v>
      </c>
    </row>
    <row r="3071" spans="1:31">
      <c r="A3071" s="12" t="s">
        <v>2298</v>
      </c>
      <c r="J3071" s="12" t="str">
        <f t="shared" si="369"/>
        <v/>
      </c>
      <c r="K3071" t="str">
        <f t="shared" si="370"/>
        <v xml:space="preserve">    </v>
      </c>
      <c r="L3071" t="str">
        <f t="shared" si="370"/>
        <v xml:space="preserve">  32</v>
      </c>
      <c r="M3071" t="str">
        <f t="shared" si="370"/>
        <v xml:space="preserve">  50</v>
      </c>
      <c r="N3071" t="str">
        <f t="shared" si="370"/>
        <v xml:space="preserve">  30</v>
      </c>
      <c r="O3071" t="str">
        <f t="shared" si="370"/>
        <v xml:space="preserve">  26</v>
      </c>
      <c r="P3071" t="str">
        <f t="shared" si="370"/>
        <v xml:space="preserve">  22</v>
      </c>
      <c r="Q3071" t="str">
        <f t="shared" si="370"/>
        <v xml:space="preserve">  23</v>
      </c>
      <c r="R3071" t="str">
        <f t="shared" si="370"/>
        <v xml:space="preserve">  67</v>
      </c>
      <c r="S3071" t="str">
        <f t="shared" si="370"/>
        <v xml:space="preserve">  85</v>
      </c>
      <c r="T3071" t="str">
        <f t="shared" si="370"/>
        <v xml:space="preserve">  85</v>
      </c>
      <c r="U3071" t="str">
        <f t="shared" si="370"/>
        <v xml:space="preserve">  84</v>
      </c>
      <c r="V3071" t="str">
        <f t="shared" si="370"/>
        <v xml:space="preserve">  83</v>
      </c>
      <c r="X3071" t="e">
        <f>VLOOKUP(K3071,$X$2:Y$31,2,FALSE())</f>
        <v>#N/A</v>
      </c>
      <c r="AB3071" s="20">
        <f>MATCH("R",$J$1001:$J3072,0)</f>
        <v>25</v>
      </c>
      <c r="AC3071" s="20">
        <f>ROW()</f>
        <v>3071</v>
      </c>
      <c r="AD3071" s="24" t="e">
        <f t="shared" ca="1" si="371"/>
        <v>#VALUE!</v>
      </c>
      <c r="AE3071" t="str">
        <f t="shared" ca="1" si="366"/>
        <v>E</v>
      </c>
    </row>
    <row r="3072" spans="1:31">
      <c r="A3072" s="12" t="s">
        <v>2299</v>
      </c>
      <c r="J3072" s="12" t="str">
        <f t="shared" si="369"/>
        <v/>
      </c>
      <c r="K3072" t="str">
        <f t="shared" si="370"/>
        <v xml:space="preserve">    </v>
      </c>
      <c r="L3072" t="str">
        <f t="shared" si="370"/>
        <v>0.02</v>
      </c>
      <c r="M3072" t="str">
        <f t="shared" si="370"/>
        <v>0.00</v>
      </c>
      <c r="N3072" t="str">
        <f t="shared" si="370"/>
        <v>0.00</v>
      </c>
      <c r="O3072" t="str">
        <f t="shared" si="370"/>
        <v>0.01</v>
      </c>
      <c r="P3072" t="str">
        <f t="shared" si="370"/>
        <v>0.04</v>
      </c>
      <c r="Q3072" t="str">
        <f t="shared" si="370"/>
        <v>0.06</v>
      </c>
      <c r="R3072" t="str">
        <f t="shared" si="370"/>
        <v>0.01</v>
      </c>
      <c r="S3072" t="str">
        <f t="shared" si="370"/>
        <v>0.00</v>
      </c>
      <c r="T3072" t="str">
        <f t="shared" si="370"/>
        <v>0.00</v>
      </c>
      <c r="U3072" t="str">
        <f t="shared" si="370"/>
        <v>0.00</v>
      </c>
      <c r="V3072" t="str">
        <f t="shared" si="370"/>
        <v>0.00</v>
      </c>
      <c r="X3072" t="e">
        <f>VLOOKUP(K3072,$X$2:Y$31,2,FALSE())</f>
        <v>#N/A</v>
      </c>
      <c r="AB3072" s="20">
        <f>MATCH("R",$J$1001:$J3073,0)</f>
        <v>25</v>
      </c>
      <c r="AC3072" s="20">
        <f>ROW()</f>
        <v>3072</v>
      </c>
      <c r="AD3072" s="24" t="e">
        <f t="shared" ca="1" si="371"/>
        <v>#VALUE!</v>
      </c>
      <c r="AE3072" t="str">
        <f t="shared" ca="1" si="366"/>
        <v>E</v>
      </c>
    </row>
    <row r="3073" spans="1:31">
      <c r="A3073" s="12" t="s">
        <v>91</v>
      </c>
      <c r="J3073" s="12" t="str">
        <f t="shared" si="369"/>
        <v/>
      </c>
      <c r="K3073" t="str">
        <f t="shared" si="370"/>
        <v xml:space="preserve">    </v>
      </c>
      <c r="L3073" t="str">
        <f t="shared" si="370"/>
        <v>0.00</v>
      </c>
      <c r="M3073" t="str">
        <f t="shared" si="370"/>
        <v>0.00</v>
      </c>
      <c r="N3073" t="str">
        <f t="shared" si="370"/>
        <v>0.00</v>
      </c>
      <c r="O3073" t="str">
        <f t="shared" si="370"/>
        <v>0.00</v>
      </c>
      <c r="P3073" t="str">
        <f t="shared" si="370"/>
        <v>0.00</v>
      </c>
      <c r="Q3073" t="str">
        <f t="shared" si="370"/>
        <v>0.00</v>
      </c>
      <c r="R3073" t="str">
        <f t="shared" si="370"/>
        <v>0.00</v>
      </c>
      <c r="S3073" t="str">
        <f t="shared" si="370"/>
        <v>0.00</v>
      </c>
      <c r="T3073" t="str">
        <f t="shared" si="370"/>
        <v>0.00</v>
      </c>
      <c r="U3073" t="str">
        <f t="shared" si="370"/>
        <v>0.00</v>
      </c>
      <c r="V3073" t="str">
        <f t="shared" si="370"/>
        <v>0.00</v>
      </c>
      <c r="X3073" t="e">
        <f>VLOOKUP(K3073,$X$2:Y$31,2,FALSE())</f>
        <v>#N/A</v>
      </c>
      <c r="AB3073" s="20">
        <f>MATCH("R",$J$1001:$J3074,0)</f>
        <v>25</v>
      </c>
      <c r="AC3073" s="20">
        <f>ROW()</f>
        <v>3073</v>
      </c>
      <c r="AD3073" s="24" t="e">
        <f t="shared" ca="1" si="371"/>
        <v>#VALUE!</v>
      </c>
      <c r="AE3073" t="str">
        <f t="shared" ca="1" si="366"/>
        <v>E</v>
      </c>
    </row>
    <row r="3074" spans="1:31">
      <c r="A3074" s="12" t="s">
        <v>2300</v>
      </c>
      <c r="J3074" s="12" t="str">
        <f t="shared" si="369"/>
        <v/>
      </c>
      <c r="K3074" t="str">
        <f t="shared" si="370"/>
        <v xml:space="preserve">    </v>
      </c>
      <c r="L3074" t="str">
        <f t="shared" si="370"/>
        <v>0.07</v>
      </c>
      <c r="M3074" t="str">
        <f t="shared" si="370"/>
        <v>0.00</v>
      </c>
      <c r="N3074" t="str">
        <f t="shared" si="370"/>
        <v>0.05</v>
      </c>
      <c r="O3074" t="str">
        <f t="shared" si="370"/>
        <v>0.08</v>
      </c>
      <c r="P3074" t="str">
        <f t="shared" si="370"/>
        <v>0.11</v>
      </c>
      <c r="Q3074" t="str">
        <f t="shared" si="370"/>
        <v>0.13</v>
      </c>
      <c r="R3074" t="str">
        <f t="shared" si="370"/>
        <v>0.02</v>
      </c>
      <c r="S3074" t="str">
        <f t="shared" si="370"/>
        <v>0.00</v>
      </c>
      <c r="T3074" t="str">
        <f t="shared" si="370"/>
        <v>0.00</v>
      </c>
      <c r="U3074" t="str">
        <f t="shared" si="370"/>
        <v>0.00</v>
      </c>
      <c r="V3074" t="str">
        <f t="shared" si="370"/>
        <v>0.00</v>
      </c>
      <c r="X3074" t="e">
        <f>VLOOKUP(K3074,$X$2:Y$31,2,FALSE())</f>
        <v>#N/A</v>
      </c>
      <c r="AB3074" s="20">
        <f>MATCH("R",$J$1001:$J3075,0)</f>
        <v>25</v>
      </c>
      <c r="AC3074" s="20">
        <f>ROW()</f>
        <v>3074</v>
      </c>
      <c r="AD3074" s="24" t="e">
        <f t="shared" ca="1" si="371"/>
        <v>#VALUE!</v>
      </c>
      <c r="AE3074" t="str">
        <f t="shared" ca="1" si="366"/>
        <v>E</v>
      </c>
    </row>
    <row r="3075" spans="1:31">
      <c r="A3075" s="12" t="s">
        <v>2301</v>
      </c>
      <c r="J3075" s="12" t="str">
        <f t="shared" si="369"/>
        <v/>
      </c>
      <c r="K3075" t="str">
        <f t="shared" si="370"/>
        <v xml:space="preserve">    </v>
      </c>
      <c r="L3075" t="str">
        <f t="shared" si="370"/>
        <v>14.1</v>
      </c>
      <c r="M3075" t="str">
        <f t="shared" si="370"/>
        <v xml:space="preserve"> 7.1</v>
      </c>
      <c r="N3075" t="str">
        <f t="shared" si="370"/>
        <v xml:space="preserve"> 7.9</v>
      </c>
      <c r="O3075" t="str">
        <f t="shared" si="370"/>
        <v xml:space="preserve"> 7.1</v>
      </c>
      <c r="P3075" t="str">
        <f t="shared" si="370"/>
        <v xml:space="preserve"> 7.1</v>
      </c>
      <c r="Q3075" t="str">
        <f t="shared" si="370"/>
        <v>10.3</v>
      </c>
      <c r="R3075" t="str">
        <f t="shared" si="370"/>
        <v>23.0</v>
      </c>
      <c r="S3075" t="str">
        <f t="shared" si="370"/>
        <v xml:space="preserve"> 7.1</v>
      </c>
      <c r="T3075" t="str">
        <f t="shared" si="370"/>
        <v xml:space="preserve"> 7.1</v>
      </c>
      <c r="U3075" t="str">
        <f t="shared" si="370"/>
        <v xml:space="preserve"> 7.1</v>
      </c>
      <c r="V3075" t="str">
        <f t="shared" si="370"/>
        <v xml:space="preserve"> 7.1</v>
      </c>
      <c r="X3075" t="e">
        <f>VLOOKUP(K3075,$X$2:Y$31,2,FALSE())</f>
        <v>#N/A</v>
      </c>
      <c r="AB3075" s="20">
        <f>MATCH("R",$J$1001:$J3076,0)</f>
        <v>25</v>
      </c>
      <c r="AC3075" s="20">
        <f>ROW()</f>
        <v>3075</v>
      </c>
      <c r="AD3075" s="24" t="e">
        <f t="shared" ca="1" si="371"/>
        <v>#VALUE!</v>
      </c>
      <c r="AE3075" t="str">
        <f t="shared" ref="AE3075:AE3138" ca="1" si="372">IF(ISERROR(AD3075),"E","OK")</f>
        <v>E</v>
      </c>
    </row>
    <row r="3076" spans="1:31">
      <c r="A3076" s="12" t="s">
        <v>2302</v>
      </c>
      <c r="J3076" s="12" t="str">
        <f t="shared" si="369"/>
        <v/>
      </c>
      <c r="K3076" t="str">
        <f t="shared" ref="K3076:V3097" si="373">MID($A3076,K$34,4)</f>
        <v xml:space="preserve">    </v>
      </c>
      <c r="L3076" t="str">
        <f t="shared" si="373"/>
        <v xml:space="preserve"> 7.7</v>
      </c>
      <c r="M3076" t="str">
        <f t="shared" si="373"/>
        <v xml:space="preserve"> 4.7</v>
      </c>
      <c r="N3076" t="str">
        <f t="shared" si="373"/>
        <v xml:space="preserve"> 5.5</v>
      </c>
      <c r="O3076" t="str">
        <f t="shared" si="373"/>
        <v xml:space="preserve"> 4.7</v>
      </c>
      <c r="P3076" t="str">
        <f t="shared" si="373"/>
        <v xml:space="preserve"> 4.7</v>
      </c>
      <c r="Q3076" t="str">
        <f t="shared" si="373"/>
        <v xml:space="preserve"> 5.3</v>
      </c>
      <c r="R3076" t="str">
        <f t="shared" si="373"/>
        <v>21.3</v>
      </c>
      <c r="S3076" t="str">
        <f t="shared" si="373"/>
        <v xml:space="preserve"> 4.7</v>
      </c>
      <c r="T3076" t="str">
        <f t="shared" si="373"/>
        <v xml:space="preserve"> 4.7</v>
      </c>
      <c r="U3076" t="str">
        <f t="shared" si="373"/>
        <v xml:space="preserve"> 4.7</v>
      </c>
      <c r="V3076" t="str">
        <f t="shared" si="373"/>
        <v xml:space="preserve"> 4.7</v>
      </c>
      <c r="X3076" t="e">
        <f>VLOOKUP(K3076,$X$2:Y$31,2,FALSE())</f>
        <v>#N/A</v>
      </c>
      <c r="AB3076" s="20">
        <f>MATCH("R",$J$1001:$J3077,0)</f>
        <v>25</v>
      </c>
      <c r="AC3076" s="20">
        <f>ROW()</f>
        <v>3076</v>
      </c>
      <c r="AD3076" s="24" t="e">
        <f t="shared" ca="1" si="371"/>
        <v>#VALUE!</v>
      </c>
      <c r="AE3076" t="str">
        <f t="shared" ca="1" si="372"/>
        <v>E</v>
      </c>
    </row>
    <row r="3077" spans="1:31">
      <c r="A3077" s="12" t="s">
        <v>2303</v>
      </c>
      <c r="J3077" s="12" t="str">
        <f t="shared" si="369"/>
        <v/>
      </c>
      <c r="K3077" t="str">
        <f t="shared" si="373"/>
        <v xml:space="preserve">    </v>
      </c>
      <c r="L3077" t="str">
        <f t="shared" si="373"/>
        <v>16.9</v>
      </c>
      <c r="M3077" t="str">
        <f t="shared" si="373"/>
        <v>12.0</v>
      </c>
      <c r="N3077" t="str">
        <f t="shared" si="373"/>
        <v>12.5</v>
      </c>
      <c r="O3077" t="str">
        <f t="shared" si="373"/>
        <v>12.0</v>
      </c>
      <c r="P3077" t="str">
        <f t="shared" si="373"/>
        <v>12.0</v>
      </c>
      <c r="Q3077" t="str">
        <f t="shared" si="373"/>
        <v>14.0</v>
      </c>
      <c r="R3077" t="str">
        <f t="shared" si="373"/>
        <v>24.9</v>
      </c>
      <c r="S3077" t="str">
        <f t="shared" si="373"/>
        <v>12.0</v>
      </c>
      <c r="T3077" t="str">
        <f t="shared" si="373"/>
        <v>12.0</v>
      </c>
      <c r="U3077" t="str">
        <f t="shared" si="373"/>
        <v>12.0</v>
      </c>
      <c r="V3077" t="str">
        <f t="shared" si="373"/>
        <v>12.0</v>
      </c>
      <c r="X3077" t="e">
        <f>VLOOKUP(K3077,$X$2:Y$31,2,FALSE())</f>
        <v>#N/A</v>
      </c>
      <c r="AB3077" s="20">
        <f>MATCH("R",$J$1001:$J3078,0)</f>
        <v>25</v>
      </c>
      <c r="AC3077" s="20">
        <f>ROW()</f>
        <v>3077</v>
      </c>
      <c r="AD3077" s="24" t="e">
        <f t="shared" ca="1" si="371"/>
        <v>#VALUE!</v>
      </c>
      <c r="AE3077" t="str">
        <f t="shared" ca="1" si="372"/>
        <v>E</v>
      </c>
    </row>
    <row r="3078" spans="1:31">
      <c r="A3078" s="12" t="s">
        <v>2304</v>
      </c>
      <c r="J3078" s="12" t="str">
        <f t="shared" si="369"/>
        <v/>
      </c>
      <c r="K3078" t="str">
        <f t="shared" si="373"/>
        <v xml:space="preserve">    </v>
      </c>
      <c r="L3078" t="str">
        <f t="shared" si="373"/>
        <v xml:space="preserve"> 9.4</v>
      </c>
      <c r="M3078" t="str">
        <f t="shared" si="373"/>
        <v xml:space="preserve"> 7.6</v>
      </c>
      <c r="N3078" t="str">
        <f t="shared" si="373"/>
        <v xml:space="preserve"> 8.1</v>
      </c>
      <c r="O3078" t="str">
        <f t="shared" si="373"/>
        <v xml:space="preserve"> 7.6</v>
      </c>
      <c r="P3078" t="str">
        <f t="shared" si="373"/>
        <v xml:space="preserve"> 7.4</v>
      </c>
      <c r="Q3078" t="str">
        <f t="shared" si="373"/>
        <v xml:space="preserve"> 7.7</v>
      </c>
      <c r="R3078" t="str">
        <f t="shared" si="373"/>
        <v>22.0</v>
      </c>
      <c r="S3078" t="str">
        <f t="shared" si="373"/>
        <v xml:space="preserve"> 7.5</v>
      </c>
      <c r="T3078" t="str">
        <f t="shared" si="373"/>
        <v xml:space="preserve"> 7.5</v>
      </c>
      <c r="U3078" t="str">
        <f t="shared" si="373"/>
        <v xml:space="preserve"> 7.5</v>
      </c>
      <c r="V3078" t="str">
        <f t="shared" si="373"/>
        <v xml:space="preserve"> 7.5</v>
      </c>
      <c r="X3078" t="e">
        <f>VLOOKUP(K3078,$X$2:Y$31,2,FALSE())</f>
        <v>#N/A</v>
      </c>
      <c r="AB3078" s="20">
        <f>MATCH("R",$J$1001:$J3079,0)</f>
        <v>25</v>
      </c>
      <c r="AC3078" s="20">
        <f>ROW()</f>
        <v>3078</v>
      </c>
      <c r="AD3078" s="24" t="e">
        <f t="shared" ca="1" si="371"/>
        <v>#VALUE!</v>
      </c>
      <c r="AE3078" t="str">
        <f t="shared" ca="1" si="372"/>
        <v>E</v>
      </c>
    </row>
    <row r="3079" spans="1:31">
      <c r="A3079" s="12" t="s">
        <v>513</v>
      </c>
      <c r="J3079" s="12" t="str">
        <f t="shared" si="369"/>
        <v/>
      </c>
      <c r="K3079" t="str">
        <f t="shared" si="373"/>
        <v xml:space="preserve">    </v>
      </c>
      <c r="L3079" t="str">
        <f t="shared" si="373"/>
        <v xml:space="preserve"> 3.1</v>
      </c>
      <c r="M3079" t="str">
        <f t="shared" si="373"/>
        <v xml:space="preserve"> 0.4</v>
      </c>
      <c r="N3079" t="str">
        <f t="shared" si="373"/>
        <v xml:space="preserve"> 3.6</v>
      </c>
      <c r="O3079" t="str">
        <f t="shared" si="373"/>
        <v xml:space="preserve"> 3.3</v>
      </c>
      <c r="P3079" t="str">
        <f t="shared" si="373"/>
        <v xml:space="preserve"> 3.1</v>
      </c>
      <c r="Q3079" t="str">
        <f t="shared" si="373"/>
        <v xml:space="preserve"> 3.1</v>
      </c>
      <c r="R3079" t="str">
        <f t="shared" si="373"/>
        <v xml:space="preserve"> 3.0</v>
      </c>
      <c r="S3079" t="str">
        <f t="shared" si="373"/>
        <v xml:space="preserve"> 2.9</v>
      </c>
      <c r="T3079" t="str">
        <f t="shared" si="373"/>
        <v xml:space="preserve"> 2.8</v>
      </c>
      <c r="U3079" t="str">
        <f t="shared" si="373"/>
        <v xml:space="preserve"> 2.8</v>
      </c>
      <c r="V3079" t="str">
        <f t="shared" si="373"/>
        <v xml:space="preserve"> 2.7</v>
      </c>
      <c r="X3079" t="e">
        <f>VLOOKUP(K3079,$X$2:Y$31,2,FALSE())</f>
        <v>#N/A</v>
      </c>
      <c r="AB3079" s="20">
        <f>MATCH("R",$J$1001:$J3080,0)</f>
        <v>25</v>
      </c>
      <c r="AC3079" s="20">
        <f>ROW()</f>
        <v>3079</v>
      </c>
      <c r="AD3079" s="24" t="e">
        <f t="shared" ca="1" si="371"/>
        <v>#VALUE!</v>
      </c>
      <c r="AE3079" t="str">
        <f t="shared" ca="1" si="372"/>
        <v>E</v>
      </c>
    </row>
    <row r="3080" spans="1:31">
      <c r="A3080" s="12" t="s">
        <v>2305</v>
      </c>
      <c r="J3080" s="12" t="str">
        <f t="shared" si="369"/>
        <v/>
      </c>
      <c r="K3080" t="str">
        <f t="shared" si="373"/>
        <v xml:space="preserve">    </v>
      </c>
      <c r="L3080" t="str">
        <f t="shared" si="373"/>
        <v xml:space="preserve"> 3.1</v>
      </c>
      <c r="M3080" t="str">
        <f t="shared" si="373"/>
        <v xml:space="preserve"> 0.4</v>
      </c>
      <c r="N3080" t="str">
        <f t="shared" si="373"/>
        <v xml:space="preserve"> 3.7</v>
      </c>
      <c r="O3080" t="str">
        <f t="shared" si="373"/>
        <v xml:space="preserve"> 3.3</v>
      </c>
      <c r="P3080" t="str">
        <f t="shared" si="373"/>
        <v xml:space="preserve"> 3.1</v>
      </c>
      <c r="Q3080" t="str">
        <f t="shared" si="373"/>
        <v xml:space="preserve"> 3.1</v>
      </c>
      <c r="R3080" t="str">
        <f t="shared" si="373"/>
        <v xml:space="preserve"> 3.0</v>
      </c>
      <c r="S3080" t="str">
        <f t="shared" si="373"/>
        <v xml:space="preserve"> 2.9</v>
      </c>
      <c r="T3080" t="str">
        <f t="shared" si="373"/>
        <v xml:space="preserve"> 2.8</v>
      </c>
      <c r="U3080" t="str">
        <f t="shared" si="373"/>
        <v xml:space="preserve"> 2.8</v>
      </c>
      <c r="V3080" t="str">
        <f t="shared" si="373"/>
        <v xml:space="preserve"> 2.7</v>
      </c>
      <c r="X3080" t="e">
        <f>VLOOKUP(K3080,$X$2:Y$31,2,FALSE())</f>
        <v>#N/A</v>
      </c>
      <c r="AB3080" s="20">
        <f>MATCH("R",$J$1001:$J3081,0)</f>
        <v>25</v>
      </c>
      <c r="AC3080" s="20">
        <f>ROW()</f>
        <v>3080</v>
      </c>
      <c r="AD3080" s="24" t="e">
        <f t="shared" ca="1" si="371"/>
        <v>#VALUE!</v>
      </c>
      <c r="AE3080" t="str">
        <f t="shared" ca="1" si="372"/>
        <v>E</v>
      </c>
    </row>
    <row r="3081" spans="1:31">
      <c r="A3081" s="12" t="s">
        <v>2306</v>
      </c>
      <c r="J3081" s="12" t="str">
        <f t="shared" si="369"/>
        <v/>
      </c>
      <c r="K3081" t="str">
        <f t="shared" si="373"/>
        <v xml:space="preserve">    </v>
      </c>
      <c r="L3081" t="str">
        <f t="shared" si="373"/>
        <v xml:space="preserve">  41</v>
      </c>
      <c r="M3081" t="str">
        <f t="shared" si="373"/>
        <v xml:space="preserve">  23</v>
      </c>
      <c r="N3081" t="str">
        <f t="shared" si="373"/>
        <v xml:space="preserve">  43</v>
      </c>
      <c r="O3081" t="str">
        <f t="shared" si="373"/>
        <v xml:space="preserve">  47</v>
      </c>
      <c r="P3081" t="str">
        <f t="shared" si="373"/>
        <v xml:space="preserve">  51</v>
      </c>
      <c r="Q3081" t="str">
        <f t="shared" si="373"/>
        <v xml:space="preserve">  50</v>
      </c>
      <c r="R3081" t="str">
        <f t="shared" si="373"/>
        <v xml:space="preserve">   6</v>
      </c>
      <c r="S3081" t="str">
        <f t="shared" si="373"/>
        <v xml:space="preserve"> -12</v>
      </c>
      <c r="T3081" t="str">
        <f t="shared" si="373"/>
        <v xml:space="preserve"> -12</v>
      </c>
      <c r="U3081" t="str">
        <f t="shared" si="373"/>
        <v xml:space="preserve"> -11</v>
      </c>
      <c r="V3081" t="str">
        <f t="shared" si="373"/>
        <v xml:space="preserve"> -10</v>
      </c>
      <c r="X3081" t="e">
        <f>VLOOKUP(K3081,$X$2:Y$31,2,FALSE())</f>
        <v>#N/A</v>
      </c>
      <c r="AB3081" s="20">
        <f>MATCH("R",$J$1001:$J3082,0)</f>
        <v>25</v>
      </c>
      <c r="AC3081" s="20">
        <f>ROW()</f>
        <v>3081</v>
      </c>
      <c r="AD3081" s="24" t="e">
        <f t="shared" ca="1" si="371"/>
        <v>#VALUE!</v>
      </c>
      <c r="AE3081" t="str">
        <f t="shared" ca="1" si="372"/>
        <v>E</v>
      </c>
    </row>
    <row r="3082" spans="1:31">
      <c r="A3082" s="12" t="s">
        <v>33</v>
      </c>
      <c r="J3082" s="12" t="str">
        <f t="shared" si="369"/>
        <v/>
      </c>
      <c r="K3082" t="str">
        <f t="shared" si="373"/>
        <v/>
      </c>
      <c r="L3082" t="str">
        <f t="shared" si="373"/>
        <v/>
      </c>
      <c r="M3082" t="str">
        <f t="shared" si="373"/>
        <v/>
      </c>
      <c r="N3082" t="str">
        <f t="shared" si="373"/>
        <v/>
      </c>
      <c r="O3082" t="str">
        <f t="shared" si="373"/>
        <v/>
      </c>
      <c r="P3082" t="str">
        <f t="shared" si="373"/>
        <v/>
      </c>
      <c r="Q3082" t="str">
        <f t="shared" si="373"/>
        <v/>
      </c>
      <c r="R3082" t="str">
        <f t="shared" si="373"/>
        <v/>
      </c>
      <c r="S3082" t="str">
        <f t="shared" si="373"/>
        <v/>
      </c>
      <c r="T3082" t="str">
        <f t="shared" si="373"/>
        <v/>
      </c>
      <c r="U3082" t="str">
        <f t="shared" si="373"/>
        <v/>
      </c>
      <c r="V3082" t="str">
        <f t="shared" si="373"/>
        <v/>
      </c>
      <c r="X3082" t="e">
        <f>VLOOKUP(K3082,$X$2:Y$31,2,FALSE())</f>
        <v>#N/A</v>
      </c>
      <c r="AB3082" s="20">
        <f>MATCH("R",$J$1001:$J3083,0)</f>
        <v>25</v>
      </c>
      <c r="AC3082" s="20">
        <f>ROW()</f>
        <v>3082</v>
      </c>
      <c r="AD3082" s="24" t="e">
        <f t="shared" ca="1" si="371"/>
        <v>#VALUE!</v>
      </c>
      <c r="AE3082" t="str">
        <f t="shared" ca="1" si="372"/>
        <v>E</v>
      </c>
    </row>
    <row r="3083" spans="1:31">
      <c r="A3083" s="12" t="s">
        <v>2307</v>
      </c>
      <c r="J3083" s="12" t="str">
        <f t="shared" si="369"/>
        <v>R</v>
      </c>
      <c r="K3083" t="str">
        <f t="shared" si="373"/>
        <v>16.0</v>
      </c>
      <c r="L3083" t="str">
        <f t="shared" si="373"/>
        <v>12.4</v>
      </c>
      <c r="M3083" t="str">
        <f t="shared" si="373"/>
        <v xml:space="preserve"> 2.0</v>
      </c>
      <c r="N3083" t="str">
        <f t="shared" si="373"/>
        <v xml:space="preserve"> 4.0</v>
      </c>
      <c r="O3083" t="str">
        <f t="shared" si="373"/>
        <v xml:space="preserve"> 5.4</v>
      </c>
      <c r="P3083" t="str">
        <f t="shared" si="373"/>
        <v xml:space="preserve"> 7.3</v>
      </c>
      <c r="Q3083" t="str">
        <f t="shared" si="373"/>
        <v>10.2</v>
      </c>
      <c r="R3083" t="str">
        <f t="shared" si="373"/>
        <v>14.4</v>
      </c>
      <c r="S3083" t="str">
        <f t="shared" si="373"/>
        <v>18.2</v>
      </c>
      <c r="T3083" t="str">
        <f t="shared" si="373"/>
        <v>21.5</v>
      </c>
      <c r="U3083" t="str">
        <f t="shared" si="373"/>
        <v>25.0</v>
      </c>
      <c r="V3083" t="str">
        <f t="shared" si="373"/>
        <v>29.0</v>
      </c>
      <c r="X3083" t="str">
        <f>VLOOKUP(K3083,$X$2:Y$31,2,FALSE())</f>
        <v>1600</v>
      </c>
      <c r="AB3083" s="20">
        <f>MATCH("R",$J$1001:$J3084,0)</f>
        <v>25</v>
      </c>
      <c r="AC3083" s="20">
        <f>ROW()</f>
        <v>3083</v>
      </c>
      <c r="AD3083" s="24" t="e">
        <f t="shared" ca="1" si="371"/>
        <v>#VALUE!</v>
      </c>
      <c r="AE3083" t="str">
        <f t="shared" ca="1" si="372"/>
        <v>E</v>
      </c>
    </row>
    <row r="3084" spans="1:31">
      <c r="A3084" s="12" t="s">
        <v>241</v>
      </c>
      <c r="J3084" s="12" t="str">
        <f t="shared" si="369"/>
        <v/>
      </c>
      <c r="K3084" t="str">
        <f t="shared" si="373"/>
        <v xml:space="preserve">    </v>
      </c>
      <c r="L3084" t="str">
        <f t="shared" si="373"/>
        <v xml:space="preserve"> 1F2</v>
      </c>
      <c r="M3084" t="str">
        <f t="shared" si="373"/>
        <v xml:space="preserve"> 1 E</v>
      </c>
      <c r="N3084" t="str">
        <f t="shared" si="373"/>
        <v xml:space="preserve"> 1F2</v>
      </c>
      <c r="O3084" t="str">
        <f t="shared" si="373"/>
        <v xml:space="preserve"> 1F2</v>
      </c>
      <c r="P3084" t="str">
        <f t="shared" si="373"/>
        <v xml:space="preserve"> 1F2</v>
      </c>
      <c r="Q3084" t="str">
        <f t="shared" si="373"/>
        <v xml:space="preserve"> 1F2</v>
      </c>
      <c r="R3084" t="str">
        <f t="shared" si="373"/>
        <v xml:space="preserve"> 1F2</v>
      </c>
      <c r="S3084" t="str">
        <f t="shared" si="373"/>
        <v xml:space="preserve"> 1F2</v>
      </c>
      <c r="T3084" t="str">
        <f t="shared" si="373"/>
        <v xml:space="preserve"> 1F2</v>
      </c>
      <c r="U3084" t="str">
        <f t="shared" si="373"/>
        <v xml:space="preserve"> 1F2</v>
      </c>
      <c r="V3084" t="str">
        <f t="shared" si="373"/>
        <v xml:space="preserve"> 1F2</v>
      </c>
      <c r="X3084" t="e">
        <f>VLOOKUP(K3084,$X$2:Y$31,2,FALSE())</f>
        <v>#N/A</v>
      </c>
      <c r="AB3084" s="20">
        <f>MATCH("R",$J$1001:$J3085,0)</f>
        <v>25</v>
      </c>
      <c r="AC3084" s="20">
        <f>ROW()</f>
        <v>3084</v>
      </c>
      <c r="AD3084" s="24" t="e">
        <f t="shared" ca="1" si="371"/>
        <v>#VALUE!</v>
      </c>
      <c r="AE3084" t="str">
        <f t="shared" ca="1" si="372"/>
        <v>E</v>
      </c>
    </row>
    <row r="3085" spans="1:31">
      <c r="A3085" s="12" t="s">
        <v>2308</v>
      </c>
      <c r="J3085" s="12" t="str">
        <f t="shared" si="369"/>
        <v/>
      </c>
      <c r="K3085" t="str">
        <f t="shared" si="373"/>
        <v xml:space="preserve">    </v>
      </c>
      <c r="L3085" t="str">
        <f t="shared" si="373"/>
        <v>64.9</v>
      </c>
      <c r="M3085" t="str">
        <f t="shared" si="373"/>
        <v>28.8</v>
      </c>
      <c r="N3085" t="str">
        <f t="shared" si="373"/>
        <v>60.6</v>
      </c>
      <c r="O3085" t="str">
        <f t="shared" si="373"/>
        <v>54.6</v>
      </c>
      <c r="P3085" t="str">
        <f t="shared" si="373"/>
        <v>53.8</v>
      </c>
      <c r="Q3085" t="str">
        <f t="shared" si="373"/>
        <v>57.2</v>
      </c>
      <c r="R3085" t="str">
        <f t="shared" si="373"/>
        <v>64.5</v>
      </c>
      <c r="S3085" t="str">
        <f t="shared" si="373"/>
        <v>64.5</v>
      </c>
      <c r="T3085" t="str">
        <f t="shared" si="373"/>
        <v>64.5</v>
      </c>
      <c r="U3085" t="str">
        <f t="shared" si="373"/>
        <v>64.5</v>
      </c>
      <c r="V3085" t="str">
        <f t="shared" si="373"/>
        <v>64.5</v>
      </c>
      <c r="X3085" t="e">
        <f>VLOOKUP(K3085,$X$2:Y$31,2,FALSE())</f>
        <v>#N/A</v>
      </c>
      <c r="AB3085" s="20">
        <f>MATCH("R",$J$1001:$J3086,0)</f>
        <v>25</v>
      </c>
      <c r="AC3085" s="20">
        <f>ROW()</f>
        <v>3085</v>
      </c>
      <c r="AD3085" s="24" t="e">
        <f t="shared" ca="1" si="371"/>
        <v>#VALUE!</v>
      </c>
      <c r="AE3085" t="str">
        <f t="shared" ca="1" si="372"/>
        <v>E</v>
      </c>
    </row>
    <row r="3086" spans="1:31">
      <c r="A3086" s="12" t="s">
        <v>540</v>
      </c>
      <c r="J3086" s="12" t="str">
        <f t="shared" si="369"/>
        <v/>
      </c>
      <c r="K3086" t="str">
        <f t="shared" si="373"/>
        <v xml:space="preserve">    </v>
      </c>
      <c r="L3086" t="str">
        <f t="shared" si="373"/>
        <v xml:space="preserve"> 2.7</v>
      </c>
      <c r="M3086" t="str">
        <f t="shared" si="373"/>
        <v xml:space="preserve"> 1.2</v>
      </c>
      <c r="N3086" t="str">
        <f t="shared" si="373"/>
        <v xml:space="preserve"> 2.3</v>
      </c>
      <c r="O3086" t="str">
        <f t="shared" si="373"/>
        <v xml:space="preserve"> 1.9</v>
      </c>
      <c r="P3086" t="str">
        <f t="shared" si="373"/>
        <v xml:space="preserve"> 1.9</v>
      </c>
      <c r="Q3086" t="str">
        <f t="shared" si="373"/>
        <v xml:space="preserve"> 2.1</v>
      </c>
      <c r="R3086" t="str">
        <f t="shared" si="373"/>
        <v xml:space="preserve"> 2.6</v>
      </c>
      <c r="S3086" t="str">
        <f t="shared" si="373"/>
        <v xml:space="preserve"> 2.6</v>
      </c>
      <c r="T3086" t="str">
        <f t="shared" si="373"/>
        <v xml:space="preserve"> 2.6</v>
      </c>
      <c r="U3086" t="str">
        <f t="shared" si="373"/>
        <v xml:space="preserve"> 2.6</v>
      </c>
      <c r="V3086" t="str">
        <f t="shared" si="373"/>
        <v xml:space="preserve"> 2.6</v>
      </c>
      <c r="X3086" t="e">
        <f>VLOOKUP(K3086,$X$2:Y$31,2,FALSE())</f>
        <v>#N/A</v>
      </c>
      <c r="AB3086" s="20">
        <f>MATCH("R",$J$1001:$J3087,0)</f>
        <v>25</v>
      </c>
      <c r="AC3086" s="20">
        <f>ROW()</f>
        <v>3086</v>
      </c>
      <c r="AD3086" s="24" t="e">
        <f t="shared" ca="1" si="371"/>
        <v>#VALUE!</v>
      </c>
      <c r="AE3086" t="str">
        <f t="shared" ca="1" si="372"/>
        <v>E</v>
      </c>
    </row>
    <row r="3087" spans="1:31">
      <c r="A3087" s="12" t="s">
        <v>2309</v>
      </c>
      <c r="J3087" s="12" t="str">
        <f t="shared" si="369"/>
        <v/>
      </c>
      <c r="K3087" t="str">
        <f t="shared" si="373"/>
        <v xml:space="preserve">    </v>
      </c>
      <c r="L3087" t="str">
        <f t="shared" si="373"/>
        <v xml:space="preserve"> 367</v>
      </c>
      <c r="M3087" t="str">
        <f t="shared" si="373"/>
        <v xml:space="preserve">  92</v>
      </c>
      <c r="N3087" t="str">
        <f t="shared" si="373"/>
        <v xml:space="preserve"> 303</v>
      </c>
      <c r="O3087" t="str">
        <f t="shared" si="373"/>
        <v xml:space="preserve"> 238</v>
      </c>
      <c r="P3087" t="str">
        <f t="shared" si="373"/>
        <v xml:space="preserve"> 231</v>
      </c>
      <c r="Q3087" t="str">
        <f t="shared" si="373"/>
        <v xml:space="preserve"> 263</v>
      </c>
      <c r="R3087" t="str">
        <f t="shared" si="373"/>
        <v xml:space="preserve"> 361</v>
      </c>
      <c r="S3087" t="str">
        <f t="shared" si="373"/>
        <v xml:space="preserve"> 361</v>
      </c>
      <c r="T3087" t="str">
        <f t="shared" si="373"/>
        <v xml:space="preserve"> 361</v>
      </c>
      <c r="U3087" t="str">
        <f t="shared" si="373"/>
        <v xml:space="preserve"> 361</v>
      </c>
      <c r="V3087" t="str">
        <f t="shared" si="373"/>
        <v xml:space="preserve"> 361</v>
      </c>
      <c r="X3087" t="e">
        <f>VLOOKUP(K3087,$X$2:Y$31,2,FALSE())</f>
        <v>#N/A</v>
      </c>
      <c r="AB3087" s="20">
        <f>MATCH("R",$J$1001:$J3088,0)</f>
        <v>25</v>
      </c>
      <c r="AC3087" s="20">
        <f>ROW()</f>
        <v>3087</v>
      </c>
      <c r="AD3087" s="24" t="e">
        <f t="shared" ca="1" si="371"/>
        <v>#VALUE!</v>
      </c>
      <c r="AE3087" t="str">
        <f t="shared" ca="1" si="372"/>
        <v>E</v>
      </c>
    </row>
    <row r="3088" spans="1:31">
      <c r="A3088" s="12" t="s">
        <v>2310</v>
      </c>
      <c r="J3088" s="12" t="str">
        <f t="shared" si="369"/>
        <v/>
      </c>
      <c r="K3088" t="str">
        <f t="shared" si="373"/>
        <v xml:space="preserve">    </v>
      </c>
      <c r="L3088" t="str">
        <f t="shared" si="373"/>
        <v>0.50</v>
      </c>
      <c r="M3088" t="str">
        <f t="shared" si="373"/>
        <v>1.00</v>
      </c>
      <c r="N3088" t="str">
        <f t="shared" si="373"/>
        <v>1.00</v>
      </c>
      <c r="O3088" t="str">
        <f t="shared" si="373"/>
        <v>1.00</v>
      </c>
      <c r="P3088" t="str">
        <f t="shared" si="373"/>
        <v>1.00</v>
      </c>
      <c r="Q3088" t="str">
        <f t="shared" si="373"/>
        <v>0.98</v>
      </c>
      <c r="R3088" t="str">
        <f t="shared" si="373"/>
        <v>0.04</v>
      </c>
      <c r="S3088" t="str">
        <f t="shared" si="373"/>
        <v>0.00</v>
      </c>
      <c r="T3088" t="str">
        <f t="shared" si="373"/>
        <v>0.00</v>
      </c>
      <c r="U3088" t="str">
        <f t="shared" si="373"/>
        <v>0.00</v>
      </c>
      <c r="V3088" t="str">
        <f t="shared" si="373"/>
        <v>0.00</v>
      </c>
      <c r="X3088" t="e">
        <f>VLOOKUP(K3088,$X$2:Y$31,2,FALSE())</f>
        <v>#N/A</v>
      </c>
      <c r="AB3088" s="20">
        <f>MATCH("R",$J$1001:$J3089,0)</f>
        <v>25</v>
      </c>
      <c r="AC3088" s="20">
        <f>ROW()</f>
        <v>3088</v>
      </c>
      <c r="AD3088" s="24" t="e">
        <f t="shared" ca="1" si="371"/>
        <v>#VALUE!</v>
      </c>
      <c r="AE3088" t="str">
        <f t="shared" ca="1" si="372"/>
        <v>E</v>
      </c>
    </row>
    <row r="3089" spans="1:31">
      <c r="A3089" s="12" t="s">
        <v>2311</v>
      </c>
      <c r="J3089" s="12" t="str">
        <f t="shared" si="369"/>
        <v/>
      </c>
      <c r="K3089" t="str">
        <f t="shared" si="373"/>
        <v xml:space="preserve">    </v>
      </c>
      <c r="L3089" t="str">
        <f t="shared" si="373"/>
        <v xml:space="preserve"> 124</v>
      </c>
      <c r="M3089" t="str">
        <f t="shared" si="373"/>
        <v xml:space="preserve"> 144</v>
      </c>
      <c r="N3089" t="str">
        <f t="shared" si="373"/>
        <v xml:space="preserve"> 121</v>
      </c>
      <c r="O3089" t="str">
        <f t="shared" si="373"/>
        <v xml:space="preserve"> 117</v>
      </c>
      <c r="P3089" t="str">
        <f t="shared" si="373"/>
        <v xml:space="preserve"> 116</v>
      </c>
      <c r="Q3089" t="str">
        <f t="shared" si="373"/>
        <v xml:space="preserve"> 116</v>
      </c>
      <c r="R3089" t="str">
        <f t="shared" si="373"/>
        <v xml:space="preserve"> 134</v>
      </c>
      <c r="S3089" t="str">
        <f t="shared" si="373"/>
        <v xml:space="preserve"> 188</v>
      </c>
      <c r="T3089" t="str">
        <f t="shared" si="373"/>
        <v xml:space="preserve"> 189</v>
      </c>
      <c r="U3089" t="str">
        <f t="shared" si="373"/>
        <v xml:space="preserve"> 190</v>
      </c>
      <c r="V3089" t="str">
        <f t="shared" si="373"/>
        <v xml:space="preserve"> 191</v>
      </c>
      <c r="X3089" t="e">
        <f>VLOOKUP(K3089,$X$2:Y$31,2,FALSE())</f>
        <v>#N/A</v>
      </c>
      <c r="AB3089" s="20">
        <f>MATCH("R",$J$1001:$J3090,0)</f>
        <v>25</v>
      </c>
      <c r="AC3089" s="20">
        <f>ROW()</f>
        <v>3089</v>
      </c>
      <c r="AD3089" s="24" t="e">
        <f t="shared" ca="1" si="371"/>
        <v>#VALUE!</v>
      </c>
      <c r="AE3089" t="str">
        <f t="shared" ca="1" si="372"/>
        <v>E</v>
      </c>
    </row>
    <row r="3090" spans="1:31">
      <c r="A3090" s="12" t="s">
        <v>2312</v>
      </c>
      <c r="J3090" s="12" t="str">
        <f t="shared" si="369"/>
        <v/>
      </c>
      <c r="K3090" t="str">
        <f t="shared" si="373"/>
        <v xml:space="preserve">    </v>
      </c>
      <c r="L3090" t="str">
        <f t="shared" si="373"/>
        <v xml:space="preserve">  22</v>
      </c>
      <c r="M3090" t="str">
        <f t="shared" si="373"/>
        <v xml:space="preserve"> -12</v>
      </c>
      <c r="N3090" t="str">
        <f t="shared" si="373"/>
        <v xml:space="preserve">  15</v>
      </c>
      <c r="O3090" t="str">
        <f t="shared" si="373"/>
        <v xml:space="preserve">  22</v>
      </c>
      <c r="P3090" t="str">
        <f t="shared" si="373"/>
        <v xml:space="preserve">  26</v>
      </c>
      <c r="Q3090" t="str">
        <f t="shared" si="373"/>
        <v xml:space="preserve">  28</v>
      </c>
      <c r="R3090" t="str">
        <f t="shared" si="373"/>
        <v xml:space="preserve">  13</v>
      </c>
      <c r="S3090" t="str">
        <f t="shared" si="373"/>
        <v xml:space="preserve"> -38</v>
      </c>
      <c r="T3090" t="str">
        <f t="shared" si="373"/>
        <v xml:space="preserve"> -38</v>
      </c>
      <c r="U3090" t="str">
        <f t="shared" si="373"/>
        <v xml:space="preserve"> -37</v>
      </c>
      <c r="V3090" t="str">
        <f t="shared" si="373"/>
        <v xml:space="preserve"> -37</v>
      </c>
      <c r="X3090" t="e">
        <f>VLOOKUP(K3090,$X$2:Y$31,2,FALSE())</f>
        <v>#N/A</v>
      </c>
      <c r="AB3090" s="20">
        <f>MATCH("R",$J$1001:$J3091,0)</f>
        <v>25</v>
      </c>
      <c r="AC3090" s="20">
        <f>ROW()</f>
        <v>3090</v>
      </c>
      <c r="AD3090" s="24" t="e">
        <f t="shared" ca="1" si="371"/>
        <v>#VALUE!</v>
      </c>
      <c r="AE3090" t="str">
        <f t="shared" ca="1" si="372"/>
        <v>E</v>
      </c>
    </row>
    <row r="3091" spans="1:31">
      <c r="A3091" s="12" t="s">
        <v>2313</v>
      </c>
      <c r="J3091" s="12" t="str">
        <f t="shared" si="369"/>
        <v/>
      </c>
      <c r="K3091" t="str">
        <f t="shared" si="373"/>
        <v xml:space="preserve">    </v>
      </c>
      <c r="L3091" t="str">
        <f t="shared" si="373"/>
        <v>-104</v>
      </c>
      <c r="M3091" t="str">
        <f t="shared" si="373"/>
        <v>-124</v>
      </c>
      <c r="N3091" t="str">
        <f t="shared" si="373"/>
        <v>-101</v>
      </c>
      <c r="O3091" t="str">
        <f t="shared" si="373"/>
        <v xml:space="preserve"> -97</v>
      </c>
      <c r="P3091" t="str">
        <f t="shared" si="373"/>
        <v xml:space="preserve"> -96</v>
      </c>
      <c r="Q3091" t="str">
        <f t="shared" si="373"/>
        <v xml:space="preserve"> -96</v>
      </c>
      <c r="R3091" t="str">
        <f t="shared" si="373"/>
        <v>-114</v>
      </c>
      <c r="S3091" t="str">
        <f t="shared" si="373"/>
        <v>-168</v>
      </c>
      <c r="T3091" t="str">
        <f t="shared" si="373"/>
        <v>-169</v>
      </c>
      <c r="U3091" t="str">
        <f t="shared" si="373"/>
        <v>-170</v>
      </c>
      <c r="V3091" t="str">
        <f t="shared" si="373"/>
        <v>-171</v>
      </c>
      <c r="X3091" t="e">
        <f>VLOOKUP(K3091,$X$2:Y$31,2,FALSE())</f>
        <v>#N/A</v>
      </c>
      <c r="AB3091" s="20">
        <f>MATCH("R",$J$1001:$J3092,0)</f>
        <v>25</v>
      </c>
      <c r="AC3091" s="20">
        <f>ROW()</f>
        <v>3091</v>
      </c>
      <c r="AD3091" s="24" t="e">
        <f t="shared" ca="1" si="371"/>
        <v>#VALUE!</v>
      </c>
      <c r="AE3091" t="str">
        <f t="shared" ca="1" si="372"/>
        <v>E</v>
      </c>
    </row>
    <row r="3092" spans="1:31">
      <c r="A3092" s="12" t="s">
        <v>2314</v>
      </c>
      <c r="J3092" s="12" t="str">
        <f t="shared" si="369"/>
        <v/>
      </c>
      <c r="K3092" t="str">
        <f t="shared" si="373"/>
        <v xml:space="preserve">    </v>
      </c>
      <c r="L3092" t="str">
        <f t="shared" si="373"/>
        <v>-161</v>
      </c>
      <c r="M3092" t="str">
        <f t="shared" si="373"/>
        <v>-140</v>
      </c>
      <c r="N3092" t="str">
        <f t="shared" si="373"/>
        <v>-148</v>
      </c>
      <c r="O3092" t="str">
        <f t="shared" si="373"/>
        <v>-152</v>
      </c>
      <c r="P3092" t="str">
        <f t="shared" si="373"/>
        <v>-156</v>
      </c>
      <c r="Q3092" t="str">
        <f t="shared" si="373"/>
        <v>-159</v>
      </c>
      <c r="R3092" t="str">
        <f t="shared" si="373"/>
        <v>-163</v>
      </c>
      <c r="S3092" t="str">
        <f t="shared" si="373"/>
        <v>-166</v>
      </c>
      <c r="T3092" t="str">
        <f t="shared" si="373"/>
        <v>-169</v>
      </c>
      <c r="U3092" t="str">
        <f t="shared" si="373"/>
        <v>-170</v>
      </c>
      <c r="V3092" t="str">
        <f t="shared" si="373"/>
        <v>-172</v>
      </c>
      <c r="X3092" t="e">
        <f>VLOOKUP(K3092,$X$2:Y$31,2,FALSE())</f>
        <v>#N/A</v>
      </c>
      <c r="AB3092" s="20">
        <f>MATCH("R",$J$1001:$J3093,0)</f>
        <v>25</v>
      </c>
      <c r="AC3092" s="20">
        <f>ROW()</f>
        <v>3092</v>
      </c>
      <c r="AD3092" s="24" t="e">
        <f t="shared" ca="1" si="371"/>
        <v>#VALUE!</v>
      </c>
      <c r="AE3092" t="str">
        <f t="shared" ca="1" si="372"/>
        <v>E</v>
      </c>
    </row>
    <row r="3093" spans="1:31">
      <c r="A3093" s="12" t="s">
        <v>2315</v>
      </c>
      <c r="J3093" s="12" t="str">
        <f t="shared" si="369"/>
        <v/>
      </c>
      <c r="K3093" t="str">
        <f t="shared" si="373"/>
        <v xml:space="preserve">    </v>
      </c>
      <c r="L3093" t="str">
        <f t="shared" si="373"/>
        <v xml:space="preserve">  58</v>
      </c>
      <c r="M3093" t="str">
        <f t="shared" si="373"/>
        <v xml:space="preserve">  16</v>
      </c>
      <c r="N3093" t="str">
        <f t="shared" si="373"/>
        <v xml:space="preserve">  47</v>
      </c>
      <c r="O3093" t="str">
        <f t="shared" si="373"/>
        <v xml:space="preserve">  55</v>
      </c>
      <c r="P3093" t="str">
        <f t="shared" si="373"/>
        <v xml:space="preserve">  60</v>
      </c>
      <c r="Q3093" t="str">
        <f t="shared" si="373"/>
        <v xml:space="preserve">  63</v>
      </c>
      <c r="R3093" t="str">
        <f t="shared" si="373"/>
        <v xml:space="preserve">  49</v>
      </c>
      <c r="S3093" t="str">
        <f t="shared" si="373"/>
        <v xml:space="preserve">  -1</v>
      </c>
      <c r="T3093" t="str">
        <f t="shared" si="373"/>
        <v xml:space="preserve">   0</v>
      </c>
      <c r="U3093" t="str">
        <f t="shared" si="373"/>
        <v xml:space="preserve">   1</v>
      </c>
      <c r="V3093" t="str">
        <f t="shared" si="373"/>
        <v xml:space="preserve">   1</v>
      </c>
      <c r="X3093" t="e">
        <f>VLOOKUP(K3093,$X$2:Y$31,2,FALSE())</f>
        <v>#N/A</v>
      </c>
      <c r="AB3093" s="20">
        <f>MATCH("R",$J$1001:$J3094,0)</f>
        <v>25</v>
      </c>
      <c r="AC3093" s="20">
        <f>ROW()</f>
        <v>3093</v>
      </c>
      <c r="AD3093" s="24" t="e">
        <f t="shared" ca="1" si="371"/>
        <v>#VALUE!</v>
      </c>
      <c r="AE3093" t="str">
        <f t="shared" ca="1" si="372"/>
        <v>E</v>
      </c>
    </row>
    <row r="3094" spans="1:31">
      <c r="A3094" s="12" t="s">
        <v>2316</v>
      </c>
      <c r="J3094" s="12" t="str">
        <f t="shared" si="369"/>
        <v/>
      </c>
      <c r="K3094" t="str">
        <f t="shared" si="373"/>
        <v xml:space="preserve">    </v>
      </c>
      <c r="L3094" t="str">
        <f t="shared" si="373"/>
        <v xml:space="preserve">  31</v>
      </c>
      <c r="M3094" t="str">
        <f t="shared" si="373"/>
        <v xml:space="preserve">  69</v>
      </c>
      <c r="N3094" t="str">
        <f t="shared" si="373"/>
        <v xml:space="preserve">  37</v>
      </c>
      <c r="O3094" t="str">
        <f t="shared" si="373"/>
        <v xml:space="preserve">  29</v>
      </c>
      <c r="P3094" t="str">
        <f t="shared" si="373"/>
        <v xml:space="preserve">  25</v>
      </c>
      <c r="Q3094" t="str">
        <f t="shared" si="373"/>
        <v xml:space="preserve">  21</v>
      </c>
      <c r="R3094" t="str">
        <f t="shared" si="373"/>
        <v xml:space="preserve">  46</v>
      </c>
      <c r="S3094" t="str">
        <f t="shared" si="373"/>
        <v xml:space="preserve">  85</v>
      </c>
      <c r="T3094" t="str">
        <f t="shared" si="373"/>
        <v xml:space="preserve">  84</v>
      </c>
      <c r="U3094" t="str">
        <f t="shared" si="373"/>
        <v xml:space="preserve">  84</v>
      </c>
      <c r="V3094" t="str">
        <f t="shared" si="373"/>
        <v xml:space="preserve">  83</v>
      </c>
      <c r="X3094" t="e">
        <f>VLOOKUP(K3094,$X$2:Y$31,2,FALSE())</f>
        <v>#N/A</v>
      </c>
      <c r="AB3094" s="20">
        <f>MATCH("R",$J$1001:$J3095,0)</f>
        <v>25</v>
      </c>
      <c r="AC3094" s="20">
        <f>ROW()</f>
        <v>3094</v>
      </c>
      <c r="AD3094" s="24" t="e">
        <f t="shared" ca="1" si="371"/>
        <v>#VALUE!</v>
      </c>
      <c r="AE3094" t="str">
        <f t="shared" ca="1" si="372"/>
        <v>E</v>
      </c>
    </row>
    <row r="3095" spans="1:31">
      <c r="A3095" s="12" t="s">
        <v>542</v>
      </c>
      <c r="J3095" s="12" t="str">
        <f t="shared" si="369"/>
        <v/>
      </c>
      <c r="K3095" t="str">
        <f t="shared" si="373"/>
        <v xml:space="preserve">    </v>
      </c>
      <c r="L3095" t="str">
        <f t="shared" si="373"/>
        <v>0.02</v>
      </c>
      <c r="M3095" t="str">
        <f t="shared" si="373"/>
        <v>0.00</v>
      </c>
      <c r="N3095" t="str">
        <f t="shared" si="373"/>
        <v>0.00</v>
      </c>
      <c r="O3095" t="str">
        <f t="shared" si="373"/>
        <v>0.00</v>
      </c>
      <c r="P3095" t="str">
        <f t="shared" si="373"/>
        <v>0.01</v>
      </c>
      <c r="Q3095" t="str">
        <f t="shared" si="373"/>
        <v>0.05</v>
      </c>
      <c r="R3095" t="str">
        <f t="shared" si="373"/>
        <v>0.03</v>
      </c>
      <c r="S3095" t="str">
        <f t="shared" si="373"/>
        <v>0.00</v>
      </c>
      <c r="T3095" t="str">
        <f t="shared" si="373"/>
        <v>0.00</v>
      </c>
      <c r="U3095" t="str">
        <f t="shared" si="373"/>
        <v>0.00</v>
      </c>
      <c r="V3095" t="str">
        <f t="shared" si="373"/>
        <v>0.00</v>
      </c>
      <c r="X3095" t="e">
        <f>VLOOKUP(K3095,$X$2:Y$31,2,FALSE())</f>
        <v>#N/A</v>
      </c>
      <c r="AB3095" s="20">
        <f>MATCH("R",$J$1001:$J3096,0)</f>
        <v>25</v>
      </c>
      <c r="AC3095" s="20">
        <f>ROW()</f>
        <v>3095</v>
      </c>
      <c r="AD3095" s="24" t="e">
        <f t="shared" ca="1" si="371"/>
        <v>#VALUE!</v>
      </c>
      <c r="AE3095" t="str">
        <f t="shared" ca="1" si="372"/>
        <v>E</v>
      </c>
    </row>
    <row r="3096" spans="1:31">
      <c r="A3096" s="12" t="s">
        <v>91</v>
      </c>
      <c r="J3096" s="12" t="str">
        <f t="shared" si="369"/>
        <v/>
      </c>
      <c r="K3096" t="str">
        <f t="shared" si="373"/>
        <v xml:space="preserve">    </v>
      </c>
      <c r="L3096" t="str">
        <f t="shared" si="373"/>
        <v>0.00</v>
      </c>
      <c r="M3096" t="str">
        <f t="shared" si="373"/>
        <v>0.00</v>
      </c>
      <c r="N3096" t="str">
        <f t="shared" si="373"/>
        <v>0.00</v>
      </c>
      <c r="O3096" t="str">
        <f t="shared" si="373"/>
        <v>0.00</v>
      </c>
      <c r="P3096" t="str">
        <f t="shared" si="373"/>
        <v>0.00</v>
      </c>
      <c r="Q3096" t="str">
        <f t="shared" si="373"/>
        <v>0.00</v>
      </c>
      <c r="R3096" t="str">
        <f t="shared" si="373"/>
        <v>0.00</v>
      </c>
      <c r="S3096" t="str">
        <f t="shared" si="373"/>
        <v>0.00</v>
      </c>
      <c r="T3096" t="str">
        <f t="shared" si="373"/>
        <v>0.00</v>
      </c>
      <c r="U3096" t="str">
        <f t="shared" si="373"/>
        <v>0.00</v>
      </c>
      <c r="V3096" t="str">
        <f t="shared" si="373"/>
        <v>0.00</v>
      </c>
      <c r="X3096" t="e">
        <f>VLOOKUP(K3096,$X$2:Y$31,2,FALSE())</f>
        <v>#N/A</v>
      </c>
      <c r="AB3096" s="20">
        <f>MATCH("R",$J$1001:$J3097,0)</f>
        <v>25</v>
      </c>
      <c r="AC3096" s="20">
        <f>ROW()</f>
        <v>3096</v>
      </c>
      <c r="AD3096" s="24" t="e">
        <f t="shared" ca="1" si="371"/>
        <v>#VALUE!</v>
      </c>
      <c r="AE3096" t="str">
        <f t="shared" ca="1" si="372"/>
        <v>E</v>
      </c>
    </row>
    <row r="3097" spans="1:31">
      <c r="A3097" s="12" t="s">
        <v>2317</v>
      </c>
      <c r="J3097" s="12" t="str">
        <f t="shared" si="369"/>
        <v/>
      </c>
      <c r="K3097" t="str">
        <f t="shared" si="373"/>
        <v xml:space="preserve">    </v>
      </c>
      <c r="L3097" t="str">
        <f t="shared" si="373"/>
        <v>0.06</v>
      </c>
      <c r="M3097" t="str">
        <f t="shared" si="373"/>
        <v>0.00</v>
      </c>
      <c r="N3097" t="str">
        <f t="shared" ref="K3097:V3118" si="374">MID($A3097,N$34,4)</f>
        <v>0.02</v>
      </c>
      <c r="O3097" t="str">
        <f t="shared" si="374"/>
        <v>0.05</v>
      </c>
      <c r="P3097" t="str">
        <f t="shared" si="374"/>
        <v>0.08</v>
      </c>
      <c r="Q3097" t="str">
        <f t="shared" si="374"/>
        <v>0.12</v>
      </c>
      <c r="R3097" t="str">
        <f t="shared" si="374"/>
        <v>0.05</v>
      </c>
      <c r="S3097" t="str">
        <f t="shared" si="374"/>
        <v>0.00</v>
      </c>
      <c r="T3097" t="str">
        <f t="shared" si="374"/>
        <v>0.00</v>
      </c>
      <c r="U3097" t="str">
        <f t="shared" si="374"/>
        <v>0.00</v>
      </c>
      <c r="V3097" t="str">
        <f t="shared" si="374"/>
        <v>0.00</v>
      </c>
      <c r="X3097" t="e">
        <f>VLOOKUP(K3097,$X$2:Y$31,2,FALSE())</f>
        <v>#N/A</v>
      </c>
      <c r="AB3097" s="20">
        <f>MATCH("R",$J$1001:$J3098,0)</f>
        <v>25</v>
      </c>
      <c r="AC3097" s="20">
        <f>ROW()</f>
        <v>3097</v>
      </c>
      <c r="AD3097" s="24" t="e">
        <f t="shared" ca="1" si="371"/>
        <v>#VALUE!</v>
      </c>
      <c r="AE3097" t="str">
        <f t="shared" ca="1" si="372"/>
        <v>E</v>
      </c>
    </row>
    <row r="3098" spans="1:31">
      <c r="A3098" s="12" t="s">
        <v>2318</v>
      </c>
      <c r="J3098" s="12" t="str">
        <f t="shared" si="369"/>
        <v/>
      </c>
      <c r="K3098" t="str">
        <f t="shared" si="374"/>
        <v xml:space="preserve">    </v>
      </c>
      <c r="L3098" t="str">
        <f t="shared" si="374"/>
        <v>12.7</v>
      </c>
      <c r="M3098" t="str">
        <f t="shared" si="374"/>
        <v xml:space="preserve"> 5.8</v>
      </c>
      <c r="N3098" t="str">
        <f t="shared" si="374"/>
        <v xml:space="preserve"> 6.6</v>
      </c>
      <c r="O3098" t="str">
        <f t="shared" si="374"/>
        <v xml:space="preserve"> 6.0</v>
      </c>
      <c r="P3098" t="str">
        <f t="shared" si="374"/>
        <v xml:space="preserve"> 5.8</v>
      </c>
      <c r="Q3098" t="str">
        <f t="shared" si="374"/>
        <v xml:space="preserve"> 6.3</v>
      </c>
      <c r="R3098" t="str">
        <f t="shared" si="374"/>
        <v>20.1</v>
      </c>
      <c r="S3098" t="str">
        <f t="shared" si="374"/>
        <v xml:space="preserve"> 5.8</v>
      </c>
      <c r="T3098" t="str">
        <f t="shared" si="374"/>
        <v xml:space="preserve"> 5.8</v>
      </c>
      <c r="U3098" t="str">
        <f t="shared" si="374"/>
        <v xml:space="preserve"> 5.8</v>
      </c>
      <c r="V3098" t="str">
        <f t="shared" si="374"/>
        <v xml:space="preserve"> 5.8</v>
      </c>
      <c r="X3098" t="e">
        <f>VLOOKUP(K3098,$X$2:Y$31,2,FALSE())</f>
        <v>#N/A</v>
      </c>
      <c r="AB3098" s="20">
        <f>MATCH("R",$J$1001:$J3099,0)</f>
        <v>25</v>
      </c>
      <c r="AC3098" s="20">
        <f>ROW()</f>
        <v>3098</v>
      </c>
      <c r="AD3098" s="24" t="e">
        <f t="shared" ca="1" si="371"/>
        <v>#VALUE!</v>
      </c>
      <c r="AE3098" t="str">
        <f t="shared" ca="1" si="372"/>
        <v>E</v>
      </c>
    </row>
    <row r="3099" spans="1:31">
      <c r="A3099" s="12" t="s">
        <v>2319</v>
      </c>
      <c r="J3099" s="12" t="str">
        <f t="shared" si="369"/>
        <v/>
      </c>
      <c r="K3099" t="str">
        <f t="shared" si="374"/>
        <v xml:space="preserve">    </v>
      </c>
      <c r="L3099" t="str">
        <f t="shared" si="374"/>
        <v xml:space="preserve"> 7.7</v>
      </c>
      <c r="M3099" t="str">
        <f t="shared" si="374"/>
        <v xml:space="preserve"> 4.7</v>
      </c>
      <c r="N3099" t="str">
        <f t="shared" si="374"/>
        <v xml:space="preserve"> 5.9</v>
      </c>
      <c r="O3099" t="str">
        <f t="shared" si="374"/>
        <v xml:space="preserve"> 5.3</v>
      </c>
      <c r="P3099" t="str">
        <f t="shared" si="374"/>
        <v xml:space="preserve"> 4.7</v>
      </c>
      <c r="Q3099" t="str">
        <f t="shared" si="374"/>
        <v xml:space="preserve"> 4.8</v>
      </c>
      <c r="R3099" t="str">
        <f t="shared" si="374"/>
        <v>14.6</v>
      </c>
      <c r="S3099" t="str">
        <f t="shared" si="374"/>
        <v>21.5</v>
      </c>
      <c r="T3099" t="str">
        <f t="shared" si="374"/>
        <v xml:space="preserve"> 4.7</v>
      </c>
      <c r="U3099" t="str">
        <f t="shared" si="374"/>
        <v xml:space="preserve"> 4.7</v>
      </c>
      <c r="V3099" t="str">
        <f t="shared" si="374"/>
        <v xml:space="preserve"> 4.7</v>
      </c>
      <c r="X3099" t="e">
        <f>VLOOKUP(K3099,$X$2:Y$31,2,FALSE())</f>
        <v>#N/A</v>
      </c>
      <c r="AB3099" s="20">
        <f>MATCH("R",$J$1001:$J3100,0)</f>
        <v>25</v>
      </c>
      <c r="AC3099" s="20">
        <f>ROW()</f>
        <v>3099</v>
      </c>
      <c r="AD3099" s="24" t="e">
        <f t="shared" ca="1" si="371"/>
        <v>#VALUE!</v>
      </c>
      <c r="AE3099" t="str">
        <f t="shared" ca="1" si="372"/>
        <v>E</v>
      </c>
    </row>
    <row r="3100" spans="1:31">
      <c r="A3100" s="12" t="s">
        <v>2320</v>
      </c>
      <c r="J3100" s="12" t="str">
        <f t="shared" si="369"/>
        <v/>
      </c>
      <c r="K3100" t="str">
        <f t="shared" si="374"/>
        <v xml:space="preserve">    </v>
      </c>
      <c r="L3100" t="str">
        <f t="shared" si="374"/>
        <v>15.9</v>
      </c>
      <c r="M3100" t="str">
        <f t="shared" si="374"/>
        <v>11.3</v>
      </c>
      <c r="N3100" t="str">
        <f t="shared" si="374"/>
        <v>11.7</v>
      </c>
      <c r="O3100" t="str">
        <f t="shared" si="374"/>
        <v>11.4</v>
      </c>
      <c r="P3100" t="str">
        <f t="shared" si="374"/>
        <v>11.3</v>
      </c>
      <c r="Q3100" t="str">
        <f t="shared" si="374"/>
        <v>11.4</v>
      </c>
      <c r="R3100" t="str">
        <f t="shared" si="374"/>
        <v>22.2</v>
      </c>
      <c r="S3100" t="str">
        <f t="shared" si="374"/>
        <v>11.2</v>
      </c>
      <c r="T3100" t="str">
        <f t="shared" si="374"/>
        <v>11.3</v>
      </c>
      <c r="U3100" t="str">
        <f t="shared" si="374"/>
        <v>11.3</v>
      </c>
      <c r="V3100" t="str">
        <f t="shared" si="374"/>
        <v>11.3</v>
      </c>
      <c r="X3100" t="e">
        <f>VLOOKUP(K3100,$X$2:Y$31,2,FALSE())</f>
        <v>#N/A</v>
      </c>
      <c r="AB3100" s="20">
        <f>MATCH("R",$J$1001:$J3101,0)</f>
        <v>25</v>
      </c>
      <c r="AC3100" s="20">
        <f>ROW()</f>
        <v>3100</v>
      </c>
      <c r="AD3100" s="24" t="e">
        <f t="shared" ca="1" si="371"/>
        <v>#VALUE!</v>
      </c>
      <c r="AE3100" t="str">
        <f t="shared" ca="1" si="372"/>
        <v>E</v>
      </c>
    </row>
    <row r="3101" spans="1:31">
      <c r="A3101" s="12" t="s">
        <v>2321</v>
      </c>
      <c r="J3101" s="12" t="str">
        <f t="shared" si="369"/>
        <v/>
      </c>
      <c r="K3101" t="str">
        <f t="shared" si="374"/>
        <v xml:space="preserve">    </v>
      </c>
      <c r="L3101" t="str">
        <f t="shared" si="374"/>
        <v xml:space="preserve"> 9.5</v>
      </c>
      <c r="M3101" t="str">
        <f t="shared" si="374"/>
        <v xml:space="preserve"> 7.6</v>
      </c>
      <c r="N3101" t="str">
        <f t="shared" si="374"/>
        <v xml:space="preserve"> 8.4</v>
      </c>
      <c r="O3101" t="str">
        <f t="shared" si="374"/>
        <v xml:space="preserve"> 8.0</v>
      </c>
      <c r="P3101" t="str">
        <f t="shared" si="374"/>
        <v xml:space="preserve"> 7.6</v>
      </c>
      <c r="Q3101" t="str">
        <f t="shared" si="374"/>
        <v xml:space="preserve"> 7.4</v>
      </c>
      <c r="R3101" t="str">
        <f t="shared" si="374"/>
        <v>15.6</v>
      </c>
      <c r="S3101" t="str">
        <f t="shared" si="374"/>
        <v>22.3</v>
      </c>
      <c r="T3101" t="str">
        <f t="shared" si="374"/>
        <v xml:space="preserve"> 7.6</v>
      </c>
      <c r="U3101" t="str">
        <f t="shared" si="374"/>
        <v xml:space="preserve"> 7.6</v>
      </c>
      <c r="V3101" t="str">
        <f t="shared" si="374"/>
        <v xml:space="preserve"> 7.6</v>
      </c>
      <c r="X3101" t="e">
        <f>VLOOKUP(K3101,$X$2:Y$31,2,FALSE())</f>
        <v>#N/A</v>
      </c>
      <c r="AB3101" s="20">
        <f>MATCH("R",$J$1001:$J3102,0)</f>
        <v>25</v>
      </c>
      <c r="AC3101" s="20">
        <f>ROW()</f>
        <v>3101</v>
      </c>
      <c r="AD3101" s="24" t="e">
        <f t="shared" ca="1" si="371"/>
        <v>#VALUE!</v>
      </c>
      <c r="AE3101" t="str">
        <f t="shared" ca="1" si="372"/>
        <v>E</v>
      </c>
    </row>
    <row r="3102" spans="1:31">
      <c r="A3102" s="12" t="s">
        <v>543</v>
      </c>
      <c r="J3102" s="12" t="str">
        <f t="shared" si="369"/>
        <v/>
      </c>
      <c r="K3102" t="str">
        <f t="shared" si="374"/>
        <v xml:space="preserve">    </v>
      </c>
      <c r="L3102" t="str">
        <f t="shared" si="374"/>
        <v xml:space="preserve"> 3.1</v>
      </c>
      <c r="M3102" t="str">
        <f t="shared" si="374"/>
        <v xml:space="preserve"> 0.2</v>
      </c>
      <c r="N3102" t="str">
        <f t="shared" si="374"/>
        <v xml:space="preserve"> 3.8</v>
      </c>
      <c r="O3102" t="str">
        <f t="shared" si="374"/>
        <v xml:space="preserve"> 3.3</v>
      </c>
      <c r="P3102" t="str">
        <f t="shared" si="374"/>
        <v xml:space="preserve"> 3.0</v>
      </c>
      <c r="Q3102" t="str">
        <f t="shared" si="374"/>
        <v xml:space="preserve"> 2.9</v>
      </c>
      <c r="R3102" t="str">
        <f t="shared" si="374"/>
        <v xml:space="preserve"> 3.0</v>
      </c>
      <c r="S3102" t="str">
        <f t="shared" si="374"/>
        <v xml:space="preserve"> 2.9</v>
      </c>
      <c r="T3102" t="str">
        <f t="shared" si="374"/>
        <v xml:space="preserve"> 2.8</v>
      </c>
      <c r="U3102" t="str">
        <f t="shared" si="374"/>
        <v xml:space="preserve"> 2.8</v>
      </c>
      <c r="V3102" t="str">
        <f t="shared" si="374"/>
        <v xml:space="preserve"> 2.7</v>
      </c>
      <c r="X3102" t="e">
        <f>VLOOKUP(K3102,$X$2:Y$31,2,FALSE())</f>
        <v>#N/A</v>
      </c>
      <c r="AB3102" s="20">
        <f>MATCH("R",$J$1001:$J3103,0)</f>
        <v>25</v>
      </c>
      <c r="AC3102" s="20">
        <f>ROW()</f>
        <v>3102</v>
      </c>
      <c r="AD3102" s="24" t="e">
        <f t="shared" ca="1" si="371"/>
        <v>#VALUE!</v>
      </c>
      <c r="AE3102" t="str">
        <f t="shared" ca="1" si="372"/>
        <v>E</v>
      </c>
    </row>
    <row r="3103" spans="1:31">
      <c r="A3103" s="12" t="s">
        <v>544</v>
      </c>
      <c r="J3103" s="12" t="str">
        <f t="shared" si="369"/>
        <v/>
      </c>
      <c r="K3103" t="str">
        <f t="shared" si="374"/>
        <v xml:space="preserve">    </v>
      </c>
      <c r="L3103" t="str">
        <f t="shared" si="374"/>
        <v xml:space="preserve"> 3.1</v>
      </c>
      <c r="M3103" t="str">
        <f t="shared" si="374"/>
        <v xml:space="preserve"> 0.3</v>
      </c>
      <c r="N3103" t="str">
        <f t="shared" si="374"/>
        <v xml:space="preserve"> 3.8</v>
      </c>
      <c r="O3103" t="str">
        <f t="shared" si="374"/>
        <v xml:space="preserve"> 3.3</v>
      </c>
      <c r="P3103" t="str">
        <f t="shared" si="374"/>
        <v xml:space="preserve"> 3.0</v>
      </c>
      <c r="Q3103" t="str">
        <f t="shared" si="374"/>
        <v xml:space="preserve"> 2.9</v>
      </c>
      <c r="R3103" t="str">
        <f t="shared" si="374"/>
        <v xml:space="preserve"> 3.0</v>
      </c>
      <c r="S3103" t="str">
        <f t="shared" si="374"/>
        <v xml:space="preserve"> 2.9</v>
      </c>
      <c r="T3103" t="str">
        <f t="shared" si="374"/>
        <v xml:space="preserve"> 2.8</v>
      </c>
      <c r="U3103" t="str">
        <f t="shared" si="374"/>
        <v xml:space="preserve"> 2.8</v>
      </c>
      <c r="V3103" t="str">
        <f t="shared" si="374"/>
        <v xml:space="preserve"> 2.7</v>
      </c>
      <c r="X3103" t="e">
        <f>VLOOKUP(K3103,$X$2:Y$31,2,FALSE())</f>
        <v>#N/A</v>
      </c>
      <c r="AB3103" s="20">
        <f>MATCH("R",$J$1001:$J3104,0)</f>
        <v>25</v>
      </c>
      <c r="AC3103" s="20">
        <f>ROW()</f>
        <v>3103</v>
      </c>
      <c r="AD3103" s="24" t="e">
        <f t="shared" ca="1" si="371"/>
        <v>#VALUE!</v>
      </c>
      <c r="AE3103" t="str">
        <f t="shared" ca="1" si="372"/>
        <v>E</v>
      </c>
    </row>
    <row r="3104" spans="1:31">
      <c r="A3104" s="12" t="s">
        <v>2322</v>
      </c>
      <c r="J3104" s="12" t="str">
        <f t="shared" si="369"/>
        <v/>
      </c>
      <c r="K3104" t="str">
        <f t="shared" si="374"/>
        <v xml:space="preserve">    </v>
      </c>
      <c r="L3104" t="str">
        <f t="shared" si="374"/>
        <v xml:space="preserve">  42</v>
      </c>
      <c r="M3104" t="str">
        <f t="shared" si="374"/>
        <v xml:space="preserve">   4</v>
      </c>
      <c r="N3104" t="str">
        <f t="shared" si="374"/>
        <v xml:space="preserve">  36</v>
      </c>
      <c r="O3104" t="str">
        <f t="shared" si="374"/>
        <v xml:space="preserve">  44</v>
      </c>
      <c r="P3104" t="str">
        <f t="shared" si="374"/>
        <v xml:space="preserve">  48</v>
      </c>
      <c r="Q3104" t="str">
        <f t="shared" si="374"/>
        <v xml:space="preserve">  52</v>
      </c>
      <c r="R3104" t="str">
        <f t="shared" si="374"/>
        <v xml:space="preserve">  27</v>
      </c>
      <c r="S3104" t="str">
        <f t="shared" si="374"/>
        <v xml:space="preserve"> -12</v>
      </c>
      <c r="T3104" t="str">
        <f t="shared" si="374"/>
        <v xml:space="preserve"> -11</v>
      </c>
      <c r="U3104" t="str">
        <f t="shared" si="374"/>
        <v xml:space="preserve"> -11</v>
      </c>
      <c r="V3104" t="str">
        <f t="shared" si="374"/>
        <v xml:space="preserve"> -10</v>
      </c>
      <c r="X3104" t="e">
        <f>VLOOKUP(K3104,$X$2:Y$31,2,FALSE())</f>
        <v>#N/A</v>
      </c>
      <c r="AB3104" s="20">
        <f>MATCH("R",$J$1001:$J3105,0)</f>
        <v>25</v>
      </c>
      <c r="AC3104" s="20">
        <f>ROW()</f>
        <v>3104</v>
      </c>
      <c r="AD3104" s="24" t="e">
        <f t="shared" ca="1" si="371"/>
        <v>#VALUE!</v>
      </c>
      <c r="AE3104" t="str">
        <f t="shared" ca="1" si="372"/>
        <v>E</v>
      </c>
    </row>
    <row r="3105" spans="1:31">
      <c r="A3105" s="12" t="s">
        <v>158</v>
      </c>
      <c r="J3105" s="12" t="str">
        <f t="shared" si="369"/>
        <v/>
      </c>
      <c r="K3105" t="str">
        <f t="shared" si="374"/>
        <v xml:space="preserve">    </v>
      </c>
      <c r="L3105" t="str">
        <f t="shared" si="374"/>
        <v xml:space="preserve">RSI </v>
      </c>
      <c r="M3105" t="str">
        <f t="shared" si="374"/>
        <v>oeff</v>
      </c>
      <c r="N3105" t="str">
        <f t="shared" si="374"/>
        <v>Dail</v>
      </c>
      <c r="O3105" t="str">
        <f t="shared" si="374"/>
        <v xml:space="preserve">)   </v>
      </c>
      <c r="P3105" t="str">
        <f t="shared" si="374"/>
        <v xml:space="preserve">    </v>
      </c>
      <c r="Q3105" t="str">
        <f t="shared" si="374"/>
        <v>METH</v>
      </c>
      <c r="R3105" t="str">
        <f t="shared" si="374"/>
        <v>D 30</v>
      </c>
      <c r="S3105" t="str">
        <f t="shared" si="374"/>
        <v xml:space="preserve">  VO</v>
      </c>
      <c r="T3105" t="str">
        <f t="shared" si="374"/>
        <v xml:space="preserve">CAP </v>
      </c>
      <c r="U3105" t="str">
        <f t="shared" si="374"/>
        <v>6.12</v>
      </c>
      <c r="V3105" t="str">
        <f t="shared" si="374"/>
        <v xml:space="preserve">7W  </v>
      </c>
      <c r="X3105" t="e">
        <f>VLOOKUP(K3105,$X$2:Y$31,2,FALSE())</f>
        <v>#N/A</v>
      </c>
      <c r="AB3105" s="20">
        <f>MATCH("R",$J$1001:$J3106,0)</f>
        <v>25</v>
      </c>
      <c r="AC3105" s="20">
        <f>ROW()</f>
        <v>3105</v>
      </c>
      <c r="AD3105" s="24" t="e">
        <f t="shared" ca="1" si="371"/>
        <v>#VALUE!</v>
      </c>
      <c r="AE3105" t="str">
        <f t="shared" ca="1" si="372"/>
        <v>E</v>
      </c>
    </row>
    <row r="3106" spans="1:31">
      <c r="A3106" s="12" t="s">
        <v>33</v>
      </c>
      <c r="J3106" s="12" t="str">
        <f t="shared" si="369"/>
        <v/>
      </c>
      <c r="K3106" t="str">
        <f t="shared" si="374"/>
        <v/>
      </c>
      <c r="L3106" t="str">
        <f t="shared" si="374"/>
        <v/>
      </c>
      <c r="M3106" t="str">
        <f t="shared" si="374"/>
        <v/>
      </c>
      <c r="N3106" t="str">
        <f t="shared" si="374"/>
        <v/>
      </c>
      <c r="O3106" t="str">
        <f t="shared" si="374"/>
        <v/>
      </c>
      <c r="P3106" t="str">
        <f t="shared" si="374"/>
        <v/>
      </c>
      <c r="Q3106" t="str">
        <f t="shared" si="374"/>
        <v/>
      </c>
      <c r="R3106" t="str">
        <f t="shared" si="374"/>
        <v/>
      </c>
      <c r="S3106" t="str">
        <f t="shared" si="374"/>
        <v/>
      </c>
      <c r="T3106" t="str">
        <f t="shared" si="374"/>
        <v/>
      </c>
      <c r="U3106" t="str">
        <f t="shared" si="374"/>
        <v/>
      </c>
      <c r="V3106" t="str">
        <f t="shared" si="374"/>
        <v/>
      </c>
      <c r="X3106" t="e">
        <f>VLOOKUP(K3106,$X$2:Y$31,2,FALSE())</f>
        <v>#N/A</v>
      </c>
      <c r="AB3106" s="20">
        <f>MATCH("R",$J$1001:$J3107,0)</f>
        <v>25</v>
      </c>
      <c r="AC3106" s="20">
        <f>ROW()</f>
        <v>3106</v>
      </c>
      <c r="AD3106" s="24" t="e">
        <f t="shared" ca="1" si="371"/>
        <v>#VALUE!</v>
      </c>
      <c r="AE3106" t="str">
        <f t="shared" ca="1" si="372"/>
        <v>E</v>
      </c>
    </row>
    <row r="3107" spans="1:31">
      <c r="A3107" s="12" t="s">
        <v>2472</v>
      </c>
      <c r="J3107" s="12" t="str">
        <f t="shared" si="369"/>
        <v/>
      </c>
      <c r="K3107" t="str">
        <f t="shared" si="374"/>
        <v>Jan,</v>
      </c>
      <c r="L3107" t="str">
        <f t="shared" si="374"/>
        <v>1 20</v>
      </c>
      <c r="M3107" t="str">
        <f t="shared" si="374"/>
        <v xml:space="preserve">6   </v>
      </c>
      <c r="N3107" t="str">
        <f t="shared" si="374"/>
        <v xml:space="preserve">    </v>
      </c>
      <c r="O3107" t="str">
        <f t="shared" si="374"/>
        <v xml:space="preserve"> SSN</v>
      </c>
      <c r="P3107" t="str">
        <f t="shared" si="374"/>
        <v>= 15</v>
      </c>
      <c r="Q3107" t="str">
        <f t="shared" si="374"/>
        <v xml:space="preserve">.   </v>
      </c>
      <c r="R3107" t="str">
        <f t="shared" si="374"/>
        <v xml:space="preserve">    </v>
      </c>
      <c r="S3107" t="str">
        <f t="shared" si="374"/>
        <v xml:space="preserve">    </v>
      </c>
      <c r="T3107" t="str">
        <f t="shared" si="374"/>
        <v xml:space="preserve">  Mi</v>
      </c>
      <c r="U3107" t="str">
        <f t="shared" si="374"/>
        <v>imum</v>
      </c>
      <c r="V3107" t="str">
        <f t="shared" si="374"/>
        <v>Angl</v>
      </c>
      <c r="X3107" t="e">
        <f>VLOOKUP(K3107,$X$2:Y$31,2,FALSE())</f>
        <v>#N/A</v>
      </c>
      <c r="AB3107" s="20">
        <f>MATCH("R",$J$1001:$J3108,0)</f>
        <v>25</v>
      </c>
      <c r="AC3107" s="20">
        <f>ROW()</f>
        <v>3107</v>
      </c>
      <c r="AD3107" s="24" t="e">
        <f t="shared" ca="1" si="371"/>
        <v>#VALUE!</v>
      </c>
      <c r="AE3107" t="str">
        <f t="shared" ca="1" si="372"/>
        <v>E</v>
      </c>
    </row>
    <row r="3108" spans="1:31">
      <c r="A3108" s="12" t="s">
        <v>201</v>
      </c>
      <c r="J3108" s="12" t="str">
        <f t="shared" si="369"/>
        <v/>
      </c>
      <c r="K3108" t="str">
        <f t="shared" si="374"/>
        <v>HOME</v>
      </c>
      <c r="L3108" t="str">
        <f t="shared" si="374"/>
        <v xml:space="preserve">    </v>
      </c>
      <c r="M3108" t="str">
        <f t="shared" si="374"/>
        <v xml:space="preserve">    </v>
      </c>
      <c r="N3108" t="str">
        <f t="shared" si="374"/>
        <v xml:space="preserve">    </v>
      </c>
      <c r="O3108" t="str">
        <f t="shared" si="374"/>
        <v>AUST</v>
      </c>
      <c r="P3108" t="str">
        <f t="shared" si="374"/>
        <v xml:space="preserve">N   </v>
      </c>
      <c r="Q3108" t="str">
        <f t="shared" si="374"/>
        <v xml:space="preserve">    </v>
      </c>
      <c r="R3108" t="str">
        <f t="shared" si="374"/>
        <v xml:space="preserve">    </v>
      </c>
      <c r="S3108" t="str">
        <f t="shared" si="374"/>
        <v xml:space="preserve">  AZ</v>
      </c>
      <c r="T3108" t="str">
        <f t="shared" si="374"/>
        <v>MUTH</v>
      </c>
      <c r="U3108" t="str">
        <f t="shared" si="374"/>
        <v xml:space="preserve">    </v>
      </c>
      <c r="V3108" t="str">
        <f t="shared" si="374"/>
        <v xml:space="preserve">    </v>
      </c>
      <c r="X3108" t="e">
        <f>VLOOKUP(K3108,$X$2:Y$31,2,FALSE())</f>
        <v>#N/A</v>
      </c>
      <c r="AB3108" s="20">
        <f>MATCH("R",$J$1001:$J3109,0)</f>
        <v>25</v>
      </c>
      <c r="AC3108" s="20">
        <f>ROW()</f>
        <v>3108</v>
      </c>
      <c r="AD3108" s="24" t="e">
        <f t="shared" ca="1" si="371"/>
        <v>#VALUE!</v>
      </c>
      <c r="AE3108" t="str">
        <f t="shared" ca="1" si="372"/>
        <v>E</v>
      </c>
    </row>
    <row r="3109" spans="1:31">
      <c r="A3109" s="12" t="s">
        <v>202</v>
      </c>
      <c r="J3109" s="12" t="str">
        <f t="shared" si="369"/>
        <v/>
      </c>
      <c r="K3109" t="str">
        <f t="shared" si="374"/>
        <v>32.9</v>
      </c>
      <c r="L3109" t="str">
        <f t="shared" si="374"/>
        <v xml:space="preserve"> N  </v>
      </c>
      <c r="M3109" t="str">
        <f t="shared" si="374"/>
        <v>96.6</v>
      </c>
      <c r="N3109" t="str">
        <f t="shared" si="374"/>
        <v xml:space="preserve"> W -</v>
      </c>
      <c r="O3109" t="str">
        <f t="shared" si="374"/>
        <v>30.2</v>
      </c>
      <c r="P3109" t="str">
        <f t="shared" si="374"/>
        <v xml:space="preserve"> N  </v>
      </c>
      <c r="Q3109" t="str">
        <f t="shared" si="374"/>
        <v>97.7</v>
      </c>
      <c r="R3109" t="str">
        <f t="shared" si="374"/>
        <v xml:space="preserve"> W  </v>
      </c>
      <c r="S3109" t="str">
        <f t="shared" si="374"/>
        <v xml:space="preserve"> 199</v>
      </c>
      <c r="T3109" t="str">
        <f t="shared" si="374"/>
        <v xml:space="preserve">97  </v>
      </c>
      <c r="U3109" t="str">
        <f t="shared" si="374"/>
        <v>19.3</v>
      </c>
      <c r="V3109" t="str">
        <f t="shared" si="374"/>
        <v xml:space="preserve">    </v>
      </c>
      <c r="X3109" t="e">
        <f>VLOOKUP(K3109,$X$2:Y$31,2,FALSE())</f>
        <v>#N/A</v>
      </c>
      <c r="AB3109" s="20">
        <f>MATCH("R",$J$1001:$J3110,0)</f>
        <v>25</v>
      </c>
      <c r="AC3109" s="20">
        <f>ROW()</f>
        <v>3109</v>
      </c>
      <c r="AD3109" s="24" t="e">
        <f t="shared" ca="1" si="371"/>
        <v>#VALUE!</v>
      </c>
      <c r="AE3109" t="str">
        <f t="shared" ca="1" si="372"/>
        <v>E</v>
      </c>
    </row>
    <row r="3110" spans="1:31">
      <c r="A3110" s="12" t="s">
        <v>203</v>
      </c>
      <c r="J3110" s="12" t="str">
        <f t="shared" si="369"/>
        <v/>
      </c>
      <c r="K3110" t="str">
        <f t="shared" si="374"/>
        <v>XMTR</v>
      </c>
      <c r="L3110" t="str">
        <f t="shared" si="374"/>
        <v xml:space="preserve"> 2-3</v>
      </c>
      <c r="M3110" t="str">
        <f t="shared" si="374"/>
        <v xml:space="preserve"> ION</v>
      </c>
      <c r="N3110" t="str">
        <f t="shared" si="374"/>
        <v>AP #</v>
      </c>
      <c r="O3110" t="str">
        <f t="shared" si="374"/>
        <v>3[sa</v>
      </c>
      <c r="P3110" t="str">
        <f t="shared" si="374"/>
        <v>ples</v>
      </c>
      <c r="Q3110" t="str">
        <f t="shared" si="374"/>
        <v>SAMP</v>
      </c>
      <c r="R3110" t="str">
        <f t="shared" si="374"/>
        <v>E.23</v>
      </c>
      <c r="S3110" t="str">
        <f t="shared" si="374"/>
        <v xml:space="preserve">   ]</v>
      </c>
      <c r="T3110" t="str">
        <f t="shared" si="374"/>
        <v xml:space="preserve">Az= </v>
      </c>
      <c r="U3110" t="str">
        <f t="shared" si="374"/>
        <v xml:space="preserve">0.0 </v>
      </c>
      <c r="V3110" t="str">
        <f t="shared" si="374"/>
        <v>FFaz</v>
      </c>
      <c r="X3110" t="e">
        <f>VLOOKUP(K3110,$X$2:Y$31,2,FALSE())</f>
        <v>#N/A</v>
      </c>
      <c r="AB3110" s="20">
        <f>MATCH("R",$J$1001:$J3111,0)</f>
        <v>25</v>
      </c>
      <c r="AC3110" s="20">
        <f>ROW()</f>
        <v>3110</v>
      </c>
      <c r="AD3110" s="24" t="e">
        <f t="shared" ca="1" si="371"/>
        <v>#VALUE!</v>
      </c>
      <c r="AE3110" t="str">
        <f t="shared" ca="1" si="372"/>
        <v>E</v>
      </c>
    </row>
    <row r="3111" spans="1:31">
      <c r="A3111" s="12" t="s">
        <v>204</v>
      </c>
      <c r="J3111" s="12" t="str">
        <f t="shared" si="369"/>
        <v/>
      </c>
      <c r="K3111" t="str">
        <f t="shared" si="374"/>
        <v>RCVR</v>
      </c>
      <c r="L3111" t="str">
        <f t="shared" si="374"/>
        <v xml:space="preserve"> 2-3</v>
      </c>
      <c r="M3111" t="str">
        <f t="shared" si="374"/>
        <v xml:space="preserve"> ION</v>
      </c>
      <c r="N3111" t="str">
        <f t="shared" si="374"/>
        <v>AP #</v>
      </c>
      <c r="O3111" t="str">
        <f t="shared" si="374"/>
        <v>3[sa</v>
      </c>
      <c r="P3111" t="str">
        <f t="shared" si="374"/>
        <v>ples</v>
      </c>
      <c r="Q3111" t="str">
        <f t="shared" si="374"/>
        <v>SAMP</v>
      </c>
      <c r="R3111" t="str">
        <f t="shared" si="374"/>
        <v>E.23</v>
      </c>
      <c r="S3111" t="str">
        <f t="shared" si="374"/>
        <v xml:space="preserve">   ]</v>
      </c>
      <c r="T3111" t="str">
        <f t="shared" si="374"/>
        <v xml:space="preserve">Az= </v>
      </c>
      <c r="U3111" t="str">
        <f t="shared" si="374"/>
        <v xml:space="preserve">0.0 </v>
      </c>
      <c r="V3111" t="str">
        <f t="shared" si="374"/>
        <v>FFaz</v>
      </c>
      <c r="X3111" t="e">
        <f>VLOOKUP(K3111,$X$2:Y$31,2,FALSE())</f>
        <v>#N/A</v>
      </c>
      <c r="AB3111" s="20">
        <f>MATCH("R",$J$1001:$J3112,0)</f>
        <v>25</v>
      </c>
      <c r="AC3111" s="20">
        <f>ROW()</f>
        <v>3111</v>
      </c>
      <c r="AD3111" s="24" t="e">
        <f t="shared" ca="1" si="371"/>
        <v>#VALUE!</v>
      </c>
      <c r="AE3111" t="str">
        <f t="shared" ca="1" si="372"/>
        <v>E</v>
      </c>
    </row>
    <row r="3112" spans="1:31">
      <c r="A3112" s="12" t="s">
        <v>89</v>
      </c>
      <c r="J3112" s="12" t="str">
        <f t="shared" si="369"/>
        <v/>
      </c>
      <c r="K3112" t="str">
        <f t="shared" si="374"/>
        <v>3 MH</v>
      </c>
      <c r="L3112" t="str">
        <f t="shared" si="374"/>
        <v xml:space="preserve"> NOI</v>
      </c>
      <c r="M3112" t="str">
        <f t="shared" si="374"/>
        <v xml:space="preserve">E = </v>
      </c>
      <c r="N3112" t="str">
        <f t="shared" si="374"/>
        <v>145.</v>
      </c>
      <c r="O3112" t="str">
        <f t="shared" si="374"/>
        <v xml:space="preserve"> dBW</v>
      </c>
      <c r="P3112" t="str">
        <f t="shared" si="374"/>
        <v xml:space="preserve">    </v>
      </c>
      <c r="Q3112" t="str">
        <f t="shared" si="374"/>
        <v xml:space="preserve">EQ. </v>
      </c>
      <c r="R3112" t="str">
        <f t="shared" si="374"/>
        <v>EL =</v>
      </c>
      <c r="S3112" t="str">
        <f t="shared" si="374"/>
        <v xml:space="preserve">90% </v>
      </c>
      <c r="T3112" t="str">
        <f t="shared" si="374"/>
        <v xml:space="preserve">  RE</v>
      </c>
      <c r="U3112" t="str">
        <f t="shared" si="374"/>
        <v>. SN</v>
      </c>
      <c r="V3112" t="str">
        <f t="shared" si="374"/>
        <v xml:space="preserve"> = 7</v>
      </c>
      <c r="X3112" t="e">
        <f>VLOOKUP(K3112,$X$2:Y$31,2,FALSE())</f>
        <v>#N/A</v>
      </c>
      <c r="AB3112" s="20">
        <f>MATCH("R",$J$1001:$J3113,0)</f>
        <v>25</v>
      </c>
      <c r="AC3112" s="20">
        <f>ROW()</f>
        <v>3112</v>
      </c>
      <c r="AD3112" s="24" t="e">
        <f t="shared" ca="1" si="371"/>
        <v>#VALUE!</v>
      </c>
      <c r="AE3112" t="str">
        <f t="shared" ca="1" si="372"/>
        <v>E</v>
      </c>
    </row>
    <row r="3113" spans="1:31">
      <c r="A3113" s="12" t="s">
        <v>90</v>
      </c>
      <c r="J3113" s="12" t="str">
        <f t="shared" si="369"/>
        <v/>
      </c>
      <c r="K3113" t="str">
        <f t="shared" si="374"/>
        <v>MULT</v>
      </c>
      <c r="L3113" t="str">
        <f t="shared" si="374"/>
        <v>PATH</v>
      </c>
      <c r="M3113" t="str">
        <f t="shared" si="374"/>
        <v>POWE</v>
      </c>
      <c r="N3113" t="str">
        <f t="shared" si="374"/>
        <v xml:space="preserve"> TOL</v>
      </c>
      <c r="O3113" t="str">
        <f t="shared" si="374"/>
        <v>RANC</v>
      </c>
      <c r="P3113" t="str">
        <f t="shared" si="374"/>
        <v xml:space="preserve"> =  </v>
      </c>
      <c r="Q3113" t="str">
        <f t="shared" si="374"/>
        <v>.0 d</v>
      </c>
      <c r="R3113" t="str">
        <f t="shared" si="374"/>
        <v xml:space="preserve">   M</v>
      </c>
      <c r="S3113" t="str">
        <f t="shared" si="374"/>
        <v>LTIP</v>
      </c>
      <c r="T3113" t="str">
        <f t="shared" si="374"/>
        <v>TH D</v>
      </c>
      <c r="U3113" t="str">
        <f t="shared" si="374"/>
        <v xml:space="preserve">LAY </v>
      </c>
      <c r="V3113" t="str">
        <f t="shared" si="374"/>
        <v>OLER</v>
      </c>
      <c r="X3113" t="e">
        <f>VLOOKUP(K3113,$X$2:Y$31,2,FALSE())</f>
        <v>#N/A</v>
      </c>
      <c r="AB3113" s="20">
        <f>MATCH("R",$J$1001:$J3114,0)</f>
        <v>25</v>
      </c>
      <c r="AC3113" s="20">
        <f>ROW()</f>
        <v>3113</v>
      </c>
      <c r="AD3113" s="24" t="e">
        <f t="shared" ca="1" si="371"/>
        <v>#VALUE!</v>
      </c>
      <c r="AE3113" t="str">
        <f t="shared" ca="1" si="372"/>
        <v>E</v>
      </c>
    </row>
    <row r="3114" spans="1:31">
      <c r="A3114" s="12" t="s">
        <v>33</v>
      </c>
      <c r="J3114" s="12" t="str">
        <f t="shared" si="369"/>
        <v/>
      </c>
      <c r="K3114" t="str">
        <f t="shared" si="374"/>
        <v/>
      </c>
      <c r="L3114" t="str">
        <f t="shared" si="374"/>
        <v/>
      </c>
      <c r="M3114" t="str">
        <f t="shared" si="374"/>
        <v/>
      </c>
      <c r="N3114" t="str">
        <f t="shared" si="374"/>
        <v/>
      </c>
      <c r="O3114" t="str">
        <f t="shared" si="374"/>
        <v/>
      </c>
      <c r="P3114" t="str">
        <f t="shared" si="374"/>
        <v/>
      </c>
      <c r="Q3114" t="str">
        <f t="shared" si="374"/>
        <v/>
      </c>
      <c r="R3114" t="str">
        <f t="shared" si="374"/>
        <v/>
      </c>
      <c r="S3114" t="str">
        <f t="shared" si="374"/>
        <v/>
      </c>
      <c r="T3114" t="str">
        <f t="shared" si="374"/>
        <v/>
      </c>
      <c r="U3114" t="str">
        <f t="shared" si="374"/>
        <v/>
      </c>
      <c r="V3114" t="str">
        <f t="shared" si="374"/>
        <v/>
      </c>
      <c r="X3114" t="e">
        <f>VLOOKUP(K3114,$X$2:Y$31,2,FALSE())</f>
        <v>#N/A</v>
      </c>
      <c r="AB3114" s="20">
        <f>MATCH("R",$J$1001:$J3115,0)</f>
        <v>25</v>
      </c>
      <c r="AC3114" s="20">
        <f>ROW()</f>
        <v>3114</v>
      </c>
      <c r="AD3114" s="24" t="e">
        <f t="shared" ca="1" si="371"/>
        <v>#VALUE!</v>
      </c>
      <c r="AE3114" t="str">
        <f t="shared" ca="1" si="372"/>
        <v>E</v>
      </c>
    </row>
    <row r="3115" spans="1:31">
      <c r="A3115" s="12" t="s">
        <v>2323</v>
      </c>
      <c r="J3115" s="12" t="str">
        <f t="shared" si="369"/>
        <v>R</v>
      </c>
      <c r="K3115" t="str">
        <f t="shared" si="374"/>
        <v>17.0</v>
      </c>
      <c r="L3115" t="str">
        <f t="shared" si="374"/>
        <v>13.2</v>
      </c>
      <c r="M3115" t="str">
        <f t="shared" si="374"/>
        <v xml:space="preserve"> 2.0</v>
      </c>
      <c r="N3115" t="str">
        <f t="shared" si="374"/>
        <v xml:space="preserve"> 4.0</v>
      </c>
      <c r="O3115" t="str">
        <f t="shared" si="374"/>
        <v xml:space="preserve"> 5.4</v>
      </c>
      <c r="P3115" t="str">
        <f t="shared" si="374"/>
        <v xml:space="preserve"> 7.3</v>
      </c>
      <c r="Q3115" t="str">
        <f t="shared" si="374"/>
        <v>10.2</v>
      </c>
      <c r="R3115" t="str">
        <f t="shared" si="374"/>
        <v>14.4</v>
      </c>
      <c r="S3115" t="str">
        <f t="shared" si="374"/>
        <v>18.2</v>
      </c>
      <c r="T3115" t="str">
        <f t="shared" si="374"/>
        <v>21.5</v>
      </c>
      <c r="U3115" t="str">
        <f t="shared" si="374"/>
        <v>25.0</v>
      </c>
      <c r="V3115" t="str">
        <f t="shared" si="374"/>
        <v>29.0</v>
      </c>
      <c r="X3115" t="str">
        <f>VLOOKUP(K3115,$X$2:Y$31,2,FALSE())</f>
        <v>1700</v>
      </c>
      <c r="AB3115" s="20">
        <f>MATCH("R",$J$1001:$J3116,0)</f>
        <v>25</v>
      </c>
      <c r="AC3115" s="20">
        <f>ROW()</f>
        <v>3115</v>
      </c>
      <c r="AD3115" s="24" t="e">
        <f t="shared" ca="1" si="371"/>
        <v>#VALUE!</v>
      </c>
      <c r="AE3115" t="str">
        <f t="shared" ca="1" si="372"/>
        <v>E</v>
      </c>
    </row>
    <row r="3116" spans="1:31">
      <c r="A3116" s="12" t="s">
        <v>477</v>
      </c>
      <c r="J3116" s="12" t="str">
        <f t="shared" si="369"/>
        <v/>
      </c>
      <c r="K3116" t="str">
        <f t="shared" si="374"/>
        <v xml:space="preserve">    </v>
      </c>
      <c r="L3116" t="str">
        <f t="shared" si="374"/>
        <v xml:space="preserve"> 1F2</v>
      </c>
      <c r="M3116" t="str">
        <f t="shared" si="374"/>
        <v xml:space="preserve"> 1 E</v>
      </c>
      <c r="N3116" t="str">
        <f t="shared" si="374"/>
        <v xml:space="preserve"> 1 E</v>
      </c>
      <c r="O3116" t="str">
        <f t="shared" si="374"/>
        <v xml:space="preserve"> 1F1</v>
      </c>
      <c r="P3116" t="str">
        <f t="shared" si="374"/>
        <v xml:space="preserve"> 1F2</v>
      </c>
      <c r="Q3116" t="str">
        <f t="shared" si="374"/>
        <v xml:space="preserve"> 1F2</v>
      </c>
      <c r="R3116" t="str">
        <f t="shared" si="374"/>
        <v xml:space="preserve"> 1F2</v>
      </c>
      <c r="S3116" t="str">
        <f t="shared" si="374"/>
        <v xml:space="preserve"> 1F2</v>
      </c>
      <c r="T3116" t="str">
        <f t="shared" si="374"/>
        <v xml:space="preserve"> 1F2</v>
      </c>
      <c r="U3116" t="str">
        <f t="shared" si="374"/>
        <v xml:space="preserve"> 1F2</v>
      </c>
      <c r="V3116" t="str">
        <f t="shared" si="374"/>
        <v xml:space="preserve"> 1F2</v>
      </c>
      <c r="X3116" t="e">
        <f>VLOOKUP(K3116,$X$2:Y$31,2,FALSE())</f>
        <v>#N/A</v>
      </c>
      <c r="AB3116" s="20">
        <f>MATCH("R",$J$1001:$J3117,0)</f>
        <v>25</v>
      </c>
      <c r="AC3116" s="20">
        <f>ROW()</f>
        <v>3116</v>
      </c>
      <c r="AD3116" s="24" t="e">
        <f t="shared" ca="1" si="371"/>
        <v>#VALUE!</v>
      </c>
      <c r="AE3116" t="str">
        <f t="shared" ca="1" si="372"/>
        <v>E</v>
      </c>
    </row>
    <row r="3117" spans="1:31">
      <c r="A3117" s="12" t="s">
        <v>2324</v>
      </c>
      <c r="J3117" s="12" t="str">
        <f t="shared" si="369"/>
        <v/>
      </c>
      <c r="K3117" t="str">
        <f t="shared" si="374"/>
        <v xml:space="preserve">    </v>
      </c>
      <c r="L3117" t="str">
        <f t="shared" si="374"/>
        <v>65.5</v>
      </c>
      <c r="M3117" t="str">
        <f t="shared" si="374"/>
        <v>28.4</v>
      </c>
      <c r="N3117" t="str">
        <f t="shared" si="374"/>
        <v>30.7</v>
      </c>
      <c r="O3117" t="str">
        <f t="shared" si="374"/>
        <v>56.1</v>
      </c>
      <c r="P3117" t="str">
        <f t="shared" si="374"/>
        <v>54.5</v>
      </c>
      <c r="Q3117" t="str">
        <f t="shared" si="374"/>
        <v>56.7</v>
      </c>
      <c r="R3117" t="str">
        <f t="shared" si="374"/>
        <v>65.5</v>
      </c>
      <c r="S3117" t="str">
        <f t="shared" si="374"/>
        <v>65.5</v>
      </c>
      <c r="T3117" t="str">
        <f t="shared" si="374"/>
        <v>65.5</v>
      </c>
      <c r="U3117" t="str">
        <f t="shared" si="374"/>
        <v>65.5</v>
      </c>
      <c r="V3117" t="str">
        <f t="shared" si="374"/>
        <v>65.5</v>
      </c>
      <c r="X3117" t="e">
        <f>VLOOKUP(K3117,$X$2:Y$31,2,FALSE())</f>
        <v>#N/A</v>
      </c>
      <c r="AB3117" s="20">
        <f>MATCH("R",$J$1001:$J3118,0)</f>
        <v>25</v>
      </c>
      <c r="AC3117" s="20">
        <f>ROW()</f>
        <v>3117</v>
      </c>
      <c r="AD3117" s="24" t="e">
        <f t="shared" ca="1" si="371"/>
        <v>#VALUE!</v>
      </c>
      <c r="AE3117" t="str">
        <f t="shared" ca="1" si="372"/>
        <v>E</v>
      </c>
    </row>
    <row r="3118" spans="1:31">
      <c r="A3118" s="12" t="s">
        <v>2325</v>
      </c>
      <c r="J3118" s="12" t="str">
        <f t="shared" ref="J3118:J3181" si="375">IF(ISERROR(X3118),"","R")</f>
        <v/>
      </c>
      <c r="K3118" t="str">
        <f t="shared" si="374"/>
        <v xml:space="preserve">    </v>
      </c>
      <c r="L3118" t="str">
        <f t="shared" si="374"/>
        <v xml:space="preserve"> 2.8</v>
      </c>
      <c r="M3118" t="str">
        <f t="shared" si="374"/>
        <v xml:space="preserve"> 1.2</v>
      </c>
      <c r="N3118" t="str">
        <f t="shared" si="374"/>
        <v xml:space="preserve"> 1.3</v>
      </c>
      <c r="O3118" t="str">
        <f t="shared" si="374"/>
        <v xml:space="preserve"> 2.0</v>
      </c>
      <c r="P3118" t="str">
        <f t="shared" si="374"/>
        <v xml:space="preserve"> 1.9</v>
      </c>
      <c r="Q3118" t="str">
        <f t="shared" ref="K3118:V3139" si="376">MID($A3118,Q$34,4)</f>
        <v xml:space="preserve"> 2.0</v>
      </c>
      <c r="R3118" t="str">
        <f t="shared" si="376"/>
        <v xml:space="preserve"> 2.8</v>
      </c>
      <c r="S3118" t="str">
        <f t="shared" si="376"/>
        <v xml:space="preserve"> 2.8</v>
      </c>
      <c r="T3118" t="str">
        <f t="shared" si="376"/>
        <v xml:space="preserve"> 2.8</v>
      </c>
      <c r="U3118" t="str">
        <f t="shared" si="376"/>
        <v xml:space="preserve"> 2.8</v>
      </c>
      <c r="V3118" t="str">
        <f t="shared" si="376"/>
        <v xml:space="preserve"> 2.8</v>
      </c>
      <c r="X3118" t="e">
        <f>VLOOKUP(K3118,$X$2:Y$31,2,FALSE())</f>
        <v>#N/A</v>
      </c>
      <c r="AB3118" s="20">
        <f>MATCH("R",$J$1001:$J3119,0)</f>
        <v>25</v>
      </c>
      <c r="AC3118" s="20">
        <f>ROW()</f>
        <v>3118</v>
      </c>
      <c r="AD3118" s="24" t="e">
        <f t="shared" ref="AD3118:AD3181" ca="1" si="377">IF(VALUE(INDIRECT(ADDRESS(AD3117,AA$2+1,1,TRUE())))=1,AD3117+1,VALUE(INDIRECT(ADDRESS(AD3117,AA$2+2,1,TRUE())))+VALUE((INDIRECT(ADDRESS(AD3117,AA$2+1,1,TRUE())))))</f>
        <v>#VALUE!</v>
      </c>
      <c r="AE3118" t="str">
        <f t="shared" ca="1" si="372"/>
        <v>E</v>
      </c>
    </row>
    <row r="3119" spans="1:31">
      <c r="A3119" s="12" t="s">
        <v>2326</v>
      </c>
      <c r="J3119" s="12" t="str">
        <f t="shared" si="375"/>
        <v/>
      </c>
      <c r="K3119" t="str">
        <f t="shared" si="376"/>
        <v xml:space="preserve">    </v>
      </c>
      <c r="L3119" t="str">
        <f t="shared" si="376"/>
        <v xml:space="preserve"> 377</v>
      </c>
      <c r="M3119" t="str">
        <f t="shared" si="376"/>
        <v xml:space="preserve">  91</v>
      </c>
      <c r="N3119" t="str">
        <f t="shared" si="376"/>
        <v xml:space="preserve"> 100</v>
      </c>
      <c r="O3119" t="str">
        <f t="shared" si="376"/>
        <v xml:space="preserve"> 252</v>
      </c>
      <c r="P3119" t="str">
        <f t="shared" si="376"/>
        <v xml:space="preserve"> 237</v>
      </c>
      <c r="Q3119" t="str">
        <f t="shared" si="376"/>
        <v xml:space="preserve"> 258</v>
      </c>
      <c r="R3119" t="str">
        <f t="shared" si="376"/>
        <v xml:space="preserve"> 377</v>
      </c>
      <c r="S3119" t="str">
        <f t="shared" si="376"/>
        <v xml:space="preserve"> 377</v>
      </c>
      <c r="T3119" t="str">
        <f t="shared" si="376"/>
        <v xml:space="preserve"> 377</v>
      </c>
      <c r="U3119" t="str">
        <f t="shared" si="376"/>
        <v xml:space="preserve"> 377</v>
      </c>
      <c r="V3119" t="str">
        <f t="shared" si="376"/>
        <v xml:space="preserve"> 377</v>
      </c>
      <c r="X3119" t="e">
        <f>VLOOKUP(K3119,$X$2:Y$31,2,FALSE())</f>
        <v>#N/A</v>
      </c>
      <c r="AB3119" s="20">
        <f>MATCH("R",$J$1001:$J3120,0)</f>
        <v>25</v>
      </c>
      <c r="AC3119" s="20">
        <f>ROW()</f>
        <v>3119</v>
      </c>
      <c r="AD3119" s="24" t="e">
        <f t="shared" ca="1" si="377"/>
        <v>#VALUE!</v>
      </c>
      <c r="AE3119" t="str">
        <f t="shared" ca="1" si="372"/>
        <v>E</v>
      </c>
    </row>
    <row r="3120" spans="1:31">
      <c r="A3120" s="12" t="s">
        <v>2327</v>
      </c>
      <c r="J3120" s="12" t="str">
        <f t="shared" si="375"/>
        <v/>
      </c>
      <c r="K3120" t="str">
        <f t="shared" si="376"/>
        <v xml:space="preserve">    </v>
      </c>
      <c r="L3120" t="str">
        <f t="shared" si="376"/>
        <v>0.50</v>
      </c>
      <c r="M3120" t="str">
        <f t="shared" si="376"/>
        <v>1.00</v>
      </c>
      <c r="N3120" t="str">
        <f t="shared" si="376"/>
        <v>1.00</v>
      </c>
      <c r="O3120" t="str">
        <f t="shared" si="376"/>
        <v>0.78</v>
      </c>
      <c r="P3120" t="str">
        <f t="shared" si="376"/>
        <v>1.00</v>
      </c>
      <c r="Q3120" t="str">
        <f t="shared" si="376"/>
        <v>1.00</v>
      </c>
      <c r="R3120" t="str">
        <f t="shared" si="376"/>
        <v>0.09</v>
      </c>
      <c r="S3120" t="str">
        <f t="shared" si="376"/>
        <v>0.00</v>
      </c>
      <c r="T3120" t="str">
        <f t="shared" si="376"/>
        <v>0.00</v>
      </c>
      <c r="U3120" t="str">
        <f t="shared" si="376"/>
        <v>0.00</v>
      </c>
      <c r="V3120" t="str">
        <f t="shared" si="376"/>
        <v>0.00</v>
      </c>
      <c r="X3120" t="e">
        <f>VLOOKUP(K3120,$X$2:Y$31,2,FALSE())</f>
        <v>#N/A</v>
      </c>
      <c r="AB3120" s="20">
        <f>MATCH("R",$J$1001:$J3121,0)</f>
        <v>25</v>
      </c>
      <c r="AC3120" s="20">
        <f>ROW()</f>
        <v>3120</v>
      </c>
      <c r="AD3120" s="24" t="e">
        <f t="shared" ca="1" si="377"/>
        <v>#VALUE!</v>
      </c>
      <c r="AE3120" t="str">
        <f t="shared" ca="1" si="372"/>
        <v>E</v>
      </c>
    </row>
    <row r="3121" spans="1:31">
      <c r="A3121" s="12" t="s">
        <v>2328</v>
      </c>
      <c r="J3121" s="12" t="str">
        <f t="shared" si="375"/>
        <v/>
      </c>
      <c r="K3121" t="str">
        <f t="shared" si="376"/>
        <v xml:space="preserve">    </v>
      </c>
      <c r="L3121" t="str">
        <f t="shared" si="376"/>
        <v xml:space="preserve"> 123</v>
      </c>
      <c r="M3121" t="str">
        <f t="shared" si="376"/>
        <v xml:space="preserve"> 165</v>
      </c>
      <c r="N3121" t="str">
        <f t="shared" si="376"/>
        <v xml:space="preserve"> 140</v>
      </c>
      <c r="O3121" t="str">
        <f t="shared" si="376"/>
        <v xml:space="preserve"> 123</v>
      </c>
      <c r="P3121" t="str">
        <f t="shared" si="376"/>
        <v xml:space="preserve"> 120</v>
      </c>
      <c r="Q3121" t="str">
        <f t="shared" si="376"/>
        <v xml:space="preserve"> 118</v>
      </c>
      <c r="R3121" t="str">
        <f t="shared" si="376"/>
        <v xml:space="preserve"> 131</v>
      </c>
      <c r="S3121" t="str">
        <f t="shared" si="376"/>
        <v xml:space="preserve"> 187</v>
      </c>
      <c r="T3121" t="str">
        <f t="shared" si="376"/>
        <v xml:space="preserve"> 187</v>
      </c>
      <c r="U3121" t="str">
        <f t="shared" si="376"/>
        <v xml:space="preserve"> 188</v>
      </c>
      <c r="V3121" t="str">
        <f t="shared" si="376"/>
        <v xml:space="preserve"> 189</v>
      </c>
      <c r="X3121" t="e">
        <f>VLOOKUP(K3121,$X$2:Y$31,2,FALSE())</f>
        <v>#N/A</v>
      </c>
      <c r="AB3121" s="20">
        <f>MATCH("R",$J$1001:$J3122,0)</f>
        <v>25</v>
      </c>
      <c r="AC3121" s="20">
        <f>ROW()</f>
        <v>3121</v>
      </c>
      <c r="AD3121" s="24" t="e">
        <f t="shared" ca="1" si="377"/>
        <v>#VALUE!</v>
      </c>
      <c r="AE3121" t="str">
        <f t="shared" ca="1" si="372"/>
        <v>E</v>
      </c>
    </row>
    <row r="3122" spans="1:31">
      <c r="A3122" s="12" t="s">
        <v>2329</v>
      </c>
      <c r="J3122" s="12" t="str">
        <f t="shared" si="375"/>
        <v/>
      </c>
      <c r="K3122" t="str">
        <f t="shared" si="376"/>
        <v xml:space="preserve">    </v>
      </c>
      <c r="L3122" t="str">
        <f t="shared" si="376"/>
        <v xml:space="preserve">  23</v>
      </c>
      <c r="M3122" t="str">
        <f t="shared" si="376"/>
        <v xml:space="preserve"> -32</v>
      </c>
      <c r="N3122" t="str">
        <f t="shared" si="376"/>
        <v xml:space="preserve">  -2</v>
      </c>
      <c r="O3122" t="str">
        <f t="shared" si="376"/>
        <v xml:space="preserve">  16</v>
      </c>
      <c r="P3122" t="str">
        <f t="shared" si="376"/>
        <v xml:space="preserve">  22</v>
      </c>
      <c r="Q3122" t="str">
        <f t="shared" si="376"/>
        <v xml:space="preserve">  26</v>
      </c>
      <c r="R3122" t="str">
        <f t="shared" si="376"/>
        <v xml:space="preserve">  16</v>
      </c>
      <c r="S3122" t="str">
        <f t="shared" si="376"/>
        <v xml:space="preserve"> -37</v>
      </c>
      <c r="T3122" t="str">
        <f t="shared" si="376"/>
        <v xml:space="preserve"> -36</v>
      </c>
      <c r="U3122" t="str">
        <f t="shared" si="376"/>
        <v xml:space="preserve"> -36</v>
      </c>
      <c r="V3122" t="str">
        <f t="shared" si="376"/>
        <v xml:space="preserve"> -36</v>
      </c>
      <c r="X3122" t="e">
        <f>VLOOKUP(K3122,$X$2:Y$31,2,FALSE())</f>
        <v>#N/A</v>
      </c>
      <c r="AB3122" s="20">
        <f>MATCH("R",$J$1001:$J3123,0)</f>
        <v>25</v>
      </c>
      <c r="AC3122" s="20">
        <f>ROW()</f>
        <v>3122</v>
      </c>
      <c r="AD3122" s="24" t="e">
        <f t="shared" ca="1" si="377"/>
        <v>#VALUE!</v>
      </c>
      <c r="AE3122" t="str">
        <f t="shared" ca="1" si="372"/>
        <v>E</v>
      </c>
    </row>
    <row r="3123" spans="1:31">
      <c r="A3123" s="12" t="s">
        <v>2330</v>
      </c>
      <c r="J3123" s="12" t="str">
        <f t="shared" si="375"/>
        <v/>
      </c>
      <c r="K3123" t="str">
        <f t="shared" si="376"/>
        <v xml:space="preserve">    </v>
      </c>
      <c r="L3123" t="str">
        <f t="shared" si="376"/>
        <v>-103</v>
      </c>
      <c r="M3123" t="str">
        <f t="shared" si="376"/>
        <v>-145</v>
      </c>
      <c r="N3123" t="str">
        <f t="shared" si="376"/>
        <v>-120</v>
      </c>
      <c r="O3123" t="str">
        <f t="shared" si="376"/>
        <v>-103</v>
      </c>
      <c r="P3123" t="str">
        <f t="shared" si="376"/>
        <v>-100</v>
      </c>
      <c r="Q3123" t="str">
        <f t="shared" si="376"/>
        <v xml:space="preserve"> -98</v>
      </c>
      <c r="R3123" t="str">
        <f t="shared" si="376"/>
        <v>-111</v>
      </c>
      <c r="S3123" t="str">
        <f t="shared" si="376"/>
        <v>-167</v>
      </c>
      <c r="T3123" t="str">
        <f t="shared" si="376"/>
        <v>-167</v>
      </c>
      <c r="U3123" t="str">
        <f t="shared" si="376"/>
        <v>-168</v>
      </c>
      <c r="V3123" t="str">
        <f t="shared" si="376"/>
        <v>-169</v>
      </c>
      <c r="X3123" t="e">
        <f>VLOOKUP(K3123,$X$2:Y$31,2,FALSE())</f>
        <v>#N/A</v>
      </c>
      <c r="AB3123" s="20">
        <f>MATCH("R",$J$1001:$J3124,0)</f>
        <v>25</v>
      </c>
      <c r="AC3123" s="20">
        <f>ROW()</f>
        <v>3123</v>
      </c>
      <c r="AD3123" s="24" t="e">
        <f t="shared" ca="1" si="377"/>
        <v>#VALUE!</v>
      </c>
      <c r="AE3123" t="str">
        <f t="shared" ca="1" si="372"/>
        <v>E</v>
      </c>
    </row>
    <row r="3124" spans="1:31">
      <c r="A3124" s="12" t="s">
        <v>541</v>
      </c>
      <c r="J3124" s="12" t="str">
        <f t="shared" si="375"/>
        <v/>
      </c>
      <c r="K3124" t="str">
        <f t="shared" si="376"/>
        <v xml:space="preserve">    </v>
      </c>
      <c r="L3124" t="str">
        <f t="shared" si="376"/>
        <v>-162</v>
      </c>
      <c r="M3124" t="str">
        <f t="shared" si="376"/>
        <v>-140</v>
      </c>
      <c r="N3124" t="str">
        <f t="shared" si="376"/>
        <v>-148</v>
      </c>
      <c r="O3124" t="str">
        <f t="shared" si="376"/>
        <v>-152</v>
      </c>
      <c r="P3124" t="str">
        <f t="shared" si="376"/>
        <v>-156</v>
      </c>
      <c r="Q3124" t="str">
        <f t="shared" si="376"/>
        <v>-159</v>
      </c>
      <c r="R3124" t="str">
        <f t="shared" si="376"/>
        <v>-163</v>
      </c>
      <c r="S3124" t="str">
        <f t="shared" si="376"/>
        <v>-166</v>
      </c>
      <c r="T3124" t="str">
        <f t="shared" si="376"/>
        <v>-169</v>
      </c>
      <c r="U3124" t="str">
        <f t="shared" si="376"/>
        <v>-170</v>
      </c>
      <c r="V3124" t="str">
        <f t="shared" si="376"/>
        <v>-172</v>
      </c>
      <c r="X3124" t="e">
        <f>VLOOKUP(K3124,$X$2:Y$31,2,FALSE())</f>
        <v>#N/A</v>
      </c>
      <c r="AB3124" s="20">
        <f>MATCH("R",$J$1001:$J3125,0)</f>
        <v>25</v>
      </c>
      <c r="AC3124" s="20">
        <f>ROW()</f>
        <v>3124</v>
      </c>
      <c r="AD3124" s="24" t="e">
        <f t="shared" ca="1" si="377"/>
        <v>#VALUE!</v>
      </c>
      <c r="AE3124" t="str">
        <f t="shared" ca="1" si="372"/>
        <v>E</v>
      </c>
    </row>
    <row r="3125" spans="1:31">
      <c r="A3125" s="12" t="s">
        <v>2331</v>
      </c>
      <c r="J3125" s="12" t="str">
        <f t="shared" si="375"/>
        <v/>
      </c>
      <c r="K3125" t="str">
        <f t="shared" si="376"/>
        <v xml:space="preserve">    </v>
      </c>
      <c r="L3125" t="str">
        <f t="shared" si="376"/>
        <v xml:space="preserve">  59</v>
      </c>
      <c r="M3125" t="str">
        <f t="shared" si="376"/>
        <v xml:space="preserve">  -5</v>
      </c>
      <c r="N3125" t="str">
        <f t="shared" si="376"/>
        <v xml:space="preserve">  28</v>
      </c>
      <c r="O3125" t="str">
        <f t="shared" si="376"/>
        <v xml:space="preserve">  49</v>
      </c>
      <c r="P3125" t="str">
        <f t="shared" si="376"/>
        <v xml:space="preserve">  56</v>
      </c>
      <c r="Q3125" t="str">
        <f t="shared" si="376"/>
        <v xml:space="preserve">  61</v>
      </c>
      <c r="R3125" t="str">
        <f t="shared" si="376"/>
        <v xml:space="preserve">  52</v>
      </c>
      <c r="S3125" t="str">
        <f t="shared" si="376"/>
        <v xml:space="preserve">   0</v>
      </c>
      <c r="T3125" t="str">
        <f t="shared" si="376"/>
        <v xml:space="preserve">   1</v>
      </c>
      <c r="U3125" t="str">
        <f t="shared" si="376"/>
        <v xml:space="preserve">   2</v>
      </c>
      <c r="V3125" t="str">
        <f t="shared" si="376"/>
        <v xml:space="preserve">   3</v>
      </c>
      <c r="X3125" t="e">
        <f>VLOOKUP(K3125,$X$2:Y$31,2,FALSE())</f>
        <v>#N/A</v>
      </c>
      <c r="AB3125" s="20">
        <f>MATCH("R",$J$1001:$J3126,0)</f>
        <v>25</v>
      </c>
      <c r="AC3125" s="20">
        <f>ROW()</f>
        <v>3125</v>
      </c>
      <c r="AD3125" s="24" t="e">
        <f t="shared" ca="1" si="377"/>
        <v>#VALUE!</v>
      </c>
      <c r="AE3125" t="str">
        <f t="shared" ca="1" si="372"/>
        <v>E</v>
      </c>
    </row>
    <row r="3126" spans="1:31">
      <c r="A3126" s="12" t="s">
        <v>2332</v>
      </c>
      <c r="J3126" s="12" t="str">
        <f t="shared" si="375"/>
        <v/>
      </c>
      <c r="K3126" t="str">
        <f t="shared" si="376"/>
        <v xml:space="preserve">    </v>
      </c>
      <c r="L3126" t="str">
        <f t="shared" si="376"/>
        <v xml:space="preserve">  32</v>
      </c>
      <c r="M3126" t="str">
        <f t="shared" si="376"/>
        <v xml:space="preserve">  89</v>
      </c>
      <c r="N3126" t="str">
        <f t="shared" si="376"/>
        <v xml:space="preserve">  56</v>
      </c>
      <c r="O3126" t="str">
        <f t="shared" si="376"/>
        <v xml:space="preserve">  39</v>
      </c>
      <c r="P3126" t="str">
        <f t="shared" si="376"/>
        <v xml:space="preserve">  28</v>
      </c>
      <c r="Q3126" t="str">
        <f t="shared" si="376"/>
        <v xml:space="preserve">  23</v>
      </c>
      <c r="R3126" t="str">
        <f t="shared" si="376"/>
        <v xml:space="preserve">  45</v>
      </c>
      <c r="S3126" t="str">
        <f t="shared" si="376"/>
        <v xml:space="preserve">  84</v>
      </c>
      <c r="T3126" t="str">
        <f t="shared" si="376"/>
        <v xml:space="preserve">  83</v>
      </c>
      <c r="U3126" t="str">
        <f t="shared" si="376"/>
        <v xml:space="preserve">  82</v>
      </c>
      <c r="V3126" t="str">
        <f t="shared" si="376"/>
        <v xml:space="preserve">  82</v>
      </c>
      <c r="X3126" t="e">
        <f>VLOOKUP(K3126,$X$2:Y$31,2,FALSE())</f>
        <v>#N/A</v>
      </c>
      <c r="AB3126" s="20">
        <f>MATCH("R",$J$1001:$J3127,0)</f>
        <v>25</v>
      </c>
      <c r="AC3126" s="20">
        <f>ROW()</f>
        <v>3126</v>
      </c>
      <c r="AD3126" s="24" t="e">
        <f t="shared" ca="1" si="377"/>
        <v>#VALUE!</v>
      </c>
      <c r="AE3126" t="str">
        <f t="shared" ca="1" si="372"/>
        <v>E</v>
      </c>
    </row>
    <row r="3127" spans="1:31">
      <c r="A3127" s="12" t="s">
        <v>545</v>
      </c>
      <c r="J3127" s="12" t="str">
        <f t="shared" si="375"/>
        <v/>
      </c>
      <c r="K3127" t="str">
        <f t="shared" si="376"/>
        <v xml:space="preserve">    </v>
      </c>
      <c r="L3127" t="str">
        <f t="shared" si="376"/>
        <v>0.02</v>
      </c>
      <c r="M3127" t="str">
        <f t="shared" si="376"/>
        <v>0.00</v>
      </c>
      <c r="N3127" t="str">
        <f t="shared" si="376"/>
        <v>0.00</v>
      </c>
      <c r="O3127" t="str">
        <f t="shared" si="376"/>
        <v>0.00</v>
      </c>
      <c r="P3127" t="str">
        <f t="shared" si="376"/>
        <v>0.00</v>
      </c>
      <c r="Q3127" t="str">
        <f t="shared" si="376"/>
        <v>0.02</v>
      </c>
      <c r="R3127" t="str">
        <f t="shared" si="376"/>
        <v>0.02</v>
      </c>
      <c r="S3127" t="str">
        <f t="shared" si="376"/>
        <v>0.00</v>
      </c>
      <c r="T3127" t="str">
        <f t="shared" si="376"/>
        <v>0.00</v>
      </c>
      <c r="U3127" t="str">
        <f t="shared" si="376"/>
        <v>0.00</v>
      </c>
      <c r="V3127" t="str">
        <f t="shared" si="376"/>
        <v>0.00</v>
      </c>
      <c r="X3127" t="e">
        <f>VLOOKUP(K3127,$X$2:Y$31,2,FALSE())</f>
        <v>#N/A</v>
      </c>
      <c r="AB3127" s="20">
        <f>MATCH("R",$J$1001:$J3128,0)</f>
        <v>25</v>
      </c>
      <c r="AC3127" s="20">
        <f>ROW()</f>
        <v>3127</v>
      </c>
      <c r="AD3127" s="24" t="e">
        <f t="shared" ca="1" si="377"/>
        <v>#VALUE!</v>
      </c>
      <c r="AE3127" t="str">
        <f t="shared" ca="1" si="372"/>
        <v>E</v>
      </c>
    </row>
    <row r="3128" spans="1:31">
      <c r="A3128" s="12" t="s">
        <v>91</v>
      </c>
      <c r="J3128" s="12" t="str">
        <f t="shared" si="375"/>
        <v/>
      </c>
      <c r="K3128" t="str">
        <f t="shared" si="376"/>
        <v xml:space="preserve">    </v>
      </c>
      <c r="L3128" t="str">
        <f t="shared" si="376"/>
        <v>0.00</v>
      </c>
      <c r="M3128" t="str">
        <f t="shared" si="376"/>
        <v>0.00</v>
      </c>
      <c r="N3128" t="str">
        <f t="shared" si="376"/>
        <v>0.00</v>
      </c>
      <c r="O3128" t="str">
        <f t="shared" si="376"/>
        <v>0.00</v>
      </c>
      <c r="P3128" t="str">
        <f t="shared" si="376"/>
        <v>0.00</v>
      </c>
      <c r="Q3128" t="str">
        <f t="shared" si="376"/>
        <v>0.00</v>
      </c>
      <c r="R3128" t="str">
        <f t="shared" si="376"/>
        <v>0.00</v>
      </c>
      <c r="S3128" t="str">
        <f t="shared" si="376"/>
        <v>0.00</v>
      </c>
      <c r="T3128" t="str">
        <f t="shared" si="376"/>
        <v>0.00</v>
      </c>
      <c r="U3128" t="str">
        <f t="shared" si="376"/>
        <v>0.00</v>
      </c>
      <c r="V3128" t="str">
        <f t="shared" si="376"/>
        <v>0.00</v>
      </c>
      <c r="X3128" t="e">
        <f>VLOOKUP(K3128,$X$2:Y$31,2,FALSE())</f>
        <v>#N/A</v>
      </c>
      <c r="AB3128" s="20">
        <f>MATCH("R",$J$1001:$J3129,0)</f>
        <v>25</v>
      </c>
      <c r="AC3128" s="20">
        <f>ROW()</f>
        <v>3128</v>
      </c>
      <c r="AD3128" s="24" t="e">
        <f t="shared" ca="1" si="377"/>
        <v>#VALUE!</v>
      </c>
      <c r="AE3128" t="str">
        <f t="shared" ca="1" si="372"/>
        <v>E</v>
      </c>
    </row>
    <row r="3129" spans="1:31">
      <c r="A3129" s="12" t="s">
        <v>2333</v>
      </c>
      <c r="J3129" s="12" t="str">
        <f t="shared" si="375"/>
        <v/>
      </c>
      <c r="K3129" t="str">
        <f t="shared" si="376"/>
        <v xml:space="preserve">    </v>
      </c>
      <c r="L3129" t="str">
        <f t="shared" si="376"/>
        <v>0.09</v>
      </c>
      <c r="M3129" t="str">
        <f t="shared" si="376"/>
        <v>0.00</v>
      </c>
      <c r="N3129" t="str">
        <f t="shared" si="376"/>
        <v>0.00</v>
      </c>
      <c r="O3129" t="str">
        <f t="shared" si="376"/>
        <v>0.03</v>
      </c>
      <c r="P3129" t="str">
        <f t="shared" si="376"/>
        <v>0.06</v>
      </c>
      <c r="Q3129" t="str">
        <f t="shared" si="376"/>
        <v>0.10</v>
      </c>
      <c r="R3129" t="str">
        <f t="shared" si="376"/>
        <v>0.07</v>
      </c>
      <c r="S3129" t="str">
        <f t="shared" si="376"/>
        <v>0.00</v>
      </c>
      <c r="T3129" t="str">
        <f t="shared" si="376"/>
        <v>0.00</v>
      </c>
      <c r="U3129" t="str">
        <f t="shared" si="376"/>
        <v>0.00</v>
      </c>
      <c r="V3129" t="str">
        <f t="shared" si="376"/>
        <v>0.00</v>
      </c>
      <c r="X3129" t="e">
        <f>VLOOKUP(K3129,$X$2:Y$31,2,FALSE())</f>
        <v>#N/A</v>
      </c>
      <c r="AB3129" s="20">
        <f>MATCH("R",$J$1001:$J3130,0)</f>
        <v>25</v>
      </c>
      <c r="AC3129" s="20">
        <f>ROW()</f>
        <v>3129</v>
      </c>
      <c r="AD3129" s="24" t="e">
        <f t="shared" ca="1" si="377"/>
        <v>#VALUE!</v>
      </c>
      <c r="AE3129" t="str">
        <f t="shared" ca="1" si="372"/>
        <v>E</v>
      </c>
    </row>
    <row r="3130" spans="1:31">
      <c r="A3130" s="12" t="s">
        <v>2334</v>
      </c>
      <c r="J3130" s="12" t="str">
        <f t="shared" si="375"/>
        <v/>
      </c>
      <c r="K3130" t="str">
        <f t="shared" si="376"/>
        <v xml:space="preserve">    </v>
      </c>
      <c r="L3130" t="str">
        <f t="shared" si="376"/>
        <v>14.8</v>
      </c>
      <c r="M3130" t="str">
        <f t="shared" si="376"/>
        <v xml:space="preserve"> 6.0</v>
      </c>
      <c r="N3130" t="str">
        <f t="shared" si="376"/>
        <v xml:space="preserve"> 6.0</v>
      </c>
      <c r="O3130" t="str">
        <f t="shared" si="376"/>
        <v>11.0</v>
      </c>
      <c r="P3130" t="str">
        <f t="shared" si="376"/>
        <v xml:space="preserve"> 6.0</v>
      </c>
      <c r="Q3130" t="str">
        <f t="shared" si="376"/>
        <v xml:space="preserve"> 6.0</v>
      </c>
      <c r="R3130" t="str">
        <f t="shared" si="376"/>
        <v>21.9</v>
      </c>
      <c r="S3130" t="str">
        <f t="shared" si="376"/>
        <v xml:space="preserve"> 6.0</v>
      </c>
      <c r="T3130" t="str">
        <f t="shared" si="376"/>
        <v xml:space="preserve"> 6.0</v>
      </c>
      <c r="U3130" t="str">
        <f t="shared" si="376"/>
        <v xml:space="preserve"> 6.0</v>
      </c>
      <c r="V3130" t="str">
        <f t="shared" si="376"/>
        <v xml:space="preserve"> 6.0</v>
      </c>
      <c r="X3130" t="e">
        <f>VLOOKUP(K3130,$X$2:Y$31,2,FALSE())</f>
        <v>#N/A</v>
      </c>
      <c r="AB3130" s="20">
        <f>MATCH("R",$J$1001:$J3131,0)</f>
        <v>25</v>
      </c>
      <c r="AC3130" s="20">
        <f>ROW()</f>
        <v>3130</v>
      </c>
      <c r="AD3130" s="24" t="e">
        <f t="shared" ca="1" si="377"/>
        <v>#VALUE!</v>
      </c>
      <c r="AE3130" t="str">
        <f t="shared" ca="1" si="372"/>
        <v>E</v>
      </c>
    </row>
    <row r="3131" spans="1:31">
      <c r="A3131" s="12" t="s">
        <v>2335</v>
      </c>
      <c r="J3131" s="12" t="str">
        <f t="shared" si="375"/>
        <v/>
      </c>
      <c r="K3131" t="str">
        <f t="shared" si="376"/>
        <v xml:space="preserve">    </v>
      </c>
      <c r="L3131" t="str">
        <f t="shared" si="376"/>
        <v xml:space="preserve"> 7.4</v>
      </c>
      <c r="M3131" t="str">
        <f t="shared" si="376"/>
        <v xml:space="preserve"> 4.8</v>
      </c>
      <c r="N3131" t="str">
        <f t="shared" si="376"/>
        <v xml:space="preserve"> 4.8</v>
      </c>
      <c r="O3131" t="str">
        <f t="shared" si="376"/>
        <v xml:space="preserve"> 6.4</v>
      </c>
      <c r="P3131" t="str">
        <f t="shared" si="376"/>
        <v xml:space="preserve"> 5.1</v>
      </c>
      <c r="Q3131" t="str">
        <f t="shared" si="376"/>
        <v xml:space="preserve"> 4.8</v>
      </c>
      <c r="R3131" t="str">
        <f t="shared" si="376"/>
        <v>12.6</v>
      </c>
      <c r="S3131" t="str">
        <f t="shared" si="376"/>
        <v>14.3</v>
      </c>
      <c r="T3131" t="str">
        <f t="shared" si="376"/>
        <v xml:space="preserve"> 4.8</v>
      </c>
      <c r="U3131" t="str">
        <f t="shared" si="376"/>
        <v xml:space="preserve"> 4.8</v>
      </c>
      <c r="V3131" t="str">
        <f t="shared" si="376"/>
        <v xml:space="preserve"> 4.8</v>
      </c>
      <c r="X3131" t="e">
        <f>VLOOKUP(K3131,$X$2:Y$31,2,FALSE())</f>
        <v>#N/A</v>
      </c>
      <c r="AB3131" s="20">
        <f>MATCH("R",$J$1001:$J3132,0)</f>
        <v>25</v>
      </c>
      <c r="AC3131" s="20">
        <f>ROW()</f>
        <v>3131</v>
      </c>
      <c r="AD3131" s="24" t="e">
        <f t="shared" ca="1" si="377"/>
        <v>#VALUE!</v>
      </c>
      <c r="AE3131" t="str">
        <f t="shared" ca="1" si="372"/>
        <v>E</v>
      </c>
    </row>
    <row r="3132" spans="1:31">
      <c r="A3132" s="12" t="s">
        <v>2336</v>
      </c>
      <c r="J3132" s="12" t="str">
        <f t="shared" si="375"/>
        <v/>
      </c>
      <c r="K3132" t="str">
        <f t="shared" si="376"/>
        <v xml:space="preserve">    </v>
      </c>
      <c r="L3132" t="str">
        <f t="shared" si="376"/>
        <v>17.5</v>
      </c>
      <c r="M3132" t="str">
        <f t="shared" si="376"/>
        <v>11.4</v>
      </c>
      <c r="N3132" t="str">
        <f t="shared" si="376"/>
        <v>11.4</v>
      </c>
      <c r="O3132" t="str">
        <f t="shared" si="376"/>
        <v>14.7</v>
      </c>
      <c r="P3132" t="str">
        <f t="shared" si="376"/>
        <v>11.4</v>
      </c>
      <c r="Q3132" t="str">
        <f t="shared" si="376"/>
        <v>11.3</v>
      </c>
      <c r="R3132" t="str">
        <f t="shared" si="376"/>
        <v>23.8</v>
      </c>
      <c r="S3132" t="str">
        <f t="shared" si="376"/>
        <v>11.3</v>
      </c>
      <c r="T3132" t="str">
        <f t="shared" si="376"/>
        <v>11.4</v>
      </c>
      <c r="U3132" t="str">
        <f t="shared" si="376"/>
        <v>11.4</v>
      </c>
      <c r="V3132" t="str">
        <f t="shared" si="376"/>
        <v>11.4</v>
      </c>
      <c r="X3132" t="e">
        <f>VLOOKUP(K3132,$X$2:Y$31,2,FALSE())</f>
        <v>#N/A</v>
      </c>
      <c r="AB3132" s="20">
        <f>MATCH("R",$J$1001:$J3133,0)</f>
        <v>25</v>
      </c>
      <c r="AC3132" s="20">
        <f>ROW()</f>
        <v>3132</v>
      </c>
      <c r="AD3132" s="24" t="e">
        <f t="shared" ca="1" si="377"/>
        <v>#VALUE!</v>
      </c>
      <c r="AE3132" t="str">
        <f t="shared" ca="1" si="372"/>
        <v>E</v>
      </c>
    </row>
    <row r="3133" spans="1:31">
      <c r="A3133" s="12" t="s">
        <v>2337</v>
      </c>
      <c r="J3133" s="12" t="str">
        <f t="shared" si="375"/>
        <v/>
      </c>
      <c r="K3133" t="str">
        <f t="shared" si="376"/>
        <v xml:space="preserve">    </v>
      </c>
      <c r="L3133" t="str">
        <f t="shared" si="376"/>
        <v xml:space="preserve"> 9.2</v>
      </c>
      <c r="M3133" t="str">
        <f t="shared" si="376"/>
        <v xml:space="preserve"> 7.7</v>
      </c>
      <c r="N3133" t="str">
        <f t="shared" si="376"/>
        <v xml:space="preserve"> 7.7</v>
      </c>
      <c r="O3133" t="str">
        <f t="shared" si="376"/>
        <v xml:space="preserve"> 8.8</v>
      </c>
      <c r="P3133" t="str">
        <f t="shared" si="376"/>
        <v xml:space="preserve"> 7.8</v>
      </c>
      <c r="Q3133" t="str">
        <f t="shared" si="376"/>
        <v xml:space="preserve"> 7.4</v>
      </c>
      <c r="R3133" t="str">
        <f t="shared" si="376"/>
        <v>13.7</v>
      </c>
      <c r="S3133" t="str">
        <f t="shared" si="376"/>
        <v>15.4</v>
      </c>
      <c r="T3133" t="str">
        <f t="shared" si="376"/>
        <v xml:space="preserve"> 7.6</v>
      </c>
      <c r="U3133" t="str">
        <f t="shared" si="376"/>
        <v xml:space="preserve"> 7.6</v>
      </c>
      <c r="V3133" t="str">
        <f t="shared" si="376"/>
        <v xml:space="preserve"> 7.6</v>
      </c>
      <c r="X3133" t="e">
        <f>VLOOKUP(K3133,$X$2:Y$31,2,FALSE())</f>
        <v>#N/A</v>
      </c>
      <c r="AB3133" s="20">
        <f>MATCH("R",$J$1001:$J3134,0)</f>
        <v>25</v>
      </c>
      <c r="AC3133" s="20">
        <f>ROW()</f>
        <v>3133</v>
      </c>
      <c r="AD3133" s="24" t="e">
        <f t="shared" ca="1" si="377"/>
        <v>#VALUE!</v>
      </c>
      <c r="AE3133" t="str">
        <f t="shared" ca="1" si="372"/>
        <v>E</v>
      </c>
    </row>
    <row r="3134" spans="1:31">
      <c r="A3134" s="12" t="s">
        <v>2338</v>
      </c>
      <c r="J3134" s="12" t="str">
        <f t="shared" si="375"/>
        <v/>
      </c>
      <c r="K3134" t="str">
        <f t="shared" si="376"/>
        <v xml:space="preserve">    </v>
      </c>
      <c r="L3134" t="str">
        <f t="shared" si="376"/>
        <v xml:space="preserve"> 3.0</v>
      </c>
      <c r="M3134" t="str">
        <f t="shared" si="376"/>
        <v xml:space="preserve"> 0.1</v>
      </c>
      <c r="N3134" t="str">
        <f t="shared" si="376"/>
        <v xml:space="preserve"> 0.5</v>
      </c>
      <c r="O3134" t="str">
        <f t="shared" si="376"/>
        <v xml:space="preserve"> 3.4</v>
      </c>
      <c r="P3134" t="str">
        <f t="shared" si="376"/>
        <v xml:space="preserve"> 3.0</v>
      </c>
      <c r="Q3134" t="str">
        <f t="shared" si="376"/>
        <v xml:space="preserve"> 2.9</v>
      </c>
      <c r="R3134" t="str">
        <f t="shared" si="376"/>
        <v xml:space="preserve"> 3.0</v>
      </c>
      <c r="S3134" t="str">
        <f t="shared" si="376"/>
        <v xml:space="preserve"> 2.9</v>
      </c>
      <c r="T3134" t="str">
        <f t="shared" si="376"/>
        <v xml:space="preserve"> 2.8</v>
      </c>
      <c r="U3134" t="str">
        <f t="shared" si="376"/>
        <v xml:space="preserve"> 2.8</v>
      </c>
      <c r="V3134" t="str">
        <f t="shared" si="376"/>
        <v xml:space="preserve"> 2.7</v>
      </c>
      <c r="X3134" t="e">
        <f>VLOOKUP(K3134,$X$2:Y$31,2,FALSE())</f>
        <v>#N/A</v>
      </c>
      <c r="AB3134" s="20">
        <f>MATCH("R",$J$1001:$J3135,0)</f>
        <v>25</v>
      </c>
      <c r="AC3134" s="20">
        <f>ROW()</f>
        <v>3134</v>
      </c>
      <c r="AD3134" s="24" t="e">
        <f t="shared" ca="1" si="377"/>
        <v>#VALUE!</v>
      </c>
      <c r="AE3134" t="str">
        <f t="shared" ca="1" si="372"/>
        <v>E</v>
      </c>
    </row>
    <row r="3135" spans="1:31">
      <c r="A3135" s="12" t="s">
        <v>2339</v>
      </c>
      <c r="J3135" s="12" t="str">
        <f t="shared" si="375"/>
        <v/>
      </c>
      <c r="K3135" t="str">
        <f t="shared" si="376"/>
        <v xml:space="preserve">    </v>
      </c>
      <c r="L3135" t="str">
        <f t="shared" si="376"/>
        <v xml:space="preserve"> 3.0</v>
      </c>
      <c r="M3135" t="str">
        <f t="shared" si="376"/>
        <v xml:space="preserve"> 0.2</v>
      </c>
      <c r="N3135" t="str">
        <f t="shared" si="376"/>
        <v xml:space="preserve"> 0.6</v>
      </c>
      <c r="O3135" t="str">
        <f t="shared" si="376"/>
        <v xml:space="preserve"> 3.4</v>
      </c>
      <c r="P3135" t="str">
        <f t="shared" si="376"/>
        <v xml:space="preserve"> 3.0</v>
      </c>
      <c r="Q3135" t="str">
        <f t="shared" si="376"/>
        <v xml:space="preserve"> 2.9</v>
      </c>
      <c r="R3135" t="str">
        <f t="shared" si="376"/>
        <v xml:space="preserve"> 3.0</v>
      </c>
      <c r="S3135" t="str">
        <f t="shared" si="376"/>
        <v xml:space="preserve"> 2.9</v>
      </c>
      <c r="T3135" t="str">
        <f t="shared" si="376"/>
        <v xml:space="preserve"> 2.8</v>
      </c>
      <c r="U3135" t="str">
        <f t="shared" si="376"/>
        <v xml:space="preserve"> 2.8</v>
      </c>
      <c r="V3135" t="str">
        <f t="shared" si="376"/>
        <v xml:space="preserve"> 2.7</v>
      </c>
      <c r="X3135" t="e">
        <f>VLOOKUP(K3135,$X$2:Y$31,2,FALSE())</f>
        <v>#N/A</v>
      </c>
      <c r="AB3135" s="20">
        <f>MATCH("R",$J$1001:$J3136,0)</f>
        <v>25</v>
      </c>
      <c r="AC3135" s="20">
        <f>ROW()</f>
        <v>3135</v>
      </c>
      <c r="AD3135" s="24" t="e">
        <f t="shared" ca="1" si="377"/>
        <v>#VALUE!</v>
      </c>
      <c r="AE3135" t="str">
        <f t="shared" ca="1" si="372"/>
        <v>E</v>
      </c>
    </row>
    <row r="3136" spans="1:31">
      <c r="A3136" s="12" t="s">
        <v>2340</v>
      </c>
      <c r="J3136" s="12" t="str">
        <f t="shared" si="375"/>
        <v/>
      </c>
      <c r="K3136" t="str">
        <f t="shared" si="376"/>
        <v xml:space="preserve">    </v>
      </c>
      <c r="L3136" t="str">
        <f t="shared" si="376"/>
        <v xml:space="preserve">  41</v>
      </c>
      <c r="M3136" t="str">
        <f t="shared" si="376"/>
        <v xml:space="preserve"> -16</v>
      </c>
      <c r="N3136" t="str">
        <f t="shared" si="376"/>
        <v xml:space="preserve">  17</v>
      </c>
      <c r="O3136" t="str">
        <f t="shared" si="376"/>
        <v xml:space="preserve">  34</v>
      </c>
      <c r="P3136" t="str">
        <f t="shared" si="376"/>
        <v xml:space="preserve">  45</v>
      </c>
      <c r="Q3136" t="str">
        <f t="shared" si="376"/>
        <v xml:space="preserve">  50</v>
      </c>
      <c r="R3136" t="str">
        <f t="shared" si="376"/>
        <v xml:space="preserve">  28</v>
      </c>
      <c r="S3136" t="str">
        <f t="shared" si="376"/>
        <v xml:space="preserve"> -11</v>
      </c>
      <c r="T3136" t="str">
        <f t="shared" si="376"/>
        <v xml:space="preserve"> -10</v>
      </c>
      <c r="U3136" t="str">
        <f t="shared" si="376"/>
        <v xml:space="preserve">  -9</v>
      </c>
      <c r="V3136" t="str">
        <f t="shared" si="376"/>
        <v xml:space="preserve">  -9</v>
      </c>
      <c r="X3136" t="e">
        <f>VLOOKUP(K3136,$X$2:Y$31,2,FALSE())</f>
        <v>#N/A</v>
      </c>
      <c r="AB3136" s="20">
        <f>MATCH("R",$J$1001:$J3137,0)</f>
        <v>25</v>
      </c>
      <c r="AC3136" s="20">
        <f>ROW()</f>
        <v>3136</v>
      </c>
      <c r="AD3136" s="24" t="e">
        <f t="shared" ca="1" si="377"/>
        <v>#VALUE!</v>
      </c>
      <c r="AE3136" t="str">
        <f t="shared" ca="1" si="372"/>
        <v>E</v>
      </c>
    </row>
    <row r="3137" spans="1:31">
      <c r="A3137" s="12" t="s">
        <v>33</v>
      </c>
      <c r="J3137" s="12" t="str">
        <f t="shared" si="375"/>
        <v/>
      </c>
      <c r="K3137" t="str">
        <f t="shared" si="376"/>
        <v/>
      </c>
      <c r="L3137" t="str">
        <f t="shared" si="376"/>
        <v/>
      </c>
      <c r="M3137" t="str">
        <f t="shared" si="376"/>
        <v/>
      </c>
      <c r="N3137" t="str">
        <f t="shared" si="376"/>
        <v/>
      </c>
      <c r="O3137" t="str">
        <f t="shared" si="376"/>
        <v/>
      </c>
      <c r="P3137" t="str">
        <f t="shared" si="376"/>
        <v/>
      </c>
      <c r="Q3137" t="str">
        <f t="shared" si="376"/>
        <v/>
      </c>
      <c r="R3137" t="str">
        <f t="shared" si="376"/>
        <v/>
      </c>
      <c r="S3137" t="str">
        <f t="shared" si="376"/>
        <v/>
      </c>
      <c r="T3137" t="str">
        <f t="shared" si="376"/>
        <v/>
      </c>
      <c r="U3137" t="str">
        <f t="shared" si="376"/>
        <v/>
      </c>
      <c r="V3137" t="str">
        <f t="shared" si="376"/>
        <v/>
      </c>
      <c r="X3137" t="e">
        <f>VLOOKUP(K3137,$X$2:Y$31,2,FALSE())</f>
        <v>#N/A</v>
      </c>
      <c r="AB3137" s="20">
        <f>MATCH("R",$J$1001:$J3138,0)</f>
        <v>25</v>
      </c>
      <c r="AC3137" s="20">
        <f>ROW()</f>
        <v>3137</v>
      </c>
      <c r="AD3137" s="24" t="e">
        <f t="shared" ca="1" si="377"/>
        <v>#VALUE!</v>
      </c>
      <c r="AE3137" t="str">
        <f t="shared" ca="1" si="372"/>
        <v>E</v>
      </c>
    </row>
    <row r="3138" spans="1:31">
      <c r="A3138" s="12" t="s">
        <v>2341</v>
      </c>
      <c r="J3138" s="12" t="str">
        <f t="shared" si="375"/>
        <v>R</v>
      </c>
      <c r="K3138" t="str">
        <f t="shared" si="376"/>
        <v>18.0</v>
      </c>
      <c r="L3138" t="str">
        <f t="shared" si="376"/>
        <v>13.5</v>
      </c>
      <c r="M3138" t="str">
        <f t="shared" si="376"/>
        <v xml:space="preserve"> 2.0</v>
      </c>
      <c r="N3138" t="str">
        <f t="shared" si="376"/>
        <v xml:space="preserve"> 4.0</v>
      </c>
      <c r="O3138" t="str">
        <f t="shared" si="376"/>
        <v xml:space="preserve"> 5.4</v>
      </c>
      <c r="P3138" t="str">
        <f t="shared" si="376"/>
        <v xml:space="preserve"> 7.3</v>
      </c>
      <c r="Q3138" t="str">
        <f t="shared" si="376"/>
        <v>10.2</v>
      </c>
      <c r="R3138" t="str">
        <f t="shared" si="376"/>
        <v>14.4</v>
      </c>
      <c r="S3138" t="str">
        <f t="shared" si="376"/>
        <v>18.2</v>
      </c>
      <c r="T3138" t="str">
        <f t="shared" si="376"/>
        <v>21.5</v>
      </c>
      <c r="U3138" t="str">
        <f t="shared" si="376"/>
        <v>25.0</v>
      </c>
      <c r="V3138" t="str">
        <f t="shared" si="376"/>
        <v>29.0</v>
      </c>
      <c r="X3138" t="str">
        <f>VLOOKUP(K3138,$X$2:Y$31,2,FALSE())</f>
        <v>1800</v>
      </c>
      <c r="AB3138" s="20">
        <f>MATCH("R",$J$1001:$J3139,0)</f>
        <v>25</v>
      </c>
      <c r="AC3138" s="20">
        <f>ROW()</f>
        <v>3138</v>
      </c>
      <c r="AD3138" s="24" t="e">
        <f t="shared" ca="1" si="377"/>
        <v>#VALUE!</v>
      </c>
      <c r="AE3138" t="str">
        <f t="shared" ca="1" si="372"/>
        <v>E</v>
      </c>
    </row>
    <row r="3139" spans="1:31">
      <c r="A3139" s="12" t="s">
        <v>477</v>
      </c>
      <c r="J3139" s="12" t="str">
        <f t="shared" si="375"/>
        <v/>
      </c>
      <c r="K3139" t="str">
        <f t="shared" si="376"/>
        <v xml:space="preserve">    </v>
      </c>
      <c r="L3139" t="str">
        <f t="shared" si="376"/>
        <v xml:space="preserve"> 1F2</v>
      </c>
      <c r="M3139" t="str">
        <f t="shared" si="376"/>
        <v xml:space="preserve"> 1 E</v>
      </c>
      <c r="N3139" t="str">
        <f t="shared" si="376"/>
        <v xml:space="preserve"> 1 E</v>
      </c>
      <c r="O3139" t="str">
        <f t="shared" si="376"/>
        <v xml:space="preserve"> 1F1</v>
      </c>
      <c r="P3139" t="str">
        <f t="shared" si="376"/>
        <v xml:space="preserve"> 1F2</v>
      </c>
      <c r="Q3139" t="str">
        <f t="shared" si="376"/>
        <v xml:space="preserve"> 1F2</v>
      </c>
      <c r="R3139" t="str">
        <f t="shared" si="376"/>
        <v xml:space="preserve"> 1F2</v>
      </c>
      <c r="S3139" t="str">
        <f t="shared" si="376"/>
        <v xml:space="preserve"> 1F2</v>
      </c>
      <c r="T3139" t="str">
        <f t="shared" ref="K3139:V3160" si="378">MID($A3139,T$34,4)</f>
        <v xml:space="preserve"> 1F2</v>
      </c>
      <c r="U3139" t="str">
        <f t="shared" si="378"/>
        <v xml:space="preserve"> 1F2</v>
      </c>
      <c r="V3139" t="str">
        <f t="shared" si="378"/>
        <v xml:space="preserve"> 1F2</v>
      </c>
      <c r="X3139" t="e">
        <f>VLOOKUP(K3139,$X$2:Y$31,2,FALSE())</f>
        <v>#N/A</v>
      </c>
      <c r="AB3139" s="20">
        <f>MATCH("R",$J$1001:$J3140,0)</f>
        <v>25</v>
      </c>
      <c r="AC3139" s="20">
        <f>ROW()</f>
        <v>3139</v>
      </c>
      <c r="AD3139" s="24" t="e">
        <f t="shared" ca="1" si="377"/>
        <v>#VALUE!</v>
      </c>
      <c r="AE3139" t="str">
        <f t="shared" ref="AE3139:AE3202" ca="1" si="379">IF(ISERROR(AD3139),"E","OK")</f>
        <v>E</v>
      </c>
    </row>
    <row r="3140" spans="1:31">
      <c r="A3140" s="12" t="s">
        <v>2342</v>
      </c>
      <c r="J3140" s="12" t="str">
        <f t="shared" si="375"/>
        <v/>
      </c>
      <c r="K3140" t="str">
        <f t="shared" si="378"/>
        <v xml:space="preserve">    </v>
      </c>
      <c r="L3140" t="str">
        <f t="shared" si="378"/>
        <v>66.7</v>
      </c>
      <c r="M3140" t="str">
        <f t="shared" si="378"/>
        <v>28.2</v>
      </c>
      <c r="N3140" t="str">
        <f t="shared" si="378"/>
        <v>30.5</v>
      </c>
      <c r="O3140" t="str">
        <f t="shared" si="378"/>
        <v>58.0</v>
      </c>
      <c r="P3140" t="str">
        <f t="shared" si="378"/>
        <v>56.1</v>
      </c>
      <c r="Q3140" t="str">
        <f t="shared" si="378"/>
        <v>57.5</v>
      </c>
      <c r="R3140" t="str">
        <f t="shared" si="378"/>
        <v>66.6</v>
      </c>
      <c r="S3140" t="str">
        <f t="shared" si="378"/>
        <v>66.6</v>
      </c>
      <c r="T3140" t="str">
        <f t="shared" si="378"/>
        <v>66.6</v>
      </c>
      <c r="U3140" t="str">
        <f t="shared" si="378"/>
        <v>66.6</v>
      </c>
      <c r="V3140" t="str">
        <f t="shared" si="378"/>
        <v>66.6</v>
      </c>
      <c r="X3140" t="e">
        <f>VLOOKUP(K3140,$X$2:Y$31,2,FALSE())</f>
        <v>#N/A</v>
      </c>
      <c r="AB3140" s="20">
        <f>MATCH("R",$J$1001:$J3141,0)</f>
        <v>25</v>
      </c>
      <c r="AC3140" s="20">
        <f>ROW()</f>
        <v>3140</v>
      </c>
      <c r="AD3140" s="24" t="e">
        <f t="shared" ca="1" si="377"/>
        <v>#VALUE!</v>
      </c>
      <c r="AE3140" t="str">
        <f t="shared" ca="1" si="379"/>
        <v>E</v>
      </c>
    </row>
    <row r="3141" spans="1:31">
      <c r="A3141" s="12" t="s">
        <v>2343</v>
      </c>
      <c r="J3141" s="12" t="str">
        <f t="shared" si="375"/>
        <v/>
      </c>
      <c r="K3141" t="str">
        <f t="shared" si="378"/>
        <v xml:space="preserve">    </v>
      </c>
      <c r="L3141" t="str">
        <f t="shared" si="378"/>
        <v xml:space="preserve"> 2.9</v>
      </c>
      <c r="M3141" t="str">
        <f t="shared" si="378"/>
        <v xml:space="preserve"> 1.2</v>
      </c>
      <c r="N3141" t="str">
        <f t="shared" si="378"/>
        <v xml:space="preserve"> 1.3</v>
      </c>
      <c r="O3141" t="str">
        <f t="shared" si="378"/>
        <v xml:space="preserve"> 2.1</v>
      </c>
      <c r="P3141" t="str">
        <f t="shared" si="378"/>
        <v xml:space="preserve"> 2.0</v>
      </c>
      <c r="Q3141" t="str">
        <f t="shared" si="378"/>
        <v xml:space="preserve"> 2.1</v>
      </c>
      <c r="R3141" t="str">
        <f t="shared" si="378"/>
        <v xml:space="preserve"> 2.9</v>
      </c>
      <c r="S3141" t="str">
        <f t="shared" si="378"/>
        <v xml:space="preserve"> 2.9</v>
      </c>
      <c r="T3141" t="str">
        <f t="shared" si="378"/>
        <v xml:space="preserve"> 2.9</v>
      </c>
      <c r="U3141" t="str">
        <f t="shared" si="378"/>
        <v xml:space="preserve"> 2.9</v>
      </c>
      <c r="V3141" t="str">
        <f t="shared" si="378"/>
        <v xml:space="preserve"> 2.9</v>
      </c>
      <c r="X3141" t="e">
        <f>VLOOKUP(K3141,$X$2:Y$31,2,FALSE())</f>
        <v>#N/A</v>
      </c>
      <c r="AB3141" s="20">
        <f>MATCH("R",$J$1001:$J3142,0)</f>
        <v>25</v>
      </c>
      <c r="AC3141" s="20">
        <f>ROW()</f>
        <v>3141</v>
      </c>
      <c r="AD3141" s="24" t="e">
        <f t="shared" ca="1" si="377"/>
        <v>#VALUE!</v>
      </c>
      <c r="AE3141" t="str">
        <f t="shared" ca="1" si="379"/>
        <v>E</v>
      </c>
    </row>
    <row r="3142" spans="1:31">
      <c r="A3142" s="12" t="s">
        <v>2344</v>
      </c>
      <c r="J3142" s="12" t="str">
        <f t="shared" si="375"/>
        <v/>
      </c>
      <c r="K3142" t="str">
        <f t="shared" si="378"/>
        <v xml:space="preserve">    </v>
      </c>
      <c r="L3142" t="str">
        <f t="shared" si="378"/>
        <v xml:space="preserve"> 401</v>
      </c>
      <c r="M3142" t="str">
        <f t="shared" si="378"/>
        <v xml:space="preserve">  90</v>
      </c>
      <c r="N3142" t="str">
        <f t="shared" si="378"/>
        <v xml:space="preserve">  99</v>
      </c>
      <c r="O3142" t="str">
        <f t="shared" si="378"/>
        <v xml:space="preserve"> 272</v>
      </c>
      <c r="P3142" t="str">
        <f t="shared" si="378"/>
        <v xml:space="preserve"> 252</v>
      </c>
      <c r="Q3142" t="str">
        <f t="shared" si="378"/>
        <v xml:space="preserve"> 267</v>
      </c>
      <c r="R3142" t="str">
        <f t="shared" si="378"/>
        <v xml:space="preserve"> 399</v>
      </c>
      <c r="S3142" t="str">
        <f t="shared" si="378"/>
        <v xml:space="preserve"> 399</v>
      </c>
      <c r="T3142" t="str">
        <f t="shared" si="378"/>
        <v xml:space="preserve"> 399</v>
      </c>
      <c r="U3142" t="str">
        <f t="shared" si="378"/>
        <v xml:space="preserve"> 399</v>
      </c>
      <c r="V3142" t="str">
        <f t="shared" si="378"/>
        <v xml:space="preserve"> 399</v>
      </c>
      <c r="X3142" t="e">
        <f>VLOOKUP(K3142,$X$2:Y$31,2,FALSE())</f>
        <v>#N/A</v>
      </c>
      <c r="AB3142" s="20">
        <f>MATCH("R",$J$1001:$J3143,0)</f>
        <v>25</v>
      </c>
      <c r="AC3142" s="20">
        <f>ROW()</f>
        <v>3142</v>
      </c>
      <c r="AD3142" s="24" t="e">
        <f t="shared" ca="1" si="377"/>
        <v>#VALUE!</v>
      </c>
      <c r="AE3142" t="str">
        <f t="shared" ca="1" si="379"/>
        <v>E</v>
      </c>
    </row>
    <row r="3143" spans="1:31">
      <c r="A3143" s="12" t="s">
        <v>2345</v>
      </c>
      <c r="J3143" s="12" t="str">
        <f t="shared" si="375"/>
        <v/>
      </c>
      <c r="K3143" t="str">
        <f t="shared" si="378"/>
        <v xml:space="preserve">    </v>
      </c>
      <c r="L3143" t="str">
        <f t="shared" si="378"/>
        <v>0.50</v>
      </c>
      <c r="M3143" t="str">
        <f t="shared" si="378"/>
        <v>1.00</v>
      </c>
      <c r="N3143" t="str">
        <f t="shared" si="378"/>
        <v>1.00</v>
      </c>
      <c r="O3143" t="str">
        <f t="shared" si="378"/>
        <v>0.70</v>
      </c>
      <c r="P3143" t="str">
        <f t="shared" si="378"/>
        <v>1.00</v>
      </c>
      <c r="Q3143" t="str">
        <f t="shared" si="378"/>
        <v>1.00</v>
      </c>
      <c r="R3143" t="str">
        <f t="shared" si="378"/>
        <v>0.19</v>
      </c>
      <c r="S3143" t="str">
        <f t="shared" si="378"/>
        <v>0.00</v>
      </c>
      <c r="T3143" t="str">
        <f t="shared" si="378"/>
        <v>0.00</v>
      </c>
      <c r="U3143" t="str">
        <f t="shared" si="378"/>
        <v>0.00</v>
      </c>
      <c r="V3143" t="str">
        <f t="shared" si="378"/>
        <v>0.00</v>
      </c>
      <c r="X3143" t="e">
        <f>VLOOKUP(K3143,$X$2:Y$31,2,FALSE())</f>
        <v>#N/A</v>
      </c>
      <c r="AB3143" s="20">
        <f>MATCH("R",$J$1001:$J3144,0)</f>
        <v>25</v>
      </c>
      <c r="AC3143" s="20">
        <f>ROW()</f>
        <v>3143</v>
      </c>
      <c r="AD3143" s="24" t="e">
        <f t="shared" ca="1" si="377"/>
        <v>#VALUE!</v>
      </c>
      <c r="AE3143" t="str">
        <f t="shared" ca="1" si="379"/>
        <v>E</v>
      </c>
    </row>
    <row r="3144" spans="1:31">
      <c r="A3144" s="12" t="s">
        <v>2346</v>
      </c>
      <c r="J3144" s="12" t="str">
        <f t="shared" si="375"/>
        <v/>
      </c>
      <c r="K3144" t="str">
        <f t="shared" si="378"/>
        <v xml:space="preserve">    </v>
      </c>
      <c r="L3144" t="str">
        <f t="shared" si="378"/>
        <v xml:space="preserve"> 124</v>
      </c>
      <c r="M3144" t="str">
        <f t="shared" si="378"/>
        <v xml:space="preserve"> 182</v>
      </c>
      <c r="N3144" t="str">
        <f t="shared" si="378"/>
        <v xml:space="preserve"> 150</v>
      </c>
      <c r="O3144" t="str">
        <f t="shared" si="378"/>
        <v xml:space="preserve"> 128</v>
      </c>
      <c r="P3144" t="str">
        <f t="shared" si="378"/>
        <v xml:space="preserve"> 123</v>
      </c>
      <c r="Q3144" t="str">
        <f t="shared" si="378"/>
        <v xml:space="preserve"> 120</v>
      </c>
      <c r="R3144" t="str">
        <f t="shared" si="378"/>
        <v xml:space="preserve"> 129</v>
      </c>
      <c r="S3144" t="str">
        <f t="shared" si="378"/>
        <v xml:space="preserve"> 185</v>
      </c>
      <c r="T3144" t="str">
        <f t="shared" si="378"/>
        <v xml:space="preserve"> 187</v>
      </c>
      <c r="U3144" t="str">
        <f t="shared" si="378"/>
        <v xml:space="preserve"> 188</v>
      </c>
      <c r="V3144" t="str">
        <f t="shared" si="378"/>
        <v xml:space="preserve"> 189</v>
      </c>
      <c r="X3144" t="e">
        <f>VLOOKUP(K3144,$X$2:Y$31,2,FALSE())</f>
        <v>#N/A</v>
      </c>
      <c r="AB3144" s="20">
        <f>MATCH("R",$J$1001:$J3145,0)</f>
        <v>25</v>
      </c>
      <c r="AC3144" s="20">
        <f>ROW()</f>
        <v>3144</v>
      </c>
      <c r="AD3144" s="24" t="e">
        <f t="shared" ca="1" si="377"/>
        <v>#VALUE!</v>
      </c>
      <c r="AE3144" t="str">
        <f t="shared" ca="1" si="379"/>
        <v>E</v>
      </c>
    </row>
    <row r="3145" spans="1:31">
      <c r="A3145" s="12" t="s">
        <v>2347</v>
      </c>
      <c r="J3145" s="12" t="str">
        <f t="shared" si="375"/>
        <v/>
      </c>
      <c r="K3145" t="str">
        <f t="shared" si="378"/>
        <v xml:space="preserve">    </v>
      </c>
      <c r="L3145" t="str">
        <f t="shared" si="378"/>
        <v xml:space="preserve">  22</v>
      </c>
      <c r="M3145" t="str">
        <f t="shared" si="378"/>
        <v xml:space="preserve"> -49</v>
      </c>
      <c r="N3145" t="str">
        <f t="shared" si="378"/>
        <v xml:space="preserve"> -11</v>
      </c>
      <c r="O3145" t="str">
        <f t="shared" si="378"/>
        <v xml:space="preserve">  11</v>
      </c>
      <c r="P3145" t="str">
        <f t="shared" si="378"/>
        <v xml:space="preserve">  19</v>
      </c>
      <c r="Q3145" t="str">
        <f t="shared" si="378"/>
        <v xml:space="preserve">  25</v>
      </c>
      <c r="R3145" t="str">
        <f t="shared" si="378"/>
        <v xml:space="preserve">  18</v>
      </c>
      <c r="S3145" t="str">
        <f t="shared" si="378"/>
        <v xml:space="preserve"> -35</v>
      </c>
      <c r="T3145" t="str">
        <f t="shared" si="378"/>
        <v xml:space="preserve"> -36</v>
      </c>
      <c r="U3145" t="str">
        <f t="shared" si="378"/>
        <v xml:space="preserve"> -36</v>
      </c>
      <c r="V3145" t="str">
        <f t="shared" si="378"/>
        <v xml:space="preserve"> -35</v>
      </c>
      <c r="X3145" t="e">
        <f>VLOOKUP(K3145,$X$2:Y$31,2,FALSE())</f>
        <v>#N/A</v>
      </c>
      <c r="AB3145" s="20">
        <f>MATCH("R",$J$1001:$J3146,0)</f>
        <v>25</v>
      </c>
      <c r="AC3145" s="20">
        <f>ROW()</f>
        <v>3145</v>
      </c>
      <c r="AD3145" s="24" t="e">
        <f t="shared" ca="1" si="377"/>
        <v>#VALUE!</v>
      </c>
      <c r="AE3145" t="str">
        <f t="shared" ca="1" si="379"/>
        <v>E</v>
      </c>
    </row>
    <row r="3146" spans="1:31">
      <c r="A3146" s="12" t="s">
        <v>2348</v>
      </c>
      <c r="J3146" s="12" t="str">
        <f t="shared" si="375"/>
        <v/>
      </c>
      <c r="K3146" t="str">
        <f t="shared" si="378"/>
        <v xml:space="preserve">    </v>
      </c>
      <c r="L3146" t="str">
        <f t="shared" si="378"/>
        <v>-104</v>
      </c>
      <c r="M3146" t="str">
        <f t="shared" si="378"/>
        <v>-162</v>
      </c>
      <c r="N3146" t="str">
        <f t="shared" si="378"/>
        <v>-130</v>
      </c>
      <c r="O3146" t="str">
        <f t="shared" si="378"/>
        <v>-108</v>
      </c>
      <c r="P3146" t="str">
        <f t="shared" si="378"/>
        <v>-103</v>
      </c>
      <c r="Q3146" t="str">
        <f t="shared" si="378"/>
        <v>-100</v>
      </c>
      <c r="R3146" t="str">
        <f t="shared" si="378"/>
        <v>-109</v>
      </c>
      <c r="S3146" t="str">
        <f t="shared" si="378"/>
        <v>-165</v>
      </c>
      <c r="T3146" t="str">
        <f t="shared" si="378"/>
        <v>-167</v>
      </c>
      <c r="U3146" t="str">
        <f t="shared" si="378"/>
        <v>-168</v>
      </c>
      <c r="V3146" t="str">
        <f t="shared" si="378"/>
        <v>-169</v>
      </c>
      <c r="X3146" t="e">
        <f>VLOOKUP(K3146,$X$2:Y$31,2,FALSE())</f>
        <v>#N/A</v>
      </c>
      <c r="AB3146" s="20">
        <f>MATCH("R",$J$1001:$J3147,0)</f>
        <v>25</v>
      </c>
      <c r="AC3146" s="20">
        <f>ROW()</f>
        <v>3146</v>
      </c>
      <c r="AD3146" s="24" t="e">
        <f t="shared" ca="1" si="377"/>
        <v>#VALUE!</v>
      </c>
      <c r="AE3146" t="str">
        <f t="shared" ca="1" si="379"/>
        <v>E</v>
      </c>
    </row>
    <row r="3147" spans="1:31">
      <c r="A3147" s="12" t="s">
        <v>541</v>
      </c>
      <c r="J3147" s="12" t="str">
        <f t="shared" si="375"/>
        <v/>
      </c>
      <c r="K3147" t="str">
        <f t="shared" si="378"/>
        <v xml:space="preserve">    </v>
      </c>
      <c r="L3147" t="str">
        <f t="shared" si="378"/>
        <v>-162</v>
      </c>
      <c r="M3147" t="str">
        <f t="shared" si="378"/>
        <v>-140</v>
      </c>
      <c r="N3147" t="str">
        <f t="shared" si="378"/>
        <v>-148</v>
      </c>
      <c r="O3147" t="str">
        <f t="shared" si="378"/>
        <v>-152</v>
      </c>
      <c r="P3147" t="str">
        <f t="shared" si="378"/>
        <v>-156</v>
      </c>
      <c r="Q3147" t="str">
        <f t="shared" si="378"/>
        <v>-159</v>
      </c>
      <c r="R3147" t="str">
        <f t="shared" si="378"/>
        <v>-163</v>
      </c>
      <c r="S3147" t="str">
        <f t="shared" si="378"/>
        <v>-166</v>
      </c>
      <c r="T3147" t="str">
        <f t="shared" si="378"/>
        <v>-169</v>
      </c>
      <c r="U3147" t="str">
        <f t="shared" si="378"/>
        <v>-170</v>
      </c>
      <c r="V3147" t="str">
        <f t="shared" si="378"/>
        <v>-172</v>
      </c>
      <c r="X3147" t="e">
        <f>VLOOKUP(K3147,$X$2:Y$31,2,FALSE())</f>
        <v>#N/A</v>
      </c>
      <c r="AB3147" s="20">
        <f>MATCH("R",$J$1001:$J3148,0)</f>
        <v>25</v>
      </c>
      <c r="AC3147" s="20">
        <f>ROW()</f>
        <v>3147</v>
      </c>
      <c r="AD3147" s="24" t="e">
        <f t="shared" ca="1" si="377"/>
        <v>#VALUE!</v>
      </c>
      <c r="AE3147" t="str">
        <f t="shared" ca="1" si="379"/>
        <v>E</v>
      </c>
    </row>
    <row r="3148" spans="1:31">
      <c r="A3148" s="12" t="s">
        <v>2349</v>
      </c>
      <c r="J3148" s="12" t="str">
        <f t="shared" si="375"/>
        <v/>
      </c>
      <c r="K3148" t="str">
        <f t="shared" si="378"/>
        <v xml:space="preserve">    </v>
      </c>
      <c r="L3148" t="str">
        <f t="shared" si="378"/>
        <v xml:space="preserve">  58</v>
      </c>
      <c r="M3148" t="str">
        <f t="shared" si="378"/>
        <v xml:space="preserve"> -22</v>
      </c>
      <c r="N3148" t="str">
        <f t="shared" si="378"/>
        <v xml:space="preserve">  19</v>
      </c>
      <c r="O3148" t="str">
        <f t="shared" si="378"/>
        <v xml:space="preserve">  44</v>
      </c>
      <c r="P3148" t="str">
        <f t="shared" si="378"/>
        <v xml:space="preserve">  53</v>
      </c>
      <c r="Q3148" t="str">
        <f t="shared" si="378"/>
        <v xml:space="preserve">  59</v>
      </c>
      <c r="R3148" t="str">
        <f t="shared" si="378"/>
        <v xml:space="preserve">  53</v>
      </c>
      <c r="S3148" t="str">
        <f t="shared" si="378"/>
        <v xml:space="preserve">   1</v>
      </c>
      <c r="T3148" t="str">
        <f t="shared" si="378"/>
        <v xml:space="preserve">   1</v>
      </c>
      <c r="U3148" t="str">
        <f t="shared" si="378"/>
        <v xml:space="preserve">   2</v>
      </c>
      <c r="V3148" t="str">
        <f t="shared" si="378"/>
        <v xml:space="preserve">   3</v>
      </c>
      <c r="X3148" t="e">
        <f>VLOOKUP(K3148,$X$2:Y$31,2,FALSE())</f>
        <v>#N/A</v>
      </c>
      <c r="AB3148" s="20">
        <f>MATCH("R",$J$1001:$J3149,0)</f>
        <v>25</v>
      </c>
      <c r="AC3148" s="20">
        <f>ROW()</f>
        <v>3148</v>
      </c>
      <c r="AD3148" s="24" t="e">
        <f t="shared" ca="1" si="377"/>
        <v>#VALUE!</v>
      </c>
      <c r="AE3148" t="str">
        <f t="shared" ca="1" si="379"/>
        <v>E</v>
      </c>
    </row>
    <row r="3149" spans="1:31">
      <c r="A3149" s="12" t="s">
        <v>2350</v>
      </c>
      <c r="J3149" s="12" t="str">
        <f t="shared" si="375"/>
        <v/>
      </c>
      <c r="K3149" t="str">
        <f t="shared" si="378"/>
        <v xml:space="preserve">    </v>
      </c>
      <c r="L3149" t="str">
        <f t="shared" si="378"/>
        <v xml:space="preserve">  33</v>
      </c>
      <c r="M3149" t="str">
        <f t="shared" si="378"/>
        <v xml:space="preserve"> 106</v>
      </c>
      <c r="N3149" t="str">
        <f t="shared" si="378"/>
        <v xml:space="preserve">  66</v>
      </c>
      <c r="O3149" t="str">
        <f t="shared" si="378"/>
        <v xml:space="preserve">  44</v>
      </c>
      <c r="P3149" t="str">
        <f t="shared" si="378"/>
        <v xml:space="preserve">  31</v>
      </c>
      <c r="Q3149" t="str">
        <f t="shared" si="378"/>
        <v xml:space="preserve">  25</v>
      </c>
      <c r="R3149" t="str">
        <f t="shared" si="378"/>
        <v xml:space="preserve">  41</v>
      </c>
      <c r="S3149" t="str">
        <f t="shared" si="378"/>
        <v xml:space="preserve">  84</v>
      </c>
      <c r="T3149" t="str">
        <f t="shared" si="378"/>
        <v xml:space="preserve">  83</v>
      </c>
      <c r="U3149" t="str">
        <f t="shared" si="378"/>
        <v xml:space="preserve">  82</v>
      </c>
      <c r="V3149" t="str">
        <f t="shared" si="378"/>
        <v xml:space="preserve">  81</v>
      </c>
      <c r="X3149" t="e">
        <f>VLOOKUP(K3149,$X$2:Y$31,2,FALSE())</f>
        <v>#N/A</v>
      </c>
      <c r="AB3149" s="20">
        <f>MATCH("R",$J$1001:$J3150,0)</f>
        <v>25</v>
      </c>
      <c r="AC3149" s="20">
        <f>ROW()</f>
        <v>3149</v>
      </c>
      <c r="AD3149" s="24" t="e">
        <f t="shared" ca="1" si="377"/>
        <v>#VALUE!</v>
      </c>
      <c r="AE3149" t="str">
        <f t="shared" ca="1" si="379"/>
        <v>E</v>
      </c>
    </row>
    <row r="3150" spans="1:31">
      <c r="A3150" s="12" t="s">
        <v>546</v>
      </c>
      <c r="J3150" s="12" t="str">
        <f t="shared" si="375"/>
        <v/>
      </c>
      <c r="K3150" t="str">
        <f t="shared" si="378"/>
        <v xml:space="preserve">    </v>
      </c>
      <c r="L3150" t="str">
        <f t="shared" si="378"/>
        <v>0.02</v>
      </c>
      <c r="M3150" t="str">
        <f t="shared" si="378"/>
        <v>0.00</v>
      </c>
      <c r="N3150" t="str">
        <f t="shared" si="378"/>
        <v>0.00</v>
      </c>
      <c r="O3150" t="str">
        <f t="shared" si="378"/>
        <v>0.00</v>
      </c>
      <c r="P3150" t="str">
        <f t="shared" si="378"/>
        <v>0.00</v>
      </c>
      <c r="Q3150" t="str">
        <f t="shared" si="378"/>
        <v>0.01</v>
      </c>
      <c r="R3150" t="str">
        <f t="shared" si="378"/>
        <v>0.02</v>
      </c>
      <c r="S3150" t="str">
        <f t="shared" si="378"/>
        <v>0.00</v>
      </c>
      <c r="T3150" t="str">
        <f t="shared" si="378"/>
        <v>0.00</v>
      </c>
      <c r="U3150" t="str">
        <f t="shared" si="378"/>
        <v>0.00</v>
      </c>
      <c r="V3150" t="str">
        <f t="shared" si="378"/>
        <v>0.00</v>
      </c>
      <c r="X3150" t="e">
        <f>VLOOKUP(K3150,$X$2:Y$31,2,FALSE())</f>
        <v>#N/A</v>
      </c>
      <c r="AB3150" s="20">
        <f>MATCH("R",$J$1001:$J3151,0)</f>
        <v>25</v>
      </c>
      <c r="AC3150" s="20">
        <f>ROW()</f>
        <v>3150</v>
      </c>
      <c r="AD3150" s="24" t="e">
        <f t="shared" ca="1" si="377"/>
        <v>#VALUE!</v>
      </c>
      <c r="AE3150" t="str">
        <f t="shared" ca="1" si="379"/>
        <v>E</v>
      </c>
    </row>
    <row r="3151" spans="1:31">
      <c r="A3151" s="12" t="s">
        <v>91</v>
      </c>
      <c r="J3151" s="12" t="str">
        <f t="shared" si="375"/>
        <v/>
      </c>
      <c r="K3151" t="str">
        <f t="shared" si="378"/>
        <v xml:space="preserve">    </v>
      </c>
      <c r="L3151" t="str">
        <f t="shared" si="378"/>
        <v>0.00</v>
      </c>
      <c r="M3151" t="str">
        <f t="shared" si="378"/>
        <v>0.00</v>
      </c>
      <c r="N3151" t="str">
        <f t="shared" si="378"/>
        <v>0.00</v>
      </c>
      <c r="O3151" t="str">
        <f t="shared" si="378"/>
        <v>0.00</v>
      </c>
      <c r="P3151" t="str">
        <f t="shared" si="378"/>
        <v>0.00</v>
      </c>
      <c r="Q3151" t="str">
        <f t="shared" si="378"/>
        <v>0.00</v>
      </c>
      <c r="R3151" t="str">
        <f t="shared" si="378"/>
        <v>0.00</v>
      </c>
      <c r="S3151" t="str">
        <f t="shared" si="378"/>
        <v>0.00</v>
      </c>
      <c r="T3151" t="str">
        <f t="shared" si="378"/>
        <v>0.00</v>
      </c>
      <c r="U3151" t="str">
        <f t="shared" si="378"/>
        <v>0.00</v>
      </c>
      <c r="V3151" t="str">
        <f t="shared" si="378"/>
        <v>0.00</v>
      </c>
      <c r="X3151" t="e">
        <f>VLOOKUP(K3151,$X$2:Y$31,2,FALSE())</f>
        <v>#N/A</v>
      </c>
      <c r="AB3151" s="20">
        <f>MATCH("R",$J$1001:$J3152,0)</f>
        <v>25</v>
      </c>
      <c r="AC3151" s="20">
        <f>ROW()</f>
        <v>3151</v>
      </c>
      <c r="AD3151" s="24" t="e">
        <f t="shared" ca="1" si="377"/>
        <v>#VALUE!</v>
      </c>
      <c r="AE3151" t="str">
        <f t="shared" ca="1" si="379"/>
        <v>E</v>
      </c>
    </row>
    <row r="3152" spans="1:31">
      <c r="A3152" s="12" t="s">
        <v>2351</v>
      </c>
      <c r="J3152" s="12" t="str">
        <f t="shared" si="375"/>
        <v/>
      </c>
      <c r="K3152" t="str">
        <f t="shared" si="378"/>
        <v xml:space="preserve">    </v>
      </c>
      <c r="L3152" t="str">
        <f t="shared" si="378"/>
        <v>0.08</v>
      </c>
      <c r="M3152" t="str">
        <f t="shared" si="378"/>
        <v>0.00</v>
      </c>
      <c r="N3152" t="str">
        <f t="shared" si="378"/>
        <v>0.00</v>
      </c>
      <c r="O3152" t="str">
        <f t="shared" si="378"/>
        <v>0.02</v>
      </c>
      <c r="P3152" t="str">
        <f t="shared" si="378"/>
        <v>0.04</v>
      </c>
      <c r="Q3152" t="str">
        <f t="shared" si="378"/>
        <v>0.08</v>
      </c>
      <c r="R3152" t="str">
        <f t="shared" si="378"/>
        <v>0.07</v>
      </c>
      <c r="S3152" t="str">
        <f t="shared" si="378"/>
        <v>0.00</v>
      </c>
      <c r="T3152" t="str">
        <f t="shared" si="378"/>
        <v>0.00</v>
      </c>
      <c r="U3152" t="str">
        <f t="shared" si="378"/>
        <v>0.00</v>
      </c>
      <c r="V3152" t="str">
        <f t="shared" si="378"/>
        <v>0.00</v>
      </c>
      <c r="X3152" t="e">
        <f>VLOOKUP(K3152,$X$2:Y$31,2,FALSE())</f>
        <v>#N/A</v>
      </c>
      <c r="AB3152" s="20">
        <f>MATCH("R",$J$1001:$J3153,0)</f>
        <v>25</v>
      </c>
      <c r="AC3152" s="20">
        <f>ROW()</f>
        <v>3152</v>
      </c>
      <c r="AD3152" s="24" t="e">
        <f t="shared" ca="1" si="377"/>
        <v>#VALUE!</v>
      </c>
      <c r="AE3152" t="str">
        <f t="shared" ca="1" si="379"/>
        <v>E</v>
      </c>
    </row>
    <row r="3153" spans="1:31">
      <c r="A3153" s="12" t="s">
        <v>2352</v>
      </c>
      <c r="J3153" s="12" t="str">
        <f t="shared" si="375"/>
        <v/>
      </c>
      <c r="K3153" t="str">
        <f t="shared" si="378"/>
        <v xml:space="preserve">    </v>
      </c>
      <c r="L3153" t="str">
        <f t="shared" si="378"/>
        <v>15.0</v>
      </c>
      <c r="M3153" t="str">
        <f t="shared" si="378"/>
        <v xml:space="preserve"> 6.0</v>
      </c>
      <c r="N3153" t="str">
        <f t="shared" si="378"/>
        <v xml:space="preserve"> 6.0</v>
      </c>
      <c r="O3153" t="str">
        <f t="shared" si="378"/>
        <v>11.5</v>
      </c>
      <c r="P3153" t="str">
        <f t="shared" si="378"/>
        <v xml:space="preserve"> 6.0</v>
      </c>
      <c r="Q3153" t="str">
        <f t="shared" si="378"/>
        <v xml:space="preserve"> 6.0</v>
      </c>
      <c r="R3153" t="str">
        <f t="shared" si="378"/>
        <v>19.6</v>
      </c>
      <c r="S3153" t="str">
        <f t="shared" si="378"/>
        <v xml:space="preserve"> 7.0</v>
      </c>
      <c r="T3153" t="str">
        <f t="shared" si="378"/>
        <v xml:space="preserve"> 6.0</v>
      </c>
      <c r="U3153" t="str">
        <f t="shared" si="378"/>
        <v xml:space="preserve"> 6.0</v>
      </c>
      <c r="V3153" t="str">
        <f t="shared" si="378"/>
        <v xml:space="preserve"> 6.0</v>
      </c>
      <c r="X3153" t="e">
        <f>VLOOKUP(K3153,$X$2:Y$31,2,FALSE())</f>
        <v>#N/A</v>
      </c>
      <c r="AB3153" s="20">
        <f>MATCH("R",$J$1001:$J3154,0)</f>
        <v>25</v>
      </c>
      <c r="AC3153" s="20">
        <f>ROW()</f>
        <v>3153</v>
      </c>
      <c r="AD3153" s="24" t="e">
        <f t="shared" ca="1" si="377"/>
        <v>#VALUE!</v>
      </c>
      <c r="AE3153" t="str">
        <f t="shared" ca="1" si="379"/>
        <v>E</v>
      </c>
    </row>
    <row r="3154" spans="1:31">
      <c r="A3154" s="12" t="s">
        <v>2353</v>
      </c>
      <c r="J3154" s="12" t="str">
        <f t="shared" si="375"/>
        <v/>
      </c>
      <c r="K3154" t="str">
        <f t="shared" si="378"/>
        <v xml:space="preserve">    </v>
      </c>
      <c r="L3154" t="str">
        <f t="shared" si="378"/>
        <v xml:space="preserve"> 7.6</v>
      </c>
      <c r="M3154" t="str">
        <f t="shared" si="378"/>
        <v xml:space="preserve"> 4.8</v>
      </c>
      <c r="N3154" t="str">
        <f t="shared" si="378"/>
        <v xml:space="preserve"> 4.8</v>
      </c>
      <c r="O3154" t="str">
        <f t="shared" si="378"/>
        <v xml:space="preserve"> 6.8</v>
      </c>
      <c r="P3154" t="str">
        <f t="shared" si="378"/>
        <v xml:space="preserve"> 5.1</v>
      </c>
      <c r="Q3154" t="str">
        <f t="shared" si="378"/>
        <v xml:space="preserve"> 4.8</v>
      </c>
      <c r="R3154" t="str">
        <f t="shared" si="378"/>
        <v>10.6</v>
      </c>
      <c r="S3154" t="str">
        <f t="shared" si="378"/>
        <v>20.3</v>
      </c>
      <c r="T3154" t="str">
        <f t="shared" si="378"/>
        <v xml:space="preserve"> 4.8</v>
      </c>
      <c r="U3154" t="str">
        <f t="shared" si="378"/>
        <v xml:space="preserve"> 4.8</v>
      </c>
      <c r="V3154" t="str">
        <f t="shared" si="378"/>
        <v xml:space="preserve"> 4.8</v>
      </c>
      <c r="X3154" t="e">
        <f>VLOOKUP(K3154,$X$2:Y$31,2,FALSE())</f>
        <v>#N/A</v>
      </c>
      <c r="AB3154" s="20">
        <f>MATCH("R",$J$1001:$J3155,0)</f>
        <v>25</v>
      </c>
      <c r="AC3154" s="20">
        <f>ROW()</f>
        <v>3154</v>
      </c>
      <c r="AD3154" s="24" t="e">
        <f t="shared" ca="1" si="377"/>
        <v>#VALUE!</v>
      </c>
      <c r="AE3154" t="str">
        <f t="shared" ca="1" si="379"/>
        <v>E</v>
      </c>
    </row>
    <row r="3155" spans="1:31">
      <c r="A3155" s="12" t="s">
        <v>2354</v>
      </c>
      <c r="J3155" s="12" t="str">
        <f t="shared" si="375"/>
        <v/>
      </c>
      <c r="K3155" t="str">
        <f t="shared" si="378"/>
        <v xml:space="preserve">    </v>
      </c>
      <c r="L3155" t="str">
        <f t="shared" si="378"/>
        <v>17.7</v>
      </c>
      <c r="M3155" t="str">
        <f t="shared" si="378"/>
        <v>11.4</v>
      </c>
      <c r="N3155" t="str">
        <f t="shared" si="378"/>
        <v>11.4</v>
      </c>
      <c r="O3155" t="str">
        <f t="shared" si="378"/>
        <v>15.0</v>
      </c>
      <c r="P3155" t="str">
        <f t="shared" si="378"/>
        <v>11.4</v>
      </c>
      <c r="Q3155" t="str">
        <f t="shared" si="378"/>
        <v>11.3</v>
      </c>
      <c r="R3155" t="str">
        <f t="shared" si="378"/>
        <v>21.7</v>
      </c>
      <c r="S3155" t="str">
        <f t="shared" si="378"/>
        <v>11.8</v>
      </c>
      <c r="T3155" t="str">
        <f t="shared" si="378"/>
        <v>11.4</v>
      </c>
      <c r="U3155" t="str">
        <f t="shared" si="378"/>
        <v>11.4</v>
      </c>
      <c r="V3155" t="str">
        <f t="shared" si="378"/>
        <v>11.4</v>
      </c>
      <c r="X3155" t="e">
        <f>VLOOKUP(K3155,$X$2:Y$31,2,FALSE())</f>
        <v>#N/A</v>
      </c>
      <c r="AB3155" s="20">
        <f>MATCH("R",$J$1001:$J3156,0)</f>
        <v>25</v>
      </c>
      <c r="AC3155" s="20">
        <f>ROW()</f>
        <v>3155</v>
      </c>
      <c r="AD3155" s="24" t="e">
        <f t="shared" ca="1" si="377"/>
        <v>#VALUE!</v>
      </c>
      <c r="AE3155" t="str">
        <f t="shared" ca="1" si="379"/>
        <v>E</v>
      </c>
    </row>
    <row r="3156" spans="1:31">
      <c r="A3156" s="12" t="s">
        <v>2355</v>
      </c>
      <c r="J3156" s="12" t="str">
        <f t="shared" si="375"/>
        <v/>
      </c>
      <c r="K3156" t="str">
        <f t="shared" si="378"/>
        <v xml:space="preserve">    </v>
      </c>
      <c r="L3156" t="str">
        <f t="shared" si="378"/>
        <v xml:space="preserve"> 9.3</v>
      </c>
      <c r="M3156" t="str">
        <f t="shared" si="378"/>
        <v xml:space="preserve"> 7.7</v>
      </c>
      <c r="N3156" t="str">
        <f t="shared" si="378"/>
        <v xml:space="preserve"> 7.7</v>
      </c>
      <c r="O3156" t="str">
        <f t="shared" si="378"/>
        <v xml:space="preserve"> 9.0</v>
      </c>
      <c r="P3156" t="str">
        <f t="shared" si="378"/>
        <v xml:space="preserve"> 7.8</v>
      </c>
      <c r="Q3156" t="str">
        <f t="shared" si="378"/>
        <v xml:space="preserve"> 7.4</v>
      </c>
      <c r="R3156" t="str">
        <f t="shared" si="378"/>
        <v>11.8</v>
      </c>
      <c r="S3156" t="str">
        <f t="shared" si="378"/>
        <v>21.1</v>
      </c>
      <c r="T3156" t="str">
        <f t="shared" si="378"/>
        <v xml:space="preserve"> 7.6</v>
      </c>
      <c r="U3156" t="str">
        <f t="shared" si="378"/>
        <v xml:space="preserve"> 7.6</v>
      </c>
      <c r="V3156" t="str">
        <f t="shared" si="378"/>
        <v xml:space="preserve"> 7.6</v>
      </c>
      <c r="X3156" t="e">
        <f>VLOOKUP(K3156,$X$2:Y$31,2,FALSE())</f>
        <v>#N/A</v>
      </c>
      <c r="AB3156" s="20">
        <f>MATCH("R",$J$1001:$J3157,0)</f>
        <v>25</v>
      </c>
      <c r="AC3156" s="20">
        <f>ROW()</f>
        <v>3156</v>
      </c>
      <c r="AD3156" s="24" t="e">
        <f t="shared" ca="1" si="377"/>
        <v>#VALUE!</v>
      </c>
      <c r="AE3156" t="str">
        <f t="shared" ca="1" si="379"/>
        <v>E</v>
      </c>
    </row>
    <row r="3157" spans="1:31">
      <c r="A3157" s="12" t="s">
        <v>2356</v>
      </c>
      <c r="J3157" s="12" t="str">
        <f t="shared" si="375"/>
        <v/>
      </c>
      <c r="K3157" t="str">
        <f t="shared" si="378"/>
        <v xml:space="preserve">    </v>
      </c>
      <c r="L3157" t="str">
        <f t="shared" si="378"/>
        <v xml:space="preserve"> 3.1</v>
      </c>
      <c r="M3157" t="str">
        <f t="shared" si="378"/>
        <v xml:space="preserve"> 0.1</v>
      </c>
      <c r="N3157" t="str">
        <f t="shared" si="378"/>
        <v xml:space="preserve"> 0.5</v>
      </c>
      <c r="O3157" t="str">
        <f t="shared" si="378"/>
        <v xml:space="preserve"> 3.4</v>
      </c>
      <c r="P3157" t="str">
        <f t="shared" si="378"/>
        <v xml:space="preserve"> 3.1</v>
      </c>
      <c r="Q3157" t="str">
        <f t="shared" si="378"/>
        <v xml:space="preserve"> 3.0</v>
      </c>
      <c r="R3157" t="str">
        <f t="shared" si="378"/>
        <v xml:space="preserve"> 3.0</v>
      </c>
      <c r="S3157" t="str">
        <f t="shared" si="378"/>
        <v xml:space="preserve"> 2.9</v>
      </c>
      <c r="T3157" t="str">
        <f t="shared" si="378"/>
        <v xml:space="preserve"> 2.9</v>
      </c>
      <c r="U3157" t="str">
        <f t="shared" si="378"/>
        <v xml:space="preserve"> 2.8</v>
      </c>
      <c r="V3157" t="str">
        <f t="shared" si="378"/>
        <v xml:space="preserve"> 2.8</v>
      </c>
      <c r="X3157" t="e">
        <f>VLOOKUP(K3157,$X$2:Y$31,2,FALSE())</f>
        <v>#N/A</v>
      </c>
      <c r="AB3157" s="20">
        <f>MATCH("R",$J$1001:$J3158,0)</f>
        <v>25</v>
      </c>
      <c r="AC3157" s="20">
        <f>ROW()</f>
        <v>3157</v>
      </c>
      <c r="AD3157" s="24" t="e">
        <f t="shared" ca="1" si="377"/>
        <v>#VALUE!</v>
      </c>
      <c r="AE3157" t="str">
        <f t="shared" ca="1" si="379"/>
        <v>E</v>
      </c>
    </row>
    <row r="3158" spans="1:31">
      <c r="A3158" s="12" t="s">
        <v>2357</v>
      </c>
      <c r="J3158" s="12" t="str">
        <f t="shared" si="375"/>
        <v/>
      </c>
      <c r="K3158" t="str">
        <f t="shared" si="378"/>
        <v xml:space="preserve">    </v>
      </c>
      <c r="L3158" t="str">
        <f t="shared" si="378"/>
        <v xml:space="preserve"> 3.1</v>
      </c>
      <c r="M3158" t="str">
        <f t="shared" si="378"/>
        <v xml:space="preserve"> 0.1</v>
      </c>
      <c r="N3158" t="str">
        <f t="shared" si="378"/>
        <v xml:space="preserve"> 0.5</v>
      </c>
      <c r="O3158" t="str">
        <f t="shared" si="378"/>
        <v xml:space="preserve"> 3.4</v>
      </c>
      <c r="P3158" t="str">
        <f t="shared" si="378"/>
        <v xml:space="preserve"> 3.1</v>
      </c>
      <c r="Q3158" t="str">
        <f t="shared" si="378"/>
        <v xml:space="preserve"> 3.0</v>
      </c>
      <c r="R3158" t="str">
        <f t="shared" si="378"/>
        <v xml:space="preserve"> 3.0</v>
      </c>
      <c r="S3158" t="str">
        <f t="shared" si="378"/>
        <v xml:space="preserve"> 2.9</v>
      </c>
      <c r="T3158" t="str">
        <f t="shared" si="378"/>
        <v xml:space="preserve"> 2.9</v>
      </c>
      <c r="U3158" t="str">
        <f t="shared" si="378"/>
        <v xml:space="preserve"> 2.8</v>
      </c>
      <c r="V3158" t="str">
        <f t="shared" si="378"/>
        <v xml:space="preserve"> 2.8</v>
      </c>
      <c r="X3158" t="e">
        <f>VLOOKUP(K3158,$X$2:Y$31,2,FALSE())</f>
        <v>#N/A</v>
      </c>
      <c r="AB3158" s="20">
        <f>MATCH("R",$J$1001:$J3159,0)</f>
        <v>25</v>
      </c>
      <c r="AC3158" s="20">
        <f>ROW()</f>
        <v>3158</v>
      </c>
      <c r="AD3158" s="24" t="e">
        <f t="shared" ca="1" si="377"/>
        <v>#VALUE!</v>
      </c>
      <c r="AE3158" t="str">
        <f t="shared" ca="1" si="379"/>
        <v>E</v>
      </c>
    </row>
    <row r="3159" spans="1:31">
      <c r="A3159" s="12" t="s">
        <v>2358</v>
      </c>
      <c r="J3159" s="12" t="str">
        <f t="shared" si="375"/>
        <v/>
      </c>
      <c r="K3159" t="str">
        <f t="shared" si="378"/>
        <v xml:space="preserve">    </v>
      </c>
      <c r="L3159" t="str">
        <f t="shared" si="378"/>
        <v xml:space="preserve">  40</v>
      </c>
      <c r="M3159" t="str">
        <f t="shared" si="378"/>
        <v xml:space="preserve"> -33</v>
      </c>
      <c r="N3159" t="str">
        <f t="shared" si="378"/>
        <v xml:space="preserve">   7</v>
      </c>
      <c r="O3159" t="str">
        <f t="shared" si="378"/>
        <v xml:space="preserve">  29</v>
      </c>
      <c r="P3159" t="str">
        <f t="shared" si="378"/>
        <v xml:space="preserve">  42</v>
      </c>
      <c r="Q3159" t="str">
        <f t="shared" si="378"/>
        <v xml:space="preserve">  48</v>
      </c>
      <c r="R3159" t="str">
        <f t="shared" si="378"/>
        <v xml:space="preserve">  32</v>
      </c>
      <c r="S3159" t="str">
        <f t="shared" si="378"/>
        <v xml:space="preserve"> -11</v>
      </c>
      <c r="T3159" t="str">
        <f t="shared" si="378"/>
        <v xml:space="preserve"> -10</v>
      </c>
      <c r="U3159" t="str">
        <f t="shared" si="378"/>
        <v xml:space="preserve">  -9</v>
      </c>
      <c r="V3159" t="str">
        <f t="shared" si="378"/>
        <v xml:space="preserve">  -8</v>
      </c>
      <c r="X3159" t="e">
        <f>VLOOKUP(K3159,$X$2:Y$31,2,FALSE())</f>
        <v>#N/A</v>
      </c>
      <c r="AB3159" s="20">
        <f>MATCH("R",$J$1001:$J3160,0)</f>
        <v>25</v>
      </c>
      <c r="AC3159" s="20">
        <f>ROW()</f>
        <v>3159</v>
      </c>
      <c r="AD3159" s="24" t="e">
        <f t="shared" ca="1" si="377"/>
        <v>#VALUE!</v>
      </c>
      <c r="AE3159" t="str">
        <f t="shared" ca="1" si="379"/>
        <v>E</v>
      </c>
    </row>
    <row r="3160" spans="1:31">
      <c r="A3160" s="12" t="s">
        <v>159</v>
      </c>
      <c r="J3160" s="12" t="str">
        <f t="shared" si="375"/>
        <v/>
      </c>
      <c r="K3160" t="str">
        <f t="shared" si="378"/>
        <v xml:space="preserve">    </v>
      </c>
      <c r="L3160" t="str">
        <f t="shared" si="378"/>
        <v xml:space="preserve">RSI </v>
      </c>
      <c r="M3160" t="str">
        <f t="shared" si="378"/>
        <v>oeff</v>
      </c>
      <c r="N3160" t="str">
        <f t="shared" si="378"/>
        <v>Dail</v>
      </c>
      <c r="O3160" t="str">
        <f t="shared" si="378"/>
        <v xml:space="preserve">)   </v>
      </c>
      <c r="P3160" t="str">
        <f t="shared" si="378"/>
        <v xml:space="preserve">    </v>
      </c>
      <c r="Q3160" t="str">
        <f t="shared" si="378"/>
        <v>METH</v>
      </c>
      <c r="R3160" t="str">
        <f t="shared" si="378"/>
        <v>D 30</v>
      </c>
      <c r="S3160" t="str">
        <f t="shared" si="378"/>
        <v xml:space="preserve">  VO</v>
      </c>
      <c r="T3160" t="str">
        <f t="shared" si="378"/>
        <v xml:space="preserve">CAP </v>
      </c>
      <c r="U3160" t="str">
        <f t="shared" si="378"/>
        <v>6.12</v>
      </c>
      <c r="V3160" t="str">
        <f t="shared" si="378"/>
        <v xml:space="preserve">7W  </v>
      </c>
      <c r="X3160" t="e">
        <f>VLOOKUP(K3160,$X$2:Y$31,2,FALSE())</f>
        <v>#N/A</v>
      </c>
      <c r="AB3160" s="20">
        <f>MATCH("R",$J$1001:$J3161,0)</f>
        <v>25</v>
      </c>
      <c r="AC3160" s="20">
        <f>ROW()</f>
        <v>3160</v>
      </c>
      <c r="AD3160" s="24" t="e">
        <f t="shared" ca="1" si="377"/>
        <v>#VALUE!</v>
      </c>
      <c r="AE3160" t="str">
        <f t="shared" ca="1" si="379"/>
        <v>E</v>
      </c>
    </row>
    <row r="3161" spans="1:31">
      <c r="A3161" s="12" t="s">
        <v>33</v>
      </c>
      <c r="J3161" s="12" t="str">
        <f t="shared" si="375"/>
        <v/>
      </c>
      <c r="K3161" t="str">
        <f t="shared" ref="K3161:V3182" si="380">MID($A3161,K$34,4)</f>
        <v/>
      </c>
      <c r="L3161" t="str">
        <f t="shared" si="380"/>
        <v/>
      </c>
      <c r="M3161" t="str">
        <f t="shared" si="380"/>
        <v/>
      </c>
      <c r="N3161" t="str">
        <f t="shared" si="380"/>
        <v/>
      </c>
      <c r="O3161" t="str">
        <f t="shared" si="380"/>
        <v/>
      </c>
      <c r="P3161" t="str">
        <f t="shared" si="380"/>
        <v/>
      </c>
      <c r="Q3161" t="str">
        <f t="shared" si="380"/>
        <v/>
      </c>
      <c r="R3161" t="str">
        <f t="shared" si="380"/>
        <v/>
      </c>
      <c r="S3161" t="str">
        <f t="shared" si="380"/>
        <v/>
      </c>
      <c r="T3161" t="str">
        <f t="shared" si="380"/>
        <v/>
      </c>
      <c r="U3161" t="str">
        <f t="shared" si="380"/>
        <v/>
      </c>
      <c r="V3161" t="str">
        <f t="shared" si="380"/>
        <v/>
      </c>
      <c r="X3161" t="e">
        <f>VLOOKUP(K3161,$X$2:Y$31,2,FALSE())</f>
        <v>#N/A</v>
      </c>
      <c r="AB3161" s="20">
        <f>MATCH("R",$J$1001:$J3162,0)</f>
        <v>25</v>
      </c>
      <c r="AC3161" s="20">
        <f>ROW()</f>
        <v>3161</v>
      </c>
      <c r="AD3161" s="24" t="e">
        <f t="shared" ca="1" si="377"/>
        <v>#VALUE!</v>
      </c>
      <c r="AE3161" t="str">
        <f t="shared" ca="1" si="379"/>
        <v>E</v>
      </c>
    </row>
    <row r="3162" spans="1:31">
      <c r="A3162" s="12" t="s">
        <v>2472</v>
      </c>
      <c r="J3162" s="12" t="str">
        <f t="shared" si="375"/>
        <v/>
      </c>
      <c r="K3162" t="str">
        <f t="shared" si="380"/>
        <v>Jan,</v>
      </c>
      <c r="L3162" t="str">
        <f t="shared" si="380"/>
        <v>1 20</v>
      </c>
      <c r="M3162" t="str">
        <f t="shared" si="380"/>
        <v xml:space="preserve">6   </v>
      </c>
      <c r="N3162" t="str">
        <f t="shared" si="380"/>
        <v xml:space="preserve">    </v>
      </c>
      <c r="O3162" t="str">
        <f t="shared" si="380"/>
        <v xml:space="preserve"> SSN</v>
      </c>
      <c r="P3162" t="str">
        <f t="shared" si="380"/>
        <v>= 15</v>
      </c>
      <c r="Q3162" t="str">
        <f t="shared" si="380"/>
        <v xml:space="preserve">.   </v>
      </c>
      <c r="R3162" t="str">
        <f t="shared" si="380"/>
        <v xml:space="preserve">    </v>
      </c>
      <c r="S3162" t="str">
        <f t="shared" si="380"/>
        <v xml:space="preserve">    </v>
      </c>
      <c r="T3162" t="str">
        <f t="shared" si="380"/>
        <v xml:space="preserve">  Mi</v>
      </c>
      <c r="U3162" t="str">
        <f t="shared" si="380"/>
        <v>imum</v>
      </c>
      <c r="V3162" t="str">
        <f t="shared" si="380"/>
        <v>Angl</v>
      </c>
      <c r="X3162" t="e">
        <f>VLOOKUP(K3162,$X$2:Y$31,2,FALSE())</f>
        <v>#N/A</v>
      </c>
      <c r="AB3162" s="20">
        <f>MATCH("R",$J$1001:$J3163,0)</f>
        <v>25</v>
      </c>
      <c r="AC3162" s="20">
        <f>ROW()</f>
        <v>3162</v>
      </c>
      <c r="AD3162" s="24" t="e">
        <f t="shared" ca="1" si="377"/>
        <v>#VALUE!</v>
      </c>
      <c r="AE3162" t="str">
        <f t="shared" ca="1" si="379"/>
        <v>E</v>
      </c>
    </row>
    <row r="3163" spans="1:31">
      <c r="A3163" s="12" t="s">
        <v>201</v>
      </c>
      <c r="J3163" s="12" t="str">
        <f t="shared" si="375"/>
        <v/>
      </c>
      <c r="K3163" t="str">
        <f t="shared" si="380"/>
        <v>HOME</v>
      </c>
      <c r="L3163" t="str">
        <f t="shared" si="380"/>
        <v xml:space="preserve">    </v>
      </c>
      <c r="M3163" t="str">
        <f t="shared" si="380"/>
        <v xml:space="preserve">    </v>
      </c>
      <c r="N3163" t="str">
        <f t="shared" si="380"/>
        <v xml:space="preserve">    </v>
      </c>
      <c r="O3163" t="str">
        <f t="shared" si="380"/>
        <v>AUST</v>
      </c>
      <c r="P3163" t="str">
        <f t="shared" si="380"/>
        <v xml:space="preserve">N   </v>
      </c>
      <c r="Q3163" t="str">
        <f t="shared" si="380"/>
        <v xml:space="preserve">    </v>
      </c>
      <c r="R3163" t="str">
        <f t="shared" si="380"/>
        <v xml:space="preserve">    </v>
      </c>
      <c r="S3163" t="str">
        <f t="shared" si="380"/>
        <v xml:space="preserve">  AZ</v>
      </c>
      <c r="T3163" t="str">
        <f t="shared" si="380"/>
        <v>MUTH</v>
      </c>
      <c r="U3163" t="str">
        <f t="shared" si="380"/>
        <v xml:space="preserve">    </v>
      </c>
      <c r="V3163" t="str">
        <f t="shared" si="380"/>
        <v xml:space="preserve">    </v>
      </c>
      <c r="X3163" t="e">
        <f>VLOOKUP(K3163,$X$2:Y$31,2,FALSE())</f>
        <v>#N/A</v>
      </c>
      <c r="AB3163" s="20">
        <f>MATCH("R",$J$1001:$J3164,0)</f>
        <v>25</v>
      </c>
      <c r="AC3163" s="20">
        <f>ROW()</f>
        <v>3163</v>
      </c>
      <c r="AD3163" s="24" t="e">
        <f t="shared" ca="1" si="377"/>
        <v>#VALUE!</v>
      </c>
      <c r="AE3163" t="str">
        <f t="shared" ca="1" si="379"/>
        <v>E</v>
      </c>
    </row>
    <row r="3164" spans="1:31">
      <c r="A3164" s="12" t="s">
        <v>202</v>
      </c>
      <c r="J3164" s="12" t="str">
        <f t="shared" si="375"/>
        <v/>
      </c>
      <c r="K3164" t="str">
        <f t="shared" si="380"/>
        <v>32.9</v>
      </c>
      <c r="L3164" t="str">
        <f t="shared" si="380"/>
        <v xml:space="preserve"> N  </v>
      </c>
      <c r="M3164" t="str">
        <f t="shared" si="380"/>
        <v>96.6</v>
      </c>
      <c r="N3164" t="str">
        <f t="shared" si="380"/>
        <v xml:space="preserve"> W -</v>
      </c>
      <c r="O3164" t="str">
        <f t="shared" si="380"/>
        <v>30.2</v>
      </c>
      <c r="P3164" t="str">
        <f t="shared" si="380"/>
        <v xml:space="preserve"> N  </v>
      </c>
      <c r="Q3164" t="str">
        <f t="shared" si="380"/>
        <v>97.7</v>
      </c>
      <c r="R3164" t="str">
        <f t="shared" si="380"/>
        <v xml:space="preserve"> W  </v>
      </c>
      <c r="S3164" t="str">
        <f t="shared" si="380"/>
        <v xml:space="preserve"> 199</v>
      </c>
      <c r="T3164" t="str">
        <f t="shared" si="380"/>
        <v xml:space="preserve">97  </v>
      </c>
      <c r="U3164" t="str">
        <f t="shared" si="380"/>
        <v>19.3</v>
      </c>
      <c r="V3164" t="str">
        <f t="shared" si="380"/>
        <v xml:space="preserve">    </v>
      </c>
      <c r="X3164" t="e">
        <f>VLOOKUP(K3164,$X$2:Y$31,2,FALSE())</f>
        <v>#N/A</v>
      </c>
      <c r="AB3164" s="20">
        <f>MATCH("R",$J$1001:$J3165,0)</f>
        <v>25</v>
      </c>
      <c r="AC3164" s="20">
        <f>ROW()</f>
        <v>3164</v>
      </c>
      <c r="AD3164" s="24" t="e">
        <f t="shared" ca="1" si="377"/>
        <v>#VALUE!</v>
      </c>
      <c r="AE3164" t="str">
        <f t="shared" ca="1" si="379"/>
        <v>E</v>
      </c>
    </row>
    <row r="3165" spans="1:31">
      <c r="A3165" s="12" t="s">
        <v>203</v>
      </c>
      <c r="J3165" s="12" t="str">
        <f t="shared" si="375"/>
        <v/>
      </c>
      <c r="K3165" t="str">
        <f t="shared" si="380"/>
        <v>XMTR</v>
      </c>
      <c r="L3165" t="str">
        <f t="shared" si="380"/>
        <v xml:space="preserve"> 2-3</v>
      </c>
      <c r="M3165" t="str">
        <f t="shared" si="380"/>
        <v xml:space="preserve"> ION</v>
      </c>
      <c r="N3165" t="str">
        <f t="shared" si="380"/>
        <v>AP #</v>
      </c>
      <c r="O3165" t="str">
        <f t="shared" si="380"/>
        <v>3[sa</v>
      </c>
      <c r="P3165" t="str">
        <f t="shared" si="380"/>
        <v>ples</v>
      </c>
      <c r="Q3165" t="str">
        <f t="shared" si="380"/>
        <v>SAMP</v>
      </c>
      <c r="R3165" t="str">
        <f t="shared" si="380"/>
        <v>E.23</v>
      </c>
      <c r="S3165" t="str">
        <f t="shared" si="380"/>
        <v xml:space="preserve">   ]</v>
      </c>
      <c r="T3165" t="str">
        <f t="shared" si="380"/>
        <v xml:space="preserve">Az= </v>
      </c>
      <c r="U3165" t="str">
        <f t="shared" si="380"/>
        <v xml:space="preserve">0.0 </v>
      </c>
      <c r="V3165" t="str">
        <f t="shared" si="380"/>
        <v>FFaz</v>
      </c>
      <c r="X3165" t="e">
        <f>VLOOKUP(K3165,$X$2:Y$31,2,FALSE())</f>
        <v>#N/A</v>
      </c>
      <c r="AB3165" s="20">
        <f>MATCH("R",$J$1001:$J3166,0)</f>
        <v>25</v>
      </c>
      <c r="AC3165" s="20">
        <f>ROW()</f>
        <v>3165</v>
      </c>
      <c r="AD3165" s="24" t="e">
        <f t="shared" ca="1" si="377"/>
        <v>#VALUE!</v>
      </c>
      <c r="AE3165" t="str">
        <f t="shared" ca="1" si="379"/>
        <v>E</v>
      </c>
    </row>
    <row r="3166" spans="1:31">
      <c r="A3166" s="12" t="s">
        <v>204</v>
      </c>
      <c r="J3166" s="12" t="str">
        <f t="shared" si="375"/>
        <v/>
      </c>
      <c r="K3166" t="str">
        <f t="shared" si="380"/>
        <v>RCVR</v>
      </c>
      <c r="L3166" t="str">
        <f t="shared" si="380"/>
        <v xml:space="preserve"> 2-3</v>
      </c>
      <c r="M3166" t="str">
        <f t="shared" si="380"/>
        <v xml:space="preserve"> ION</v>
      </c>
      <c r="N3166" t="str">
        <f t="shared" si="380"/>
        <v>AP #</v>
      </c>
      <c r="O3166" t="str">
        <f t="shared" si="380"/>
        <v>3[sa</v>
      </c>
      <c r="P3166" t="str">
        <f t="shared" si="380"/>
        <v>ples</v>
      </c>
      <c r="Q3166" t="str">
        <f t="shared" si="380"/>
        <v>SAMP</v>
      </c>
      <c r="R3166" t="str">
        <f t="shared" si="380"/>
        <v>E.23</v>
      </c>
      <c r="S3166" t="str">
        <f t="shared" si="380"/>
        <v xml:space="preserve">   ]</v>
      </c>
      <c r="T3166" t="str">
        <f t="shared" si="380"/>
        <v xml:space="preserve">Az= </v>
      </c>
      <c r="U3166" t="str">
        <f t="shared" si="380"/>
        <v xml:space="preserve">0.0 </v>
      </c>
      <c r="V3166" t="str">
        <f t="shared" si="380"/>
        <v>FFaz</v>
      </c>
      <c r="X3166" t="e">
        <f>VLOOKUP(K3166,$X$2:Y$31,2,FALSE())</f>
        <v>#N/A</v>
      </c>
      <c r="AB3166" s="20">
        <f>MATCH("R",$J$1001:$J3167,0)</f>
        <v>25</v>
      </c>
      <c r="AC3166" s="20">
        <f>ROW()</f>
        <v>3166</v>
      </c>
      <c r="AD3166" s="24" t="e">
        <f t="shared" ca="1" si="377"/>
        <v>#VALUE!</v>
      </c>
      <c r="AE3166" t="str">
        <f t="shared" ca="1" si="379"/>
        <v>E</v>
      </c>
    </row>
    <row r="3167" spans="1:31">
      <c r="A3167" s="12" t="s">
        <v>89</v>
      </c>
      <c r="J3167" s="12" t="str">
        <f t="shared" si="375"/>
        <v/>
      </c>
      <c r="K3167" t="str">
        <f t="shared" si="380"/>
        <v>3 MH</v>
      </c>
      <c r="L3167" t="str">
        <f t="shared" si="380"/>
        <v xml:space="preserve"> NOI</v>
      </c>
      <c r="M3167" t="str">
        <f t="shared" si="380"/>
        <v xml:space="preserve">E = </v>
      </c>
      <c r="N3167" t="str">
        <f t="shared" si="380"/>
        <v>145.</v>
      </c>
      <c r="O3167" t="str">
        <f t="shared" si="380"/>
        <v xml:space="preserve"> dBW</v>
      </c>
      <c r="P3167" t="str">
        <f t="shared" si="380"/>
        <v xml:space="preserve">    </v>
      </c>
      <c r="Q3167" t="str">
        <f t="shared" si="380"/>
        <v xml:space="preserve">EQ. </v>
      </c>
      <c r="R3167" t="str">
        <f t="shared" si="380"/>
        <v>EL =</v>
      </c>
      <c r="S3167" t="str">
        <f t="shared" si="380"/>
        <v xml:space="preserve">90% </v>
      </c>
      <c r="T3167" t="str">
        <f t="shared" si="380"/>
        <v xml:space="preserve">  RE</v>
      </c>
      <c r="U3167" t="str">
        <f t="shared" si="380"/>
        <v>. SN</v>
      </c>
      <c r="V3167" t="str">
        <f t="shared" si="380"/>
        <v xml:space="preserve"> = 7</v>
      </c>
      <c r="X3167" t="e">
        <f>VLOOKUP(K3167,$X$2:Y$31,2,FALSE())</f>
        <v>#N/A</v>
      </c>
      <c r="AB3167" s="20">
        <f>MATCH("R",$J$1001:$J3168,0)</f>
        <v>25</v>
      </c>
      <c r="AC3167" s="20">
        <f>ROW()</f>
        <v>3167</v>
      </c>
      <c r="AD3167" s="24" t="e">
        <f t="shared" ca="1" si="377"/>
        <v>#VALUE!</v>
      </c>
      <c r="AE3167" t="str">
        <f t="shared" ca="1" si="379"/>
        <v>E</v>
      </c>
    </row>
    <row r="3168" spans="1:31">
      <c r="A3168" s="12" t="s">
        <v>90</v>
      </c>
      <c r="J3168" s="12" t="str">
        <f t="shared" si="375"/>
        <v/>
      </c>
      <c r="K3168" t="str">
        <f t="shared" si="380"/>
        <v>MULT</v>
      </c>
      <c r="L3168" t="str">
        <f t="shared" si="380"/>
        <v>PATH</v>
      </c>
      <c r="M3168" t="str">
        <f t="shared" si="380"/>
        <v>POWE</v>
      </c>
      <c r="N3168" t="str">
        <f t="shared" si="380"/>
        <v xml:space="preserve"> TOL</v>
      </c>
      <c r="O3168" t="str">
        <f t="shared" si="380"/>
        <v>RANC</v>
      </c>
      <c r="P3168" t="str">
        <f t="shared" si="380"/>
        <v xml:space="preserve"> =  </v>
      </c>
      <c r="Q3168" t="str">
        <f t="shared" si="380"/>
        <v>.0 d</v>
      </c>
      <c r="R3168" t="str">
        <f t="shared" si="380"/>
        <v xml:space="preserve">   M</v>
      </c>
      <c r="S3168" t="str">
        <f t="shared" si="380"/>
        <v>LTIP</v>
      </c>
      <c r="T3168" t="str">
        <f t="shared" si="380"/>
        <v>TH D</v>
      </c>
      <c r="U3168" t="str">
        <f t="shared" si="380"/>
        <v xml:space="preserve">LAY </v>
      </c>
      <c r="V3168" t="str">
        <f t="shared" si="380"/>
        <v>OLER</v>
      </c>
      <c r="X3168" t="e">
        <f>VLOOKUP(K3168,$X$2:Y$31,2,FALSE())</f>
        <v>#N/A</v>
      </c>
      <c r="AB3168" s="20">
        <f>MATCH("R",$J$1001:$J3169,0)</f>
        <v>25</v>
      </c>
      <c r="AC3168" s="20">
        <f>ROW()</f>
        <v>3168</v>
      </c>
      <c r="AD3168" s="24" t="e">
        <f t="shared" ca="1" si="377"/>
        <v>#VALUE!</v>
      </c>
      <c r="AE3168" t="str">
        <f t="shared" ca="1" si="379"/>
        <v>E</v>
      </c>
    </row>
    <row r="3169" spans="1:31">
      <c r="A3169" s="12" t="s">
        <v>33</v>
      </c>
      <c r="J3169" s="12" t="str">
        <f t="shared" si="375"/>
        <v/>
      </c>
      <c r="K3169" t="str">
        <f t="shared" si="380"/>
        <v/>
      </c>
      <c r="L3169" t="str">
        <f t="shared" si="380"/>
        <v/>
      </c>
      <c r="M3169" t="str">
        <f t="shared" si="380"/>
        <v/>
      </c>
      <c r="N3169" t="str">
        <f t="shared" si="380"/>
        <v/>
      </c>
      <c r="O3169" t="str">
        <f t="shared" si="380"/>
        <v/>
      </c>
      <c r="P3169" t="str">
        <f t="shared" si="380"/>
        <v/>
      </c>
      <c r="Q3169" t="str">
        <f t="shared" si="380"/>
        <v/>
      </c>
      <c r="R3169" t="str">
        <f t="shared" si="380"/>
        <v/>
      </c>
      <c r="S3169" t="str">
        <f t="shared" si="380"/>
        <v/>
      </c>
      <c r="T3169" t="str">
        <f t="shared" si="380"/>
        <v/>
      </c>
      <c r="U3169" t="str">
        <f t="shared" si="380"/>
        <v/>
      </c>
      <c r="V3169" t="str">
        <f t="shared" si="380"/>
        <v/>
      </c>
      <c r="X3169" t="e">
        <f>VLOOKUP(K3169,$X$2:Y$31,2,FALSE())</f>
        <v>#N/A</v>
      </c>
      <c r="AB3169" s="20">
        <f>MATCH("R",$J$1001:$J3170,0)</f>
        <v>25</v>
      </c>
      <c r="AC3169" s="20">
        <f>ROW()</f>
        <v>3169</v>
      </c>
      <c r="AD3169" s="24" t="e">
        <f t="shared" ca="1" si="377"/>
        <v>#VALUE!</v>
      </c>
      <c r="AE3169" t="str">
        <f t="shared" ca="1" si="379"/>
        <v>E</v>
      </c>
    </row>
    <row r="3170" spans="1:31">
      <c r="A3170" s="12" t="s">
        <v>2359</v>
      </c>
      <c r="J3170" s="12" t="str">
        <f t="shared" si="375"/>
        <v>R</v>
      </c>
      <c r="K3170" t="str">
        <f t="shared" si="380"/>
        <v>19.0</v>
      </c>
      <c r="L3170" t="str">
        <f t="shared" si="380"/>
        <v>13.7</v>
      </c>
      <c r="M3170" t="str">
        <f t="shared" si="380"/>
        <v xml:space="preserve"> 2.0</v>
      </c>
      <c r="N3170" t="str">
        <f t="shared" si="380"/>
        <v xml:space="preserve"> 4.0</v>
      </c>
      <c r="O3170" t="str">
        <f t="shared" si="380"/>
        <v xml:space="preserve"> 5.4</v>
      </c>
      <c r="P3170" t="str">
        <f t="shared" si="380"/>
        <v xml:space="preserve"> 7.3</v>
      </c>
      <c r="Q3170" t="str">
        <f t="shared" si="380"/>
        <v>10.2</v>
      </c>
      <c r="R3170" t="str">
        <f t="shared" si="380"/>
        <v>14.4</v>
      </c>
      <c r="S3170" t="str">
        <f t="shared" si="380"/>
        <v>18.2</v>
      </c>
      <c r="T3170" t="str">
        <f t="shared" si="380"/>
        <v>21.5</v>
      </c>
      <c r="U3170" t="str">
        <f t="shared" si="380"/>
        <v>25.0</v>
      </c>
      <c r="V3170" t="str">
        <f t="shared" si="380"/>
        <v>29.0</v>
      </c>
      <c r="X3170" t="str">
        <f>VLOOKUP(K3170,$X$2:Y$31,2,FALSE())</f>
        <v>1900</v>
      </c>
      <c r="AB3170" s="20">
        <f>MATCH("R",$J$1001:$J3171,0)</f>
        <v>25</v>
      </c>
      <c r="AC3170" s="20">
        <f>ROW()</f>
        <v>3170</v>
      </c>
      <c r="AD3170" s="24" t="e">
        <f t="shared" ca="1" si="377"/>
        <v>#VALUE!</v>
      </c>
      <c r="AE3170" t="str">
        <f t="shared" ca="1" si="379"/>
        <v>E</v>
      </c>
    </row>
    <row r="3171" spans="1:31">
      <c r="A3171" s="12" t="s">
        <v>477</v>
      </c>
      <c r="J3171" s="12" t="str">
        <f t="shared" si="375"/>
        <v/>
      </c>
      <c r="K3171" t="str">
        <f t="shared" si="380"/>
        <v xml:space="preserve">    </v>
      </c>
      <c r="L3171" t="str">
        <f t="shared" si="380"/>
        <v xml:space="preserve"> 1F2</v>
      </c>
      <c r="M3171" t="str">
        <f t="shared" si="380"/>
        <v xml:space="preserve"> 1 E</v>
      </c>
      <c r="N3171" t="str">
        <f t="shared" si="380"/>
        <v xml:space="preserve"> 1 E</v>
      </c>
      <c r="O3171" t="str">
        <f t="shared" si="380"/>
        <v xml:space="preserve"> 1F1</v>
      </c>
      <c r="P3171" t="str">
        <f t="shared" si="380"/>
        <v xml:space="preserve"> 1F2</v>
      </c>
      <c r="Q3171" t="str">
        <f t="shared" si="380"/>
        <v xml:space="preserve"> 1F2</v>
      </c>
      <c r="R3171" t="str">
        <f t="shared" si="380"/>
        <v xml:space="preserve"> 1F2</v>
      </c>
      <c r="S3171" t="str">
        <f t="shared" si="380"/>
        <v xml:space="preserve"> 1F2</v>
      </c>
      <c r="T3171" t="str">
        <f t="shared" si="380"/>
        <v xml:space="preserve"> 1F2</v>
      </c>
      <c r="U3171" t="str">
        <f t="shared" si="380"/>
        <v xml:space="preserve"> 1F2</v>
      </c>
      <c r="V3171" t="str">
        <f t="shared" si="380"/>
        <v xml:space="preserve"> 1F2</v>
      </c>
      <c r="X3171" t="e">
        <f>VLOOKUP(K3171,$X$2:Y$31,2,FALSE())</f>
        <v>#N/A</v>
      </c>
      <c r="AB3171" s="20">
        <f>MATCH("R",$J$1001:$J3172,0)</f>
        <v>25</v>
      </c>
      <c r="AC3171" s="20">
        <f>ROW()</f>
        <v>3171</v>
      </c>
      <c r="AD3171" s="24" t="e">
        <f t="shared" ca="1" si="377"/>
        <v>#VALUE!</v>
      </c>
      <c r="AE3171" t="str">
        <f t="shared" ca="1" si="379"/>
        <v>E</v>
      </c>
    </row>
    <row r="3172" spans="1:31">
      <c r="A3172" s="12" t="s">
        <v>2360</v>
      </c>
      <c r="J3172" s="12" t="str">
        <f t="shared" si="375"/>
        <v/>
      </c>
      <c r="K3172" t="str">
        <f t="shared" si="380"/>
        <v xml:space="preserve">    </v>
      </c>
      <c r="L3172" t="str">
        <f t="shared" si="380"/>
        <v>67.8</v>
      </c>
      <c r="M3172" t="str">
        <f t="shared" si="380"/>
        <v>28.2</v>
      </c>
      <c r="N3172" t="str">
        <f t="shared" si="380"/>
        <v>30.5</v>
      </c>
      <c r="O3172" t="str">
        <f t="shared" si="380"/>
        <v>56.1</v>
      </c>
      <c r="P3172" t="str">
        <f t="shared" si="380"/>
        <v>59.6</v>
      </c>
      <c r="Q3172" t="str">
        <f t="shared" si="380"/>
        <v>59.7</v>
      </c>
      <c r="R3172" t="str">
        <f t="shared" si="380"/>
        <v>67.6</v>
      </c>
      <c r="S3172" t="str">
        <f t="shared" si="380"/>
        <v>67.6</v>
      </c>
      <c r="T3172" t="str">
        <f t="shared" si="380"/>
        <v>67.6</v>
      </c>
      <c r="U3172" t="str">
        <f t="shared" si="380"/>
        <v>67.6</v>
      </c>
      <c r="V3172" t="str">
        <f t="shared" si="380"/>
        <v>67.6</v>
      </c>
      <c r="X3172" t="e">
        <f>VLOOKUP(K3172,$X$2:Y$31,2,FALSE())</f>
        <v>#N/A</v>
      </c>
      <c r="AB3172" s="20">
        <f>MATCH("R",$J$1001:$J3173,0)</f>
        <v>25</v>
      </c>
      <c r="AC3172" s="20">
        <f>ROW()</f>
        <v>3172</v>
      </c>
      <c r="AD3172" s="24" t="e">
        <f t="shared" ca="1" si="377"/>
        <v>#VALUE!</v>
      </c>
      <c r="AE3172" t="str">
        <f t="shared" ca="1" si="379"/>
        <v>E</v>
      </c>
    </row>
    <row r="3173" spans="1:31">
      <c r="A3173" s="12" t="s">
        <v>547</v>
      </c>
      <c r="J3173" s="12" t="str">
        <f t="shared" si="375"/>
        <v/>
      </c>
      <c r="K3173" t="str">
        <f t="shared" si="380"/>
        <v xml:space="preserve">    </v>
      </c>
      <c r="L3173" t="str">
        <f t="shared" si="380"/>
        <v xml:space="preserve"> 3.0</v>
      </c>
      <c r="M3173" t="str">
        <f t="shared" si="380"/>
        <v xml:space="preserve"> 1.2</v>
      </c>
      <c r="N3173" t="str">
        <f t="shared" si="380"/>
        <v xml:space="preserve"> 1.3</v>
      </c>
      <c r="O3173" t="str">
        <f t="shared" si="380"/>
        <v xml:space="preserve"> 2.0</v>
      </c>
      <c r="P3173" t="str">
        <f t="shared" si="380"/>
        <v xml:space="preserve"> 2.2</v>
      </c>
      <c r="Q3173" t="str">
        <f t="shared" si="380"/>
        <v xml:space="preserve"> 2.2</v>
      </c>
      <c r="R3173" t="str">
        <f t="shared" si="380"/>
        <v xml:space="preserve"> 3.0</v>
      </c>
      <c r="S3173" t="str">
        <f t="shared" si="380"/>
        <v xml:space="preserve"> 3.0</v>
      </c>
      <c r="T3173" t="str">
        <f t="shared" si="380"/>
        <v xml:space="preserve"> 3.0</v>
      </c>
      <c r="U3173" t="str">
        <f t="shared" si="380"/>
        <v xml:space="preserve"> 3.0</v>
      </c>
      <c r="V3173" t="str">
        <f t="shared" si="380"/>
        <v xml:space="preserve"> 3.0</v>
      </c>
      <c r="X3173" t="e">
        <f>VLOOKUP(K3173,$X$2:Y$31,2,FALSE())</f>
        <v>#N/A</v>
      </c>
      <c r="AB3173" s="20">
        <f>MATCH("R",$J$1001:$J3174,0)</f>
        <v>25</v>
      </c>
      <c r="AC3173" s="20">
        <f>ROW()</f>
        <v>3173</v>
      </c>
      <c r="AD3173" s="24" t="e">
        <f t="shared" ca="1" si="377"/>
        <v>#VALUE!</v>
      </c>
      <c r="AE3173" t="str">
        <f t="shared" ca="1" si="379"/>
        <v>E</v>
      </c>
    </row>
    <row r="3174" spans="1:31">
      <c r="A3174" s="12" t="s">
        <v>2361</v>
      </c>
      <c r="J3174" s="12" t="str">
        <f t="shared" si="375"/>
        <v/>
      </c>
      <c r="K3174" t="str">
        <f t="shared" si="380"/>
        <v xml:space="preserve">    </v>
      </c>
      <c r="L3174" t="str">
        <f t="shared" si="380"/>
        <v xml:space="preserve"> 424</v>
      </c>
      <c r="M3174" t="str">
        <f t="shared" si="380"/>
        <v xml:space="preserve">  90</v>
      </c>
      <c r="N3174" t="str">
        <f t="shared" si="380"/>
        <v xml:space="preserve">  99</v>
      </c>
      <c r="O3174" t="str">
        <f t="shared" si="380"/>
        <v xml:space="preserve"> 252</v>
      </c>
      <c r="P3174" t="str">
        <f t="shared" si="380"/>
        <v xml:space="preserve"> 291</v>
      </c>
      <c r="Q3174" t="str">
        <f t="shared" si="380"/>
        <v xml:space="preserve"> 291</v>
      </c>
      <c r="R3174" t="str">
        <f t="shared" si="380"/>
        <v xml:space="preserve"> 420</v>
      </c>
      <c r="S3174" t="str">
        <f t="shared" si="380"/>
        <v xml:space="preserve"> 420</v>
      </c>
      <c r="T3174" t="str">
        <f t="shared" si="380"/>
        <v xml:space="preserve"> 420</v>
      </c>
      <c r="U3174" t="str">
        <f t="shared" si="380"/>
        <v xml:space="preserve"> 420</v>
      </c>
      <c r="V3174" t="str">
        <f t="shared" si="380"/>
        <v xml:space="preserve"> 420</v>
      </c>
      <c r="X3174" t="e">
        <f>VLOOKUP(K3174,$X$2:Y$31,2,FALSE())</f>
        <v>#N/A</v>
      </c>
      <c r="AB3174" s="20">
        <f>MATCH("R",$J$1001:$J3175,0)</f>
        <v>25</v>
      </c>
      <c r="AC3174" s="20">
        <f>ROW()</f>
        <v>3174</v>
      </c>
      <c r="AD3174" s="24" t="e">
        <f t="shared" ca="1" si="377"/>
        <v>#VALUE!</v>
      </c>
      <c r="AE3174" t="str">
        <f t="shared" ca="1" si="379"/>
        <v>E</v>
      </c>
    </row>
    <row r="3175" spans="1:31">
      <c r="A3175" s="12" t="s">
        <v>2362</v>
      </c>
      <c r="J3175" s="12" t="str">
        <f t="shared" si="375"/>
        <v/>
      </c>
      <c r="K3175" t="str">
        <f t="shared" si="380"/>
        <v xml:space="preserve">    </v>
      </c>
      <c r="L3175" t="str">
        <f t="shared" si="380"/>
        <v>0.50</v>
      </c>
      <c r="M3175" t="str">
        <f t="shared" si="380"/>
        <v>1.00</v>
      </c>
      <c r="N3175" t="str">
        <f t="shared" si="380"/>
        <v>1.00</v>
      </c>
      <c r="O3175" t="str">
        <f t="shared" si="380"/>
        <v>0.73</v>
      </c>
      <c r="P3175" t="str">
        <f t="shared" si="380"/>
        <v>1.00</v>
      </c>
      <c r="Q3175" t="str">
        <f t="shared" si="380"/>
        <v>1.00</v>
      </c>
      <c r="R3175" t="str">
        <f t="shared" si="380"/>
        <v>0.23</v>
      </c>
      <c r="S3175" t="str">
        <f t="shared" si="380"/>
        <v>0.00</v>
      </c>
      <c r="T3175" t="str">
        <f t="shared" si="380"/>
        <v>0.00</v>
      </c>
      <c r="U3175" t="str">
        <f t="shared" si="380"/>
        <v>0.00</v>
      </c>
      <c r="V3175" t="str">
        <f t="shared" si="380"/>
        <v>0.00</v>
      </c>
      <c r="X3175" t="e">
        <f>VLOOKUP(K3175,$X$2:Y$31,2,FALSE())</f>
        <v>#N/A</v>
      </c>
      <c r="AB3175" s="20">
        <f>MATCH("R",$J$1001:$J3176,0)</f>
        <v>25</v>
      </c>
      <c r="AC3175" s="20">
        <f>ROW()</f>
        <v>3175</v>
      </c>
      <c r="AD3175" s="24" t="e">
        <f t="shared" ca="1" si="377"/>
        <v>#VALUE!</v>
      </c>
      <c r="AE3175" t="str">
        <f t="shared" ca="1" si="379"/>
        <v>E</v>
      </c>
    </row>
    <row r="3176" spans="1:31">
      <c r="A3176" s="12" t="s">
        <v>2363</v>
      </c>
      <c r="J3176" s="12" t="str">
        <f t="shared" si="375"/>
        <v/>
      </c>
      <c r="K3176" t="str">
        <f t="shared" si="380"/>
        <v xml:space="preserve">    </v>
      </c>
      <c r="L3176" t="str">
        <f t="shared" si="380"/>
        <v xml:space="preserve"> 126</v>
      </c>
      <c r="M3176" t="str">
        <f t="shared" si="380"/>
        <v xml:space="preserve"> 186</v>
      </c>
      <c r="N3176" t="str">
        <f t="shared" si="380"/>
        <v xml:space="preserve"> 152</v>
      </c>
      <c r="O3176" t="str">
        <f t="shared" si="380"/>
        <v xml:space="preserve"> 128</v>
      </c>
      <c r="P3176" t="str">
        <f t="shared" si="380"/>
        <v xml:space="preserve"> 124</v>
      </c>
      <c r="Q3176" t="str">
        <f t="shared" si="380"/>
        <v xml:space="preserve"> 120</v>
      </c>
      <c r="R3176" t="str">
        <f t="shared" si="380"/>
        <v xml:space="preserve"> 129</v>
      </c>
      <c r="S3176" t="str">
        <f t="shared" si="380"/>
        <v xml:space="preserve"> 182</v>
      </c>
      <c r="T3176" t="str">
        <f t="shared" si="380"/>
        <v xml:space="preserve"> 188</v>
      </c>
      <c r="U3176" t="str">
        <f t="shared" si="380"/>
        <v xml:space="preserve"> 188</v>
      </c>
      <c r="V3176" t="str">
        <f t="shared" si="380"/>
        <v xml:space="preserve"> 189</v>
      </c>
      <c r="X3176" t="e">
        <f>VLOOKUP(K3176,$X$2:Y$31,2,FALSE())</f>
        <v>#N/A</v>
      </c>
      <c r="AB3176" s="20">
        <f>MATCH("R",$J$1001:$J3177,0)</f>
        <v>25</v>
      </c>
      <c r="AC3176" s="20">
        <f>ROW()</f>
        <v>3176</v>
      </c>
      <c r="AD3176" s="24" t="e">
        <f t="shared" ca="1" si="377"/>
        <v>#VALUE!</v>
      </c>
      <c r="AE3176" t="str">
        <f t="shared" ca="1" si="379"/>
        <v>E</v>
      </c>
    </row>
    <row r="3177" spans="1:31">
      <c r="A3177" s="12" t="s">
        <v>2364</v>
      </c>
      <c r="J3177" s="12" t="str">
        <f t="shared" si="375"/>
        <v/>
      </c>
      <c r="K3177" t="str">
        <f t="shared" si="380"/>
        <v xml:space="preserve">    </v>
      </c>
      <c r="L3177" t="str">
        <f t="shared" si="380"/>
        <v xml:space="preserve">  21</v>
      </c>
      <c r="M3177" t="str">
        <f t="shared" si="380"/>
        <v xml:space="preserve"> -53</v>
      </c>
      <c r="N3177" t="str">
        <f t="shared" si="380"/>
        <v xml:space="preserve"> -14</v>
      </c>
      <c r="O3177" t="str">
        <f t="shared" si="380"/>
        <v xml:space="preserve">  10</v>
      </c>
      <c r="P3177" t="str">
        <f t="shared" si="380"/>
        <v xml:space="preserve">  17</v>
      </c>
      <c r="Q3177" t="str">
        <f t="shared" si="380"/>
        <v xml:space="preserve">  24</v>
      </c>
      <c r="R3177" t="str">
        <f t="shared" si="380"/>
        <v xml:space="preserve">  19</v>
      </c>
      <c r="S3177" t="str">
        <f t="shared" si="380"/>
        <v xml:space="preserve"> -32</v>
      </c>
      <c r="T3177" t="str">
        <f t="shared" si="380"/>
        <v xml:space="preserve"> -37</v>
      </c>
      <c r="U3177" t="str">
        <f t="shared" si="380"/>
        <v xml:space="preserve"> -36</v>
      </c>
      <c r="V3177" t="str">
        <f t="shared" si="380"/>
        <v xml:space="preserve"> -36</v>
      </c>
      <c r="X3177" t="e">
        <f>VLOOKUP(K3177,$X$2:Y$31,2,FALSE())</f>
        <v>#N/A</v>
      </c>
      <c r="AB3177" s="20">
        <f>MATCH("R",$J$1001:$J3178,0)</f>
        <v>25</v>
      </c>
      <c r="AC3177" s="20">
        <f>ROW()</f>
        <v>3177</v>
      </c>
      <c r="AD3177" s="24" t="e">
        <f t="shared" ca="1" si="377"/>
        <v>#VALUE!</v>
      </c>
      <c r="AE3177" t="str">
        <f t="shared" ca="1" si="379"/>
        <v>E</v>
      </c>
    </row>
    <row r="3178" spans="1:31">
      <c r="A3178" s="12" t="s">
        <v>2365</v>
      </c>
      <c r="J3178" s="12" t="str">
        <f t="shared" si="375"/>
        <v/>
      </c>
      <c r="K3178" t="str">
        <f t="shared" si="380"/>
        <v xml:space="preserve">    </v>
      </c>
      <c r="L3178" t="str">
        <f t="shared" si="380"/>
        <v>-106</v>
      </c>
      <c r="M3178" t="str">
        <f t="shared" si="380"/>
        <v>-166</v>
      </c>
      <c r="N3178" t="str">
        <f t="shared" si="380"/>
        <v>-132</v>
      </c>
      <c r="O3178" t="str">
        <f t="shared" si="380"/>
        <v>-108</v>
      </c>
      <c r="P3178" t="str">
        <f t="shared" si="380"/>
        <v>-104</v>
      </c>
      <c r="Q3178" t="str">
        <f t="shared" si="380"/>
        <v>-100</v>
      </c>
      <c r="R3178" t="str">
        <f t="shared" si="380"/>
        <v>-109</v>
      </c>
      <c r="S3178" t="str">
        <f t="shared" si="380"/>
        <v>-162</v>
      </c>
      <c r="T3178" t="str">
        <f t="shared" si="380"/>
        <v>-168</v>
      </c>
      <c r="U3178" t="str">
        <f t="shared" si="380"/>
        <v>-168</v>
      </c>
      <c r="V3178" t="str">
        <f t="shared" si="380"/>
        <v>-169</v>
      </c>
      <c r="X3178" t="e">
        <f>VLOOKUP(K3178,$X$2:Y$31,2,FALSE())</f>
        <v>#N/A</v>
      </c>
      <c r="AB3178" s="20">
        <f>MATCH("R",$J$1001:$J3179,0)</f>
        <v>25</v>
      </c>
      <c r="AC3178" s="20">
        <f>ROW()</f>
        <v>3178</v>
      </c>
      <c r="AD3178" s="24" t="e">
        <f t="shared" ca="1" si="377"/>
        <v>#VALUE!</v>
      </c>
      <c r="AE3178" t="str">
        <f t="shared" ca="1" si="379"/>
        <v>E</v>
      </c>
    </row>
    <row r="3179" spans="1:31">
      <c r="A3179" s="12" t="s">
        <v>548</v>
      </c>
      <c r="J3179" s="12" t="str">
        <f t="shared" si="375"/>
        <v/>
      </c>
      <c r="K3179" t="str">
        <f t="shared" si="380"/>
        <v xml:space="preserve">    </v>
      </c>
      <c r="L3179" t="str">
        <f t="shared" si="380"/>
        <v>-162</v>
      </c>
      <c r="M3179" t="str">
        <f t="shared" si="380"/>
        <v>-140</v>
      </c>
      <c r="N3179" t="str">
        <f t="shared" si="380"/>
        <v>-148</v>
      </c>
      <c r="O3179" t="str">
        <f t="shared" si="380"/>
        <v>-152</v>
      </c>
      <c r="P3179" t="str">
        <f t="shared" si="380"/>
        <v>-156</v>
      </c>
      <c r="Q3179" t="str">
        <f t="shared" si="380"/>
        <v>-159</v>
      </c>
      <c r="R3179" t="str">
        <f t="shared" si="380"/>
        <v>-162</v>
      </c>
      <c r="S3179" t="str">
        <f t="shared" si="380"/>
        <v>-166</v>
      </c>
      <c r="T3179" t="str">
        <f t="shared" si="380"/>
        <v>-168</v>
      </c>
      <c r="U3179" t="str">
        <f t="shared" si="380"/>
        <v>-170</v>
      </c>
      <c r="V3179" t="str">
        <f t="shared" si="380"/>
        <v>-172</v>
      </c>
      <c r="X3179" t="e">
        <f>VLOOKUP(K3179,$X$2:Y$31,2,FALSE())</f>
        <v>#N/A</v>
      </c>
      <c r="AB3179" s="20">
        <f>MATCH("R",$J$1001:$J3180,0)</f>
        <v>25</v>
      </c>
      <c r="AC3179" s="20">
        <f>ROW()</f>
        <v>3179</v>
      </c>
      <c r="AD3179" s="24" t="e">
        <f t="shared" ca="1" si="377"/>
        <v>#VALUE!</v>
      </c>
      <c r="AE3179" t="str">
        <f t="shared" ca="1" si="379"/>
        <v>E</v>
      </c>
    </row>
    <row r="3180" spans="1:31">
      <c r="A3180" s="12" t="s">
        <v>2366</v>
      </c>
      <c r="J3180" s="12" t="str">
        <f t="shared" si="375"/>
        <v/>
      </c>
      <c r="K3180" t="str">
        <f t="shared" si="380"/>
        <v xml:space="preserve">    </v>
      </c>
      <c r="L3180" t="str">
        <f t="shared" si="380"/>
        <v xml:space="preserve">  56</v>
      </c>
      <c r="M3180" t="str">
        <f t="shared" si="380"/>
        <v xml:space="preserve"> -26</v>
      </c>
      <c r="N3180" t="str">
        <f t="shared" si="380"/>
        <v xml:space="preserve">  16</v>
      </c>
      <c r="O3180" t="str">
        <f t="shared" si="380"/>
        <v xml:space="preserve">  44</v>
      </c>
      <c r="P3180" t="str">
        <f t="shared" si="380"/>
        <v xml:space="preserve">  52</v>
      </c>
      <c r="Q3180" t="str">
        <f t="shared" si="380"/>
        <v xml:space="preserve">  59</v>
      </c>
      <c r="R3180" t="str">
        <f t="shared" si="380"/>
        <v xml:space="preserve">  53</v>
      </c>
      <c r="S3180" t="str">
        <f t="shared" si="380"/>
        <v xml:space="preserve">   4</v>
      </c>
      <c r="T3180" t="str">
        <f t="shared" si="380"/>
        <v xml:space="preserve">   1</v>
      </c>
      <c r="U3180" t="str">
        <f t="shared" si="380"/>
        <v xml:space="preserve">   2</v>
      </c>
      <c r="V3180" t="str">
        <f t="shared" si="380"/>
        <v xml:space="preserve">   3</v>
      </c>
      <c r="X3180" t="e">
        <f>VLOOKUP(K3180,$X$2:Y$31,2,FALSE())</f>
        <v>#N/A</v>
      </c>
      <c r="AB3180" s="20">
        <f>MATCH("R",$J$1001:$J3181,0)</f>
        <v>25</v>
      </c>
      <c r="AC3180" s="20">
        <f>ROW()</f>
        <v>3180</v>
      </c>
      <c r="AD3180" s="24" t="e">
        <f t="shared" ca="1" si="377"/>
        <v>#VALUE!</v>
      </c>
      <c r="AE3180" t="str">
        <f t="shared" ca="1" si="379"/>
        <v>E</v>
      </c>
    </row>
    <row r="3181" spans="1:31">
      <c r="A3181" s="12" t="s">
        <v>2367</v>
      </c>
      <c r="J3181" s="12" t="str">
        <f t="shared" si="375"/>
        <v/>
      </c>
      <c r="K3181" t="str">
        <f t="shared" si="380"/>
        <v xml:space="preserve">    </v>
      </c>
      <c r="L3181" t="str">
        <f t="shared" si="380"/>
        <v xml:space="preserve">  34</v>
      </c>
      <c r="M3181" t="str">
        <f t="shared" si="380"/>
        <v xml:space="preserve"> 110</v>
      </c>
      <c r="N3181" t="str">
        <f t="shared" si="380"/>
        <v xml:space="preserve">  68</v>
      </c>
      <c r="O3181" t="str">
        <f t="shared" si="380"/>
        <v xml:space="preserve">  44</v>
      </c>
      <c r="P3181" t="str">
        <f t="shared" si="380"/>
        <v xml:space="preserve">  33</v>
      </c>
      <c r="Q3181" t="str">
        <f t="shared" si="380"/>
        <v xml:space="preserve">  26</v>
      </c>
      <c r="R3181" t="str">
        <f t="shared" si="380"/>
        <v xml:space="preserve">  40</v>
      </c>
      <c r="S3181" t="str">
        <f t="shared" si="380"/>
        <v xml:space="preserve">  82</v>
      </c>
      <c r="T3181" t="str">
        <f t="shared" si="380"/>
        <v xml:space="preserve">  83</v>
      </c>
      <c r="U3181" t="str">
        <f t="shared" si="380"/>
        <v xml:space="preserve">  82</v>
      </c>
      <c r="V3181" t="str">
        <f t="shared" si="380"/>
        <v xml:space="preserve">  82</v>
      </c>
      <c r="X3181" t="e">
        <f>VLOOKUP(K3181,$X$2:Y$31,2,FALSE())</f>
        <v>#N/A</v>
      </c>
      <c r="AB3181" s="20">
        <f>MATCH("R",$J$1001:$J3182,0)</f>
        <v>25</v>
      </c>
      <c r="AC3181" s="20">
        <f>ROW()</f>
        <v>3181</v>
      </c>
      <c r="AD3181" s="24" t="e">
        <f t="shared" ca="1" si="377"/>
        <v>#VALUE!</v>
      </c>
      <c r="AE3181" t="str">
        <f t="shared" ca="1" si="379"/>
        <v>E</v>
      </c>
    </row>
    <row r="3182" spans="1:31">
      <c r="A3182" s="12" t="s">
        <v>549</v>
      </c>
      <c r="J3182" s="12" t="str">
        <f t="shared" ref="J3182:J3245" si="381">IF(ISERROR(X3182),"","R")</f>
        <v/>
      </c>
      <c r="K3182" t="str">
        <f t="shared" si="380"/>
        <v xml:space="preserve">    </v>
      </c>
      <c r="L3182" t="str">
        <f t="shared" si="380"/>
        <v>0.01</v>
      </c>
      <c r="M3182" t="str">
        <f t="shared" si="380"/>
        <v>0.00</v>
      </c>
      <c r="N3182" t="str">
        <f t="shared" ref="K3182:V3203" si="382">MID($A3182,N$34,4)</f>
        <v>0.00</v>
      </c>
      <c r="O3182" t="str">
        <f t="shared" si="382"/>
        <v>0.00</v>
      </c>
      <c r="P3182" t="str">
        <f t="shared" si="382"/>
        <v>0.00</v>
      </c>
      <c r="Q3182" t="str">
        <f t="shared" si="382"/>
        <v>0.01</v>
      </c>
      <c r="R3182" t="str">
        <f t="shared" si="382"/>
        <v>0.01</v>
      </c>
      <c r="S3182" t="str">
        <f t="shared" si="382"/>
        <v>0.00</v>
      </c>
      <c r="T3182" t="str">
        <f t="shared" si="382"/>
        <v>0.00</v>
      </c>
      <c r="U3182" t="str">
        <f t="shared" si="382"/>
        <v>0.00</v>
      </c>
      <c r="V3182" t="str">
        <f t="shared" si="382"/>
        <v>0.00</v>
      </c>
      <c r="X3182" t="e">
        <f>VLOOKUP(K3182,$X$2:Y$31,2,FALSE())</f>
        <v>#N/A</v>
      </c>
      <c r="AB3182" s="20">
        <f>MATCH("R",$J$1001:$J3183,0)</f>
        <v>25</v>
      </c>
      <c r="AC3182" s="20">
        <f>ROW()</f>
        <v>3182</v>
      </c>
      <c r="AD3182" s="24" t="e">
        <f t="shared" ref="AD3182:AD3245" ca="1" si="383">IF(VALUE(INDIRECT(ADDRESS(AD3181,AA$2+1,1,TRUE())))=1,AD3181+1,VALUE(INDIRECT(ADDRESS(AD3181,AA$2+2,1,TRUE())))+VALUE((INDIRECT(ADDRESS(AD3181,AA$2+1,1,TRUE())))))</f>
        <v>#VALUE!</v>
      </c>
      <c r="AE3182" t="str">
        <f t="shared" ca="1" si="379"/>
        <v>E</v>
      </c>
    </row>
    <row r="3183" spans="1:31">
      <c r="A3183" s="12" t="s">
        <v>91</v>
      </c>
      <c r="J3183" s="12" t="str">
        <f t="shared" si="381"/>
        <v/>
      </c>
      <c r="K3183" t="str">
        <f t="shared" si="382"/>
        <v xml:space="preserve">    </v>
      </c>
      <c r="L3183" t="str">
        <f t="shared" si="382"/>
        <v>0.00</v>
      </c>
      <c r="M3183" t="str">
        <f t="shared" si="382"/>
        <v>0.00</v>
      </c>
      <c r="N3183" t="str">
        <f t="shared" si="382"/>
        <v>0.00</v>
      </c>
      <c r="O3183" t="str">
        <f t="shared" si="382"/>
        <v>0.00</v>
      </c>
      <c r="P3183" t="str">
        <f t="shared" si="382"/>
        <v>0.00</v>
      </c>
      <c r="Q3183" t="str">
        <f t="shared" si="382"/>
        <v>0.00</v>
      </c>
      <c r="R3183" t="str">
        <f t="shared" si="382"/>
        <v>0.00</v>
      </c>
      <c r="S3183" t="str">
        <f t="shared" si="382"/>
        <v>0.00</v>
      </c>
      <c r="T3183" t="str">
        <f t="shared" si="382"/>
        <v>0.00</v>
      </c>
      <c r="U3183" t="str">
        <f t="shared" si="382"/>
        <v>0.00</v>
      </c>
      <c r="V3183" t="str">
        <f t="shared" si="382"/>
        <v>0.00</v>
      </c>
      <c r="X3183" t="e">
        <f>VLOOKUP(K3183,$X$2:Y$31,2,FALSE())</f>
        <v>#N/A</v>
      </c>
      <c r="AB3183" s="20">
        <f>MATCH("R",$J$1001:$J3184,0)</f>
        <v>25</v>
      </c>
      <c r="AC3183" s="20">
        <f>ROW()</f>
        <v>3183</v>
      </c>
      <c r="AD3183" s="24" t="e">
        <f t="shared" ca="1" si="383"/>
        <v>#VALUE!</v>
      </c>
      <c r="AE3183" t="str">
        <f t="shared" ca="1" si="379"/>
        <v>E</v>
      </c>
    </row>
    <row r="3184" spans="1:31">
      <c r="A3184" s="12" t="s">
        <v>2368</v>
      </c>
      <c r="J3184" s="12" t="str">
        <f t="shared" si="381"/>
        <v/>
      </c>
      <c r="K3184" t="str">
        <f t="shared" si="382"/>
        <v xml:space="preserve">    </v>
      </c>
      <c r="L3184" t="str">
        <f t="shared" si="382"/>
        <v>0.07</v>
      </c>
      <c r="M3184" t="str">
        <f t="shared" si="382"/>
        <v>0.00</v>
      </c>
      <c r="N3184" t="str">
        <f t="shared" si="382"/>
        <v>0.00</v>
      </c>
      <c r="O3184" t="str">
        <f t="shared" si="382"/>
        <v>0.02</v>
      </c>
      <c r="P3184" t="str">
        <f t="shared" si="382"/>
        <v>0.03</v>
      </c>
      <c r="Q3184" t="str">
        <f t="shared" si="382"/>
        <v>0.07</v>
      </c>
      <c r="R3184" t="str">
        <f t="shared" si="382"/>
        <v>0.06</v>
      </c>
      <c r="S3184" t="str">
        <f t="shared" si="382"/>
        <v>0.00</v>
      </c>
      <c r="T3184" t="str">
        <f t="shared" si="382"/>
        <v>0.00</v>
      </c>
      <c r="U3184" t="str">
        <f t="shared" si="382"/>
        <v>0.00</v>
      </c>
      <c r="V3184" t="str">
        <f t="shared" si="382"/>
        <v>0.00</v>
      </c>
      <c r="X3184" t="e">
        <f>VLOOKUP(K3184,$X$2:Y$31,2,FALSE())</f>
        <v>#N/A</v>
      </c>
      <c r="AB3184" s="20">
        <f>MATCH("R",$J$1001:$J3185,0)</f>
        <v>25</v>
      </c>
      <c r="AC3184" s="20">
        <f>ROW()</f>
        <v>3184</v>
      </c>
      <c r="AD3184" s="24" t="e">
        <f t="shared" ca="1" si="383"/>
        <v>#VALUE!</v>
      </c>
      <c r="AE3184" t="str">
        <f t="shared" ca="1" si="379"/>
        <v>E</v>
      </c>
    </row>
    <row r="3185" spans="1:31">
      <c r="A3185" s="12" t="s">
        <v>2369</v>
      </c>
      <c r="J3185" s="12" t="str">
        <f t="shared" si="381"/>
        <v/>
      </c>
      <c r="K3185" t="str">
        <f t="shared" si="382"/>
        <v xml:space="preserve">    </v>
      </c>
      <c r="L3185" t="str">
        <f t="shared" si="382"/>
        <v>14.8</v>
      </c>
      <c r="M3185" t="str">
        <f t="shared" si="382"/>
        <v xml:space="preserve"> 6.0</v>
      </c>
      <c r="N3185" t="str">
        <f t="shared" si="382"/>
        <v xml:space="preserve"> 6.0</v>
      </c>
      <c r="O3185" t="str">
        <f t="shared" si="382"/>
        <v>11.0</v>
      </c>
      <c r="P3185" t="str">
        <f t="shared" si="382"/>
        <v xml:space="preserve"> 6.0</v>
      </c>
      <c r="Q3185" t="str">
        <f t="shared" si="382"/>
        <v xml:space="preserve"> 6.1</v>
      </c>
      <c r="R3185" t="str">
        <f t="shared" si="382"/>
        <v>18.7</v>
      </c>
      <c r="S3185" t="str">
        <f t="shared" si="382"/>
        <v xml:space="preserve"> 9.2</v>
      </c>
      <c r="T3185" t="str">
        <f t="shared" si="382"/>
        <v xml:space="preserve"> 6.0</v>
      </c>
      <c r="U3185" t="str">
        <f t="shared" si="382"/>
        <v xml:space="preserve"> 6.0</v>
      </c>
      <c r="V3185" t="str">
        <f t="shared" si="382"/>
        <v xml:space="preserve"> 6.0</v>
      </c>
      <c r="X3185" t="e">
        <f>VLOOKUP(K3185,$X$2:Y$31,2,FALSE())</f>
        <v>#N/A</v>
      </c>
      <c r="AB3185" s="20">
        <f>MATCH("R",$J$1001:$J3186,0)</f>
        <v>25</v>
      </c>
      <c r="AC3185" s="20">
        <f>ROW()</f>
        <v>3185</v>
      </c>
      <c r="AD3185" s="24" t="e">
        <f t="shared" ca="1" si="383"/>
        <v>#VALUE!</v>
      </c>
      <c r="AE3185" t="str">
        <f t="shared" ca="1" si="379"/>
        <v>E</v>
      </c>
    </row>
    <row r="3186" spans="1:31">
      <c r="A3186" s="12" t="s">
        <v>2370</v>
      </c>
      <c r="J3186" s="12" t="str">
        <f t="shared" si="381"/>
        <v/>
      </c>
      <c r="K3186" t="str">
        <f t="shared" si="382"/>
        <v xml:space="preserve">    </v>
      </c>
      <c r="L3186" t="str">
        <f t="shared" si="382"/>
        <v xml:space="preserve"> 7.4</v>
      </c>
      <c r="M3186" t="str">
        <f t="shared" si="382"/>
        <v xml:space="preserve"> 4.8</v>
      </c>
      <c r="N3186" t="str">
        <f t="shared" si="382"/>
        <v xml:space="preserve"> 4.8</v>
      </c>
      <c r="O3186" t="str">
        <f t="shared" si="382"/>
        <v xml:space="preserve"> 6.5</v>
      </c>
      <c r="P3186" t="str">
        <f t="shared" si="382"/>
        <v xml:space="preserve"> 5.2</v>
      </c>
      <c r="Q3186" t="str">
        <f t="shared" si="382"/>
        <v xml:space="preserve"> 4.8</v>
      </c>
      <c r="R3186" t="str">
        <f t="shared" si="382"/>
        <v xml:space="preserve"> 9.9</v>
      </c>
      <c r="S3186" t="str">
        <f t="shared" si="382"/>
        <v>21.1</v>
      </c>
      <c r="T3186" t="str">
        <f t="shared" si="382"/>
        <v xml:space="preserve"> 4.8</v>
      </c>
      <c r="U3186" t="str">
        <f t="shared" si="382"/>
        <v xml:space="preserve"> 4.8</v>
      </c>
      <c r="V3186" t="str">
        <f t="shared" si="382"/>
        <v xml:space="preserve"> 4.8</v>
      </c>
      <c r="X3186" t="e">
        <f>VLOOKUP(K3186,$X$2:Y$31,2,FALSE())</f>
        <v>#N/A</v>
      </c>
      <c r="AB3186" s="20">
        <f>MATCH("R",$J$1001:$J3187,0)</f>
        <v>25</v>
      </c>
      <c r="AC3186" s="20">
        <f>ROW()</f>
        <v>3186</v>
      </c>
      <c r="AD3186" s="24" t="e">
        <f t="shared" ca="1" si="383"/>
        <v>#VALUE!</v>
      </c>
      <c r="AE3186" t="str">
        <f t="shared" ca="1" si="379"/>
        <v>E</v>
      </c>
    </row>
    <row r="3187" spans="1:31">
      <c r="A3187" s="12" t="s">
        <v>2371</v>
      </c>
      <c r="J3187" s="12" t="str">
        <f t="shared" si="381"/>
        <v/>
      </c>
      <c r="K3187" t="str">
        <f t="shared" si="382"/>
        <v xml:space="preserve">    </v>
      </c>
      <c r="L3187" t="str">
        <f t="shared" si="382"/>
        <v>17.4</v>
      </c>
      <c r="M3187" t="str">
        <f t="shared" si="382"/>
        <v>11.4</v>
      </c>
      <c r="N3187" t="str">
        <f t="shared" si="382"/>
        <v>11.4</v>
      </c>
      <c r="O3187" t="str">
        <f t="shared" si="382"/>
        <v>14.7</v>
      </c>
      <c r="P3187" t="str">
        <f t="shared" si="382"/>
        <v>11.4</v>
      </c>
      <c r="Q3187" t="str">
        <f t="shared" si="382"/>
        <v>11.2</v>
      </c>
      <c r="R3187" t="str">
        <f t="shared" si="382"/>
        <v>20.8</v>
      </c>
      <c r="S3187" t="str">
        <f t="shared" si="382"/>
        <v>13.2</v>
      </c>
      <c r="T3187" t="str">
        <f t="shared" si="382"/>
        <v>11.4</v>
      </c>
      <c r="U3187" t="str">
        <f t="shared" si="382"/>
        <v>11.4</v>
      </c>
      <c r="V3187" t="str">
        <f t="shared" si="382"/>
        <v>11.4</v>
      </c>
      <c r="X3187" t="e">
        <f>VLOOKUP(K3187,$X$2:Y$31,2,FALSE())</f>
        <v>#N/A</v>
      </c>
      <c r="AB3187" s="20">
        <f>MATCH("R",$J$1001:$J3188,0)</f>
        <v>25</v>
      </c>
      <c r="AC3187" s="20">
        <f>ROW()</f>
        <v>3187</v>
      </c>
      <c r="AD3187" s="24" t="e">
        <f t="shared" ca="1" si="383"/>
        <v>#VALUE!</v>
      </c>
      <c r="AE3187" t="str">
        <f t="shared" ca="1" si="379"/>
        <v>E</v>
      </c>
    </row>
    <row r="3188" spans="1:31">
      <c r="A3188" s="12" t="s">
        <v>2372</v>
      </c>
      <c r="J3188" s="12" t="str">
        <f t="shared" si="381"/>
        <v/>
      </c>
      <c r="K3188" t="str">
        <f t="shared" si="382"/>
        <v xml:space="preserve">    </v>
      </c>
      <c r="L3188" t="str">
        <f t="shared" si="382"/>
        <v xml:space="preserve"> 9.0</v>
      </c>
      <c r="M3188" t="str">
        <f t="shared" si="382"/>
        <v xml:space="preserve"> 7.7</v>
      </c>
      <c r="N3188" t="str">
        <f t="shared" si="382"/>
        <v xml:space="preserve"> 7.7</v>
      </c>
      <c r="O3188" t="str">
        <f t="shared" si="382"/>
        <v xml:space="preserve"> 8.9</v>
      </c>
      <c r="P3188" t="str">
        <f t="shared" si="382"/>
        <v xml:space="preserve"> 7.9</v>
      </c>
      <c r="Q3188" t="str">
        <f t="shared" si="382"/>
        <v xml:space="preserve"> 7.4</v>
      </c>
      <c r="R3188" t="str">
        <f t="shared" si="382"/>
        <v>11.2</v>
      </c>
      <c r="S3188" t="str">
        <f t="shared" si="382"/>
        <v>21.8</v>
      </c>
      <c r="T3188" t="str">
        <f t="shared" si="382"/>
        <v xml:space="preserve"> 7.6</v>
      </c>
      <c r="U3188" t="str">
        <f t="shared" si="382"/>
        <v xml:space="preserve"> 7.6</v>
      </c>
      <c r="V3188" t="str">
        <f t="shared" si="382"/>
        <v xml:space="preserve"> 7.6</v>
      </c>
      <c r="X3188" t="e">
        <f>VLOOKUP(K3188,$X$2:Y$31,2,FALSE())</f>
        <v>#N/A</v>
      </c>
      <c r="AB3188" s="20">
        <f>MATCH("R",$J$1001:$J3189,0)</f>
        <v>25</v>
      </c>
      <c r="AC3188" s="20">
        <f>ROW()</f>
        <v>3188</v>
      </c>
      <c r="AD3188" s="24" t="e">
        <f t="shared" ca="1" si="383"/>
        <v>#VALUE!</v>
      </c>
      <c r="AE3188" t="str">
        <f t="shared" ca="1" si="379"/>
        <v>E</v>
      </c>
    </row>
    <row r="3189" spans="1:31">
      <c r="A3189" s="12" t="s">
        <v>550</v>
      </c>
      <c r="J3189" s="12" t="str">
        <f t="shared" si="381"/>
        <v/>
      </c>
      <c r="K3189" t="str">
        <f t="shared" si="382"/>
        <v xml:space="preserve">    </v>
      </c>
      <c r="L3189" t="str">
        <f t="shared" si="382"/>
        <v xml:space="preserve"> 3.1</v>
      </c>
      <c r="M3189" t="str">
        <f t="shared" si="382"/>
        <v xml:space="preserve"> 0.1</v>
      </c>
      <c r="N3189" t="str">
        <f t="shared" si="382"/>
        <v xml:space="preserve"> 0.5</v>
      </c>
      <c r="O3189" t="str">
        <f t="shared" si="382"/>
        <v xml:space="preserve"> 3.4</v>
      </c>
      <c r="P3189" t="str">
        <f t="shared" si="382"/>
        <v xml:space="preserve"> 3.3</v>
      </c>
      <c r="Q3189" t="str">
        <f t="shared" si="382"/>
        <v xml:space="preserve"> 3.0</v>
      </c>
      <c r="R3189" t="str">
        <f t="shared" si="382"/>
        <v xml:space="preserve"> 3.0</v>
      </c>
      <c r="S3189" t="str">
        <f t="shared" si="382"/>
        <v xml:space="preserve"> 2.9</v>
      </c>
      <c r="T3189" t="str">
        <f t="shared" si="382"/>
        <v xml:space="preserve"> 2.9</v>
      </c>
      <c r="U3189" t="str">
        <f t="shared" si="382"/>
        <v xml:space="preserve"> 2.8</v>
      </c>
      <c r="V3189" t="str">
        <f t="shared" si="382"/>
        <v xml:space="preserve"> 2.8</v>
      </c>
      <c r="X3189" t="e">
        <f>VLOOKUP(K3189,$X$2:Y$31,2,FALSE())</f>
        <v>#N/A</v>
      </c>
      <c r="AB3189" s="20">
        <f>MATCH("R",$J$1001:$J3190,0)</f>
        <v>25</v>
      </c>
      <c r="AC3189" s="20">
        <f>ROW()</f>
        <v>3189</v>
      </c>
      <c r="AD3189" s="24" t="e">
        <f t="shared" ca="1" si="383"/>
        <v>#VALUE!</v>
      </c>
      <c r="AE3189" t="str">
        <f t="shared" ca="1" si="379"/>
        <v>E</v>
      </c>
    </row>
    <row r="3190" spans="1:31">
      <c r="A3190" s="12" t="s">
        <v>551</v>
      </c>
      <c r="J3190" s="12" t="str">
        <f t="shared" si="381"/>
        <v/>
      </c>
      <c r="K3190" t="str">
        <f t="shared" si="382"/>
        <v xml:space="preserve">    </v>
      </c>
      <c r="L3190" t="str">
        <f t="shared" si="382"/>
        <v xml:space="preserve"> 3.1</v>
      </c>
      <c r="M3190" t="str">
        <f t="shared" si="382"/>
        <v xml:space="preserve"> 0.1</v>
      </c>
      <c r="N3190" t="str">
        <f t="shared" si="382"/>
        <v xml:space="preserve"> 0.5</v>
      </c>
      <c r="O3190" t="str">
        <f t="shared" si="382"/>
        <v xml:space="preserve"> 3.4</v>
      </c>
      <c r="P3190" t="str">
        <f t="shared" si="382"/>
        <v xml:space="preserve"> 3.3</v>
      </c>
      <c r="Q3190" t="str">
        <f t="shared" si="382"/>
        <v xml:space="preserve"> 3.0</v>
      </c>
      <c r="R3190" t="str">
        <f t="shared" si="382"/>
        <v xml:space="preserve"> 3.0</v>
      </c>
      <c r="S3190" t="str">
        <f t="shared" si="382"/>
        <v xml:space="preserve"> 2.9</v>
      </c>
      <c r="T3190" t="str">
        <f t="shared" si="382"/>
        <v xml:space="preserve"> 2.9</v>
      </c>
      <c r="U3190" t="str">
        <f t="shared" si="382"/>
        <v xml:space="preserve"> 2.8</v>
      </c>
      <c r="V3190" t="str">
        <f t="shared" si="382"/>
        <v xml:space="preserve"> 2.8</v>
      </c>
      <c r="X3190" t="e">
        <f>VLOOKUP(K3190,$X$2:Y$31,2,FALSE())</f>
        <v>#N/A</v>
      </c>
      <c r="AB3190" s="20">
        <f>MATCH("R",$J$1001:$J3191,0)</f>
        <v>25</v>
      </c>
      <c r="AC3190" s="20">
        <f>ROW()</f>
        <v>3190</v>
      </c>
      <c r="AD3190" s="24" t="e">
        <f t="shared" ca="1" si="383"/>
        <v>#VALUE!</v>
      </c>
      <c r="AE3190" t="str">
        <f t="shared" ca="1" si="379"/>
        <v>E</v>
      </c>
    </row>
    <row r="3191" spans="1:31">
      <c r="A3191" s="12" t="s">
        <v>2373</v>
      </c>
      <c r="J3191" s="12" t="str">
        <f t="shared" si="381"/>
        <v/>
      </c>
      <c r="K3191" t="str">
        <f t="shared" si="382"/>
        <v xml:space="preserve">    </v>
      </c>
      <c r="L3191" t="str">
        <f t="shared" si="382"/>
        <v xml:space="preserve">  39</v>
      </c>
      <c r="M3191" t="str">
        <f t="shared" si="382"/>
        <v xml:space="preserve"> -37</v>
      </c>
      <c r="N3191" t="str">
        <f t="shared" si="382"/>
        <v xml:space="preserve">   5</v>
      </c>
      <c r="O3191" t="str">
        <f t="shared" si="382"/>
        <v xml:space="preserve">  29</v>
      </c>
      <c r="P3191" t="str">
        <f t="shared" si="382"/>
        <v xml:space="preserve">  40</v>
      </c>
      <c r="Q3191" t="str">
        <f t="shared" si="382"/>
        <v xml:space="preserve">  47</v>
      </c>
      <c r="R3191" t="str">
        <f t="shared" si="382"/>
        <v xml:space="preserve">  33</v>
      </c>
      <c r="S3191" t="str">
        <f t="shared" si="382"/>
        <v xml:space="preserve">  -9</v>
      </c>
      <c r="T3191" t="str">
        <f t="shared" si="382"/>
        <v xml:space="preserve"> -10</v>
      </c>
      <c r="U3191" t="str">
        <f t="shared" si="382"/>
        <v xml:space="preserve">  -9</v>
      </c>
      <c r="V3191" t="str">
        <f t="shared" si="382"/>
        <v xml:space="preserve">  -9</v>
      </c>
      <c r="X3191" t="e">
        <f>VLOOKUP(K3191,$X$2:Y$31,2,FALSE())</f>
        <v>#N/A</v>
      </c>
      <c r="AB3191" s="20">
        <f>MATCH("R",$J$1001:$J3192,0)</f>
        <v>25</v>
      </c>
      <c r="AC3191" s="20">
        <f>ROW()</f>
        <v>3191</v>
      </c>
      <c r="AD3191" s="24" t="e">
        <f t="shared" ca="1" si="383"/>
        <v>#VALUE!</v>
      </c>
      <c r="AE3191" t="str">
        <f t="shared" ca="1" si="379"/>
        <v>E</v>
      </c>
    </row>
    <row r="3192" spans="1:31">
      <c r="A3192" s="12" t="s">
        <v>33</v>
      </c>
      <c r="J3192" s="12" t="str">
        <f t="shared" si="381"/>
        <v/>
      </c>
      <c r="K3192" t="str">
        <f t="shared" si="382"/>
        <v/>
      </c>
      <c r="L3192" t="str">
        <f t="shared" si="382"/>
        <v/>
      </c>
      <c r="M3192" t="str">
        <f t="shared" si="382"/>
        <v/>
      </c>
      <c r="N3192" t="str">
        <f t="shared" si="382"/>
        <v/>
      </c>
      <c r="O3192" t="str">
        <f t="shared" si="382"/>
        <v/>
      </c>
      <c r="P3192" t="str">
        <f t="shared" si="382"/>
        <v/>
      </c>
      <c r="Q3192" t="str">
        <f t="shared" si="382"/>
        <v/>
      </c>
      <c r="R3192" t="str">
        <f t="shared" si="382"/>
        <v/>
      </c>
      <c r="S3192" t="str">
        <f t="shared" si="382"/>
        <v/>
      </c>
      <c r="T3192" t="str">
        <f t="shared" si="382"/>
        <v/>
      </c>
      <c r="U3192" t="str">
        <f t="shared" si="382"/>
        <v/>
      </c>
      <c r="V3192" t="str">
        <f t="shared" si="382"/>
        <v/>
      </c>
      <c r="X3192" t="e">
        <f>VLOOKUP(K3192,$X$2:Y$31,2,FALSE())</f>
        <v>#N/A</v>
      </c>
      <c r="AB3192" s="20">
        <f>MATCH("R",$J$1001:$J3193,0)</f>
        <v>25</v>
      </c>
      <c r="AC3192" s="20">
        <f>ROW()</f>
        <v>3192</v>
      </c>
      <c r="AD3192" s="24" t="e">
        <f t="shared" ca="1" si="383"/>
        <v>#VALUE!</v>
      </c>
      <c r="AE3192" t="str">
        <f t="shared" ca="1" si="379"/>
        <v>E</v>
      </c>
    </row>
    <row r="3193" spans="1:31">
      <c r="A3193" s="12" t="s">
        <v>2374</v>
      </c>
      <c r="J3193" s="12" t="str">
        <f t="shared" si="381"/>
        <v>R</v>
      </c>
      <c r="K3193" t="str">
        <f t="shared" si="382"/>
        <v>20.0</v>
      </c>
      <c r="L3193" t="str">
        <f t="shared" si="382"/>
        <v>13.5</v>
      </c>
      <c r="M3193" t="str">
        <f t="shared" si="382"/>
        <v xml:space="preserve"> 2.0</v>
      </c>
      <c r="N3193" t="str">
        <f t="shared" si="382"/>
        <v xml:space="preserve"> 4.0</v>
      </c>
      <c r="O3193" t="str">
        <f t="shared" si="382"/>
        <v xml:space="preserve"> 5.4</v>
      </c>
      <c r="P3193" t="str">
        <f t="shared" si="382"/>
        <v xml:space="preserve"> 7.3</v>
      </c>
      <c r="Q3193" t="str">
        <f t="shared" si="382"/>
        <v>10.2</v>
      </c>
      <c r="R3193" t="str">
        <f t="shared" si="382"/>
        <v>14.4</v>
      </c>
      <c r="S3193" t="str">
        <f t="shared" si="382"/>
        <v>18.2</v>
      </c>
      <c r="T3193" t="str">
        <f t="shared" si="382"/>
        <v>21.5</v>
      </c>
      <c r="U3193" t="str">
        <f t="shared" si="382"/>
        <v>25.0</v>
      </c>
      <c r="V3193" t="str">
        <f t="shared" si="382"/>
        <v>29.0</v>
      </c>
      <c r="X3193" t="str">
        <f>VLOOKUP(K3193,$X$2:Y$31,2,FALSE())</f>
        <v>2000</v>
      </c>
      <c r="AB3193" s="20">
        <f>MATCH("R",$J$1001:$J3194,0)</f>
        <v>25</v>
      </c>
      <c r="AC3193" s="20">
        <f>ROW()</f>
        <v>3193</v>
      </c>
      <c r="AD3193" s="24" t="e">
        <f t="shared" ca="1" si="383"/>
        <v>#VALUE!</v>
      </c>
      <c r="AE3193" t="str">
        <f t="shared" ca="1" si="379"/>
        <v>E</v>
      </c>
    </row>
    <row r="3194" spans="1:31">
      <c r="A3194" s="12" t="s">
        <v>477</v>
      </c>
      <c r="J3194" s="12" t="str">
        <f t="shared" si="381"/>
        <v/>
      </c>
      <c r="K3194" t="str">
        <f t="shared" si="382"/>
        <v xml:space="preserve">    </v>
      </c>
      <c r="L3194" t="str">
        <f t="shared" si="382"/>
        <v xml:space="preserve"> 1F2</v>
      </c>
      <c r="M3194" t="str">
        <f t="shared" si="382"/>
        <v xml:space="preserve"> 1 E</v>
      </c>
      <c r="N3194" t="str">
        <f t="shared" si="382"/>
        <v xml:space="preserve"> 1 E</v>
      </c>
      <c r="O3194" t="str">
        <f t="shared" si="382"/>
        <v xml:space="preserve"> 1F1</v>
      </c>
      <c r="P3194" t="str">
        <f t="shared" si="382"/>
        <v xml:space="preserve"> 1F2</v>
      </c>
      <c r="Q3194" t="str">
        <f t="shared" si="382"/>
        <v xml:space="preserve"> 1F2</v>
      </c>
      <c r="R3194" t="str">
        <f t="shared" si="382"/>
        <v xml:space="preserve"> 1F2</v>
      </c>
      <c r="S3194" t="str">
        <f t="shared" si="382"/>
        <v xml:space="preserve"> 1F2</v>
      </c>
      <c r="T3194" t="str">
        <f t="shared" si="382"/>
        <v xml:space="preserve"> 1F2</v>
      </c>
      <c r="U3194" t="str">
        <f t="shared" si="382"/>
        <v xml:space="preserve"> 1F2</v>
      </c>
      <c r="V3194" t="str">
        <f t="shared" si="382"/>
        <v xml:space="preserve"> 1F2</v>
      </c>
      <c r="X3194" t="e">
        <f>VLOOKUP(K3194,$X$2:Y$31,2,FALSE())</f>
        <v>#N/A</v>
      </c>
      <c r="AB3194" s="20">
        <f>MATCH("R",$J$1001:$J3195,0)</f>
        <v>25</v>
      </c>
      <c r="AC3194" s="20">
        <f>ROW()</f>
        <v>3194</v>
      </c>
      <c r="AD3194" s="24" t="e">
        <f t="shared" ca="1" si="383"/>
        <v>#VALUE!</v>
      </c>
      <c r="AE3194" t="str">
        <f t="shared" ca="1" si="379"/>
        <v>E</v>
      </c>
    </row>
    <row r="3195" spans="1:31">
      <c r="A3195" s="12" t="s">
        <v>2375</v>
      </c>
      <c r="J3195" s="12" t="str">
        <f t="shared" si="381"/>
        <v/>
      </c>
      <c r="K3195" t="str">
        <f t="shared" si="382"/>
        <v xml:space="preserve">    </v>
      </c>
      <c r="L3195" t="str">
        <f t="shared" si="382"/>
        <v>68.3</v>
      </c>
      <c r="M3195" t="str">
        <f t="shared" si="382"/>
        <v>28.3</v>
      </c>
      <c r="N3195" t="str">
        <f t="shared" si="382"/>
        <v>30.6</v>
      </c>
      <c r="O3195" t="str">
        <f t="shared" si="382"/>
        <v>60.6</v>
      </c>
      <c r="P3195" t="str">
        <f t="shared" si="382"/>
        <v>58.4</v>
      </c>
      <c r="Q3195" t="str">
        <f t="shared" si="382"/>
        <v>60.2</v>
      </c>
      <c r="R3195" t="str">
        <f t="shared" si="382"/>
        <v>68.1</v>
      </c>
      <c r="S3195" t="str">
        <f t="shared" si="382"/>
        <v>68.1</v>
      </c>
      <c r="T3195" t="str">
        <f t="shared" si="382"/>
        <v>68.1</v>
      </c>
      <c r="U3195" t="str">
        <f t="shared" si="382"/>
        <v>68.1</v>
      </c>
      <c r="V3195" t="str">
        <f t="shared" si="382"/>
        <v>68.1</v>
      </c>
      <c r="X3195" t="e">
        <f>VLOOKUP(K3195,$X$2:Y$31,2,FALSE())</f>
        <v>#N/A</v>
      </c>
      <c r="AB3195" s="20">
        <f>MATCH("R",$J$1001:$J3196,0)</f>
        <v>25</v>
      </c>
      <c r="AC3195" s="20">
        <f>ROW()</f>
        <v>3195</v>
      </c>
      <c r="AD3195" s="24" t="e">
        <f t="shared" ca="1" si="383"/>
        <v>#VALUE!</v>
      </c>
      <c r="AE3195" t="str">
        <f t="shared" ca="1" si="379"/>
        <v>E</v>
      </c>
    </row>
    <row r="3196" spans="1:31">
      <c r="A3196" s="12" t="s">
        <v>2376</v>
      </c>
      <c r="J3196" s="12" t="str">
        <f t="shared" si="381"/>
        <v/>
      </c>
      <c r="K3196" t="str">
        <f t="shared" si="382"/>
        <v xml:space="preserve">    </v>
      </c>
      <c r="L3196" t="str">
        <f t="shared" si="382"/>
        <v xml:space="preserve"> 3.1</v>
      </c>
      <c r="M3196" t="str">
        <f t="shared" si="382"/>
        <v xml:space="preserve"> 1.2</v>
      </c>
      <c r="N3196" t="str">
        <f t="shared" si="382"/>
        <v xml:space="preserve"> 1.3</v>
      </c>
      <c r="O3196" t="str">
        <f t="shared" si="382"/>
        <v xml:space="preserve"> 2.3</v>
      </c>
      <c r="P3196" t="str">
        <f t="shared" si="382"/>
        <v xml:space="preserve"> 2.1</v>
      </c>
      <c r="Q3196" t="str">
        <f t="shared" si="382"/>
        <v xml:space="preserve"> 2.3</v>
      </c>
      <c r="R3196" t="str">
        <f t="shared" si="382"/>
        <v xml:space="preserve"> 3.1</v>
      </c>
      <c r="S3196" t="str">
        <f t="shared" si="382"/>
        <v xml:space="preserve"> 3.1</v>
      </c>
      <c r="T3196" t="str">
        <f t="shared" si="382"/>
        <v xml:space="preserve"> 3.1</v>
      </c>
      <c r="U3196" t="str">
        <f t="shared" si="382"/>
        <v xml:space="preserve"> 3.1</v>
      </c>
      <c r="V3196" t="str">
        <f t="shared" si="382"/>
        <v xml:space="preserve"> 3.1</v>
      </c>
      <c r="X3196" t="e">
        <f>VLOOKUP(K3196,$X$2:Y$31,2,FALSE())</f>
        <v>#N/A</v>
      </c>
      <c r="AB3196" s="20">
        <f>MATCH("R",$J$1001:$J3197,0)</f>
        <v>25</v>
      </c>
      <c r="AC3196" s="20">
        <f>ROW()</f>
        <v>3196</v>
      </c>
      <c r="AD3196" s="24" t="e">
        <f t="shared" ca="1" si="383"/>
        <v>#VALUE!</v>
      </c>
      <c r="AE3196" t="str">
        <f t="shared" ca="1" si="379"/>
        <v>E</v>
      </c>
    </row>
    <row r="3197" spans="1:31">
      <c r="A3197" s="12" t="s">
        <v>2377</v>
      </c>
      <c r="J3197" s="12" t="str">
        <f t="shared" si="381"/>
        <v/>
      </c>
      <c r="K3197" t="str">
        <f t="shared" si="382"/>
        <v xml:space="preserve">    </v>
      </c>
      <c r="L3197" t="str">
        <f t="shared" si="382"/>
        <v xml:space="preserve"> 437</v>
      </c>
      <c r="M3197" t="str">
        <f t="shared" si="382"/>
        <v xml:space="preserve">  91</v>
      </c>
      <c r="N3197" t="str">
        <f t="shared" si="382"/>
        <v xml:space="preserve">  99</v>
      </c>
      <c r="O3197" t="str">
        <f t="shared" si="382"/>
        <v xml:space="preserve"> 302</v>
      </c>
      <c r="P3197" t="str">
        <f t="shared" si="382"/>
        <v xml:space="preserve"> 276</v>
      </c>
      <c r="Q3197" t="str">
        <f t="shared" si="382"/>
        <v xml:space="preserve"> 298</v>
      </c>
      <c r="R3197" t="str">
        <f t="shared" si="382"/>
        <v xml:space="preserve"> 432</v>
      </c>
      <c r="S3197" t="str">
        <f t="shared" si="382"/>
        <v xml:space="preserve"> 432</v>
      </c>
      <c r="T3197" t="str">
        <f t="shared" si="382"/>
        <v xml:space="preserve"> 432</v>
      </c>
      <c r="U3197" t="str">
        <f t="shared" si="382"/>
        <v xml:space="preserve"> 432</v>
      </c>
      <c r="V3197" t="str">
        <f t="shared" si="382"/>
        <v xml:space="preserve"> 432</v>
      </c>
      <c r="X3197" t="e">
        <f>VLOOKUP(K3197,$X$2:Y$31,2,FALSE())</f>
        <v>#N/A</v>
      </c>
      <c r="AB3197" s="20">
        <f>MATCH("R",$J$1001:$J3198,0)</f>
        <v>25</v>
      </c>
      <c r="AC3197" s="20">
        <f>ROW()</f>
        <v>3197</v>
      </c>
      <c r="AD3197" s="24" t="e">
        <f t="shared" ca="1" si="383"/>
        <v>#VALUE!</v>
      </c>
      <c r="AE3197" t="str">
        <f t="shared" ca="1" si="379"/>
        <v>E</v>
      </c>
    </row>
    <row r="3198" spans="1:31">
      <c r="A3198" s="12" t="s">
        <v>2378</v>
      </c>
      <c r="J3198" s="12" t="str">
        <f t="shared" si="381"/>
        <v/>
      </c>
      <c r="K3198" t="str">
        <f t="shared" si="382"/>
        <v xml:space="preserve">    </v>
      </c>
      <c r="L3198" t="str">
        <f t="shared" si="382"/>
        <v>0.50</v>
      </c>
      <c r="M3198" t="str">
        <f t="shared" si="382"/>
        <v>1.00</v>
      </c>
      <c r="N3198" t="str">
        <f t="shared" si="382"/>
        <v>1.00</v>
      </c>
      <c r="O3198" t="str">
        <f t="shared" si="382"/>
        <v>0.61</v>
      </c>
      <c r="P3198" t="str">
        <f t="shared" si="382"/>
        <v>1.00</v>
      </c>
      <c r="Q3198" t="str">
        <f t="shared" si="382"/>
        <v>1.00</v>
      </c>
      <c r="R3198" t="str">
        <f t="shared" si="382"/>
        <v>0.18</v>
      </c>
      <c r="S3198" t="str">
        <f t="shared" si="382"/>
        <v>0.00</v>
      </c>
      <c r="T3198" t="str">
        <f t="shared" si="382"/>
        <v>0.00</v>
      </c>
      <c r="U3198" t="str">
        <f t="shared" si="382"/>
        <v>0.00</v>
      </c>
      <c r="V3198" t="str">
        <f t="shared" si="382"/>
        <v>0.00</v>
      </c>
      <c r="X3198" t="e">
        <f>VLOOKUP(K3198,$X$2:Y$31,2,FALSE())</f>
        <v>#N/A</v>
      </c>
      <c r="AB3198" s="20">
        <f>MATCH("R",$J$1001:$J3199,0)</f>
        <v>25</v>
      </c>
      <c r="AC3198" s="20">
        <f>ROW()</f>
        <v>3198</v>
      </c>
      <c r="AD3198" s="24" t="e">
        <f t="shared" ca="1" si="383"/>
        <v>#VALUE!</v>
      </c>
      <c r="AE3198" t="str">
        <f t="shared" ca="1" si="379"/>
        <v>E</v>
      </c>
    </row>
    <row r="3199" spans="1:31">
      <c r="A3199" s="12" t="s">
        <v>2379</v>
      </c>
      <c r="J3199" s="12" t="str">
        <f t="shared" si="381"/>
        <v/>
      </c>
      <c r="K3199" t="str">
        <f t="shared" si="382"/>
        <v xml:space="preserve">    </v>
      </c>
      <c r="L3199" t="str">
        <f t="shared" si="382"/>
        <v xml:space="preserve"> 125</v>
      </c>
      <c r="M3199" t="str">
        <f t="shared" si="382"/>
        <v xml:space="preserve"> 172</v>
      </c>
      <c r="N3199" t="str">
        <f t="shared" si="382"/>
        <v xml:space="preserve"> 145</v>
      </c>
      <c r="O3199" t="str">
        <f t="shared" si="382"/>
        <v xml:space="preserve"> 126</v>
      </c>
      <c r="P3199" t="str">
        <f t="shared" si="382"/>
        <v xml:space="preserve"> 121</v>
      </c>
      <c r="Q3199" t="str">
        <f t="shared" si="382"/>
        <v xml:space="preserve"> 119</v>
      </c>
      <c r="R3199" t="str">
        <f t="shared" si="382"/>
        <v xml:space="preserve"> 129</v>
      </c>
      <c r="S3199" t="str">
        <f t="shared" si="382"/>
        <v xml:space="preserve"> 184</v>
      </c>
      <c r="T3199" t="str">
        <f t="shared" si="382"/>
        <v xml:space="preserve"> 187</v>
      </c>
      <c r="U3199" t="str">
        <f t="shared" si="382"/>
        <v xml:space="preserve"> 188</v>
      </c>
      <c r="V3199" t="str">
        <f t="shared" si="382"/>
        <v xml:space="preserve"> 189</v>
      </c>
      <c r="X3199" t="e">
        <f>VLOOKUP(K3199,$X$2:Y$31,2,FALSE())</f>
        <v>#N/A</v>
      </c>
      <c r="AB3199" s="20">
        <f>MATCH("R",$J$1001:$J3200,0)</f>
        <v>25</v>
      </c>
      <c r="AC3199" s="20">
        <f>ROW()</f>
        <v>3199</v>
      </c>
      <c r="AD3199" s="24" t="e">
        <f t="shared" ca="1" si="383"/>
        <v>#VALUE!</v>
      </c>
      <c r="AE3199" t="str">
        <f t="shared" ca="1" si="379"/>
        <v>E</v>
      </c>
    </row>
    <row r="3200" spans="1:31">
      <c r="A3200" s="12" t="s">
        <v>2380</v>
      </c>
      <c r="J3200" s="12" t="str">
        <f t="shared" si="381"/>
        <v/>
      </c>
      <c r="K3200" t="str">
        <f t="shared" si="382"/>
        <v xml:space="preserve">    </v>
      </c>
      <c r="L3200" t="str">
        <f t="shared" si="382"/>
        <v xml:space="preserve">  22</v>
      </c>
      <c r="M3200" t="str">
        <f t="shared" si="382"/>
        <v xml:space="preserve"> -39</v>
      </c>
      <c r="N3200" t="str">
        <f t="shared" si="382"/>
        <v xml:space="preserve">  -6</v>
      </c>
      <c r="O3200" t="str">
        <f t="shared" si="382"/>
        <v xml:space="preserve">  13</v>
      </c>
      <c r="P3200" t="str">
        <f t="shared" si="382"/>
        <v xml:space="preserve">  20</v>
      </c>
      <c r="Q3200" t="str">
        <f t="shared" si="382"/>
        <v xml:space="preserve">  25</v>
      </c>
      <c r="R3200" t="str">
        <f t="shared" si="382"/>
        <v xml:space="preserve">  18</v>
      </c>
      <c r="S3200" t="str">
        <f t="shared" si="382"/>
        <v xml:space="preserve"> -35</v>
      </c>
      <c r="T3200" t="str">
        <f t="shared" si="382"/>
        <v xml:space="preserve"> -36</v>
      </c>
      <c r="U3200" t="str">
        <f t="shared" si="382"/>
        <v xml:space="preserve"> -35</v>
      </c>
      <c r="V3200" t="str">
        <f t="shared" si="382"/>
        <v xml:space="preserve"> -35</v>
      </c>
      <c r="X3200" t="e">
        <f>VLOOKUP(K3200,$X$2:Y$31,2,FALSE())</f>
        <v>#N/A</v>
      </c>
      <c r="AB3200" s="20">
        <f>MATCH("R",$J$1001:$J3201,0)</f>
        <v>25</v>
      </c>
      <c r="AC3200" s="20">
        <f>ROW()</f>
        <v>3200</v>
      </c>
      <c r="AD3200" s="24" t="e">
        <f t="shared" ca="1" si="383"/>
        <v>#VALUE!</v>
      </c>
      <c r="AE3200" t="str">
        <f t="shared" ca="1" si="379"/>
        <v>E</v>
      </c>
    </row>
    <row r="3201" spans="1:31">
      <c r="A3201" s="12" t="s">
        <v>2381</v>
      </c>
      <c r="J3201" s="12" t="str">
        <f t="shared" si="381"/>
        <v/>
      </c>
      <c r="K3201" t="str">
        <f t="shared" si="382"/>
        <v xml:space="preserve">    </v>
      </c>
      <c r="L3201" t="str">
        <f t="shared" si="382"/>
        <v>-105</v>
      </c>
      <c r="M3201" t="str">
        <f t="shared" si="382"/>
        <v>-152</v>
      </c>
      <c r="N3201" t="str">
        <f t="shared" si="382"/>
        <v>-125</v>
      </c>
      <c r="O3201" t="str">
        <f t="shared" si="382"/>
        <v>-106</v>
      </c>
      <c r="P3201" t="str">
        <f t="shared" si="382"/>
        <v>-101</v>
      </c>
      <c r="Q3201" t="str">
        <f t="shared" si="382"/>
        <v xml:space="preserve"> -99</v>
      </c>
      <c r="R3201" t="str">
        <f t="shared" si="382"/>
        <v>-109</v>
      </c>
      <c r="S3201" t="str">
        <f t="shared" si="382"/>
        <v>-164</v>
      </c>
      <c r="T3201" t="str">
        <f t="shared" si="382"/>
        <v>-167</v>
      </c>
      <c r="U3201" t="str">
        <f t="shared" si="382"/>
        <v>-168</v>
      </c>
      <c r="V3201" t="str">
        <f t="shared" si="382"/>
        <v>-169</v>
      </c>
      <c r="X3201" t="e">
        <f>VLOOKUP(K3201,$X$2:Y$31,2,FALSE())</f>
        <v>#N/A</v>
      </c>
      <c r="AB3201" s="20">
        <f>MATCH("R",$J$1001:$J3202,0)</f>
        <v>25</v>
      </c>
      <c r="AC3201" s="20">
        <f>ROW()</f>
        <v>3201</v>
      </c>
      <c r="AD3201" s="24" t="e">
        <f t="shared" ca="1" si="383"/>
        <v>#VALUE!</v>
      </c>
      <c r="AE3201" t="str">
        <f t="shared" ca="1" si="379"/>
        <v>E</v>
      </c>
    </row>
    <row r="3202" spans="1:31">
      <c r="A3202" s="12" t="s">
        <v>552</v>
      </c>
      <c r="J3202" s="12" t="str">
        <f t="shared" si="381"/>
        <v/>
      </c>
      <c r="K3202" t="str">
        <f t="shared" si="382"/>
        <v xml:space="preserve">    </v>
      </c>
      <c r="L3202" t="str">
        <f t="shared" si="382"/>
        <v>-161</v>
      </c>
      <c r="M3202" t="str">
        <f t="shared" si="382"/>
        <v>-140</v>
      </c>
      <c r="N3202" t="str">
        <f t="shared" si="382"/>
        <v>-148</v>
      </c>
      <c r="O3202" t="str">
        <f t="shared" si="382"/>
        <v>-152</v>
      </c>
      <c r="P3202" t="str">
        <f t="shared" si="382"/>
        <v>-156</v>
      </c>
      <c r="Q3202" t="str">
        <f t="shared" si="382"/>
        <v>-159</v>
      </c>
      <c r="R3202" t="str">
        <f t="shared" si="382"/>
        <v>-162</v>
      </c>
      <c r="S3202" t="str">
        <f t="shared" si="382"/>
        <v>-165</v>
      </c>
      <c r="T3202" t="str">
        <f t="shared" si="382"/>
        <v>-168</v>
      </c>
      <c r="U3202" t="str">
        <f t="shared" si="382"/>
        <v>-170</v>
      </c>
      <c r="V3202" t="str">
        <f t="shared" si="382"/>
        <v>-172</v>
      </c>
      <c r="X3202" t="e">
        <f>VLOOKUP(K3202,$X$2:Y$31,2,FALSE())</f>
        <v>#N/A</v>
      </c>
      <c r="AB3202" s="20">
        <f>MATCH("R",$J$1001:$J3203,0)</f>
        <v>25</v>
      </c>
      <c r="AC3202" s="20">
        <f>ROW()</f>
        <v>3202</v>
      </c>
      <c r="AD3202" s="24" t="e">
        <f t="shared" ca="1" si="383"/>
        <v>#VALUE!</v>
      </c>
      <c r="AE3202" t="str">
        <f t="shared" ca="1" si="379"/>
        <v>E</v>
      </c>
    </row>
    <row r="3203" spans="1:31">
      <c r="A3203" s="12" t="s">
        <v>2382</v>
      </c>
      <c r="J3203" s="12" t="str">
        <f t="shared" si="381"/>
        <v/>
      </c>
      <c r="K3203" t="str">
        <f t="shared" si="382"/>
        <v xml:space="preserve">    </v>
      </c>
      <c r="L3203" t="str">
        <f t="shared" si="382"/>
        <v xml:space="preserve">  56</v>
      </c>
      <c r="M3203" t="str">
        <f t="shared" si="382"/>
        <v xml:space="preserve"> -12</v>
      </c>
      <c r="N3203" t="str">
        <f t="shared" si="382"/>
        <v xml:space="preserve">  24</v>
      </c>
      <c r="O3203" t="str">
        <f t="shared" si="382"/>
        <v xml:space="preserve">  46</v>
      </c>
      <c r="P3203" t="str">
        <f t="shared" si="382"/>
        <v xml:space="preserve">  55</v>
      </c>
      <c r="Q3203" t="str">
        <f t="shared" ref="K3203:V3224" si="384">MID($A3203,Q$34,4)</f>
        <v xml:space="preserve">  60</v>
      </c>
      <c r="R3203" t="str">
        <f t="shared" si="384"/>
        <v xml:space="preserve">  52</v>
      </c>
      <c r="S3203" t="str">
        <f t="shared" si="384"/>
        <v xml:space="preserve">   1</v>
      </c>
      <c r="T3203" t="str">
        <f t="shared" si="384"/>
        <v xml:space="preserve">   2</v>
      </c>
      <c r="U3203" t="str">
        <f t="shared" si="384"/>
        <v xml:space="preserve">   3</v>
      </c>
      <c r="V3203" t="str">
        <f t="shared" si="384"/>
        <v xml:space="preserve">   4</v>
      </c>
      <c r="X3203" t="e">
        <f>VLOOKUP(K3203,$X$2:Y$31,2,FALSE())</f>
        <v>#N/A</v>
      </c>
      <c r="AB3203" s="20">
        <f>MATCH("R",$J$1001:$J3204,0)</f>
        <v>25</v>
      </c>
      <c r="AC3203" s="20">
        <f>ROW()</f>
        <v>3203</v>
      </c>
      <c r="AD3203" s="24" t="e">
        <f t="shared" ca="1" si="383"/>
        <v>#VALUE!</v>
      </c>
      <c r="AE3203" t="str">
        <f t="shared" ref="AE3203:AE3266" ca="1" si="385">IF(ISERROR(AD3203),"E","OK")</f>
        <v>E</v>
      </c>
    </row>
    <row r="3204" spans="1:31">
      <c r="A3204" s="12" t="s">
        <v>2383</v>
      </c>
      <c r="J3204" s="12" t="str">
        <f t="shared" si="381"/>
        <v/>
      </c>
      <c r="K3204" t="str">
        <f t="shared" si="384"/>
        <v xml:space="preserve">    </v>
      </c>
      <c r="L3204" t="str">
        <f t="shared" si="384"/>
        <v xml:space="preserve">  34</v>
      </c>
      <c r="M3204" t="str">
        <f t="shared" si="384"/>
        <v xml:space="preserve">  97</v>
      </c>
      <c r="N3204" t="str">
        <f t="shared" si="384"/>
        <v xml:space="preserve">  60</v>
      </c>
      <c r="O3204" t="str">
        <f t="shared" si="384"/>
        <v xml:space="preserve">  42</v>
      </c>
      <c r="P3204" t="str">
        <f t="shared" si="384"/>
        <v xml:space="preserve">  30</v>
      </c>
      <c r="Q3204" t="str">
        <f t="shared" si="384"/>
        <v xml:space="preserve">  24</v>
      </c>
      <c r="R3204" t="str">
        <f t="shared" si="384"/>
        <v xml:space="preserve">  42</v>
      </c>
      <c r="S3204" t="str">
        <f t="shared" si="384"/>
        <v xml:space="preserve">  83</v>
      </c>
      <c r="T3204" t="str">
        <f t="shared" si="384"/>
        <v xml:space="preserve">  83</v>
      </c>
      <c r="U3204" t="str">
        <f t="shared" si="384"/>
        <v xml:space="preserve">  82</v>
      </c>
      <c r="V3204" t="str">
        <f t="shared" si="384"/>
        <v xml:space="preserve">  81</v>
      </c>
      <c r="X3204" t="e">
        <f>VLOOKUP(K3204,$X$2:Y$31,2,FALSE())</f>
        <v>#N/A</v>
      </c>
      <c r="AB3204" s="20">
        <f>MATCH("R",$J$1001:$J3205,0)</f>
        <v>25</v>
      </c>
      <c r="AC3204" s="20">
        <f>ROW()</f>
        <v>3204</v>
      </c>
      <c r="AD3204" s="24" t="e">
        <f t="shared" ca="1" si="383"/>
        <v>#VALUE!</v>
      </c>
      <c r="AE3204" t="str">
        <f t="shared" ca="1" si="385"/>
        <v>E</v>
      </c>
    </row>
    <row r="3205" spans="1:31">
      <c r="A3205" s="12" t="s">
        <v>549</v>
      </c>
      <c r="J3205" s="12" t="str">
        <f t="shared" si="381"/>
        <v/>
      </c>
      <c r="K3205" t="str">
        <f t="shared" si="384"/>
        <v xml:space="preserve">    </v>
      </c>
      <c r="L3205" t="str">
        <f t="shared" si="384"/>
        <v>0.01</v>
      </c>
      <c r="M3205" t="str">
        <f t="shared" si="384"/>
        <v>0.00</v>
      </c>
      <c r="N3205" t="str">
        <f t="shared" si="384"/>
        <v>0.00</v>
      </c>
      <c r="O3205" t="str">
        <f t="shared" si="384"/>
        <v>0.00</v>
      </c>
      <c r="P3205" t="str">
        <f t="shared" si="384"/>
        <v>0.00</v>
      </c>
      <c r="Q3205" t="str">
        <f t="shared" si="384"/>
        <v>0.01</v>
      </c>
      <c r="R3205" t="str">
        <f t="shared" si="384"/>
        <v>0.01</v>
      </c>
      <c r="S3205" t="str">
        <f t="shared" si="384"/>
        <v>0.00</v>
      </c>
      <c r="T3205" t="str">
        <f t="shared" si="384"/>
        <v>0.00</v>
      </c>
      <c r="U3205" t="str">
        <f t="shared" si="384"/>
        <v>0.00</v>
      </c>
      <c r="V3205" t="str">
        <f t="shared" si="384"/>
        <v>0.00</v>
      </c>
      <c r="X3205" t="e">
        <f>VLOOKUP(K3205,$X$2:Y$31,2,FALSE())</f>
        <v>#N/A</v>
      </c>
      <c r="AB3205" s="20">
        <f>MATCH("R",$J$1001:$J3206,0)</f>
        <v>25</v>
      </c>
      <c r="AC3205" s="20">
        <f>ROW()</f>
        <v>3205</v>
      </c>
      <c r="AD3205" s="24" t="e">
        <f t="shared" ca="1" si="383"/>
        <v>#VALUE!</v>
      </c>
      <c r="AE3205" t="str">
        <f t="shared" ca="1" si="385"/>
        <v>E</v>
      </c>
    </row>
    <row r="3206" spans="1:31">
      <c r="A3206" s="12" t="s">
        <v>91</v>
      </c>
      <c r="J3206" s="12" t="str">
        <f t="shared" si="381"/>
        <v/>
      </c>
      <c r="K3206" t="str">
        <f t="shared" si="384"/>
        <v xml:space="preserve">    </v>
      </c>
      <c r="L3206" t="str">
        <f t="shared" si="384"/>
        <v>0.00</v>
      </c>
      <c r="M3206" t="str">
        <f t="shared" si="384"/>
        <v>0.00</v>
      </c>
      <c r="N3206" t="str">
        <f t="shared" si="384"/>
        <v>0.00</v>
      </c>
      <c r="O3206" t="str">
        <f t="shared" si="384"/>
        <v>0.00</v>
      </c>
      <c r="P3206" t="str">
        <f t="shared" si="384"/>
        <v>0.00</v>
      </c>
      <c r="Q3206" t="str">
        <f t="shared" si="384"/>
        <v>0.00</v>
      </c>
      <c r="R3206" t="str">
        <f t="shared" si="384"/>
        <v>0.00</v>
      </c>
      <c r="S3206" t="str">
        <f t="shared" si="384"/>
        <v>0.00</v>
      </c>
      <c r="T3206" t="str">
        <f t="shared" si="384"/>
        <v>0.00</v>
      </c>
      <c r="U3206" t="str">
        <f t="shared" si="384"/>
        <v>0.00</v>
      </c>
      <c r="V3206" t="str">
        <f t="shared" si="384"/>
        <v>0.00</v>
      </c>
      <c r="X3206" t="e">
        <f>VLOOKUP(K3206,$X$2:Y$31,2,FALSE())</f>
        <v>#N/A</v>
      </c>
      <c r="AB3206" s="20">
        <f>MATCH("R",$J$1001:$J3207,0)</f>
        <v>25</v>
      </c>
      <c r="AC3206" s="20">
        <f>ROW()</f>
        <v>3206</v>
      </c>
      <c r="AD3206" s="24" t="e">
        <f t="shared" ca="1" si="383"/>
        <v>#VALUE!</v>
      </c>
      <c r="AE3206" t="str">
        <f t="shared" ca="1" si="385"/>
        <v>E</v>
      </c>
    </row>
    <row r="3207" spans="1:31">
      <c r="A3207" s="12" t="s">
        <v>553</v>
      </c>
      <c r="J3207" s="12" t="str">
        <f t="shared" si="381"/>
        <v/>
      </c>
      <c r="K3207" t="str">
        <f t="shared" si="384"/>
        <v xml:space="preserve">    </v>
      </c>
      <c r="L3207" t="str">
        <f t="shared" si="384"/>
        <v>0.07</v>
      </c>
      <c r="M3207" t="str">
        <f t="shared" si="384"/>
        <v>0.00</v>
      </c>
      <c r="N3207" t="str">
        <f t="shared" si="384"/>
        <v>0.00</v>
      </c>
      <c r="O3207" t="str">
        <f t="shared" si="384"/>
        <v>0.03</v>
      </c>
      <c r="P3207" t="str">
        <f t="shared" si="384"/>
        <v>0.05</v>
      </c>
      <c r="Q3207" t="str">
        <f t="shared" si="384"/>
        <v>0.08</v>
      </c>
      <c r="R3207" t="str">
        <f t="shared" si="384"/>
        <v>0.06</v>
      </c>
      <c r="S3207" t="str">
        <f t="shared" si="384"/>
        <v>0.00</v>
      </c>
      <c r="T3207" t="str">
        <f t="shared" si="384"/>
        <v>0.00</v>
      </c>
      <c r="U3207" t="str">
        <f t="shared" si="384"/>
        <v>0.00</v>
      </c>
      <c r="V3207" t="str">
        <f t="shared" si="384"/>
        <v>0.00</v>
      </c>
      <c r="X3207" t="e">
        <f>VLOOKUP(K3207,$X$2:Y$31,2,FALSE())</f>
        <v>#N/A</v>
      </c>
      <c r="AB3207" s="20">
        <f>MATCH("R",$J$1001:$J3208,0)</f>
        <v>25</v>
      </c>
      <c r="AC3207" s="20">
        <f>ROW()</f>
        <v>3207</v>
      </c>
      <c r="AD3207" s="24" t="e">
        <f t="shared" ca="1" si="383"/>
        <v>#VALUE!</v>
      </c>
      <c r="AE3207" t="str">
        <f t="shared" ca="1" si="385"/>
        <v>E</v>
      </c>
    </row>
    <row r="3208" spans="1:31">
      <c r="A3208" s="12" t="s">
        <v>2384</v>
      </c>
      <c r="J3208" s="12" t="str">
        <f t="shared" si="381"/>
        <v/>
      </c>
      <c r="K3208" t="str">
        <f t="shared" si="384"/>
        <v xml:space="preserve">    </v>
      </c>
      <c r="L3208" t="str">
        <f t="shared" si="384"/>
        <v>14.8</v>
      </c>
      <c r="M3208" t="str">
        <f t="shared" si="384"/>
        <v xml:space="preserve"> 6.0</v>
      </c>
      <c r="N3208" t="str">
        <f t="shared" si="384"/>
        <v xml:space="preserve"> 6.1</v>
      </c>
      <c r="O3208" t="str">
        <f t="shared" si="384"/>
        <v>12.2</v>
      </c>
      <c r="P3208" t="str">
        <f t="shared" si="384"/>
        <v xml:space="preserve"> 6.0</v>
      </c>
      <c r="Q3208" t="str">
        <f t="shared" si="384"/>
        <v xml:space="preserve"> 6.0</v>
      </c>
      <c r="R3208" t="str">
        <f t="shared" si="384"/>
        <v>19.5</v>
      </c>
      <c r="S3208" t="str">
        <f t="shared" si="384"/>
        <v xml:space="preserve"> 6.9</v>
      </c>
      <c r="T3208" t="str">
        <f t="shared" si="384"/>
        <v xml:space="preserve"> 6.0</v>
      </c>
      <c r="U3208" t="str">
        <f t="shared" si="384"/>
        <v xml:space="preserve"> 6.0</v>
      </c>
      <c r="V3208" t="str">
        <f t="shared" si="384"/>
        <v xml:space="preserve"> 6.0</v>
      </c>
      <c r="X3208" t="e">
        <f>VLOOKUP(K3208,$X$2:Y$31,2,FALSE())</f>
        <v>#N/A</v>
      </c>
      <c r="AB3208" s="20">
        <f>MATCH("R",$J$1001:$J3209,0)</f>
        <v>25</v>
      </c>
      <c r="AC3208" s="20">
        <f>ROW()</f>
        <v>3208</v>
      </c>
      <c r="AD3208" s="24" t="e">
        <f t="shared" ca="1" si="383"/>
        <v>#VALUE!</v>
      </c>
      <c r="AE3208" t="str">
        <f t="shared" ca="1" si="385"/>
        <v>E</v>
      </c>
    </row>
    <row r="3209" spans="1:31">
      <c r="A3209" s="12" t="s">
        <v>2385</v>
      </c>
      <c r="J3209" s="12" t="str">
        <f t="shared" si="381"/>
        <v/>
      </c>
      <c r="K3209" t="str">
        <f t="shared" si="384"/>
        <v xml:space="preserve">    </v>
      </c>
      <c r="L3209" t="str">
        <f t="shared" si="384"/>
        <v xml:space="preserve"> 7.4</v>
      </c>
      <c r="M3209" t="str">
        <f t="shared" si="384"/>
        <v xml:space="preserve"> 4.8</v>
      </c>
      <c r="N3209" t="str">
        <f t="shared" si="384"/>
        <v xml:space="preserve"> 4.8</v>
      </c>
      <c r="O3209" t="str">
        <f t="shared" si="384"/>
        <v xml:space="preserve"> 7.2</v>
      </c>
      <c r="P3209" t="str">
        <f t="shared" si="384"/>
        <v xml:space="preserve"> 4.9</v>
      </c>
      <c r="Q3209" t="str">
        <f t="shared" si="384"/>
        <v xml:space="preserve"> 4.8</v>
      </c>
      <c r="R3209" t="str">
        <f t="shared" si="384"/>
        <v>10.5</v>
      </c>
      <c r="S3209" t="str">
        <f t="shared" si="384"/>
        <v>19.9</v>
      </c>
      <c r="T3209" t="str">
        <f t="shared" si="384"/>
        <v xml:space="preserve"> 4.8</v>
      </c>
      <c r="U3209" t="str">
        <f t="shared" si="384"/>
        <v xml:space="preserve"> 4.8</v>
      </c>
      <c r="V3209" t="str">
        <f t="shared" si="384"/>
        <v xml:space="preserve"> 4.8</v>
      </c>
      <c r="X3209" t="e">
        <f>VLOOKUP(K3209,$X$2:Y$31,2,FALSE())</f>
        <v>#N/A</v>
      </c>
      <c r="AB3209" s="20">
        <f>MATCH("R",$J$1001:$J3210,0)</f>
        <v>25</v>
      </c>
      <c r="AC3209" s="20">
        <f>ROW()</f>
        <v>3209</v>
      </c>
      <c r="AD3209" s="24" t="e">
        <f t="shared" ca="1" si="383"/>
        <v>#VALUE!</v>
      </c>
      <c r="AE3209" t="str">
        <f t="shared" ca="1" si="385"/>
        <v>E</v>
      </c>
    </row>
    <row r="3210" spans="1:31">
      <c r="A3210" s="12" t="s">
        <v>2386</v>
      </c>
      <c r="J3210" s="12" t="str">
        <f t="shared" si="381"/>
        <v/>
      </c>
      <c r="K3210" t="str">
        <f t="shared" si="384"/>
        <v xml:space="preserve">    </v>
      </c>
      <c r="L3210" t="str">
        <f t="shared" si="384"/>
        <v>17.3</v>
      </c>
      <c r="M3210" t="str">
        <f t="shared" si="384"/>
        <v>11.4</v>
      </c>
      <c r="N3210" t="str">
        <f t="shared" si="384"/>
        <v>11.4</v>
      </c>
      <c r="O3210" t="str">
        <f t="shared" si="384"/>
        <v>15.6</v>
      </c>
      <c r="P3210" t="str">
        <f t="shared" si="384"/>
        <v>11.4</v>
      </c>
      <c r="Q3210" t="str">
        <f t="shared" si="384"/>
        <v>11.2</v>
      </c>
      <c r="R3210" t="str">
        <f t="shared" si="384"/>
        <v>21.4</v>
      </c>
      <c r="S3210" t="str">
        <f t="shared" si="384"/>
        <v>11.6</v>
      </c>
      <c r="T3210" t="str">
        <f t="shared" si="384"/>
        <v>11.3</v>
      </c>
      <c r="U3210" t="str">
        <f t="shared" si="384"/>
        <v>11.4</v>
      </c>
      <c r="V3210" t="str">
        <f t="shared" si="384"/>
        <v>11.4</v>
      </c>
      <c r="X3210" t="e">
        <f>VLOOKUP(K3210,$X$2:Y$31,2,FALSE())</f>
        <v>#N/A</v>
      </c>
      <c r="AB3210" s="20">
        <f>MATCH("R",$J$1001:$J3211,0)</f>
        <v>25</v>
      </c>
      <c r="AC3210" s="20">
        <f>ROW()</f>
        <v>3210</v>
      </c>
      <c r="AD3210" s="24" t="e">
        <f t="shared" ca="1" si="383"/>
        <v>#VALUE!</v>
      </c>
      <c r="AE3210" t="str">
        <f t="shared" ca="1" si="385"/>
        <v>E</v>
      </c>
    </row>
    <row r="3211" spans="1:31">
      <c r="A3211" s="12" t="s">
        <v>2387</v>
      </c>
      <c r="J3211" s="12" t="str">
        <f t="shared" si="381"/>
        <v/>
      </c>
      <c r="K3211" t="str">
        <f t="shared" si="384"/>
        <v xml:space="preserve">    </v>
      </c>
      <c r="L3211" t="str">
        <f t="shared" si="384"/>
        <v xml:space="preserve"> 8.9</v>
      </c>
      <c r="M3211" t="str">
        <f t="shared" si="384"/>
        <v xml:space="preserve"> 7.7</v>
      </c>
      <c r="N3211" t="str">
        <f t="shared" si="384"/>
        <v xml:space="preserve"> 7.7</v>
      </c>
      <c r="O3211" t="str">
        <f t="shared" si="384"/>
        <v xml:space="preserve"> 9.3</v>
      </c>
      <c r="P3211" t="str">
        <f t="shared" si="384"/>
        <v xml:space="preserve"> 7.7</v>
      </c>
      <c r="Q3211" t="str">
        <f t="shared" si="384"/>
        <v xml:space="preserve"> 7.3</v>
      </c>
      <c r="R3211" t="str">
        <f t="shared" si="384"/>
        <v>11.6</v>
      </c>
      <c r="S3211" t="str">
        <f t="shared" si="384"/>
        <v>20.5</v>
      </c>
      <c r="T3211" t="str">
        <f t="shared" si="384"/>
        <v xml:space="preserve"> 7.5</v>
      </c>
      <c r="U3211" t="str">
        <f t="shared" si="384"/>
        <v xml:space="preserve"> 7.6</v>
      </c>
      <c r="V3211" t="str">
        <f t="shared" si="384"/>
        <v xml:space="preserve"> 7.6</v>
      </c>
      <c r="X3211" t="e">
        <f>VLOOKUP(K3211,$X$2:Y$31,2,FALSE())</f>
        <v>#N/A</v>
      </c>
      <c r="AB3211" s="20">
        <f>MATCH("R",$J$1001:$J3212,0)</f>
        <v>25</v>
      </c>
      <c r="AC3211" s="20">
        <f>ROW()</f>
        <v>3211</v>
      </c>
      <c r="AD3211" s="24" t="e">
        <f t="shared" ca="1" si="383"/>
        <v>#VALUE!</v>
      </c>
      <c r="AE3211" t="str">
        <f t="shared" ca="1" si="385"/>
        <v>E</v>
      </c>
    </row>
    <row r="3212" spans="1:31">
      <c r="A3212" s="12" t="s">
        <v>2388</v>
      </c>
      <c r="J3212" s="12" t="str">
        <f t="shared" si="381"/>
        <v/>
      </c>
      <c r="K3212" t="str">
        <f t="shared" si="384"/>
        <v xml:space="preserve">    </v>
      </c>
      <c r="L3212" t="str">
        <f t="shared" si="384"/>
        <v xml:space="preserve"> 3.1</v>
      </c>
      <c r="M3212" t="str">
        <f t="shared" si="384"/>
        <v xml:space="preserve"> 0.1</v>
      </c>
      <c r="N3212" t="str">
        <f t="shared" si="384"/>
        <v xml:space="preserve"> 0.5</v>
      </c>
      <c r="O3212" t="str">
        <f t="shared" si="384"/>
        <v xml:space="preserve"> 3.5</v>
      </c>
      <c r="P3212" t="str">
        <f t="shared" si="384"/>
        <v xml:space="preserve"> 3.2</v>
      </c>
      <c r="Q3212" t="str">
        <f t="shared" si="384"/>
        <v xml:space="preserve"> 3.1</v>
      </c>
      <c r="R3212" t="str">
        <f t="shared" si="384"/>
        <v xml:space="preserve"> 3.0</v>
      </c>
      <c r="S3212" t="str">
        <f t="shared" si="384"/>
        <v xml:space="preserve"> 2.9</v>
      </c>
      <c r="T3212" t="str">
        <f t="shared" si="384"/>
        <v xml:space="preserve"> 2.9</v>
      </c>
      <c r="U3212" t="str">
        <f t="shared" si="384"/>
        <v xml:space="preserve"> 2.8</v>
      </c>
      <c r="V3212" t="str">
        <f t="shared" si="384"/>
        <v xml:space="preserve"> 2.8</v>
      </c>
      <c r="X3212" t="e">
        <f>VLOOKUP(K3212,$X$2:Y$31,2,FALSE())</f>
        <v>#N/A</v>
      </c>
      <c r="AB3212" s="20">
        <f>MATCH("R",$J$1001:$J3213,0)</f>
        <v>25</v>
      </c>
      <c r="AC3212" s="20">
        <f>ROW()</f>
        <v>3212</v>
      </c>
      <c r="AD3212" s="24" t="e">
        <f t="shared" ca="1" si="383"/>
        <v>#VALUE!</v>
      </c>
      <c r="AE3212" t="str">
        <f t="shared" ca="1" si="385"/>
        <v>E</v>
      </c>
    </row>
    <row r="3213" spans="1:31">
      <c r="A3213" s="12" t="s">
        <v>2389</v>
      </c>
      <c r="J3213" s="12" t="str">
        <f t="shared" si="381"/>
        <v/>
      </c>
      <c r="K3213" t="str">
        <f t="shared" si="384"/>
        <v xml:space="preserve">    </v>
      </c>
      <c r="L3213" t="str">
        <f t="shared" si="384"/>
        <v xml:space="preserve"> 3.1</v>
      </c>
      <c r="M3213" t="str">
        <f t="shared" si="384"/>
        <v xml:space="preserve"> 0.2</v>
      </c>
      <c r="N3213" t="str">
        <f t="shared" si="384"/>
        <v xml:space="preserve"> 0.6</v>
      </c>
      <c r="O3213" t="str">
        <f t="shared" si="384"/>
        <v xml:space="preserve"> 3.5</v>
      </c>
      <c r="P3213" t="str">
        <f t="shared" si="384"/>
        <v xml:space="preserve"> 3.2</v>
      </c>
      <c r="Q3213" t="str">
        <f t="shared" si="384"/>
        <v xml:space="preserve"> 3.1</v>
      </c>
      <c r="R3213" t="str">
        <f t="shared" si="384"/>
        <v xml:space="preserve"> 3.0</v>
      </c>
      <c r="S3213" t="str">
        <f t="shared" si="384"/>
        <v xml:space="preserve"> 2.9</v>
      </c>
      <c r="T3213" t="str">
        <f t="shared" si="384"/>
        <v xml:space="preserve"> 2.9</v>
      </c>
      <c r="U3213" t="str">
        <f t="shared" si="384"/>
        <v xml:space="preserve"> 2.8</v>
      </c>
      <c r="V3213" t="str">
        <f t="shared" si="384"/>
        <v xml:space="preserve"> 2.8</v>
      </c>
      <c r="X3213" t="e">
        <f>VLOOKUP(K3213,$X$2:Y$31,2,FALSE())</f>
        <v>#N/A</v>
      </c>
      <c r="AB3213" s="20">
        <f>MATCH("R",$J$1001:$J3214,0)</f>
        <v>25</v>
      </c>
      <c r="AC3213" s="20">
        <f>ROW()</f>
        <v>3213</v>
      </c>
      <c r="AD3213" s="24" t="e">
        <f t="shared" ca="1" si="383"/>
        <v>#VALUE!</v>
      </c>
      <c r="AE3213" t="str">
        <f t="shared" ca="1" si="385"/>
        <v>E</v>
      </c>
    </row>
    <row r="3214" spans="1:31">
      <c r="A3214" s="12" t="s">
        <v>2390</v>
      </c>
      <c r="J3214" s="12" t="str">
        <f t="shared" si="381"/>
        <v/>
      </c>
      <c r="K3214" t="str">
        <f t="shared" si="384"/>
        <v xml:space="preserve">    </v>
      </c>
      <c r="L3214" t="str">
        <f t="shared" si="384"/>
        <v xml:space="preserve">  39</v>
      </c>
      <c r="M3214" t="str">
        <f t="shared" si="384"/>
        <v xml:space="preserve"> -24</v>
      </c>
      <c r="N3214" t="str">
        <f t="shared" si="384"/>
        <v xml:space="preserve">  13</v>
      </c>
      <c r="O3214" t="str">
        <f t="shared" si="384"/>
        <v xml:space="preserve">  31</v>
      </c>
      <c r="P3214" t="str">
        <f t="shared" si="384"/>
        <v xml:space="preserve">  43</v>
      </c>
      <c r="Q3214" t="str">
        <f t="shared" si="384"/>
        <v xml:space="preserve">  49</v>
      </c>
      <c r="R3214" t="str">
        <f t="shared" si="384"/>
        <v xml:space="preserve">  31</v>
      </c>
      <c r="S3214" t="str">
        <f t="shared" si="384"/>
        <v xml:space="preserve"> -10</v>
      </c>
      <c r="T3214" t="str">
        <f t="shared" si="384"/>
        <v xml:space="preserve"> -10</v>
      </c>
      <c r="U3214" t="str">
        <f t="shared" si="384"/>
        <v xml:space="preserve">  -9</v>
      </c>
      <c r="V3214" t="str">
        <f t="shared" si="384"/>
        <v xml:space="preserve">  -8</v>
      </c>
      <c r="X3214" t="e">
        <f>VLOOKUP(K3214,$X$2:Y$31,2,FALSE())</f>
        <v>#N/A</v>
      </c>
      <c r="AB3214" s="20">
        <f>MATCH("R",$J$1001:$J3215,0)</f>
        <v>25</v>
      </c>
      <c r="AC3214" s="20">
        <f>ROW()</f>
        <v>3214</v>
      </c>
      <c r="AD3214" s="24" t="e">
        <f t="shared" ca="1" si="383"/>
        <v>#VALUE!</v>
      </c>
      <c r="AE3214" t="str">
        <f t="shared" ca="1" si="385"/>
        <v>E</v>
      </c>
    </row>
    <row r="3215" spans="1:31">
      <c r="A3215" s="12" t="s">
        <v>160</v>
      </c>
      <c r="J3215" s="12" t="str">
        <f t="shared" si="381"/>
        <v/>
      </c>
      <c r="K3215" t="str">
        <f t="shared" si="384"/>
        <v xml:space="preserve">    </v>
      </c>
      <c r="L3215" t="str">
        <f t="shared" si="384"/>
        <v xml:space="preserve">RSI </v>
      </c>
      <c r="M3215" t="str">
        <f t="shared" si="384"/>
        <v>oeff</v>
      </c>
      <c r="N3215" t="str">
        <f t="shared" si="384"/>
        <v>Dail</v>
      </c>
      <c r="O3215" t="str">
        <f t="shared" si="384"/>
        <v xml:space="preserve">)   </v>
      </c>
      <c r="P3215" t="str">
        <f t="shared" si="384"/>
        <v xml:space="preserve">    </v>
      </c>
      <c r="Q3215" t="str">
        <f t="shared" si="384"/>
        <v>METH</v>
      </c>
      <c r="R3215" t="str">
        <f t="shared" si="384"/>
        <v>D 30</v>
      </c>
      <c r="S3215" t="str">
        <f t="shared" si="384"/>
        <v xml:space="preserve">  VO</v>
      </c>
      <c r="T3215" t="str">
        <f t="shared" si="384"/>
        <v xml:space="preserve">CAP </v>
      </c>
      <c r="U3215" t="str">
        <f t="shared" si="384"/>
        <v>6.12</v>
      </c>
      <c r="V3215" t="str">
        <f t="shared" si="384"/>
        <v xml:space="preserve">7W  </v>
      </c>
      <c r="X3215" t="e">
        <f>VLOOKUP(K3215,$X$2:Y$31,2,FALSE())</f>
        <v>#N/A</v>
      </c>
      <c r="AB3215" s="20">
        <f>MATCH("R",$J$1001:$J3216,0)</f>
        <v>25</v>
      </c>
      <c r="AC3215" s="20">
        <f>ROW()</f>
        <v>3215</v>
      </c>
      <c r="AD3215" s="24" t="e">
        <f t="shared" ca="1" si="383"/>
        <v>#VALUE!</v>
      </c>
      <c r="AE3215" t="str">
        <f t="shared" ca="1" si="385"/>
        <v>E</v>
      </c>
    </row>
    <row r="3216" spans="1:31">
      <c r="A3216" s="12" t="s">
        <v>33</v>
      </c>
      <c r="J3216" s="12" t="str">
        <f t="shared" si="381"/>
        <v/>
      </c>
      <c r="K3216" t="str">
        <f t="shared" si="384"/>
        <v/>
      </c>
      <c r="L3216" t="str">
        <f t="shared" si="384"/>
        <v/>
      </c>
      <c r="M3216" t="str">
        <f t="shared" si="384"/>
        <v/>
      </c>
      <c r="N3216" t="str">
        <f t="shared" si="384"/>
        <v/>
      </c>
      <c r="O3216" t="str">
        <f t="shared" si="384"/>
        <v/>
      </c>
      <c r="P3216" t="str">
        <f t="shared" si="384"/>
        <v/>
      </c>
      <c r="Q3216" t="str">
        <f t="shared" si="384"/>
        <v/>
      </c>
      <c r="R3216" t="str">
        <f t="shared" si="384"/>
        <v/>
      </c>
      <c r="S3216" t="str">
        <f t="shared" si="384"/>
        <v/>
      </c>
      <c r="T3216" t="str">
        <f t="shared" si="384"/>
        <v/>
      </c>
      <c r="U3216" t="str">
        <f t="shared" si="384"/>
        <v/>
      </c>
      <c r="V3216" t="str">
        <f t="shared" si="384"/>
        <v/>
      </c>
      <c r="X3216" t="e">
        <f>VLOOKUP(K3216,$X$2:Y$31,2,FALSE())</f>
        <v>#N/A</v>
      </c>
      <c r="AB3216" s="20">
        <f>MATCH("R",$J$1001:$J3217,0)</f>
        <v>25</v>
      </c>
      <c r="AC3216" s="20">
        <f>ROW()</f>
        <v>3216</v>
      </c>
      <c r="AD3216" s="24" t="e">
        <f t="shared" ca="1" si="383"/>
        <v>#VALUE!</v>
      </c>
      <c r="AE3216" t="str">
        <f t="shared" ca="1" si="385"/>
        <v>E</v>
      </c>
    </row>
    <row r="3217" spans="1:31">
      <c r="A3217" s="12" t="s">
        <v>2472</v>
      </c>
      <c r="J3217" s="12" t="str">
        <f t="shared" si="381"/>
        <v/>
      </c>
      <c r="K3217" t="str">
        <f t="shared" si="384"/>
        <v>Jan,</v>
      </c>
      <c r="L3217" t="str">
        <f t="shared" si="384"/>
        <v>1 20</v>
      </c>
      <c r="M3217" t="str">
        <f t="shared" si="384"/>
        <v xml:space="preserve">6   </v>
      </c>
      <c r="N3217" t="str">
        <f t="shared" si="384"/>
        <v xml:space="preserve">    </v>
      </c>
      <c r="O3217" t="str">
        <f t="shared" si="384"/>
        <v xml:space="preserve"> SSN</v>
      </c>
      <c r="P3217" t="str">
        <f t="shared" si="384"/>
        <v>= 15</v>
      </c>
      <c r="Q3217" t="str">
        <f t="shared" si="384"/>
        <v xml:space="preserve">.   </v>
      </c>
      <c r="R3217" t="str">
        <f t="shared" si="384"/>
        <v xml:space="preserve">    </v>
      </c>
      <c r="S3217" t="str">
        <f t="shared" si="384"/>
        <v xml:space="preserve">    </v>
      </c>
      <c r="T3217" t="str">
        <f t="shared" si="384"/>
        <v xml:space="preserve">  Mi</v>
      </c>
      <c r="U3217" t="str">
        <f t="shared" si="384"/>
        <v>imum</v>
      </c>
      <c r="V3217" t="str">
        <f t="shared" si="384"/>
        <v>Angl</v>
      </c>
      <c r="X3217" t="e">
        <f>VLOOKUP(K3217,$X$2:Y$31,2,FALSE())</f>
        <v>#N/A</v>
      </c>
      <c r="AB3217" s="20">
        <f>MATCH("R",$J$1001:$J3218,0)</f>
        <v>25</v>
      </c>
      <c r="AC3217" s="20">
        <f>ROW()</f>
        <v>3217</v>
      </c>
      <c r="AD3217" s="24" t="e">
        <f t="shared" ca="1" si="383"/>
        <v>#VALUE!</v>
      </c>
      <c r="AE3217" t="str">
        <f t="shared" ca="1" si="385"/>
        <v>E</v>
      </c>
    </row>
    <row r="3218" spans="1:31">
      <c r="A3218" s="12" t="s">
        <v>201</v>
      </c>
      <c r="J3218" s="12" t="str">
        <f t="shared" si="381"/>
        <v/>
      </c>
      <c r="K3218" t="str">
        <f t="shared" si="384"/>
        <v>HOME</v>
      </c>
      <c r="L3218" t="str">
        <f t="shared" si="384"/>
        <v xml:space="preserve">    </v>
      </c>
      <c r="M3218" t="str">
        <f t="shared" si="384"/>
        <v xml:space="preserve">    </v>
      </c>
      <c r="N3218" t="str">
        <f t="shared" si="384"/>
        <v xml:space="preserve">    </v>
      </c>
      <c r="O3218" t="str">
        <f t="shared" si="384"/>
        <v>AUST</v>
      </c>
      <c r="P3218" t="str">
        <f t="shared" si="384"/>
        <v xml:space="preserve">N   </v>
      </c>
      <c r="Q3218" t="str">
        <f t="shared" si="384"/>
        <v xml:space="preserve">    </v>
      </c>
      <c r="R3218" t="str">
        <f t="shared" si="384"/>
        <v xml:space="preserve">    </v>
      </c>
      <c r="S3218" t="str">
        <f t="shared" si="384"/>
        <v xml:space="preserve">  AZ</v>
      </c>
      <c r="T3218" t="str">
        <f t="shared" si="384"/>
        <v>MUTH</v>
      </c>
      <c r="U3218" t="str">
        <f t="shared" si="384"/>
        <v xml:space="preserve">    </v>
      </c>
      <c r="V3218" t="str">
        <f t="shared" si="384"/>
        <v xml:space="preserve">    </v>
      </c>
      <c r="X3218" t="e">
        <f>VLOOKUP(K3218,$X$2:Y$31,2,FALSE())</f>
        <v>#N/A</v>
      </c>
      <c r="AB3218" s="20">
        <f>MATCH("R",$J$1001:$J3219,0)</f>
        <v>25</v>
      </c>
      <c r="AC3218" s="20">
        <f>ROW()</f>
        <v>3218</v>
      </c>
      <c r="AD3218" s="24" t="e">
        <f t="shared" ca="1" si="383"/>
        <v>#VALUE!</v>
      </c>
      <c r="AE3218" t="str">
        <f t="shared" ca="1" si="385"/>
        <v>E</v>
      </c>
    </row>
    <row r="3219" spans="1:31">
      <c r="A3219" s="12" t="s">
        <v>202</v>
      </c>
      <c r="J3219" s="12" t="str">
        <f t="shared" si="381"/>
        <v/>
      </c>
      <c r="K3219" t="str">
        <f t="shared" si="384"/>
        <v>32.9</v>
      </c>
      <c r="L3219" t="str">
        <f t="shared" si="384"/>
        <v xml:space="preserve"> N  </v>
      </c>
      <c r="M3219" t="str">
        <f t="shared" si="384"/>
        <v>96.6</v>
      </c>
      <c r="N3219" t="str">
        <f t="shared" si="384"/>
        <v xml:space="preserve"> W -</v>
      </c>
      <c r="O3219" t="str">
        <f t="shared" si="384"/>
        <v>30.2</v>
      </c>
      <c r="P3219" t="str">
        <f t="shared" si="384"/>
        <v xml:space="preserve"> N  </v>
      </c>
      <c r="Q3219" t="str">
        <f t="shared" si="384"/>
        <v>97.7</v>
      </c>
      <c r="R3219" t="str">
        <f t="shared" si="384"/>
        <v xml:space="preserve"> W  </v>
      </c>
      <c r="S3219" t="str">
        <f t="shared" si="384"/>
        <v xml:space="preserve"> 199</v>
      </c>
      <c r="T3219" t="str">
        <f t="shared" si="384"/>
        <v xml:space="preserve">97  </v>
      </c>
      <c r="U3219" t="str">
        <f t="shared" si="384"/>
        <v>19.3</v>
      </c>
      <c r="V3219" t="str">
        <f t="shared" si="384"/>
        <v xml:space="preserve">    </v>
      </c>
      <c r="X3219" t="e">
        <f>VLOOKUP(K3219,$X$2:Y$31,2,FALSE())</f>
        <v>#N/A</v>
      </c>
      <c r="AB3219" s="20">
        <f>MATCH("R",$J$1001:$J3220,0)</f>
        <v>25</v>
      </c>
      <c r="AC3219" s="20">
        <f>ROW()</f>
        <v>3219</v>
      </c>
      <c r="AD3219" s="24" t="e">
        <f t="shared" ca="1" si="383"/>
        <v>#VALUE!</v>
      </c>
      <c r="AE3219" t="str">
        <f t="shared" ca="1" si="385"/>
        <v>E</v>
      </c>
    </row>
    <row r="3220" spans="1:31">
      <c r="A3220" s="12" t="s">
        <v>203</v>
      </c>
      <c r="J3220" s="12" t="str">
        <f t="shared" si="381"/>
        <v/>
      </c>
      <c r="K3220" t="str">
        <f t="shared" si="384"/>
        <v>XMTR</v>
      </c>
      <c r="L3220" t="str">
        <f t="shared" si="384"/>
        <v xml:space="preserve"> 2-3</v>
      </c>
      <c r="M3220" t="str">
        <f t="shared" si="384"/>
        <v xml:space="preserve"> ION</v>
      </c>
      <c r="N3220" t="str">
        <f t="shared" si="384"/>
        <v>AP #</v>
      </c>
      <c r="O3220" t="str">
        <f t="shared" si="384"/>
        <v>3[sa</v>
      </c>
      <c r="P3220" t="str">
        <f t="shared" si="384"/>
        <v>ples</v>
      </c>
      <c r="Q3220" t="str">
        <f t="shared" si="384"/>
        <v>SAMP</v>
      </c>
      <c r="R3220" t="str">
        <f t="shared" si="384"/>
        <v>E.23</v>
      </c>
      <c r="S3220" t="str">
        <f t="shared" si="384"/>
        <v xml:space="preserve">   ]</v>
      </c>
      <c r="T3220" t="str">
        <f t="shared" si="384"/>
        <v xml:space="preserve">Az= </v>
      </c>
      <c r="U3220" t="str">
        <f t="shared" si="384"/>
        <v xml:space="preserve">0.0 </v>
      </c>
      <c r="V3220" t="str">
        <f t="shared" si="384"/>
        <v>FFaz</v>
      </c>
      <c r="X3220" t="e">
        <f>VLOOKUP(K3220,$X$2:Y$31,2,FALSE())</f>
        <v>#N/A</v>
      </c>
      <c r="AB3220" s="20">
        <f>MATCH("R",$J$1001:$J3221,0)</f>
        <v>25</v>
      </c>
      <c r="AC3220" s="20">
        <f>ROW()</f>
        <v>3220</v>
      </c>
      <c r="AD3220" s="24" t="e">
        <f t="shared" ca="1" si="383"/>
        <v>#VALUE!</v>
      </c>
      <c r="AE3220" t="str">
        <f t="shared" ca="1" si="385"/>
        <v>E</v>
      </c>
    </row>
    <row r="3221" spans="1:31">
      <c r="A3221" s="12" t="s">
        <v>204</v>
      </c>
      <c r="J3221" s="12" t="str">
        <f t="shared" si="381"/>
        <v/>
      </c>
      <c r="K3221" t="str">
        <f t="shared" si="384"/>
        <v>RCVR</v>
      </c>
      <c r="L3221" t="str">
        <f t="shared" si="384"/>
        <v xml:space="preserve"> 2-3</v>
      </c>
      <c r="M3221" t="str">
        <f t="shared" si="384"/>
        <v xml:space="preserve"> ION</v>
      </c>
      <c r="N3221" t="str">
        <f t="shared" si="384"/>
        <v>AP #</v>
      </c>
      <c r="O3221" t="str">
        <f t="shared" si="384"/>
        <v>3[sa</v>
      </c>
      <c r="P3221" t="str">
        <f t="shared" si="384"/>
        <v>ples</v>
      </c>
      <c r="Q3221" t="str">
        <f t="shared" si="384"/>
        <v>SAMP</v>
      </c>
      <c r="R3221" t="str">
        <f t="shared" si="384"/>
        <v>E.23</v>
      </c>
      <c r="S3221" t="str">
        <f t="shared" si="384"/>
        <v xml:space="preserve">   ]</v>
      </c>
      <c r="T3221" t="str">
        <f t="shared" si="384"/>
        <v xml:space="preserve">Az= </v>
      </c>
      <c r="U3221" t="str">
        <f t="shared" si="384"/>
        <v xml:space="preserve">0.0 </v>
      </c>
      <c r="V3221" t="str">
        <f t="shared" si="384"/>
        <v>FFaz</v>
      </c>
      <c r="X3221" t="e">
        <f>VLOOKUP(K3221,$X$2:Y$31,2,FALSE())</f>
        <v>#N/A</v>
      </c>
      <c r="AB3221" s="20">
        <f>MATCH("R",$J$1001:$J3222,0)</f>
        <v>25</v>
      </c>
      <c r="AC3221" s="20">
        <f>ROW()</f>
        <v>3221</v>
      </c>
      <c r="AD3221" s="24" t="e">
        <f t="shared" ca="1" si="383"/>
        <v>#VALUE!</v>
      </c>
      <c r="AE3221" t="str">
        <f t="shared" ca="1" si="385"/>
        <v>E</v>
      </c>
    </row>
    <row r="3222" spans="1:31">
      <c r="A3222" s="12" t="s">
        <v>89</v>
      </c>
      <c r="J3222" s="12" t="str">
        <f t="shared" si="381"/>
        <v/>
      </c>
      <c r="K3222" t="str">
        <f t="shared" si="384"/>
        <v>3 MH</v>
      </c>
      <c r="L3222" t="str">
        <f t="shared" si="384"/>
        <v xml:space="preserve"> NOI</v>
      </c>
      <c r="M3222" t="str">
        <f t="shared" si="384"/>
        <v xml:space="preserve">E = </v>
      </c>
      <c r="N3222" t="str">
        <f t="shared" si="384"/>
        <v>145.</v>
      </c>
      <c r="O3222" t="str">
        <f t="shared" si="384"/>
        <v xml:space="preserve"> dBW</v>
      </c>
      <c r="P3222" t="str">
        <f t="shared" si="384"/>
        <v xml:space="preserve">    </v>
      </c>
      <c r="Q3222" t="str">
        <f t="shared" si="384"/>
        <v xml:space="preserve">EQ. </v>
      </c>
      <c r="R3222" t="str">
        <f t="shared" si="384"/>
        <v>EL =</v>
      </c>
      <c r="S3222" t="str">
        <f t="shared" si="384"/>
        <v xml:space="preserve">90% </v>
      </c>
      <c r="T3222" t="str">
        <f t="shared" si="384"/>
        <v xml:space="preserve">  RE</v>
      </c>
      <c r="U3222" t="str">
        <f t="shared" si="384"/>
        <v>. SN</v>
      </c>
      <c r="V3222" t="str">
        <f t="shared" si="384"/>
        <v xml:space="preserve"> = 7</v>
      </c>
      <c r="X3222" t="e">
        <f>VLOOKUP(K3222,$X$2:Y$31,2,FALSE())</f>
        <v>#N/A</v>
      </c>
      <c r="AB3222" s="20">
        <f>MATCH("R",$J$1001:$J3223,0)</f>
        <v>25</v>
      </c>
      <c r="AC3222" s="20">
        <f>ROW()</f>
        <v>3222</v>
      </c>
      <c r="AD3222" s="24" t="e">
        <f t="shared" ca="1" si="383"/>
        <v>#VALUE!</v>
      </c>
      <c r="AE3222" t="str">
        <f t="shared" ca="1" si="385"/>
        <v>E</v>
      </c>
    </row>
    <row r="3223" spans="1:31">
      <c r="A3223" s="12" t="s">
        <v>90</v>
      </c>
      <c r="J3223" s="12" t="str">
        <f t="shared" si="381"/>
        <v/>
      </c>
      <c r="K3223" t="str">
        <f t="shared" si="384"/>
        <v>MULT</v>
      </c>
      <c r="L3223" t="str">
        <f t="shared" si="384"/>
        <v>PATH</v>
      </c>
      <c r="M3223" t="str">
        <f t="shared" si="384"/>
        <v>POWE</v>
      </c>
      <c r="N3223" t="str">
        <f t="shared" si="384"/>
        <v xml:space="preserve"> TOL</v>
      </c>
      <c r="O3223" t="str">
        <f t="shared" si="384"/>
        <v>RANC</v>
      </c>
      <c r="P3223" t="str">
        <f t="shared" si="384"/>
        <v xml:space="preserve"> =  </v>
      </c>
      <c r="Q3223" t="str">
        <f t="shared" si="384"/>
        <v>.0 d</v>
      </c>
      <c r="R3223" t="str">
        <f t="shared" si="384"/>
        <v xml:space="preserve">   M</v>
      </c>
      <c r="S3223" t="str">
        <f t="shared" si="384"/>
        <v>LTIP</v>
      </c>
      <c r="T3223" t="str">
        <f t="shared" si="384"/>
        <v>TH D</v>
      </c>
      <c r="U3223" t="str">
        <f t="shared" si="384"/>
        <v xml:space="preserve">LAY </v>
      </c>
      <c r="V3223" t="str">
        <f t="shared" si="384"/>
        <v>OLER</v>
      </c>
      <c r="X3223" t="e">
        <f>VLOOKUP(K3223,$X$2:Y$31,2,FALSE())</f>
        <v>#N/A</v>
      </c>
      <c r="AB3223" s="20">
        <f>MATCH("R",$J$1001:$J3224,0)</f>
        <v>25</v>
      </c>
      <c r="AC3223" s="20">
        <f>ROW()</f>
        <v>3223</v>
      </c>
      <c r="AD3223" s="24" t="e">
        <f t="shared" ca="1" si="383"/>
        <v>#VALUE!</v>
      </c>
      <c r="AE3223" t="str">
        <f t="shared" ca="1" si="385"/>
        <v>E</v>
      </c>
    </row>
    <row r="3224" spans="1:31">
      <c r="A3224" s="12" t="s">
        <v>33</v>
      </c>
      <c r="J3224" s="12" t="str">
        <f t="shared" si="381"/>
        <v/>
      </c>
      <c r="K3224" t="str">
        <f t="shared" si="384"/>
        <v/>
      </c>
      <c r="L3224" t="str">
        <f t="shared" si="384"/>
        <v/>
      </c>
      <c r="M3224" t="str">
        <f t="shared" si="384"/>
        <v/>
      </c>
      <c r="N3224" t="str">
        <f t="shared" si="384"/>
        <v/>
      </c>
      <c r="O3224" t="str">
        <f t="shared" si="384"/>
        <v/>
      </c>
      <c r="P3224" t="str">
        <f t="shared" si="384"/>
        <v/>
      </c>
      <c r="Q3224" t="str">
        <f t="shared" si="384"/>
        <v/>
      </c>
      <c r="R3224" t="str">
        <f t="shared" si="384"/>
        <v/>
      </c>
      <c r="S3224" t="str">
        <f t="shared" si="384"/>
        <v/>
      </c>
      <c r="T3224" t="str">
        <f t="shared" ref="K3224:V3245" si="386">MID($A3224,T$34,4)</f>
        <v/>
      </c>
      <c r="U3224" t="str">
        <f t="shared" si="386"/>
        <v/>
      </c>
      <c r="V3224" t="str">
        <f t="shared" si="386"/>
        <v/>
      </c>
      <c r="X3224" t="e">
        <f>VLOOKUP(K3224,$X$2:Y$31,2,FALSE())</f>
        <v>#N/A</v>
      </c>
      <c r="AB3224" s="20">
        <f>MATCH("R",$J$1001:$J3225,0)</f>
        <v>25</v>
      </c>
      <c r="AC3224" s="20">
        <f>ROW()</f>
        <v>3224</v>
      </c>
      <c r="AD3224" s="24" t="e">
        <f t="shared" ca="1" si="383"/>
        <v>#VALUE!</v>
      </c>
      <c r="AE3224" t="str">
        <f t="shared" ca="1" si="385"/>
        <v>E</v>
      </c>
    </row>
    <row r="3225" spans="1:31">
      <c r="A3225" s="12" t="s">
        <v>2391</v>
      </c>
      <c r="J3225" s="12" t="str">
        <f t="shared" si="381"/>
        <v>R</v>
      </c>
      <c r="K3225" t="str">
        <f t="shared" si="386"/>
        <v>21.0</v>
      </c>
      <c r="L3225" t="str">
        <f t="shared" si="386"/>
        <v>13.2</v>
      </c>
      <c r="M3225" t="str">
        <f t="shared" si="386"/>
        <v xml:space="preserve"> 2.0</v>
      </c>
      <c r="N3225" t="str">
        <f t="shared" si="386"/>
        <v xml:space="preserve"> 4.0</v>
      </c>
      <c r="O3225" t="str">
        <f t="shared" si="386"/>
        <v xml:space="preserve"> 5.4</v>
      </c>
      <c r="P3225" t="str">
        <f t="shared" si="386"/>
        <v xml:space="preserve"> 7.3</v>
      </c>
      <c r="Q3225" t="str">
        <f t="shared" si="386"/>
        <v>10.2</v>
      </c>
      <c r="R3225" t="str">
        <f t="shared" si="386"/>
        <v>14.4</v>
      </c>
      <c r="S3225" t="str">
        <f t="shared" si="386"/>
        <v>18.2</v>
      </c>
      <c r="T3225" t="str">
        <f t="shared" si="386"/>
        <v>21.5</v>
      </c>
      <c r="U3225" t="str">
        <f t="shared" si="386"/>
        <v>25.0</v>
      </c>
      <c r="V3225" t="str">
        <f t="shared" si="386"/>
        <v>29.0</v>
      </c>
      <c r="X3225" t="str">
        <f>VLOOKUP(K3225,$X$2:Y$31,2,FALSE())</f>
        <v>2100</v>
      </c>
      <c r="AB3225" s="20">
        <f>MATCH("R",$J$1001:$J3226,0)</f>
        <v>25</v>
      </c>
      <c r="AC3225" s="20">
        <f>ROW()</f>
        <v>3225</v>
      </c>
      <c r="AD3225" s="24" t="e">
        <f t="shared" ca="1" si="383"/>
        <v>#VALUE!</v>
      </c>
      <c r="AE3225" t="str">
        <f t="shared" ca="1" si="385"/>
        <v>E</v>
      </c>
    </row>
    <row r="3226" spans="1:31">
      <c r="A3226" s="12" t="s">
        <v>241</v>
      </c>
      <c r="J3226" s="12" t="str">
        <f t="shared" si="381"/>
        <v/>
      </c>
      <c r="K3226" t="str">
        <f t="shared" si="386"/>
        <v xml:space="preserve">    </v>
      </c>
      <c r="L3226" t="str">
        <f t="shared" si="386"/>
        <v xml:space="preserve"> 1F2</v>
      </c>
      <c r="M3226" t="str">
        <f t="shared" si="386"/>
        <v xml:space="preserve"> 1 E</v>
      </c>
      <c r="N3226" t="str">
        <f t="shared" si="386"/>
        <v xml:space="preserve"> 1F2</v>
      </c>
      <c r="O3226" t="str">
        <f t="shared" si="386"/>
        <v xml:space="preserve"> 1F2</v>
      </c>
      <c r="P3226" t="str">
        <f t="shared" si="386"/>
        <v xml:space="preserve"> 1F2</v>
      </c>
      <c r="Q3226" t="str">
        <f t="shared" si="386"/>
        <v xml:space="preserve"> 1F2</v>
      </c>
      <c r="R3226" t="str">
        <f t="shared" si="386"/>
        <v xml:space="preserve"> 1F2</v>
      </c>
      <c r="S3226" t="str">
        <f t="shared" si="386"/>
        <v xml:space="preserve"> 1F2</v>
      </c>
      <c r="T3226" t="str">
        <f t="shared" si="386"/>
        <v xml:space="preserve"> 1F2</v>
      </c>
      <c r="U3226" t="str">
        <f t="shared" si="386"/>
        <v xml:space="preserve"> 1F2</v>
      </c>
      <c r="V3226" t="str">
        <f t="shared" si="386"/>
        <v xml:space="preserve"> 1F2</v>
      </c>
      <c r="X3226" t="e">
        <f>VLOOKUP(K3226,$X$2:Y$31,2,FALSE())</f>
        <v>#N/A</v>
      </c>
      <c r="AB3226" s="20">
        <f>MATCH("R",$J$1001:$J3227,0)</f>
        <v>25</v>
      </c>
      <c r="AC3226" s="20">
        <f>ROW()</f>
        <v>3226</v>
      </c>
      <c r="AD3226" s="24" t="e">
        <f t="shared" ca="1" si="383"/>
        <v>#VALUE!</v>
      </c>
      <c r="AE3226" t="str">
        <f t="shared" ca="1" si="385"/>
        <v>E</v>
      </c>
    </row>
    <row r="3227" spans="1:31">
      <c r="A3227" s="12" t="s">
        <v>2392</v>
      </c>
      <c r="J3227" s="12" t="str">
        <f t="shared" si="381"/>
        <v/>
      </c>
      <c r="K3227" t="str">
        <f t="shared" si="386"/>
        <v xml:space="preserve">    </v>
      </c>
      <c r="L3227" t="str">
        <f t="shared" si="386"/>
        <v>68.3</v>
      </c>
      <c r="M3227" t="str">
        <f t="shared" si="386"/>
        <v>28.7</v>
      </c>
      <c r="N3227" t="str">
        <f t="shared" si="386"/>
        <v>64.8</v>
      </c>
      <c r="O3227" t="str">
        <f t="shared" si="386"/>
        <v>58.8</v>
      </c>
      <c r="P3227" t="str">
        <f t="shared" si="386"/>
        <v>57.9</v>
      </c>
      <c r="Q3227" t="str">
        <f t="shared" si="386"/>
        <v>60.5</v>
      </c>
      <c r="R3227" t="str">
        <f t="shared" si="386"/>
        <v>68.1</v>
      </c>
      <c r="S3227" t="str">
        <f t="shared" si="386"/>
        <v>68.1</v>
      </c>
      <c r="T3227" t="str">
        <f t="shared" si="386"/>
        <v>68.1</v>
      </c>
      <c r="U3227" t="str">
        <f t="shared" si="386"/>
        <v>68.1</v>
      </c>
      <c r="V3227" t="str">
        <f t="shared" si="386"/>
        <v>68.1</v>
      </c>
      <c r="X3227" t="e">
        <f>VLOOKUP(K3227,$X$2:Y$31,2,FALSE())</f>
        <v>#N/A</v>
      </c>
      <c r="AB3227" s="20">
        <f>MATCH("R",$J$1001:$J3228,0)</f>
        <v>25</v>
      </c>
      <c r="AC3227" s="20">
        <f>ROW()</f>
        <v>3227</v>
      </c>
      <c r="AD3227" s="24" t="e">
        <f t="shared" ca="1" si="383"/>
        <v>#VALUE!</v>
      </c>
      <c r="AE3227" t="str">
        <f t="shared" ca="1" si="385"/>
        <v>E</v>
      </c>
    </row>
    <row r="3228" spans="1:31">
      <c r="A3228" s="12" t="s">
        <v>554</v>
      </c>
      <c r="J3228" s="12" t="str">
        <f t="shared" si="381"/>
        <v/>
      </c>
      <c r="K3228" t="str">
        <f t="shared" si="386"/>
        <v xml:space="preserve">    </v>
      </c>
      <c r="L3228" t="str">
        <f t="shared" si="386"/>
        <v xml:space="preserve"> 3.1</v>
      </c>
      <c r="M3228" t="str">
        <f t="shared" si="386"/>
        <v xml:space="preserve"> 1.2</v>
      </c>
      <c r="N3228" t="str">
        <f t="shared" si="386"/>
        <v xml:space="preserve"> 2.7</v>
      </c>
      <c r="O3228" t="str">
        <f t="shared" si="386"/>
        <v xml:space="preserve"> 2.2</v>
      </c>
      <c r="P3228" t="str">
        <f t="shared" si="386"/>
        <v xml:space="preserve"> 2.1</v>
      </c>
      <c r="Q3228" t="str">
        <f t="shared" si="386"/>
        <v xml:space="preserve"> 2.3</v>
      </c>
      <c r="R3228" t="str">
        <f t="shared" si="386"/>
        <v xml:space="preserve"> 3.1</v>
      </c>
      <c r="S3228" t="str">
        <f t="shared" si="386"/>
        <v xml:space="preserve"> 3.1</v>
      </c>
      <c r="T3228" t="str">
        <f t="shared" si="386"/>
        <v xml:space="preserve"> 3.1</v>
      </c>
      <c r="U3228" t="str">
        <f t="shared" si="386"/>
        <v xml:space="preserve"> 3.1</v>
      </c>
      <c r="V3228" t="str">
        <f t="shared" si="386"/>
        <v xml:space="preserve"> 3.1</v>
      </c>
      <c r="X3228" t="e">
        <f>VLOOKUP(K3228,$X$2:Y$31,2,FALSE())</f>
        <v>#N/A</v>
      </c>
      <c r="AB3228" s="20">
        <f>MATCH("R",$J$1001:$J3229,0)</f>
        <v>25</v>
      </c>
      <c r="AC3228" s="20">
        <f>ROW()</f>
        <v>3228</v>
      </c>
      <c r="AD3228" s="24" t="e">
        <f t="shared" ca="1" si="383"/>
        <v>#VALUE!</v>
      </c>
      <c r="AE3228" t="str">
        <f t="shared" ca="1" si="385"/>
        <v>E</v>
      </c>
    </row>
    <row r="3229" spans="1:31">
      <c r="A3229" s="12" t="s">
        <v>2393</v>
      </c>
      <c r="J3229" s="12" t="str">
        <f t="shared" si="381"/>
        <v/>
      </c>
      <c r="K3229" t="str">
        <f t="shared" si="386"/>
        <v xml:space="preserve">    </v>
      </c>
      <c r="L3229" t="str">
        <f t="shared" si="386"/>
        <v xml:space="preserve"> 437</v>
      </c>
      <c r="M3229" t="str">
        <f t="shared" si="386"/>
        <v xml:space="preserve">  92</v>
      </c>
      <c r="N3229" t="str">
        <f t="shared" si="386"/>
        <v xml:space="preserve"> 365</v>
      </c>
      <c r="O3229" t="str">
        <f t="shared" si="386"/>
        <v xml:space="preserve"> 281</v>
      </c>
      <c r="P3229" t="str">
        <f t="shared" si="386"/>
        <v xml:space="preserve"> 271</v>
      </c>
      <c r="Q3229" t="str">
        <f t="shared" si="386"/>
        <v xml:space="preserve"> 301</v>
      </c>
      <c r="R3229" t="str">
        <f t="shared" si="386"/>
        <v xml:space="preserve"> 433</v>
      </c>
      <c r="S3229" t="str">
        <f t="shared" si="386"/>
        <v xml:space="preserve"> 433</v>
      </c>
      <c r="T3229" t="str">
        <f t="shared" si="386"/>
        <v xml:space="preserve"> 433</v>
      </c>
      <c r="U3229" t="str">
        <f t="shared" si="386"/>
        <v xml:space="preserve"> 433</v>
      </c>
      <c r="V3229" t="str">
        <f t="shared" si="386"/>
        <v xml:space="preserve"> 433</v>
      </c>
      <c r="X3229" t="e">
        <f>VLOOKUP(K3229,$X$2:Y$31,2,FALSE())</f>
        <v>#N/A</v>
      </c>
      <c r="AB3229" s="20">
        <f>MATCH("R",$J$1001:$J3230,0)</f>
        <v>25</v>
      </c>
      <c r="AC3229" s="20">
        <f>ROW()</f>
        <v>3229</v>
      </c>
      <c r="AD3229" s="24" t="e">
        <f t="shared" ca="1" si="383"/>
        <v>#VALUE!</v>
      </c>
      <c r="AE3229" t="str">
        <f t="shared" ca="1" si="385"/>
        <v>E</v>
      </c>
    </row>
    <row r="3230" spans="1:31">
      <c r="A3230" s="12" t="s">
        <v>2394</v>
      </c>
      <c r="J3230" s="12" t="str">
        <f t="shared" si="381"/>
        <v/>
      </c>
      <c r="K3230" t="str">
        <f t="shared" si="386"/>
        <v xml:space="preserve">    </v>
      </c>
      <c r="L3230" t="str">
        <f t="shared" si="386"/>
        <v>0.50</v>
      </c>
      <c r="M3230" t="str">
        <f t="shared" si="386"/>
        <v>1.00</v>
      </c>
      <c r="N3230" t="str">
        <f t="shared" si="386"/>
        <v>1.00</v>
      </c>
      <c r="O3230" t="str">
        <f t="shared" si="386"/>
        <v>1.00</v>
      </c>
      <c r="P3230" t="str">
        <f t="shared" si="386"/>
        <v>1.00</v>
      </c>
      <c r="Q3230" t="str">
        <f t="shared" si="386"/>
        <v>0.99</v>
      </c>
      <c r="R3230" t="str">
        <f t="shared" si="386"/>
        <v>0.15</v>
      </c>
      <c r="S3230" t="str">
        <f t="shared" si="386"/>
        <v>0.00</v>
      </c>
      <c r="T3230" t="str">
        <f t="shared" si="386"/>
        <v>0.00</v>
      </c>
      <c r="U3230" t="str">
        <f t="shared" si="386"/>
        <v>0.00</v>
      </c>
      <c r="V3230" t="str">
        <f t="shared" si="386"/>
        <v>0.00</v>
      </c>
      <c r="X3230" t="e">
        <f>VLOOKUP(K3230,$X$2:Y$31,2,FALSE())</f>
        <v>#N/A</v>
      </c>
      <c r="AB3230" s="20">
        <f>MATCH("R",$J$1001:$J3231,0)</f>
        <v>25</v>
      </c>
      <c r="AC3230" s="20">
        <f>ROW()</f>
        <v>3230</v>
      </c>
      <c r="AD3230" s="24" t="e">
        <f t="shared" ca="1" si="383"/>
        <v>#VALUE!</v>
      </c>
      <c r="AE3230" t="str">
        <f t="shared" ca="1" si="385"/>
        <v>E</v>
      </c>
    </row>
    <row r="3231" spans="1:31">
      <c r="A3231" s="12" t="s">
        <v>2395</v>
      </c>
      <c r="J3231" s="12" t="str">
        <f t="shared" si="381"/>
        <v/>
      </c>
      <c r="K3231" t="str">
        <f t="shared" si="386"/>
        <v xml:space="preserve">    </v>
      </c>
      <c r="L3231" t="str">
        <f t="shared" si="386"/>
        <v xml:space="preserve"> 128</v>
      </c>
      <c r="M3231" t="str">
        <f t="shared" si="386"/>
        <v xml:space="preserve"> 148</v>
      </c>
      <c r="N3231" t="str">
        <f t="shared" si="386"/>
        <v xml:space="preserve"> 124</v>
      </c>
      <c r="O3231" t="str">
        <f t="shared" si="386"/>
        <v xml:space="preserve"> 118</v>
      </c>
      <c r="P3231" t="str">
        <f t="shared" si="386"/>
        <v xml:space="preserve"> 117</v>
      </c>
      <c r="Q3231" t="str">
        <f t="shared" si="386"/>
        <v xml:space="preserve"> 117</v>
      </c>
      <c r="R3231" t="str">
        <f t="shared" si="386"/>
        <v xml:space="preserve"> 129</v>
      </c>
      <c r="S3231" t="str">
        <f t="shared" si="386"/>
        <v xml:space="preserve"> 174</v>
      </c>
      <c r="T3231" t="str">
        <f t="shared" si="386"/>
        <v xml:space="preserve"> 188</v>
      </c>
      <c r="U3231" t="str">
        <f t="shared" si="386"/>
        <v xml:space="preserve"> 190</v>
      </c>
      <c r="V3231" t="str">
        <f t="shared" si="386"/>
        <v xml:space="preserve"> 191</v>
      </c>
      <c r="X3231" t="e">
        <f>VLOOKUP(K3231,$X$2:Y$31,2,FALSE())</f>
        <v>#N/A</v>
      </c>
      <c r="AB3231" s="20">
        <f>MATCH("R",$J$1001:$J3232,0)</f>
        <v>25</v>
      </c>
      <c r="AC3231" s="20">
        <f>ROW()</f>
        <v>3231</v>
      </c>
      <c r="AD3231" s="24" t="e">
        <f t="shared" ca="1" si="383"/>
        <v>#VALUE!</v>
      </c>
      <c r="AE3231" t="str">
        <f t="shared" ca="1" si="385"/>
        <v>E</v>
      </c>
    </row>
    <row r="3232" spans="1:31">
      <c r="A3232" s="12" t="s">
        <v>2396</v>
      </c>
      <c r="J3232" s="12" t="str">
        <f t="shared" si="381"/>
        <v/>
      </c>
      <c r="K3232" t="str">
        <f t="shared" si="386"/>
        <v xml:space="preserve">    </v>
      </c>
      <c r="L3232" t="str">
        <f t="shared" si="386"/>
        <v xml:space="preserve">  18</v>
      </c>
      <c r="M3232" t="str">
        <f t="shared" si="386"/>
        <v xml:space="preserve"> -15</v>
      </c>
      <c r="N3232" t="str">
        <f t="shared" si="386"/>
        <v xml:space="preserve">  13</v>
      </c>
      <c r="O3232" t="str">
        <f t="shared" si="386"/>
        <v xml:space="preserve">  20</v>
      </c>
      <c r="P3232" t="str">
        <f t="shared" si="386"/>
        <v xml:space="preserve">  25</v>
      </c>
      <c r="Q3232" t="str">
        <f t="shared" si="386"/>
        <v xml:space="preserve">  27</v>
      </c>
      <c r="R3232" t="str">
        <f t="shared" si="386"/>
        <v xml:space="preserve">  18</v>
      </c>
      <c r="S3232" t="str">
        <f t="shared" si="386"/>
        <v xml:space="preserve"> -24</v>
      </c>
      <c r="T3232" t="str">
        <f t="shared" si="386"/>
        <v xml:space="preserve"> -37</v>
      </c>
      <c r="U3232" t="str">
        <f t="shared" si="386"/>
        <v xml:space="preserve"> -37</v>
      </c>
      <c r="V3232" t="str">
        <f t="shared" si="386"/>
        <v xml:space="preserve"> -37</v>
      </c>
      <c r="X3232" t="e">
        <f>VLOOKUP(K3232,$X$2:Y$31,2,FALSE())</f>
        <v>#N/A</v>
      </c>
      <c r="AB3232" s="20">
        <f>MATCH("R",$J$1001:$J3233,0)</f>
        <v>25</v>
      </c>
      <c r="AC3232" s="20">
        <f>ROW()</f>
        <v>3232</v>
      </c>
      <c r="AD3232" s="24" t="e">
        <f t="shared" ca="1" si="383"/>
        <v>#VALUE!</v>
      </c>
      <c r="AE3232" t="str">
        <f t="shared" ca="1" si="385"/>
        <v>E</v>
      </c>
    </row>
    <row r="3233" spans="1:31">
      <c r="A3233" s="12" t="s">
        <v>2397</v>
      </c>
      <c r="J3233" s="12" t="str">
        <f t="shared" si="381"/>
        <v/>
      </c>
      <c r="K3233" t="str">
        <f t="shared" si="386"/>
        <v xml:space="preserve">    </v>
      </c>
      <c r="L3233" t="str">
        <f t="shared" si="386"/>
        <v>-108</v>
      </c>
      <c r="M3233" t="str">
        <f t="shared" si="386"/>
        <v>-128</v>
      </c>
      <c r="N3233" t="str">
        <f t="shared" si="386"/>
        <v>-104</v>
      </c>
      <c r="O3233" t="str">
        <f t="shared" si="386"/>
        <v xml:space="preserve"> -98</v>
      </c>
      <c r="P3233" t="str">
        <f t="shared" si="386"/>
        <v xml:space="preserve"> -97</v>
      </c>
      <c r="Q3233" t="str">
        <f t="shared" si="386"/>
        <v xml:space="preserve"> -97</v>
      </c>
      <c r="R3233" t="str">
        <f t="shared" si="386"/>
        <v>-109</v>
      </c>
      <c r="S3233" t="str">
        <f t="shared" si="386"/>
        <v>-154</v>
      </c>
      <c r="T3233" t="str">
        <f t="shared" si="386"/>
        <v>-168</v>
      </c>
      <c r="U3233" t="str">
        <f t="shared" si="386"/>
        <v>-170</v>
      </c>
      <c r="V3233" t="str">
        <f t="shared" si="386"/>
        <v>-171</v>
      </c>
      <c r="X3233" t="e">
        <f>VLOOKUP(K3233,$X$2:Y$31,2,FALSE())</f>
        <v>#N/A</v>
      </c>
      <c r="AB3233" s="20">
        <f>MATCH("R",$J$1001:$J3234,0)</f>
        <v>25</v>
      </c>
      <c r="AC3233" s="20">
        <f>ROW()</f>
        <v>3233</v>
      </c>
      <c r="AD3233" s="24" t="e">
        <f t="shared" ca="1" si="383"/>
        <v>#VALUE!</v>
      </c>
      <c r="AE3233" t="str">
        <f t="shared" ca="1" si="385"/>
        <v>E</v>
      </c>
    </row>
    <row r="3234" spans="1:31">
      <c r="A3234" s="12" t="s">
        <v>555</v>
      </c>
      <c r="J3234" s="12" t="str">
        <f t="shared" si="381"/>
        <v/>
      </c>
      <c r="K3234" t="str">
        <f t="shared" si="386"/>
        <v xml:space="preserve">    </v>
      </c>
      <c r="L3234" t="str">
        <f t="shared" si="386"/>
        <v>-161</v>
      </c>
      <c r="M3234" t="str">
        <f t="shared" si="386"/>
        <v>-140</v>
      </c>
      <c r="N3234" t="str">
        <f t="shared" si="386"/>
        <v>-148</v>
      </c>
      <c r="O3234" t="str">
        <f t="shared" si="386"/>
        <v>-152</v>
      </c>
      <c r="P3234" t="str">
        <f t="shared" si="386"/>
        <v>-155</v>
      </c>
      <c r="Q3234" t="str">
        <f t="shared" si="386"/>
        <v>-159</v>
      </c>
      <c r="R3234" t="str">
        <f t="shared" si="386"/>
        <v>-161</v>
      </c>
      <c r="S3234" t="str">
        <f t="shared" si="386"/>
        <v>-165</v>
      </c>
      <c r="T3234" t="str">
        <f t="shared" si="386"/>
        <v>-168</v>
      </c>
      <c r="U3234" t="str">
        <f t="shared" si="386"/>
        <v>-170</v>
      </c>
      <c r="V3234" t="str">
        <f t="shared" si="386"/>
        <v>-172</v>
      </c>
      <c r="X3234" t="e">
        <f>VLOOKUP(K3234,$X$2:Y$31,2,FALSE())</f>
        <v>#N/A</v>
      </c>
      <c r="AB3234" s="20">
        <f>MATCH("R",$J$1001:$J3235,0)</f>
        <v>25</v>
      </c>
      <c r="AC3234" s="20">
        <f>ROW()</f>
        <v>3234</v>
      </c>
      <c r="AD3234" s="24" t="e">
        <f t="shared" ca="1" si="383"/>
        <v>#VALUE!</v>
      </c>
      <c r="AE3234" t="str">
        <f t="shared" ca="1" si="385"/>
        <v>E</v>
      </c>
    </row>
    <row r="3235" spans="1:31">
      <c r="A3235" s="12" t="s">
        <v>2398</v>
      </c>
      <c r="J3235" s="12" t="str">
        <f t="shared" si="381"/>
        <v/>
      </c>
      <c r="K3235" t="str">
        <f t="shared" si="386"/>
        <v xml:space="preserve">    </v>
      </c>
      <c r="L3235" t="str">
        <f t="shared" si="386"/>
        <v xml:space="preserve">  52</v>
      </c>
      <c r="M3235" t="str">
        <f t="shared" si="386"/>
        <v xml:space="preserve">  12</v>
      </c>
      <c r="N3235" t="str">
        <f t="shared" si="386"/>
        <v xml:space="preserve">  45</v>
      </c>
      <c r="O3235" t="str">
        <f t="shared" si="386"/>
        <v xml:space="preserve">  54</v>
      </c>
      <c r="P3235" t="str">
        <f t="shared" si="386"/>
        <v xml:space="preserve">  59</v>
      </c>
      <c r="Q3235" t="str">
        <f t="shared" si="386"/>
        <v xml:space="preserve">  62</v>
      </c>
      <c r="R3235" t="str">
        <f t="shared" si="386"/>
        <v xml:space="preserve">  52</v>
      </c>
      <c r="S3235" t="str">
        <f t="shared" si="386"/>
        <v xml:space="preserve">  12</v>
      </c>
      <c r="T3235" t="str">
        <f t="shared" si="386"/>
        <v xml:space="preserve">   0</v>
      </c>
      <c r="U3235" t="str">
        <f t="shared" si="386"/>
        <v xml:space="preserve">   1</v>
      </c>
      <c r="V3235" t="str">
        <f t="shared" si="386"/>
        <v xml:space="preserve">   2</v>
      </c>
      <c r="X3235" t="e">
        <f>VLOOKUP(K3235,$X$2:Y$31,2,FALSE())</f>
        <v>#N/A</v>
      </c>
      <c r="AB3235" s="20">
        <f>MATCH("R",$J$1001:$J3236,0)</f>
        <v>25</v>
      </c>
      <c r="AC3235" s="20">
        <f>ROW()</f>
        <v>3235</v>
      </c>
      <c r="AD3235" s="24" t="e">
        <f t="shared" ca="1" si="383"/>
        <v>#VALUE!</v>
      </c>
      <c r="AE3235" t="str">
        <f t="shared" ca="1" si="385"/>
        <v>E</v>
      </c>
    </row>
    <row r="3236" spans="1:31">
      <c r="A3236" s="12" t="s">
        <v>2399</v>
      </c>
      <c r="J3236" s="12" t="str">
        <f t="shared" si="381"/>
        <v/>
      </c>
      <c r="K3236" t="str">
        <f t="shared" si="386"/>
        <v xml:space="preserve">    </v>
      </c>
      <c r="L3236" t="str">
        <f t="shared" si="386"/>
        <v xml:space="preserve">  37</v>
      </c>
      <c r="M3236" t="str">
        <f t="shared" si="386"/>
        <v xml:space="preserve">  72</v>
      </c>
      <c r="N3236" t="str">
        <f t="shared" si="386"/>
        <v xml:space="preserve">  40</v>
      </c>
      <c r="O3236" t="str">
        <f t="shared" si="386"/>
        <v xml:space="preserve">  30</v>
      </c>
      <c r="P3236" t="str">
        <f t="shared" si="386"/>
        <v xml:space="preserve">  25</v>
      </c>
      <c r="Q3236" t="str">
        <f t="shared" si="386"/>
        <v xml:space="preserve">  22</v>
      </c>
      <c r="R3236" t="str">
        <f t="shared" si="386"/>
        <v xml:space="preserve">  42</v>
      </c>
      <c r="S3236" t="str">
        <f t="shared" si="386"/>
        <v xml:space="preserve">  78</v>
      </c>
      <c r="T3236" t="str">
        <f t="shared" si="386"/>
        <v xml:space="preserve">  84</v>
      </c>
      <c r="U3236" t="str">
        <f t="shared" si="386"/>
        <v xml:space="preserve">  83</v>
      </c>
      <c r="V3236" t="str">
        <f t="shared" si="386"/>
        <v xml:space="preserve">  83</v>
      </c>
      <c r="X3236" t="e">
        <f>VLOOKUP(K3236,$X$2:Y$31,2,FALSE())</f>
        <v>#N/A</v>
      </c>
      <c r="AB3236" s="20">
        <f>MATCH("R",$J$1001:$J3237,0)</f>
        <v>25</v>
      </c>
      <c r="AC3236" s="20">
        <f>ROW()</f>
        <v>3236</v>
      </c>
      <c r="AD3236" s="24" t="e">
        <f t="shared" ca="1" si="383"/>
        <v>#VALUE!</v>
      </c>
      <c r="AE3236" t="str">
        <f t="shared" ca="1" si="385"/>
        <v>E</v>
      </c>
    </row>
    <row r="3237" spans="1:31">
      <c r="A3237" s="12" t="s">
        <v>556</v>
      </c>
      <c r="J3237" s="12" t="str">
        <f t="shared" si="381"/>
        <v/>
      </c>
      <c r="K3237" t="str">
        <f t="shared" si="386"/>
        <v xml:space="preserve">    </v>
      </c>
      <c r="L3237" t="str">
        <f t="shared" si="386"/>
        <v>0.00</v>
      </c>
      <c r="M3237" t="str">
        <f t="shared" si="386"/>
        <v>0.00</v>
      </c>
      <c r="N3237" t="str">
        <f t="shared" si="386"/>
        <v>0.00</v>
      </c>
      <c r="O3237" t="str">
        <f t="shared" si="386"/>
        <v>0.00</v>
      </c>
      <c r="P3237" t="str">
        <f t="shared" si="386"/>
        <v>0.01</v>
      </c>
      <c r="Q3237" t="str">
        <f t="shared" si="386"/>
        <v>0.02</v>
      </c>
      <c r="R3237" t="str">
        <f t="shared" si="386"/>
        <v>0.01</v>
      </c>
      <c r="S3237" t="str">
        <f t="shared" si="386"/>
        <v>0.00</v>
      </c>
      <c r="T3237" t="str">
        <f t="shared" si="386"/>
        <v>0.00</v>
      </c>
      <c r="U3237" t="str">
        <f t="shared" si="386"/>
        <v>0.00</v>
      </c>
      <c r="V3237" t="str">
        <f t="shared" si="386"/>
        <v>0.00</v>
      </c>
      <c r="X3237" t="e">
        <f>VLOOKUP(K3237,$X$2:Y$31,2,FALSE())</f>
        <v>#N/A</v>
      </c>
      <c r="AB3237" s="20">
        <f>MATCH("R",$J$1001:$J3238,0)</f>
        <v>25</v>
      </c>
      <c r="AC3237" s="20">
        <f>ROW()</f>
        <v>3237</v>
      </c>
      <c r="AD3237" s="24" t="e">
        <f t="shared" ca="1" si="383"/>
        <v>#VALUE!</v>
      </c>
      <c r="AE3237" t="str">
        <f t="shared" ca="1" si="385"/>
        <v>E</v>
      </c>
    </row>
    <row r="3238" spans="1:31">
      <c r="A3238" s="12" t="s">
        <v>91</v>
      </c>
      <c r="J3238" s="12" t="str">
        <f t="shared" si="381"/>
        <v/>
      </c>
      <c r="K3238" t="str">
        <f t="shared" si="386"/>
        <v xml:space="preserve">    </v>
      </c>
      <c r="L3238" t="str">
        <f t="shared" si="386"/>
        <v>0.00</v>
      </c>
      <c r="M3238" t="str">
        <f t="shared" si="386"/>
        <v>0.00</v>
      </c>
      <c r="N3238" t="str">
        <f t="shared" si="386"/>
        <v>0.00</v>
      </c>
      <c r="O3238" t="str">
        <f t="shared" si="386"/>
        <v>0.00</v>
      </c>
      <c r="P3238" t="str">
        <f t="shared" si="386"/>
        <v>0.00</v>
      </c>
      <c r="Q3238" t="str">
        <f t="shared" si="386"/>
        <v>0.00</v>
      </c>
      <c r="R3238" t="str">
        <f t="shared" si="386"/>
        <v>0.00</v>
      </c>
      <c r="S3238" t="str">
        <f t="shared" si="386"/>
        <v>0.00</v>
      </c>
      <c r="T3238" t="str">
        <f t="shared" si="386"/>
        <v>0.00</v>
      </c>
      <c r="U3238" t="str">
        <f t="shared" si="386"/>
        <v>0.00</v>
      </c>
      <c r="V3238" t="str">
        <f t="shared" si="386"/>
        <v>0.00</v>
      </c>
      <c r="X3238" t="e">
        <f>VLOOKUP(K3238,$X$2:Y$31,2,FALSE())</f>
        <v>#N/A</v>
      </c>
      <c r="AB3238" s="20">
        <f>MATCH("R",$J$1001:$J3239,0)</f>
        <v>25</v>
      </c>
      <c r="AC3238" s="20">
        <f>ROW()</f>
        <v>3238</v>
      </c>
      <c r="AD3238" s="24" t="e">
        <f t="shared" ca="1" si="383"/>
        <v>#VALUE!</v>
      </c>
      <c r="AE3238" t="str">
        <f t="shared" ca="1" si="385"/>
        <v>E</v>
      </c>
    </row>
    <row r="3239" spans="1:31">
      <c r="A3239" s="12" t="s">
        <v>2400</v>
      </c>
      <c r="J3239" s="12" t="str">
        <f t="shared" si="381"/>
        <v/>
      </c>
      <c r="K3239" t="str">
        <f t="shared" si="386"/>
        <v xml:space="preserve">    </v>
      </c>
      <c r="L3239" t="str">
        <f t="shared" si="386"/>
        <v>0.05</v>
      </c>
      <c r="M3239" t="str">
        <f t="shared" si="386"/>
        <v>0.00</v>
      </c>
      <c r="N3239" t="str">
        <f t="shared" si="386"/>
        <v>0.02</v>
      </c>
      <c r="O3239" t="str">
        <f t="shared" si="386"/>
        <v>0.04</v>
      </c>
      <c r="P3239" t="str">
        <f t="shared" si="386"/>
        <v>0.08</v>
      </c>
      <c r="Q3239" t="str">
        <f t="shared" si="386"/>
        <v>0.09</v>
      </c>
      <c r="R3239" t="str">
        <f t="shared" si="386"/>
        <v>0.06</v>
      </c>
      <c r="S3239" t="str">
        <f t="shared" si="386"/>
        <v>0.00</v>
      </c>
      <c r="T3239" t="str">
        <f t="shared" si="386"/>
        <v>0.00</v>
      </c>
      <c r="U3239" t="str">
        <f t="shared" si="386"/>
        <v>0.00</v>
      </c>
      <c r="V3239" t="str">
        <f t="shared" si="386"/>
        <v>0.00</v>
      </c>
      <c r="X3239" t="e">
        <f>VLOOKUP(K3239,$X$2:Y$31,2,FALSE())</f>
        <v>#N/A</v>
      </c>
      <c r="AB3239" s="20">
        <f>MATCH("R",$J$1001:$J3240,0)</f>
        <v>25</v>
      </c>
      <c r="AC3239" s="20">
        <f>ROW()</f>
        <v>3239</v>
      </c>
      <c r="AD3239" s="24" t="e">
        <f t="shared" ca="1" si="383"/>
        <v>#VALUE!</v>
      </c>
      <c r="AE3239" t="str">
        <f t="shared" ca="1" si="385"/>
        <v>E</v>
      </c>
    </row>
    <row r="3240" spans="1:31">
      <c r="A3240" s="12" t="s">
        <v>2401</v>
      </c>
      <c r="J3240" s="12" t="str">
        <f t="shared" si="381"/>
        <v/>
      </c>
      <c r="K3240" t="str">
        <f t="shared" si="386"/>
        <v xml:space="preserve">    </v>
      </c>
      <c r="L3240" t="str">
        <f t="shared" si="386"/>
        <v>14.4</v>
      </c>
      <c r="M3240" t="str">
        <f t="shared" si="386"/>
        <v xml:space="preserve"> 5.9</v>
      </c>
      <c r="N3240" t="str">
        <f t="shared" si="386"/>
        <v xml:space="preserve"> 6.8</v>
      </c>
      <c r="O3240" t="str">
        <f t="shared" si="386"/>
        <v xml:space="preserve"> 6.1</v>
      </c>
      <c r="P3240" t="str">
        <f t="shared" si="386"/>
        <v xml:space="preserve"> 5.9</v>
      </c>
      <c r="Q3240" t="str">
        <f t="shared" si="386"/>
        <v xml:space="preserve"> 6.1</v>
      </c>
      <c r="R3240" t="str">
        <f t="shared" si="386"/>
        <v>19.7</v>
      </c>
      <c r="S3240" t="str">
        <f t="shared" si="386"/>
        <v>13.8</v>
      </c>
      <c r="T3240" t="str">
        <f t="shared" si="386"/>
        <v xml:space="preserve"> 5.9</v>
      </c>
      <c r="U3240" t="str">
        <f t="shared" si="386"/>
        <v xml:space="preserve"> 5.9</v>
      </c>
      <c r="V3240" t="str">
        <f t="shared" si="386"/>
        <v xml:space="preserve"> 5.9</v>
      </c>
      <c r="X3240" t="e">
        <f>VLOOKUP(K3240,$X$2:Y$31,2,FALSE())</f>
        <v>#N/A</v>
      </c>
      <c r="AB3240" s="20">
        <f>MATCH("R",$J$1001:$J3241,0)</f>
        <v>25</v>
      </c>
      <c r="AC3240" s="20">
        <f>ROW()</f>
        <v>3240</v>
      </c>
      <c r="AD3240" s="24" t="e">
        <f t="shared" ca="1" si="383"/>
        <v>#VALUE!</v>
      </c>
      <c r="AE3240" t="str">
        <f t="shared" ca="1" si="385"/>
        <v>E</v>
      </c>
    </row>
    <row r="3241" spans="1:31">
      <c r="A3241" s="12" t="s">
        <v>2402</v>
      </c>
      <c r="J3241" s="12" t="str">
        <f t="shared" si="381"/>
        <v/>
      </c>
      <c r="K3241" t="str">
        <f t="shared" si="386"/>
        <v xml:space="preserve">    </v>
      </c>
      <c r="L3241" t="str">
        <f t="shared" si="386"/>
        <v xml:space="preserve"> 7.4</v>
      </c>
      <c r="M3241" t="str">
        <f t="shared" si="386"/>
        <v xml:space="preserve"> 4.8</v>
      </c>
      <c r="N3241" t="str">
        <f t="shared" si="386"/>
        <v xml:space="preserve"> 6.1</v>
      </c>
      <c r="O3241" t="str">
        <f t="shared" si="386"/>
        <v xml:space="preserve"> 5.3</v>
      </c>
      <c r="P3241" t="str">
        <f t="shared" si="386"/>
        <v xml:space="preserve"> 4.8</v>
      </c>
      <c r="Q3241" t="str">
        <f t="shared" si="386"/>
        <v xml:space="preserve"> 4.8</v>
      </c>
      <c r="R3241" t="str">
        <f t="shared" si="386"/>
        <v>11.1</v>
      </c>
      <c r="S3241" t="str">
        <f t="shared" si="386"/>
        <v>21.7</v>
      </c>
      <c r="T3241" t="str">
        <f t="shared" si="386"/>
        <v xml:space="preserve"> 4.8</v>
      </c>
      <c r="U3241" t="str">
        <f t="shared" si="386"/>
        <v xml:space="preserve"> 4.8</v>
      </c>
      <c r="V3241" t="str">
        <f t="shared" si="386"/>
        <v xml:space="preserve"> 4.8</v>
      </c>
      <c r="X3241" t="e">
        <f>VLOOKUP(K3241,$X$2:Y$31,2,FALSE())</f>
        <v>#N/A</v>
      </c>
      <c r="AB3241" s="20">
        <f>MATCH("R",$J$1001:$J3242,0)</f>
        <v>25</v>
      </c>
      <c r="AC3241" s="20">
        <f>ROW()</f>
        <v>3241</v>
      </c>
      <c r="AD3241" s="24" t="e">
        <f t="shared" ca="1" si="383"/>
        <v>#VALUE!</v>
      </c>
      <c r="AE3241" t="str">
        <f t="shared" ca="1" si="385"/>
        <v>E</v>
      </c>
    </row>
    <row r="3242" spans="1:31">
      <c r="A3242" s="12" t="s">
        <v>2403</v>
      </c>
      <c r="J3242" s="12" t="str">
        <f t="shared" si="381"/>
        <v/>
      </c>
      <c r="K3242" t="str">
        <f t="shared" si="386"/>
        <v xml:space="preserve">    </v>
      </c>
      <c r="L3242" t="str">
        <f t="shared" si="386"/>
        <v>16.9</v>
      </c>
      <c r="M3242" t="str">
        <f t="shared" si="386"/>
        <v>11.3</v>
      </c>
      <c r="N3242" t="str">
        <f t="shared" si="386"/>
        <v>11.8</v>
      </c>
      <c r="O3242" t="str">
        <f t="shared" si="386"/>
        <v>11.4</v>
      </c>
      <c r="P3242" t="str">
        <f t="shared" si="386"/>
        <v>11.3</v>
      </c>
      <c r="Q3242" t="str">
        <f t="shared" si="386"/>
        <v>11.2</v>
      </c>
      <c r="R3242" t="str">
        <f t="shared" si="386"/>
        <v>21.6</v>
      </c>
      <c r="S3242" t="str">
        <f t="shared" si="386"/>
        <v>16.6</v>
      </c>
      <c r="T3242" t="str">
        <f t="shared" si="386"/>
        <v>11.2</v>
      </c>
      <c r="U3242" t="str">
        <f t="shared" si="386"/>
        <v>11.3</v>
      </c>
      <c r="V3242" t="str">
        <f t="shared" si="386"/>
        <v>11.3</v>
      </c>
      <c r="X3242" t="e">
        <f>VLOOKUP(K3242,$X$2:Y$31,2,FALSE())</f>
        <v>#N/A</v>
      </c>
      <c r="AB3242" s="20">
        <f>MATCH("R",$J$1001:$J3243,0)</f>
        <v>25</v>
      </c>
      <c r="AC3242" s="20">
        <f>ROW()</f>
        <v>3242</v>
      </c>
      <c r="AD3242" s="24" t="e">
        <f t="shared" ca="1" si="383"/>
        <v>#VALUE!</v>
      </c>
      <c r="AE3242" t="str">
        <f t="shared" ca="1" si="385"/>
        <v>E</v>
      </c>
    </row>
    <row r="3243" spans="1:31">
      <c r="A3243" s="12" t="s">
        <v>2404</v>
      </c>
      <c r="J3243" s="12" t="str">
        <f t="shared" si="381"/>
        <v/>
      </c>
      <c r="K3243" t="str">
        <f t="shared" si="386"/>
        <v xml:space="preserve">    </v>
      </c>
      <c r="L3243" t="str">
        <f t="shared" si="386"/>
        <v xml:space="preserve"> 8.9</v>
      </c>
      <c r="M3243" t="str">
        <f t="shared" si="386"/>
        <v xml:space="preserve"> 7.7</v>
      </c>
      <c r="N3243" t="str">
        <f t="shared" si="386"/>
        <v xml:space="preserve"> 8.6</v>
      </c>
      <c r="O3243" t="str">
        <f t="shared" si="386"/>
        <v xml:space="preserve"> 8.0</v>
      </c>
      <c r="P3243" t="str">
        <f t="shared" si="386"/>
        <v xml:space="preserve"> 7.5</v>
      </c>
      <c r="Q3243" t="str">
        <f t="shared" si="386"/>
        <v xml:space="preserve"> 7.2</v>
      </c>
      <c r="R3243" t="str">
        <f t="shared" si="386"/>
        <v>12.0</v>
      </c>
      <c r="S3243" t="str">
        <f t="shared" si="386"/>
        <v>22.3</v>
      </c>
      <c r="T3243" t="str">
        <f t="shared" si="386"/>
        <v xml:space="preserve"> 7.4</v>
      </c>
      <c r="U3243" t="str">
        <f t="shared" si="386"/>
        <v xml:space="preserve"> 7.6</v>
      </c>
      <c r="V3243" t="str">
        <f t="shared" si="386"/>
        <v xml:space="preserve"> 7.6</v>
      </c>
      <c r="X3243" t="e">
        <f>VLOOKUP(K3243,$X$2:Y$31,2,FALSE())</f>
        <v>#N/A</v>
      </c>
      <c r="AB3243" s="20">
        <f>MATCH("R",$J$1001:$J3244,0)</f>
        <v>25</v>
      </c>
      <c r="AC3243" s="20">
        <f>ROW()</f>
        <v>3243</v>
      </c>
      <c r="AD3243" s="24" t="e">
        <f t="shared" ca="1" si="383"/>
        <v>#VALUE!</v>
      </c>
      <c r="AE3243" t="str">
        <f t="shared" ca="1" si="385"/>
        <v>E</v>
      </c>
    </row>
    <row r="3244" spans="1:31">
      <c r="A3244" s="12" t="s">
        <v>2405</v>
      </c>
      <c r="J3244" s="12" t="str">
        <f t="shared" si="381"/>
        <v/>
      </c>
      <c r="K3244" t="str">
        <f t="shared" si="386"/>
        <v xml:space="preserve">    </v>
      </c>
      <c r="L3244" t="str">
        <f t="shared" si="386"/>
        <v xml:space="preserve"> 3.1</v>
      </c>
      <c r="M3244" t="str">
        <f t="shared" si="386"/>
        <v xml:space="preserve"> 0.2</v>
      </c>
      <c r="N3244" t="str">
        <f t="shared" si="386"/>
        <v xml:space="preserve"> 3.9</v>
      </c>
      <c r="O3244" t="str">
        <f t="shared" si="386"/>
        <v xml:space="preserve"> 3.5</v>
      </c>
      <c r="P3244" t="str">
        <f t="shared" si="386"/>
        <v xml:space="preserve"> 3.2</v>
      </c>
      <c r="Q3244" t="str">
        <f t="shared" si="386"/>
        <v xml:space="preserve"> 3.1</v>
      </c>
      <c r="R3244" t="str">
        <f t="shared" si="386"/>
        <v xml:space="preserve"> 3.0</v>
      </c>
      <c r="S3244" t="str">
        <f t="shared" si="386"/>
        <v xml:space="preserve"> 2.9</v>
      </c>
      <c r="T3244" t="str">
        <f t="shared" si="386"/>
        <v xml:space="preserve"> 2.9</v>
      </c>
      <c r="U3244" t="str">
        <f t="shared" si="386"/>
        <v xml:space="preserve"> 2.8</v>
      </c>
      <c r="V3244" t="str">
        <f t="shared" si="386"/>
        <v xml:space="preserve"> 2.8</v>
      </c>
      <c r="X3244" t="e">
        <f>VLOOKUP(K3244,$X$2:Y$31,2,FALSE())</f>
        <v>#N/A</v>
      </c>
      <c r="AB3244" s="20">
        <f>MATCH("R",$J$1001:$J3245,0)</f>
        <v>25</v>
      </c>
      <c r="AC3244" s="20">
        <f>ROW()</f>
        <v>3244</v>
      </c>
      <c r="AD3244" s="24" t="e">
        <f t="shared" ca="1" si="383"/>
        <v>#VALUE!</v>
      </c>
      <c r="AE3244" t="str">
        <f t="shared" ca="1" si="385"/>
        <v>E</v>
      </c>
    </row>
    <row r="3245" spans="1:31">
      <c r="A3245" s="12" t="s">
        <v>557</v>
      </c>
      <c r="J3245" s="12" t="str">
        <f t="shared" si="381"/>
        <v/>
      </c>
      <c r="K3245" t="str">
        <f t="shared" si="386"/>
        <v xml:space="preserve">    </v>
      </c>
      <c r="L3245" t="str">
        <f t="shared" si="386"/>
        <v xml:space="preserve"> 3.1</v>
      </c>
      <c r="M3245" t="str">
        <f t="shared" si="386"/>
        <v xml:space="preserve"> 0.2</v>
      </c>
      <c r="N3245" t="str">
        <f t="shared" si="386"/>
        <v xml:space="preserve"> 3.9</v>
      </c>
      <c r="O3245" t="str">
        <f t="shared" si="386"/>
        <v xml:space="preserve"> 3.5</v>
      </c>
      <c r="P3245" t="str">
        <f t="shared" si="386"/>
        <v xml:space="preserve"> 3.2</v>
      </c>
      <c r="Q3245" t="str">
        <f t="shared" si="386"/>
        <v xml:space="preserve"> 3.1</v>
      </c>
      <c r="R3245" t="str">
        <f t="shared" si="386"/>
        <v xml:space="preserve"> 3.0</v>
      </c>
      <c r="S3245" t="str">
        <f t="shared" si="386"/>
        <v xml:space="preserve"> 2.9</v>
      </c>
      <c r="T3245" t="str">
        <f t="shared" si="386"/>
        <v xml:space="preserve"> 2.9</v>
      </c>
      <c r="U3245" t="str">
        <f t="shared" si="386"/>
        <v xml:space="preserve"> 2.8</v>
      </c>
      <c r="V3245" t="str">
        <f t="shared" si="386"/>
        <v xml:space="preserve"> 2.8</v>
      </c>
      <c r="X3245" t="e">
        <f>VLOOKUP(K3245,$X$2:Y$31,2,FALSE())</f>
        <v>#N/A</v>
      </c>
      <c r="AB3245" s="20">
        <f>MATCH("R",$J$1001:$J3246,0)</f>
        <v>25</v>
      </c>
      <c r="AC3245" s="20">
        <f>ROW()</f>
        <v>3245</v>
      </c>
      <c r="AD3245" s="24" t="e">
        <f t="shared" ca="1" si="383"/>
        <v>#VALUE!</v>
      </c>
      <c r="AE3245" t="str">
        <f t="shared" ca="1" si="385"/>
        <v>E</v>
      </c>
    </row>
    <row r="3246" spans="1:31">
      <c r="A3246" s="12" t="s">
        <v>2406</v>
      </c>
      <c r="J3246" s="12" t="str">
        <f t="shared" ref="J3246:J3309" si="387">IF(ISERROR(X3246),"","R")</f>
        <v/>
      </c>
      <c r="K3246" t="str">
        <f t="shared" ref="K3246:V3267" si="388">MID($A3246,K$34,4)</f>
        <v xml:space="preserve">    </v>
      </c>
      <c r="L3246" t="str">
        <f t="shared" si="388"/>
        <v xml:space="preserve">  36</v>
      </c>
      <c r="M3246" t="str">
        <f t="shared" si="388"/>
        <v xml:space="preserve">   1</v>
      </c>
      <c r="N3246" t="str">
        <f t="shared" si="388"/>
        <v xml:space="preserve">  33</v>
      </c>
      <c r="O3246" t="str">
        <f t="shared" si="388"/>
        <v xml:space="preserve">  43</v>
      </c>
      <c r="P3246" t="str">
        <f t="shared" si="388"/>
        <v xml:space="preserve">  48</v>
      </c>
      <c r="Q3246" t="str">
        <f t="shared" si="388"/>
        <v xml:space="preserve">  51</v>
      </c>
      <c r="R3246" t="str">
        <f t="shared" si="388"/>
        <v xml:space="preserve">  31</v>
      </c>
      <c r="S3246" t="str">
        <f t="shared" si="388"/>
        <v xml:space="preserve">  -5</v>
      </c>
      <c r="T3246" t="str">
        <f t="shared" si="388"/>
        <v xml:space="preserve"> -11</v>
      </c>
      <c r="U3246" t="str">
        <f t="shared" si="388"/>
        <v xml:space="preserve"> -10</v>
      </c>
      <c r="V3246" t="str">
        <f t="shared" si="388"/>
        <v xml:space="preserve"> -10</v>
      </c>
      <c r="X3246" t="e">
        <f>VLOOKUP(K3246,$X$2:Y$31,2,FALSE())</f>
        <v>#N/A</v>
      </c>
      <c r="AB3246" s="20">
        <f>MATCH("R",$J$1001:$J3247,0)</f>
        <v>25</v>
      </c>
      <c r="AC3246" s="20">
        <f>ROW()</f>
        <v>3246</v>
      </c>
      <c r="AD3246" s="24" t="e">
        <f t="shared" ref="AD3246:AD3309" ca="1" si="389">IF(VALUE(INDIRECT(ADDRESS(AD3245,AA$2+1,1,TRUE())))=1,AD3245+1,VALUE(INDIRECT(ADDRESS(AD3245,AA$2+2,1,TRUE())))+VALUE((INDIRECT(ADDRESS(AD3245,AA$2+1,1,TRUE())))))</f>
        <v>#VALUE!</v>
      </c>
      <c r="AE3246" t="str">
        <f t="shared" ca="1" si="385"/>
        <v>E</v>
      </c>
    </row>
    <row r="3247" spans="1:31">
      <c r="A3247" s="12" t="s">
        <v>33</v>
      </c>
      <c r="J3247" s="12" t="str">
        <f t="shared" si="387"/>
        <v/>
      </c>
      <c r="K3247" t="str">
        <f t="shared" si="388"/>
        <v/>
      </c>
      <c r="L3247" t="str">
        <f t="shared" si="388"/>
        <v/>
      </c>
      <c r="M3247" t="str">
        <f t="shared" si="388"/>
        <v/>
      </c>
      <c r="N3247" t="str">
        <f t="shared" si="388"/>
        <v/>
      </c>
      <c r="O3247" t="str">
        <f t="shared" si="388"/>
        <v/>
      </c>
      <c r="P3247" t="str">
        <f t="shared" si="388"/>
        <v/>
      </c>
      <c r="Q3247" t="str">
        <f t="shared" si="388"/>
        <v/>
      </c>
      <c r="R3247" t="str">
        <f t="shared" si="388"/>
        <v/>
      </c>
      <c r="S3247" t="str">
        <f t="shared" si="388"/>
        <v/>
      </c>
      <c r="T3247" t="str">
        <f t="shared" si="388"/>
        <v/>
      </c>
      <c r="U3247" t="str">
        <f t="shared" si="388"/>
        <v/>
      </c>
      <c r="V3247" t="str">
        <f t="shared" si="388"/>
        <v/>
      </c>
      <c r="X3247" t="e">
        <f>VLOOKUP(K3247,$X$2:Y$31,2,FALSE())</f>
        <v>#N/A</v>
      </c>
      <c r="AB3247" s="20">
        <f>MATCH("R",$J$1001:$J3248,0)</f>
        <v>25</v>
      </c>
      <c r="AC3247" s="20">
        <f>ROW()</f>
        <v>3247</v>
      </c>
      <c r="AD3247" s="24" t="e">
        <f t="shared" ca="1" si="389"/>
        <v>#VALUE!</v>
      </c>
      <c r="AE3247" t="str">
        <f t="shared" ca="1" si="385"/>
        <v>E</v>
      </c>
    </row>
    <row r="3248" spans="1:31">
      <c r="A3248" s="12" t="s">
        <v>2407</v>
      </c>
      <c r="J3248" s="12" t="str">
        <f t="shared" si="387"/>
        <v>R</v>
      </c>
      <c r="K3248" t="str">
        <f t="shared" si="388"/>
        <v>22.0</v>
      </c>
      <c r="L3248" t="str">
        <f t="shared" si="388"/>
        <v>12.7</v>
      </c>
      <c r="M3248" t="str">
        <f t="shared" si="388"/>
        <v xml:space="preserve"> 2.0</v>
      </c>
      <c r="N3248" t="str">
        <f t="shared" si="388"/>
        <v xml:space="preserve"> 4.0</v>
      </c>
      <c r="O3248" t="str">
        <f t="shared" si="388"/>
        <v xml:space="preserve"> 5.4</v>
      </c>
      <c r="P3248" t="str">
        <f t="shared" si="388"/>
        <v xml:space="preserve"> 7.3</v>
      </c>
      <c r="Q3248" t="str">
        <f t="shared" si="388"/>
        <v>10.2</v>
      </c>
      <c r="R3248" t="str">
        <f t="shared" si="388"/>
        <v>14.4</v>
      </c>
      <c r="S3248" t="str">
        <f t="shared" si="388"/>
        <v>18.2</v>
      </c>
      <c r="T3248" t="str">
        <f t="shared" si="388"/>
        <v>21.5</v>
      </c>
      <c r="U3248" t="str">
        <f t="shared" si="388"/>
        <v>25.0</v>
      </c>
      <c r="V3248" t="str">
        <f t="shared" si="388"/>
        <v>29.0</v>
      </c>
      <c r="X3248" t="str">
        <f>VLOOKUP(K3248,$X$2:Y$31,2,FALSE())</f>
        <v>2200</v>
      </c>
      <c r="AB3248" s="20">
        <f>MATCH("R",$J$1001:$J3249,0)</f>
        <v>25</v>
      </c>
      <c r="AC3248" s="20">
        <f>ROW()</f>
        <v>3248</v>
      </c>
      <c r="AD3248" s="24" t="e">
        <f t="shared" ca="1" si="389"/>
        <v>#VALUE!</v>
      </c>
      <c r="AE3248" t="str">
        <f t="shared" ca="1" si="385"/>
        <v>E</v>
      </c>
    </row>
    <row r="3249" spans="1:31">
      <c r="A3249" s="12" t="s">
        <v>241</v>
      </c>
      <c r="J3249" s="12" t="str">
        <f t="shared" si="387"/>
        <v/>
      </c>
      <c r="K3249" t="str">
        <f t="shared" si="388"/>
        <v xml:space="preserve">    </v>
      </c>
      <c r="L3249" t="str">
        <f t="shared" si="388"/>
        <v xml:space="preserve"> 1F2</v>
      </c>
      <c r="M3249" t="str">
        <f t="shared" si="388"/>
        <v xml:space="preserve"> 1 E</v>
      </c>
      <c r="N3249" t="str">
        <f t="shared" si="388"/>
        <v xml:space="preserve"> 1F2</v>
      </c>
      <c r="O3249" t="str">
        <f t="shared" si="388"/>
        <v xml:space="preserve"> 1F2</v>
      </c>
      <c r="P3249" t="str">
        <f t="shared" si="388"/>
        <v xml:space="preserve"> 1F2</v>
      </c>
      <c r="Q3249" t="str">
        <f t="shared" si="388"/>
        <v xml:space="preserve"> 1F2</v>
      </c>
      <c r="R3249" t="str">
        <f t="shared" si="388"/>
        <v xml:space="preserve"> 1F2</v>
      </c>
      <c r="S3249" t="str">
        <f t="shared" si="388"/>
        <v xml:space="preserve"> 1F2</v>
      </c>
      <c r="T3249" t="str">
        <f t="shared" si="388"/>
        <v xml:space="preserve"> 1F2</v>
      </c>
      <c r="U3249" t="str">
        <f t="shared" si="388"/>
        <v xml:space="preserve"> 1F2</v>
      </c>
      <c r="V3249" t="str">
        <f t="shared" si="388"/>
        <v xml:space="preserve"> 1F2</v>
      </c>
      <c r="X3249" t="e">
        <f>VLOOKUP(K3249,$X$2:Y$31,2,FALSE())</f>
        <v>#N/A</v>
      </c>
      <c r="AB3249" s="20">
        <f>MATCH("R",$J$1001:$J3250,0)</f>
        <v>25</v>
      </c>
      <c r="AC3249" s="20">
        <f>ROW()</f>
        <v>3249</v>
      </c>
      <c r="AD3249" s="24" t="e">
        <f t="shared" ca="1" si="389"/>
        <v>#VALUE!</v>
      </c>
      <c r="AE3249" t="str">
        <f t="shared" ca="1" si="385"/>
        <v>E</v>
      </c>
    </row>
    <row r="3250" spans="1:31">
      <c r="A3250" s="12" t="s">
        <v>2408</v>
      </c>
      <c r="J3250" s="12" t="str">
        <f t="shared" si="387"/>
        <v/>
      </c>
      <c r="K3250" t="str">
        <f t="shared" si="388"/>
        <v xml:space="preserve">    </v>
      </c>
      <c r="L3250" t="str">
        <f t="shared" si="388"/>
        <v>68.0</v>
      </c>
      <c r="M3250" t="str">
        <f t="shared" si="388"/>
        <v>29.3</v>
      </c>
      <c r="N3250" t="str">
        <f t="shared" si="388"/>
        <v>59.7</v>
      </c>
      <c r="O3250" t="str">
        <f t="shared" si="388"/>
        <v>57.1</v>
      </c>
      <c r="P3250" t="str">
        <f t="shared" si="388"/>
        <v>57.3</v>
      </c>
      <c r="Q3250" t="str">
        <f t="shared" si="388"/>
        <v>60.8</v>
      </c>
      <c r="R3250" t="str">
        <f t="shared" si="388"/>
        <v>67.8</v>
      </c>
      <c r="S3250" t="str">
        <f t="shared" si="388"/>
        <v>67.8</v>
      </c>
      <c r="T3250" t="str">
        <f t="shared" si="388"/>
        <v>67.8</v>
      </c>
      <c r="U3250" t="str">
        <f t="shared" si="388"/>
        <v>67.8</v>
      </c>
      <c r="V3250" t="str">
        <f t="shared" si="388"/>
        <v>67.8</v>
      </c>
      <c r="X3250" t="e">
        <f>VLOOKUP(K3250,$X$2:Y$31,2,FALSE())</f>
        <v>#N/A</v>
      </c>
      <c r="AB3250" s="20">
        <f>MATCH("R",$J$1001:$J3251,0)</f>
        <v>25</v>
      </c>
      <c r="AC3250" s="20">
        <f>ROW()</f>
        <v>3250</v>
      </c>
      <c r="AD3250" s="24" t="e">
        <f t="shared" ca="1" si="389"/>
        <v>#VALUE!</v>
      </c>
      <c r="AE3250" t="str">
        <f t="shared" ca="1" si="385"/>
        <v>E</v>
      </c>
    </row>
    <row r="3251" spans="1:31">
      <c r="A3251" s="12" t="s">
        <v>558</v>
      </c>
      <c r="J3251" s="12" t="str">
        <f t="shared" si="387"/>
        <v/>
      </c>
      <c r="K3251" t="str">
        <f t="shared" si="388"/>
        <v xml:space="preserve">    </v>
      </c>
      <c r="L3251" t="str">
        <f t="shared" si="388"/>
        <v xml:space="preserve"> 3.1</v>
      </c>
      <c r="M3251" t="str">
        <f t="shared" si="388"/>
        <v xml:space="preserve"> 1.3</v>
      </c>
      <c r="N3251" t="str">
        <f t="shared" si="388"/>
        <v xml:space="preserve"> 2.2</v>
      </c>
      <c r="O3251" t="str">
        <f t="shared" si="388"/>
        <v xml:space="preserve"> 2.1</v>
      </c>
      <c r="P3251" t="str">
        <f t="shared" si="388"/>
        <v xml:space="preserve"> 2.1</v>
      </c>
      <c r="Q3251" t="str">
        <f t="shared" si="388"/>
        <v xml:space="preserve"> 2.3</v>
      </c>
      <c r="R3251" t="str">
        <f t="shared" si="388"/>
        <v xml:space="preserve"> 3.0</v>
      </c>
      <c r="S3251" t="str">
        <f t="shared" si="388"/>
        <v xml:space="preserve"> 3.0</v>
      </c>
      <c r="T3251" t="str">
        <f t="shared" si="388"/>
        <v xml:space="preserve"> 3.0</v>
      </c>
      <c r="U3251" t="str">
        <f t="shared" si="388"/>
        <v xml:space="preserve"> 3.0</v>
      </c>
      <c r="V3251" t="str">
        <f t="shared" si="388"/>
        <v xml:space="preserve"> 3.0</v>
      </c>
      <c r="X3251" t="e">
        <f>VLOOKUP(K3251,$X$2:Y$31,2,FALSE())</f>
        <v>#N/A</v>
      </c>
      <c r="AB3251" s="20">
        <f>MATCH("R",$J$1001:$J3252,0)</f>
        <v>25</v>
      </c>
      <c r="AC3251" s="20">
        <f>ROW()</f>
        <v>3251</v>
      </c>
      <c r="AD3251" s="24" t="e">
        <f t="shared" ca="1" si="389"/>
        <v>#VALUE!</v>
      </c>
      <c r="AE3251" t="str">
        <f t="shared" ca="1" si="385"/>
        <v>E</v>
      </c>
    </row>
    <row r="3252" spans="1:31">
      <c r="A3252" s="12" t="s">
        <v>2409</v>
      </c>
      <c r="J3252" s="12" t="str">
        <f t="shared" si="387"/>
        <v/>
      </c>
      <c r="K3252" t="str">
        <f t="shared" si="388"/>
        <v xml:space="preserve">    </v>
      </c>
      <c r="L3252" t="str">
        <f t="shared" si="388"/>
        <v xml:space="preserve"> 429</v>
      </c>
      <c r="M3252" t="str">
        <f t="shared" si="388"/>
        <v xml:space="preserve">  94</v>
      </c>
      <c r="N3252" t="str">
        <f t="shared" si="388"/>
        <v xml:space="preserve"> 292</v>
      </c>
      <c r="O3252" t="str">
        <f t="shared" si="388"/>
        <v xml:space="preserve"> 263</v>
      </c>
      <c r="P3252" t="str">
        <f t="shared" si="388"/>
        <v xml:space="preserve"> 265</v>
      </c>
      <c r="Q3252" t="str">
        <f t="shared" si="388"/>
        <v xml:space="preserve"> 305</v>
      </c>
      <c r="R3252" t="str">
        <f t="shared" si="388"/>
        <v xml:space="preserve"> 425</v>
      </c>
      <c r="S3252" t="str">
        <f t="shared" si="388"/>
        <v xml:space="preserve"> 425</v>
      </c>
      <c r="T3252" t="str">
        <f t="shared" si="388"/>
        <v xml:space="preserve"> 425</v>
      </c>
      <c r="U3252" t="str">
        <f t="shared" si="388"/>
        <v xml:space="preserve"> 425</v>
      </c>
      <c r="V3252" t="str">
        <f t="shared" si="388"/>
        <v xml:space="preserve"> 425</v>
      </c>
      <c r="X3252" t="e">
        <f>VLOOKUP(K3252,$X$2:Y$31,2,FALSE())</f>
        <v>#N/A</v>
      </c>
      <c r="AB3252" s="20">
        <f>MATCH("R",$J$1001:$J3253,0)</f>
        <v>25</v>
      </c>
      <c r="AC3252" s="20">
        <f>ROW()</f>
        <v>3252</v>
      </c>
      <c r="AD3252" s="24" t="e">
        <f t="shared" ca="1" si="389"/>
        <v>#VALUE!</v>
      </c>
      <c r="AE3252" t="str">
        <f t="shared" ca="1" si="385"/>
        <v>E</v>
      </c>
    </row>
    <row r="3253" spans="1:31">
      <c r="A3253" s="12" t="s">
        <v>2410</v>
      </c>
      <c r="J3253" s="12" t="str">
        <f t="shared" si="387"/>
        <v/>
      </c>
      <c r="K3253" t="str">
        <f t="shared" si="388"/>
        <v xml:space="preserve">    </v>
      </c>
      <c r="L3253" t="str">
        <f t="shared" si="388"/>
        <v>0.50</v>
      </c>
      <c r="M3253" t="str">
        <f t="shared" si="388"/>
        <v>1.00</v>
      </c>
      <c r="N3253" t="str">
        <f t="shared" si="388"/>
        <v>1.00</v>
      </c>
      <c r="O3253" t="str">
        <f t="shared" si="388"/>
        <v>1.00</v>
      </c>
      <c r="P3253" t="str">
        <f t="shared" si="388"/>
        <v>1.00</v>
      </c>
      <c r="Q3253" t="str">
        <f t="shared" si="388"/>
        <v>0.98</v>
      </c>
      <c r="R3253" t="str">
        <f t="shared" si="388"/>
        <v>0.06</v>
      </c>
      <c r="S3253" t="str">
        <f t="shared" si="388"/>
        <v>0.00</v>
      </c>
      <c r="T3253" t="str">
        <f t="shared" si="388"/>
        <v>0.00</v>
      </c>
      <c r="U3253" t="str">
        <f t="shared" si="388"/>
        <v>0.00</v>
      </c>
      <c r="V3253" t="str">
        <f t="shared" si="388"/>
        <v>0.00</v>
      </c>
      <c r="X3253" t="e">
        <f>VLOOKUP(K3253,$X$2:Y$31,2,FALSE())</f>
        <v>#N/A</v>
      </c>
      <c r="AB3253" s="20">
        <f>MATCH("R",$J$1001:$J3254,0)</f>
        <v>25</v>
      </c>
      <c r="AC3253" s="20">
        <f>ROW()</f>
        <v>3253</v>
      </c>
      <c r="AD3253" s="24" t="e">
        <f t="shared" ca="1" si="389"/>
        <v>#VALUE!</v>
      </c>
      <c r="AE3253" t="str">
        <f t="shared" ca="1" si="385"/>
        <v>E</v>
      </c>
    </row>
    <row r="3254" spans="1:31">
      <c r="A3254" s="12" t="s">
        <v>2411</v>
      </c>
      <c r="J3254" s="12" t="str">
        <f t="shared" si="387"/>
        <v/>
      </c>
      <c r="K3254" t="str">
        <f t="shared" si="388"/>
        <v xml:space="preserve">    </v>
      </c>
      <c r="L3254" t="str">
        <f t="shared" si="388"/>
        <v xml:space="preserve"> 126</v>
      </c>
      <c r="M3254" t="str">
        <f t="shared" si="388"/>
        <v xml:space="preserve"> 125</v>
      </c>
      <c r="N3254" t="str">
        <f t="shared" si="388"/>
        <v xml:space="preserve"> 113</v>
      </c>
      <c r="O3254" t="str">
        <f t="shared" si="388"/>
        <v xml:space="preserve"> 113</v>
      </c>
      <c r="P3254" t="str">
        <f t="shared" si="388"/>
        <v xml:space="preserve"> 113</v>
      </c>
      <c r="Q3254" t="str">
        <f t="shared" si="388"/>
        <v xml:space="preserve"> 115</v>
      </c>
      <c r="R3254" t="str">
        <f t="shared" si="388"/>
        <v xml:space="preserve"> 132</v>
      </c>
      <c r="S3254" t="str">
        <f t="shared" si="388"/>
        <v xml:space="preserve"> 187</v>
      </c>
      <c r="T3254" t="str">
        <f t="shared" si="388"/>
        <v xml:space="preserve"> 188</v>
      </c>
      <c r="U3254" t="str">
        <f t="shared" si="388"/>
        <v xml:space="preserve"> 189</v>
      </c>
      <c r="V3254" t="str">
        <f t="shared" si="388"/>
        <v xml:space="preserve"> 190</v>
      </c>
      <c r="X3254" t="e">
        <f>VLOOKUP(K3254,$X$2:Y$31,2,FALSE())</f>
        <v>#N/A</v>
      </c>
      <c r="AB3254" s="20">
        <f>MATCH("R",$J$1001:$J3255,0)</f>
        <v>25</v>
      </c>
      <c r="AC3254" s="20">
        <f>ROW()</f>
        <v>3254</v>
      </c>
      <c r="AD3254" s="24" t="e">
        <f t="shared" ca="1" si="389"/>
        <v>#VALUE!</v>
      </c>
      <c r="AE3254" t="str">
        <f t="shared" ca="1" si="385"/>
        <v>E</v>
      </c>
    </row>
    <row r="3255" spans="1:31">
      <c r="A3255" s="12" t="s">
        <v>2412</v>
      </c>
      <c r="J3255" s="12" t="str">
        <f t="shared" si="387"/>
        <v/>
      </c>
      <c r="K3255" t="str">
        <f t="shared" si="388"/>
        <v xml:space="preserve">    </v>
      </c>
      <c r="L3255" t="str">
        <f t="shared" si="388"/>
        <v xml:space="preserve">  20</v>
      </c>
      <c r="M3255" t="str">
        <f t="shared" si="388"/>
        <v xml:space="preserve">   8</v>
      </c>
      <c r="N3255" t="str">
        <f t="shared" si="388"/>
        <v xml:space="preserve">  24</v>
      </c>
      <c r="O3255" t="str">
        <f t="shared" si="388"/>
        <v xml:space="preserve">  26</v>
      </c>
      <c r="P3255" t="str">
        <f t="shared" si="388"/>
        <v xml:space="preserve">  28</v>
      </c>
      <c r="Q3255" t="str">
        <f t="shared" si="388"/>
        <v xml:space="preserve">  29</v>
      </c>
      <c r="R3255" t="str">
        <f t="shared" si="388"/>
        <v xml:space="preserve">  15</v>
      </c>
      <c r="S3255" t="str">
        <f t="shared" si="388"/>
        <v xml:space="preserve"> -37</v>
      </c>
      <c r="T3255" t="str">
        <f t="shared" si="388"/>
        <v xml:space="preserve"> -37</v>
      </c>
      <c r="U3255" t="str">
        <f t="shared" si="388"/>
        <v xml:space="preserve"> -37</v>
      </c>
      <c r="V3255" t="str">
        <f t="shared" si="388"/>
        <v xml:space="preserve"> -37</v>
      </c>
      <c r="X3255" t="e">
        <f>VLOOKUP(K3255,$X$2:Y$31,2,FALSE())</f>
        <v>#N/A</v>
      </c>
      <c r="AB3255" s="20">
        <f>MATCH("R",$J$1001:$J3256,0)</f>
        <v>25</v>
      </c>
      <c r="AC3255" s="20">
        <f>ROW()</f>
        <v>3255</v>
      </c>
      <c r="AD3255" s="24" t="e">
        <f t="shared" ca="1" si="389"/>
        <v>#VALUE!</v>
      </c>
      <c r="AE3255" t="str">
        <f t="shared" ca="1" si="385"/>
        <v>E</v>
      </c>
    </row>
    <row r="3256" spans="1:31">
      <c r="A3256" s="12" t="s">
        <v>2413</v>
      </c>
      <c r="J3256" s="12" t="str">
        <f t="shared" si="387"/>
        <v/>
      </c>
      <c r="K3256" t="str">
        <f t="shared" si="388"/>
        <v xml:space="preserve">    </v>
      </c>
      <c r="L3256" t="str">
        <f t="shared" si="388"/>
        <v>-106</v>
      </c>
      <c r="M3256" t="str">
        <f t="shared" si="388"/>
        <v>-105</v>
      </c>
      <c r="N3256" t="str">
        <f t="shared" si="388"/>
        <v xml:space="preserve"> -93</v>
      </c>
      <c r="O3256" t="str">
        <f t="shared" si="388"/>
        <v xml:space="preserve"> -93</v>
      </c>
      <c r="P3256" t="str">
        <f t="shared" si="388"/>
        <v xml:space="preserve"> -93</v>
      </c>
      <c r="Q3256" t="str">
        <f t="shared" si="388"/>
        <v xml:space="preserve"> -95</v>
      </c>
      <c r="R3256" t="str">
        <f t="shared" si="388"/>
        <v>-112</v>
      </c>
      <c r="S3256" t="str">
        <f t="shared" si="388"/>
        <v>-167</v>
      </c>
      <c r="T3256" t="str">
        <f t="shared" si="388"/>
        <v>-168</v>
      </c>
      <c r="U3256" t="str">
        <f t="shared" si="388"/>
        <v>-169</v>
      </c>
      <c r="V3256" t="str">
        <f t="shared" si="388"/>
        <v>-170</v>
      </c>
      <c r="X3256" t="e">
        <f>VLOOKUP(K3256,$X$2:Y$31,2,FALSE())</f>
        <v>#N/A</v>
      </c>
      <c r="AB3256" s="20">
        <f>MATCH("R",$J$1001:$J3257,0)</f>
        <v>25</v>
      </c>
      <c r="AC3256" s="20">
        <f>ROW()</f>
        <v>3256</v>
      </c>
      <c r="AD3256" s="24" t="e">
        <f t="shared" ca="1" si="389"/>
        <v>#VALUE!</v>
      </c>
      <c r="AE3256" t="str">
        <f t="shared" ca="1" si="385"/>
        <v>E</v>
      </c>
    </row>
    <row r="3257" spans="1:31">
      <c r="A3257" s="12" t="s">
        <v>560</v>
      </c>
      <c r="J3257" s="12" t="str">
        <f t="shared" si="387"/>
        <v/>
      </c>
      <c r="K3257" t="str">
        <f t="shared" si="388"/>
        <v xml:space="preserve">    </v>
      </c>
      <c r="L3257" t="str">
        <f t="shared" si="388"/>
        <v>-160</v>
      </c>
      <c r="M3257" t="str">
        <f t="shared" si="388"/>
        <v>-140</v>
      </c>
      <c r="N3257" t="str">
        <f t="shared" si="388"/>
        <v>-148</v>
      </c>
      <c r="O3257" t="str">
        <f t="shared" si="388"/>
        <v>-152</v>
      </c>
      <c r="P3257" t="str">
        <f t="shared" si="388"/>
        <v>-155</v>
      </c>
      <c r="Q3257" t="str">
        <f t="shared" si="388"/>
        <v>-158</v>
      </c>
      <c r="R3257" t="str">
        <f t="shared" si="388"/>
        <v>-162</v>
      </c>
      <c r="S3257" t="str">
        <f t="shared" si="388"/>
        <v>-166</v>
      </c>
      <c r="T3257" t="str">
        <f t="shared" si="388"/>
        <v>-168</v>
      </c>
      <c r="U3257" t="str">
        <f t="shared" si="388"/>
        <v>-170</v>
      </c>
      <c r="V3257" t="str">
        <f t="shared" si="388"/>
        <v>-172</v>
      </c>
      <c r="X3257" t="e">
        <f>VLOOKUP(K3257,$X$2:Y$31,2,FALSE())</f>
        <v>#N/A</v>
      </c>
      <c r="AB3257" s="20">
        <f>MATCH("R",$J$1001:$J3258,0)</f>
        <v>25</v>
      </c>
      <c r="AC3257" s="20">
        <f>ROW()</f>
        <v>3257</v>
      </c>
      <c r="AD3257" s="24" t="e">
        <f t="shared" ca="1" si="389"/>
        <v>#VALUE!</v>
      </c>
      <c r="AE3257" t="str">
        <f t="shared" ca="1" si="385"/>
        <v>E</v>
      </c>
    </row>
    <row r="3258" spans="1:31">
      <c r="A3258" s="12" t="s">
        <v>2414</v>
      </c>
      <c r="J3258" s="12" t="str">
        <f t="shared" si="387"/>
        <v/>
      </c>
      <c r="K3258" t="str">
        <f t="shared" si="388"/>
        <v xml:space="preserve">    </v>
      </c>
      <c r="L3258" t="str">
        <f t="shared" si="388"/>
        <v xml:space="preserve">  54</v>
      </c>
      <c r="M3258" t="str">
        <f t="shared" si="388"/>
        <v xml:space="preserve">  35</v>
      </c>
      <c r="N3258" t="str">
        <f t="shared" si="388"/>
        <v xml:space="preserve">  56</v>
      </c>
      <c r="O3258" t="str">
        <f t="shared" si="388"/>
        <v xml:space="preserve">  59</v>
      </c>
      <c r="P3258" t="str">
        <f t="shared" si="388"/>
        <v xml:space="preserve">  62</v>
      </c>
      <c r="Q3258" t="str">
        <f t="shared" si="388"/>
        <v xml:space="preserve">  64</v>
      </c>
      <c r="R3258" t="str">
        <f t="shared" si="388"/>
        <v xml:space="preserve">  50</v>
      </c>
      <c r="S3258" t="str">
        <f t="shared" si="388"/>
        <v xml:space="preserve">  -1</v>
      </c>
      <c r="T3258" t="str">
        <f t="shared" si="388"/>
        <v xml:space="preserve">   0</v>
      </c>
      <c r="U3258" t="str">
        <f t="shared" si="388"/>
        <v xml:space="preserve">   1</v>
      </c>
      <c r="V3258" t="str">
        <f t="shared" si="388"/>
        <v xml:space="preserve">   2</v>
      </c>
      <c r="X3258" t="e">
        <f>VLOOKUP(K3258,$X$2:Y$31,2,FALSE())</f>
        <v>#N/A</v>
      </c>
      <c r="AB3258" s="20">
        <f>MATCH("R",$J$1001:$J3259,0)</f>
        <v>25</v>
      </c>
      <c r="AC3258" s="20">
        <f>ROW()</f>
        <v>3258</v>
      </c>
      <c r="AD3258" s="24" t="e">
        <f t="shared" ca="1" si="389"/>
        <v>#VALUE!</v>
      </c>
      <c r="AE3258" t="str">
        <f t="shared" ca="1" si="385"/>
        <v>E</v>
      </c>
    </row>
    <row r="3259" spans="1:31">
      <c r="A3259" s="12" t="s">
        <v>2415</v>
      </c>
      <c r="J3259" s="12" t="str">
        <f t="shared" si="387"/>
        <v/>
      </c>
      <c r="K3259" t="str">
        <f t="shared" si="388"/>
        <v xml:space="preserve">    </v>
      </c>
      <c r="L3259" t="str">
        <f t="shared" si="388"/>
        <v xml:space="preserve">  37</v>
      </c>
      <c r="M3259" t="str">
        <f t="shared" si="388"/>
        <v xml:space="preserve">  50</v>
      </c>
      <c r="N3259" t="str">
        <f t="shared" si="388"/>
        <v xml:space="preserve">  30</v>
      </c>
      <c r="O3259" t="str">
        <f t="shared" si="388"/>
        <v xml:space="preserve">  26</v>
      </c>
      <c r="P3259" t="str">
        <f t="shared" si="388"/>
        <v xml:space="preserve">  23</v>
      </c>
      <c r="Q3259" t="str">
        <f t="shared" si="388"/>
        <v xml:space="preserve">  22</v>
      </c>
      <c r="R3259" t="str">
        <f t="shared" si="388"/>
        <v xml:space="preserve">  49</v>
      </c>
      <c r="S3259" t="str">
        <f t="shared" si="388"/>
        <v xml:space="preserve">  86</v>
      </c>
      <c r="T3259" t="str">
        <f t="shared" si="388"/>
        <v xml:space="preserve">  85</v>
      </c>
      <c r="U3259" t="str">
        <f t="shared" si="388"/>
        <v xml:space="preserve">  84</v>
      </c>
      <c r="V3259" t="str">
        <f t="shared" si="388"/>
        <v xml:space="preserve">  83</v>
      </c>
      <c r="X3259" t="e">
        <f>VLOOKUP(K3259,$X$2:Y$31,2,FALSE())</f>
        <v>#N/A</v>
      </c>
      <c r="AB3259" s="20">
        <f>MATCH("R",$J$1001:$J3260,0)</f>
        <v>25</v>
      </c>
      <c r="AC3259" s="20">
        <f>ROW()</f>
        <v>3259</v>
      </c>
      <c r="AD3259" s="24" t="e">
        <f t="shared" ca="1" si="389"/>
        <v>#VALUE!</v>
      </c>
      <c r="AE3259" t="str">
        <f t="shared" ca="1" si="385"/>
        <v>E</v>
      </c>
    </row>
    <row r="3260" spans="1:31">
      <c r="A3260" s="12" t="s">
        <v>559</v>
      </c>
      <c r="J3260" s="12" t="str">
        <f t="shared" si="387"/>
        <v/>
      </c>
      <c r="K3260" t="str">
        <f t="shared" si="388"/>
        <v xml:space="preserve">    </v>
      </c>
      <c r="L3260" t="str">
        <f t="shared" si="388"/>
        <v>0.00</v>
      </c>
      <c r="M3260" t="str">
        <f t="shared" si="388"/>
        <v>0.00</v>
      </c>
      <c r="N3260" t="str">
        <f t="shared" si="388"/>
        <v>0.00</v>
      </c>
      <c r="O3260" t="str">
        <f t="shared" si="388"/>
        <v>0.01</v>
      </c>
      <c r="P3260" t="str">
        <f t="shared" si="388"/>
        <v>0.03</v>
      </c>
      <c r="Q3260" t="str">
        <f t="shared" si="388"/>
        <v>0.05</v>
      </c>
      <c r="R3260" t="str">
        <f t="shared" si="388"/>
        <v>0.02</v>
      </c>
      <c r="S3260" t="str">
        <f t="shared" si="388"/>
        <v>0.00</v>
      </c>
      <c r="T3260" t="str">
        <f t="shared" si="388"/>
        <v>0.00</v>
      </c>
      <c r="U3260" t="str">
        <f t="shared" si="388"/>
        <v>0.00</v>
      </c>
      <c r="V3260" t="str">
        <f t="shared" si="388"/>
        <v>0.00</v>
      </c>
      <c r="X3260" t="e">
        <f>VLOOKUP(K3260,$X$2:Y$31,2,FALSE())</f>
        <v>#N/A</v>
      </c>
      <c r="AB3260" s="20">
        <f>MATCH("R",$J$1001:$J3261,0)</f>
        <v>25</v>
      </c>
      <c r="AC3260" s="20">
        <f>ROW()</f>
        <v>3260</v>
      </c>
      <c r="AD3260" s="24" t="e">
        <f t="shared" ca="1" si="389"/>
        <v>#VALUE!</v>
      </c>
      <c r="AE3260" t="str">
        <f t="shared" ca="1" si="385"/>
        <v>E</v>
      </c>
    </row>
    <row r="3261" spans="1:31">
      <c r="A3261" s="12" t="s">
        <v>91</v>
      </c>
      <c r="J3261" s="12" t="str">
        <f t="shared" si="387"/>
        <v/>
      </c>
      <c r="K3261" t="str">
        <f t="shared" si="388"/>
        <v xml:space="preserve">    </v>
      </c>
      <c r="L3261" t="str">
        <f t="shared" si="388"/>
        <v>0.00</v>
      </c>
      <c r="M3261" t="str">
        <f t="shared" si="388"/>
        <v>0.00</v>
      </c>
      <c r="N3261" t="str">
        <f t="shared" si="388"/>
        <v>0.00</v>
      </c>
      <c r="O3261" t="str">
        <f t="shared" si="388"/>
        <v>0.00</v>
      </c>
      <c r="P3261" t="str">
        <f t="shared" si="388"/>
        <v>0.00</v>
      </c>
      <c r="Q3261" t="str">
        <f t="shared" si="388"/>
        <v>0.00</v>
      </c>
      <c r="R3261" t="str">
        <f t="shared" si="388"/>
        <v>0.00</v>
      </c>
      <c r="S3261" t="str">
        <f t="shared" si="388"/>
        <v>0.00</v>
      </c>
      <c r="T3261" t="str">
        <f t="shared" si="388"/>
        <v>0.00</v>
      </c>
      <c r="U3261" t="str">
        <f t="shared" si="388"/>
        <v>0.00</v>
      </c>
      <c r="V3261" t="str">
        <f t="shared" si="388"/>
        <v>0.00</v>
      </c>
      <c r="X3261" t="e">
        <f>VLOOKUP(K3261,$X$2:Y$31,2,FALSE())</f>
        <v>#N/A</v>
      </c>
      <c r="AB3261" s="20">
        <f>MATCH("R",$J$1001:$J3262,0)</f>
        <v>25</v>
      </c>
      <c r="AC3261" s="20">
        <f>ROW()</f>
        <v>3261</v>
      </c>
      <c r="AD3261" s="24" t="e">
        <f t="shared" ca="1" si="389"/>
        <v>#VALUE!</v>
      </c>
      <c r="AE3261" t="str">
        <f t="shared" ca="1" si="385"/>
        <v>E</v>
      </c>
    </row>
    <row r="3262" spans="1:31">
      <c r="A3262" s="12" t="s">
        <v>2416</v>
      </c>
      <c r="J3262" s="12" t="str">
        <f t="shared" si="387"/>
        <v/>
      </c>
      <c r="K3262" t="str">
        <f t="shared" si="388"/>
        <v xml:space="preserve">    </v>
      </c>
      <c r="L3262" t="str">
        <f t="shared" si="388"/>
        <v>0.06</v>
      </c>
      <c r="M3262" t="str">
        <f t="shared" si="388"/>
        <v>0.00</v>
      </c>
      <c r="N3262" t="str">
        <f t="shared" si="388"/>
        <v>0.05</v>
      </c>
      <c r="O3262" t="str">
        <f t="shared" si="388"/>
        <v>0.08</v>
      </c>
      <c r="P3262" t="str">
        <f t="shared" si="388"/>
        <v>0.11</v>
      </c>
      <c r="Q3262" t="str">
        <f t="shared" si="388"/>
        <v>0.11</v>
      </c>
      <c r="R3262" t="str">
        <f t="shared" si="388"/>
        <v>0.06</v>
      </c>
      <c r="S3262" t="str">
        <f t="shared" si="388"/>
        <v>0.00</v>
      </c>
      <c r="T3262" t="str">
        <f t="shared" si="388"/>
        <v>0.00</v>
      </c>
      <c r="U3262" t="str">
        <f t="shared" si="388"/>
        <v>0.00</v>
      </c>
      <c r="V3262" t="str">
        <f t="shared" si="388"/>
        <v>0.00</v>
      </c>
      <c r="X3262" t="e">
        <f>VLOOKUP(K3262,$X$2:Y$31,2,FALSE())</f>
        <v>#N/A</v>
      </c>
      <c r="AB3262" s="20">
        <f>MATCH("R",$J$1001:$J3263,0)</f>
        <v>25</v>
      </c>
      <c r="AC3262" s="20">
        <f>ROW()</f>
        <v>3262</v>
      </c>
      <c r="AD3262" s="24" t="e">
        <f t="shared" ca="1" si="389"/>
        <v>#VALUE!</v>
      </c>
      <c r="AE3262" t="str">
        <f t="shared" ca="1" si="385"/>
        <v>E</v>
      </c>
    </row>
    <row r="3263" spans="1:31">
      <c r="A3263" s="12" t="s">
        <v>2417</v>
      </c>
      <c r="J3263" s="12" t="str">
        <f t="shared" si="387"/>
        <v/>
      </c>
      <c r="K3263" t="str">
        <f t="shared" si="388"/>
        <v xml:space="preserve">    </v>
      </c>
      <c r="L3263" t="str">
        <f t="shared" si="388"/>
        <v>15.9</v>
      </c>
      <c r="M3263" t="str">
        <f t="shared" si="388"/>
        <v xml:space="preserve"> 7.4</v>
      </c>
      <c r="N3263" t="str">
        <f t="shared" si="388"/>
        <v xml:space="preserve"> 8.2</v>
      </c>
      <c r="O3263" t="str">
        <f t="shared" si="388"/>
        <v xml:space="preserve"> 7.4</v>
      </c>
      <c r="P3263" t="str">
        <f t="shared" si="388"/>
        <v xml:space="preserve"> 7.4</v>
      </c>
      <c r="Q3263" t="str">
        <f t="shared" si="388"/>
        <v xml:space="preserve"> 7.9</v>
      </c>
      <c r="R3263" t="str">
        <f t="shared" si="388"/>
        <v>23.7</v>
      </c>
      <c r="S3263" t="str">
        <f t="shared" si="388"/>
        <v xml:space="preserve"> 7.4</v>
      </c>
      <c r="T3263" t="str">
        <f t="shared" si="388"/>
        <v xml:space="preserve"> 7.4</v>
      </c>
      <c r="U3263" t="str">
        <f t="shared" si="388"/>
        <v xml:space="preserve"> 7.4</v>
      </c>
      <c r="V3263" t="str">
        <f t="shared" si="388"/>
        <v xml:space="preserve"> 7.4</v>
      </c>
      <c r="X3263" t="e">
        <f>VLOOKUP(K3263,$X$2:Y$31,2,FALSE())</f>
        <v>#N/A</v>
      </c>
      <c r="AB3263" s="20">
        <f>MATCH("R",$J$1001:$J3264,0)</f>
        <v>25</v>
      </c>
      <c r="AC3263" s="20">
        <f>ROW()</f>
        <v>3263</v>
      </c>
      <c r="AD3263" s="24" t="e">
        <f t="shared" ca="1" si="389"/>
        <v>#VALUE!</v>
      </c>
      <c r="AE3263" t="str">
        <f t="shared" ca="1" si="385"/>
        <v>E</v>
      </c>
    </row>
    <row r="3264" spans="1:31">
      <c r="A3264" s="12" t="s">
        <v>2418</v>
      </c>
      <c r="J3264" s="12" t="str">
        <f t="shared" si="387"/>
        <v/>
      </c>
      <c r="K3264" t="str">
        <f t="shared" si="388"/>
        <v xml:space="preserve">    </v>
      </c>
      <c r="L3264" t="str">
        <f t="shared" si="388"/>
        <v xml:space="preserve"> 7.4</v>
      </c>
      <c r="M3264" t="str">
        <f t="shared" si="388"/>
        <v xml:space="preserve"> 4.7</v>
      </c>
      <c r="N3264" t="str">
        <f t="shared" si="388"/>
        <v xml:space="preserve"> 5.6</v>
      </c>
      <c r="O3264" t="str">
        <f t="shared" si="388"/>
        <v xml:space="preserve"> 4.8</v>
      </c>
      <c r="P3264" t="str">
        <f t="shared" si="388"/>
        <v xml:space="preserve"> 4.7</v>
      </c>
      <c r="Q3264" t="str">
        <f t="shared" si="388"/>
        <v xml:space="preserve"> 4.8</v>
      </c>
      <c r="R3264" t="str">
        <f t="shared" si="388"/>
        <v>13.5</v>
      </c>
      <c r="S3264" t="str">
        <f t="shared" si="388"/>
        <v>20.5</v>
      </c>
      <c r="T3264" t="str">
        <f t="shared" si="388"/>
        <v xml:space="preserve"> 4.7</v>
      </c>
      <c r="U3264" t="str">
        <f t="shared" si="388"/>
        <v xml:space="preserve"> 4.7</v>
      </c>
      <c r="V3264" t="str">
        <f t="shared" si="388"/>
        <v xml:space="preserve"> 4.7</v>
      </c>
      <c r="X3264" t="e">
        <f>VLOOKUP(K3264,$X$2:Y$31,2,FALSE())</f>
        <v>#N/A</v>
      </c>
      <c r="AB3264" s="20">
        <f>MATCH("R",$J$1001:$J3265,0)</f>
        <v>25</v>
      </c>
      <c r="AC3264" s="20">
        <f>ROW()</f>
        <v>3264</v>
      </c>
      <c r="AD3264" s="24" t="e">
        <f t="shared" ca="1" si="389"/>
        <v>#VALUE!</v>
      </c>
      <c r="AE3264" t="str">
        <f t="shared" ca="1" si="385"/>
        <v>E</v>
      </c>
    </row>
    <row r="3265" spans="1:31">
      <c r="A3265" s="12" t="s">
        <v>2419</v>
      </c>
      <c r="J3265" s="12" t="str">
        <f t="shared" si="387"/>
        <v/>
      </c>
      <c r="K3265" t="str">
        <f t="shared" si="388"/>
        <v xml:space="preserve">    </v>
      </c>
      <c r="L3265" t="str">
        <f t="shared" si="388"/>
        <v>18.2</v>
      </c>
      <c r="M3265" t="str">
        <f t="shared" si="388"/>
        <v>12.2</v>
      </c>
      <c r="N3265" t="str">
        <f t="shared" si="388"/>
        <v>12.7</v>
      </c>
      <c r="O3265" t="str">
        <f t="shared" si="388"/>
        <v>12.1</v>
      </c>
      <c r="P3265" t="str">
        <f t="shared" si="388"/>
        <v>12.1</v>
      </c>
      <c r="Q3265" t="str">
        <f t="shared" si="388"/>
        <v>12.1</v>
      </c>
      <c r="R3265" t="str">
        <f t="shared" si="388"/>
        <v>25.3</v>
      </c>
      <c r="S3265" t="str">
        <f t="shared" si="388"/>
        <v>11.9</v>
      </c>
      <c r="T3265" t="str">
        <f t="shared" si="388"/>
        <v>12.1</v>
      </c>
      <c r="U3265" t="str">
        <f t="shared" si="388"/>
        <v>12.1</v>
      </c>
      <c r="V3265" t="str">
        <f t="shared" si="388"/>
        <v>12.1</v>
      </c>
      <c r="X3265" t="e">
        <f>VLOOKUP(K3265,$X$2:Y$31,2,FALSE())</f>
        <v>#N/A</v>
      </c>
      <c r="AB3265" s="20">
        <f>MATCH("R",$J$1001:$J3266,0)</f>
        <v>25</v>
      </c>
      <c r="AC3265" s="20">
        <f>ROW()</f>
        <v>3265</v>
      </c>
      <c r="AD3265" s="24" t="e">
        <f t="shared" ca="1" si="389"/>
        <v>#VALUE!</v>
      </c>
      <c r="AE3265" t="str">
        <f t="shared" ca="1" si="385"/>
        <v>E</v>
      </c>
    </row>
    <row r="3266" spans="1:31">
      <c r="A3266" s="12" t="s">
        <v>2420</v>
      </c>
      <c r="J3266" s="12" t="str">
        <f t="shared" si="387"/>
        <v/>
      </c>
      <c r="K3266" t="str">
        <f t="shared" si="388"/>
        <v xml:space="preserve">    </v>
      </c>
      <c r="L3266" t="str">
        <f t="shared" si="388"/>
        <v xml:space="preserve"> 8.9</v>
      </c>
      <c r="M3266" t="str">
        <f t="shared" si="388"/>
        <v xml:space="preserve"> 7.6</v>
      </c>
      <c r="N3266" t="str">
        <f t="shared" si="388"/>
        <v xml:space="preserve"> 8.2</v>
      </c>
      <c r="O3266" t="str">
        <f t="shared" si="388"/>
        <v xml:space="preserve"> 7.6</v>
      </c>
      <c r="P3266" t="str">
        <f t="shared" si="388"/>
        <v xml:space="preserve"> 7.4</v>
      </c>
      <c r="Q3266" t="str">
        <f t="shared" si="388"/>
        <v xml:space="preserve"> 7.1</v>
      </c>
      <c r="R3266" t="str">
        <f t="shared" si="388"/>
        <v>14.4</v>
      </c>
      <c r="S3266" t="str">
        <f t="shared" si="388"/>
        <v>21.1</v>
      </c>
      <c r="T3266" t="str">
        <f t="shared" si="388"/>
        <v xml:space="preserve"> 7.4</v>
      </c>
      <c r="U3266" t="str">
        <f t="shared" si="388"/>
        <v xml:space="preserve"> 7.6</v>
      </c>
      <c r="V3266" t="str">
        <f t="shared" si="388"/>
        <v xml:space="preserve"> 7.6</v>
      </c>
      <c r="X3266" t="e">
        <f>VLOOKUP(K3266,$X$2:Y$31,2,FALSE())</f>
        <v>#N/A</v>
      </c>
      <c r="AB3266" s="20">
        <f>MATCH("R",$J$1001:$J3267,0)</f>
        <v>25</v>
      </c>
      <c r="AC3266" s="20">
        <f>ROW()</f>
        <v>3266</v>
      </c>
      <c r="AD3266" s="24" t="e">
        <f t="shared" ca="1" si="389"/>
        <v>#VALUE!</v>
      </c>
      <c r="AE3266" t="str">
        <f t="shared" ca="1" si="385"/>
        <v>E</v>
      </c>
    </row>
    <row r="3267" spans="1:31">
      <c r="A3267" s="12" t="s">
        <v>2421</v>
      </c>
      <c r="J3267" s="12" t="str">
        <f t="shared" si="387"/>
        <v/>
      </c>
      <c r="K3267" t="str">
        <f t="shared" si="388"/>
        <v xml:space="preserve">    </v>
      </c>
      <c r="L3267" t="str">
        <f t="shared" si="388"/>
        <v xml:space="preserve"> 3.1</v>
      </c>
      <c r="M3267" t="str">
        <f t="shared" si="388"/>
        <v xml:space="preserve"> 0.4</v>
      </c>
      <c r="N3267" t="str">
        <f t="shared" ref="K3267:V3288" si="390">MID($A3267,N$34,4)</f>
        <v xml:space="preserve"> 3.7</v>
      </c>
      <c r="O3267" t="str">
        <f t="shared" si="390"/>
        <v xml:space="preserve"> 3.4</v>
      </c>
      <c r="P3267" t="str">
        <f t="shared" si="390"/>
        <v xml:space="preserve"> 3.2</v>
      </c>
      <c r="Q3267" t="str">
        <f t="shared" si="390"/>
        <v xml:space="preserve"> 3.1</v>
      </c>
      <c r="R3267" t="str">
        <f t="shared" si="390"/>
        <v xml:space="preserve"> 3.0</v>
      </c>
      <c r="S3267" t="str">
        <f t="shared" si="390"/>
        <v xml:space="preserve"> 2.9</v>
      </c>
      <c r="T3267" t="str">
        <f t="shared" si="390"/>
        <v xml:space="preserve"> 2.9</v>
      </c>
      <c r="U3267" t="str">
        <f t="shared" si="390"/>
        <v xml:space="preserve"> 2.8</v>
      </c>
      <c r="V3267" t="str">
        <f t="shared" si="390"/>
        <v xml:space="preserve"> 2.8</v>
      </c>
      <c r="X3267" t="e">
        <f>VLOOKUP(K3267,$X$2:Y$31,2,FALSE())</f>
        <v>#N/A</v>
      </c>
      <c r="AB3267" s="20">
        <f>MATCH("R",$J$1001:$J3268,0)</f>
        <v>25</v>
      </c>
      <c r="AC3267" s="20">
        <f>ROW()</f>
        <v>3267</v>
      </c>
      <c r="AD3267" s="24" t="e">
        <f t="shared" ca="1" si="389"/>
        <v>#VALUE!</v>
      </c>
      <c r="AE3267" t="str">
        <f t="shared" ref="AE3267:AE3326" ca="1" si="391">IF(ISERROR(AD3267),"E","OK")</f>
        <v>E</v>
      </c>
    </row>
    <row r="3268" spans="1:31">
      <c r="A3268" s="12" t="s">
        <v>2422</v>
      </c>
      <c r="J3268" s="12" t="str">
        <f t="shared" si="387"/>
        <v/>
      </c>
      <c r="K3268" t="str">
        <f t="shared" si="390"/>
        <v xml:space="preserve">    </v>
      </c>
      <c r="L3268" t="str">
        <f t="shared" si="390"/>
        <v xml:space="preserve"> 3.1</v>
      </c>
      <c r="M3268" t="str">
        <f t="shared" si="390"/>
        <v xml:space="preserve"> 0.4</v>
      </c>
      <c r="N3268" t="str">
        <f t="shared" si="390"/>
        <v xml:space="preserve"> 3.8</v>
      </c>
      <c r="O3268" t="str">
        <f t="shared" si="390"/>
        <v xml:space="preserve"> 3.4</v>
      </c>
      <c r="P3268" t="str">
        <f t="shared" si="390"/>
        <v xml:space="preserve"> 3.2</v>
      </c>
      <c r="Q3268" t="str">
        <f t="shared" si="390"/>
        <v xml:space="preserve"> 3.1</v>
      </c>
      <c r="R3268" t="str">
        <f t="shared" si="390"/>
        <v xml:space="preserve"> 3.0</v>
      </c>
      <c r="S3268" t="str">
        <f t="shared" si="390"/>
        <v xml:space="preserve"> 2.9</v>
      </c>
      <c r="T3268" t="str">
        <f t="shared" si="390"/>
        <v xml:space="preserve"> 2.9</v>
      </c>
      <c r="U3268" t="str">
        <f t="shared" si="390"/>
        <v xml:space="preserve"> 2.8</v>
      </c>
      <c r="V3268" t="str">
        <f t="shared" si="390"/>
        <v xml:space="preserve"> 2.8</v>
      </c>
      <c r="X3268" t="e">
        <f>VLOOKUP(K3268,$X$2:Y$31,2,FALSE())</f>
        <v>#N/A</v>
      </c>
      <c r="AB3268" s="20">
        <f>MATCH("R",$J$1001:$J3269,0)</f>
        <v>25</v>
      </c>
      <c r="AC3268" s="20">
        <f>ROW()</f>
        <v>3268</v>
      </c>
      <c r="AD3268" s="24" t="e">
        <f t="shared" ca="1" si="389"/>
        <v>#VALUE!</v>
      </c>
      <c r="AE3268" t="str">
        <f t="shared" ca="1" si="391"/>
        <v>E</v>
      </c>
    </row>
    <row r="3269" spans="1:31">
      <c r="A3269" s="12" t="s">
        <v>2423</v>
      </c>
      <c r="J3269" s="12" t="str">
        <f t="shared" si="387"/>
        <v/>
      </c>
      <c r="K3269" t="str">
        <f t="shared" si="390"/>
        <v xml:space="preserve">    </v>
      </c>
      <c r="L3269" t="str">
        <f t="shared" si="390"/>
        <v xml:space="preserve">  36</v>
      </c>
      <c r="M3269" t="str">
        <f t="shared" si="390"/>
        <v xml:space="preserve">  23</v>
      </c>
      <c r="N3269" t="str">
        <f t="shared" si="390"/>
        <v xml:space="preserve">  43</v>
      </c>
      <c r="O3269" t="str">
        <f t="shared" si="390"/>
        <v xml:space="preserve">  47</v>
      </c>
      <c r="P3269" t="str">
        <f t="shared" si="390"/>
        <v xml:space="preserve">  50</v>
      </c>
      <c r="Q3269" t="str">
        <f t="shared" si="390"/>
        <v xml:space="preserve">  51</v>
      </c>
      <c r="R3269" t="str">
        <f t="shared" si="390"/>
        <v xml:space="preserve">  24</v>
      </c>
      <c r="S3269" t="str">
        <f t="shared" si="390"/>
        <v xml:space="preserve"> -13</v>
      </c>
      <c r="T3269" t="str">
        <f t="shared" si="390"/>
        <v xml:space="preserve"> -12</v>
      </c>
      <c r="U3269" t="str">
        <f t="shared" si="390"/>
        <v xml:space="preserve"> -11</v>
      </c>
      <c r="V3269" t="str">
        <f t="shared" si="390"/>
        <v xml:space="preserve"> -10</v>
      </c>
      <c r="X3269" t="e">
        <f>VLOOKUP(K3269,$X$2:Y$31,2,FALSE())</f>
        <v>#N/A</v>
      </c>
      <c r="AB3269" s="20">
        <f>MATCH("R",$J$1001:$J3270,0)</f>
        <v>25</v>
      </c>
      <c r="AC3269" s="20">
        <f>ROW()</f>
        <v>3269</v>
      </c>
      <c r="AD3269" s="24" t="e">
        <f t="shared" ca="1" si="389"/>
        <v>#VALUE!</v>
      </c>
      <c r="AE3269" t="str">
        <f t="shared" ca="1" si="391"/>
        <v>E</v>
      </c>
    </row>
    <row r="3270" spans="1:31">
      <c r="A3270" s="12" t="s">
        <v>161</v>
      </c>
      <c r="J3270" s="12" t="str">
        <f t="shared" si="387"/>
        <v/>
      </c>
      <c r="K3270" t="str">
        <f t="shared" si="390"/>
        <v xml:space="preserve">    </v>
      </c>
      <c r="L3270" t="str">
        <f t="shared" si="390"/>
        <v xml:space="preserve">RSI </v>
      </c>
      <c r="M3270" t="str">
        <f t="shared" si="390"/>
        <v>oeff</v>
      </c>
      <c r="N3270" t="str">
        <f t="shared" si="390"/>
        <v>Dail</v>
      </c>
      <c r="O3270" t="str">
        <f t="shared" si="390"/>
        <v xml:space="preserve">)   </v>
      </c>
      <c r="P3270" t="str">
        <f t="shared" si="390"/>
        <v xml:space="preserve">    </v>
      </c>
      <c r="Q3270" t="str">
        <f t="shared" si="390"/>
        <v>METH</v>
      </c>
      <c r="R3270" t="str">
        <f t="shared" si="390"/>
        <v>D 30</v>
      </c>
      <c r="S3270" t="str">
        <f t="shared" si="390"/>
        <v xml:space="preserve">  VO</v>
      </c>
      <c r="T3270" t="str">
        <f t="shared" si="390"/>
        <v xml:space="preserve">CAP </v>
      </c>
      <c r="U3270" t="str">
        <f t="shared" si="390"/>
        <v>6.12</v>
      </c>
      <c r="V3270" t="str">
        <f t="shared" si="390"/>
        <v xml:space="preserve">7W  </v>
      </c>
      <c r="X3270" t="e">
        <f>VLOOKUP(K3270,$X$2:Y$31,2,FALSE())</f>
        <v>#N/A</v>
      </c>
      <c r="AB3270" s="20">
        <f>MATCH("R",$J$1001:$J3271,0)</f>
        <v>25</v>
      </c>
      <c r="AC3270" s="20">
        <f>ROW()</f>
        <v>3270</v>
      </c>
      <c r="AD3270" s="24" t="e">
        <f t="shared" ca="1" si="389"/>
        <v>#VALUE!</v>
      </c>
      <c r="AE3270" t="str">
        <f t="shared" ca="1" si="391"/>
        <v>E</v>
      </c>
    </row>
    <row r="3271" spans="1:31">
      <c r="A3271" s="12" t="s">
        <v>33</v>
      </c>
      <c r="J3271" s="12" t="str">
        <f t="shared" si="387"/>
        <v/>
      </c>
      <c r="K3271" t="str">
        <f t="shared" si="390"/>
        <v/>
      </c>
      <c r="L3271" t="str">
        <f t="shared" si="390"/>
        <v/>
      </c>
      <c r="M3271" t="str">
        <f t="shared" si="390"/>
        <v/>
      </c>
      <c r="N3271" t="str">
        <f t="shared" si="390"/>
        <v/>
      </c>
      <c r="O3271" t="str">
        <f t="shared" si="390"/>
        <v/>
      </c>
      <c r="P3271" t="str">
        <f t="shared" si="390"/>
        <v/>
      </c>
      <c r="Q3271" t="str">
        <f t="shared" si="390"/>
        <v/>
      </c>
      <c r="R3271" t="str">
        <f t="shared" si="390"/>
        <v/>
      </c>
      <c r="S3271" t="str">
        <f t="shared" si="390"/>
        <v/>
      </c>
      <c r="T3271" t="str">
        <f t="shared" si="390"/>
        <v/>
      </c>
      <c r="U3271" t="str">
        <f t="shared" si="390"/>
        <v/>
      </c>
      <c r="V3271" t="str">
        <f t="shared" si="390"/>
        <v/>
      </c>
      <c r="X3271" t="e">
        <f>VLOOKUP(K3271,$X$2:Y$31,2,FALSE())</f>
        <v>#N/A</v>
      </c>
      <c r="AB3271" s="20">
        <f>MATCH("R",$J$1001:$J3272,0)</f>
        <v>25</v>
      </c>
      <c r="AC3271" s="20">
        <f>ROW()</f>
        <v>3271</v>
      </c>
      <c r="AD3271" s="24" t="e">
        <f t="shared" ca="1" si="389"/>
        <v>#VALUE!</v>
      </c>
      <c r="AE3271" t="str">
        <f t="shared" ca="1" si="391"/>
        <v>E</v>
      </c>
    </row>
    <row r="3272" spans="1:31">
      <c r="A3272" s="12" t="s">
        <v>2472</v>
      </c>
      <c r="J3272" s="12" t="str">
        <f t="shared" si="387"/>
        <v/>
      </c>
      <c r="K3272" t="str">
        <f t="shared" si="390"/>
        <v>Jan,</v>
      </c>
      <c r="L3272" t="str">
        <f t="shared" si="390"/>
        <v>1 20</v>
      </c>
      <c r="M3272" t="str">
        <f t="shared" si="390"/>
        <v xml:space="preserve">6   </v>
      </c>
      <c r="N3272" t="str">
        <f t="shared" si="390"/>
        <v xml:space="preserve">    </v>
      </c>
      <c r="O3272" t="str">
        <f t="shared" si="390"/>
        <v xml:space="preserve"> SSN</v>
      </c>
      <c r="P3272" t="str">
        <f t="shared" si="390"/>
        <v>= 15</v>
      </c>
      <c r="Q3272" t="str">
        <f t="shared" si="390"/>
        <v xml:space="preserve">.   </v>
      </c>
      <c r="R3272" t="str">
        <f t="shared" si="390"/>
        <v xml:space="preserve">    </v>
      </c>
      <c r="S3272" t="str">
        <f t="shared" si="390"/>
        <v xml:space="preserve">    </v>
      </c>
      <c r="T3272" t="str">
        <f t="shared" si="390"/>
        <v xml:space="preserve">  Mi</v>
      </c>
      <c r="U3272" t="str">
        <f t="shared" si="390"/>
        <v>imum</v>
      </c>
      <c r="V3272" t="str">
        <f t="shared" si="390"/>
        <v>Angl</v>
      </c>
      <c r="X3272" t="e">
        <f>VLOOKUP(K3272,$X$2:Y$31,2,FALSE())</f>
        <v>#N/A</v>
      </c>
      <c r="AB3272" s="20">
        <f>MATCH("R",$J$1001:$J3273,0)</f>
        <v>25</v>
      </c>
      <c r="AC3272" s="20">
        <f>ROW()</f>
        <v>3272</v>
      </c>
      <c r="AD3272" s="24" t="e">
        <f t="shared" ca="1" si="389"/>
        <v>#VALUE!</v>
      </c>
      <c r="AE3272" t="str">
        <f t="shared" ca="1" si="391"/>
        <v>E</v>
      </c>
    </row>
    <row r="3273" spans="1:31">
      <c r="A3273" s="12" t="s">
        <v>201</v>
      </c>
      <c r="J3273" s="12" t="str">
        <f t="shared" si="387"/>
        <v/>
      </c>
      <c r="K3273" t="str">
        <f t="shared" si="390"/>
        <v>HOME</v>
      </c>
      <c r="L3273" t="str">
        <f t="shared" si="390"/>
        <v xml:space="preserve">    </v>
      </c>
      <c r="M3273" t="str">
        <f t="shared" si="390"/>
        <v xml:space="preserve">    </v>
      </c>
      <c r="N3273" t="str">
        <f t="shared" si="390"/>
        <v xml:space="preserve">    </v>
      </c>
      <c r="O3273" t="str">
        <f t="shared" si="390"/>
        <v>AUST</v>
      </c>
      <c r="P3273" t="str">
        <f t="shared" si="390"/>
        <v xml:space="preserve">N   </v>
      </c>
      <c r="Q3273" t="str">
        <f t="shared" si="390"/>
        <v xml:space="preserve">    </v>
      </c>
      <c r="R3273" t="str">
        <f t="shared" si="390"/>
        <v xml:space="preserve">    </v>
      </c>
      <c r="S3273" t="str">
        <f t="shared" si="390"/>
        <v xml:space="preserve">  AZ</v>
      </c>
      <c r="T3273" t="str">
        <f t="shared" si="390"/>
        <v>MUTH</v>
      </c>
      <c r="U3273" t="str">
        <f t="shared" si="390"/>
        <v xml:space="preserve">    </v>
      </c>
      <c r="V3273" t="str">
        <f t="shared" si="390"/>
        <v xml:space="preserve">    </v>
      </c>
      <c r="X3273" t="e">
        <f>VLOOKUP(K3273,$X$2:Y$31,2,FALSE())</f>
        <v>#N/A</v>
      </c>
      <c r="AB3273" s="20">
        <f>MATCH("R",$J$1001:$J3274,0)</f>
        <v>25</v>
      </c>
      <c r="AC3273" s="20">
        <f>ROW()</f>
        <v>3273</v>
      </c>
      <c r="AD3273" s="24" t="e">
        <f t="shared" ca="1" si="389"/>
        <v>#VALUE!</v>
      </c>
      <c r="AE3273" t="str">
        <f t="shared" ca="1" si="391"/>
        <v>E</v>
      </c>
    </row>
    <row r="3274" spans="1:31">
      <c r="A3274" s="12" t="s">
        <v>202</v>
      </c>
      <c r="J3274" s="12" t="str">
        <f t="shared" si="387"/>
        <v/>
      </c>
      <c r="K3274" t="str">
        <f t="shared" si="390"/>
        <v>32.9</v>
      </c>
      <c r="L3274" t="str">
        <f t="shared" si="390"/>
        <v xml:space="preserve"> N  </v>
      </c>
      <c r="M3274" t="str">
        <f t="shared" si="390"/>
        <v>96.6</v>
      </c>
      <c r="N3274" t="str">
        <f t="shared" si="390"/>
        <v xml:space="preserve"> W -</v>
      </c>
      <c r="O3274" t="str">
        <f t="shared" si="390"/>
        <v>30.2</v>
      </c>
      <c r="P3274" t="str">
        <f t="shared" si="390"/>
        <v xml:space="preserve"> N  </v>
      </c>
      <c r="Q3274" t="str">
        <f t="shared" si="390"/>
        <v>97.7</v>
      </c>
      <c r="R3274" t="str">
        <f t="shared" si="390"/>
        <v xml:space="preserve"> W  </v>
      </c>
      <c r="S3274" t="str">
        <f t="shared" si="390"/>
        <v xml:space="preserve"> 199</v>
      </c>
      <c r="T3274" t="str">
        <f t="shared" si="390"/>
        <v xml:space="preserve">97  </v>
      </c>
      <c r="U3274" t="str">
        <f t="shared" si="390"/>
        <v>19.3</v>
      </c>
      <c r="V3274" t="str">
        <f t="shared" si="390"/>
        <v xml:space="preserve">    </v>
      </c>
      <c r="X3274" t="e">
        <f>VLOOKUP(K3274,$X$2:Y$31,2,FALSE())</f>
        <v>#N/A</v>
      </c>
      <c r="AB3274" s="20">
        <f>MATCH("R",$J$1001:$J3275,0)</f>
        <v>25</v>
      </c>
      <c r="AC3274" s="20">
        <f>ROW()</f>
        <v>3274</v>
      </c>
      <c r="AD3274" s="24" t="e">
        <f t="shared" ca="1" si="389"/>
        <v>#VALUE!</v>
      </c>
      <c r="AE3274" t="str">
        <f t="shared" ca="1" si="391"/>
        <v>E</v>
      </c>
    </row>
    <row r="3275" spans="1:31">
      <c r="A3275" s="12" t="s">
        <v>203</v>
      </c>
      <c r="J3275" s="12" t="str">
        <f t="shared" si="387"/>
        <v/>
      </c>
      <c r="K3275" t="str">
        <f t="shared" si="390"/>
        <v>XMTR</v>
      </c>
      <c r="L3275" t="str">
        <f t="shared" si="390"/>
        <v xml:space="preserve"> 2-3</v>
      </c>
      <c r="M3275" t="str">
        <f t="shared" si="390"/>
        <v xml:space="preserve"> ION</v>
      </c>
      <c r="N3275" t="str">
        <f t="shared" si="390"/>
        <v>AP #</v>
      </c>
      <c r="O3275" t="str">
        <f t="shared" si="390"/>
        <v>3[sa</v>
      </c>
      <c r="P3275" t="str">
        <f t="shared" si="390"/>
        <v>ples</v>
      </c>
      <c r="Q3275" t="str">
        <f t="shared" si="390"/>
        <v>SAMP</v>
      </c>
      <c r="R3275" t="str">
        <f t="shared" si="390"/>
        <v>E.23</v>
      </c>
      <c r="S3275" t="str">
        <f t="shared" si="390"/>
        <v xml:space="preserve">   ]</v>
      </c>
      <c r="T3275" t="str">
        <f t="shared" si="390"/>
        <v xml:space="preserve">Az= </v>
      </c>
      <c r="U3275" t="str">
        <f t="shared" si="390"/>
        <v xml:space="preserve">0.0 </v>
      </c>
      <c r="V3275" t="str">
        <f t="shared" si="390"/>
        <v>FFaz</v>
      </c>
      <c r="X3275" t="e">
        <f>VLOOKUP(K3275,$X$2:Y$31,2,FALSE())</f>
        <v>#N/A</v>
      </c>
      <c r="AB3275" s="20">
        <f>MATCH("R",$J$1001:$J3276,0)</f>
        <v>25</v>
      </c>
      <c r="AC3275" s="20">
        <f>ROW()</f>
        <v>3275</v>
      </c>
      <c r="AD3275" s="24" t="e">
        <f t="shared" ca="1" si="389"/>
        <v>#VALUE!</v>
      </c>
      <c r="AE3275" t="str">
        <f t="shared" ca="1" si="391"/>
        <v>E</v>
      </c>
    </row>
    <row r="3276" spans="1:31">
      <c r="A3276" s="12" t="s">
        <v>204</v>
      </c>
      <c r="J3276" s="12" t="str">
        <f t="shared" si="387"/>
        <v/>
      </c>
      <c r="K3276" t="str">
        <f t="shared" si="390"/>
        <v>RCVR</v>
      </c>
      <c r="L3276" t="str">
        <f t="shared" si="390"/>
        <v xml:space="preserve"> 2-3</v>
      </c>
      <c r="M3276" t="str">
        <f t="shared" si="390"/>
        <v xml:space="preserve"> ION</v>
      </c>
      <c r="N3276" t="str">
        <f t="shared" si="390"/>
        <v>AP #</v>
      </c>
      <c r="O3276" t="str">
        <f t="shared" si="390"/>
        <v>3[sa</v>
      </c>
      <c r="P3276" t="str">
        <f t="shared" si="390"/>
        <v>ples</v>
      </c>
      <c r="Q3276" t="str">
        <f t="shared" si="390"/>
        <v>SAMP</v>
      </c>
      <c r="R3276" t="str">
        <f t="shared" si="390"/>
        <v>E.23</v>
      </c>
      <c r="S3276" t="str">
        <f t="shared" si="390"/>
        <v xml:space="preserve">   ]</v>
      </c>
      <c r="T3276" t="str">
        <f t="shared" si="390"/>
        <v xml:space="preserve">Az= </v>
      </c>
      <c r="U3276" t="str">
        <f t="shared" si="390"/>
        <v xml:space="preserve">0.0 </v>
      </c>
      <c r="V3276" t="str">
        <f t="shared" si="390"/>
        <v>FFaz</v>
      </c>
      <c r="X3276" t="e">
        <f>VLOOKUP(K3276,$X$2:Y$31,2,FALSE())</f>
        <v>#N/A</v>
      </c>
      <c r="AB3276" s="20">
        <f>MATCH("R",$J$1001:$J3277,0)</f>
        <v>25</v>
      </c>
      <c r="AC3276" s="20">
        <f>ROW()</f>
        <v>3276</v>
      </c>
      <c r="AD3276" s="24" t="e">
        <f t="shared" ca="1" si="389"/>
        <v>#VALUE!</v>
      </c>
      <c r="AE3276" t="str">
        <f t="shared" ca="1" si="391"/>
        <v>E</v>
      </c>
    </row>
    <row r="3277" spans="1:31">
      <c r="A3277" s="12" t="s">
        <v>89</v>
      </c>
      <c r="J3277" s="12" t="str">
        <f t="shared" si="387"/>
        <v/>
      </c>
      <c r="K3277" t="str">
        <f t="shared" si="390"/>
        <v>3 MH</v>
      </c>
      <c r="L3277" t="str">
        <f t="shared" si="390"/>
        <v xml:space="preserve"> NOI</v>
      </c>
      <c r="M3277" t="str">
        <f t="shared" si="390"/>
        <v xml:space="preserve">E = </v>
      </c>
      <c r="N3277" t="str">
        <f t="shared" si="390"/>
        <v>145.</v>
      </c>
      <c r="O3277" t="str">
        <f t="shared" si="390"/>
        <v xml:space="preserve"> dBW</v>
      </c>
      <c r="P3277" t="str">
        <f t="shared" si="390"/>
        <v xml:space="preserve">    </v>
      </c>
      <c r="Q3277" t="str">
        <f t="shared" si="390"/>
        <v xml:space="preserve">EQ. </v>
      </c>
      <c r="R3277" t="str">
        <f t="shared" si="390"/>
        <v>EL =</v>
      </c>
      <c r="S3277" t="str">
        <f t="shared" si="390"/>
        <v xml:space="preserve">90% </v>
      </c>
      <c r="T3277" t="str">
        <f t="shared" si="390"/>
        <v xml:space="preserve">  RE</v>
      </c>
      <c r="U3277" t="str">
        <f t="shared" si="390"/>
        <v>. SN</v>
      </c>
      <c r="V3277" t="str">
        <f t="shared" si="390"/>
        <v xml:space="preserve"> = 7</v>
      </c>
      <c r="X3277" t="e">
        <f>VLOOKUP(K3277,$X$2:Y$31,2,FALSE())</f>
        <v>#N/A</v>
      </c>
      <c r="AB3277" s="20">
        <f>MATCH("R",$J$1001:$J3278,0)</f>
        <v>25</v>
      </c>
      <c r="AC3277" s="20">
        <f>ROW()</f>
        <v>3277</v>
      </c>
      <c r="AD3277" s="24" t="e">
        <f t="shared" ca="1" si="389"/>
        <v>#VALUE!</v>
      </c>
      <c r="AE3277" t="str">
        <f t="shared" ca="1" si="391"/>
        <v>E</v>
      </c>
    </row>
    <row r="3278" spans="1:31">
      <c r="A3278" s="12" t="s">
        <v>90</v>
      </c>
      <c r="J3278" s="12" t="str">
        <f t="shared" si="387"/>
        <v/>
      </c>
      <c r="K3278" t="str">
        <f t="shared" si="390"/>
        <v>MULT</v>
      </c>
      <c r="L3278" t="str">
        <f t="shared" si="390"/>
        <v>PATH</v>
      </c>
      <c r="M3278" t="str">
        <f t="shared" si="390"/>
        <v>POWE</v>
      </c>
      <c r="N3278" t="str">
        <f t="shared" si="390"/>
        <v xml:space="preserve"> TOL</v>
      </c>
      <c r="O3278" t="str">
        <f t="shared" si="390"/>
        <v>RANC</v>
      </c>
      <c r="P3278" t="str">
        <f t="shared" si="390"/>
        <v xml:space="preserve"> =  </v>
      </c>
      <c r="Q3278" t="str">
        <f t="shared" si="390"/>
        <v>.0 d</v>
      </c>
      <c r="R3278" t="str">
        <f t="shared" si="390"/>
        <v xml:space="preserve">   M</v>
      </c>
      <c r="S3278" t="str">
        <f t="shared" si="390"/>
        <v>LTIP</v>
      </c>
      <c r="T3278" t="str">
        <f t="shared" si="390"/>
        <v>TH D</v>
      </c>
      <c r="U3278" t="str">
        <f t="shared" si="390"/>
        <v xml:space="preserve">LAY </v>
      </c>
      <c r="V3278" t="str">
        <f t="shared" si="390"/>
        <v>OLER</v>
      </c>
      <c r="X3278" t="e">
        <f>VLOOKUP(K3278,$X$2:Y$31,2,FALSE())</f>
        <v>#N/A</v>
      </c>
      <c r="AB3278" s="20">
        <f>MATCH("R",$J$1001:$J3279,0)</f>
        <v>25</v>
      </c>
      <c r="AC3278" s="20">
        <f>ROW()</f>
        <v>3278</v>
      </c>
      <c r="AD3278" s="24" t="e">
        <f t="shared" ca="1" si="389"/>
        <v>#VALUE!</v>
      </c>
      <c r="AE3278" t="str">
        <f t="shared" ca="1" si="391"/>
        <v>E</v>
      </c>
    </row>
    <row r="3279" spans="1:31">
      <c r="A3279" s="12" t="s">
        <v>33</v>
      </c>
      <c r="J3279" s="12" t="str">
        <f t="shared" si="387"/>
        <v/>
      </c>
      <c r="K3279" t="str">
        <f t="shared" si="390"/>
        <v/>
      </c>
      <c r="L3279" t="str">
        <f t="shared" si="390"/>
        <v/>
      </c>
      <c r="M3279" t="str">
        <f t="shared" si="390"/>
        <v/>
      </c>
      <c r="N3279" t="str">
        <f t="shared" si="390"/>
        <v/>
      </c>
      <c r="O3279" t="str">
        <f t="shared" si="390"/>
        <v/>
      </c>
      <c r="P3279" t="str">
        <f t="shared" si="390"/>
        <v/>
      </c>
      <c r="Q3279" t="str">
        <f t="shared" si="390"/>
        <v/>
      </c>
      <c r="R3279" t="str">
        <f t="shared" si="390"/>
        <v/>
      </c>
      <c r="S3279" t="str">
        <f t="shared" si="390"/>
        <v/>
      </c>
      <c r="T3279" t="str">
        <f t="shared" si="390"/>
        <v/>
      </c>
      <c r="U3279" t="str">
        <f t="shared" si="390"/>
        <v/>
      </c>
      <c r="V3279" t="str">
        <f t="shared" si="390"/>
        <v/>
      </c>
      <c r="X3279" t="e">
        <f>VLOOKUP(K3279,$X$2:Y$31,2,FALSE())</f>
        <v>#N/A</v>
      </c>
      <c r="AB3279" s="20">
        <f>MATCH("R",$J$1001:$J3280,0)</f>
        <v>25</v>
      </c>
      <c r="AC3279" s="20">
        <f>ROW()</f>
        <v>3279</v>
      </c>
      <c r="AD3279" s="24" t="e">
        <f t="shared" ca="1" si="389"/>
        <v>#VALUE!</v>
      </c>
      <c r="AE3279" t="str">
        <f t="shared" ca="1" si="391"/>
        <v>E</v>
      </c>
    </row>
    <row r="3280" spans="1:31">
      <c r="A3280" s="12" t="s">
        <v>2424</v>
      </c>
      <c r="J3280" s="12" t="str">
        <f t="shared" si="387"/>
        <v>R</v>
      </c>
      <c r="K3280" t="str">
        <f t="shared" si="390"/>
        <v>23.0</v>
      </c>
      <c r="L3280" t="str">
        <f t="shared" si="390"/>
        <v>11.9</v>
      </c>
      <c r="M3280" t="str">
        <f t="shared" si="390"/>
        <v xml:space="preserve"> 2.0</v>
      </c>
      <c r="N3280" t="str">
        <f t="shared" si="390"/>
        <v xml:space="preserve"> 4.0</v>
      </c>
      <c r="O3280" t="str">
        <f t="shared" si="390"/>
        <v xml:space="preserve"> 5.4</v>
      </c>
      <c r="P3280" t="str">
        <f t="shared" si="390"/>
        <v xml:space="preserve"> 7.3</v>
      </c>
      <c r="Q3280" t="str">
        <f t="shared" si="390"/>
        <v>10.2</v>
      </c>
      <c r="R3280" t="str">
        <f t="shared" si="390"/>
        <v>14.4</v>
      </c>
      <c r="S3280" t="str">
        <f t="shared" si="390"/>
        <v>18.2</v>
      </c>
      <c r="T3280" t="str">
        <f t="shared" si="390"/>
        <v>21.5</v>
      </c>
      <c r="U3280" t="str">
        <f t="shared" si="390"/>
        <v>25.0</v>
      </c>
      <c r="V3280" t="str">
        <f t="shared" si="390"/>
        <v>29.0</v>
      </c>
      <c r="X3280" t="str">
        <f>VLOOKUP(K3280,$X$2:Y$31,2,FALSE())</f>
        <v>2300</v>
      </c>
      <c r="AB3280" s="20">
        <f>MATCH("R",$J$1001:$J3281,0)</f>
        <v>25</v>
      </c>
      <c r="AC3280" s="20">
        <f>ROW()</f>
        <v>3280</v>
      </c>
      <c r="AD3280" s="24" t="e">
        <f t="shared" ca="1" si="389"/>
        <v>#VALUE!</v>
      </c>
      <c r="AE3280" t="str">
        <f t="shared" ca="1" si="391"/>
        <v>E</v>
      </c>
    </row>
    <row r="3281" spans="1:31">
      <c r="A3281" s="12" t="s">
        <v>241</v>
      </c>
      <c r="J3281" s="12" t="str">
        <f t="shared" si="387"/>
        <v/>
      </c>
      <c r="K3281" t="str">
        <f t="shared" si="390"/>
        <v xml:space="preserve">    </v>
      </c>
      <c r="L3281" t="str">
        <f t="shared" si="390"/>
        <v xml:space="preserve"> 1F2</v>
      </c>
      <c r="M3281" t="str">
        <f t="shared" si="390"/>
        <v xml:space="preserve"> 1 E</v>
      </c>
      <c r="N3281" t="str">
        <f t="shared" si="390"/>
        <v xml:space="preserve"> 1F2</v>
      </c>
      <c r="O3281" t="str">
        <f t="shared" si="390"/>
        <v xml:space="preserve"> 1F2</v>
      </c>
      <c r="P3281" t="str">
        <f t="shared" si="390"/>
        <v xml:space="preserve"> 1F2</v>
      </c>
      <c r="Q3281" t="str">
        <f t="shared" si="390"/>
        <v xml:space="preserve"> 1F2</v>
      </c>
      <c r="R3281" t="str">
        <f t="shared" si="390"/>
        <v xml:space="preserve"> 1F2</v>
      </c>
      <c r="S3281" t="str">
        <f t="shared" si="390"/>
        <v xml:space="preserve"> 1F2</v>
      </c>
      <c r="T3281" t="str">
        <f t="shared" si="390"/>
        <v xml:space="preserve"> 1F2</v>
      </c>
      <c r="U3281" t="str">
        <f t="shared" si="390"/>
        <v xml:space="preserve"> 1F2</v>
      </c>
      <c r="V3281" t="str">
        <f t="shared" si="390"/>
        <v xml:space="preserve"> 1F2</v>
      </c>
      <c r="X3281" t="e">
        <f>VLOOKUP(K3281,$X$2:Y$31,2,FALSE())</f>
        <v>#N/A</v>
      </c>
      <c r="AB3281" s="20">
        <f>MATCH("R",$J$1001:$J3282,0)</f>
        <v>25</v>
      </c>
      <c r="AC3281" s="20">
        <f>ROW()</f>
        <v>3281</v>
      </c>
      <c r="AD3281" s="24" t="e">
        <f t="shared" ca="1" si="389"/>
        <v>#VALUE!</v>
      </c>
      <c r="AE3281" t="str">
        <f t="shared" ca="1" si="391"/>
        <v>E</v>
      </c>
    </row>
    <row r="3282" spans="1:31">
      <c r="A3282" s="12" t="s">
        <v>2425</v>
      </c>
      <c r="J3282" s="12" t="str">
        <f t="shared" si="387"/>
        <v/>
      </c>
      <c r="K3282" t="str">
        <f t="shared" si="390"/>
        <v xml:space="preserve">    </v>
      </c>
      <c r="L3282" t="str">
        <f t="shared" si="390"/>
        <v>67.5</v>
      </c>
      <c r="M3282" t="str">
        <f t="shared" si="390"/>
        <v>30.2</v>
      </c>
      <c r="N3282" t="str">
        <f t="shared" si="390"/>
        <v>56.8</v>
      </c>
      <c r="O3282" t="str">
        <f t="shared" si="390"/>
        <v>56.0</v>
      </c>
      <c r="P3282" t="str">
        <f t="shared" si="390"/>
        <v>57.1</v>
      </c>
      <c r="Q3282" t="str">
        <f t="shared" si="390"/>
        <v>61.6</v>
      </c>
      <c r="R3282" t="str">
        <f t="shared" si="390"/>
        <v>67.3</v>
      </c>
      <c r="S3282" t="str">
        <f t="shared" si="390"/>
        <v>67.3</v>
      </c>
      <c r="T3282" t="str">
        <f t="shared" si="390"/>
        <v>67.3</v>
      </c>
      <c r="U3282" t="str">
        <f t="shared" si="390"/>
        <v>67.3</v>
      </c>
      <c r="V3282" t="str">
        <f t="shared" si="390"/>
        <v>67.3</v>
      </c>
      <c r="X3282" t="e">
        <f>VLOOKUP(K3282,$X$2:Y$31,2,FALSE())</f>
        <v>#N/A</v>
      </c>
      <c r="AB3282" s="20">
        <f>MATCH("R",$J$1001:$J3283,0)</f>
        <v>25</v>
      </c>
      <c r="AC3282" s="20">
        <f>ROW()</f>
        <v>3282</v>
      </c>
      <c r="AD3282" s="24" t="e">
        <f t="shared" ca="1" si="389"/>
        <v>#VALUE!</v>
      </c>
      <c r="AE3282" t="str">
        <f t="shared" ca="1" si="391"/>
        <v>E</v>
      </c>
    </row>
    <row r="3283" spans="1:31">
      <c r="A3283" s="12" t="s">
        <v>2426</v>
      </c>
      <c r="J3283" s="12" t="str">
        <f t="shared" si="387"/>
        <v/>
      </c>
      <c r="K3283" t="str">
        <f t="shared" si="390"/>
        <v xml:space="preserve">    </v>
      </c>
      <c r="L3283" t="str">
        <f t="shared" si="390"/>
        <v xml:space="preserve"> 3.0</v>
      </c>
      <c r="M3283" t="str">
        <f t="shared" si="390"/>
        <v xml:space="preserve"> 1.3</v>
      </c>
      <c r="N3283" t="str">
        <f t="shared" si="390"/>
        <v xml:space="preserve"> 2.0</v>
      </c>
      <c r="O3283" t="str">
        <f t="shared" si="390"/>
        <v xml:space="preserve"> 2.0</v>
      </c>
      <c r="P3283" t="str">
        <f t="shared" si="390"/>
        <v xml:space="preserve"> 2.1</v>
      </c>
      <c r="Q3283" t="str">
        <f t="shared" si="390"/>
        <v xml:space="preserve"> 2.4</v>
      </c>
      <c r="R3283" t="str">
        <f t="shared" si="390"/>
        <v xml:space="preserve"> 3.0</v>
      </c>
      <c r="S3283" t="str">
        <f t="shared" si="390"/>
        <v xml:space="preserve"> 3.0</v>
      </c>
      <c r="T3283" t="str">
        <f t="shared" si="390"/>
        <v xml:space="preserve"> 3.0</v>
      </c>
      <c r="U3283" t="str">
        <f t="shared" si="390"/>
        <v xml:space="preserve"> 3.0</v>
      </c>
      <c r="V3283" t="str">
        <f t="shared" si="390"/>
        <v xml:space="preserve"> 3.0</v>
      </c>
      <c r="X3283" t="e">
        <f>VLOOKUP(K3283,$X$2:Y$31,2,FALSE())</f>
        <v>#N/A</v>
      </c>
      <c r="AB3283" s="20">
        <f>MATCH("R",$J$1001:$J3284,0)</f>
        <v>25</v>
      </c>
      <c r="AC3283" s="20">
        <f>ROW()</f>
        <v>3283</v>
      </c>
      <c r="AD3283" s="24" t="e">
        <f t="shared" ca="1" si="389"/>
        <v>#VALUE!</v>
      </c>
      <c r="AE3283" t="str">
        <f t="shared" ca="1" si="391"/>
        <v>E</v>
      </c>
    </row>
    <row r="3284" spans="1:31">
      <c r="A3284" s="12" t="s">
        <v>2427</v>
      </c>
      <c r="J3284" s="12" t="str">
        <f t="shared" si="387"/>
        <v/>
      </c>
      <c r="K3284" t="str">
        <f t="shared" si="390"/>
        <v xml:space="preserve">    </v>
      </c>
      <c r="L3284" t="str">
        <f t="shared" si="390"/>
        <v xml:space="preserve"> 418</v>
      </c>
      <c r="M3284" t="str">
        <f t="shared" si="390"/>
        <v xml:space="preserve">  98</v>
      </c>
      <c r="N3284" t="str">
        <f t="shared" si="390"/>
        <v xml:space="preserve"> 259</v>
      </c>
      <c r="O3284" t="str">
        <f t="shared" si="390"/>
        <v xml:space="preserve"> 252</v>
      </c>
      <c r="P3284" t="str">
        <f t="shared" si="390"/>
        <v xml:space="preserve"> 263</v>
      </c>
      <c r="Q3284" t="str">
        <f t="shared" si="390"/>
        <v xml:space="preserve"> 317</v>
      </c>
      <c r="R3284" t="str">
        <f t="shared" si="390"/>
        <v xml:space="preserve"> 414</v>
      </c>
      <c r="S3284" t="str">
        <f t="shared" si="390"/>
        <v xml:space="preserve"> 414</v>
      </c>
      <c r="T3284" t="str">
        <f t="shared" si="390"/>
        <v xml:space="preserve"> 414</v>
      </c>
      <c r="U3284" t="str">
        <f t="shared" si="390"/>
        <v xml:space="preserve"> 414</v>
      </c>
      <c r="V3284" t="str">
        <f t="shared" si="390"/>
        <v xml:space="preserve"> 414</v>
      </c>
      <c r="X3284" t="e">
        <f>VLOOKUP(K3284,$X$2:Y$31,2,FALSE())</f>
        <v>#N/A</v>
      </c>
      <c r="AB3284" s="20">
        <f>MATCH("R",$J$1001:$J3285,0)</f>
        <v>25</v>
      </c>
      <c r="AC3284" s="20">
        <f>ROW()</f>
        <v>3284</v>
      </c>
      <c r="AD3284" s="24" t="e">
        <f t="shared" ca="1" si="389"/>
        <v>#VALUE!</v>
      </c>
      <c r="AE3284" t="str">
        <f t="shared" ca="1" si="391"/>
        <v>E</v>
      </c>
    </row>
    <row r="3285" spans="1:31">
      <c r="A3285" s="12" t="s">
        <v>2428</v>
      </c>
      <c r="J3285" s="12" t="str">
        <f t="shared" si="387"/>
        <v/>
      </c>
      <c r="K3285" t="str">
        <f t="shared" si="390"/>
        <v xml:space="preserve">    </v>
      </c>
      <c r="L3285" t="str">
        <f t="shared" si="390"/>
        <v>0.50</v>
      </c>
      <c r="M3285" t="str">
        <f t="shared" si="390"/>
        <v>1.00</v>
      </c>
      <c r="N3285" t="str">
        <f t="shared" si="390"/>
        <v>1.00</v>
      </c>
      <c r="O3285" t="str">
        <f t="shared" si="390"/>
        <v>1.00</v>
      </c>
      <c r="P3285" t="str">
        <f t="shared" si="390"/>
        <v>1.00</v>
      </c>
      <c r="Q3285" t="str">
        <f t="shared" si="390"/>
        <v>0.93</v>
      </c>
      <c r="R3285" t="str">
        <f t="shared" si="390"/>
        <v>0.01</v>
      </c>
      <c r="S3285" t="str">
        <f t="shared" si="390"/>
        <v>0.00</v>
      </c>
      <c r="T3285" t="str">
        <f t="shared" si="390"/>
        <v>0.00</v>
      </c>
      <c r="U3285" t="str">
        <f t="shared" si="390"/>
        <v>0.00</v>
      </c>
      <c r="V3285" t="str">
        <f t="shared" si="390"/>
        <v>0.00</v>
      </c>
      <c r="X3285" t="e">
        <f>VLOOKUP(K3285,$X$2:Y$31,2,FALSE())</f>
        <v>#N/A</v>
      </c>
      <c r="AB3285" s="20">
        <f>MATCH("R",$J$1001:$J3286,0)</f>
        <v>25</v>
      </c>
      <c r="AC3285" s="20">
        <f>ROW()</f>
        <v>3285</v>
      </c>
      <c r="AD3285" s="24" t="e">
        <f t="shared" ca="1" si="389"/>
        <v>#VALUE!</v>
      </c>
      <c r="AE3285" t="str">
        <f t="shared" ca="1" si="391"/>
        <v>E</v>
      </c>
    </row>
    <row r="3286" spans="1:31">
      <c r="A3286" s="12" t="s">
        <v>2429</v>
      </c>
      <c r="J3286" s="12" t="str">
        <f t="shared" si="387"/>
        <v/>
      </c>
      <c r="K3286" t="str">
        <f t="shared" si="390"/>
        <v xml:space="preserve">    </v>
      </c>
      <c r="L3286" t="str">
        <f t="shared" si="390"/>
        <v xml:space="preserve"> 124</v>
      </c>
      <c r="M3286" t="str">
        <f t="shared" si="390"/>
        <v xml:space="preserve"> 110</v>
      </c>
      <c r="N3286" t="str">
        <f t="shared" si="390"/>
        <v xml:space="preserve"> 108</v>
      </c>
      <c r="O3286" t="str">
        <f t="shared" si="390"/>
        <v xml:space="preserve"> 109</v>
      </c>
      <c r="P3286" t="str">
        <f t="shared" si="390"/>
        <v xml:space="preserve"> 110</v>
      </c>
      <c r="Q3286" t="str">
        <f t="shared" si="390"/>
        <v xml:space="preserve"> 114</v>
      </c>
      <c r="R3286" t="str">
        <f t="shared" si="390"/>
        <v xml:space="preserve"> 141</v>
      </c>
      <c r="S3286" t="str">
        <f t="shared" si="390"/>
        <v xml:space="preserve"> 186</v>
      </c>
      <c r="T3286" t="str">
        <f t="shared" si="390"/>
        <v xml:space="preserve"> 188</v>
      </c>
      <c r="U3286" t="str">
        <f t="shared" si="390"/>
        <v xml:space="preserve"> 189</v>
      </c>
      <c r="V3286" t="str">
        <f t="shared" si="390"/>
        <v xml:space="preserve"> 190</v>
      </c>
      <c r="X3286" t="e">
        <f>VLOOKUP(K3286,$X$2:Y$31,2,FALSE())</f>
        <v>#N/A</v>
      </c>
      <c r="AB3286" s="20">
        <f>MATCH("R",$J$1001:$J3287,0)</f>
        <v>25</v>
      </c>
      <c r="AC3286" s="20">
        <f>ROW()</f>
        <v>3286</v>
      </c>
      <c r="AD3286" s="24" t="e">
        <f t="shared" ca="1" si="389"/>
        <v>#VALUE!</v>
      </c>
      <c r="AE3286" t="str">
        <f t="shared" ca="1" si="391"/>
        <v>E</v>
      </c>
    </row>
    <row r="3287" spans="1:31">
      <c r="A3287" s="12" t="s">
        <v>2430</v>
      </c>
      <c r="J3287" s="12" t="str">
        <f t="shared" si="387"/>
        <v/>
      </c>
      <c r="K3287" t="str">
        <f t="shared" si="390"/>
        <v xml:space="preserve">    </v>
      </c>
      <c r="L3287" t="str">
        <f t="shared" si="390"/>
        <v xml:space="preserve">  21</v>
      </c>
      <c r="M3287" t="str">
        <f t="shared" si="390"/>
        <v xml:space="preserve">  22</v>
      </c>
      <c r="N3287" t="str">
        <f t="shared" si="390"/>
        <v xml:space="preserve">  28</v>
      </c>
      <c r="O3287" t="str">
        <f t="shared" si="390"/>
        <v xml:space="preserve">  30</v>
      </c>
      <c r="P3287" t="str">
        <f t="shared" si="390"/>
        <v xml:space="preserve">  31</v>
      </c>
      <c r="Q3287" t="str">
        <f t="shared" si="390"/>
        <v xml:space="preserve">  31</v>
      </c>
      <c r="R3287" t="str">
        <f t="shared" si="390"/>
        <v xml:space="preserve">   6</v>
      </c>
      <c r="S3287" t="str">
        <f t="shared" si="390"/>
        <v xml:space="preserve"> -37</v>
      </c>
      <c r="T3287" t="str">
        <f t="shared" si="390"/>
        <v xml:space="preserve"> -37</v>
      </c>
      <c r="U3287" t="str">
        <f t="shared" si="390"/>
        <v xml:space="preserve"> -36</v>
      </c>
      <c r="V3287" t="str">
        <f t="shared" si="390"/>
        <v xml:space="preserve"> -36</v>
      </c>
      <c r="X3287" t="e">
        <f>VLOOKUP(K3287,$X$2:Y$31,2,FALSE())</f>
        <v>#N/A</v>
      </c>
      <c r="AB3287" s="20">
        <f>MATCH("R",$J$1001:$J3288,0)</f>
        <v>25</v>
      </c>
      <c r="AC3287" s="20">
        <f>ROW()</f>
        <v>3287</v>
      </c>
      <c r="AD3287" s="24" t="e">
        <f t="shared" ca="1" si="389"/>
        <v>#VALUE!</v>
      </c>
      <c r="AE3287" t="str">
        <f t="shared" ca="1" si="391"/>
        <v>E</v>
      </c>
    </row>
    <row r="3288" spans="1:31">
      <c r="A3288" s="12" t="s">
        <v>2431</v>
      </c>
      <c r="J3288" s="12" t="str">
        <f t="shared" si="387"/>
        <v/>
      </c>
      <c r="K3288" t="str">
        <f t="shared" si="390"/>
        <v xml:space="preserve">    </v>
      </c>
      <c r="L3288" t="str">
        <f t="shared" si="390"/>
        <v>-104</v>
      </c>
      <c r="M3288" t="str">
        <f t="shared" si="390"/>
        <v xml:space="preserve"> -90</v>
      </c>
      <c r="N3288" t="str">
        <f t="shared" si="390"/>
        <v xml:space="preserve"> -88</v>
      </c>
      <c r="O3288" t="str">
        <f t="shared" si="390"/>
        <v xml:space="preserve"> -89</v>
      </c>
      <c r="P3288" t="str">
        <f t="shared" si="390"/>
        <v xml:space="preserve"> -90</v>
      </c>
      <c r="Q3288" t="str">
        <f t="shared" ref="K3288:V3309" si="392">MID($A3288,Q$34,4)</f>
        <v xml:space="preserve"> -94</v>
      </c>
      <c r="R3288" t="str">
        <f t="shared" si="392"/>
        <v>-121</v>
      </c>
      <c r="S3288" t="str">
        <f t="shared" si="392"/>
        <v>-166</v>
      </c>
      <c r="T3288" t="str">
        <f t="shared" si="392"/>
        <v>-168</v>
      </c>
      <c r="U3288" t="str">
        <f t="shared" si="392"/>
        <v>-169</v>
      </c>
      <c r="V3288" t="str">
        <f t="shared" si="392"/>
        <v>-170</v>
      </c>
      <c r="X3288" t="e">
        <f>VLOOKUP(K3288,$X$2:Y$31,2,FALSE())</f>
        <v>#N/A</v>
      </c>
      <c r="AB3288" s="20">
        <f>MATCH("R",$J$1001:$J3289,0)</f>
        <v>25</v>
      </c>
      <c r="AC3288" s="20">
        <f>ROW()</f>
        <v>3288</v>
      </c>
      <c r="AD3288" s="24" t="e">
        <f t="shared" ca="1" si="389"/>
        <v>#VALUE!</v>
      </c>
      <c r="AE3288" t="str">
        <f t="shared" ca="1" si="391"/>
        <v>E</v>
      </c>
    </row>
    <row r="3289" spans="1:31">
      <c r="A3289" s="12" t="s">
        <v>560</v>
      </c>
      <c r="J3289" s="12" t="str">
        <f t="shared" si="387"/>
        <v/>
      </c>
      <c r="K3289" t="str">
        <f t="shared" si="392"/>
        <v xml:space="preserve">    </v>
      </c>
      <c r="L3289" t="str">
        <f t="shared" si="392"/>
        <v>-160</v>
      </c>
      <c r="M3289" t="str">
        <f t="shared" si="392"/>
        <v>-140</v>
      </c>
      <c r="N3289" t="str">
        <f t="shared" si="392"/>
        <v>-148</v>
      </c>
      <c r="O3289" t="str">
        <f t="shared" si="392"/>
        <v>-152</v>
      </c>
      <c r="P3289" t="str">
        <f t="shared" si="392"/>
        <v>-155</v>
      </c>
      <c r="Q3289" t="str">
        <f t="shared" si="392"/>
        <v>-158</v>
      </c>
      <c r="R3289" t="str">
        <f t="shared" si="392"/>
        <v>-162</v>
      </c>
      <c r="S3289" t="str">
        <f t="shared" si="392"/>
        <v>-166</v>
      </c>
      <c r="T3289" t="str">
        <f t="shared" si="392"/>
        <v>-168</v>
      </c>
      <c r="U3289" t="str">
        <f t="shared" si="392"/>
        <v>-170</v>
      </c>
      <c r="V3289" t="str">
        <f t="shared" si="392"/>
        <v>-172</v>
      </c>
      <c r="X3289" t="e">
        <f>VLOOKUP(K3289,$X$2:Y$31,2,FALSE())</f>
        <v>#N/A</v>
      </c>
      <c r="AB3289" s="20">
        <f>MATCH("R",$J$1001:$J3290,0)</f>
        <v>25</v>
      </c>
      <c r="AC3289" s="20">
        <f>ROW()</f>
        <v>3289</v>
      </c>
      <c r="AD3289" s="24" t="e">
        <f t="shared" ca="1" si="389"/>
        <v>#VALUE!</v>
      </c>
      <c r="AE3289" t="str">
        <f t="shared" ca="1" si="391"/>
        <v>E</v>
      </c>
    </row>
    <row r="3290" spans="1:31">
      <c r="A3290" s="12" t="s">
        <v>2432</v>
      </c>
      <c r="J3290" s="12" t="str">
        <f t="shared" si="387"/>
        <v/>
      </c>
      <c r="K3290" t="str">
        <f t="shared" si="392"/>
        <v xml:space="preserve">    </v>
      </c>
      <c r="L3290" t="str">
        <f t="shared" si="392"/>
        <v xml:space="preserve">  55</v>
      </c>
      <c r="M3290" t="str">
        <f t="shared" si="392"/>
        <v xml:space="preserve">  50</v>
      </c>
      <c r="N3290" t="str">
        <f t="shared" si="392"/>
        <v xml:space="preserve">  61</v>
      </c>
      <c r="O3290" t="str">
        <f t="shared" si="392"/>
        <v xml:space="preserve">  63</v>
      </c>
      <c r="P3290" t="str">
        <f t="shared" si="392"/>
        <v xml:space="preserve">  64</v>
      </c>
      <c r="Q3290" t="str">
        <f t="shared" si="392"/>
        <v xml:space="preserve">  64</v>
      </c>
      <c r="R3290" t="str">
        <f t="shared" si="392"/>
        <v xml:space="preserve">  41</v>
      </c>
      <c r="S3290" t="str">
        <f t="shared" si="392"/>
        <v xml:space="preserve">   0</v>
      </c>
      <c r="T3290" t="str">
        <f t="shared" si="392"/>
        <v xml:space="preserve">   1</v>
      </c>
      <c r="U3290" t="str">
        <f t="shared" si="392"/>
        <v xml:space="preserve">   2</v>
      </c>
      <c r="V3290" t="str">
        <f t="shared" si="392"/>
        <v xml:space="preserve">   2</v>
      </c>
      <c r="X3290" t="e">
        <f>VLOOKUP(K3290,$X$2:Y$31,2,FALSE())</f>
        <v>#N/A</v>
      </c>
      <c r="AB3290" s="20">
        <f>MATCH("R",$J$1001:$J3291,0)</f>
        <v>25</v>
      </c>
      <c r="AC3290" s="20">
        <f>ROW()</f>
        <v>3290</v>
      </c>
      <c r="AD3290" s="24" t="e">
        <f t="shared" ca="1" si="389"/>
        <v>#VALUE!</v>
      </c>
      <c r="AE3290" t="str">
        <f t="shared" ca="1" si="391"/>
        <v>E</v>
      </c>
    </row>
    <row r="3291" spans="1:31">
      <c r="A3291" s="12" t="s">
        <v>2433</v>
      </c>
      <c r="J3291" s="12" t="str">
        <f t="shared" si="387"/>
        <v/>
      </c>
      <c r="K3291" t="str">
        <f t="shared" si="392"/>
        <v xml:space="preserve">    </v>
      </c>
      <c r="L3291" t="str">
        <f t="shared" si="392"/>
        <v xml:space="preserve">  36</v>
      </c>
      <c r="M3291" t="str">
        <f t="shared" si="392"/>
        <v xml:space="preserve">  35</v>
      </c>
      <c r="N3291" t="str">
        <f t="shared" si="392"/>
        <v xml:space="preserve">  25</v>
      </c>
      <c r="O3291" t="str">
        <f t="shared" si="392"/>
        <v xml:space="preserve">  22</v>
      </c>
      <c r="P3291" t="str">
        <f t="shared" si="392"/>
        <v xml:space="preserve">  21</v>
      </c>
      <c r="Q3291" t="str">
        <f t="shared" si="392"/>
        <v xml:space="preserve">  21</v>
      </c>
      <c r="R3291" t="str">
        <f t="shared" si="392"/>
        <v xml:space="preserve">  59</v>
      </c>
      <c r="S3291" t="str">
        <f t="shared" si="392"/>
        <v xml:space="preserve">  85</v>
      </c>
      <c r="T3291" t="str">
        <f t="shared" si="392"/>
        <v xml:space="preserve">  84</v>
      </c>
      <c r="U3291" t="str">
        <f t="shared" si="392"/>
        <v xml:space="preserve">  84</v>
      </c>
      <c r="V3291" t="str">
        <f t="shared" si="392"/>
        <v xml:space="preserve">  83</v>
      </c>
      <c r="X3291" t="e">
        <f>VLOOKUP(K3291,$X$2:Y$31,2,FALSE())</f>
        <v>#N/A</v>
      </c>
      <c r="AB3291" s="20">
        <f>MATCH("R",$J$1001:$J3292,0)</f>
        <v>25</v>
      </c>
      <c r="AC3291" s="20">
        <f>ROW()</f>
        <v>3291</v>
      </c>
      <c r="AD3291" s="24" t="e">
        <f t="shared" ca="1" si="389"/>
        <v>#VALUE!</v>
      </c>
      <c r="AE3291" t="str">
        <f t="shared" ca="1" si="391"/>
        <v>E</v>
      </c>
    </row>
    <row r="3292" spans="1:31">
      <c r="A3292" s="12" t="s">
        <v>2434</v>
      </c>
      <c r="J3292" s="12" t="str">
        <f t="shared" si="387"/>
        <v/>
      </c>
      <c r="K3292" t="str">
        <f t="shared" si="392"/>
        <v xml:space="preserve">    </v>
      </c>
      <c r="L3292" t="str">
        <f t="shared" si="392"/>
        <v>0.01</v>
      </c>
      <c r="M3292" t="str">
        <f t="shared" si="392"/>
        <v>0.00</v>
      </c>
      <c r="N3292" t="str">
        <f t="shared" si="392"/>
        <v>0.02</v>
      </c>
      <c r="O3292" t="str">
        <f t="shared" si="392"/>
        <v>0.04</v>
      </c>
      <c r="P3292" t="str">
        <f t="shared" si="392"/>
        <v>0.06</v>
      </c>
      <c r="Q3292" t="str">
        <f t="shared" si="392"/>
        <v>0.06</v>
      </c>
      <c r="R3292" t="str">
        <f t="shared" si="392"/>
        <v>0.01</v>
      </c>
      <c r="S3292" t="str">
        <f t="shared" si="392"/>
        <v>0.00</v>
      </c>
      <c r="T3292" t="str">
        <f t="shared" si="392"/>
        <v>0.00</v>
      </c>
      <c r="U3292" t="str">
        <f t="shared" si="392"/>
        <v>0.00</v>
      </c>
      <c r="V3292" t="str">
        <f t="shared" si="392"/>
        <v>0.00</v>
      </c>
      <c r="X3292" t="e">
        <f>VLOOKUP(K3292,$X$2:Y$31,2,FALSE())</f>
        <v>#N/A</v>
      </c>
      <c r="AB3292" s="20">
        <f>MATCH("R",$J$1001:$J3293,0)</f>
        <v>25</v>
      </c>
      <c r="AC3292" s="20">
        <f>ROW()</f>
        <v>3292</v>
      </c>
      <c r="AD3292" s="24" t="e">
        <f t="shared" ca="1" si="389"/>
        <v>#VALUE!</v>
      </c>
      <c r="AE3292" t="str">
        <f t="shared" ca="1" si="391"/>
        <v>E</v>
      </c>
    </row>
    <row r="3293" spans="1:31">
      <c r="A3293" s="12" t="s">
        <v>91</v>
      </c>
      <c r="J3293" s="12" t="str">
        <f t="shared" si="387"/>
        <v/>
      </c>
      <c r="K3293" t="str">
        <f t="shared" si="392"/>
        <v xml:space="preserve">    </v>
      </c>
      <c r="L3293" t="str">
        <f t="shared" si="392"/>
        <v>0.00</v>
      </c>
      <c r="M3293" t="str">
        <f t="shared" si="392"/>
        <v>0.00</v>
      </c>
      <c r="N3293" t="str">
        <f t="shared" si="392"/>
        <v>0.00</v>
      </c>
      <c r="O3293" t="str">
        <f t="shared" si="392"/>
        <v>0.00</v>
      </c>
      <c r="P3293" t="str">
        <f t="shared" si="392"/>
        <v>0.00</v>
      </c>
      <c r="Q3293" t="str">
        <f t="shared" si="392"/>
        <v>0.00</v>
      </c>
      <c r="R3293" t="str">
        <f t="shared" si="392"/>
        <v>0.00</v>
      </c>
      <c r="S3293" t="str">
        <f t="shared" si="392"/>
        <v>0.00</v>
      </c>
      <c r="T3293" t="str">
        <f t="shared" si="392"/>
        <v>0.00</v>
      </c>
      <c r="U3293" t="str">
        <f t="shared" si="392"/>
        <v>0.00</v>
      </c>
      <c r="V3293" t="str">
        <f t="shared" si="392"/>
        <v>0.00</v>
      </c>
      <c r="X3293" t="e">
        <f>VLOOKUP(K3293,$X$2:Y$31,2,FALSE())</f>
        <v>#N/A</v>
      </c>
      <c r="AB3293" s="20">
        <f>MATCH("R",$J$1001:$J3294,0)</f>
        <v>25</v>
      </c>
      <c r="AC3293" s="20">
        <f>ROW()</f>
        <v>3293</v>
      </c>
      <c r="AD3293" s="24" t="e">
        <f t="shared" ca="1" si="389"/>
        <v>#VALUE!</v>
      </c>
      <c r="AE3293" t="str">
        <f t="shared" ca="1" si="391"/>
        <v>E</v>
      </c>
    </row>
    <row r="3294" spans="1:31">
      <c r="A3294" s="12" t="s">
        <v>2435</v>
      </c>
      <c r="J3294" s="12" t="str">
        <f t="shared" si="387"/>
        <v/>
      </c>
      <c r="K3294" t="str">
        <f t="shared" si="392"/>
        <v xml:space="preserve">    </v>
      </c>
      <c r="L3294" t="str">
        <f t="shared" si="392"/>
        <v>0.06</v>
      </c>
      <c r="M3294" t="str">
        <f t="shared" si="392"/>
        <v>0.03</v>
      </c>
      <c r="N3294" t="str">
        <f t="shared" si="392"/>
        <v>0.09</v>
      </c>
      <c r="O3294" t="str">
        <f t="shared" si="392"/>
        <v>0.11</v>
      </c>
      <c r="P3294" t="str">
        <f t="shared" si="392"/>
        <v>0.12</v>
      </c>
      <c r="Q3294" t="str">
        <f t="shared" si="392"/>
        <v>0.12</v>
      </c>
      <c r="R3294" t="str">
        <f t="shared" si="392"/>
        <v>0.03</v>
      </c>
      <c r="S3294" t="str">
        <f t="shared" si="392"/>
        <v>0.00</v>
      </c>
      <c r="T3294" t="str">
        <f t="shared" si="392"/>
        <v>0.00</v>
      </c>
      <c r="U3294" t="str">
        <f t="shared" si="392"/>
        <v>0.00</v>
      </c>
      <c r="V3294" t="str">
        <f t="shared" si="392"/>
        <v>0.00</v>
      </c>
      <c r="X3294" t="e">
        <f>VLOOKUP(K3294,$X$2:Y$31,2,FALSE())</f>
        <v>#N/A</v>
      </c>
      <c r="AB3294" s="20">
        <f>MATCH("R",$J$1001:$J3295,0)</f>
        <v>25</v>
      </c>
      <c r="AC3294" s="20">
        <f>ROW()</f>
        <v>3294</v>
      </c>
      <c r="AD3294" s="24" t="e">
        <f t="shared" ca="1" si="389"/>
        <v>#VALUE!</v>
      </c>
      <c r="AE3294" t="str">
        <f t="shared" ca="1" si="391"/>
        <v>E</v>
      </c>
    </row>
    <row r="3295" spans="1:31">
      <c r="A3295" s="12" t="s">
        <v>2436</v>
      </c>
      <c r="J3295" s="12" t="str">
        <f t="shared" si="387"/>
        <v/>
      </c>
      <c r="K3295" t="str">
        <f t="shared" si="392"/>
        <v xml:space="preserve">    </v>
      </c>
      <c r="L3295" t="str">
        <f t="shared" si="392"/>
        <v>15.8</v>
      </c>
      <c r="M3295" t="str">
        <f t="shared" si="392"/>
        <v xml:space="preserve"> 7.4</v>
      </c>
      <c r="N3295" t="str">
        <f t="shared" si="392"/>
        <v xml:space="preserve"> 7.3</v>
      </c>
      <c r="O3295" t="str">
        <f t="shared" si="392"/>
        <v xml:space="preserve"> 7.3</v>
      </c>
      <c r="P3295" t="str">
        <f t="shared" si="392"/>
        <v xml:space="preserve"> 7.3</v>
      </c>
      <c r="Q3295" t="str">
        <f t="shared" si="392"/>
        <v xml:space="preserve"> 8.7</v>
      </c>
      <c r="R3295" t="str">
        <f t="shared" si="392"/>
        <v>25.0</v>
      </c>
      <c r="S3295" t="str">
        <f t="shared" si="392"/>
        <v xml:space="preserve"> 7.3</v>
      </c>
      <c r="T3295" t="str">
        <f t="shared" si="392"/>
        <v xml:space="preserve"> 7.3</v>
      </c>
      <c r="U3295" t="str">
        <f t="shared" si="392"/>
        <v xml:space="preserve"> 7.3</v>
      </c>
      <c r="V3295" t="str">
        <f t="shared" si="392"/>
        <v xml:space="preserve"> 7.3</v>
      </c>
      <c r="X3295" t="e">
        <f>VLOOKUP(K3295,$X$2:Y$31,2,FALSE())</f>
        <v>#N/A</v>
      </c>
      <c r="AB3295" s="20">
        <f>MATCH("R",$J$1001:$J3296,0)</f>
        <v>25</v>
      </c>
      <c r="AC3295" s="20">
        <f>ROW()</f>
        <v>3295</v>
      </c>
      <c r="AD3295" s="24" t="e">
        <f t="shared" ca="1" si="389"/>
        <v>#VALUE!</v>
      </c>
      <c r="AE3295" t="str">
        <f t="shared" ca="1" si="391"/>
        <v>E</v>
      </c>
    </row>
    <row r="3296" spans="1:31">
      <c r="A3296" s="12" t="s">
        <v>2437</v>
      </c>
      <c r="J3296" s="12" t="str">
        <f t="shared" si="387"/>
        <v/>
      </c>
      <c r="K3296" t="str">
        <f t="shared" si="392"/>
        <v xml:space="preserve">    </v>
      </c>
      <c r="L3296" t="str">
        <f t="shared" si="392"/>
        <v xml:space="preserve"> 7.4</v>
      </c>
      <c r="M3296" t="str">
        <f t="shared" si="392"/>
        <v xml:space="preserve"> 4.7</v>
      </c>
      <c r="N3296" t="str">
        <f t="shared" si="392"/>
        <v xml:space="preserve"> 4.9</v>
      </c>
      <c r="O3296" t="str">
        <f t="shared" si="392"/>
        <v xml:space="preserve"> 4.7</v>
      </c>
      <c r="P3296" t="str">
        <f t="shared" si="392"/>
        <v xml:space="preserve"> 4.7</v>
      </c>
      <c r="Q3296" t="str">
        <f t="shared" si="392"/>
        <v xml:space="preserve"> 4.9</v>
      </c>
      <c r="R3296" t="str">
        <f t="shared" si="392"/>
        <v>18.0</v>
      </c>
      <c r="S3296" t="str">
        <f t="shared" si="392"/>
        <v xml:space="preserve"> 5.6</v>
      </c>
      <c r="T3296" t="str">
        <f t="shared" si="392"/>
        <v xml:space="preserve"> 4.7</v>
      </c>
      <c r="U3296" t="str">
        <f t="shared" si="392"/>
        <v xml:space="preserve"> 4.7</v>
      </c>
      <c r="V3296" t="str">
        <f t="shared" si="392"/>
        <v xml:space="preserve"> 4.7</v>
      </c>
      <c r="X3296" t="e">
        <f>VLOOKUP(K3296,$X$2:Y$31,2,FALSE())</f>
        <v>#N/A</v>
      </c>
      <c r="AB3296" s="20">
        <f>MATCH("R",$J$1001:$J3297,0)</f>
        <v>25</v>
      </c>
      <c r="AC3296" s="20">
        <f>ROW()</f>
        <v>3296</v>
      </c>
      <c r="AD3296" s="24" t="e">
        <f t="shared" ca="1" si="389"/>
        <v>#VALUE!</v>
      </c>
      <c r="AE3296" t="str">
        <f t="shared" ca="1" si="391"/>
        <v>E</v>
      </c>
    </row>
    <row r="3297" spans="1:31">
      <c r="A3297" s="12" t="s">
        <v>2438</v>
      </c>
      <c r="J3297" s="12" t="str">
        <f t="shared" si="387"/>
        <v/>
      </c>
      <c r="K3297" t="str">
        <f t="shared" si="392"/>
        <v xml:space="preserve">    </v>
      </c>
      <c r="L3297" t="str">
        <f t="shared" si="392"/>
        <v>18.2</v>
      </c>
      <c r="M3297" t="str">
        <f t="shared" si="392"/>
        <v>12.1</v>
      </c>
      <c r="N3297" t="str">
        <f t="shared" si="392"/>
        <v>12.0</v>
      </c>
      <c r="O3297" t="str">
        <f t="shared" si="392"/>
        <v>12.0</v>
      </c>
      <c r="P3297" t="str">
        <f t="shared" si="392"/>
        <v>11.9</v>
      </c>
      <c r="Q3297" t="str">
        <f t="shared" si="392"/>
        <v>12.6</v>
      </c>
      <c r="R3297" t="str">
        <f t="shared" si="392"/>
        <v>26.6</v>
      </c>
      <c r="S3297" t="str">
        <f t="shared" si="392"/>
        <v>11.9</v>
      </c>
      <c r="T3297" t="str">
        <f t="shared" si="392"/>
        <v>12.0</v>
      </c>
      <c r="U3297" t="str">
        <f t="shared" si="392"/>
        <v>12.1</v>
      </c>
      <c r="V3297" t="str">
        <f t="shared" si="392"/>
        <v>12.1</v>
      </c>
      <c r="X3297" t="e">
        <f>VLOOKUP(K3297,$X$2:Y$31,2,FALSE())</f>
        <v>#N/A</v>
      </c>
      <c r="AB3297" s="20">
        <f>MATCH("R",$J$1001:$J3298,0)</f>
        <v>25</v>
      </c>
      <c r="AC3297" s="20">
        <f>ROW()</f>
        <v>3297</v>
      </c>
      <c r="AD3297" s="24" t="e">
        <f t="shared" ca="1" si="389"/>
        <v>#VALUE!</v>
      </c>
      <c r="AE3297" t="str">
        <f t="shared" ca="1" si="391"/>
        <v>E</v>
      </c>
    </row>
    <row r="3298" spans="1:31">
      <c r="A3298" s="12" t="s">
        <v>2439</v>
      </c>
      <c r="J3298" s="12" t="str">
        <f t="shared" si="387"/>
        <v/>
      </c>
      <c r="K3298" t="str">
        <f t="shared" si="392"/>
        <v xml:space="preserve">    </v>
      </c>
      <c r="L3298" t="str">
        <f t="shared" si="392"/>
        <v xml:space="preserve"> 8.9</v>
      </c>
      <c r="M3298" t="str">
        <f t="shared" si="392"/>
        <v xml:space="preserve"> 7.5</v>
      </c>
      <c r="N3298" t="str">
        <f t="shared" si="392"/>
        <v xml:space="preserve"> 7.6</v>
      </c>
      <c r="O3298" t="str">
        <f t="shared" si="392"/>
        <v xml:space="preserve"> 7.4</v>
      </c>
      <c r="P3298" t="str">
        <f t="shared" si="392"/>
        <v xml:space="preserve"> 7.3</v>
      </c>
      <c r="Q3298" t="str">
        <f t="shared" si="392"/>
        <v xml:space="preserve"> 7.1</v>
      </c>
      <c r="R3298" t="str">
        <f t="shared" si="392"/>
        <v>18.7</v>
      </c>
      <c r="S3298" t="str">
        <f t="shared" si="392"/>
        <v xml:space="preserve"> 7.8</v>
      </c>
      <c r="T3298" t="str">
        <f t="shared" si="392"/>
        <v xml:space="preserve"> 7.4</v>
      </c>
      <c r="U3298" t="str">
        <f t="shared" si="392"/>
        <v xml:space="preserve"> 7.5</v>
      </c>
      <c r="V3298" t="str">
        <f t="shared" si="392"/>
        <v xml:space="preserve"> 7.6</v>
      </c>
      <c r="X3298" t="e">
        <f>VLOOKUP(K3298,$X$2:Y$31,2,FALSE())</f>
        <v>#N/A</v>
      </c>
      <c r="AB3298" s="20">
        <f>MATCH("R",$J$1001:$J3299,0)</f>
        <v>25</v>
      </c>
      <c r="AC3298" s="20">
        <f>ROW()</f>
        <v>3298</v>
      </c>
      <c r="AD3298" s="24" t="e">
        <f t="shared" ca="1" si="389"/>
        <v>#VALUE!</v>
      </c>
      <c r="AE3298" t="str">
        <f t="shared" ca="1" si="391"/>
        <v>E</v>
      </c>
    </row>
    <row r="3299" spans="1:31">
      <c r="A3299" s="12" t="s">
        <v>2440</v>
      </c>
      <c r="J3299" s="12" t="str">
        <f t="shared" si="387"/>
        <v/>
      </c>
      <c r="K3299" t="str">
        <f t="shared" si="392"/>
        <v xml:space="preserve">    </v>
      </c>
      <c r="L3299" t="str">
        <f t="shared" si="392"/>
        <v xml:space="preserve"> 3.1</v>
      </c>
      <c r="M3299" t="str">
        <f t="shared" si="392"/>
        <v xml:space="preserve"> 0.6</v>
      </c>
      <c r="N3299" t="str">
        <f t="shared" si="392"/>
        <v xml:space="preserve"> 3.6</v>
      </c>
      <c r="O3299" t="str">
        <f t="shared" si="392"/>
        <v xml:space="preserve"> 3.4</v>
      </c>
      <c r="P3299" t="str">
        <f t="shared" si="392"/>
        <v xml:space="preserve"> 3.2</v>
      </c>
      <c r="Q3299" t="str">
        <f t="shared" si="392"/>
        <v xml:space="preserve"> 3.1</v>
      </c>
      <c r="R3299" t="str">
        <f t="shared" si="392"/>
        <v xml:space="preserve"> 3.0</v>
      </c>
      <c r="S3299" t="str">
        <f t="shared" si="392"/>
        <v xml:space="preserve"> 2.9</v>
      </c>
      <c r="T3299" t="str">
        <f t="shared" si="392"/>
        <v xml:space="preserve"> 2.9</v>
      </c>
      <c r="U3299" t="str">
        <f t="shared" si="392"/>
        <v xml:space="preserve"> 2.8</v>
      </c>
      <c r="V3299" t="str">
        <f t="shared" si="392"/>
        <v xml:space="preserve"> 2.8</v>
      </c>
      <c r="X3299" t="e">
        <f>VLOOKUP(K3299,$X$2:Y$31,2,FALSE())</f>
        <v>#N/A</v>
      </c>
      <c r="AB3299" s="20">
        <f>MATCH("R",$J$1001:$J3300,0)</f>
        <v>25</v>
      </c>
      <c r="AC3299" s="20">
        <f>ROW()</f>
        <v>3299</v>
      </c>
      <c r="AD3299" s="24" t="e">
        <f t="shared" ca="1" si="389"/>
        <v>#VALUE!</v>
      </c>
      <c r="AE3299" t="str">
        <f t="shared" ca="1" si="391"/>
        <v>E</v>
      </c>
    </row>
    <row r="3300" spans="1:31">
      <c r="A3300" s="12" t="s">
        <v>2441</v>
      </c>
      <c r="J3300" s="12" t="str">
        <f t="shared" si="387"/>
        <v/>
      </c>
      <c r="K3300" t="str">
        <f t="shared" si="392"/>
        <v xml:space="preserve">    </v>
      </c>
      <c r="L3300" t="str">
        <f t="shared" si="392"/>
        <v xml:space="preserve"> 3.1</v>
      </c>
      <c r="M3300" t="str">
        <f t="shared" si="392"/>
        <v xml:space="preserve"> 0.6</v>
      </c>
      <c r="N3300" t="str">
        <f t="shared" si="392"/>
        <v xml:space="preserve"> 3.6</v>
      </c>
      <c r="O3300" t="str">
        <f t="shared" si="392"/>
        <v xml:space="preserve"> 3.4</v>
      </c>
      <c r="P3300" t="str">
        <f t="shared" si="392"/>
        <v xml:space="preserve"> 3.2</v>
      </c>
      <c r="Q3300" t="str">
        <f t="shared" si="392"/>
        <v xml:space="preserve"> 3.1</v>
      </c>
      <c r="R3300" t="str">
        <f t="shared" si="392"/>
        <v xml:space="preserve"> 3.0</v>
      </c>
      <c r="S3300" t="str">
        <f t="shared" si="392"/>
        <v xml:space="preserve"> 2.9</v>
      </c>
      <c r="T3300" t="str">
        <f t="shared" si="392"/>
        <v xml:space="preserve"> 2.9</v>
      </c>
      <c r="U3300" t="str">
        <f t="shared" si="392"/>
        <v xml:space="preserve"> 2.8</v>
      </c>
      <c r="V3300" t="str">
        <f t="shared" si="392"/>
        <v xml:space="preserve"> 2.8</v>
      </c>
      <c r="X3300" t="e">
        <f>VLOOKUP(K3300,$X$2:Y$31,2,FALSE())</f>
        <v>#N/A</v>
      </c>
      <c r="AB3300" s="20">
        <f>MATCH("R",$J$1001:$J3301,0)</f>
        <v>25</v>
      </c>
      <c r="AC3300" s="20">
        <f>ROW()</f>
        <v>3300</v>
      </c>
      <c r="AD3300" s="24" t="e">
        <f t="shared" ca="1" si="389"/>
        <v>#VALUE!</v>
      </c>
      <c r="AE3300" t="str">
        <f t="shared" ca="1" si="391"/>
        <v>E</v>
      </c>
    </row>
    <row r="3301" spans="1:31">
      <c r="A3301" s="12" t="s">
        <v>2442</v>
      </c>
      <c r="J3301" s="12" t="str">
        <f t="shared" si="387"/>
        <v/>
      </c>
      <c r="K3301" t="str">
        <f t="shared" si="392"/>
        <v xml:space="preserve">    </v>
      </c>
      <c r="L3301" t="str">
        <f t="shared" si="392"/>
        <v xml:space="preserve">  37</v>
      </c>
      <c r="M3301" t="str">
        <f t="shared" si="392"/>
        <v xml:space="preserve">  38</v>
      </c>
      <c r="N3301" t="str">
        <f t="shared" si="392"/>
        <v xml:space="preserve">  48</v>
      </c>
      <c r="O3301" t="str">
        <f t="shared" si="392"/>
        <v xml:space="preserve">  51</v>
      </c>
      <c r="P3301" t="str">
        <f t="shared" si="392"/>
        <v xml:space="preserve">  52</v>
      </c>
      <c r="Q3301" t="str">
        <f t="shared" si="392"/>
        <v xml:space="preserve">  52</v>
      </c>
      <c r="R3301" t="str">
        <f t="shared" si="392"/>
        <v xml:space="preserve">  14</v>
      </c>
      <c r="S3301" t="str">
        <f t="shared" si="392"/>
        <v xml:space="preserve"> -12</v>
      </c>
      <c r="T3301" t="str">
        <f t="shared" si="392"/>
        <v xml:space="preserve"> -11</v>
      </c>
      <c r="U3301" t="str">
        <f t="shared" si="392"/>
        <v xml:space="preserve"> -11</v>
      </c>
      <c r="V3301" t="str">
        <f t="shared" si="392"/>
        <v xml:space="preserve"> -10</v>
      </c>
      <c r="X3301" t="e">
        <f>VLOOKUP(K3301,$X$2:Y$31,2,FALSE())</f>
        <v>#N/A</v>
      </c>
      <c r="AB3301" s="20">
        <f>MATCH("R",$J$1001:$J3302,0)</f>
        <v>25</v>
      </c>
      <c r="AC3301" s="20">
        <f>ROW()</f>
        <v>3301</v>
      </c>
      <c r="AD3301" s="24" t="e">
        <f t="shared" ca="1" si="389"/>
        <v>#VALUE!</v>
      </c>
      <c r="AE3301" t="str">
        <f t="shared" ca="1" si="391"/>
        <v>E</v>
      </c>
    </row>
    <row r="3302" spans="1:31">
      <c r="A3302" s="12" t="s">
        <v>33</v>
      </c>
      <c r="J3302" s="12" t="str">
        <f t="shared" si="387"/>
        <v/>
      </c>
      <c r="K3302" t="str">
        <f t="shared" si="392"/>
        <v/>
      </c>
      <c r="L3302" t="str">
        <f t="shared" si="392"/>
        <v/>
      </c>
      <c r="M3302" t="str">
        <f t="shared" si="392"/>
        <v/>
      </c>
      <c r="N3302" t="str">
        <f t="shared" si="392"/>
        <v/>
      </c>
      <c r="O3302" t="str">
        <f t="shared" si="392"/>
        <v/>
      </c>
      <c r="P3302" t="str">
        <f t="shared" si="392"/>
        <v/>
      </c>
      <c r="Q3302" t="str">
        <f t="shared" si="392"/>
        <v/>
      </c>
      <c r="R3302" t="str">
        <f t="shared" si="392"/>
        <v/>
      </c>
      <c r="S3302" t="str">
        <f t="shared" si="392"/>
        <v/>
      </c>
      <c r="T3302" t="str">
        <f t="shared" si="392"/>
        <v/>
      </c>
      <c r="U3302" t="str">
        <f t="shared" si="392"/>
        <v/>
      </c>
      <c r="V3302" t="str">
        <f t="shared" si="392"/>
        <v/>
      </c>
      <c r="X3302" t="e">
        <f>VLOOKUP(K3302,$X$2:Y$31,2,FALSE())</f>
        <v>#N/A</v>
      </c>
      <c r="AB3302" s="20">
        <f>MATCH("R",$J$1001:$J3303,0)</f>
        <v>25</v>
      </c>
      <c r="AC3302" s="20">
        <f>ROW()</f>
        <v>3302</v>
      </c>
      <c r="AD3302" s="24" t="e">
        <f t="shared" ca="1" si="389"/>
        <v>#VALUE!</v>
      </c>
      <c r="AE3302" t="str">
        <f t="shared" ca="1" si="391"/>
        <v>E</v>
      </c>
    </row>
    <row r="3303" spans="1:31">
      <c r="A3303" s="12" t="s">
        <v>2443</v>
      </c>
      <c r="J3303" s="12" t="str">
        <f t="shared" si="387"/>
        <v>R</v>
      </c>
      <c r="K3303" t="str">
        <f t="shared" si="392"/>
        <v>24.0</v>
      </c>
      <c r="L3303" t="str">
        <f t="shared" si="392"/>
        <v>10.8</v>
      </c>
      <c r="M3303" t="str">
        <f t="shared" si="392"/>
        <v xml:space="preserve"> 2.0</v>
      </c>
      <c r="N3303" t="str">
        <f t="shared" si="392"/>
        <v xml:space="preserve"> 4.0</v>
      </c>
      <c r="O3303" t="str">
        <f t="shared" si="392"/>
        <v xml:space="preserve"> 5.4</v>
      </c>
      <c r="P3303" t="str">
        <f t="shared" si="392"/>
        <v xml:space="preserve"> 7.3</v>
      </c>
      <c r="Q3303" t="str">
        <f t="shared" si="392"/>
        <v>10.2</v>
      </c>
      <c r="R3303" t="str">
        <f t="shared" si="392"/>
        <v>14.4</v>
      </c>
      <c r="S3303" t="str">
        <f t="shared" si="392"/>
        <v>18.2</v>
      </c>
      <c r="T3303" t="str">
        <f t="shared" si="392"/>
        <v>21.5</v>
      </c>
      <c r="U3303" t="str">
        <f t="shared" si="392"/>
        <v>25.0</v>
      </c>
      <c r="V3303" t="str">
        <f t="shared" si="392"/>
        <v>29.0</v>
      </c>
      <c r="X3303" t="str">
        <f>VLOOKUP(K3303,$X$2:Y$31,2,FALSE())</f>
        <v>2400</v>
      </c>
      <c r="AB3303" s="20">
        <f>MATCH("R",$J$1001:$J3304,0)</f>
        <v>25</v>
      </c>
      <c r="AC3303" s="20">
        <f>ROW()</f>
        <v>3303</v>
      </c>
      <c r="AD3303" s="24" t="e">
        <f t="shared" ca="1" si="389"/>
        <v>#VALUE!</v>
      </c>
      <c r="AE3303" t="str">
        <f t="shared" ca="1" si="391"/>
        <v>E</v>
      </c>
    </row>
    <row r="3304" spans="1:31">
      <c r="A3304" s="12" t="s">
        <v>241</v>
      </c>
      <c r="J3304" s="12" t="str">
        <f t="shared" si="387"/>
        <v/>
      </c>
      <c r="K3304" t="str">
        <f t="shared" si="392"/>
        <v xml:space="preserve">    </v>
      </c>
      <c r="L3304" t="str">
        <f t="shared" si="392"/>
        <v xml:space="preserve"> 1F2</v>
      </c>
      <c r="M3304" t="str">
        <f t="shared" si="392"/>
        <v xml:space="preserve"> 1 E</v>
      </c>
      <c r="N3304" t="str">
        <f t="shared" si="392"/>
        <v xml:space="preserve"> 1F2</v>
      </c>
      <c r="O3304" t="str">
        <f t="shared" si="392"/>
        <v xml:space="preserve"> 1F2</v>
      </c>
      <c r="P3304" t="str">
        <f t="shared" si="392"/>
        <v xml:space="preserve"> 1F2</v>
      </c>
      <c r="Q3304" t="str">
        <f t="shared" si="392"/>
        <v xml:space="preserve"> 1F2</v>
      </c>
      <c r="R3304" t="str">
        <f t="shared" si="392"/>
        <v xml:space="preserve"> 1F2</v>
      </c>
      <c r="S3304" t="str">
        <f t="shared" si="392"/>
        <v xml:space="preserve"> 1F2</v>
      </c>
      <c r="T3304" t="str">
        <f t="shared" si="392"/>
        <v xml:space="preserve"> 1F2</v>
      </c>
      <c r="U3304" t="str">
        <f t="shared" si="392"/>
        <v xml:space="preserve"> 1F2</v>
      </c>
      <c r="V3304" t="str">
        <f t="shared" si="392"/>
        <v xml:space="preserve"> 1F2</v>
      </c>
      <c r="X3304" t="e">
        <f>VLOOKUP(K3304,$X$2:Y$31,2,FALSE())</f>
        <v>#N/A</v>
      </c>
      <c r="AB3304" s="20">
        <f>MATCH("R",$J$1001:$J3305,0)</f>
        <v>25</v>
      </c>
      <c r="AC3304" s="20">
        <f>ROW()</f>
        <v>3304</v>
      </c>
      <c r="AD3304" s="24" t="e">
        <f t="shared" ca="1" si="389"/>
        <v>#VALUE!</v>
      </c>
      <c r="AE3304" t="str">
        <f t="shared" ca="1" si="391"/>
        <v>E</v>
      </c>
    </row>
    <row r="3305" spans="1:31">
      <c r="A3305" s="12" t="s">
        <v>2444</v>
      </c>
      <c r="J3305" s="12" t="str">
        <f t="shared" si="387"/>
        <v/>
      </c>
      <c r="K3305" t="str">
        <f t="shared" si="392"/>
        <v xml:space="preserve">    </v>
      </c>
      <c r="L3305" t="str">
        <f t="shared" si="392"/>
        <v>66.8</v>
      </c>
      <c r="M3305" t="str">
        <f t="shared" si="392"/>
        <v>31.4</v>
      </c>
      <c r="N3305" t="str">
        <f t="shared" si="392"/>
        <v>55.5</v>
      </c>
      <c r="O3305" t="str">
        <f t="shared" si="392"/>
        <v>55.8</v>
      </c>
      <c r="P3305" t="str">
        <f t="shared" si="392"/>
        <v>57.6</v>
      </c>
      <c r="Q3305" t="str">
        <f t="shared" si="392"/>
        <v>63.9</v>
      </c>
      <c r="R3305" t="str">
        <f t="shared" si="392"/>
        <v>66.8</v>
      </c>
      <c r="S3305" t="str">
        <f t="shared" si="392"/>
        <v>66.8</v>
      </c>
      <c r="T3305" t="str">
        <f t="shared" si="392"/>
        <v>66.8</v>
      </c>
      <c r="U3305" t="str">
        <f t="shared" si="392"/>
        <v>66.8</v>
      </c>
      <c r="V3305" t="str">
        <f t="shared" si="392"/>
        <v>66.8</v>
      </c>
      <c r="X3305" t="e">
        <f>VLOOKUP(K3305,$X$2:Y$31,2,FALSE())</f>
        <v>#N/A</v>
      </c>
      <c r="AB3305" s="20">
        <f>MATCH("R",$J$1001:$J3306,0)</f>
        <v>25</v>
      </c>
      <c r="AC3305" s="20">
        <f>ROW()</f>
        <v>3305</v>
      </c>
      <c r="AD3305" s="24" t="e">
        <f t="shared" ca="1" si="389"/>
        <v>#VALUE!</v>
      </c>
      <c r="AE3305" t="str">
        <f t="shared" ca="1" si="391"/>
        <v>E</v>
      </c>
    </row>
    <row r="3306" spans="1:31">
      <c r="A3306" s="12" t="s">
        <v>2445</v>
      </c>
      <c r="J3306" s="12" t="str">
        <f t="shared" si="387"/>
        <v/>
      </c>
      <c r="K3306" t="str">
        <f t="shared" si="392"/>
        <v xml:space="preserve">    </v>
      </c>
      <c r="L3306" t="str">
        <f t="shared" si="392"/>
        <v xml:space="preserve"> 2.9</v>
      </c>
      <c r="M3306" t="str">
        <f t="shared" si="392"/>
        <v xml:space="preserve"> 1.3</v>
      </c>
      <c r="N3306" t="str">
        <f t="shared" si="392"/>
        <v xml:space="preserve"> 2.0</v>
      </c>
      <c r="O3306" t="str">
        <f t="shared" si="392"/>
        <v xml:space="preserve"> 2.0</v>
      </c>
      <c r="P3306" t="str">
        <f t="shared" si="392"/>
        <v xml:space="preserve"> 2.1</v>
      </c>
      <c r="Q3306" t="str">
        <f t="shared" si="392"/>
        <v xml:space="preserve"> 2.6</v>
      </c>
      <c r="R3306" t="str">
        <f t="shared" si="392"/>
        <v xml:space="preserve"> 2.9</v>
      </c>
      <c r="S3306" t="str">
        <f t="shared" si="392"/>
        <v xml:space="preserve"> 2.9</v>
      </c>
      <c r="T3306" t="str">
        <f t="shared" si="392"/>
        <v xml:space="preserve"> 2.9</v>
      </c>
      <c r="U3306" t="str">
        <f t="shared" si="392"/>
        <v xml:space="preserve"> 2.9</v>
      </c>
      <c r="V3306" t="str">
        <f t="shared" si="392"/>
        <v xml:space="preserve"> 2.9</v>
      </c>
      <c r="X3306" t="e">
        <f>VLOOKUP(K3306,$X$2:Y$31,2,FALSE())</f>
        <v>#N/A</v>
      </c>
      <c r="AB3306" s="20">
        <f>MATCH("R",$J$1001:$J3307,0)</f>
        <v>25</v>
      </c>
      <c r="AC3306" s="20">
        <f>ROW()</f>
        <v>3306</v>
      </c>
      <c r="AD3306" s="24" t="e">
        <f t="shared" ca="1" si="389"/>
        <v>#VALUE!</v>
      </c>
      <c r="AE3306" t="str">
        <f t="shared" ca="1" si="391"/>
        <v>E</v>
      </c>
    </row>
    <row r="3307" spans="1:31">
      <c r="A3307" s="12" t="s">
        <v>2446</v>
      </c>
      <c r="J3307" s="12" t="str">
        <f t="shared" si="387"/>
        <v/>
      </c>
      <c r="K3307" t="str">
        <f t="shared" si="392"/>
        <v xml:space="preserve">    </v>
      </c>
      <c r="L3307" t="str">
        <f t="shared" si="392"/>
        <v xml:space="preserve"> 403</v>
      </c>
      <c r="M3307" t="str">
        <f t="shared" si="392"/>
        <v xml:space="preserve"> 102</v>
      </c>
      <c r="N3307" t="str">
        <f t="shared" si="392"/>
        <v xml:space="preserve"> 246</v>
      </c>
      <c r="O3307" t="str">
        <f t="shared" si="392"/>
        <v xml:space="preserve"> 249</v>
      </c>
      <c r="P3307" t="str">
        <f t="shared" si="392"/>
        <v xml:space="preserve"> 268</v>
      </c>
      <c r="Q3307" t="str">
        <f t="shared" si="392"/>
        <v xml:space="preserve"> 351</v>
      </c>
      <c r="R3307" t="str">
        <f t="shared" si="392"/>
        <v xml:space="preserve"> 403</v>
      </c>
      <c r="S3307" t="str">
        <f t="shared" si="392"/>
        <v xml:space="preserve"> 403</v>
      </c>
      <c r="T3307" t="str">
        <f t="shared" si="392"/>
        <v xml:space="preserve"> 403</v>
      </c>
      <c r="U3307" t="str">
        <f t="shared" si="392"/>
        <v xml:space="preserve"> 403</v>
      </c>
      <c r="V3307" t="str">
        <f t="shared" si="392"/>
        <v xml:space="preserve"> 403</v>
      </c>
      <c r="X3307" t="e">
        <f>VLOOKUP(K3307,$X$2:Y$31,2,FALSE())</f>
        <v>#N/A</v>
      </c>
      <c r="AB3307" s="20">
        <f>MATCH("R",$J$1001:$J3308,0)</f>
        <v>25</v>
      </c>
      <c r="AC3307" s="20">
        <f>ROW()</f>
        <v>3307</v>
      </c>
      <c r="AD3307" s="24" t="e">
        <f t="shared" ca="1" si="389"/>
        <v>#VALUE!</v>
      </c>
      <c r="AE3307" t="str">
        <f t="shared" ca="1" si="391"/>
        <v>E</v>
      </c>
    </row>
    <row r="3308" spans="1:31">
      <c r="A3308" s="12" t="s">
        <v>2447</v>
      </c>
      <c r="J3308" s="12" t="str">
        <f t="shared" si="387"/>
        <v/>
      </c>
      <c r="K3308" t="str">
        <f t="shared" si="392"/>
        <v xml:space="preserve">    </v>
      </c>
      <c r="L3308" t="str">
        <f t="shared" si="392"/>
        <v>0.50</v>
      </c>
      <c r="M3308" t="str">
        <f t="shared" si="392"/>
        <v>0.96</v>
      </c>
      <c r="N3308" t="str">
        <f t="shared" si="392"/>
        <v>1.00</v>
      </c>
      <c r="O3308" t="str">
        <f t="shared" si="392"/>
        <v>1.00</v>
      </c>
      <c r="P3308" t="str">
        <f t="shared" si="392"/>
        <v>1.00</v>
      </c>
      <c r="Q3308" t="str">
        <f t="shared" si="392"/>
        <v>0.72</v>
      </c>
      <c r="R3308" t="str">
        <f t="shared" si="392"/>
        <v>0.00</v>
      </c>
      <c r="S3308" t="str">
        <f t="shared" si="392"/>
        <v>0.00</v>
      </c>
      <c r="T3308" t="str">
        <f t="shared" si="392"/>
        <v>0.00</v>
      </c>
      <c r="U3308" t="str">
        <f t="shared" si="392"/>
        <v>0.00</v>
      </c>
      <c r="V3308" t="str">
        <f t="shared" si="392"/>
        <v>0.00</v>
      </c>
      <c r="X3308" t="e">
        <f>VLOOKUP(K3308,$X$2:Y$31,2,FALSE())</f>
        <v>#N/A</v>
      </c>
      <c r="AB3308" s="20">
        <f>MATCH("R",$J$1001:$J3309,0)</f>
        <v>25</v>
      </c>
      <c r="AC3308" s="20">
        <f>ROW()</f>
        <v>3308</v>
      </c>
      <c r="AD3308" s="24" t="e">
        <f t="shared" ca="1" si="389"/>
        <v>#VALUE!</v>
      </c>
      <c r="AE3308" t="str">
        <f t="shared" ca="1" si="391"/>
        <v>E</v>
      </c>
    </row>
    <row r="3309" spans="1:31">
      <c r="A3309" s="12" t="s">
        <v>2448</v>
      </c>
      <c r="J3309" s="12" t="str">
        <f t="shared" si="387"/>
        <v/>
      </c>
      <c r="K3309" t="str">
        <f t="shared" si="392"/>
        <v xml:space="preserve">    </v>
      </c>
      <c r="L3309" t="str">
        <f t="shared" si="392"/>
        <v xml:space="preserve"> 118</v>
      </c>
      <c r="M3309" t="str">
        <f t="shared" si="392"/>
        <v xml:space="preserve"> 102</v>
      </c>
      <c r="N3309" t="str">
        <f t="shared" si="392"/>
        <v xml:space="preserve"> 105</v>
      </c>
      <c r="O3309" t="str">
        <f t="shared" si="392"/>
        <v xml:space="preserve"> 107</v>
      </c>
      <c r="P3309" t="str">
        <f t="shared" si="392"/>
        <v xml:space="preserve"> 109</v>
      </c>
      <c r="Q3309" t="str">
        <f t="shared" si="392"/>
        <v xml:space="preserve"> 115</v>
      </c>
      <c r="R3309" t="str">
        <f t="shared" si="392"/>
        <v xml:space="preserve"> 160</v>
      </c>
      <c r="S3309" t="str">
        <f t="shared" si="392"/>
        <v xml:space="preserve"> 186</v>
      </c>
      <c r="T3309" t="str">
        <f t="shared" ref="K3309:V3326" si="393">MID($A3309,T$34,4)</f>
        <v xml:space="preserve"> 187</v>
      </c>
      <c r="U3309" t="str">
        <f t="shared" si="393"/>
        <v xml:space="preserve"> 189</v>
      </c>
      <c r="V3309" t="str">
        <f t="shared" si="393"/>
        <v xml:space="preserve"> 190</v>
      </c>
      <c r="X3309" t="e">
        <f>VLOOKUP(K3309,$X$2:Y$31,2,FALSE())</f>
        <v>#N/A</v>
      </c>
      <c r="AB3309" s="20">
        <f>MATCH("R",$J$1001:$J3310,0)</f>
        <v>25</v>
      </c>
      <c r="AC3309" s="20">
        <f>ROW()</f>
        <v>3309</v>
      </c>
      <c r="AD3309" s="24" t="e">
        <f t="shared" ca="1" si="389"/>
        <v>#VALUE!</v>
      </c>
      <c r="AE3309" t="str">
        <f t="shared" ca="1" si="391"/>
        <v>E</v>
      </c>
    </row>
    <row r="3310" spans="1:31">
      <c r="A3310" s="12" t="s">
        <v>2449</v>
      </c>
      <c r="J3310" s="12" t="str">
        <f t="shared" ref="J3310:J3326" si="394">IF(ISERROR(X3310),"","R")</f>
        <v/>
      </c>
      <c r="K3310" t="str">
        <f t="shared" si="393"/>
        <v xml:space="preserve">    </v>
      </c>
      <c r="L3310" t="str">
        <f t="shared" si="393"/>
        <v xml:space="preserve">  27</v>
      </c>
      <c r="M3310" t="str">
        <f t="shared" si="393"/>
        <v xml:space="preserve">  29</v>
      </c>
      <c r="N3310" t="str">
        <f t="shared" si="393"/>
        <v xml:space="preserve">  31</v>
      </c>
      <c r="O3310" t="str">
        <f t="shared" si="393"/>
        <v xml:space="preserve">  32</v>
      </c>
      <c r="P3310" t="str">
        <f t="shared" si="393"/>
        <v xml:space="preserve">  32</v>
      </c>
      <c r="Q3310" t="str">
        <f t="shared" si="393"/>
        <v xml:space="preserve">  30</v>
      </c>
      <c r="R3310" t="str">
        <f t="shared" si="393"/>
        <v xml:space="preserve"> -12</v>
      </c>
      <c r="S3310" t="str">
        <f t="shared" si="393"/>
        <v xml:space="preserve"> -36</v>
      </c>
      <c r="T3310" t="str">
        <f t="shared" si="393"/>
        <v xml:space="preserve"> -36</v>
      </c>
      <c r="U3310" t="str">
        <f t="shared" si="393"/>
        <v xml:space="preserve"> -36</v>
      </c>
      <c r="V3310" t="str">
        <f t="shared" si="393"/>
        <v xml:space="preserve"> -36</v>
      </c>
      <c r="X3310" t="e">
        <f>VLOOKUP(K3310,$X$2:Y$31,2,FALSE())</f>
        <v>#N/A</v>
      </c>
      <c r="AB3310" s="20">
        <f>MATCH("R",$J$1001:$J3311,0)</f>
        <v>25</v>
      </c>
      <c r="AC3310" s="20">
        <f>ROW()</f>
        <v>3310</v>
      </c>
      <c r="AD3310" s="24" t="e">
        <f t="shared" ref="AD3310:AD3326" ca="1" si="395">IF(VALUE(INDIRECT(ADDRESS(AD3309,AA$2+1,1,TRUE())))=1,AD3309+1,VALUE(INDIRECT(ADDRESS(AD3309,AA$2+2,1,TRUE())))+VALUE((INDIRECT(ADDRESS(AD3309,AA$2+1,1,TRUE())))))</f>
        <v>#VALUE!</v>
      </c>
      <c r="AE3310" t="str">
        <f t="shared" ca="1" si="391"/>
        <v>E</v>
      </c>
    </row>
    <row r="3311" spans="1:31">
      <c r="A3311" s="12" t="s">
        <v>2450</v>
      </c>
      <c r="J3311" s="12" t="str">
        <f t="shared" si="394"/>
        <v/>
      </c>
      <c r="K3311" t="str">
        <f t="shared" si="393"/>
        <v xml:space="preserve">    </v>
      </c>
      <c r="L3311" t="str">
        <f t="shared" si="393"/>
        <v xml:space="preserve"> -98</v>
      </c>
      <c r="M3311" t="str">
        <f t="shared" si="393"/>
        <v xml:space="preserve"> -82</v>
      </c>
      <c r="N3311" t="str">
        <f t="shared" si="393"/>
        <v xml:space="preserve"> -85</v>
      </c>
      <c r="O3311" t="str">
        <f t="shared" si="393"/>
        <v xml:space="preserve"> -87</v>
      </c>
      <c r="P3311" t="str">
        <f t="shared" si="393"/>
        <v xml:space="preserve"> -89</v>
      </c>
      <c r="Q3311" t="str">
        <f t="shared" si="393"/>
        <v xml:space="preserve"> -95</v>
      </c>
      <c r="R3311" t="str">
        <f t="shared" si="393"/>
        <v>-140</v>
      </c>
      <c r="S3311" t="str">
        <f t="shared" si="393"/>
        <v>-166</v>
      </c>
      <c r="T3311" t="str">
        <f t="shared" si="393"/>
        <v>-167</v>
      </c>
      <c r="U3311" t="str">
        <f t="shared" si="393"/>
        <v>-169</v>
      </c>
      <c r="V3311" t="str">
        <f t="shared" si="393"/>
        <v>-170</v>
      </c>
      <c r="X3311" t="e">
        <f>VLOOKUP(K3311,$X$2:Y$31,2,FALSE())</f>
        <v>#N/A</v>
      </c>
      <c r="AB3311" s="20">
        <f>MATCH("R",$J$1001:$J3312,0)</f>
        <v>25</v>
      </c>
      <c r="AC3311" s="20">
        <f>ROW()</f>
        <v>3311</v>
      </c>
      <c r="AD3311" s="24" t="e">
        <f t="shared" ca="1" si="395"/>
        <v>#VALUE!</v>
      </c>
      <c r="AE3311" t="str">
        <f t="shared" ca="1" si="391"/>
        <v>E</v>
      </c>
    </row>
    <row r="3312" spans="1:31">
      <c r="A3312" s="12" t="s">
        <v>2451</v>
      </c>
      <c r="J3312" s="12" t="str">
        <f t="shared" si="394"/>
        <v/>
      </c>
      <c r="K3312" t="str">
        <f t="shared" si="393"/>
        <v xml:space="preserve">    </v>
      </c>
      <c r="L3312" t="str">
        <f t="shared" si="393"/>
        <v>-158</v>
      </c>
      <c r="M3312" t="str">
        <f t="shared" si="393"/>
        <v>-139</v>
      </c>
      <c r="N3312" t="str">
        <f t="shared" si="393"/>
        <v>-147</v>
      </c>
      <c r="O3312" t="str">
        <f t="shared" si="393"/>
        <v>-151</v>
      </c>
      <c r="P3312" t="str">
        <f t="shared" si="393"/>
        <v>-154</v>
      </c>
      <c r="Q3312" t="str">
        <f t="shared" si="393"/>
        <v>-158</v>
      </c>
      <c r="R3312" t="str">
        <f t="shared" si="393"/>
        <v>-162</v>
      </c>
      <c r="S3312" t="str">
        <f t="shared" si="393"/>
        <v>-166</v>
      </c>
      <c r="T3312" t="str">
        <f t="shared" si="393"/>
        <v>-168</v>
      </c>
      <c r="U3312" t="str">
        <f t="shared" si="393"/>
        <v>-170</v>
      </c>
      <c r="V3312" t="str">
        <f t="shared" si="393"/>
        <v>-172</v>
      </c>
      <c r="X3312" t="e">
        <f>VLOOKUP(K3312,$X$2:Y$31,2,FALSE())</f>
        <v>#N/A</v>
      </c>
      <c r="AB3312" s="20">
        <f>MATCH("R",$J$1001:$J3313,0)</f>
        <v>25</v>
      </c>
      <c r="AC3312" s="20">
        <f>ROW()</f>
        <v>3312</v>
      </c>
      <c r="AD3312" s="24" t="e">
        <f t="shared" ca="1" si="395"/>
        <v>#VALUE!</v>
      </c>
      <c r="AE3312" t="str">
        <f t="shared" ca="1" si="391"/>
        <v>E</v>
      </c>
    </row>
    <row r="3313" spans="1:31">
      <c r="A3313" s="12" t="s">
        <v>2452</v>
      </c>
      <c r="J3313" s="12" t="str">
        <f t="shared" si="394"/>
        <v/>
      </c>
      <c r="K3313" t="str">
        <f t="shared" si="393"/>
        <v xml:space="preserve">    </v>
      </c>
      <c r="L3313" t="str">
        <f t="shared" si="393"/>
        <v xml:space="preserve">  60</v>
      </c>
      <c r="M3313" t="str">
        <f t="shared" si="393"/>
        <v xml:space="preserve">  57</v>
      </c>
      <c r="N3313" t="str">
        <f t="shared" si="393"/>
        <v xml:space="preserve">  63</v>
      </c>
      <c r="O3313" t="str">
        <f t="shared" si="393"/>
        <v xml:space="preserve">  64</v>
      </c>
      <c r="P3313" t="str">
        <f t="shared" si="393"/>
        <v xml:space="preserve">  65</v>
      </c>
      <c r="Q3313" t="str">
        <f t="shared" si="393"/>
        <v xml:space="preserve">  63</v>
      </c>
      <c r="R3313" t="str">
        <f t="shared" si="393"/>
        <v xml:space="preserve">  23</v>
      </c>
      <c r="S3313" t="str">
        <f t="shared" si="393"/>
        <v xml:space="preserve">   0</v>
      </c>
      <c r="T3313" t="str">
        <f t="shared" si="393"/>
        <v xml:space="preserve">   1</v>
      </c>
      <c r="U3313" t="str">
        <f t="shared" si="393"/>
        <v xml:space="preserve">   2</v>
      </c>
      <c r="V3313" t="str">
        <f t="shared" si="393"/>
        <v xml:space="preserve">   2</v>
      </c>
      <c r="X3313" t="e">
        <f>VLOOKUP(K3313,$X$2:Y$31,2,FALSE())</f>
        <v>#N/A</v>
      </c>
      <c r="AB3313" s="20">
        <f>MATCH("R",$J$1001:$J3314,0)</f>
        <v>25</v>
      </c>
      <c r="AC3313" s="20">
        <f>ROW()</f>
        <v>3313</v>
      </c>
      <c r="AD3313" s="24" t="e">
        <f t="shared" ca="1" si="395"/>
        <v>#VALUE!</v>
      </c>
      <c r="AE3313" t="str">
        <f t="shared" ca="1" si="391"/>
        <v>E</v>
      </c>
    </row>
    <row r="3314" spans="1:31">
      <c r="A3314" s="12" t="s">
        <v>2453</v>
      </c>
      <c r="J3314" s="12" t="str">
        <f t="shared" si="394"/>
        <v/>
      </c>
      <c r="K3314" t="str">
        <f t="shared" si="393"/>
        <v xml:space="preserve">    </v>
      </c>
      <c r="L3314" t="str">
        <f t="shared" si="393"/>
        <v xml:space="preserve">  31</v>
      </c>
      <c r="M3314" t="str">
        <f t="shared" si="393"/>
        <v xml:space="preserve">  28</v>
      </c>
      <c r="N3314" t="str">
        <f t="shared" si="393"/>
        <v xml:space="preserve">  22</v>
      </c>
      <c r="O3314" t="str">
        <f t="shared" si="393"/>
        <v xml:space="preserve">  21</v>
      </c>
      <c r="P3314" t="str">
        <f t="shared" si="393"/>
        <v xml:space="preserve">  20</v>
      </c>
      <c r="Q3314" t="str">
        <f t="shared" si="393"/>
        <v xml:space="preserve">  25</v>
      </c>
      <c r="R3314" t="str">
        <f t="shared" si="393"/>
        <v xml:space="preserve">  74</v>
      </c>
      <c r="S3314" t="str">
        <f t="shared" si="393"/>
        <v xml:space="preserve">  85</v>
      </c>
      <c r="T3314" t="str">
        <f t="shared" si="393"/>
        <v xml:space="preserve">  84</v>
      </c>
      <c r="U3314" t="str">
        <f t="shared" si="393"/>
        <v xml:space="preserve">  83</v>
      </c>
      <c r="V3314" t="str">
        <f t="shared" si="393"/>
        <v xml:space="preserve">  83</v>
      </c>
      <c r="X3314" t="e">
        <f>VLOOKUP(K3314,$X$2:Y$31,2,FALSE())</f>
        <v>#N/A</v>
      </c>
      <c r="AB3314" s="20">
        <f>MATCH("R",$J$1001:$J3315,0)</f>
        <v>25</v>
      </c>
      <c r="AC3314" s="20">
        <f>ROW()</f>
        <v>3314</v>
      </c>
      <c r="AD3314" s="24" t="e">
        <f t="shared" ca="1" si="395"/>
        <v>#VALUE!</v>
      </c>
      <c r="AE3314" t="str">
        <f t="shared" ca="1" si="391"/>
        <v>E</v>
      </c>
    </row>
    <row r="3315" spans="1:31">
      <c r="A3315" s="12" t="s">
        <v>2454</v>
      </c>
      <c r="J3315" s="12" t="str">
        <f t="shared" si="394"/>
        <v/>
      </c>
      <c r="K3315" t="str">
        <f t="shared" si="393"/>
        <v xml:space="preserve">    </v>
      </c>
      <c r="L3315" t="str">
        <f t="shared" si="393"/>
        <v>0.03</v>
      </c>
      <c r="M3315" t="str">
        <f t="shared" si="393"/>
        <v>0.01</v>
      </c>
      <c r="N3315" t="str">
        <f t="shared" si="393"/>
        <v>0.04</v>
      </c>
      <c r="O3315" t="str">
        <f t="shared" si="393"/>
        <v>0.06</v>
      </c>
      <c r="P3315" t="str">
        <f t="shared" si="393"/>
        <v>0.07</v>
      </c>
      <c r="Q3315" t="str">
        <f t="shared" si="393"/>
        <v>0.05</v>
      </c>
      <c r="R3315" t="str">
        <f t="shared" si="393"/>
        <v>0.00</v>
      </c>
      <c r="S3315" t="str">
        <f t="shared" si="393"/>
        <v>0.00</v>
      </c>
      <c r="T3315" t="str">
        <f t="shared" si="393"/>
        <v>0.00</v>
      </c>
      <c r="U3315" t="str">
        <f t="shared" si="393"/>
        <v>0.00</v>
      </c>
      <c r="V3315" t="str">
        <f t="shared" si="393"/>
        <v>0.00</v>
      </c>
      <c r="X3315" t="e">
        <f>VLOOKUP(K3315,$X$2:Y$31,2,FALSE())</f>
        <v>#N/A</v>
      </c>
      <c r="AB3315" s="20">
        <f>MATCH("R",$J$1001:$J3316,0)</f>
        <v>25</v>
      </c>
      <c r="AC3315" s="20">
        <f>ROW()</f>
        <v>3315</v>
      </c>
      <c r="AD3315" s="24" t="e">
        <f t="shared" ca="1" si="395"/>
        <v>#VALUE!</v>
      </c>
      <c r="AE3315" t="str">
        <f t="shared" ca="1" si="391"/>
        <v>E</v>
      </c>
    </row>
    <row r="3316" spans="1:31">
      <c r="A3316" s="12" t="s">
        <v>91</v>
      </c>
      <c r="J3316" s="12" t="str">
        <f t="shared" si="394"/>
        <v/>
      </c>
      <c r="K3316" t="str">
        <f t="shared" si="393"/>
        <v xml:space="preserve">    </v>
      </c>
      <c r="L3316" t="str">
        <f t="shared" si="393"/>
        <v>0.00</v>
      </c>
      <c r="M3316" t="str">
        <f t="shared" si="393"/>
        <v>0.00</v>
      </c>
      <c r="N3316" t="str">
        <f t="shared" si="393"/>
        <v>0.00</v>
      </c>
      <c r="O3316" t="str">
        <f t="shared" si="393"/>
        <v>0.00</v>
      </c>
      <c r="P3316" t="str">
        <f t="shared" si="393"/>
        <v>0.00</v>
      </c>
      <c r="Q3316" t="str">
        <f t="shared" si="393"/>
        <v>0.00</v>
      </c>
      <c r="R3316" t="str">
        <f t="shared" si="393"/>
        <v>0.00</v>
      </c>
      <c r="S3316" t="str">
        <f t="shared" si="393"/>
        <v>0.00</v>
      </c>
      <c r="T3316" t="str">
        <f t="shared" si="393"/>
        <v>0.00</v>
      </c>
      <c r="U3316" t="str">
        <f t="shared" si="393"/>
        <v>0.00</v>
      </c>
      <c r="V3316" t="str">
        <f t="shared" si="393"/>
        <v>0.00</v>
      </c>
      <c r="X3316" t="e">
        <f>VLOOKUP(K3316,$X$2:Y$31,2,FALSE())</f>
        <v>#N/A</v>
      </c>
      <c r="AB3316" s="20">
        <f>MATCH("R",$J$1001:$J3317,0)</f>
        <v>25</v>
      </c>
      <c r="AC3316" s="20">
        <f>ROW()</f>
        <v>3316</v>
      </c>
      <c r="AD3316" s="24" t="e">
        <f t="shared" ca="1" si="395"/>
        <v>#VALUE!</v>
      </c>
      <c r="AE3316" t="str">
        <f t="shared" ca="1" si="391"/>
        <v>E</v>
      </c>
    </row>
    <row r="3317" spans="1:31">
      <c r="A3317" s="12" t="s">
        <v>2455</v>
      </c>
      <c r="J3317" s="12" t="str">
        <f t="shared" si="394"/>
        <v/>
      </c>
      <c r="K3317" t="str">
        <f t="shared" si="393"/>
        <v xml:space="preserve">    </v>
      </c>
      <c r="L3317" t="str">
        <f t="shared" si="393"/>
        <v>0.09</v>
      </c>
      <c r="M3317" t="str">
        <f t="shared" si="393"/>
        <v>0.05</v>
      </c>
      <c r="N3317" t="str">
        <f t="shared" si="393"/>
        <v>0.10</v>
      </c>
      <c r="O3317" t="str">
        <f t="shared" si="393"/>
        <v>0.11</v>
      </c>
      <c r="P3317" t="str">
        <f t="shared" si="393"/>
        <v>0.12</v>
      </c>
      <c r="Q3317" t="str">
        <f t="shared" si="393"/>
        <v>0.11</v>
      </c>
      <c r="R3317" t="str">
        <f t="shared" si="393"/>
        <v>0.01</v>
      </c>
      <c r="S3317" t="str">
        <f t="shared" si="393"/>
        <v>0.00</v>
      </c>
      <c r="T3317" t="str">
        <f t="shared" si="393"/>
        <v>0.00</v>
      </c>
      <c r="U3317" t="str">
        <f t="shared" si="393"/>
        <v>0.00</v>
      </c>
      <c r="V3317" t="str">
        <f t="shared" si="393"/>
        <v>0.00</v>
      </c>
      <c r="X3317" t="e">
        <f>VLOOKUP(K3317,$X$2:Y$31,2,FALSE())</f>
        <v>#N/A</v>
      </c>
      <c r="AB3317" s="20">
        <f>MATCH("R",$J$1001:$J3318,0)</f>
        <v>25</v>
      </c>
      <c r="AC3317" s="20">
        <f>ROW()</f>
        <v>3317</v>
      </c>
      <c r="AD3317" s="24" t="e">
        <f t="shared" ca="1" si="395"/>
        <v>#VALUE!</v>
      </c>
      <c r="AE3317" t="str">
        <f t="shared" ca="1" si="391"/>
        <v>E</v>
      </c>
    </row>
    <row r="3318" spans="1:31">
      <c r="A3318" s="12" t="s">
        <v>2456</v>
      </c>
      <c r="J3318" s="12" t="str">
        <f t="shared" si="394"/>
        <v/>
      </c>
      <c r="K3318" t="str">
        <f t="shared" si="393"/>
        <v xml:space="preserve">    </v>
      </c>
      <c r="L3318" t="str">
        <f t="shared" si="393"/>
        <v>15.6</v>
      </c>
      <c r="M3318" t="str">
        <f t="shared" si="393"/>
        <v xml:space="preserve"> 8.0</v>
      </c>
      <c r="N3318" t="str">
        <f t="shared" si="393"/>
        <v xml:space="preserve"> 7.1</v>
      </c>
      <c r="O3318" t="str">
        <f t="shared" si="393"/>
        <v xml:space="preserve"> 7.1</v>
      </c>
      <c r="P3318" t="str">
        <f t="shared" si="393"/>
        <v xml:space="preserve"> 7.1</v>
      </c>
      <c r="Q3318" t="str">
        <f t="shared" si="393"/>
        <v>11.7</v>
      </c>
      <c r="R3318" t="str">
        <f t="shared" si="393"/>
        <v>21.3</v>
      </c>
      <c r="S3318" t="str">
        <f t="shared" si="393"/>
        <v xml:space="preserve"> 7.1</v>
      </c>
      <c r="T3318" t="str">
        <f t="shared" si="393"/>
        <v xml:space="preserve"> 7.1</v>
      </c>
      <c r="U3318" t="str">
        <f t="shared" si="393"/>
        <v xml:space="preserve"> 7.1</v>
      </c>
      <c r="V3318" t="str">
        <f t="shared" si="393"/>
        <v xml:space="preserve"> 7.1</v>
      </c>
      <c r="X3318" t="e">
        <f>VLOOKUP(K3318,$X$2:Y$31,2,FALSE())</f>
        <v>#N/A</v>
      </c>
      <c r="AB3318" s="20">
        <f>MATCH("R",$J$1001:$J3319,0)</f>
        <v>25</v>
      </c>
      <c r="AC3318" s="20">
        <f>ROW()</f>
        <v>3318</v>
      </c>
      <c r="AD3318" s="24" t="e">
        <f t="shared" ca="1" si="395"/>
        <v>#VALUE!</v>
      </c>
      <c r="AE3318" t="str">
        <f t="shared" ca="1" si="391"/>
        <v>E</v>
      </c>
    </row>
    <row r="3319" spans="1:31">
      <c r="A3319" s="12" t="s">
        <v>2457</v>
      </c>
      <c r="J3319" s="12" t="str">
        <f t="shared" si="394"/>
        <v/>
      </c>
      <c r="K3319" t="str">
        <f t="shared" si="393"/>
        <v xml:space="preserve">    </v>
      </c>
      <c r="L3319" t="str">
        <f t="shared" si="393"/>
        <v xml:space="preserve"> 7.3</v>
      </c>
      <c r="M3319" t="str">
        <f t="shared" si="393"/>
        <v xml:space="preserve"> 5.9</v>
      </c>
      <c r="N3319" t="str">
        <f t="shared" si="393"/>
        <v xml:space="preserve"> 4.7</v>
      </c>
      <c r="O3319" t="str">
        <f t="shared" si="393"/>
        <v xml:space="preserve"> 4.7</v>
      </c>
      <c r="P3319" t="str">
        <f t="shared" si="393"/>
        <v xml:space="preserve"> 4.7</v>
      </c>
      <c r="Q3319" t="str">
        <f t="shared" si="393"/>
        <v xml:space="preserve"> 5.7</v>
      </c>
      <c r="R3319" t="str">
        <f t="shared" si="393"/>
        <v>21.8</v>
      </c>
      <c r="S3319" t="str">
        <f t="shared" si="393"/>
        <v xml:space="preserve"> 4.7</v>
      </c>
      <c r="T3319" t="str">
        <f t="shared" si="393"/>
        <v xml:space="preserve"> 4.7</v>
      </c>
      <c r="U3319" t="str">
        <f t="shared" si="393"/>
        <v xml:space="preserve"> 4.7</v>
      </c>
      <c r="V3319" t="str">
        <f t="shared" si="393"/>
        <v xml:space="preserve"> 4.7</v>
      </c>
      <c r="X3319" t="e">
        <f>VLOOKUP(K3319,$X$2:Y$31,2,FALSE())</f>
        <v>#N/A</v>
      </c>
      <c r="AB3319" s="20">
        <f>MATCH("R",$J$1001:$J3320,0)</f>
        <v>25</v>
      </c>
      <c r="AC3319" s="20">
        <f>ROW()</f>
        <v>3319</v>
      </c>
      <c r="AD3319" s="24" t="e">
        <f t="shared" ca="1" si="395"/>
        <v>#VALUE!</v>
      </c>
      <c r="AE3319" t="str">
        <f t="shared" ca="1" si="391"/>
        <v>E</v>
      </c>
    </row>
    <row r="3320" spans="1:31">
      <c r="A3320" s="12" t="s">
        <v>2458</v>
      </c>
      <c r="J3320" s="12" t="str">
        <f t="shared" si="394"/>
        <v/>
      </c>
      <c r="K3320" t="str">
        <f t="shared" si="393"/>
        <v xml:space="preserve">    </v>
      </c>
      <c r="L3320" t="str">
        <f t="shared" si="393"/>
        <v>18.0</v>
      </c>
      <c r="M3320" t="str">
        <f t="shared" si="393"/>
        <v>12.4</v>
      </c>
      <c r="N3320" t="str">
        <f t="shared" si="393"/>
        <v>11.7</v>
      </c>
      <c r="O3320" t="str">
        <f t="shared" si="393"/>
        <v>11.6</v>
      </c>
      <c r="P3320" t="str">
        <f t="shared" si="393"/>
        <v>11.5</v>
      </c>
      <c r="Q3320" t="str">
        <f t="shared" si="393"/>
        <v>14.7</v>
      </c>
      <c r="R3320" t="str">
        <f t="shared" si="393"/>
        <v>23.2</v>
      </c>
      <c r="S3320" t="str">
        <f t="shared" si="393"/>
        <v>11.8</v>
      </c>
      <c r="T3320" t="str">
        <f t="shared" si="393"/>
        <v>11.9</v>
      </c>
      <c r="U3320" t="str">
        <f t="shared" si="393"/>
        <v>12.0</v>
      </c>
      <c r="V3320" t="str">
        <f t="shared" si="393"/>
        <v>12.0</v>
      </c>
      <c r="X3320" t="e">
        <f>VLOOKUP(K3320,$X$2:Y$31,2,FALSE())</f>
        <v>#N/A</v>
      </c>
      <c r="AB3320" s="20">
        <f>MATCH("R",$J$1001:$J3321,0)</f>
        <v>25</v>
      </c>
      <c r="AC3320" s="20">
        <f>ROW()</f>
        <v>3320</v>
      </c>
      <c r="AD3320" s="24" t="e">
        <f t="shared" ca="1" si="395"/>
        <v>#VALUE!</v>
      </c>
      <c r="AE3320" t="str">
        <f t="shared" ca="1" si="391"/>
        <v>E</v>
      </c>
    </row>
    <row r="3321" spans="1:31">
      <c r="A3321" s="12" t="s">
        <v>2459</v>
      </c>
      <c r="J3321" s="12" t="str">
        <f t="shared" si="394"/>
        <v/>
      </c>
      <c r="K3321" t="str">
        <f t="shared" si="393"/>
        <v xml:space="preserve">    </v>
      </c>
      <c r="L3321" t="str">
        <f t="shared" si="393"/>
        <v xml:space="preserve"> 8.9</v>
      </c>
      <c r="M3321" t="str">
        <f t="shared" si="393"/>
        <v xml:space="preserve"> 8.5</v>
      </c>
      <c r="N3321" t="str">
        <f t="shared" si="393"/>
        <v xml:space="preserve"> 7.5</v>
      </c>
      <c r="O3321" t="str">
        <f t="shared" si="393"/>
        <v xml:space="preserve"> 7.4</v>
      </c>
      <c r="P3321" t="str">
        <f t="shared" si="393"/>
        <v xml:space="preserve"> 7.3</v>
      </c>
      <c r="Q3321" t="str">
        <f t="shared" si="393"/>
        <v xml:space="preserve"> 7.7</v>
      </c>
      <c r="R3321" t="str">
        <f t="shared" si="393"/>
        <v>22.3</v>
      </c>
      <c r="S3321" t="str">
        <f t="shared" si="393"/>
        <v xml:space="preserve"> 7.2</v>
      </c>
      <c r="T3321" t="str">
        <f t="shared" si="393"/>
        <v xml:space="preserve"> 7.4</v>
      </c>
      <c r="U3321" t="str">
        <f t="shared" si="393"/>
        <v xml:space="preserve"> 7.5</v>
      </c>
      <c r="V3321" t="str">
        <f t="shared" si="393"/>
        <v xml:space="preserve"> 7.5</v>
      </c>
      <c r="X3321" t="e">
        <f>VLOOKUP(K3321,$X$2:Y$31,2,FALSE())</f>
        <v>#N/A</v>
      </c>
      <c r="AB3321" s="20">
        <f>MATCH("R",$J$1001:$J3322,0)</f>
        <v>25</v>
      </c>
      <c r="AC3321" s="20">
        <f>ROW()</f>
        <v>3321</v>
      </c>
      <c r="AD3321" s="24" t="e">
        <f t="shared" ca="1" si="395"/>
        <v>#VALUE!</v>
      </c>
      <c r="AE3321" t="str">
        <f t="shared" ca="1" si="391"/>
        <v>E</v>
      </c>
    </row>
    <row r="3322" spans="1:31">
      <c r="A3322" s="12" t="s">
        <v>2460</v>
      </c>
      <c r="J3322" s="12" t="str">
        <f t="shared" si="394"/>
        <v/>
      </c>
      <c r="K3322" t="str">
        <f t="shared" si="393"/>
        <v xml:space="preserve">    </v>
      </c>
      <c r="L3322" t="str">
        <f t="shared" si="393"/>
        <v xml:space="preserve"> 3.2</v>
      </c>
      <c r="M3322" t="str">
        <f t="shared" si="393"/>
        <v xml:space="preserve"> 0.9</v>
      </c>
      <c r="N3322" t="str">
        <f t="shared" si="393"/>
        <v xml:space="preserve"> 3.6</v>
      </c>
      <c r="O3322" t="str">
        <f t="shared" si="393"/>
        <v xml:space="preserve"> 3.3</v>
      </c>
      <c r="P3322" t="str">
        <f t="shared" si="393"/>
        <v xml:space="preserve"> 3.2</v>
      </c>
      <c r="Q3322" t="str">
        <f t="shared" si="393"/>
        <v xml:space="preserve"> 3.2</v>
      </c>
      <c r="R3322" t="str">
        <f t="shared" si="393"/>
        <v xml:space="preserve"> 3.0</v>
      </c>
      <c r="S3322" t="str">
        <f t="shared" si="393"/>
        <v xml:space="preserve"> 2.9</v>
      </c>
      <c r="T3322" t="str">
        <f t="shared" si="393"/>
        <v xml:space="preserve"> 2.9</v>
      </c>
      <c r="U3322" t="str">
        <f t="shared" si="393"/>
        <v xml:space="preserve"> 2.8</v>
      </c>
      <c r="V3322" t="str">
        <f t="shared" si="393"/>
        <v xml:space="preserve"> 2.8</v>
      </c>
      <c r="X3322" t="e">
        <f>VLOOKUP(K3322,$X$2:Y$31,2,FALSE())</f>
        <v>#N/A</v>
      </c>
      <c r="AB3322" s="20">
        <f>MATCH("R",$J$1001:$J3323,0)</f>
        <v>25</v>
      </c>
      <c r="AC3322" s="20">
        <f>ROW()</f>
        <v>3322</v>
      </c>
      <c r="AD3322" s="24" t="e">
        <f t="shared" ca="1" si="395"/>
        <v>#VALUE!</v>
      </c>
      <c r="AE3322" t="str">
        <f t="shared" ca="1" si="391"/>
        <v>E</v>
      </c>
    </row>
    <row r="3323" spans="1:31">
      <c r="A3323" s="12" t="s">
        <v>2461</v>
      </c>
      <c r="J3323" s="12" t="str">
        <f t="shared" si="394"/>
        <v/>
      </c>
      <c r="K3323" t="str">
        <f t="shared" si="393"/>
        <v xml:space="preserve">    </v>
      </c>
      <c r="L3323" t="str">
        <f t="shared" si="393"/>
        <v xml:space="preserve"> 3.2</v>
      </c>
      <c r="M3323" t="str">
        <f t="shared" si="393"/>
        <v xml:space="preserve"> 0.9</v>
      </c>
      <c r="N3323" t="str">
        <f t="shared" si="393"/>
        <v xml:space="preserve"> 3.6</v>
      </c>
      <c r="O3323" t="str">
        <f t="shared" si="393"/>
        <v xml:space="preserve"> 3.3</v>
      </c>
      <c r="P3323" t="str">
        <f t="shared" si="393"/>
        <v xml:space="preserve"> 3.2</v>
      </c>
      <c r="Q3323" t="str">
        <f t="shared" si="393"/>
        <v xml:space="preserve"> 3.2</v>
      </c>
      <c r="R3323" t="str">
        <f t="shared" si="393"/>
        <v xml:space="preserve"> 3.0</v>
      </c>
      <c r="S3323" t="str">
        <f t="shared" si="393"/>
        <v xml:space="preserve"> 2.9</v>
      </c>
      <c r="T3323" t="str">
        <f t="shared" si="393"/>
        <v xml:space="preserve"> 2.9</v>
      </c>
      <c r="U3323" t="str">
        <f t="shared" si="393"/>
        <v xml:space="preserve"> 2.8</v>
      </c>
      <c r="V3323" t="str">
        <f t="shared" si="393"/>
        <v xml:space="preserve"> 2.8</v>
      </c>
      <c r="X3323" t="e">
        <f>VLOOKUP(K3323,$X$2:Y$31,2,FALSE())</f>
        <v>#N/A</v>
      </c>
      <c r="AB3323" s="20">
        <f>MATCH("R",$J$1001:$J3324,0)</f>
        <v>25</v>
      </c>
      <c r="AC3323" s="20">
        <f>ROW()</f>
        <v>3323</v>
      </c>
      <c r="AD3323" s="24" t="e">
        <f t="shared" ca="1" si="395"/>
        <v>#VALUE!</v>
      </c>
      <c r="AE3323" t="str">
        <f t="shared" ca="1" si="391"/>
        <v>E</v>
      </c>
    </row>
    <row r="3324" spans="1:31">
      <c r="A3324" s="12" t="s">
        <v>2462</v>
      </c>
      <c r="J3324" s="12" t="str">
        <f t="shared" si="394"/>
        <v/>
      </c>
      <c r="K3324" t="str">
        <f t="shared" si="393"/>
        <v xml:space="preserve">    </v>
      </c>
      <c r="L3324" t="str">
        <f t="shared" si="393"/>
        <v xml:space="preserve">  42</v>
      </c>
      <c r="M3324" t="str">
        <f t="shared" si="393"/>
        <v xml:space="preserve">  45</v>
      </c>
      <c r="N3324" t="str">
        <f t="shared" si="393"/>
        <v xml:space="preserve">  51</v>
      </c>
      <c r="O3324" t="str">
        <f t="shared" si="393"/>
        <v xml:space="preserve">  52</v>
      </c>
      <c r="P3324" t="str">
        <f t="shared" si="393"/>
        <v xml:space="preserve">  53</v>
      </c>
      <c r="Q3324" t="str">
        <f t="shared" si="393"/>
        <v xml:space="preserve">  48</v>
      </c>
      <c r="R3324" t="str">
        <f t="shared" si="393"/>
        <v xml:space="preserve">  -1</v>
      </c>
      <c r="S3324" t="str">
        <f t="shared" si="393"/>
        <v xml:space="preserve"> -12</v>
      </c>
      <c r="T3324" t="str">
        <f t="shared" si="393"/>
        <v xml:space="preserve"> -11</v>
      </c>
      <c r="U3324" t="str">
        <f t="shared" si="393"/>
        <v xml:space="preserve"> -10</v>
      </c>
      <c r="V3324" t="str">
        <f t="shared" si="393"/>
        <v xml:space="preserve"> -10</v>
      </c>
      <c r="X3324" t="e">
        <f>VLOOKUP(K3324,$X$2:Y$31,2,FALSE())</f>
        <v>#N/A</v>
      </c>
      <c r="AB3324" s="20">
        <f>MATCH("R",$J$1001:$J3325,0)</f>
        <v>25</v>
      </c>
      <c r="AC3324" s="20">
        <f>ROW()</f>
        <v>3324</v>
      </c>
      <c r="AD3324" s="24" t="e">
        <f t="shared" ca="1" si="395"/>
        <v>#VALUE!</v>
      </c>
      <c r="AE3324" t="str">
        <f t="shared" ca="1" si="391"/>
        <v>E</v>
      </c>
    </row>
    <row r="3325" spans="1:31">
      <c r="A3325" s="12" t="s">
        <v>162</v>
      </c>
      <c r="J3325" s="12" t="str">
        <f t="shared" si="394"/>
        <v>R</v>
      </c>
      <c r="K3325" t="str">
        <f t="shared" si="393"/>
        <v>****</v>
      </c>
      <c r="L3325" t="str">
        <f t="shared" si="393"/>
        <v>ND O</v>
      </c>
      <c r="M3325" t="str">
        <f t="shared" si="393"/>
        <v xml:space="preserve"> RUN</v>
      </c>
      <c r="N3325" t="str">
        <f t="shared" si="393"/>
        <v>****</v>
      </c>
      <c r="O3325" t="str">
        <f t="shared" si="393"/>
        <v xml:space="preserve">    </v>
      </c>
      <c r="P3325" t="str">
        <f t="shared" si="393"/>
        <v>OACA</v>
      </c>
      <c r="Q3325" t="str">
        <f t="shared" si="393"/>
        <v xml:space="preserve"> 16.</v>
      </c>
      <c r="R3325" t="str">
        <f t="shared" si="393"/>
        <v>207W</v>
      </c>
      <c r="S3325" t="str">
        <f t="shared" si="393"/>
        <v/>
      </c>
      <c r="T3325" t="str">
        <f t="shared" si="393"/>
        <v/>
      </c>
      <c r="U3325" t="str">
        <f t="shared" si="393"/>
        <v/>
      </c>
      <c r="V3325" t="str">
        <f t="shared" si="393"/>
        <v/>
      </c>
      <c r="X3325" t="str">
        <f>VLOOKUP(K3325,$X$2:Y$31,2,FALSE())</f>
        <v>0100</v>
      </c>
      <c r="AB3325" s="20">
        <f>MATCH("R",$J$1001:$J3326,0)</f>
        <v>25</v>
      </c>
      <c r="AC3325" s="20">
        <f>ROW()</f>
        <v>3325</v>
      </c>
      <c r="AD3325" s="24" t="e">
        <f t="shared" ca="1" si="395"/>
        <v>#VALUE!</v>
      </c>
      <c r="AE3325" t="str">
        <f t="shared" ca="1" si="391"/>
        <v>E</v>
      </c>
    </row>
    <row r="3326" spans="1:31">
      <c r="J3326" s="12" t="str">
        <f t="shared" si="394"/>
        <v/>
      </c>
      <c r="K3326" t="str">
        <f t="shared" si="393"/>
        <v/>
      </c>
      <c r="L3326" t="str">
        <f t="shared" si="393"/>
        <v/>
      </c>
      <c r="M3326" t="str">
        <f t="shared" si="393"/>
        <v/>
      </c>
      <c r="N3326" t="str">
        <f t="shared" si="393"/>
        <v/>
      </c>
      <c r="O3326" t="str">
        <f t="shared" si="393"/>
        <v/>
      </c>
      <c r="P3326" t="str">
        <f t="shared" si="393"/>
        <v/>
      </c>
      <c r="Q3326" t="str">
        <f t="shared" si="393"/>
        <v/>
      </c>
      <c r="R3326" t="str">
        <f t="shared" si="393"/>
        <v/>
      </c>
      <c r="S3326" t="str">
        <f t="shared" si="393"/>
        <v/>
      </c>
      <c r="T3326" t="str">
        <f t="shared" si="393"/>
        <v/>
      </c>
      <c r="U3326" t="str">
        <f t="shared" si="393"/>
        <v/>
      </c>
      <c r="V3326" t="str">
        <f t="shared" si="393"/>
        <v/>
      </c>
      <c r="X3326" t="e">
        <f>VLOOKUP(K3326,$X$2:Y$31,2,FALSE())</f>
        <v>#N/A</v>
      </c>
      <c r="AB3326" s="20">
        <f>MATCH("R",$J$1001:$J3327,0)</f>
        <v>25</v>
      </c>
      <c r="AC3326" s="20">
        <f>ROW()</f>
        <v>3326</v>
      </c>
      <c r="AD3326" s="24" t="e">
        <f t="shared" ca="1" si="395"/>
        <v>#VALUE!</v>
      </c>
      <c r="AE3326" t="str">
        <f t="shared" ca="1" si="391"/>
        <v>E</v>
      </c>
    </row>
  </sheetData>
  <mergeCells count="9">
    <mergeCell ref="D5:M5"/>
    <mergeCell ref="D6:M6"/>
    <mergeCell ref="D3:M4"/>
    <mergeCell ref="D12:M12"/>
    <mergeCell ref="D8:M8"/>
    <mergeCell ref="D9:M9"/>
    <mergeCell ref="D10:M10"/>
    <mergeCell ref="D11:M11"/>
    <mergeCell ref="D7:M7"/>
  </mergeCells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88A8-D53B-4C51-861B-38E5AD33CB95}">
  <dimension ref="A1:BU684"/>
  <sheetViews>
    <sheetView workbookViewId="0"/>
  </sheetViews>
  <sheetFormatPr defaultRowHeight="13.8"/>
  <cols>
    <col min="1" max="1" width="61.59765625" style="37" customWidth="1"/>
    <col min="2" max="10" width="8.5" style="12" customWidth="1"/>
    <col min="11" max="52" width="8.3984375" customWidth="1"/>
    <col min="53" max="53" width="1.3984375" customWidth="1"/>
    <col min="54" max="58" width="6.09765625" customWidth="1"/>
    <col min="59" max="59" width="1.3984375" customWidth="1"/>
    <col min="60" max="64" width="6.09765625" customWidth="1"/>
    <col min="65" max="65" width="1.3984375" customWidth="1"/>
    <col min="66" max="67" width="5" customWidth="1"/>
    <col min="68" max="68" width="4.19921875" customWidth="1"/>
    <col min="69" max="73" width="5.09765625" customWidth="1"/>
    <col min="74" max="74" width="1.3984375" customWidth="1"/>
    <col min="75" max="256" width="8.3984375" customWidth="1"/>
  </cols>
  <sheetData>
    <row r="1" spans="1:73" ht="39.6">
      <c r="A1" s="63" t="s">
        <v>2466</v>
      </c>
      <c r="K1" s="3">
        <f>COLUMN()</f>
        <v>11</v>
      </c>
      <c r="AA1" s="14">
        <f>COLUMN()</f>
        <v>27</v>
      </c>
      <c r="AB1" s="15" t="s">
        <v>10</v>
      </c>
      <c r="AC1" s="15" t="s">
        <v>11</v>
      </c>
      <c r="AD1" s="15" t="s">
        <v>12</v>
      </c>
      <c r="AE1" s="16"/>
      <c r="AF1" s="16"/>
      <c r="AH1" t="s">
        <v>92</v>
      </c>
      <c r="AJ1" s="16" t="s">
        <v>16</v>
      </c>
      <c r="AK1" s="16" t="s">
        <v>17</v>
      </c>
      <c r="AL1" s="16" t="s">
        <v>18</v>
      </c>
      <c r="AM1" s="16" t="s">
        <v>19</v>
      </c>
      <c r="AN1" s="16" t="s">
        <v>20</v>
      </c>
      <c r="AP1" s="16" t="s">
        <v>16</v>
      </c>
      <c r="AQ1" s="16" t="s">
        <v>17</v>
      </c>
      <c r="AR1" s="16">
        <v>3.5</v>
      </c>
      <c r="AS1" s="16">
        <v>5</v>
      </c>
      <c r="AT1" s="16">
        <v>6.89</v>
      </c>
      <c r="AV1" s="16" t="s">
        <v>21</v>
      </c>
      <c r="AW1" s="16">
        <v>1.8</v>
      </c>
      <c r="AX1" s="16">
        <v>3.5</v>
      </c>
      <c r="AY1" s="16">
        <v>5</v>
      </c>
      <c r="AZ1" s="16">
        <v>6.89</v>
      </c>
      <c r="BA1" s="17"/>
      <c r="BB1" s="18" t="s">
        <v>22</v>
      </c>
      <c r="BC1" s="18" t="s">
        <v>23</v>
      </c>
      <c r="BD1" s="18" t="s">
        <v>24</v>
      </c>
      <c r="BE1" s="18" t="s">
        <v>25</v>
      </c>
      <c r="BF1" s="18" t="s">
        <v>26</v>
      </c>
      <c r="BG1" s="18" t="s">
        <v>27</v>
      </c>
      <c r="BH1" s="18" t="s">
        <v>22</v>
      </c>
      <c r="BI1" s="18" t="s">
        <v>23</v>
      </c>
      <c r="BJ1" s="18" t="s">
        <v>24</v>
      </c>
      <c r="BK1" s="18" t="s">
        <v>25</v>
      </c>
      <c r="BL1" s="18" t="s">
        <v>26</v>
      </c>
      <c r="BN1" s="18" t="s">
        <v>28</v>
      </c>
      <c r="BO1" s="18" t="s">
        <v>29</v>
      </c>
      <c r="BP1" s="18" t="s">
        <v>30</v>
      </c>
      <c r="BQ1" s="18" t="s">
        <v>22</v>
      </c>
      <c r="BR1" s="18" t="s">
        <v>23</v>
      </c>
      <c r="BS1" s="18" t="s">
        <v>24</v>
      </c>
      <c r="BT1" s="18" t="s">
        <v>25</v>
      </c>
      <c r="BU1" s="18" t="s">
        <v>26</v>
      </c>
    </row>
    <row r="2" spans="1:73">
      <c r="A2" s="36"/>
      <c r="AA2" s="19"/>
      <c r="AB2" s="20">
        <f>MATCH("R",$J3:$J$1000,0)</f>
        <v>32</v>
      </c>
      <c r="AC2" s="20">
        <f>ROW()</f>
        <v>2</v>
      </c>
      <c r="AD2" s="20">
        <f>AB2+AC2</f>
        <v>34</v>
      </c>
      <c r="AE2" t="str">
        <f t="shared" ref="AE2:AE65" si="0">IF(ISERROR(AD2),"E","OK")</f>
        <v>OK</v>
      </c>
      <c r="AF2" t="str">
        <f t="shared" ref="AF2:AF25" ca="1" si="1">INDIRECT(ADDRESS(AD2,$K$1+13,1,1))</f>
        <v>0100</v>
      </c>
      <c r="AG2" t="str">
        <f t="shared" ref="AG2:AG25" ca="1" si="2">INDIRECT(ADDRESS(AD2,$K$1+1,1,1))</f>
        <v xml:space="preserve"> 4.4</v>
      </c>
      <c r="AH2">
        <f t="shared" ref="AH2:AH25" ca="1" si="3">VALUE(AG2)</f>
        <v>4.4000000000000004</v>
      </c>
      <c r="AJ2" s="21" t="str">
        <f t="shared" ref="AJ2:AJ25" ca="1" si="4">INDIRECT(ADDRESS($AD2+2,$K$1+1,1,1))</f>
        <v>61.1</v>
      </c>
      <c r="AK2" s="21" t="str">
        <f t="shared" ref="AK2:AK25" ca="1" si="5">INDIRECT(ADDRESS($AD2+2,$K$1+2,1,1))</f>
        <v>52.6</v>
      </c>
      <c r="AL2" s="21" t="str">
        <f t="shared" ref="AL2:AL25" ca="1" si="6">INDIRECT(ADDRESS($AD2+2,$K$1+3,1,1))</f>
        <v>57.1</v>
      </c>
      <c r="AM2" s="21" t="str">
        <f t="shared" ref="AM2:AM25" ca="1" si="7">INDIRECT(ADDRESS($AD2+2,$K$1+4,1,1))</f>
        <v>61.1</v>
      </c>
      <c r="AN2" s="21" t="str">
        <f t="shared" ref="AN2:AN25" ca="1" si="8">INDIRECT(ADDRESS($AD2+2,$K$1+5,1,1))</f>
        <v>61.1</v>
      </c>
      <c r="AP2">
        <f t="shared" ref="AP2:AP25" ca="1" si="9">VALUE(AJ2)</f>
        <v>61.1</v>
      </c>
      <c r="AQ2">
        <f t="shared" ref="AQ2" ca="1" si="10">VALUE(AK2)</f>
        <v>52.6</v>
      </c>
      <c r="AR2">
        <f ca="1">IF($AH2&gt;=AR$1,VALUE(AL2),0)</f>
        <v>57.1</v>
      </c>
      <c r="AS2">
        <f t="shared" ref="AS2:AT2" ca="1" si="11">IF($AH2&gt;=AS$1,VALUE(AM2),0)</f>
        <v>0</v>
      </c>
      <c r="AT2">
        <f t="shared" ca="1" si="11"/>
        <v>0</v>
      </c>
      <c r="AV2" s="21">
        <f t="shared" ref="AV2:AV25" ca="1" si="12">VALUE(INDIRECT(ADDRESS($AD2+10,$K$1+1,1,1)))</f>
        <v>60</v>
      </c>
      <c r="AW2" s="21">
        <f ca="1">IF($AH2&gt;=AW$1,VALUE(INDIRECT(ADDRESS($AD2+10,$K$1+2,1,1))),0)</f>
        <v>61</v>
      </c>
      <c r="AX2" s="21">
        <f ca="1">IF($AH2&gt;=AX$1,VALUE(INDIRECT(ADDRESS($AD2+10,$K$1+3,1,1))),0)</f>
        <v>62</v>
      </c>
      <c r="AY2" s="21">
        <f ca="1">IF($AH2&gt;=AY$1,VALUE(INDIRECT(ADDRESS($AD2+10,$K$1+4,1,1))),0)</f>
        <v>0</v>
      </c>
      <c r="AZ2" s="21">
        <f ca="1">IF($AH2&gt;=AZ$1,VALUE(INDIRECT(ADDRESS($AD2+10,$K$1+5,1,1))),0)</f>
        <v>0</v>
      </c>
      <c r="BB2" s="21" t="str">
        <f t="shared" ref="BB2:BB25" ca="1" si="13">INDIRECT(ADDRESS($AD2+4,$K$1+1,1,1))</f>
        <v xml:space="preserve"> 309</v>
      </c>
      <c r="BC2" s="21" t="str">
        <f t="shared" ref="BC2:BC25" ca="1" si="14">INDIRECT(ADDRESS($AD2+4,$K$1+2,1,1))</f>
        <v xml:space="preserve"> 221</v>
      </c>
      <c r="BD2" s="21" t="str">
        <f t="shared" ref="BD2:BD25" ca="1" si="15">INDIRECT(ADDRESS($AD2+4,$K$1+3,1,1))</f>
        <v xml:space="preserve"> 263</v>
      </c>
      <c r="BE2" s="21" t="str">
        <f t="shared" ref="BE2:BE25" ca="1" si="16">INDIRECT(ADDRESS($AD2+4,$K$1+4,1,1))</f>
        <v xml:space="preserve"> 309</v>
      </c>
      <c r="BF2" s="21" t="str">
        <f t="shared" ref="BF2:BF25" ca="1" si="17">INDIRECT(ADDRESS($AD2+4,$K$1+5,1,1))</f>
        <v xml:space="preserve"> 309</v>
      </c>
      <c r="BH2">
        <f t="shared" ref="BH2:BH25" ca="1" si="18">VALUE(BB2)</f>
        <v>309</v>
      </c>
      <c r="BI2">
        <f t="shared" ref="BI2:BI25" ca="1" si="19">VALUE(BC2)</f>
        <v>221</v>
      </c>
      <c r="BJ2">
        <f ca="1">IF($AH2&gt;=AX$1,VALUE(BD2),0)</f>
        <v>263</v>
      </c>
      <c r="BK2">
        <f ca="1">IF($AH2&gt;=AY$1,VALUE(BE2),0)</f>
        <v>0</v>
      </c>
      <c r="BL2">
        <f ca="1">IF($AH2&gt;=AZ$1,VALUE(BF2),0)</f>
        <v>0</v>
      </c>
      <c r="BN2" s="22" t="s">
        <v>31</v>
      </c>
      <c r="BO2" s="22" t="s">
        <v>32</v>
      </c>
      <c r="BP2" s="22">
        <f t="shared" ref="BP2:BP25" ca="1" si="20">VALUE(AG2)</f>
        <v>4.4000000000000004</v>
      </c>
      <c r="BQ2" s="22">
        <f t="shared" ref="BQ2:BQ25" ca="1" si="21">BH3</f>
        <v>318</v>
      </c>
      <c r="BR2" s="22">
        <f t="shared" ref="BR2:BR25" ca="1" si="22">BI3</f>
        <v>229</v>
      </c>
      <c r="BS2" s="22">
        <f t="shared" ref="BS2:BS25" ca="1" si="23">BJ3</f>
        <v>318</v>
      </c>
      <c r="BT2" s="22">
        <f t="shared" ref="BT2:BT25" ca="1" si="24">BK3</f>
        <v>0</v>
      </c>
      <c r="BU2" s="22">
        <f t="shared" ref="BU2:BU25" ca="1" si="25">BL3</f>
        <v>0</v>
      </c>
    </row>
    <row r="3" spans="1:73">
      <c r="A3" s="36"/>
      <c r="X3" t="s">
        <v>34</v>
      </c>
      <c r="Y3" t="s">
        <v>32</v>
      </c>
      <c r="AA3" s="23"/>
      <c r="AB3" s="20">
        <f>MATCH("R",$J4:$J$1000,0)</f>
        <v>31</v>
      </c>
      <c r="AC3" s="20">
        <f>ROW()</f>
        <v>3</v>
      </c>
      <c r="AD3" s="24">
        <f t="shared" ref="AD3:AD66" ca="1" si="26">IF(VALUE(INDIRECT(ADDRESS(AD2,AA$1+1,1,TRUE())))=1,AD2+1,VALUE(INDIRECT(ADDRESS(AD2,AA$1+2,1,TRUE())))+VALUE((INDIRECT(ADDRESS(AD2,AA$1+1,1,TRUE())))))</f>
        <v>57</v>
      </c>
      <c r="AE3" t="str">
        <f t="shared" ca="1" si="0"/>
        <v>OK</v>
      </c>
      <c r="AF3" t="str">
        <f t="shared" ca="1" si="1"/>
        <v>0200</v>
      </c>
      <c r="AG3" t="str">
        <f t="shared" ca="1" si="2"/>
        <v xml:space="preserve"> 3.6</v>
      </c>
      <c r="AH3">
        <f t="shared" ca="1" si="3"/>
        <v>3.6</v>
      </c>
      <c r="AJ3" s="21" t="str">
        <f t="shared" ca="1" si="4"/>
        <v>61.8</v>
      </c>
      <c r="AK3" s="21" t="str">
        <f t="shared" ca="1" si="5"/>
        <v>53.6</v>
      </c>
      <c r="AL3" s="21" t="str">
        <f t="shared" ca="1" si="6"/>
        <v>61.8</v>
      </c>
      <c r="AM3" s="21" t="str">
        <f t="shared" ca="1" si="7"/>
        <v>61.8</v>
      </c>
      <c r="AN3" s="21" t="str">
        <f t="shared" ca="1" si="8"/>
        <v>61.8</v>
      </c>
      <c r="AP3">
        <f t="shared" ca="1" si="9"/>
        <v>61.8</v>
      </c>
      <c r="AQ3">
        <f t="shared" ref="AQ3:AQ25" ca="1" si="27">VALUE(AK3)</f>
        <v>53.6</v>
      </c>
      <c r="AR3">
        <f t="shared" ref="AR3:AR25" ca="1" si="28">IF($AH3&gt;=AR$1,VALUE(AL3),0)</f>
        <v>61.8</v>
      </c>
      <c r="AS3">
        <f t="shared" ref="AS3:AS25" ca="1" si="29">IF($AH3&gt;=AS$1,VALUE(AM3),0)</f>
        <v>0</v>
      </c>
      <c r="AT3">
        <f t="shared" ref="AT3:AT25" ca="1" si="30">IF($AH3&gt;=AT$1,VALUE(AN3),0)</f>
        <v>0</v>
      </c>
      <c r="AV3" s="21">
        <f t="shared" ca="1" si="12"/>
        <v>59</v>
      </c>
      <c r="AW3" s="21">
        <f t="shared" ref="AW3:AW25" ca="1" si="31">IF($AH3&gt;=AW$1,VALUE(INDIRECT(ADDRESS($AD3+10,$K$1+2,1,1))),0)</f>
        <v>61</v>
      </c>
      <c r="AX3" s="21">
        <f t="shared" ref="AX3:AX25" ca="1" si="32">IF($AH3&gt;=AX$1,VALUE(INDIRECT(ADDRESS($AD3+10,$K$1+3,1,1))),0)</f>
        <v>57</v>
      </c>
      <c r="AY3" s="21">
        <f t="shared" ref="AY3:AY25" ca="1" si="33">IF($AH3&gt;=AY$1,VALUE(INDIRECT(ADDRESS($AD3+10,$K$1+4,1,1))),0)</f>
        <v>0</v>
      </c>
      <c r="AZ3" s="21">
        <f t="shared" ref="AZ3:AZ25" ca="1" si="34">IF($AH3&gt;=AZ$1,VALUE(INDIRECT(ADDRESS($AD3+10,$K$1+5,1,1))),0)</f>
        <v>0</v>
      </c>
      <c r="BB3" s="21" t="str">
        <f t="shared" ca="1" si="13"/>
        <v xml:space="preserve"> 318</v>
      </c>
      <c r="BC3" s="21" t="str">
        <f t="shared" ca="1" si="14"/>
        <v xml:space="preserve"> 229</v>
      </c>
      <c r="BD3" s="21" t="str">
        <f t="shared" ca="1" si="15"/>
        <v xml:space="preserve"> 318</v>
      </c>
      <c r="BE3" s="21" t="str">
        <f t="shared" ca="1" si="16"/>
        <v xml:space="preserve"> 318</v>
      </c>
      <c r="BF3" s="21" t="str">
        <f t="shared" ca="1" si="17"/>
        <v xml:space="preserve"> 318</v>
      </c>
      <c r="BH3">
        <f t="shared" ca="1" si="18"/>
        <v>318</v>
      </c>
      <c r="BI3">
        <f t="shared" ca="1" si="19"/>
        <v>229</v>
      </c>
      <c r="BJ3">
        <f t="shared" ref="BJ3:BJ25" ca="1" si="35">IF($AH3&gt;=AX$1,VALUE(BD3),0)</f>
        <v>318</v>
      </c>
      <c r="BK3">
        <f t="shared" ref="BK3:BK25" ca="1" si="36">IF($AH3&gt;=AY$1,VALUE(BE3),0)</f>
        <v>0</v>
      </c>
      <c r="BL3">
        <f t="shared" ref="BL3:BL25" ca="1" si="37">IF($AH3&gt;=AZ$1,VALUE(BF3),0)</f>
        <v>0</v>
      </c>
      <c r="BN3" s="22" t="s">
        <v>35</v>
      </c>
      <c r="BO3" s="22" t="s">
        <v>36</v>
      </c>
      <c r="BP3" s="22">
        <f t="shared" ca="1" si="20"/>
        <v>3.6</v>
      </c>
      <c r="BQ3" s="22">
        <f t="shared" ca="1" si="21"/>
        <v>333</v>
      </c>
      <c r="BR3" s="22">
        <f t="shared" ca="1" si="22"/>
        <v>244</v>
      </c>
      <c r="BS3" s="22">
        <f t="shared" ca="1" si="23"/>
        <v>0</v>
      </c>
      <c r="BT3" s="22">
        <f t="shared" ca="1" si="24"/>
        <v>0</v>
      </c>
      <c r="BU3" s="22">
        <f t="shared" ca="1" si="25"/>
        <v>0</v>
      </c>
    </row>
    <row r="4" spans="1:73">
      <c r="A4" s="36"/>
      <c r="X4" t="s">
        <v>37</v>
      </c>
      <c r="Y4" t="s">
        <v>36</v>
      </c>
      <c r="AA4" s="23"/>
      <c r="AB4" s="20">
        <f>MATCH("R",$J5:$J$1000,0)</f>
        <v>30</v>
      </c>
      <c r="AC4" s="20">
        <f>ROW()</f>
        <v>4</v>
      </c>
      <c r="AD4" s="24">
        <f t="shared" ca="1" si="26"/>
        <v>89</v>
      </c>
      <c r="AE4" t="str">
        <f t="shared" ca="1" si="0"/>
        <v>OK</v>
      </c>
      <c r="AF4" t="str">
        <f t="shared" ca="1" si="1"/>
        <v>0300</v>
      </c>
      <c r="AG4" t="str">
        <f t="shared" ca="1" si="2"/>
        <v xml:space="preserve"> 3.2</v>
      </c>
      <c r="AH4">
        <f t="shared" ca="1" si="3"/>
        <v>3.2</v>
      </c>
      <c r="AJ4" s="21" t="str">
        <f t="shared" ca="1" si="4"/>
        <v>62.8</v>
      </c>
      <c r="AK4" s="21" t="str">
        <f t="shared" ca="1" si="5"/>
        <v>55.2</v>
      </c>
      <c r="AL4" s="21" t="str">
        <f t="shared" ca="1" si="6"/>
        <v>62.8</v>
      </c>
      <c r="AM4" s="21" t="str">
        <f t="shared" ca="1" si="7"/>
        <v>62.8</v>
      </c>
      <c r="AN4" s="21" t="str">
        <f t="shared" ca="1" si="8"/>
        <v>62.8</v>
      </c>
      <c r="AP4">
        <f t="shared" ca="1" si="9"/>
        <v>62.8</v>
      </c>
      <c r="AQ4">
        <f t="shared" ca="1" si="27"/>
        <v>55.2</v>
      </c>
      <c r="AR4">
        <f t="shared" ca="1" si="28"/>
        <v>0</v>
      </c>
      <c r="AS4">
        <f t="shared" ca="1" si="29"/>
        <v>0</v>
      </c>
      <c r="AT4">
        <f t="shared" ca="1" si="30"/>
        <v>0</v>
      </c>
      <c r="AV4" s="21">
        <f t="shared" ca="1" si="12"/>
        <v>58</v>
      </c>
      <c r="AW4" s="21">
        <f t="shared" ca="1" si="31"/>
        <v>61</v>
      </c>
      <c r="AX4" s="21">
        <f t="shared" ca="1" si="32"/>
        <v>0</v>
      </c>
      <c r="AY4" s="21">
        <f t="shared" ca="1" si="33"/>
        <v>0</v>
      </c>
      <c r="AZ4" s="21">
        <f t="shared" ca="1" si="34"/>
        <v>0</v>
      </c>
      <c r="BB4" s="21" t="str">
        <f t="shared" ca="1" si="13"/>
        <v xml:space="preserve"> 333</v>
      </c>
      <c r="BC4" s="21" t="str">
        <f t="shared" ca="1" si="14"/>
        <v xml:space="preserve"> 244</v>
      </c>
      <c r="BD4" s="21" t="str">
        <f t="shared" ca="1" si="15"/>
        <v xml:space="preserve"> 333</v>
      </c>
      <c r="BE4" s="21" t="str">
        <f t="shared" ca="1" si="16"/>
        <v xml:space="preserve"> 333</v>
      </c>
      <c r="BF4" s="21" t="str">
        <f t="shared" ca="1" si="17"/>
        <v xml:space="preserve"> 333</v>
      </c>
      <c r="BH4">
        <f t="shared" ca="1" si="18"/>
        <v>333</v>
      </c>
      <c r="BI4">
        <f t="shared" ca="1" si="19"/>
        <v>244</v>
      </c>
      <c r="BJ4">
        <f t="shared" ca="1" si="35"/>
        <v>0</v>
      </c>
      <c r="BK4">
        <f t="shared" ca="1" si="36"/>
        <v>0</v>
      </c>
      <c r="BL4">
        <f t="shared" ca="1" si="37"/>
        <v>0</v>
      </c>
      <c r="BN4" s="22" t="s">
        <v>38</v>
      </c>
      <c r="BO4" s="22" t="s">
        <v>39</v>
      </c>
      <c r="BP4" s="22">
        <f t="shared" ca="1" si="20"/>
        <v>3.2</v>
      </c>
      <c r="BQ4" s="22">
        <f t="shared" ca="1" si="21"/>
        <v>348</v>
      </c>
      <c r="BR4" s="22">
        <f t="shared" ca="1" si="22"/>
        <v>258</v>
      </c>
      <c r="BS4" s="22">
        <f t="shared" ca="1" si="23"/>
        <v>0</v>
      </c>
      <c r="BT4" s="22">
        <f t="shared" ca="1" si="24"/>
        <v>0</v>
      </c>
      <c r="BU4" s="22">
        <f t="shared" ca="1" si="25"/>
        <v>0</v>
      </c>
    </row>
    <row r="5" spans="1:73">
      <c r="A5" s="36"/>
      <c r="X5" t="s">
        <v>41</v>
      </c>
      <c r="Y5" t="s">
        <v>39</v>
      </c>
      <c r="AA5" s="23"/>
      <c r="AB5" s="20">
        <f>MATCH("R",$J6:$J$1000,0)</f>
        <v>29</v>
      </c>
      <c r="AC5" s="20">
        <f>ROW()</f>
        <v>5</v>
      </c>
      <c r="AD5" s="24">
        <f t="shared" ca="1" si="26"/>
        <v>112</v>
      </c>
      <c r="AE5" t="str">
        <f t="shared" ca="1" si="0"/>
        <v>OK</v>
      </c>
      <c r="AF5" t="str">
        <f t="shared" ca="1" si="1"/>
        <v>0400</v>
      </c>
      <c r="AG5" t="str">
        <f t="shared" ca="1" si="2"/>
        <v xml:space="preserve"> 3.1</v>
      </c>
      <c r="AH5">
        <f t="shared" ca="1" si="3"/>
        <v>3.1</v>
      </c>
      <c r="AJ5" s="21" t="str">
        <f t="shared" ca="1" si="4"/>
        <v>63.7</v>
      </c>
      <c r="AK5" s="21" t="str">
        <f t="shared" ca="1" si="5"/>
        <v>56.7</v>
      </c>
      <c r="AL5" s="21" t="str">
        <f t="shared" ca="1" si="6"/>
        <v>63.7</v>
      </c>
      <c r="AM5" s="21" t="str">
        <f t="shared" ca="1" si="7"/>
        <v>63.7</v>
      </c>
      <c r="AN5" s="21" t="str">
        <f t="shared" ca="1" si="8"/>
        <v>63.7</v>
      </c>
      <c r="AP5">
        <f t="shared" ca="1" si="9"/>
        <v>63.7</v>
      </c>
      <c r="AQ5">
        <f t="shared" ca="1" si="27"/>
        <v>56.7</v>
      </c>
      <c r="AR5">
        <f t="shared" ca="1" si="28"/>
        <v>0</v>
      </c>
      <c r="AS5">
        <f t="shared" ca="1" si="29"/>
        <v>0</v>
      </c>
      <c r="AT5">
        <f t="shared" ca="1" si="30"/>
        <v>0</v>
      </c>
      <c r="AV5" s="21">
        <f t="shared" ca="1" si="12"/>
        <v>57</v>
      </c>
      <c r="AW5" s="21">
        <f t="shared" ca="1" si="31"/>
        <v>60</v>
      </c>
      <c r="AX5" s="21">
        <f t="shared" ca="1" si="32"/>
        <v>0</v>
      </c>
      <c r="AY5" s="21">
        <f t="shared" ca="1" si="33"/>
        <v>0</v>
      </c>
      <c r="AZ5" s="21">
        <f t="shared" ca="1" si="34"/>
        <v>0</v>
      </c>
      <c r="BB5" s="21" t="str">
        <f t="shared" ca="1" si="13"/>
        <v xml:space="preserve"> 348</v>
      </c>
      <c r="BC5" s="21" t="str">
        <f t="shared" ca="1" si="14"/>
        <v xml:space="preserve"> 258</v>
      </c>
      <c r="BD5" s="21" t="str">
        <f t="shared" ca="1" si="15"/>
        <v xml:space="preserve"> 348</v>
      </c>
      <c r="BE5" s="21" t="str">
        <f t="shared" ca="1" si="16"/>
        <v xml:space="preserve"> 348</v>
      </c>
      <c r="BF5" s="21" t="str">
        <f t="shared" ca="1" si="17"/>
        <v xml:space="preserve"> 348</v>
      </c>
      <c r="BH5">
        <f t="shared" ca="1" si="18"/>
        <v>348</v>
      </c>
      <c r="BI5">
        <f t="shared" ca="1" si="19"/>
        <v>258</v>
      </c>
      <c r="BJ5">
        <f t="shared" ca="1" si="35"/>
        <v>0</v>
      </c>
      <c r="BK5">
        <f t="shared" ca="1" si="36"/>
        <v>0</v>
      </c>
      <c r="BL5">
        <f t="shared" ca="1" si="37"/>
        <v>0</v>
      </c>
      <c r="BN5" s="22" t="s">
        <v>42</v>
      </c>
      <c r="BO5" s="22" t="s">
        <v>43</v>
      </c>
      <c r="BP5" s="22">
        <f t="shared" ca="1" si="20"/>
        <v>3.1</v>
      </c>
      <c r="BQ5" s="22">
        <f t="shared" ca="1" si="21"/>
        <v>358</v>
      </c>
      <c r="BR5" s="22">
        <f t="shared" ca="1" si="22"/>
        <v>266</v>
      </c>
      <c r="BS5" s="22">
        <f t="shared" ca="1" si="23"/>
        <v>0</v>
      </c>
      <c r="BT5" s="22">
        <f t="shared" ca="1" si="24"/>
        <v>0</v>
      </c>
      <c r="BU5" s="22">
        <f t="shared" ca="1" si="25"/>
        <v>0</v>
      </c>
    </row>
    <row r="6" spans="1:73">
      <c r="A6" s="36"/>
      <c r="X6" t="s">
        <v>44</v>
      </c>
      <c r="Y6" t="s">
        <v>43</v>
      </c>
      <c r="AA6" s="23"/>
      <c r="AB6" s="20">
        <f>MATCH("R",$J7:$J$1000,0)</f>
        <v>28</v>
      </c>
      <c r="AC6" s="20">
        <f>ROW()</f>
        <v>6</v>
      </c>
      <c r="AD6" s="24">
        <f t="shared" ca="1" si="26"/>
        <v>144</v>
      </c>
      <c r="AE6" t="str">
        <f t="shared" ca="1" si="0"/>
        <v>OK</v>
      </c>
      <c r="AF6" t="str">
        <f t="shared" ca="1" si="1"/>
        <v>0500</v>
      </c>
      <c r="AG6" t="str">
        <f t="shared" ca="1" si="2"/>
        <v xml:space="preserve"> 3.1</v>
      </c>
      <c r="AH6">
        <f t="shared" ca="1" si="3"/>
        <v>3.1</v>
      </c>
      <c r="AJ6" s="21" t="str">
        <f t="shared" ca="1" si="4"/>
        <v>64.4</v>
      </c>
      <c r="AK6" s="21" t="str">
        <f t="shared" ca="1" si="5"/>
        <v>57.5</v>
      </c>
      <c r="AL6" s="21" t="str">
        <f t="shared" ca="1" si="6"/>
        <v>64.4</v>
      </c>
      <c r="AM6" s="21" t="str">
        <f t="shared" ca="1" si="7"/>
        <v>64.4</v>
      </c>
      <c r="AN6" s="21" t="str">
        <f t="shared" ca="1" si="8"/>
        <v>64.4</v>
      </c>
      <c r="AP6">
        <f t="shared" ca="1" si="9"/>
        <v>64.400000000000006</v>
      </c>
      <c r="AQ6">
        <f t="shared" ca="1" si="27"/>
        <v>57.5</v>
      </c>
      <c r="AR6">
        <f t="shared" ca="1" si="28"/>
        <v>0</v>
      </c>
      <c r="AS6">
        <f t="shared" ca="1" si="29"/>
        <v>0</v>
      </c>
      <c r="AT6">
        <f t="shared" ca="1" si="30"/>
        <v>0</v>
      </c>
      <c r="AV6" s="21">
        <f t="shared" ca="1" si="12"/>
        <v>57</v>
      </c>
      <c r="AW6" s="21">
        <f t="shared" ca="1" si="31"/>
        <v>59</v>
      </c>
      <c r="AX6" s="21">
        <f t="shared" ca="1" si="32"/>
        <v>0</v>
      </c>
      <c r="AY6" s="21">
        <f t="shared" ca="1" si="33"/>
        <v>0</v>
      </c>
      <c r="AZ6" s="21">
        <f t="shared" ca="1" si="34"/>
        <v>0</v>
      </c>
      <c r="BB6" s="21" t="str">
        <f t="shared" ca="1" si="13"/>
        <v xml:space="preserve"> 358</v>
      </c>
      <c r="BC6" s="21" t="str">
        <f t="shared" ca="1" si="14"/>
        <v xml:space="preserve"> 266</v>
      </c>
      <c r="BD6" s="21" t="str">
        <f t="shared" ca="1" si="15"/>
        <v xml:space="preserve"> 358</v>
      </c>
      <c r="BE6" s="21" t="str">
        <f t="shared" ca="1" si="16"/>
        <v xml:space="preserve"> 358</v>
      </c>
      <c r="BF6" s="21" t="str">
        <f t="shared" ca="1" si="17"/>
        <v xml:space="preserve"> 358</v>
      </c>
      <c r="BH6">
        <f t="shared" ca="1" si="18"/>
        <v>358</v>
      </c>
      <c r="BI6">
        <f t="shared" ca="1" si="19"/>
        <v>266</v>
      </c>
      <c r="BJ6">
        <f t="shared" ca="1" si="35"/>
        <v>0</v>
      </c>
      <c r="BK6">
        <f t="shared" ca="1" si="36"/>
        <v>0</v>
      </c>
      <c r="BL6">
        <f t="shared" ca="1" si="37"/>
        <v>0</v>
      </c>
      <c r="BN6" s="22" t="s">
        <v>45</v>
      </c>
      <c r="BO6" s="22" t="s">
        <v>46</v>
      </c>
      <c r="BP6" s="22">
        <f t="shared" ca="1" si="20"/>
        <v>3.1</v>
      </c>
      <c r="BQ6" s="22">
        <f t="shared" ca="1" si="21"/>
        <v>358</v>
      </c>
      <c r="BR6" s="22">
        <f t="shared" ca="1" si="22"/>
        <v>266</v>
      </c>
      <c r="BS6" s="22">
        <f t="shared" ca="1" si="23"/>
        <v>0</v>
      </c>
      <c r="BT6" s="22">
        <f t="shared" ca="1" si="24"/>
        <v>0</v>
      </c>
      <c r="BU6" s="22">
        <f t="shared" ca="1" si="25"/>
        <v>0</v>
      </c>
    </row>
    <row r="7" spans="1:73">
      <c r="A7" s="36"/>
      <c r="X7" t="s">
        <v>47</v>
      </c>
      <c r="Y7" t="s">
        <v>46</v>
      </c>
      <c r="AB7" s="20">
        <f>MATCH("R",$J8:$J$1000,0)</f>
        <v>27</v>
      </c>
      <c r="AC7" s="20">
        <f>ROW()</f>
        <v>7</v>
      </c>
      <c r="AD7" s="24">
        <f t="shared" ca="1" si="26"/>
        <v>167</v>
      </c>
      <c r="AE7" t="str">
        <f t="shared" ca="1" si="0"/>
        <v>OK</v>
      </c>
      <c r="AF7" t="str">
        <f t="shared" ca="1" si="1"/>
        <v>0600</v>
      </c>
      <c r="AG7" t="str">
        <f t="shared" ca="1" si="2"/>
        <v xml:space="preserve"> 3.2</v>
      </c>
      <c r="AH7">
        <f t="shared" ca="1" si="3"/>
        <v>3.2</v>
      </c>
      <c r="AJ7" s="21" t="str">
        <f t="shared" ca="1" si="4"/>
        <v>64.4</v>
      </c>
      <c r="AK7" s="21" t="str">
        <f t="shared" ca="1" si="5"/>
        <v>57.4</v>
      </c>
      <c r="AL7" s="21" t="str">
        <f t="shared" ca="1" si="6"/>
        <v>64.4</v>
      </c>
      <c r="AM7" s="21" t="str">
        <f t="shared" ca="1" si="7"/>
        <v>64.4</v>
      </c>
      <c r="AN7" s="21" t="str">
        <f t="shared" ca="1" si="8"/>
        <v>64.4</v>
      </c>
      <c r="AP7">
        <f t="shared" ca="1" si="9"/>
        <v>64.400000000000006</v>
      </c>
      <c r="AQ7">
        <f t="shared" ca="1" si="27"/>
        <v>57.4</v>
      </c>
      <c r="AR7">
        <f t="shared" ca="1" si="28"/>
        <v>0</v>
      </c>
      <c r="AS7">
        <f t="shared" ca="1" si="29"/>
        <v>0</v>
      </c>
      <c r="AT7">
        <f t="shared" ca="1" si="30"/>
        <v>0</v>
      </c>
      <c r="AV7" s="21">
        <f t="shared" ca="1" si="12"/>
        <v>57</v>
      </c>
      <c r="AW7" s="21">
        <f t="shared" ca="1" si="31"/>
        <v>59</v>
      </c>
      <c r="AX7" s="21">
        <f t="shared" ca="1" si="32"/>
        <v>0</v>
      </c>
      <c r="AY7" s="21">
        <f t="shared" ca="1" si="33"/>
        <v>0</v>
      </c>
      <c r="AZ7" s="21">
        <f t="shared" ca="1" si="34"/>
        <v>0</v>
      </c>
      <c r="BB7" s="21" t="str">
        <f t="shared" ca="1" si="13"/>
        <v xml:space="preserve"> 358</v>
      </c>
      <c r="BC7" s="21" t="str">
        <f t="shared" ca="1" si="14"/>
        <v xml:space="preserve"> 266</v>
      </c>
      <c r="BD7" s="21" t="str">
        <f t="shared" ca="1" si="15"/>
        <v xml:space="preserve"> 358</v>
      </c>
      <c r="BE7" s="21" t="str">
        <f t="shared" ca="1" si="16"/>
        <v xml:space="preserve"> 358</v>
      </c>
      <c r="BF7" s="21" t="str">
        <f t="shared" ca="1" si="17"/>
        <v xml:space="preserve"> 358</v>
      </c>
      <c r="BH7">
        <f t="shared" ca="1" si="18"/>
        <v>358</v>
      </c>
      <c r="BI7">
        <f t="shared" ca="1" si="19"/>
        <v>266</v>
      </c>
      <c r="BJ7">
        <f t="shared" ca="1" si="35"/>
        <v>0</v>
      </c>
      <c r="BK7">
        <f t="shared" ca="1" si="36"/>
        <v>0</v>
      </c>
      <c r="BL7">
        <f t="shared" ca="1" si="37"/>
        <v>0</v>
      </c>
      <c r="BN7" s="22" t="s">
        <v>32</v>
      </c>
      <c r="BO7" s="22" t="s">
        <v>48</v>
      </c>
      <c r="BP7" s="22">
        <f t="shared" ca="1" si="20"/>
        <v>3.2</v>
      </c>
      <c r="BQ7" s="22">
        <f t="shared" ca="1" si="21"/>
        <v>349</v>
      </c>
      <c r="BR7" s="22">
        <f t="shared" ca="1" si="22"/>
        <v>257</v>
      </c>
      <c r="BS7" s="22">
        <f t="shared" ca="1" si="23"/>
        <v>0</v>
      </c>
      <c r="BT7" s="22">
        <f t="shared" ca="1" si="24"/>
        <v>0</v>
      </c>
      <c r="BU7" s="22">
        <f t="shared" ca="1" si="25"/>
        <v>0</v>
      </c>
    </row>
    <row r="8" spans="1:73">
      <c r="A8" s="36"/>
      <c r="X8" t="s">
        <v>50</v>
      </c>
      <c r="Y8" t="s">
        <v>48</v>
      </c>
      <c r="AB8" s="20">
        <f>MATCH("R",$J9:$J$1000,0)</f>
        <v>26</v>
      </c>
      <c r="AC8" s="20">
        <f>ROW()</f>
        <v>8</v>
      </c>
      <c r="AD8" s="24">
        <f t="shared" ca="1" si="26"/>
        <v>199</v>
      </c>
      <c r="AE8" t="str">
        <f t="shared" ca="1" si="0"/>
        <v>OK</v>
      </c>
      <c r="AF8" t="str">
        <f t="shared" ca="1" si="1"/>
        <v>0700</v>
      </c>
      <c r="AG8" t="str">
        <f t="shared" ca="1" si="2"/>
        <v xml:space="preserve"> 3.3</v>
      </c>
      <c r="AH8">
        <f t="shared" ca="1" si="3"/>
        <v>3.3</v>
      </c>
      <c r="AJ8" s="21" t="str">
        <f t="shared" ca="1" si="4"/>
        <v>63.8</v>
      </c>
      <c r="AK8" s="21" t="str">
        <f t="shared" ca="1" si="5"/>
        <v>56.6</v>
      </c>
      <c r="AL8" s="21" t="str">
        <f t="shared" ca="1" si="6"/>
        <v>63.8</v>
      </c>
      <c r="AM8" s="21" t="str">
        <f t="shared" ca="1" si="7"/>
        <v>63.8</v>
      </c>
      <c r="AN8" s="21" t="str">
        <f t="shared" ca="1" si="8"/>
        <v>63.8</v>
      </c>
      <c r="AP8">
        <f t="shared" ca="1" si="9"/>
        <v>63.8</v>
      </c>
      <c r="AQ8">
        <f t="shared" ca="1" si="27"/>
        <v>56.6</v>
      </c>
      <c r="AR8">
        <f t="shared" ca="1" si="28"/>
        <v>0</v>
      </c>
      <c r="AS8">
        <f t="shared" ca="1" si="29"/>
        <v>0</v>
      </c>
      <c r="AT8">
        <f t="shared" ca="1" si="30"/>
        <v>0</v>
      </c>
      <c r="AV8" s="21">
        <f t="shared" ca="1" si="12"/>
        <v>57</v>
      </c>
      <c r="AW8" s="21">
        <f t="shared" ca="1" si="31"/>
        <v>59</v>
      </c>
      <c r="AX8" s="21">
        <f t="shared" ca="1" si="32"/>
        <v>0</v>
      </c>
      <c r="AY8" s="21">
        <f t="shared" ca="1" si="33"/>
        <v>0</v>
      </c>
      <c r="AZ8" s="21">
        <f t="shared" ca="1" si="34"/>
        <v>0</v>
      </c>
      <c r="BB8" s="21" t="str">
        <f t="shared" ca="1" si="13"/>
        <v xml:space="preserve"> 349</v>
      </c>
      <c r="BC8" s="21" t="str">
        <f t="shared" ca="1" si="14"/>
        <v xml:space="preserve"> 257</v>
      </c>
      <c r="BD8" s="21" t="str">
        <f t="shared" ca="1" si="15"/>
        <v xml:space="preserve"> 349</v>
      </c>
      <c r="BE8" s="21" t="str">
        <f t="shared" ca="1" si="16"/>
        <v xml:space="preserve"> 349</v>
      </c>
      <c r="BF8" s="21" t="str">
        <f t="shared" ca="1" si="17"/>
        <v xml:space="preserve"> 349</v>
      </c>
      <c r="BH8">
        <f t="shared" ca="1" si="18"/>
        <v>349</v>
      </c>
      <c r="BI8">
        <f t="shared" ca="1" si="19"/>
        <v>257</v>
      </c>
      <c r="BJ8">
        <f t="shared" ca="1" si="35"/>
        <v>0</v>
      </c>
      <c r="BK8">
        <f t="shared" ca="1" si="36"/>
        <v>0</v>
      </c>
      <c r="BL8">
        <f t="shared" ca="1" si="37"/>
        <v>0</v>
      </c>
      <c r="BN8" s="22" t="s">
        <v>36</v>
      </c>
      <c r="BO8" s="22" t="s">
        <v>51</v>
      </c>
      <c r="BP8" s="22">
        <f t="shared" ca="1" si="20"/>
        <v>3.3</v>
      </c>
      <c r="BQ8" s="22">
        <f t="shared" ca="1" si="21"/>
        <v>338</v>
      </c>
      <c r="BR8" s="22">
        <f t="shared" ca="1" si="22"/>
        <v>247</v>
      </c>
      <c r="BS8" s="22">
        <f t="shared" ca="1" si="23"/>
        <v>338</v>
      </c>
      <c r="BT8" s="22">
        <f t="shared" ca="1" si="24"/>
        <v>0</v>
      </c>
      <c r="BU8" s="22">
        <f t="shared" ca="1" si="25"/>
        <v>0</v>
      </c>
    </row>
    <row r="9" spans="1:73">
      <c r="A9" s="36"/>
      <c r="X9" t="s">
        <v>53</v>
      </c>
      <c r="Y9" t="s">
        <v>51</v>
      </c>
      <c r="AB9" s="20">
        <f>MATCH("R",$J10:$J$1000,0)</f>
        <v>25</v>
      </c>
      <c r="AC9" s="20">
        <f>ROW()</f>
        <v>9</v>
      </c>
      <c r="AD9" s="24">
        <f t="shared" ca="1" si="26"/>
        <v>222</v>
      </c>
      <c r="AE9" t="str">
        <f t="shared" ca="1" si="0"/>
        <v>OK</v>
      </c>
      <c r="AF9" t="str">
        <f t="shared" ca="1" si="1"/>
        <v>0800</v>
      </c>
      <c r="AG9" t="str">
        <f t="shared" ca="1" si="2"/>
        <v xml:space="preserve"> 3.5</v>
      </c>
      <c r="AH9">
        <f t="shared" ca="1" si="3"/>
        <v>3.5</v>
      </c>
      <c r="AJ9" s="21" t="str">
        <f t="shared" ca="1" si="4"/>
        <v>63.1</v>
      </c>
      <c r="AK9" s="21" t="str">
        <f t="shared" ca="1" si="5"/>
        <v>55.5</v>
      </c>
      <c r="AL9" s="21" t="str">
        <f t="shared" ca="1" si="6"/>
        <v>63.1</v>
      </c>
      <c r="AM9" s="21" t="str">
        <f t="shared" ca="1" si="7"/>
        <v>63.1</v>
      </c>
      <c r="AN9" s="21" t="str">
        <f t="shared" ca="1" si="8"/>
        <v>63.1</v>
      </c>
      <c r="AP9">
        <f t="shared" ca="1" si="9"/>
        <v>63.1</v>
      </c>
      <c r="AQ9">
        <f t="shared" ca="1" si="27"/>
        <v>55.5</v>
      </c>
      <c r="AR9">
        <f t="shared" ca="1" si="28"/>
        <v>63.1</v>
      </c>
      <c r="AS9">
        <f t="shared" ca="1" si="29"/>
        <v>0</v>
      </c>
      <c r="AT9">
        <f t="shared" ca="1" si="30"/>
        <v>0</v>
      </c>
      <c r="AV9" s="21">
        <f t="shared" ca="1" si="12"/>
        <v>57</v>
      </c>
      <c r="AW9" s="21">
        <f t="shared" ca="1" si="31"/>
        <v>59</v>
      </c>
      <c r="AX9" s="21">
        <f t="shared" ca="1" si="32"/>
        <v>55</v>
      </c>
      <c r="AY9" s="21">
        <f t="shared" ca="1" si="33"/>
        <v>0</v>
      </c>
      <c r="AZ9" s="21">
        <f t="shared" ca="1" si="34"/>
        <v>0</v>
      </c>
      <c r="BB9" s="21" t="str">
        <f t="shared" ca="1" si="13"/>
        <v xml:space="preserve"> 338</v>
      </c>
      <c r="BC9" s="21" t="str">
        <f t="shared" ca="1" si="14"/>
        <v xml:space="preserve"> 247</v>
      </c>
      <c r="BD9" s="21" t="str">
        <f t="shared" ca="1" si="15"/>
        <v xml:space="preserve"> 338</v>
      </c>
      <c r="BE9" s="21" t="str">
        <f t="shared" ca="1" si="16"/>
        <v xml:space="preserve"> 338</v>
      </c>
      <c r="BF9" s="21" t="str">
        <f t="shared" ca="1" si="17"/>
        <v xml:space="preserve"> 338</v>
      </c>
      <c r="BH9">
        <f t="shared" ca="1" si="18"/>
        <v>338</v>
      </c>
      <c r="BI9">
        <f t="shared" ca="1" si="19"/>
        <v>247</v>
      </c>
      <c r="BJ9">
        <f t="shared" ca="1" si="35"/>
        <v>338</v>
      </c>
      <c r="BK9">
        <f t="shared" ca="1" si="36"/>
        <v>0</v>
      </c>
      <c r="BL9">
        <f t="shared" ca="1" si="37"/>
        <v>0</v>
      </c>
      <c r="BN9" s="22" t="s">
        <v>39</v>
      </c>
      <c r="BO9" s="22" t="s">
        <v>54</v>
      </c>
      <c r="BP9" s="22">
        <f t="shared" ca="1" si="20"/>
        <v>3.5</v>
      </c>
      <c r="BQ9" s="22">
        <f t="shared" ca="1" si="21"/>
        <v>335</v>
      </c>
      <c r="BR9" s="22">
        <f t="shared" ca="1" si="22"/>
        <v>242</v>
      </c>
      <c r="BS9" s="22">
        <f t="shared" ca="1" si="23"/>
        <v>335</v>
      </c>
      <c r="BT9" s="22">
        <f t="shared" ca="1" si="24"/>
        <v>0</v>
      </c>
      <c r="BU9" s="22">
        <f t="shared" ca="1" si="25"/>
        <v>0</v>
      </c>
    </row>
    <row r="10" spans="1:73">
      <c r="A10" s="36"/>
      <c r="X10" t="s">
        <v>56</v>
      </c>
      <c r="Y10" t="s">
        <v>54</v>
      </c>
      <c r="AB10" s="20">
        <f>MATCH("R",$J11:$J$1000,0)</f>
        <v>24</v>
      </c>
      <c r="AC10" s="20">
        <f>ROW()</f>
        <v>10</v>
      </c>
      <c r="AD10" s="24">
        <f t="shared" ca="1" si="26"/>
        <v>254</v>
      </c>
      <c r="AE10" t="str">
        <f t="shared" ca="1" si="0"/>
        <v>OK</v>
      </c>
      <c r="AF10" t="str">
        <f t="shared" ca="1" si="1"/>
        <v>0900</v>
      </c>
      <c r="AG10" t="str">
        <f t="shared" ca="1" si="2"/>
        <v xml:space="preserve"> 3.6</v>
      </c>
      <c r="AH10">
        <f t="shared" ca="1" si="3"/>
        <v>3.6</v>
      </c>
      <c r="AJ10" s="21" t="str">
        <f t="shared" ca="1" si="4"/>
        <v>62.9</v>
      </c>
      <c r="AK10" s="21" t="str">
        <f t="shared" ca="1" si="5"/>
        <v>55.0</v>
      </c>
      <c r="AL10" s="21" t="str">
        <f t="shared" ca="1" si="6"/>
        <v>62.9</v>
      </c>
      <c r="AM10" s="21" t="str">
        <f t="shared" ca="1" si="7"/>
        <v>62.9</v>
      </c>
      <c r="AN10" s="21" t="str">
        <f t="shared" ca="1" si="8"/>
        <v>62.9</v>
      </c>
      <c r="AP10">
        <f t="shared" ca="1" si="9"/>
        <v>62.9</v>
      </c>
      <c r="AQ10">
        <f t="shared" ca="1" si="27"/>
        <v>55</v>
      </c>
      <c r="AR10">
        <f t="shared" ca="1" si="28"/>
        <v>62.9</v>
      </c>
      <c r="AS10">
        <f t="shared" ca="1" si="29"/>
        <v>0</v>
      </c>
      <c r="AT10">
        <f t="shared" ca="1" si="30"/>
        <v>0</v>
      </c>
      <c r="AV10" s="21">
        <f t="shared" ca="1" si="12"/>
        <v>57</v>
      </c>
      <c r="AW10" s="21">
        <f t="shared" ca="1" si="31"/>
        <v>59</v>
      </c>
      <c r="AX10" s="21">
        <f t="shared" ca="1" si="32"/>
        <v>56</v>
      </c>
      <c r="AY10" s="21">
        <f t="shared" ca="1" si="33"/>
        <v>0</v>
      </c>
      <c r="AZ10" s="21">
        <f t="shared" ca="1" si="34"/>
        <v>0</v>
      </c>
      <c r="BB10" s="21" t="str">
        <f t="shared" ca="1" si="13"/>
        <v xml:space="preserve"> 335</v>
      </c>
      <c r="BC10" s="21" t="str">
        <f t="shared" ca="1" si="14"/>
        <v xml:space="preserve"> 242</v>
      </c>
      <c r="BD10" s="21" t="str">
        <f t="shared" ca="1" si="15"/>
        <v xml:space="preserve"> 335</v>
      </c>
      <c r="BE10" s="21" t="str">
        <f t="shared" ca="1" si="16"/>
        <v xml:space="preserve"> 335</v>
      </c>
      <c r="BF10" s="21" t="str">
        <f t="shared" ca="1" si="17"/>
        <v xml:space="preserve"> 335</v>
      </c>
      <c r="BH10">
        <f t="shared" ca="1" si="18"/>
        <v>335</v>
      </c>
      <c r="BI10">
        <f t="shared" ca="1" si="19"/>
        <v>242</v>
      </c>
      <c r="BJ10">
        <f t="shared" ca="1" si="35"/>
        <v>335</v>
      </c>
      <c r="BK10">
        <f t="shared" ca="1" si="36"/>
        <v>0</v>
      </c>
      <c r="BL10">
        <f t="shared" ca="1" si="37"/>
        <v>0</v>
      </c>
      <c r="BN10" s="22" t="s">
        <v>43</v>
      </c>
      <c r="BO10" s="22" t="s">
        <v>57</v>
      </c>
      <c r="BP10" s="22">
        <f t="shared" ca="1" si="20"/>
        <v>3.6</v>
      </c>
      <c r="BQ10" s="22">
        <f t="shared" ca="1" si="21"/>
        <v>341</v>
      </c>
      <c r="BR10" s="22">
        <f t="shared" ca="1" si="22"/>
        <v>248</v>
      </c>
      <c r="BS10" s="22">
        <f t="shared" ca="1" si="23"/>
        <v>0</v>
      </c>
      <c r="BT10" s="22">
        <f t="shared" ca="1" si="24"/>
        <v>0</v>
      </c>
      <c r="BU10" s="22">
        <f t="shared" ca="1" si="25"/>
        <v>0</v>
      </c>
    </row>
    <row r="11" spans="1:73">
      <c r="A11" s="36"/>
      <c r="X11" t="s">
        <v>59</v>
      </c>
      <c r="Y11" t="s">
        <v>57</v>
      </c>
      <c r="AB11" s="20">
        <f>MATCH("R",$J12:$J$1000,0)</f>
        <v>23</v>
      </c>
      <c r="AC11" s="20">
        <f>ROW()</f>
        <v>11</v>
      </c>
      <c r="AD11" s="24">
        <f t="shared" ca="1" si="26"/>
        <v>277</v>
      </c>
      <c r="AE11" t="str">
        <f t="shared" ca="1" si="0"/>
        <v>OK</v>
      </c>
      <c r="AF11" t="str">
        <f t="shared" ca="1" si="1"/>
        <v>1000</v>
      </c>
      <c r="AG11" t="str">
        <f t="shared" ca="1" si="2"/>
        <v xml:space="preserve"> 3.4</v>
      </c>
      <c r="AH11">
        <f t="shared" ca="1" si="3"/>
        <v>3.4</v>
      </c>
      <c r="AJ11" s="21" t="str">
        <f t="shared" ca="1" si="4"/>
        <v>63.3</v>
      </c>
      <c r="AK11" s="21" t="str">
        <f t="shared" ca="1" si="5"/>
        <v>55.7</v>
      </c>
      <c r="AL11" s="21" t="str">
        <f t="shared" ca="1" si="6"/>
        <v>63.3</v>
      </c>
      <c r="AM11" s="21" t="str">
        <f t="shared" ca="1" si="7"/>
        <v>63.3</v>
      </c>
      <c r="AN11" s="21" t="str">
        <f t="shared" ca="1" si="8"/>
        <v>63.3</v>
      </c>
      <c r="AP11">
        <f t="shared" ca="1" si="9"/>
        <v>63.3</v>
      </c>
      <c r="AQ11">
        <f t="shared" ca="1" si="27"/>
        <v>55.7</v>
      </c>
      <c r="AR11">
        <f t="shared" ca="1" si="28"/>
        <v>0</v>
      </c>
      <c r="AS11">
        <f t="shared" ca="1" si="29"/>
        <v>0</v>
      </c>
      <c r="AT11">
        <f t="shared" ca="1" si="30"/>
        <v>0</v>
      </c>
      <c r="AV11" s="21">
        <f t="shared" ca="1" si="12"/>
        <v>57</v>
      </c>
      <c r="AW11" s="21">
        <f t="shared" ca="1" si="31"/>
        <v>59</v>
      </c>
      <c r="AX11" s="21">
        <f t="shared" ca="1" si="32"/>
        <v>0</v>
      </c>
      <c r="AY11" s="21">
        <f t="shared" ca="1" si="33"/>
        <v>0</v>
      </c>
      <c r="AZ11" s="21">
        <f t="shared" ca="1" si="34"/>
        <v>0</v>
      </c>
      <c r="BB11" s="21" t="str">
        <f t="shared" ca="1" si="13"/>
        <v xml:space="preserve"> 341</v>
      </c>
      <c r="BC11" s="21" t="str">
        <f t="shared" ca="1" si="14"/>
        <v xml:space="preserve"> 248</v>
      </c>
      <c r="BD11" s="21" t="str">
        <f t="shared" ca="1" si="15"/>
        <v xml:space="preserve"> 341</v>
      </c>
      <c r="BE11" s="21" t="str">
        <f t="shared" ca="1" si="16"/>
        <v xml:space="preserve"> 341</v>
      </c>
      <c r="BF11" s="21" t="str">
        <f t="shared" ca="1" si="17"/>
        <v xml:space="preserve"> 341</v>
      </c>
      <c r="BH11">
        <f t="shared" ca="1" si="18"/>
        <v>341</v>
      </c>
      <c r="BI11">
        <f t="shared" ca="1" si="19"/>
        <v>248</v>
      </c>
      <c r="BJ11">
        <f t="shared" ca="1" si="35"/>
        <v>0</v>
      </c>
      <c r="BK11">
        <f t="shared" ca="1" si="36"/>
        <v>0</v>
      </c>
      <c r="BL11">
        <f t="shared" ca="1" si="37"/>
        <v>0</v>
      </c>
      <c r="BN11" s="22" t="s">
        <v>46</v>
      </c>
      <c r="BO11" s="22" t="s">
        <v>60</v>
      </c>
      <c r="BP11" s="22">
        <f t="shared" ca="1" si="20"/>
        <v>3.4</v>
      </c>
      <c r="BQ11" s="22">
        <f t="shared" ca="1" si="21"/>
        <v>349</v>
      </c>
      <c r="BR11" s="22">
        <f t="shared" ca="1" si="22"/>
        <v>258</v>
      </c>
      <c r="BS11" s="22">
        <f t="shared" ca="1" si="23"/>
        <v>0</v>
      </c>
      <c r="BT11" s="22">
        <f t="shared" ca="1" si="24"/>
        <v>0</v>
      </c>
      <c r="BU11" s="22">
        <f t="shared" ca="1" si="25"/>
        <v>0</v>
      </c>
    </row>
    <row r="12" spans="1:73">
      <c r="A12" s="36"/>
      <c r="X12" t="s">
        <v>61</v>
      </c>
      <c r="Y12" t="s">
        <v>60</v>
      </c>
      <c r="AB12" s="20">
        <f>MATCH("R",$J13:$J$1000,0)</f>
        <v>22</v>
      </c>
      <c r="AC12" s="20">
        <f>ROW()</f>
        <v>12</v>
      </c>
      <c r="AD12" s="24">
        <f t="shared" ca="1" si="26"/>
        <v>309</v>
      </c>
      <c r="AE12" t="str">
        <f t="shared" ca="1" si="0"/>
        <v>OK</v>
      </c>
      <c r="AF12" t="str">
        <f t="shared" ca="1" si="1"/>
        <v>1100</v>
      </c>
      <c r="AG12" t="str">
        <f t="shared" ca="1" si="2"/>
        <v xml:space="preserve"> 3.2</v>
      </c>
      <c r="AH12">
        <f t="shared" ca="1" si="3"/>
        <v>3.2</v>
      </c>
      <c r="AJ12" s="21" t="str">
        <f t="shared" ca="1" si="4"/>
        <v>63.8</v>
      </c>
      <c r="AK12" s="21" t="str">
        <f t="shared" ca="1" si="5"/>
        <v>56.7</v>
      </c>
      <c r="AL12" s="21" t="str">
        <f t="shared" ca="1" si="6"/>
        <v>63.8</v>
      </c>
      <c r="AM12" s="21" t="str">
        <f t="shared" ca="1" si="7"/>
        <v>63.8</v>
      </c>
      <c r="AN12" s="21" t="str">
        <f t="shared" ca="1" si="8"/>
        <v>63.8</v>
      </c>
      <c r="AP12">
        <f t="shared" ca="1" si="9"/>
        <v>63.8</v>
      </c>
      <c r="AQ12">
        <f t="shared" ca="1" si="27"/>
        <v>56.7</v>
      </c>
      <c r="AR12">
        <f t="shared" ca="1" si="28"/>
        <v>0</v>
      </c>
      <c r="AS12">
        <f t="shared" ca="1" si="29"/>
        <v>0</v>
      </c>
      <c r="AT12">
        <f t="shared" ca="1" si="30"/>
        <v>0</v>
      </c>
      <c r="AV12" s="21">
        <f t="shared" ca="1" si="12"/>
        <v>56</v>
      </c>
      <c r="AW12" s="21">
        <f t="shared" ca="1" si="31"/>
        <v>60</v>
      </c>
      <c r="AX12" s="21">
        <f t="shared" ca="1" si="32"/>
        <v>0</v>
      </c>
      <c r="AY12" s="21">
        <f t="shared" ca="1" si="33"/>
        <v>0</v>
      </c>
      <c r="AZ12" s="21">
        <f t="shared" ca="1" si="34"/>
        <v>0</v>
      </c>
      <c r="BB12" s="21" t="str">
        <f t="shared" ca="1" si="13"/>
        <v xml:space="preserve"> 349</v>
      </c>
      <c r="BC12" s="21" t="str">
        <f t="shared" ca="1" si="14"/>
        <v xml:space="preserve"> 258</v>
      </c>
      <c r="BD12" s="21" t="str">
        <f t="shared" ca="1" si="15"/>
        <v xml:space="preserve"> 349</v>
      </c>
      <c r="BE12" s="21" t="str">
        <f t="shared" ca="1" si="16"/>
        <v xml:space="preserve"> 349</v>
      </c>
      <c r="BF12" s="21" t="str">
        <f t="shared" ca="1" si="17"/>
        <v xml:space="preserve"> 349</v>
      </c>
      <c r="BH12">
        <f t="shared" ca="1" si="18"/>
        <v>349</v>
      </c>
      <c r="BI12">
        <f t="shared" ca="1" si="19"/>
        <v>258</v>
      </c>
      <c r="BJ12">
        <f t="shared" ca="1" si="35"/>
        <v>0</v>
      </c>
      <c r="BK12">
        <f t="shared" ca="1" si="36"/>
        <v>0</v>
      </c>
      <c r="BL12">
        <f t="shared" ca="1" si="37"/>
        <v>0</v>
      </c>
      <c r="BN12" s="22" t="s">
        <v>48</v>
      </c>
      <c r="BO12" s="22" t="s">
        <v>62</v>
      </c>
      <c r="BP12" s="22">
        <f t="shared" ca="1" si="20"/>
        <v>3.2</v>
      </c>
      <c r="BQ12" s="22">
        <f t="shared" ca="1" si="21"/>
        <v>351</v>
      </c>
      <c r="BR12" s="22">
        <f t="shared" ca="1" si="22"/>
        <v>258</v>
      </c>
      <c r="BS12" s="22">
        <f t="shared" ca="1" si="23"/>
        <v>0</v>
      </c>
      <c r="BT12" s="22">
        <f t="shared" ca="1" si="24"/>
        <v>0</v>
      </c>
      <c r="BU12" s="22">
        <f t="shared" ca="1" si="25"/>
        <v>0</v>
      </c>
    </row>
    <row r="13" spans="1:73">
      <c r="A13" s="36"/>
      <c r="X13" t="s">
        <v>63</v>
      </c>
      <c r="Y13" t="s">
        <v>62</v>
      </c>
      <c r="AB13" s="20">
        <f>MATCH("R",$J14:$J$1000,0)</f>
        <v>21</v>
      </c>
      <c r="AC13" s="20">
        <f>ROW()</f>
        <v>13</v>
      </c>
      <c r="AD13" s="24">
        <f t="shared" ca="1" si="26"/>
        <v>332</v>
      </c>
      <c r="AE13" t="str">
        <f t="shared" ca="1" si="0"/>
        <v>OK</v>
      </c>
      <c r="AF13" t="str">
        <f t="shared" ca="1" si="1"/>
        <v>1200</v>
      </c>
      <c r="AG13" t="str">
        <f t="shared" ca="1" si="2"/>
        <v xml:space="preserve"> 3.4</v>
      </c>
      <c r="AH13">
        <f t="shared" ca="1" si="3"/>
        <v>3.4</v>
      </c>
      <c r="AJ13" s="21" t="str">
        <f t="shared" ca="1" si="4"/>
        <v>63.9</v>
      </c>
      <c r="AK13" s="21" t="str">
        <f t="shared" ca="1" si="5"/>
        <v>56.7</v>
      </c>
      <c r="AL13" s="21" t="str">
        <f t="shared" ca="1" si="6"/>
        <v>63.9</v>
      </c>
      <c r="AM13" s="21" t="str">
        <f t="shared" ca="1" si="7"/>
        <v>63.9</v>
      </c>
      <c r="AN13" s="21" t="str">
        <f t="shared" ca="1" si="8"/>
        <v>63.9</v>
      </c>
      <c r="AP13">
        <f t="shared" ca="1" si="9"/>
        <v>63.9</v>
      </c>
      <c r="AQ13">
        <f t="shared" ca="1" si="27"/>
        <v>56.7</v>
      </c>
      <c r="AR13">
        <f t="shared" ca="1" si="28"/>
        <v>0</v>
      </c>
      <c r="AS13">
        <f t="shared" ca="1" si="29"/>
        <v>0</v>
      </c>
      <c r="AT13">
        <f t="shared" ca="1" si="30"/>
        <v>0</v>
      </c>
      <c r="AV13" s="21">
        <f t="shared" ca="1" si="12"/>
        <v>57</v>
      </c>
      <c r="AW13" s="21">
        <f t="shared" ca="1" si="31"/>
        <v>61</v>
      </c>
      <c r="AX13" s="21">
        <f t="shared" ca="1" si="32"/>
        <v>0</v>
      </c>
      <c r="AY13" s="21">
        <f t="shared" ca="1" si="33"/>
        <v>0</v>
      </c>
      <c r="AZ13" s="21">
        <f t="shared" ca="1" si="34"/>
        <v>0</v>
      </c>
      <c r="BB13" s="21" t="str">
        <f t="shared" ca="1" si="13"/>
        <v xml:space="preserve"> 351</v>
      </c>
      <c r="BC13" s="21" t="str">
        <f t="shared" ca="1" si="14"/>
        <v xml:space="preserve"> 258</v>
      </c>
      <c r="BD13" s="21" t="str">
        <f t="shared" ca="1" si="15"/>
        <v xml:space="preserve"> 351</v>
      </c>
      <c r="BE13" s="21" t="str">
        <f t="shared" ca="1" si="16"/>
        <v xml:space="preserve"> 351</v>
      </c>
      <c r="BF13" s="21" t="str">
        <f t="shared" ca="1" si="17"/>
        <v xml:space="preserve"> 351</v>
      </c>
      <c r="BH13">
        <f t="shared" ca="1" si="18"/>
        <v>351</v>
      </c>
      <c r="BI13">
        <f t="shared" ca="1" si="19"/>
        <v>258</v>
      </c>
      <c r="BJ13">
        <f t="shared" ca="1" si="35"/>
        <v>0</v>
      </c>
      <c r="BK13">
        <f t="shared" ca="1" si="36"/>
        <v>0</v>
      </c>
      <c r="BL13">
        <f t="shared" ca="1" si="37"/>
        <v>0</v>
      </c>
      <c r="BN13" s="22" t="s">
        <v>51</v>
      </c>
      <c r="BO13" s="22" t="s">
        <v>64</v>
      </c>
      <c r="BP13" s="22">
        <f t="shared" ca="1" si="20"/>
        <v>3.4</v>
      </c>
      <c r="BQ13" s="22">
        <f t="shared" ca="1" si="21"/>
        <v>337</v>
      </c>
      <c r="BR13" s="22">
        <f t="shared" ca="1" si="22"/>
        <v>260</v>
      </c>
      <c r="BS13" s="22">
        <f t="shared" ca="1" si="23"/>
        <v>297</v>
      </c>
      <c r="BT13" s="22">
        <f t="shared" ca="1" si="24"/>
        <v>0</v>
      </c>
      <c r="BU13" s="22">
        <f t="shared" ca="1" si="25"/>
        <v>0</v>
      </c>
    </row>
    <row r="14" spans="1:73">
      <c r="A14" s="36"/>
      <c r="X14" t="s">
        <v>65</v>
      </c>
      <c r="Y14" t="s">
        <v>64</v>
      </c>
      <c r="AB14" s="20">
        <f>MATCH("R",$J15:$J$1000,0)</f>
        <v>20</v>
      </c>
      <c r="AC14" s="20">
        <f>ROW()</f>
        <v>14</v>
      </c>
      <c r="AD14" s="24">
        <f t="shared" ca="1" si="26"/>
        <v>364</v>
      </c>
      <c r="AE14" t="str">
        <f t="shared" ca="1" si="0"/>
        <v>OK</v>
      </c>
      <c r="AF14" t="str">
        <f t="shared" ca="1" si="1"/>
        <v>1300</v>
      </c>
      <c r="AG14" t="str">
        <f t="shared" ca="1" si="2"/>
        <v xml:space="preserve"> 4.2</v>
      </c>
      <c r="AH14">
        <f t="shared" ca="1" si="3"/>
        <v>4.2</v>
      </c>
      <c r="AJ14" s="21" t="str">
        <f t="shared" ca="1" si="4"/>
        <v>63.1</v>
      </c>
      <c r="AK14" s="21" t="str">
        <f t="shared" ca="1" si="5"/>
        <v>56.9</v>
      </c>
      <c r="AL14" s="21" t="str">
        <f t="shared" ca="1" si="6"/>
        <v>60.1</v>
      </c>
      <c r="AM14" s="21" t="str">
        <f t="shared" ca="1" si="7"/>
        <v>63.1</v>
      </c>
      <c r="AN14" s="21" t="str">
        <f t="shared" ca="1" si="8"/>
        <v>63.1</v>
      </c>
      <c r="AP14">
        <f t="shared" ca="1" si="9"/>
        <v>63.1</v>
      </c>
      <c r="AQ14">
        <f t="shared" ca="1" si="27"/>
        <v>56.9</v>
      </c>
      <c r="AR14">
        <f t="shared" ca="1" si="28"/>
        <v>60.1</v>
      </c>
      <c r="AS14">
        <f t="shared" ca="1" si="29"/>
        <v>0</v>
      </c>
      <c r="AT14">
        <f t="shared" ca="1" si="30"/>
        <v>0</v>
      </c>
      <c r="AV14" s="21">
        <f t="shared" ca="1" si="12"/>
        <v>59</v>
      </c>
      <c r="AW14" s="21">
        <f t="shared" ca="1" si="31"/>
        <v>62</v>
      </c>
      <c r="AX14" s="21">
        <f t="shared" ca="1" si="32"/>
        <v>62</v>
      </c>
      <c r="AY14" s="21">
        <f t="shared" ca="1" si="33"/>
        <v>0</v>
      </c>
      <c r="AZ14" s="21">
        <f t="shared" ca="1" si="34"/>
        <v>0</v>
      </c>
      <c r="BB14" s="21" t="str">
        <f t="shared" ca="1" si="13"/>
        <v xml:space="preserve"> 337</v>
      </c>
      <c r="BC14" s="21" t="str">
        <f t="shared" ca="1" si="14"/>
        <v xml:space="preserve"> 260</v>
      </c>
      <c r="BD14" s="21" t="str">
        <f t="shared" ca="1" si="15"/>
        <v xml:space="preserve"> 297</v>
      </c>
      <c r="BE14" s="21" t="str">
        <f t="shared" ca="1" si="16"/>
        <v xml:space="preserve"> 337</v>
      </c>
      <c r="BF14" s="21" t="str">
        <f t="shared" ca="1" si="17"/>
        <v xml:space="preserve"> 337</v>
      </c>
      <c r="BH14">
        <f t="shared" ca="1" si="18"/>
        <v>337</v>
      </c>
      <c r="BI14">
        <f t="shared" ca="1" si="19"/>
        <v>260</v>
      </c>
      <c r="BJ14">
        <f t="shared" ca="1" si="35"/>
        <v>297</v>
      </c>
      <c r="BK14">
        <f t="shared" ca="1" si="36"/>
        <v>0</v>
      </c>
      <c r="BL14">
        <f t="shared" ca="1" si="37"/>
        <v>0</v>
      </c>
      <c r="BN14" s="22" t="s">
        <v>54</v>
      </c>
      <c r="BO14" s="22" t="s">
        <v>66</v>
      </c>
      <c r="BP14" s="22">
        <f t="shared" ca="1" si="20"/>
        <v>4.2</v>
      </c>
      <c r="BQ14" s="22">
        <f t="shared" ca="1" si="21"/>
        <v>316</v>
      </c>
      <c r="BR14" s="22">
        <f t="shared" ca="1" si="22"/>
        <v>100</v>
      </c>
      <c r="BS14" s="22">
        <f t="shared" ca="1" si="23"/>
        <v>231</v>
      </c>
      <c r="BT14" s="22">
        <f t="shared" ca="1" si="24"/>
        <v>316</v>
      </c>
      <c r="BU14" s="22">
        <f t="shared" ca="1" si="25"/>
        <v>0</v>
      </c>
    </row>
    <row r="15" spans="1:73">
      <c r="A15" s="36"/>
      <c r="X15" t="s">
        <v>67</v>
      </c>
      <c r="Y15" t="s">
        <v>66</v>
      </c>
      <c r="AB15" s="20">
        <f>MATCH("R",$J16:$J$1000,0)</f>
        <v>19</v>
      </c>
      <c r="AC15" s="20">
        <f>ROW()</f>
        <v>15</v>
      </c>
      <c r="AD15" s="24">
        <f t="shared" ca="1" si="26"/>
        <v>387</v>
      </c>
      <c r="AE15" t="str">
        <f t="shared" ca="1" si="0"/>
        <v>OK</v>
      </c>
      <c r="AF15" t="str">
        <f t="shared" ca="1" si="1"/>
        <v>1400</v>
      </c>
      <c r="AG15" t="str">
        <f t="shared" ca="1" si="2"/>
        <v xml:space="preserve"> 5.4</v>
      </c>
      <c r="AH15">
        <f t="shared" ca="1" si="3"/>
        <v>5.4</v>
      </c>
      <c r="AJ15" s="21" t="str">
        <f t="shared" ca="1" si="4"/>
        <v>61.6</v>
      </c>
      <c r="AK15" s="21" t="str">
        <f t="shared" ca="1" si="5"/>
        <v>30.7</v>
      </c>
      <c r="AL15" s="21" t="str">
        <f t="shared" ca="1" si="6"/>
        <v>53.8</v>
      </c>
      <c r="AM15" s="21" t="str">
        <f t="shared" ca="1" si="7"/>
        <v>61.6</v>
      </c>
      <c r="AN15" s="21" t="str">
        <f t="shared" ca="1" si="8"/>
        <v>61.6</v>
      </c>
      <c r="AP15">
        <f t="shared" ca="1" si="9"/>
        <v>61.6</v>
      </c>
      <c r="AQ15">
        <f t="shared" ca="1" si="27"/>
        <v>30.7</v>
      </c>
      <c r="AR15">
        <f t="shared" ca="1" si="28"/>
        <v>53.8</v>
      </c>
      <c r="AS15">
        <f t="shared" ca="1" si="29"/>
        <v>61.6</v>
      </c>
      <c r="AT15">
        <f t="shared" ca="1" si="30"/>
        <v>0</v>
      </c>
      <c r="AV15" s="21">
        <f t="shared" ca="1" si="12"/>
        <v>60</v>
      </c>
      <c r="AW15" s="21">
        <f t="shared" ca="1" si="31"/>
        <v>54</v>
      </c>
      <c r="AX15" s="21">
        <f t="shared" ca="1" si="32"/>
        <v>63</v>
      </c>
      <c r="AY15" s="21">
        <f t="shared" ca="1" si="33"/>
        <v>60</v>
      </c>
      <c r="AZ15" s="21">
        <f t="shared" ca="1" si="34"/>
        <v>0</v>
      </c>
      <c r="BB15" s="21" t="str">
        <f t="shared" ca="1" si="13"/>
        <v xml:space="preserve"> 316</v>
      </c>
      <c r="BC15" s="21" t="str">
        <f t="shared" ca="1" si="14"/>
        <v xml:space="preserve"> 100</v>
      </c>
      <c r="BD15" s="21" t="str">
        <f t="shared" ca="1" si="15"/>
        <v xml:space="preserve"> 231</v>
      </c>
      <c r="BE15" s="21" t="str">
        <f t="shared" ca="1" si="16"/>
        <v xml:space="preserve"> 316</v>
      </c>
      <c r="BF15" s="21" t="str">
        <f t="shared" ca="1" si="17"/>
        <v xml:space="preserve"> 316</v>
      </c>
      <c r="BH15">
        <f t="shared" ca="1" si="18"/>
        <v>316</v>
      </c>
      <c r="BI15">
        <f t="shared" ca="1" si="19"/>
        <v>100</v>
      </c>
      <c r="BJ15">
        <f t="shared" ca="1" si="35"/>
        <v>231</v>
      </c>
      <c r="BK15">
        <f t="shared" ca="1" si="36"/>
        <v>316</v>
      </c>
      <c r="BL15">
        <f t="shared" ca="1" si="37"/>
        <v>0</v>
      </c>
      <c r="BN15" s="22" t="s">
        <v>57</v>
      </c>
      <c r="BO15" s="22" t="s">
        <v>68</v>
      </c>
      <c r="BP15" s="22">
        <f t="shared" ca="1" si="20"/>
        <v>5.4</v>
      </c>
      <c r="BQ15" s="22">
        <f t="shared" ca="1" si="21"/>
        <v>300</v>
      </c>
      <c r="BR15" s="22">
        <f t="shared" ca="1" si="22"/>
        <v>96</v>
      </c>
      <c r="BS15" s="22">
        <f t="shared" ca="1" si="23"/>
        <v>213</v>
      </c>
      <c r="BT15" s="22">
        <f t="shared" ca="1" si="24"/>
        <v>229</v>
      </c>
      <c r="BU15" s="22">
        <f t="shared" ca="1" si="25"/>
        <v>0</v>
      </c>
    </row>
    <row r="16" spans="1:73">
      <c r="A16" s="36"/>
      <c r="X16" t="s">
        <v>70</v>
      </c>
      <c r="Y16" t="s">
        <v>68</v>
      </c>
      <c r="AB16" s="20">
        <f>MATCH("R",$J17:$J$1000,0)</f>
        <v>18</v>
      </c>
      <c r="AC16" s="20">
        <f>ROW()</f>
        <v>16</v>
      </c>
      <c r="AD16" s="24">
        <f t="shared" ca="1" si="26"/>
        <v>419</v>
      </c>
      <c r="AE16" t="str">
        <f t="shared" ca="1" si="0"/>
        <v>OK</v>
      </c>
      <c r="AF16" t="str">
        <f t="shared" ca="1" si="1"/>
        <v>1500</v>
      </c>
      <c r="AG16" t="str">
        <f t="shared" ca="1" si="2"/>
        <v xml:space="preserve"> 6.4</v>
      </c>
      <c r="AH16">
        <f t="shared" ca="1" si="3"/>
        <v>6.4</v>
      </c>
      <c r="AJ16" s="21" t="str">
        <f t="shared" ca="1" si="4"/>
        <v>60.4</v>
      </c>
      <c r="AK16" s="21" t="str">
        <f t="shared" ca="1" si="5"/>
        <v>29.9</v>
      </c>
      <c r="AL16" s="21" t="str">
        <f t="shared" ca="1" si="6"/>
        <v>51.6</v>
      </c>
      <c r="AM16" s="21" t="str">
        <f t="shared" ca="1" si="7"/>
        <v>53.5</v>
      </c>
      <c r="AN16" s="21" t="str">
        <f t="shared" ca="1" si="8"/>
        <v>60.4</v>
      </c>
      <c r="AP16">
        <f t="shared" ca="1" si="9"/>
        <v>60.4</v>
      </c>
      <c r="AQ16">
        <f t="shared" ca="1" si="27"/>
        <v>29.9</v>
      </c>
      <c r="AR16">
        <f t="shared" ca="1" si="28"/>
        <v>51.6</v>
      </c>
      <c r="AS16">
        <f t="shared" ca="1" si="29"/>
        <v>53.5</v>
      </c>
      <c r="AT16">
        <f t="shared" ca="1" si="30"/>
        <v>0</v>
      </c>
      <c r="AV16" s="21">
        <f t="shared" ca="1" si="12"/>
        <v>60</v>
      </c>
      <c r="AW16" s="21">
        <f t="shared" ca="1" si="31"/>
        <v>48</v>
      </c>
      <c r="AX16" s="21">
        <f t="shared" ca="1" si="32"/>
        <v>60</v>
      </c>
      <c r="AY16" s="21">
        <f t="shared" ca="1" si="33"/>
        <v>63</v>
      </c>
      <c r="AZ16" s="21">
        <f t="shared" ca="1" si="34"/>
        <v>0</v>
      </c>
      <c r="BB16" s="21" t="str">
        <f t="shared" ca="1" si="13"/>
        <v xml:space="preserve"> 300</v>
      </c>
      <c r="BC16" s="21" t="str">
        <f t="shared" ca="1" si="14"/>
        <v xml:space="preserve">  96</v>
      </c>
      <c r="BD16" s="21" t="str">
        <f t="shared" ca="1" si="15"/>
        <v xml:space="preserve"> 213</v>
      </c>
      <c r="BE16" s="21" t="str">
        <f t="shared" ca="1" si="16"/>
        <v xml:space="preserve"> 229</v>
      </c>
      <c r="BF16" s="21" t="str">
        <f t="shared" ca="1" si="17"/>
        <v xml:space="preserve"> 300</v>
      </c>
      <c r="BH16">
        <f t="shared" ca="1" si="18"/>
        <v>300</v>
      </c>
      <c r="BI16">
        <f t="shared" ca="1" si="19"/>
        <v>96</v>
      </c>
      <c r="BJ16">
        <f t="shared" ca="1" si="35"/>
        <v>213</v>
      </c>
      <c r="BK16">
        <f t="shared" ca="1" si="36"/>
        <v>229</v>
      </c>
      <c r="BL16">
        <f t="shared" ca="1" si="37"/>
        <v>0</v>
      </c>
      <c r="BN16" s="22" t="s">
        <v>60</v>
      </c>
      <c r="BO16" s="22" t="s">
        <v>71</v>
      </c>
      <c r="BP16" s="22">
        <f t="shared" ca="1" si="20"/>
        <v>6.4</v>
      </c>
      <c r="BQ16" s="22">
        <f t="shared" ca="1" si="21"/>
        <v>287</v>
      </c>
      <c r="BR16" s="22">
        <f t="shared" ca="1" si="22"/>
        <v>94</v>
      </c>
      <c r="BS16" s="22">
        <f t="shared" ca="1" si="23"/>
        <v>210</v>
      </c>
      <c r="BT16" s="22">
        <f t="shared" ca="1" si="24"/>
        <v>200</v>
      </c>
      <c r="BU16" s="22">
        <f t="shared" ca="1" si="25"/>
        <v>281</v>
      </c>
    </row>
    <row r="17" spans="1:73">
      <c r="A17" s="36"/>
      <c r="X17" t="s">
        <v>73</v>
      </c>
      <c r="Y17" t="s">
        <v>71</v>
      </c>
      <c r="AB17" s="20">
        <f>MATCH("R",$J18:$J$1000,0)</f>
        <v>17</v>
      </c>
      <c r="AC17" s="20">
        <f>ROW()</f>
        <v>17</v>
      </c>
      <c r="AD17" s="24">
        <f t="shared" ca="1" si="26"/>
        <v>442</v>
      </c>
      <c r="AE17" t="str">
        <f t="shared" ca="1" si="0"/>
        <v>OK</v>
      </c>
      <c r="AF17" t="str">
        <f t="shared" ca="1" si="1"/>
        <v>1600</v>
      </c>
      <c r="AG17" t="str">
        <f t="shared" ca="1" si="2"/>
        <v xml:space="preserve"> 7.2</v>
      </c>
      <c r="AH17">
        <f t="shared" ca="1" si="3"/>
        <v>7.2</v>
      </c>
      <c r="AJ17" s="21" t="str">
        <f t="shared" ca="1" si="4"/>
        <v>59.3</v>
      </c>
      <c r="AK17" s="21" t="str">
        <f t="shared" ca="1" si="5"/>
        <v>29.3</v>
      </c>
      <c r="AL17" s="21" t="str">
        <f t="shared" ca="1" si="6"/>
        <v>51.3</v>
      </c>
      <c r="AM17" s="21" t="str">
        <f t="shared" ca="1" si="7"/>
        <v>49.9</v>
      </c>
      <c r="AN17" s="21" t="str">
        <f t="shared" ca="1" si="8"/>
        <v>58.8</v>
      </c>
      <c r="AP17">
        <f t="shared" ca="1" si="9"/>
        <v>59.3</v>
      </c>
      <c r="AQ17">
        <f t="shared" ca="1" si="27"/>
        <v>29.3</v>
      </c>
      <c r="AR17">
        <f t="shared" ca="1" si="28"/>
        <v>51.3</v>
      </c>
      <c r="AS17">
        <f t="shared" ca="1" si="29"/>
        <v>49.9</v>
      </c>
      <c r="AT17">
        <f t="shared" ca="1" si="30"/>
        <v>58.8</v>
      </c>
      <c r="AV17" s="21">
        <f t="shared" ca="1" si="12"/>
        <v>61</v>
      </c>
      <c r="AW17" s="21">
        <f t="shared" ca="1" si="31"/>
        <v>36</v>
      </c>
      <c r="AX17" s="21">
        <f t="shared" ca="1" si="32"/>
        <v>57</v>
      </c>
      <c r="AY17" s="21">
        <f t="shared" ca="1" si="33"/>
        <v>60</v>
      </c>
      <c r="AZ17" s="21">
        <f t="shared" ca="1" si="34"/>
        <v>59</v>
      </c>
      <c r="BB17" s="21" t="str">
        <f t="shared" ca="1" si="13"/>
        <v xml:space="preserve"> 287</v>
      </c>
      <c r="BC17" s="21" t="str">
        <f t="shared" ca="1" si="14"/>
        <v xml:space="preserve">  94</v>
      </c>
      <c r="BD17" s="21" t="str">
        <f t="shared" ca="1" si="15"/>
        <v xml:space="preserve"> 210</v>
      </c>
      <c r="BE17" s="21" t="str">
        <f t="shared" ca="1" si="16"/>
        <v xml:space="preserve"> 200</v>
      </c>
      <c r="BF17" s="21" t="str">
        <f t="shared" ca="1" si="17"/>
        <v xml:space="preserve"> 281</v>
      </c>
      <c r="BH17">
        <f t="shared" ca="1" si="18"/>
        <v>287</v>
      </c>
      <c r="BI17">
        <f t="shared" ca="1" si="19"/>
        <v>94</v>
      </c>
      <c r="BJ17">
        <f t="shared" ca="1" si="35"/>
        <v>210</v>
      </c>
      <c r="BK17">
        <f t="shared" ca="1" si="36"/>
        <v>200</v>
      </c>
      <c r="BL17">
        <f t="shared" ca="1" si="37"/>
        <v>281</v>
      </c>
      <c r="BN17" s="22" t="s">
        <v>62</v>
      </c>
      <c r="BO17" s="22" t="s">
        <v>74</v>
      </c>
      <c r="BP17" s="22">
        <f t="shared" ca="1" si="20"/>
        <v>7.2</v>
      </c>
      <c r="BQ17" s="22">
        <f t="shared" ca="1" si="21"/>
        <v>291</v>
      </c>
      <c r="BR17" s="22">
        <f t="shared" ca="1" si="22"/>
        <v>93</v>
      </c>
      <c r="BS17" s="22">
        <f t="shared" ca="1" si="23"/>
        <v>238</v>
      </c>
      <c r="BT17" s="22">
        <f t="shared" ca="1" si="24"/>
        <v>206</v>
      </c>
      <c r="BU17" s="22">
        <f t="shared" ca="1" si="25"/>
        <v>249</v>
      </c>
    </row>
    <row r="18" spans="1:73">
      <c r="A18" s="36"/>
      <c r="X18" t="s">
        <v>75</v>
      </c>
      <c r="Y18" t="s">
        <v>74</v>
      </c>
      <c r="AB18" s="20">
        <f>MATCH("R",$J19:$J$1000,0)</f>
        <v>16</v>
      </c>
      <c r="AC18" s="20">
        <f>ROW()</f>
        <v>18</v>
      </c>
      <c r="AD18" s="24">
        <f t="shared" ca="1" si="26"/>
        <v>474</v>
      </c>
      <c r="AE18" t="str">
        <f t="shared" ca="1" si="0"/>
        <v>OK</v>
      </c>
      <c r="AF18" t="str">
        <f t="shared" ca="1" si="1"/>
        <v>1700</v>
      </c>
      <c r="AG18" t="str">
        <f t="shared" ca="1" si="2"/>
        <v xml:space="preserve"> 7.7</v>
      </c>
      <c r="AH18">
        <f t="shared" ca="1" si="3"/>
        <v>7.7</v>
      </c>
      <c r="AJ18" s="21" t="str">
        <f t="shared" ca="1" si="4"/>
        <v>59.7</v>
      </c>
      <c r="AK18" s="21" t="str">
        <f t="shared" ca="1" si="5"/>
        <v>29.0</v>
      </c>
      <c r="AL18" s="21" t="str">
        <f t="shared" ca="1" si="6"/>
        <v>54.6</v>
      </c>
      <c r="AM18" s="21" t="str">
        <f t="shared" ca="1" si="7"/>
        <v>50.7</v>
      </c>
      <c r="AN18" s="21" t="str">
        <f t="shared" ca="1" si="8"/>
        <v>55.8</v>
      </c>
      <c r="AP18">
        <f t="shared" ca="1" si="9"/>
        <v>59.7</v>
      </c>
      <c r="AQ18">
        <f t="shared" ca="1" si="27"/>
        <v>29</v>
      </c>
      <c r="AR18">
        <f t="shared" ca="1" si="28"/>
        <v>54.6</v>
      </c>
      <c r="AS18">
        <f t="shared" ca="1" si="29"/>
        <v>50.7</v>
      </c>
      <c r="AT18">
        <f t="shared" ca="1" si="30"/>
        <v>55.8</v>
      </c>
      <c r="AV18" s="21">
        <f t="shared" ca="1" si="12"/>
        <v>58</v>
      </c>
      <c r="AW18" s="21">
        <f t="shared" ca="1" si="31"/>
        <v>24</v>
      </c>
      <c r="AX18" s="21">
        <f t="shared" ca="1" si="32"/>
        <v>52</v>
      </c>
      <c r="AY18" s="21">
        <f t="shared" ca="1" si="33"/>
        <v>58</v>
      </c>
      <c r="AZ18" s="21">
        <f t="shared" ca="1" si="34"/>
        <v>60</v>
      </c>
      <c r="BB18" s="21" t="str">
        <f t="shared" ca="1" si="13"/>
        <v xml:space="preserve"> 291</v>
      </c>
      <c r="BC18" s="21" t="str">
        <f t="shared" ca="1" si="14"/>
        <v xml:space="preserve">  93</v>
      </c>
      <c r="BD18" s="21" t="str">
        <f t="shared" ca="1" si="15"/>
        <v xml:space="preserve"> 238</v>
      </c>
      <c r="BE18" s="21" t="str">
        <f t="shared" ca="1" si="16"/>
        <v xml:space="preserve"> 206</v>
      </c>
      <c r="BF18" s="21" t="str">
        <f t="shared" ca="1" si="17"/>
        <v xml:space="preserve"> 249</v>
      </c>
      <c r="BH18">
        <f t="shared" ca="1" si="18"/>
        <v>291</v>
      </c>
      <c r="BI18">
        <f t="shared" ca="1" si="19"/>
        <v>93</v>
      </c>
      <c r="BJ18">
        <f t="shared" ca="1" si="35"/>
        <v>238</v>
      </c>
      <c r="BK18">
        <f t="shared" ca="1" si="36"/>
        <v>206</v>
      </c>
      <c r="BL18">
        <f t="shared" ca="1" si="37"/>
        <v>249</v>
      </c>
      <c r="BN18" s="22" t="s">
        <v>64</v>
      </c>
      <c r="BO18" s="22" t="s">
        <v>76</v>
      </c>
      <c r="BP18" s="22">
        <f t="shared" ca="1" si="20"/>
        <v>7.7</v>
      </c>
      <c r="BQ18" s="22">
        <f t="shared" ca="1" si="21"/>
        <v>305</v>
      </c>
      <c r="BR18" s="22">
        <f t="shared" ca="1" si="22"/>
        <v>92</v>
      </c>
      <c r="BS18" s="22">
        <f t="shared" ca="1" si="23"/>
        <v>253</v>
      </c>
      <c r="BT18" s="22">
        <f t="shared" ca="1" si="24"/>
        <v>219</v>
      </c>
      <c r="BU18" s="22">
        <f t="shared" ca="1" si="25"/>
        <v>249</v>
      </c>
    </row>
    <row r="19" spans="1:73">
      <c r="A19" s="36"/>
      <c r="X19" t="s">
        <v>77</v>
      </c>
      <c r="Y19" t="s">
        <v>76</v>
      </c>
      <c r="AB19" s="20">
        <f>MATCH("R",$J20:$J$1000,0)</f>
        <v>15</v>
      </c>
      <c r="AC19" s="20">
        <f>ROW()</f>
        <v>19</v>
      </c>
      <c r="AD19" s="24">
        <f t="shared" ca="1" si="26"/>
        <v>497</v>
      </c>
      <c r="AE19" t="str">
        <f t="shared" ca="1" si="0"/>
        <v>OK</v>
      </c>
      <c r="AF19" t="str">
        <f t="shared" ca="1" si="1"/>
        <v>1800</v>
      </c>
      <c r="AG19" t="str">
        <f t="shared" ca="1" si="2"/>
        <v xml:space="preserve"> 8.0</v>
      </c>
      <c r="AH19">
        <f t="shared" ca="1" si="3"/>
        <v>8</v>
      </c>
      <c r="AJ19" s="21" t="str">
        <f t="shared" ca="1" si="4"/>
        <v>60.8</v>
      </c>
      <c r="AK19" s="21" t="str">
        <f t="shared" ca="1" si="5"/>
        <v>28.8</v>
      </c>
      <c r="AL19" s="21" t="str">
        <f t="shared" ca="1" si="6"/>
        <v>56.2</v>
      </c>
      <c r="AM19" s="21" t="str">
        <f t="shared" ca="1" si="7"/>
        <v>52.3</v>
      </c>
      <c r="AN19" s="21" t="str">
        <f t="shared" ca="1" si="8"/>
        <v>55.7</v>
      </c>
      <c r="AP19">
        <f t="shared" ca="1" si="9"/>
        <v>60.8</v>
      </c>
      <c r="AQ19">
        <f t="shared" ca="1" si="27"/>
        <v>28.8</v>
      </c>
      <c r="AR19">
        <f t="shared" ca="1" si="28"/>
        <v>56.2</v>
      </c>
      <c r="AS19">
        <f t="shared" ca="1" si="29"/>
        <v>52.3</v>
      </c>
      <c r="AT19">
        <f t="shared" ca="1" si="30"/>
        <v>55.7</v>
      </c>
      <c r="AV19" s="21">
        <f t="shared" ca="1" si="12"/>
        <v>57</v>
      </c>
      <c r="AW19" s="21">
        <f t="shared" ca="1" si="31"/>
        <v>18</v>
      </c>
      <c r="AX19" s="21">
        <f t="shared" ca="1" si="32"/>
        <v>50</v>
      </c>
      <c r="AY19" s="21">
        <f t="shared" ca="1" si="33"/>
        <v>56</v>
      </c>
      <c r="AZ19" s="21">
        <f t="shared" ca="1" si="34"/>
        <v>59</v>
      </c>
      <c r="BB19" s="21" t="str">
        <f t="shared" ca="1" si="13"/>
        <v xml:space="preserve"> 305</v>
      </c>
      <c r="BC19" s="21" t="str">
        <f t="shared" ca="1" si="14"/>
        <v xml:space="preserve">  92</v>
      </c>
      <c r="BD19" s="21" t="str">
        <f t="shared" ca="1" si="15"/>
        <v xml:space="preserve"> 253</v>
      </c>
      <c r="BE19" s="21" t="str">
        <f t="shared" ca="1" si="16"/>
        <v xml:space="preserve"> 219</v>
      </c>
      <c r="BF19" s="21" t="str">
        <f t="shared" ca="1" si="17"/>
        <v xml:space="preserve"> 249</v>
      </c>
      <c r="BH19">
        <f t="shared" ca="1" si="18"/>
        <v>305</v>
      </c>
      <c r="BI19">
        <f t="shared" ca="1" si="19"/>
        <v>92</v>
      </c>
      <c r="BJ19">
        <f t="shared" ca="1" si="35"/>
        <v>253</v>
      </c>
      <c r="BK19">
        <f t="shared" ca="1" si="36"/>
        <v>219</v>
      </c>
      <c r="BL19">
        <f t="shared" ca="1" si="37"/>
        <v>249</v>
      </c>
      <c r="BN19" s="22" t="s">
        <v>66</v>
      </c>
      <c r="BO19" s="22" t="s">
        <v>78</v>
      </c>
      <c r="BP19" s="22">
        <f t="shared" ca="1" si="20"/>
        <v>8</v>
      </c>
      <c r="BQ19" s="22">
        <f t="shared" ca="1" si="21"/>
        <v>313</v>
      </c>
      <c r="BR19" s="22">
        <f t="shared" ca="1" si="22"/>
        <v>92</v>
      </c>
      <c r="BS19" s="22">
        <f t="shared" ca="1" si="23"/>
        <v>265</v>
      </c>
      <c r="BT19" s="22">
        <f t="shared" ca="1" si="24"/>
        <v>233</v>
      </c>
      <c r="BU19" s="22">
        <f t="shared" ca="1" si="25"/>
        <v>251</v>
      </c>
    </row>
    <row r="20" spans="1:73">
      <c r="A20" s="36"/>
      <c r="X20" t="s">
        <v>79</v>
      </c>
      <c r="Y20" t="s">
        <v>78</v>
      </c>
      <c r="AB20" s="20">
        <f>MATCH("R",$J21:$J$1000,0)</f>
        <v>14</v>
      </c>
      <c r="AC20" s="20">
        <f>ROW()</f>
        <v>20</v>
      </c>
      <c r="AD20" s="24">
        <f t="shared" ca="1" si="26"/>
        <v>529</v>
      </c>
      <c r="AE20" t="str">
        <f t="shared" ca="1" si="0"/>
        <v>OK</v>
      </c>
      <c r="AF20" t="str">
        <f t="shared" ca="1" si="1"/>
        <v>1900</v>
      </c>
      <c r="AG20" t="str">
        <f t="shared" ca="1" si="2"/>
        <v xml:space="preserve"> 8.2</v>
      </c>
      <c r="AH20">
        <f t="shared" ca="1" si="3"/>
        <v>8.1999999999999993</v>
      </c>
      <c r="AJ20" s="21" t="str">
        <f t="shared" ca="1" si="4"/>
        <v>61.4</v>
      </c>
      <c r="AK20" s="21" t="str">
        <f t="shared" ca="1" si="5"/>
        <v>28.8</v>
      </c>
      <c r="AL20" s="21" t="str">
        <f t="shared" ca="1" si="6"/>
        <v>57.4</v>
      </c>
      <c r="AM20" s="21" t="str">
        <f t="shared" ca="1" si="7"/>
        <v>54.0</v>
      </c>
      <c r="AN20" s="21" t="str">
        <f t="shared" ca="1" si="8"/>
        <v>56.0</v>
      </c>
      <c r="AP20">
        <f t="shared" ca="1" si="9"/>
        <v>61.4</v>
      </c>
      <c r="AQ20">
        <f t="shared" ca="1" si="27"/>
        <v>28.8</v>
      </c>
      <c r="AR20">
        <f t="shared" ca="1" si="28"/>
        <v>57.4</v>
      </c>
      <c r="AS20">
        <f t="shared" ca="1" si="29"/>
        <v>54</v>
      </c>
      <c r="AT20">
        <f t="shared" ca="1" si="30"/>
        <v>56</v>
      </c>
      <c r="AV20" s="21">
        <f t="shared" ca="1" si="12"/>
        <v>57</v>
      </c>
      <c r="AW20" s="21">
        <f t="shared" ca="1" si="31"/>
        <v>18</v>
      </c>
      <c r="AX20" s="21">
        <f t="shared" ca="1" si="32"/>
        <v>50</v>
      </c>
      <c r="AY20" s="21">
        <f t="shared" ca="1" si="33"/>
        <v>56</v>
      </c>
      <c r="AZ20" s="21">
        <f t="shared" ca="1" si="34"/>
        <v>59</v>
      </c>
      <c r="BB20" s="21" t="str">
        <f t="shared" ca="1" si="13"/>
        <v xml:space="preserve"> 313</v>
      </c>
      <c r="BC20" s="21" t="str">
        <f t="shared" ca="1" si="14"/>
        <v xml:space="preserve">  92</v>
      </c>
      <c r="BD20" s="21" t="str">
        <f t="shared" ca="1" si="15"/>
        <v xml:space="preserve"> 265</v>
      </c>
      <c r="BE20" s="21" t="str">
        <f t="shared" ca="1" si="16"/>
        <v xml:space="preserve"> 233</v>
      </c>
      <c r="BF20" s="21" t="str">
        <f t="shared" ca="1" si="17"/>
        <v xml:space="preserve"> 251</v>
      </c>
      <c r="BH20">
        <f t="shared" ca="1" si="18"/>
        <v>313</v>
      </c>
      <c r="BI20">
        <f t="shared" ca="1" si="19"/>
        <v>92</v>
      </c>
      <c r="BJ20">
        <f t="shared" ca="1" si="35"/>
        <v>265</v>
      </c>
      <c r="BK20">
        <f t="shared" ca="1" si="36"/>
        <v>233</v>
      </c>
      <c r="BL20">
        <f t="shared" ca="1" si="37"/>
        <v>251</v>
      </c>
      <c r="BN20" s="22" t="s">
        <v>68</v>
      </c>
      <c r="BO20" s="22" t="s">
        <v>80</v>
      </c>
      <c r="BP20" s="22">
        <f t="shared" ca="1" si="20"/>
        <v>8.1999999999999993</v>
      </c>
      <c r="BQ20" s="22">
        <f t="shared" ca="1" si="21"/>
        <v>309</v>
      </c>
      <c r="BR20" s="22">
        <f t="shared" ca="1" si="22"/>
        <v>93</v>
      </c>
      <c r="BS20" s="22">
        <f t="shared" ca="1" si="23"/>
        <v>252</v>
      </c>
      <c r="BT20" s="22">
        <f t="shared" ca="1" si="24"/>
        <v>227</v>
      </c>
      <c r="BU20" s="22">
        <f t="shared" ca="1" si="25"/>
        <v>245</v>
      </c>
    </row>
    <row r="21" spans="1:73">
      <c r="A21" s="36"/>
      <c r="X21" t="s">
        <v>81</v>
      </c>
      <c r="Y21" t="s">
        <v>80</v>
      </c>
      <c r="AB21" s="20">
        <f>MATCH("R",$J22:$J$1000,0)</f>
        <v>13</v>
      </c>
      <c r="AC21" s="20">
        <f>ROW()</f>
        <v>21</v>
      </c>
      <c r="AD21" s="24">
        <f t="shared" ca="1" si="26"/>
        <v>552</v>
      </c>
      <c r="AE21" t="str">
        <f t="shared" ca="1" si="0"/>
        <v>OK</v>
      </c>
      <c r="AF21" t="str">
        <f t="shared" ca="1" si="1"/>
        <v>2000</v>
      </c>
      <c r="AG21" t="str">
        <f t="shared" ca="1" si="2"/>
        <v xml:space="preserve"> 8.3</v>
      </c>
      <c r="AH21">
        <f t="shared" ca="1" si="3"/>
        <v>8.3000000000000007</v>
      </c>
      <c r="AJ21" s="21" t="str">
        <f t="shared" ca="1" si="4"/>
        <v>61.1</v>
      </c>
      <c r="AK21" s="21" t="str">
        <f t="shared" ca="1" si="5"/>
        <v>29.0</v>
      </c>
      <c r="AL21" s="21" t="str">
        <f t="shared" ca="1" si="6"/>
        <v>56.0</v>
      </c>
      <c r="AM21" s="21" t="str">
        <f t="shared" ca="1" si="7"/>
        <v>53.3</v>
      </c>
      <c r="AN21" s="21" t="str">
        <f t="shared" ca="1" si="8"/>
        <v>55.4</v>
      </c>
      <c r="AP21">
        <f t="shared" ca="1" si="9"/>
        <v>61.1</v>
      </c>
      <c r="AQ21">
        <f t="shared" ca="1" si="27"/>
        <v>29</v>
      </c>
      <c r="AR21">
        <f t="shared" ca="1" si="28"/>
        <v>56</v>
      </c>
      <c r="AS21">
        <f t="shared" ca="1" si="29"/>
        <v>53.3</v>
      </c>
      <c r="AT21">
        <f t="shared" ca="1" si="30"/>
        <v>55.4</v>
      </c>
      <c r="AV21" s="21">
        <f t="shared" ca="1" si="12"/>
        <v>58</v>
      </c>
      <c r="AW21" s="21">
        <f t="shared" ca="1" si="31"/>
        <v>25</v>
      </c>
      <c r="AX21" s="21">
        <f t="shared" ca="1" si="32"/>
        <v>53</v>
      </c>
      <c r="AY21" s="21">
        <f t="shared" ca="1" si="33"/>
        <v>57</v>
      </c>
      <c r="AZ21" s="21">
        <f t="shared" ca="1" si="34"/>
        <v>61</v>
      </c>
      <c r="BB21" s="21" t="str">
        <f t="shared" ca="1" si="13"/>
        <v xml:space="preserve"> 309</v>
      </c>
      <c r="BC21" s="21" t="str">
        <f t="shared" ca="1" si="14"/>
        <v xml:space="preserve">  93</v>
      </c>
      <c r="BD21" s="21" t="str">
        <f t="shared" ca="1" si="15"/>
        <v xml:space="preserve"> 252</v>
      </c>
      <c r="BE21" s="21" t="str">
        <f t="shared" ca="1" si="16"/>
        <v xml:space="preserve"> 227</v>
      </c>
      <c r="BF21" s="21" t="str">
        <f t="shared" ca="1" si="17"/>
        <v xml:space="preserve"> 245</v>
      </c>
      <c r="BH21">
        <f t="shared" ca="1" si="18"/>
        <v>309</v>
      </c>
      <c r="BI21">
        <f t="shared" ca="1" si="19"/>
        <v>93</v>
      </c>
      <c r="BJ21">
        <f t="shared" ca="1" si="35"/>
        <v>252</v>
      </c>
      <c r="BK21">
        <f t="shared" ca="1" si="36"/>
        <v>227</v>
      </c>
      <c r="BL21">
        <f t="shared" ca="1" si="37"/>
        <v>245</v>
      </c>
      <c r="BN21" s="22" t="s">
        <v>71</v>
      </c>
      <c r="BO21" s="22" t="s">
        <v>31</v>
      </c>
      <c r="BP21" s="22">
        <f t="shared" ca="1" si="20"/>
        <v>8.3000000000000007</v>
      </c>
      <c r="BQ21" s="22">
        <f t="shared" ca="1" si="21"/>
        <v>300</v>
      </c>
      <c r="BR21" s="22">
        <f t="shared" ca="1" si="22"/>
        <v>95</v>
      </c>
      <c r="BS21" s="22">
        <f t="shared" ca="1" si="23"/>
        <v>227</v>
      </c>
      <c r="BT21" s="22">
        <f t="shared" ca="1" si="24"/>
        <v>215</v>
      </c>
      <c r="BU21" s="22">
        <f t="shared" ca="1" si="25"/>
        <v>240</v>
      </c>
    </row>
    <row r="22" spans="1:73">
      <c r="A22" s="36"/>
      <c r="X22" t="s">
        <v>83</v>
      </c>
      <c r="Y22" t="s">
        <v>31</v>
      </c>
      <c r="AB22" s="20">
        <f>MATCH("R",$J23:$J$1000,0)</f>
        <v>12</v>
      </c>
      <c r="AC22" s="20">
        <f>ROW()</f>
        <v>22</v>
      </c>
      <c r="AD22" s="24">
        <f t="shared" ca="1" si="26"/>
        <v>584</v>
      </c>
      <c r="AE22" t="str">
        <f t="shared" ca="1" si="0"/>
        <v>OK</v>
      </c>
      <c r="AF22" t="str">
        <f t="shared" ca="1" si="1"/>
        <v>2100</v>
      </c>
      <c r="AG22" t="str">
        <f t="shared" ca="1" si="2"/>
        <v xml:space="preserve"> 8.2</v>
      </c>
      <c r="AH22">
        <f t="shared" ca="1" si="3"/>
        <v>8.1999999999999993</v>
      </c>
      <c r="AJ22" s="21" t="str">
        <f t="shared" ca="1" si="4"/>
        <v>60.3</v>
      </c>
      <c r="AK22" s="21" t="str">
        <f t="shared" ca="1" si="5"/>
        <v>29.4</v>
      </c>
      <c r="AL22" s="21" t="str">
        <f t="shared" ca="1" si="6"/>
        <v>53.3</v>
      </c>
      <c r="AM22" s="21" t="str">
        <f t="shared" ca="1" si="7"/>
        <v>51.9</v>
      </c>
      <c r="AN22" s="21" t="str">
        <f t="shared" ca="1" si="8"/>
        <v>54.8</v>
      </c>
      <c r="AP22">
        <f t="shared" ca="1" si="9"/>
        <v>60.3</v>
      </c>
      <c r="AQ22">
        <f t="shared" ca="1" si="27"/>
        <v>29.4</v>
      </c>
      <c r="AR22">
        <f t="shared" ca="1" si="28"/>
        <v>53.3</v>
      </c>
      <c r="AS22">
        <f t="shared" ca="1" si="29"/>
        <v>51.9</v>
      </c>
      <c r="AT22">
        <f t="shared" ca="1" si="30"/>
        <v>54.8</v>
      </c>
      <c r="AV22" s="21">
        <f t="shared" ca="1" si="12"/>
        <v>60</v>
      </c>
      <c r="AW22" s="21">
        <f t="shared" ca="1" si="31"/>
        <v>37</v>
      </c>
      <c r="AX22" s="21">
        <f t="shared" ca="1" si="32"/>
        <v>57</v>
      </c>
      <c r="AY22" s="21">
        <f t="shared" ca="1" si="33"/>
        <v>60</v>
      </c>
      <c r="AZ22" s="21">
        <f t="shared" ca="1" si="34"/>
        <v>63</v>
      </c>
      <c r="BB22" s="21" t="str">
        <f t="shared" ca="1" si="13"/>
        <v xml:space="preserve"> 300</v>
      </c>
      <c r="BC22" s="21" t="str">
        <f t="shared" ca="1" si="14"/>
        <v xml:space="preserve">  95</v>
      </c>
      <c r="BD22" s="21" t="str">
        <f t="shared" ca="1" si="15"/>
        <v xml:space="preserve"> 227</v>
      </c>
      <c r="BE22" s="21" t="str">
        <f t="shared" ca="1" si="16"/>
        <v xml:space="preserve"> 215</v>
      </c>
      <c r="BF22" s="21" t="str">
        <f t="shared" ca="1" si="17"/>
        <v xml:space="preserve"> 240</v>
      </c>
      <c r="BH22">
        <f t="shared" ca="1" si="18"/>
        <v>300</v>
      </c>
      <c r="BI22">
        <f t="shared" ca="1" si="19"/>
        <v>95</v>
      </c>
      <c r="BJ22">
        <f t="shared" ca="1" si="35"/>
        <v>227</v>
      </c>
      <c r="BK22">
        <f t="shared" ca="1" si="36"/>
        <v>215</v>
      </c>
      <c r="BL22">
        <f t="shared" ca="1" si="37"/>
        <v>240</v>
      </c>
      <c r="BN22" s="22" t="s">
        <v>74</v>
      </c>
      <c r="BO22" s="22" t="s">
        <v>35</v>
      </c>
      <c r="BP22" s="22">
        <f t="shared" ca="1" si="20"/>
        <v>8.1999999999999993</v>
      </c>
      <c r="BQ22" s="22">
        <f t="shared" ca="1" si="21"/>
        <v>301</v>
      </c>
      <c r="BR22" s="22">
        <f t="shared" ca="1" si="22"/>
        <v>97</v>
      </c>
      <c r="BS22" s="22">
        <f t="shared" ca="1" si="23"/>
        <v>216</v>
      </c>
      <c r="BT22" s="22">
        <f t="shared" ca="1" si="24"/>
        <v>217</v>
      </c>
      <c r="BU22" s="22">
        <f t="shared" ca="1" si="25"/>
        <v>271</v>
      </c>
    </row>
    <row r="23" spans="1:73">
      <c r="A23" s="36"/>
      <c r="X23" t="s">
        <v>85</v>
      </c>
      <c r="Y23" t="s">
        <v>35</v>
      </c>
      <c r="AB23" s="20">
        <f>MATCH("R",$J24:$J$1000,0)</f>
        <v>11</v>
      </c>
      <c r="AC23" s="20">
        <f>ROW()</f>
        <v>23</v>
      </c>
      <c r="AD23" s="24">
        <f t="shared" ca="1" si="26"/>
        <v>607</v>
      </c>
      <c r="AE23" t="str">
        <f t="shared" ca="1" si="0"/>
        <v>OK</v>
      </c>
      <c r="AF23" t="str">
        <f t="shared" ca="1" si="1"/>
        <v>2200</v>
      </c>
      <c r="AG23" t="str">
        <f t="shared" ca="1" si="2"/>
        <v xml:space="preserve"> 7.6</v>
      </c>
      <c r="AH23">
        <f t="shared" ca="1" si="3"/>
        <v>7.6</v>
      </c>
      <c r="AJ23" s="21" t="str">
        <f t="shared" ca="1" si="4"/>
        <v>60.5</v>
      </c>
      <c r="AK23" s="21" t="str">
        <f t="shared" ca="1" si="5"/>
        <v>30.0</v>
      </c>
      <c r="AL23" s="21" t="str">
        <f t="shared" ca="1" si="6"/>
        <v>52.0</v>
      </c>
      <c r="AM23" s="21" t="str">
        <f t="shared" ca="1" si="7"/>
        <v>52.1</v>
      </c>
      <c r="AN23" s="21" t="str">
        <f t="shared" ca="1" si="8"/>
        <v>57.9</v>
      </c>
      <c r="AP23">
        <f t="shared" ca="1" si="9"/>
        <v>60.5</v>
      </c>
      <c r="AQ23">
        <f t="shared" ca="1" si="27"/>
        <v>30</v>
      </c>
      <c r="AR23">
        <f t="shared" ca="1" si="28"/>
        <v>52</v>
      </c>
      <c r="AS23">
        <f t="shared" ca="1" si="29"/>
        <v>52.1</v>
      </c>
      <c r="AT23">
        <f t="shared" ca="1" si="30"/>
        <v>57.9</v>
      </c>
      <c r="AV23" s="21">
        <f t="shared" ca="1" si="12"/>
        <v>61</v>
      </c>
      <c r="AW23" s="21">
        <f t="shared" ca="1" si="31"/>
        <v>48</v>
      </c>
      <c r="AX23" s="21">
        <f t="shared" ca="1" si="32"/>
        <v>60</v>
      </c>
      <c r="AY23" s="21">
        <f t="shared" ca="1" si="33"/>
        <v>63</v>
      </c>
      <c r="AZ23" s="21">
        <f t="shared" ca="1" si="34"/>
        <v>63</v>
      </c>
      <c r="BB23" s="21" t="str">
        <f t="shared" ca="1" si="13"/>
        <v xml:space="preserve"> 301</v>
      </c>
      <c r="BC23" s="21" t="str">
        <f t="shared" ca="1" si="14"/>
        <v xml:space="preserve">  97</v>
      </c>
      <c r="BD23" s="21" t="str">
        <f t="shared" ca="1" si="15"/>
        <v xml:space="preserve"> 216</v>
      </c>
      <c r="BE23" s="21" t="str">
        <f t="shared" ca="1" si="16"/>
        <v xml:space="preserve"> 217</v>
      </c>
      <c r="BF23" s="21" t="str">
        <f t="shared" ca="1" si="17"/>
        <v xml:space="preserve"> 271</v>
      </c>
      <c r="BH23">
        <f t="shared" ca="1" si="18"/>
        <v>301</v>
      </c>
      <c r="BI23">
        <f t="shared" ca="1" si="19"/>
        <v>97</v>
      </c>
      <c r="BJ23">
        <f t="shared" ca="1" si="35"/>
        <v>216</v>
      </c>
      <c r="BK23">
        <f t="shared" ca="1" si="36"/>
        <v>217</v>
      </c>
      <c r="BL23">
        <f t="shared" ca="1" si="37"/>
        <v>271</v>
      </c>
      <c r="BN23" s="22" t="s">
        <v>76</v>
      </c>
      <c r="BO23" s="22" t="s">
        <v>38</v>
      </c>
      <c r="BP23" s="22">
        <f t="shared" ca="1" si="20"/>
        <v>7.6</v>
      </c>
      <c r="BQ23" s="22">
        <f t="shared" ca="1" si="21"/>
        <v>299</v>
      </c>
      <c r="BR23" s="22">
        <f t="shared" ca="1" si="22"/>
        <v>100</v>
      </c>
      <c r="BS23" s="22">
        <f t="shared" ca="1" si="23"/>
        <v>212</v>
      </c>
      <c r="BT23" s="22">
        <f t="shared" ca="1" si="24"/>
        <v>230</v>
      </c>
      <c r="BU23" s="22">
        <f t="shared" ca="1" si="25"/>
        <v>0</v>
      </c>
    </row>
    <row r="24" spans="1:73">
      <c r="A24" s="36"/>
      <c r="X24" t="s">
        <v>86</v>
      </c>
      <c r="Y24" t="s">
        <v>38</v>
      </c>
      <c r="AB24" s="20">
        <f>MATCH("R",$J25:$J$1000,0)</f>
        <v>10</v>
      </c>
      <c r="AC24" s="20">
        <f>ROW()</f>
        <v>24</v>
      </c>
      <c r="AD24" s="24">
        <f t="shared" ca="1" si="26"/>
        <v>639</v>
      </c>
      <c r="AE24" t="str">
        <f t="shared" ca="1" si="0"/>
        <v>OK</v>
      </c>
      <c r="AF24" t="str">
        <f t="shared" ca="1" si="1"/>
        <v>2300</v>
      </c>
      <c r="AG24" t="str">
        <f t="shared" ca="1" si="2"/>
        <v xml:space="preserve"> 6.5</v>
      </c>
      <c r="AH24">
        <f t="shared" ca="1" si="3"/>
        <v>6.5</v>
      </c>
      <c r="AJ24" s="21" t="str">
        <f t="shared" ca="1" si="4"/>
        <v>60.3</v>
      </c>
      <c r="AK24" s="21" t="str">
        <f t="shared" ca="1" si="5"/>
        <v>30.9</v>
      </c>
      <c r="AL24" s="21" t="str">
        <f t="shared" ca="1" si="6"/>
        <v>51.5</v>
      </c>
      <c r="AM24" s="21" t="str">
        <f t="shared" ca="1" si="7"/>
        <v>53.7</v>
      </c>
      <c r="AN24" s="21" t="str">
        <f t="shared" ca="1" si="8"/>
        <v>60.3</v>
      </c>
      <c r="AP24">
        <f t="shared" ca="1" si="9"/>
        <v>60.3</v>
      </c>
      <c r="AQ24">
        <f t="shared" ca="1" si="27"/>
        <v>30.9</v>
      </c>
      <c r="AR24">
        <f t="shared" ca="1" si="28"/>
        <v>51.5</v>
      </c>
      <c r="AS24">
        <f t="shared" ca="1" si="29"/>
        <v>53.7</v>
      </c>
      <c r="AT24">
        <f t="shared" ca="1" si="30"/>
        <v>0</v>
      </c>
      <c r="AV24" s="21">
        <f t="shared" ca="1" si="12"/>
        <v>61</v>
      </c>
      <c r="AW24" s="21">
        <f t="shared" ca="1" si="31"/>
        <v>57</v>
      </c>
      <c r="AX24" s="21">
        <f t="shared" ca="1" si="32"/>
        <v>63</v>
      </c>
      <c r="AY24" s="21">
        <f t="shared" ca="1" si="33"/>
        <v>65</v>
      </c>
      <c r="AZ24" s="21">
        <f t="shared" ca="1" si="34"/>
        <v>0</v>
      </c>
      <c r="BB24" s="21" t="str">
        <f t="shared" ca="1" si="13"/>
        <v xml:space="preserve"> 299</v>
      </c>
      <c r="BC24" s="21" t="str">
        <f t="shared" ca="1" si="14"/>
        <v xml:space="preserve"> 100</v>
      </c>
      <c r="BD24" s="21" t="str">
        <f t="shared" ca="1" si="15"/>
        <v xml:space="preserve"> 212</v>
      </c>
      <c r="BE24" s="21" t="str">
        <f t="shared" ca="1" si="16"/>
        <v xml:space="preserve"> 230</v>
      </c>
      <c r="BF24" s="21" t="str">
        <f t="shared" ca="1" si="17"/>
        <v xml:space="preserve"> 299</v>
      </c>
      <c r="BH24">
        <f t="shared" ca="1" si="18"/>
        <v>299</v>
      </c>
      <c r="BI24">
        <f t="shared" ca="1" si="19"/>
        <v>100</v>
      </c>
      <c r="BJ24">
        <f t="shared" ca="1" si="35"/>
        <v>212</v>
      </c>
      <c r="BK24">
        <f t="shared" ca="1" si="36"/>
        <v>230</v>
      </c>
      <c r="BL24">
        <f t="shared" ca="1" si="37"/>
        <v>0</v>
      </c>
      <c r="BN24" s="22" t="s">
        <v>78</v>
      </c>
      <c r="BO24" s="22" t="s">
        <v>42</v>
      </c>
      <c r="BP24" s="22">
        <f t="shared" ca="1" si="20"/>
        <v>6.5</v>
      </c>
      <c r="BQ24" s="22">
        <f t="shared" ca="1" si="21"/>
        <v>302</v>
      </c>
      <c r="BR24" s="22">
        <f t="shared" ca="1" si="22"/>
        <v>232</v>
      </c>
      <c r="BS24" s="22">
        <f t="shared" ca="1" si="23"/>
        <v>225</v>
      </c>
      <c r="BT24" s="22">
        <f t="shared" ca="1" si="24"/>
        <v>302</v>
      </c>
      <c r="BU24" s="22">
        <f t="shared" ca="1" si="25"/>
        <v>0</v>
      </c>
    </row>
    <row r="25" spans="1:73">
      <c r="A25" s="36"/>
      <c r="X25" t="s">
        <v>87</v>
      </c>
      <c r="Y25" t="s">
        <v>42</v>
      </c>
      <c r="AB25" s="20">
        <f>MATCH("R",$J26:$J$1000,0)</f>
        <v>9</v>
      </c>
      <c r="AC25" s="20">
        <f>ROW()</f>
        <v>25</v>
      </c>
      <c r="AD25" s="24">
        <f t="shared" ca="1" si="26"/>
        <v>662</v>
      </c>
      <c r="AE25" t="str">
        <f t="shared" ca="1" si="0"/>
        <v>OK</v>
      </c>
      <c r="AF25" t="str">
        <f t="shared" ca="1" si="1"/>
        <v>2400</v>
      </c>
      <c r="AG25" t="str">
        <f t="shared" ca="1" si="2"/>
        <v xml:space="preserve"> 5.4</v>
      </c>
      <c r="AH25">
        <f t="shared" ca="1" si="3"/>
        <v>5.4</v>
      </c>
      <c r="AJ25" s="21" t="str">
        <f t="shared" ca="1" si="4"/>
        <v>60.6</v>
      </c>
      <c r="AK25" s="21" t="str">
        <f t="shared" ca="1" si="5"/>
        <v>53.9</v>
      </c>
      <c r="AL25" s="21" t="str">
        <f t="shared" ca="1" si="6"/>
        <v>53.1</v>
      </c>
      <c r="AM25" s="21" t="str">
        <f t="shared" ca="1" si="7"/>
        <v>60.6</v>
      </c>
      <c r="AN25" s="21" t="str">
        <f t="shared" ca="1" si="8"/>
        <v>60.6</v>
      </c>
      <c r="AP25">
        <f t="shared" ca="1" si="9"/>
        <v>60.6</v>
      </c>
      <c r="AQ25">
        <f t="shared" ca="1" si="27"/>
        <v>53.9</v>
      </c>
      <c r="AR25">
        <f t="shared" ca="1" si="28"/>
        <v>53.1</v>
      </c>
      <c r="AS25">
        <f t="shared" ca="1" si="29"/>
        <v>60.6</v>
      </c>
      <c r="AT25">
        <f t="shared" ca="1" si="30"/>
        <v>0</v>
      </c>
      <c r="AV25" s="21">
        <f t="shared" ca="1" si="12"/>
        <v>61</v>
      </c>
      <c r="AW25" s="21">
        <f t="shared" ca="1" si="31"/>
        <v>62</v>
      </c>
      <c r="AX25" s="21">
        <f t="shared" ca="1" si="32"/>
        <v>65</v>
      </c>
      <c r="AY25" s="21">
        <f t="shared" ca="1" si="33"/>
        <v>61</v>
      </c>
      <c r="AZ25" s="21">
        <f t="shared" ca="1" si="34"/>
        <v>0</v>
      </c>
      <c r="BB25" s="21" t="str">
        <f t="shared" ca="1" si="13"/>
        <v xml:space="preserve"> 302</v>
      </c>
      <c r="BC25" s="21" t="str">
        <f t="shared" ca="1" si="14"/>
        <v xml:space="preserve"> 232</v>
      </c>
      <c r="BD25" s="21" t="str">
        <f t="shared" ca="1" si="15"/>
        <v xml:space="preserve"> 225</v>
      </c>
      <c r="BE25" s="21" t="str">
        <f t="shared" ca="1" si="16"/>
        <v xml:space="preserve"> 302</v>
      </c>
      <c r="BF25" s="21" t="str">
        <f t="shared" ca="1" si="17"/>
        <v xml:space="preserve"> 302</v>
      </c>
      <c r="BH25">
        <f t="shared" ca="1" si="18"/>
        <v>302</v>
      </c>
      <c r="BI25">
        <f t="shared" ca="1" si="19"/>
        <v>232</v>
      </c>
      <c r="BJ25">
        <f t="shared" ca="1" si="35"/>
        <v>225</v>
      </c>
      <c r="BK25">
        <f t="shared" ca="1" si="36"/>
        <v>302</v>
      </c>
      <c r="BL25">
        <f t="shared" ca="1" si="37"/>
        <v>0</v>
      </c>
      <c r="BN25" s="22" t="s">
        <v>80</v>
      </c>
      <c r="BO25" s="22" t="s">
        <v>45</v>
      </c>
      <c r="BP25" s="22">
        <f t="shared" ca="1" si="20"/>
        <v>5.4</v>
      </c>
      <c r="BQ25" s="22">
        <f t="shared" si="21"/>
        <v>0</v>
      </c>
      <c r="BR25" s="22">
        <f t="shared" si="22"/>
        <v>0</v>
      </c>
      <c r="BS25" s="22">
        <f t="shared" si="23"/>
        <v>0</v>
      </c>
      <c r="BT25" s="22">
        <f t="shared" si="24"/>
        <v>0</v>
      </c>
      <c r="BU25" s="22">
        <f t="shared" si="25"/>
        <v>0</v>
      </c>
    </row>
    <row r="26" spans="1:73">
      <c r="A26" s="36"/>
      <c r="X26" t="s">
        <v>88</v>
      </c>
      <c r="Y26" t="s">
        <v>45</v>
      </c>
      <c r="AB26" s="20">
        <f>MATCH("R",$J27:$J$1000,0)</f>
        <v>8</v>
      </c>
      <c r="AC26" s="20">
        <f>ROW()</f>
        <v>26</v>
      </c>
      <c r="AD26" s="24" t="e">
        <f t="shared" ca="1" si="26"/>
        <v>#N/A</v>
      </c>
      <c r="AE26" t="str">
        <f t="shared" ca="1" si="0"/>
        <v>E</v>
      </c>
      <c r="AJ26" s="21"/>
      <c r="AK26" s="21"/>
      <c r="AL26" s="21"/>
      <c r="AM26" s="21"/>
      <c r="AN26" s="21"/>
      <c r="BB26" s="21"/>
      <c r="BC26" s="21"/>
      <c r="BD26" s="21"/>
      <c r="BE26" s="21"/>
      <c r="BF26" s="21"/>
      <c r="BN26" s="22"/>
    </row>
    <row r="27" spans="1:73">
      <c r="A27" s="36"/>
      <c r="AB27" s="20">
        <f>MATCH("R",$J28:$J$1000,0)</f>
        <v>7</v>
      </c>
      <c r="AC27" s="20">
        <f>ROW()</f>
        <v>27</v>
      </c>
      <c r="AD27" s="24" t="e">
        <f t="shared" ca="1" si="26"/>
        <v>#N/A</v>
      </c>
      <c r="AE27" t="str">
        <f t="shared" ca="1" si="0"/>
        <v>E</v>
      </c>
      <c r="AJ27" s="21"/>
      <c r="AK27" s="21"/>
      <c r="AL27" s="21"/>
      <c r="AM27" s="21"/>
      <c r="AN27" s="21"/>
      <c r="BB27" s="21"/>
      <c r="BC27" s="21"/>
      <c r="BD27" s="21"/>
      <c r="BE27" s="21"/>
      <c r="BF27" s="21"/>
      <c r="BN27" s="22"/>
    </row>
    <row r="28" spans="1:73">
      <c r="A28" s="36"/>
      <c r="AB28" s="20">
        <f>MATCH("R",$J29:$J$1000,0)</f>
        <v>6</v>
      </c>
      <c r="AC28" s="20">
        <f>ROW()</f>
        <v>28</v>
      </c>
      <c r="AD28" s="24" t="e">
        <f t="shared" ca="1" si="26"/>
        <v>#N/A</v>
      </c>
      <c r="AE28" t="str">
        <f t="shared" ca="1" si="0"/>
        <v>E</v>
      </c>
      <c r="AJ28" s="21"/>
      <c r="AK28" s="21"/>
      <c r="AL28" s="21"/>
      <c r="AM28" s="21"/>
      <c r="AN28" s="21"/>
      <c r="BB28" s="21"/>
      <c r="BC28" s="21"/>
      <c r="BD28" s="21"/>
      <c r="BE28" s="21"/>
      <c r="BF28" s="21"/>
      <c r="BN28" s="22"/>
    </row>
    <row r="29" spans="1:73">
      <c r="A29" s="36"/>
      <c r="AB29" s="20">
        <f>MATCH("R",$J30:$J$1000,0)</f>
        <v>5</v>
      </c>
      <c r="AC29" s="20">
        <f>ROW()</f>
        <v>29</v>
      </c>
      <c r="AD29" s="24" t="e">
        <f t="shared" ca="1" si="26"/>
        <v>#N/A</v>
      </c>
      <c r="AE29" t="str">
        <f t="shared" ca="1" si="0"/>
        <v>E</v>
      </c>
      <c r="BN29" s="22"/>
    </row>
    <row r="30" spans="1:73">
      <c r="A30" s="36"/>
      <c r="AB30" s="20">
        <f>MATCH("R",$J31:$J$1000,0)</f>
        <v>4</v>
      </c>
      <c r="AC30" s="20">
        <f>ROW()</f>
        <v>30</v>
      </c>
      <c r="AD30" s="24" t="e">
        <f t="shared" ca="1" si="26"/>
        <v>#N/A</v>
      </c>
      <c r="AE30" t="str">
        <f t="shared" ca="1" si="0"/>
        <v>E</v>
      </c>
      <c r="BN30" s="22"/>
    </row>
    <row r="31" spans="1:73">
      <c r="A31" s="36"/>
      <c r="AB31" s="20">
        <f>MATCH("R",$J32:$J$1000,0)</f>
        <v>3</v>
      </c>
      <c r="AC31" s="20">
        <f>ROW()</f>
        <v>31</v>
      </c>
      <c r="AD31" s="24" t="e">
        <f t="shared" ca="1" si="26"/>
        <v>#N/A</v>
      </c>
      <c r="AE31" t="str">
        <f t="shared" ca="1" si="0"/>
        <v>E</v>
      </c>
    </row>
    <row r="32" spans="1:73">
      <c r="A32" s="36"/>
      <c r="AB32" s="20">
        <f>MATCH("R",$J33:$J$1000,0)</f>
        <v>2</v>
      </c>
      <c r="AC32" s="20">
        <f>ROW()</f>
        <v>32</v>
      </c>
      <c r="AD32" s="24" t="e">
        <f t="shared" ca="1" si="26"/>
        <v>#N/A</v>
      </c>
      <c r="AE32" t="str">
        <f t="shared" ca="1" si="0"/>
        <v>E</v>
      </c>
    </row>
    <row r="33" spans="1:31">
      <c r="A33" s="36"/>
      <c r="J33" s="12" t="str">
        <f t="shared" ref="J33" si="38">IF(ISERROR(X33),"","R")</f>
        <v/>
      </c>
      <c r="K33">
        <v>3</v>
      </c>
      <c r="L33">
        <f t="shared" ref="L33:V33" si="39">K33+5</f>
        <v>8</v>
      </c>
      <c r="M33">
        <f t="shared" si="39"/>
        <v>13</v>
      </c>
      <c r="N33">
        <f t="shared" si="39"/>
        <v>18</v>
      </c>
      <c r="O33">
        <f t="shared" si="39"/>
        <v>23</v>
      </c>
      <c r="P33">
        <f t="shared" si="39"/>
        <v>28</v>
      </c>
      <c r="Q33">
        <f t="shared" si="39"/>
        <v>33</v>
      </c>
      <c r="R33">
        <f t="shared" si="39"/>
        <v>38</v>
      </c>
      <c r="S33">
        <f t="shared" si="39"/>
        <v>43</v>
      </c>
      <c r="T33">
        <f t="shared" si="39"/>
        <v>48</v>
      </c>
      <c r="U33">
        <f t="shared" si="39"/>
        <v>53</v>
      </c>
      <c r="V33">
        <f t="shared" si="39"/>
        <v>58</v>
      </c>
      <c r="X33" t="e">
        <f>VLOOKUP(K33,$X$1:Y$30,2,FALSE())</f>
        <v>#N/A</v>
      </c>
      <c r="AB33" s="20">
        <f>MATCH("R",$J34:$J$1000,0)</f>
        <v>1</v>
      </c>
      <c r="AC33" s="20">
        <f>ROW()</f>
        <v>33</v>
      </c>
      <c r="AD33" s="24" t="e">
        <f t="shared" ca="1" si="26"/>
        <v>#N/A</v>
      </c>
      <c r="AE33" t="str">
        <f t="shared" ca="1" si="0"/>
        <v>E</v>
      </c>
    </row>
    <row r="34" spans="1:31">
      <c r="A34" s="36"/>
      <c r="J34" t="str">
        <f>SSN_7!J695</f>
        <v>R</v>
      </c>
      <c r="K34" t="str">
        <f>SSN_7!K695</f>
        <v xml:space="preserve"> 1.0</v>
      </c>
      <c r="L34" t="str">
        <f>SSN_7!L695</f>
        <v xml:space="preserve"> 4.4</v>
      </c>
      <c r="M34" t="str">
        <f>SSN_7!M695</f>
        <v xml:space="preserve"> 2.0</v>
      </c>
      <c r="N34" t="str">
        <f>SSN_7!N695</f>
        <v xml:space="preserve"> 4.0</v>
      </c>
      <c r="O34" t="str">
        <f>SSN_7!O695</f>
        <v xml:space="preserve"> 5.4</v>
      </c>
      <c r="P34" t="str">
        <f>SSN_7!P695</f>
        <v xml:space="preserve"> 7.3</v>
      </c>
      <c r="Q34" t="str">
        <f>SSN_7!Q695</f>
        <v>10.2</v>
      </c>
      <c r="R34" t="str">
        <f>SSN_7!R695</f>
        <v>14.4</v>
      </c>
      <c r="S34" t="str">
        <f>SSN_7!S695</f>
        <v>18.2</v>
      </c>
      <c r="T34" t="str">
        <f>SSN_7!T695</f>
        <v>21.5</v>
      </c>
      <c r="U34" t="str">
        <f>SSN_7!U695</f>
        <v>25.0</v>
      </c>
      <c r="V34" t="str">
        <f>SSN_7!V695</f>
        <v>29.0</v>
      </c>
      <c r="W34">
        <f>SSN_7!W695</f>
        <v>0</v>
      </c>
      <c r="X34" t="str">
        <f>SSN_7!X695</f>
        <v>0100</v>
      </c>
      <c r="AB34" s="20">
        <f>MATCH("R",$J35:$J$1000,0)</f>
        <v>23</v>
      </c>
      <c r="AC34" s="20">
        <f>ROW()</f>
        <v>34</v>
      </c>
      <c r="AD34" s="24" t="e">
        <f t="shared" ca="1" si="26"/>
        <v>#N/A</v>
      </c>
      <c r="AE34" t="str">
        <f t="shared" ca="1" si="0"/>
        <v>E</v>
      </c>
    </row>
    <row r="35" spans="1:31">
      <c r="A35" s="36"/>
      <c r="J35" t="str">
        <f>SSN_7!J696</f>
        <v/>
      </c>
      <c r="K35" t="str">
        <f>SSN_7!K696</f>
        <v xml:space="preserve">    </v>
      </c>
      <c r="L35" t="str">
        <f>SSN_7!L696</f>
        <v xml:space="preserve"> 1F2</v>
      </c>
      <c r="M35" t="str">
        <f>SSN_7!M696</f>
        <v xml:space="preserve"> 1F2</v>
      </c>
      <c r="N35" t="str">
        <f>SSN_7!N696</f>
        <v xml:space="preserve"> 1F2</v>
      </c>
      <c r="O35" t="str">
        <f>SSN_7!O696</f>
        <v xml:space="preserve"> 1F2</v>
      </c>
      <c r="P35" t="str">
        <f>SSN_7!P696</f>
        <v xml:space="preserve"> 1F2</v>
      </c>
      <c r="Q35" t="str">
        <f>SSN_7!Q696</f>
        <v xml:space="preserve"> 1F2</v>
      </c>
      <c r="R35" t="str">
        <f>SSN_7!R696</f>
        <v xml:space="preserve"> 1F2</v>
      </c>
      <c r="S35" t="str">
        <f>SSN_7!S696</f>
        <v xml:space="preserve"> 1F2</v>
      </c>
      <c r="T35" t="str">
        <f>SSN_7!T696</f>
        <v xml:space="preserve"> 1F2</v>
      </c>
      <c r="U35" t="str">
        <f>SSN_7!U696</f>
        <v xml:space="preserve"> 1F2</v>
      </c>
      <c r="V35" t="str">
        <f>SSN_7!V696</f>
        <v xml:space="preserve"> 1F2</v>
      </c>
      <c r="W35">
        <f>SSN_7!W696</f>
        <v>0</v>
      </c>
      <c r="X35" t="e">
        <f>SSN_7!X696</f>
        <v>#N/A</v>
      </c>
      <c r="AB35" s="20">
        <f>MATCH("R",$J36:$J$1000,0)</f>
        <v>22</v>
      </c>
      <c r="AC35" s="20">
        <f>ROW()</f>
        <v>35</v>
      </c>
      <c r="AD35" s="24" t="e">
        <f t="shared" ca="1" si="26"/>
        <v>#N/A</v>
      </c>
      <c r="AE35" t="str">
        <f t="shared" ca="1" si="0"/>
        <v>E</v>
      </c>
    </row>
    <row r="36" spans="1:31">
      <c r="A36" s="36"/>
      <c r="J36" t="str">
        <f>SSN_7!J697</f>
        <v/>
      </c>
      <c r="K36" t="str">
        <f>SSN_7!K697</f>
        <v xml:space="preserve">    </v>
      </c>
      <c r="L36" t="str">
        <f>SSN_7!L697</f>
        <v>61.1</v>
      </c>
      <c r="M36" t="str">
        <f>SSN_7!M697</f>
        <v>52.6</v>
      </c>
      <c r="N36" t="str">
        <f>SSN_7!N697</f>
        <v>57.1</v>
      </c>
      <c r="O36" t="str">
        <f>SSN_7!O697</f>
        <v>61.1</v>
      </c>
      <c r="P36" t="str">
        <f>SSN_7!P697</f>
        <v>61.1</v>
      </c>
      <c r="Q36" t="str">
        <f>SSN_7!Q697</f>
        <v>61.1</v>
      </c>
      <c r="R36" t="str">
        <f>SSN_7!R697</f>
        <v>61.1</v>
      </c>
      <c r="S36" t="str">
        <f>SSN_7!S697</f>
        <v>61.1</v>
      </c>
      <c r="T36" t="str">
        <f>SSN_7!T697</f>
        <v>61.1</v>
      </c>
      <c r="U36" t="str">
        <f>SSN_7!U697</f>
        <v>61.1</v>
      </c>
      <c r="V36" t="str">
        <f>SSN_7!V697</f>
        <v>61.1</v>
      </c>
      <c r="W36">
        <f>SSN_7!W697</f>
        <v>0</v>
      </c>
      <c r="X36" t="e">
        <f>SSN_7!X697</f>
        <v>#N/A</v>
      </c>
      <c r="AB36" s="20">
        <f>MATCH("R",$J37:$J$1000,0)</f>
        <v>21</v>
      </c>
      <c r="AC36" s="20">
        <f>ROW()</f>
        <v>36</v>
      </c>
      <c r="AD36" s="24" t="e">
        <f t="shared" ca="1" si="26"/>
        <v>#N/A</v>
      </c>
      <c r="AE36" t="str">
        <f t="shared" ca="1" si="0"/>
        <v>E</v>
      </c>
    </row>
    <row r="37" spans="1:31">
      <c r="A37" s="36"/>
      <c r="J37" t="str">
        <f>SSN_7!J698</f>
        <v/>
      </c>
      <c r="K37" t="str">
        <f>SSN_7!K698</f>
        <v xml:space="preserve">    </v>
      </c>
      <c r="L37" t="str">
        <f>SSN_7!L698</f>
        <v xml:space="preserve"> 2.3</v>
      </c>
      <c r="M37" t="str">
        <f>SSN_7!M698</f>
        <v xml:space="preserve"> 1.8</v>
      </c>
      <c r="N37" t="str">
        <f>SSN_7!N698</f>
        <v xml:space="preserve"> 2.1</v>
      </c>
      <c r="O37" t="str">
        <f>SSN_7!O698</f>
        <v xml:space="preserve"> 2.3</v>
      </c>
      <c r="P37" t="str">
        <f>SSN_7!P698</f>
        <v xml:space="preserve"> 2.3</v>
      </c>
      <c r="Q37" t="str">
        <f>SSN_7!Q698</f>
        <v xml:space="preserve"> 2.3</v>
      </c>
      <c r="R37" t="str">
        <f>SSN_7!R698</f>
        <v xml:space="preserve"> 2.3</v>
      </c>
      <c r="S37" t="str">
        <f>SSN_7!S698</f>
        <v xml:space="preserve"> 2.3</v>
      </c>
      <c r="T37" t="str">
        <f>SSN_7!T698</f>
        <v xml:space="preserve"> 2.3</v>
      </c>
      <c r="U37" t="str">
        <f>SSN_7!U698</f>
        <v xml:space="preserve"> 2.3</v>
      </c>
      <c r="V37" t="str">
        <f>SSN_7!V698</f>
        <v xml:space="preserve"> 2.3</v>
      </c>
      <c r="W37">
        <f>SSN_7!W698</f>
        <v>0</v>
      </c>
      <c r="X37" t="e">
        <f>SSN_7!X698</f>
        <v>#N/A</v>
      </c>
      <c r="AB37" s="20">
        <f>MATCH("R",$J38:$J$1000,0)</f>
        <v>20</v>
      </c>
      <c r="AC37" s="20">
        <f>ROW()</f>
        <v>37</v>
      </c>
      <c r="AD37" s="24" t="e">
        <f t="shared" ca="1" si="26"/>
        <v>#N/A</v>
      </c>
      <c r="AE37" t="str">
        <f t="shared" ca="1" si="0"/>
        <v>E</v>
      </c>
    </row>
    <row r="38" spans="1:31">
      <c r="A38" s="36"/>
      <c r="J38" t="str">
        <f>SSN_7!J699</f>
        <v/>
      </c>
      <c r="K38" t="str">
        <f>SSN_7!K699</f>
        <v xml:space="preserve">    </v>
      </c>
      <c r="L38" t="str">
        <f>SSN_7!L699</f>
        <v xml:space="preserve"> 309</v>
      </c>
      <c r="M38" t="str">
        <f>SSN_7!M699</f>
        <v xml:space="preserve"> 221</v>
      </c>
      <c r="N38" t="str">
        <f>SSN_7!N699</f>
        <v xml:space="preserve"> 263</v>
      </c>
      <c r="O38" t="str">
        <f>SSN_7!O699</f>
        <v xml:space="preserve"> 309</v>
      </c>
      <c r="P38" t="str">
        <f>SSN_7!P699</f>
        <v xml:space="preserve"> 309</v>
      </c>
      <c r="Q38" t="str">
        <f>SSN_7!Q699</f>
        <v xml:space="preserve"> 309</v>
      </c>
      <c r="R38" t="str">
        <f>SSN_7!R699</f>
        <v xml:space="preserve"> 309</v>
      </c>
      <c r="S38" t="str">
        <f>SSN_7!S699</f>
        <v xml:space="preserve"> 309</v>
      </c>
      <c r="T38" t="str">
        <f>SSN_7!T699</f>
        <v xml:space="preserve"> 309</v>
      </c>
      <c r="U38" t="str">
        <f>SSN_7!U699</f>
        <v xml:space="preserve"> 309</v>
      </c>
      <c r="V38" t="str">
        <f>SSN_7!V699</f>
        <v xml:space="preserve"> 309</v>
      </c>
      <c r="W38">
        <f>SSN_7!W699</f>
        <v>0</v>
      </c>
      <c r="X38" t="e">
        <f>SSN_7!X699</f>
        <v>#N/A</v>
      </c>
      <c r="AB38" s="20">
        <f>MATCH("R",$J39:$J$1000,0)</f>
        <v>19</v>
      </c>
      <c r="AC38" s="20">
        <f>ROW()</f>
        <v>38</v>
      </c>
      <c r="AD38" s="24" t="e">
        <f t="shared" ca="1" si="26"/>
        <v>#N/A</v>
      </c>
      <c r="AE38" t="str">
        <f t="shared" ca="1" si="0"/>
        <v>E</v>
      </c>
    </row>
    <row r="39" spans="1:31">
      <c r="A39" s="36"/>
      <c r="J39" t="str">
        <f>SSN_7!J700</f>
        <v/>
      </c>
      <c r="K39" t="str">
        <f>SSN_7!K700</f>
        <v xml:space="preserve">    </v>
      </c>
      <c r="L39" t="str">
        <f>SSN_7!L700</f>
        <v>0.50</v>
      </c>
      <c r="M39" t="str">
        <f>SSN_7!M700</f>
        <v>1.00</v>
      </c>
      <c r="N39" t="str">
        <f>SSN_7!N700</f>
        <v>0.68</v>
      </c>
      <c r="O39" t="str">
        <f>SSN_7!O700</f>
        <v>0.14</v>
      </c>
      <c r="P39" t="str">
        <f>SSN_7!P700</f>
        <v>0.00</v>
      </c>
      <c r="Q39" t="str">
        <f>SSN_7!Q700</f>
        <v>0.00</v>
      </c>
      <c r="R39" t="str">
        <f>SSN_7!R700</f>
        <v>0.00</v>
      </c>
      <c r="S39" t="str">
        <f>SSN_7!S700</f>
        <v>0.00</v>
      </c>
      <c r="T39" t="str">
        <f>SSN_7!T700</f>
        <v>0.00</v>
      </c>
      <c r="U39" t="str">
        <f>SSN_7!U700</f>
        <v>0.00</v>
      </c>
      <c r="V39" t="str">
        <f>SSN_7!V700</f>
        <v>0.00</v>
      </c>
      <c r="W39">
        <f>SSN_7!W700</f>
        <v>0</v>
      </c>
      <c r="X39" t="e">
        <f>SSN_7!X700</f>
        <v>#N/A</v>
      </c>
      <c r="AB39" s="20">
        <f>MATCH("R",$J40:$J$1000,0)</f>
        <v>18</v>
      </c>
      <c r="AC39" s="20">
        <f>ROW()</f>
        <v>39</v>
      </c>
      <c r="AD39" s="24" t="e">
        <f t="shared" ca="1" si="26"/>
        <v>#N/A</v>
      </c>
      <c r="AE39" t="str">
        <f t="shared" ca="1" si="0"/>
        <v>E</v>
      </c>
    </row>
    <row r="40" spans="1:31">
      <c r="A40" s="36"/>
      <c r="J40" t="str">
        <f>SSN_7!J701</f>
        <v/>
      </c>
      <c r="K40" t="str">
        <f>SSN_7!K701</f>
        <v xml:space="preserve">    </v>
      </c>
      <c r="L40" t="str">
        <f>SSN_7!L701</f>
        <v xml:space="preserve"> 108</v>
      </c>
      <c r="M40" t="str">
        <f>SSN_7!M701</f>
        <v xml:space="preserve">  97</v>
      </c>
      <c r="N40" t="str">
        <f>SSN_7!N701</f>
        <v xml:space="preserve"> 104</v>
      </c>
      <c r="O40" t="str">
        <f>SSN_7!O701</f>
        <v xml:space="preserve"> 116</v>
      </c>
      <c r="P40" t="str">
        <f>SSN_7!P701</f>
        <v xml:space="preserve"> 142</v>
      </c>
      <c r="Q40" t="str">
        <f>SSN_7!Q701</f>
        <v xml:space="preserve"> 181</v>
      </c>
      <c r="R40" t="str">
        <f>SSN_7!R701</f>
        <v xml:space="preserve"> 184</v>
      </c>
      <c r="S40" t="str">
        <f>SSN_7!S701</f>
        <v xml:space="preserve"> 186</v>
      </c>
      <c r="T40" t="str">
        <f>SSN_7!T701</f>
        <v xml:space="preserve"> 187</v>
      </c>
      <c r="U40" t="str">
        <f>SSN_7!U701</f>
        <v xml:space="preserve"> 189</v>
      </c>
      <c r="V40" t="str">
        <f>SSN_7!V701</f>
        <v xml:space="preserve"> 190</v>
      </c>
      <c r="W40">
        <f>SSN_7!W701</f>
        <v>0</v>
      </c>
      <c r="X40" t="e">
        <f>SSN_7!X701</f>
        <v>#N/A</v>
      </c>
      <c r="AB40" s="20">
        <f>MATCH("R",$J41:$J$1000,0)</f>
        <v>17</v>
      </c>
      <c r="AC40" s="20">
        <f>ROW()</f>
        <v>40</v>
      </c>
      <c r="AD40" s="24" t="e">
        <f t="shared" ca="1" si="26"/>
        <v>#N/A</v>
      </c>
      <c r="AE40" t="str">
        <f t="shared" ca="1" si="0"/>
        <v>E</v>
      </c>
    </row>
    <row r="41" spans="1:31">
      <c r="A41" s="36"/>
      <c r="J41" t="str">
        <f>SSN_7!J702</f>
        <v/>
      </c>
      <c r="K41" t="str">
        <f>SSN_7!K702</f>
        <v xml:space="preserve">    </v>
      </c>
      <c r="L41" t="str">
        <f>SSN_7!L702</f>
        <v xml:space="preserve">  29</v>
      </c>
      <c r="M41" t="str">
        <f>SSN_7!M702</f>
        <v xml:space="preserve">  32</v>
      </c>
      <c r="N41" t="str">
        <f>SSN_7!N702</f>
        <v xml:space="preserve">  31</v>
      </c>
      <c r="O41" t="str">
        <f>SSN_7!O702</f>
        <v xml:space="preserve">  22</v>
      </c>
      <c r="P41" t="str">
        <f>SSN_7!P702</f>
        <v xml:space="preserve">   0</v>
      </c>
      <c r="Q41" t="str">
        <f>SSN_7!Q702</f>
        <v xml:space="preserve"> -36</v>
      </c>
      <c r="R41" t="str">
        <f>SSN_7!R702</f>
        <v xml:space="preserve"> -36</v>
      </c>
      <c r="S41" t="str">
        <f>SSN_7!S702</f>
        <v xml:space="preserve"> -36</v>
      </c>
      <c r="T41" t="str">
        <f>SSN_7!T702</f>
        <v xml:space="preserve"> -36</v>
      </c>
      <c r="U41" t="str">
        <f>SSN_7!U702</f>
        <v xml:space="preserve"> -36</v>
      </c>
      <c r="V41" t="str">
        <f>SSN_7!V702</f>
        <v xml:space="preserve"> -36</v>
      </c>
      <c r="W41">
        <f>SSN_7!W702</f>
        <v>0</v>
      </c>
      <c r="X41" t="e">
        <f>SSN_7!X702</f>
        <v>#N/A</v>
      </c>
      <c r="AB41" s="20">
        <f>MATCH("R",$J42:$J$1000,0)</f>
        <v>16</v>
      </c>
      <c r="AC41" s="20">
        <f>ROW()</f>
        <v>41</v>
      </c>
      <c r="AD41" s="24" t="e">
        <f t="shared" ca="1" si="26"/>
        <v>#N/A</v>
      </c>
      <c r="AE41" t="str">
        <f t="shared" ca="1" si="0"/>
        <v>E</v>
      </c>
    </row>
    <row r="42" spans="1:31">
      <c r="A42" s="36"/>
      <c r="J42" t="str">
        <f>SSN_7!J703</f>
        <v/>
      </c>
      <c r="K42" t="str">
        <f>SSN_7!K703</f>
        <v xml:space="preserve">    </v>
      </c>
      <c r="L42" t="str">
        <f>SSN_7!L703</f>
        <v xml:space="preserve"> -88</v>
      </c>
      <c r="M42" t="str">
        <f>SSN_7!M703</f>
        <v xml:space="preserve"> -77</v>
      </c>
      <c r="N42" t="str">
        <f>SSN_7!N703</f>
        <v xml:space="preserve"> -84</v>
      </c>
      <c r="O42" t="str">
        <f>SSN_7!O703</f>
        <v xml:space="preserve"> -96</v>
      </c>
      <c r="P42" t="str">
        <f>SSN_7!P703</f>
        <v>-122</v>
      </c>
      <c r="Q42" t="str">
        <f>SSN_7!Q703</f>
        <v>-161</v>
      </c>
      <c r="R42" t="str">
        <f>SSN_7!R703</f>
        <v>-164</v>
      </c>
      <c r="S42" t="str">
        <f>SSN_7!S703</f>
        <v>-166</v>
      </c>
      <c r="T42" t="str">
        <f>SSN_7!T703</f>
        <v>-167</v>
      </c>
      <c r="U42" t="str">
        <f>SSN_7!U703</f>
        <v>-169</v>
      </c>
      <c r="V42" t="str">
        <f>SSN_7!V703</f>
        <v>-170</v>
      </c>
      <c r="W42">
        <f>SSN_7!W703</f>
        <v>0</v>
      </c>
      <c r="X42" t="e">
        <f>SSN_7!X703</f>
        <v>#N/A</v>
      </c>
      <c r="AB42" s="20">
        <f>MATCH("R",$J43:$J$1000,0)</f>
        <v>15</v>
      </c>
      <c r="AC42" s="20">
        <f>ROW()</f>
        <v>42</v>
      </c>
      <c r="AD42" s="24" t="e">
        <f t="shared" ca="1" si="26"/>
        <v>#N/A</v>
      </c>
      <c r="AE42" t="str">
        <f t="shared" ca="1" si="0"/>
        <v>E</v>
      </c>
    </row>
    <row r="43" spans="1:31">
      <c r="A43" s="36"/>
      <c r="J43" t="str">
        <f>SSN_7!J704</f>
        <v/>
      </c>
      <c r="K43" t="str">
        <f>SSN_7!K704</f>
        <v xml:space="preserve">    </v>
      </c>
      <c r="L43" t="str">
        <f>SSN_7!L704</f>
        <v>-147</v>
      </c>
      <c r="M43" t="str">
        <f>SSN_7!M704</f>
        <v>-139</v>
      </c>
      <c r="N43" t="str">
        <f>SSN_7!N704</f>
        <v>-146</v>
      </c>
      <c r="O43" t="str">
        <f>SSN_7!O704</f>
        <v>-150</v>
      </c>
      <c r="P43" t="str">
        <f>SSN_7!P704</f>
        <v>-153</v>
      </c>
      <c r="Q43" t="str">
        <f>SSN_7!Q704</f>
        <v>-157</v>
      </c>
      <c r="R43" t="str">
        <f>SSN_7!R704</f>
        <v>-163</v>
      </c>
      <c r="S43" t="str">
        <f>SSN_7!S704</f>
        <v>-166</v>
      </c>
      <c r="T43" t="str">
        <f>SSN_7!T704</f>
        <v>-168</v>
      </c>
      <c r="U43" t="str">
        <f>SSN_7!U704</f>
        <v>-170</v>
      </c>
      <c r="V43" t="str">
        <f>SSN_7!V704</f>
        <v>-172</v>
      </c>
      <c r="W43">
        <f>SSN_7!W704</f>
        <v>0</v>
      </c>
      <c r="X43" t="e">
        <f>SSN_7!X704</f>
        <v>#N/A</v>
      </c>
      <c r="AB43" s="20">
        <f>MATCH("R",$J44:$J$1000,0)</f>
        <v>14</v>
      </c>
      <c r="AC43" s="20">
        <f>ROW()</f>
        <v>43</v>
      </c>
      <c r="AD43" s="24" t="e">
        <f t="shared" ca="1" si="26"/>
        <v>#N/A</v>
      </c>
      <c r="AE43" t="str">
        <f t="shared" ca="1" si="0"/>
        <v>E</v>
      </c>
    </row>
    <row r="44" spans="1:31">
      <c r="A44" s="36"/>
      <c r="J44" t="str">
        <f>SSN_7!J705</f>
        <v/>
      </c>
      <c r="K44" t="str">
        <f>SSN_7!K705</f>
        <v xml:space="preserve">    </v>
      </c>
      <c r="L44" t="str">
        <f>SSN_7!L705</f>
        <v xml:space="preserve">  60</v>
      </c>
      <c r="M44" t="str">
        <f>SSN_7!M705</f>
        <v xml:space="preserve">  61</v>
      </c>
      <c r="N44" t="str">
        <f>SSN_7!N705</f>
        <v xml:space="preserve">  62</v>
      </c>
      <c r="O44" t="str">
        <f>SSN_7!O705</f>
        <v xml:space="preserve">  54</v>
      </c>
      <c r="P44" t="str">
        <f>SSN_7!P705</f>
        <v xml:space="preserve">  32</v>
      </c>
      <c r="Q44" t="str">
        <f>SSN_7!Q705</f>
        <v xml:space="preserve">  -3</v>
      </c>
      <c r="R44" t="str">
        <f>SSN_7!R705</f>
        <v xml:space="preserve">  -1</v>
      </c>
      <c r="S44" t="str">
        <f>SSN_7!S705</f>
        <v xml:space="preserve">   0</v>
      </c>
      <c r="T44" t="str">
        <f>SSN_7!T705</f>
        <v xml:space="preserve">   1</v>
      </c>
      <c r="U44" t="str">
        <f>SSN_7!U705</f>
        <v xml:space="preserve">   2</v>
      </c>
      <c r="V44" t="str">
        <f>SSN_7!V705</f>
        <v xml:space="preserve">   2</v>
      </c>
      <c r="W44">
        <f>SSN_7!W705</f>
        <v>0</v>
      </c>
      <c r="X44" t="e">
        <f>SSN_7!X705</f>
        <v>#N/A</v>
      </c>
      <c r="AB44" s="20">
        <f>MATCH("R",$J45:$J$1000,0)</f>
        <v>13</v>
      </c>
      <c r="AC44" s="20">
        <f>ROW()</f>
        <v>44</v>
      </c>
      <c r="AD44" s="24" t="e">
        <f t="shared" ca="1" si="26"/>
        <v>#N/A</v>
      </c>
      <c r="AE44" t="str">
        <f t="shared" ca="1" si="0"/>
        <v>E</v>
      </c>
    </row>
    <row r="45" spans="1:31">
      <c r="A45" s="36"/>
      <c r="J45" t="str">
        <f>SSN_7!J706</f>
        <v/>
      </c>
      <c r="K45" t="str">
        <f>SSN_7!K706</f>
        <v xml:space="preserve">    </v>
      </c>
      <c r="L45" t="str">
        <f>SSN_7!L706</f>
        <v xml:space="preserve">  28</v>
      </c>
      <c r="M45" t="str">
        <f>SSN_7!M706</f>
        <v xml:space="preserve">  23</v>
      </c>
      <c r="N45" t="str">
        <f>SSN_7!N706</f>
        <v xml:space="preserve">  25</v>
      </c>
      <c r="O45" t="str">
        <f>SSN_7!O706</f>
        <v xml:space="preserve">  37</v>
      </c>
      <c r="P45" t="str">
        <f>SSN_7!P706</f>
        <v xml:space="preserve">  63</v>
      </c>
      <c r="Q45" t="str">
        <f>SSN_7!Q706</f>
        <v xml:space="preserve">  87</v>
      </c>
      <c r="R45" t="str">
        <f>SSN_7!R706</f>
        <v xml:space="preserve">  85</v>
      </c>
      <c r="S45" t="str">
        <f>SSN_7!S706</f>
        <v xml:space="preserve">  84</v>
      </c>
      <c r="T45" t="str">
        <f>SSN_7!T706</f>
        <v xml:space="preserve">  83</v>
      </c>
      <c r="U45" t="str">
        <f>SSN_7!U706</f>
        <v xml:space="preserve">  83</v>
      </c>
      <c r="V45" t="str">
        <f>SSN_7!V706</f>
        <v xml:space="preserve">  82</v>
      </c>
      <c r="W45">
        <f>SSN_7!W706</f>
        <v>0</v>
      </c>
      <c r="X45" t="e">
        <f>SSN_7!X706</f>
        <v>#N/A</v>
      </c>
      <c r="AB45" s="20">
        <f>MATCH("R",$J46:$J$1000,0)</f>
        <v>12</v>
      </c>
      <c r="AC45" s="20">
        <f>ROW()</f>
        <v>45</v>
      </c>
      <c r="AD45" s="24" t="e">
        <f t="shared" ca="1" si="26"/>
        <v>#N/A</v>
      </c>
      <c r="AE45" t="str">
        <f t="shared" ca="1" si="0"/>
        <v>E</v>
      </c>
    </row>
    <row r="46" spans="1:31">
      <c r="A46" s="36"/>
      <c r="J46" t="str">
        <f>SSN_7!J707</f>
        <v/>
      </c>
      <c r="K46" t="str">
        <f>SSN_7!K707</f>
        <v xml:space="preserve">    </v>
      </c>
      <c r="L46" t="str">
        <f>SSN_7!L707</f>
        <v>0.04</v>
      </c>
      <c r="M46" t="str">
        <f>SSN_7!M707</f>
        <v>0.04</v>
      </c>
      <c r="N46" t="str">
        <f>SSN_7!N707</f>
        <v>0.05</v>
      </c>
      <c r="O46" t="str">
        <f>SSN_7!O707</f>
        <v>0.03</v>
      </c>
      <c r="P46" t="str">
        <f>SSN_7!P707</f>
        <v>0.01</v>
      </c>
      <c r="Q46" t="str">
        <f>SSN_7!Q707</f>
        <v>0.00</v>
      </c>
      <c r="R46" t="str">
        <f>SSN_7!R707</f>
        <v>0.00</v>
      </c>
      <c r="S46" t="str">
        <f>SSN_7!S707</f>
        <v>0.00</v>
      </c>
      <c r="T46" t="str">
        <f>SSN_7!T707</f>
        <v>0.00</v>
      </c>
      <c r="U46" t="str">
        <f>SSN_7!U707</f>
        <v>0.00</v>
      </c>
      <c r="V46" t="str">
        <f>SSN_7!V707</f>
        <v>0.00</v>
      </c>
      <c r="W46">
        <f>SSN_7!W707</f>
        <v>0</v>
      </c>
      <c r="X46" t="e">
        <f>SSN_7!X707</f>
        <v>#N/A</v>
      </c>
      <c r="AB46" s="20">
        <f>MATCH("R",$J47:$J$1000,0)</f>
        <v>11</v>
      </c>
      <c r="AC46" s="20">
        <f>ROW()</f>
        <v>46</v>
      </c>
      <c r="AD46" s="24" t="e">
        <f t="shared" ca="1" si="26"/>
        <v>#N/A</v>
      </c>
      <c r="AE46" t="str">
        <f t="shared" ca="1" si="0"/>
        <v>E</v>
      </c>
    </row>
    <row r="47" spans="1:31">
      <c r="A47" s="36"/>
      <c r="J47" t="str">
        <f>SSN_7!J708</f>
        <v/>
      </c>
      <c r="K47" t="str">
        <f>SSN_7!K708</f>
        <v xml:space="preserve">    </v>
      </c>
      <c r="L47" t="str">
        <f>SSN_7!L708</f>
        <v>0.00</v>
      </c>
      <c r="M47" t="str">
        <f>SSN_7!M708</f>
        <v>0.00</v>
      </c>
      <c r="N47" t="str">
        <f>SSN_7!N708</f>
        <v>0.00</v>
      </c>
      <c r="O47" t="str">
        <f>SSN_7!O708</f>
        <v>0.00</v>
      </c>
      <c r="P47" t="str">
        <f>SSN_7!P708</f>
        <v>0.00</v>
      </c>
      <c r="Q47" t="str">
        <f>SSN_7!Q708</f>
        <v>0.00</v>
      </c>
      <c r="R47" t="str">
        <f>SSN_7!R708</f>
        <v>0.00</v>
      </c>
      <c r="S47" t="str">
        <f>SSN_7!S708</f>
        <v>0.00</v>
      </c>
      <c r="T47" t="str">
        <f>SSN_7!T708</f>
        <v>0.00</v>
      </c>
      <c r="U47" t="str">
        <f>SSN_7!U708</f>
        <v>0.00</v>
      </c>
      <c r="V47" t="str">
        <f>SSN_7!V708</f>
        <v>0.00</v>
      </c>
      <c r="W47">
        <f>SSN_7!W708</f>
        <v>0</v>
      </c>
      <c r="X47" t="e">
        <f>SSN_7!X708</f>
        <v>#N/A</v>
      </c>
      <c r="AB47" s="20">
        <f>MATCH("R",$J48:$J$1000,0)</f>
        <v>10</v>
      </c>
      <c r="AC47" s="20">
        <f>ROW()</f>
        <v>47</v>
      </c>
      <c r="AD47" s="24" t="e">
        <f t="shared" ca="1" si="26"/>
        <v>#N/A</v>
      </c>
      <c r="AE47" t="str">
        <f t="shared" ca="1" si="0"/>
        <v>E</v>
      </c>
    </row>
    <row r="48" spans="1:31">
      <c r="A48" s="36"/>
      <c r="J48" t="str">
        <f>SSN_7!J709</f>
        <v/>
      </c>
      <c r="K48" t="str">
        <f>SSN_7!K709</f>
        <v xml:space="preserve">    </v>
      </c>
      <c r="L48" t="str">
        <f>SSN_7!L709</f>
        <v>0.08</v>
      </c>
      <c r="M48" t="str">
        <f>SSN_7!M709</f>
        <v>0.08</v>
      </c>
      <c r="N48" t="str">
        <f>SSN_7!N709</f>
        <v>0.10</v>
      </c>
      <c r="O48" t="str">
        <f>SSN_7!O709</f>
        <v>0.06</v>
      </c>
      <c r="P48" t="str">
        <f>SSN_7!P709</f>
        <v>0.01</v>
      </c>
      <c r="Q48" t="str">
        <f>SSN_7!Q709</f>
        <v>0.00</v>
      </c>
      <c r="R48" t="str">
        <f>SSN_7!R709</f>
        <v>0.00</v>
      </c>
      <c r="S48" t="str">
        <f>SSN_7!S709</f>
        <v>0.00</v>
      </c>
      <c r="T48" t="str">
        <f>SSN_7!T709</f>
        <v>0.00</v>
      </c>
      <c r="U48" t="str">
        <f>SSN_7!U709</f>
        <v>0.00</v>
      </c>
      <c r="V48" t="str">
        <f>SSN_7!V709</f>
        <v>0.00</v>
      </c>
      <c r="W48">
        <f>SSN_7!W709</f>
        <v>0</v>
      </c>
      <c r="X48" t="e">
        <f>SSN_7!X709</f>
        <v>#N/A</v>
      </c>
      <c r="AB48" s="20">
        <f>MATCH("R",$J49:$J$1000,0)</f>
        <v>9</v>
      </c>
      <c r="AC48" s="20">
        <f>ROW()</f>
        <v>48</v>
      </c>
      <c r="AD48" s="24" t="e">
        <f t="shared" ca="1" si="26"/>
        <v>#N/A</v>
      </c>
      <c r="AE48" t="str">
        <f t="shared" ca="1" si="0"/>
        <v>E</v>
      </c>
    </row>
    <row r="49" spans="1:31">
      <c r="A49" s="36"/>
      <c r="J49" t="str">
        <f>SSN_7!J710</f>
        <v/>
      </c>
      <c r="K49" t="str">
        <f>SSN_7!K710</f>
        <v xml:space="preserve">    </v>
      </c>
      <c r="L49" t="str">
        <f>SSN_7!L710</f>
        <v>11.6</v>
      </c>
      <c r="M49" t="str">
        <f>SSN_7!M710</f>
        <v xml:space="preserve"> 6.1</v>
      </c>
      <c r="N49" t="str">
        <f>SSN_7!N710</f>
        <v>10.3</v>
      </c>
      <c r="O49" t="str">
        <f>SSN_7!O710</f>
        <v>16.0</v>
      </c>
      <c r="P49" t="str">
        <f>SSN_7!P710</f>
        <v>20.1</v>
      </c>
      <c r="Q49" t="str">
        <f>SSN_7!Q710</f>
        <v xml:space="preserve"> 5.9</v>
      </c>
      <c r="R49" t="str">
        <f>SSN_7!R710</f>
        <v xml:space="preserve"> 5.9</v>
      </c>
      <c r="S49" t="str">
        <f>SSN_7!S710</f>
        <v xml:space="preserve"> 5.9</v>
      </c>
      <c r="T49" t="str">
        <f>SSN_7!T710</f>
        <v xml:space="preserve"> 5.9</v>
      </c>
      <c r="U49" t="str">
        <f>SSN_7!U710</f>
        <v xml:space="preserve"> 5.9</v>
      </c>
      <c r="V49" t="str">
        <f>SSN_7!V710</f>
        <v xml:space="preserve"> 5.9</v>
      </c>
      <c r="W49">
        <f>SSN_7!W710</f>
        <v>0</v>
      </c>
      <c r="X49" t="e">
        <f>SSN_7!X710</f>
        <v>#N/A</v>
      </c>
      <c r="AB49" s="20">
        <f>MATCH("R",$J50:$J$1000,0)</f>
        <v>8</v>
      </c>
      <c r="AC49" s="20">
        <f>ROW()</f>
        <v>49</v>
      </c>
      <c r="AD49" s="24" t="e">
        <f t="shared" ca="1" si="26"/>
        <v>#N/A</v>
      </c>
      <c r="AE49" t="str">
        <f t="shared" ca="1" si="0"/>
        <v>E</v>
      </c>
    </row>
    <row r="50" spans="1:31">
      <c r="A50" s="36"/>
      <c r="J50" t="str">
        <f>SSN_7!J711</f>
        <v/>
      </c>
      <c r="K50" t="str">
        <f>SSN_7!K711</f>
        <v xml:space="preserve">    </v>
      </c>
      <c r="L50" t="str">
        <f>SSN_7!L711</f>
        <v xml:space="preserve"> 7.0</v>
      </c>
      <c r="M50" t="str">
        <f>SSN_7!M711</f>
        <v xml:space="preserve"> 3.9</v>
      </c>
      <c r="N50" t="str">
        <f>SSN_7!N711</f>
        <v xml:space="preserve"> 5.3</v>
      </c>
      <c r="O50" t="str">
        <f>SSN_7!O711</f>
        <v>11.1</v>
      </c>
      <c r="P50" t="str">
        <f>SSN_7!P711</f>
        <v>20.3</v>
      </c>
      <c r="Q50" t="str">
        <f>SSN_7!Q711</f>
        <v xml:space="preserve"> 5.7</v>
      </c>
      <c r="R50" t="str">
        <f>SSN_7!R711</f>
        <v xml:space="preserve"> 3.9</v>
      </c>
      <c r="S50" t="str">
        <f>SSN_7!S711</f>
        <v xml:space="preserve"> 3.9</v>
      </c>
      <c r="T50" t="str">
        <f>SSN_7!T711</f>
        <v xml:space="preserve"> 3.9</v>
      </c>
      <c r="U50" t="str">
        <f>SSN_7!U711</f>
        <v xml:space="preserve"> 3.9</v>
      </c>
      <c r="V50" t="str">
        <f>SSN_7!V711</f>
        <v xml:space="preserve"> 3.9</v>
      </c>
      <c r="W50">
        <f>SSN_7!W711</f>
        <v>0</v>
      </c>
      <c r="X50" t="e">
        <f>SSN_7!X711</f>
        <v>#N/A</v>
      </c>
      <c r="AB50" s="20">
        <f>MATCH("R",$J51:$J$1000,0)</f>
        <v>7</v>
      </c>
      <c r="AC50" s="20">
        <f>ROW()</f>
        <v>50</v>
      </c>
      <c r="AD50" s="24" t="e">
        <f t="shared" ca="1" si="26"/>
        <v>#N/A</v>
      </c>
      <c r="AE50" t="str">
        <f t="shared" ca="1" si="0"/>
        <v>E</v>
      </c>
    </row>
    <row r="51" spans="1:31">
      <c r="A51" s="36"/>
      <c r="J51" t="str">
        <f>SSN_7!J712</f>
        <v/>
      </c>
      <c r="K51" t="str">
        <f>SSN_7!K712</f>
        <v xml:space="preserve">    </v>
      </c>
      <c r="L51" t="str">
        <f>SSN_7!L712</f>
        <v>14.7</v>
      </c>
      <c r="M51" t="str">
        <f>SSN_7!M712</f>
        <v>11.5</v>
      </c>
      <c r="N51" t="str">
        <f>SSN_7!N712</f>
        <v>13.8</v>
      </c>
      <c r="O51" t="str">
        <f>SSN_7!O712</f>
        <v>18.3</v>
      </c>
      <c r="P51" t="str">
        <f>SSN_7!P712</f>
        <v>22.0</v>
      </c>
      <c r="Q51" t="str">
        <f>SSN_7!Q712</f>
        <v>10.7</v>
      </c>
      <c r="R51" t="str">
        <f>SSN_7!R712</f>
        <v>11.0</v>
      </c>
      <c r="S51" t="str">
        <f>SSN_7!S712</f>
        <v>11.2</v>
      </c>
      <c r="T51" t="str">
        <f>SSN_7!T712</f>
        <v>11.3</v>
      </c>
      <c r="U51" t="str">
        <f>SSN_7!U712</f>
        <v>11.3</v>
      </c>
      <c r="V51" t="str">
        <f>SSN_7!V712</f>
        <v>11.3</v>
      </c>
      <c r="W51">
        <f>SSN_7!W712</f>
        <v>0</v>
      </c>
      <c r="X51" t="e">
        <f>SSN_7!X712</f>
        <v>#N/A</v>
      </c>
      <c r="AB51" s="20">
        <f>MATCH("R",$J52:$J$1000,0)</f>
        <v>6</v>
      </c>
      <c r="AC51" s="20">
        <f>ROW()</f>
        <v>51</v>
      </c>
      <c r="AD51" s="24" t="e">
        <f t="shared" ca="1" si="26"/>
        <v>#N/A</v>
      </c>
      <c r="AE51" t="str">
        <f t="shared" ca="1" si="0"/>
        <v>E</v>
      </c>
    </row>
    <row r="52" spans="1:31">
      <c r="A52" s="36"/>
      <c r="J52" t="str">
        <f>SSN_7!J713</f>
        <v/>
      </c>
      <c r="K52" t="str">
        <f>SSN_7!K713</f>
        <v xml:space="preserve">    </v>
      </c>
      <c r="L52" t="str">
        <f>SSN_7!L713</f>
        <v xml:space="preserve"> 9.6</v>
      </c>
      <c r="M52" t="str">
        <f>SSN_7!M713</f>
        <v xml:space="preserve"> 8.3</v>
      </c>
      <c r="N52" t="str">
        <f>SSN_7!N713</f>
        <v xml:space="preserve"> 8.5</v>
      </c>
      <c r="O52" t="str">
        <f>SSN_7!O713</f>
        <v>12.7</v>
      </c>
      <c r="P52" t="str">
        <f>SSN_7!P713</f>
        <v>21.1</v>
      </c>
      <c r="Q52" t="str">
        <f>SSN_7!Q713</f>
        <v xml:space="preserve"> 7.7</v>
      </c>
      <c r="R52" t="str">
        <f>SSN_7!R713</f>
        <v xml:space="preserve"> 6.4</v>
      </c>
      <c r="S52" t="str">
        <f>SSN_7!S713</f>
        <v xml:space="preserve"> 6.8</v>
      </c>
      <c r="T52" t="str">
        <f>SSN_7!T713</f>
        <v xml:space="preserve"> 7.0</v>
      </c>
      <c r="U52" t="str">
        <f>SSN_7!U713</f>
        <v xml:space="preserve"> 7.0</v>
      </c>
      <c r="V52" t="str">
        <f>SSN_7!V713</f>
        <v xml:space="preserve"> 7.1</v>
      </c>
      <c r="W52">
        <f>SSN_7!W713</f>
        <v>0</v>
      </c>
      <c r="X52" t="e">
        <f>SSN_7!X713</f>
        <v>#N/A</v>
      </c>
      <c r="AB52" s="20">
        <f>MATCH("R",$J53:$J$1000,0)</f>
        <v>5</v>
      </c>
      <c r="AC52" s="20">
        <f>ROW()</f>
        <v>52</v>
      </c>
      <c r="AD52" s="24" t="e">
        <f t="shared" ca="1" si="26"/>
        <v>#N/A</v>
      </c>
      <c r="AE52" t="str">
        <f t="shared" ca="1" si="0"/>
        <v>E</v>
      </c>
    </row>
    <row r="53" spans="1:31">
      <c r="A53" s="36"/>
      <c r="J53" t="str">
        <f>SSN_7!J714</f>
        <v/>
      </c>
      <c r="K53" t="str">
        <f>SSN_7!K714</f>
        <v xml:space="preserve">    </v>
      </c>
      <c r="L53" t="str">
        <f>SSN_7!L714</f>
        <v xml:space="preserve"> 3.7</v>
      </c>
      <c r="M53" t="str">
        <f>SSN_7!M714</f>
        <v xml:space="preserve"> 3.8</v>
      </c>
      <c r="N53" t="str">
        <f>SSN_7!N714</f>
        <v xml:space="preserve"> 3.6</v>
      </c>
      <c r="O53" t="str">
        <f>SSN_7!O714</f>
        <v xml:space="preserve"> 3.6</v>
      </c>
      <c r="P53" t="str">
        <f>SSN_7!P714</f>
        <v xml:space="preserve"> 3.3</v>
      </c>
      <c r="Q53" t="str">
        <f>SSN_7!Q714</f>
        <v xml:space="preserve"> 3.1</v>
      </c>
      <c r="R53" t="str">
        <f>SSN_7!R714</f>
        <v xml:space="preserve"> 2.9</v>
      </c>
      <c r="S53" t="str">
        <f>SSN_7!S714</f>
        <v xml:space="preserve"> 2.8</v>
      </c>
      <c r="T53" t="str">
        <f>SSN_7!T714</f>
        <v xml:space="preserve"> 2.7</v>
      </c>
      <c r="U53" t="str">
        <f>SSN_7!U714</f>
        <v xml:space="preserve"> 2.7</v>
      </c>
      <c r="V53" t="str">
        <f>SSN_7!V714</f>
        <v xml:space="preserve"> 2.6</v>
      </c>
      <c r="W53">
        <f>SSN_7!W714</f>
        <v>0</v>
      </c>
      <c r="X53" t="e">
        <f>SSN_7!X714</f>
        <v>#N/A</v>
      </c>
      <c r="AB53" s="20">
        <f>MATCH("R",$J54:$J$1000,0)</f>
        <v>4</v>
      </c>
      <c r="AC53" s="20">
        <f>ROW()</f>
        <v>53</v>
      </c>
      <c r="AD53" s="24" t="e">
        <f t="shared" ca="1" si="26"/>
        <v>#N/A</v>
      </c>
      <c r="AE53" t="str">
        <f t="shared" ca="1" si="0"/>
        <v>E</v>
      </c>
    </row>
    <row r="54" spans="1:31">
      <c r="A54" s="36"/>
      <c r="J54" t="str">
        <f>SSN_7!J715</f>
        <v/>
      </c>
      <c r="K54" t="str">
        <f>SSN_7!K715</f>
        <v xml:space="preserve">    </v>
      </c>
      <c r="L54" t="str">
        <f>SSN_7!L715</f>
        <v xml:space="preserve"> 3.7</v>
      </c>
      <c r="M54" t="str">
        <f>SSN_7!M715</f>
        <v xml:space="preserve"> 3.8</v>
      </c>
      <c r="N54" t="str">
        <f>SSN_7!N715</f>
        <v xml:space="preserve"> 3.6</v>
      </c>
      <c r="O54" t="str">
        <f>SSN_7!O715</f>
        <v xml:space="preserve"> 3.6</v>
      </c>
      <c r="P54" t="str">
        <f>SSN_7!P715</f>
        <v xml:space="preserve"> 3.3</v>
      </c>
      <c r="Q54" t="str">
        <f>SSN_7!Q715</f>
        <v xml:space="preserve"> 3.1</v>
      </c>
      <c r="R54" t="str">
        <f>SSN_7!R715</f>
        <v xml:space="preserve"> 2.9</v>
      </c>
      <c r="S54" t="str">
        <f>SSN_7!S715</f>
        <v xml:space="preserve"> 2.8</v>
      </c>
      <c r="T54" t="str">
        <f>SSN_7!T715</f>
        <v xml:space="preserve"> 2.7</v>
      </c>
      <c r="U54" t="str">
        <f>SSN_7!U715</f>
        <v xml:space="preserve"> 2.7</v>
      </c>
      <c r="V54" t="str">
        <f>SSN_7!V715</f>
        <v xml:space="preserve"> 2.6</v>
      </c>
      <c r="W54">
        <f>SSN_7!W715</f>
        <v>0</v>
      </c>
      <c r="X54" t="e">
        <f>SSN_7!X715</f>
        <v>#N/A</v>
      </c>
      <c r="AB54" s="20">
        <f>MATCH("R",$J55:$J$1000,0)</f>
        <v>3</v>
      </c>
      <c r="AC54" s="20">
        <f>ROW()</f>
        <v>54</v>
      </c>
      <c r="AD54" s="24" t="e">
        <f t="shared" ca="1" si="26"/>
        <v>#N/A</v>
      </c>
      <c r="AE54" t="str">
        <f t="shared" ca="1" si="0"/>
        <v>E</v>
      </c>
    </row>
    <row r="55" spans="1:31">
      <c r="A55" s="36"/>
      <c r="J55" t="str">
        <f>SSN_7!J716</f>
        <v/>
      </c>
      <c r="K55" t="str">
        <f>SSN_7!K716</f>
        <v xml:space="preserve">    </v>
      </c>
      <c r="L55" t="str">
        <f>SSN_7!L716</f>
        <v xml:space="preserve">  45</v>
      </c>
      <c r="M55" t="str">
        <f>SSN_7!M716</f>
        <v xml:space="preserve">  50</v>
      </c>
      <c r="N55" t="str">
        <f>SSN_7!N716</f>
        <v xml:space="preserve">  48</v>
      </c>
      <c r="O55" t="str">
        <f>SSN_7!O716</f>
        <v xml:space="preserve">  36</v>
      </c>
      <c r="P55" t="str">
        <f>SSN_7!P716</f>
        <v xml:space="preserve">  10</v>
      </c>
      <c r="Q55" t="str">
        <f>SSN_7!Q716</f>
        <v xml:space="preserve"> -14</v>
      </c>
      <c r="R55" t="str">
        <f>SSN_7!R716</f>
        <v xml:space="preserve"> -12</v>
      </c>
      <c r="S55" t="str">
        <f>SSN_7!S716</f>
        <v xml:space="preserve"> -11</v>
      </c>
      <c r="T55" t="str">
        <f>SSN_7!T716</f>
        <v xml:space="preserve"> -10</v>
      </c>
      <c r="U55" t="str">
        <f>SSN_7!U716</f>
        <v xml:space="preserve"> -10</v>
      </c>
      <c r="V55" t="str">
        <f>SSN_7!V716</f>
        <v xml:space="preserve">  -9</v>
      </c>
      <c r="W55">
        <f>SSN_7!W716</f>
        <v>0</v>
      </c>
      <c r="X55" t="e">
        <f>SSN_7!X716</f>
        <v>#N/A</v>
      </c>
      <c r="AB55" s="20">
        <f>MATCH("R",$J56:$J$1000,0)</f>
        <v>2</v>
      </c>
      <c r="AC55" s="20">
        <f>ROW()</f>
        <v>55</v>
      </c>
      <c r="AD55" s="24" t="e">
        <f t="shared" ca="1" si="26"/>
        <v>#N/A</v>
      </c>
      <c r="AE55" t="str">
        <f t="shared" ca="1" si="0"/>
        <v>E</v>
      </c>
    </row>
    <row r="56" spans="1:31">
      <c r="A56" s="36"/>
      <c r="J56" t="str">
        <f>SSN_7!J717</f>
        <v/>
      </c>
      <c r="K56" t="str">
        <f>SSN_7!K717</f>
        <v/>
      </c>
      <c r="L56" t="str">
        <f>SSN_7!L717</f>
        <v/>
      </c>
      <c r="M56" t="str">
        <f>SSN_7!M717</f>
        <v/>
      </c>
      <c r="N56" t="str">
        <f>SSN_7!N717</f>
        <v/>
      </c>
      <c r="O56" t="str">
        <f>SSN_7!O717</f>
        <v/>
      </c>
      <c r="P56" t="str">
        <f>SSN_7!P717</f>
        <v/>
      </c>
      <c r="Q56" t="str">
        <f>SSN_7!Q717</f>
        <v/>
      </c>
      <c r="R56" t="str">
        <f>SSN_7!R717</f>
        <v/>
      </c>
      <c r="S56" t="str">
        <f>SSN_7!S717</f>
        <v/>
      </c>
      <c r="T56" t="str">
        <f>SSN_7!T717</f>
        <v/>
      </c>
      <c r="U56" t="str">
        <f>SSN_7!U717</f>
        <v/>
      </c>
      <c r="V56" t="str">
        <f>SSN_7!V717</f>
        <v/>
      </c>
      <c r="W56">
        <f>SSN_7!W717</f>
        <v>0</v>
      </c>
      <c r="X56" t="e">
        <f>SSN_7!X717</f>
        <v>#N/A</v>
      </c>
      <c r="AB56" s="20">
        <f>MATCH("R",$J57:$J$1000,0)</f>
        <v>1</v>
      </c>
      <c r="AC56" s="20">
        <f>ROW()</f>
        <v>56</v>
      </c>
      <c r="AD56" s="24" t="e">
        <f t="shared" ca="1" si="26"/>
        <v>#N/A</v>
      </c>
      <c r="AE56" t="str">
        <f t="shared" ca="1" si="0"/>
        <v>E</v>
      </c>
    </row>
    <row r="57" spans="1:31">
      <c r="A57" s="36"/>
      <c r="J57" t="str">
        <f>SSN_7!J718</f>
        <v>R</v>
      </c>
      <c r="K57" t="str">
        <f>SSN_7!K718</f>
        <v xml:space="preserve"> 2.0</v>
      </c>
      <c r="L57" t="str">
        <f>SSN_7!L718</f>
        <v xml:space="preserve"> 3.6</v>
      </c>
      <c r="M57" t="str">
        <f>SSN_7!M718</f>
        <v xml:space="preserve"> 2.0</v>
      </c>
      <c r="N57" t="str">
        <f>SSN_7!N718</f>
        <v xml:space="preserve"> 4.0</v>
      </c>
      <c r="O57" t="str">
        <f>SSN_7!O718</f>
        <v xml:space="preserve"> 5.4</v>
      </c>
      <c r="P57" t="str">
        <f>SSN_7!P718</f>
        <v xml:space="preserve"> 7.3</v>
      </c>
      <c r="Q57" t="str">
        <f>SSN_7!Q718</f>
        <v>10.2</v>
      </c>
      <c r="R57" t="str">
        <f>SSN_7!R718</f>
        <v>14.4</v>
      </c>
      <c r="S57" t="str">
        <f>SSN_7!S718</f>
        <v>18.2</v>
      </c>
      <c r="T57" t="str">
        <f>SSN_7!T718</f>
        <v>21.5</v>
      </c>
      <c r="U57" t="str">
        <f>SSN_7!U718</f>
        <v>25.0</v>
      </c>
      <c r="V57" t="str">
        <f>SSN_7!V718</f>
        <v>29.0</v>
      </c>
      <c r="W57">
        <f>SSN_7!W718</f>
        <v>0</v>
      </c>
      <c r="X57" t="str">
        <f>SSN_7!X718</f>
        <v>0200</v>
      </c>
      <c r="AB57" s="20">
        <f>MATCH("R",$J58:$J$1000,0)</f>
        <v>32</v>
      </c>
      <c r="AC57" s="20">
        <f>ROW()</f>
        <v>57</v>
      </c>
      <c r="AD57" s="24" t="e">
        <f t="shared" ca="1" si="26"/>
        <v>#N/A</v>
      </c>
      <c r="AE57" t="str">
        <f t="shared" ca="1" si="0"/>
        <v>E</v>
      </c>
    </row>
    <row r="58" spans="1:31">
      <c r="A58" s="36"/>
      <c r="J58" t="str">
        <f>SSN_7!J719</f>
        <v/>
      </c>
      <c r="K58" t="str">
        <f>SSN_7!K719</f>
        <v xml:space="preserve">    </v>
      </c>
      <c r="L58" t="str">
        <f>SSN_7!L719</f>
        <v xml:space="preserve"> 1F2</v>
      </c>
      <c r="M58" t="str">
        <f>SSN_7!M719</f>
        <v xml:space="preserve"> 1F2</v>
      </c>
      <c r="N58" t="str">
        <f>SSN_7!N719</f>
        <v xml:space="preserve"> 1F2</v>
      </c>
      <c r="O58" t="str">
        <f>SSN_7!O719</f>
        <v xml:space="preserve"> 1F2</v>
      </c>
      <c r="P58" t="str">
        <f>SSN_7!P719</f>
        <v xml:space="preserve"> 1F2</v>
      </c>
      <c r="Q58" t="str">
        <f>SSN_7!Q719</f>
        <v xml:space="preserve"> 1F2</v>
      </c>
      <c r="R58" t="str">
        <f>SSN_7!R719</f>
        <v xml:space="preserve"> 1F2</v>
      </c>
      <c r="S58" t="str">
        <f>SSN_7!S719</f>
        <v xml:space="preserve"> 1F2</v>
      </c>
      <c r="T58" t="str">
        <f>SSN_7!T719</f>
        <v xml:space="preserve"> 1F2</v>
      </c>
      <c r="U58" t="str">
        <f>SSN_7!U719</f>
        <v xml:space="preserve"> 1F2</v>
      </c>
      <c r="V58" t="str">
        <f>SSN_7!V719</f>
        <v xml:space="preserve"> 1F2</v>
      </c>
      <c r="W58">
        <f>SSN_7!W719</f>
        <v>0</v>
      </c>
      <c r="X58" t="e">
        <f>SSN_7!X719</f>
        <v>#N/A</v>
      </c>
      <c r="AB58" s="20">
        <f>MATCH("R",$J59:$J$1000,0)</f>
        <v>31</v>
      </c>
      <c r="AC58" s="20">
        <f>ROW()</f>
        <v>58</v>
      </c>
      <c r="AD58" s="24" t="e">
        <f t="shared" ca="1" si="26"/>
        <v>#N/A</v>
      </c>
      <c r="AE58" t="str">
        <f t="shared" ca="1" si="0"/>
        <v>E</v>
      </c>
    </row>
    <row r="59" spans="1:31">
      <c r="A59" s="36"/>
      <c r="J59" t="str">
        <f>SSN_7!J720</f>
        <v/>
      </c>
      <c r="K59" t="str">
        <f>SSN_7!K720</f>
        <v xml:space="preserve">    </v>
      </c>
      <c r="L59" t="str">
        <f>SSN_7!L720</f>
        <v>61.8</v>
      </c>
      <c r="M59" t="str">
        <f>SSN_7!M720</f>
        <v>53.6</v>
      </c>
      <c r="N59" t="str">
        <f>SSN_7!N720</f>
        <v>61.8</v>
      </c>
      <c r="O59" t="str">
        <f>SSN_7!O720</f>
        <v>61.8</v>
      </c>
      <c r="P59" t="str">
        <f>SSN_7!P720</f>
        <v>61.8</v>
      </c>
      <c r="Q59" t="str">
        <f>SSN_7!Q720</f>
        <v>61.8</v>
      </c>
      <c r="R59" t="str">
        <f>SSN_7!R720</f>
        <v>61.8</v>
      </c>
      <c r="S59" t="str">
        <f>SSN_7!S720</f>
        <v>61.8</v>
      </c>
      <c r="T59" t="str">
        <f>SSN_7!T720</f>
        <v>61.8</v>
      </c>
      <c r="U59" t="str">
        <f>SSN_7!U720</f>
        <v>61.8</v>
      </c>
      <c r="V59" t="str">
        <f>SSN_7!V720</f>
        <v>61.8</v>
      </c>
      <c r="W59">
        <f>SSN_7!W720</f>
        <v>0</v>
      </c>
      <c r="X59" t="e">
        <f>SSN_7!X720</f>
        <v>#N/A</v>
      </c>
      <c r="AB59" s="20">
        <f>MATCH("R",$J60:$J$1000,0)</f>
        <v>30</v>
      </c>
      <c r="AC59" s="20">
        <f>ROW()</f>
        <v>59</v>
      </c>
      <c r="AD59" s="24" t="e">
        <f t="shared" ca="1" si="26"/>
        <v>#N/A</v>
      </c>
      <c r="AE59" t="str">
        <f t="shared" ca="1" si="0"/>
        <v>E</v>
      </c>
    </row>
    <row r="60" spans="1:31">
      <c r="A60" s="36"/>
      <c r="J60" t="str">
        <f>SSN_7!J721</f>
        <v/>
      </c>
      <c r="K60" t="str">
        <f>SSN_7!K721</f>
        <v xml:space="preserve">    </v>
      </c>
      <c r="L60" t="str">
        <f>SSN_7!L721</f>
        <v xml:space="preserve"> 2.4</v>
      </c>
      <c r="M60" t="str">
        <f>SSN_7!M721</f>
        <v xml:space="preserve"> 1.9</v>
      </c>
      <c r="N60" t="str">
        <f>SSN_7!N721</f>
        <v xml:space="preserve"> 2.4</v>
      </c>
      <c r="O60" t="str">
        <f>SSN_7!O721</f>
        <v xml:space="preserve"> 2.4</v>
      </c>
      <c r="P60" t="str">
        <f>SSN_7!P721</f>
        <v xml:space="preserve"> 2.4</v>
      </c>
      <c r="Q60" t="str">
        <f>SSN_7!Q721</f>
        <v xml:space="preserve"> 2.4</v>
      </c>
      <c r="R60" t="str">
        <f>SSN_7!R721</f>
        <v xml:space="preserve"> 2.4</v>
      </c>
      <c r="S60" t="str">
        <f>SSN_7!S721</f>
        <v xml:space="preserve"> 2.4</v>
      </c>
      <c r="T60" t="str">
        <f>SSN_7!T721</f>
        <v xml:space="preserve"> 2.4</v>
      </c>
      <c r="U60" t="str">
        <f>SSN_7!U721</f>
        <v xml:space="preserve"> 2.4</v>
      </c>
      <c r="V60" t="str">
        <f>SSN_7!V721</f>
        <v xml:space="preserve"> 2.4</v>
      </c>
      <c r="W60">
        <f>SSN_7!W721</f>
        <v>0</v>
      </c>
      <c r="X60" t="e">
        <f>SSN_7!X721</f>
        <v>#N/A</v>
      </c>
      <c r="AB60" s="20">
        <f>MATCH("R",$J61:$J$1000,0)</f>
        <v>29</v>
      </c>
      <c r="AC60" s="20">
        <f>ROW()</f>
        <v>60</v>
      </c>
      <c r="AD60" s="24" t="e">
        <f t="shared" ca="1" si="26"/>
        <v>#N/A</v>
      </c>
      <c r="AE60" t="str">
        <f t="shared" ca="1" si="0"/>
        <v>E</v>
      </c>
    </row>
    <row r="61" spans="1:31">
      <c r="A61" s="36"/>
      <c r="J61" t="str">
        <f>SSN_7!J722</f>
        <v/>
      </c>
      <c r="K61" t="str">
        <f>SSN_7!K722</f>
        <v xml:space="preserve">    </v>
      </c>
      <c r="L61" t="str">
        <f>SSN_7!L722</f>
        <v xml:space="preserve"> 318</v>
      </c>
      <c r="M61" t="str">
        <f>SSN_7!M722</f>
        <v xml:space="preserve"> 229</v>
      </c>
      <c r="N61" t="str">
        <f>SSN_7!N722</f>
        <v xml:space="preserve"> 318</v>
      </c>
      <c r="O61" t="str">
        <f>SSN_7!O722</f>
        <v xml:space="preserve"> 318</v>
      </c>
      <c r="P61" t="str">
        <f>SSN_7!P722</f>
        <v xml:space="preserve"> 318</v>
      </c>
      <c r="Q61" t="str">
        <f>SSN_7!Q722</f>
        <v xml:space="preserve"> 318</v>
      </c>
      <c r="R61" t="str">
        <f>SSN_7!R722</f>
        <v xml:space="preserve"> 318</v>
      </c>
      <c r="S61" t="str">
        <f>SSN_7!S722</f>
        <v xml:space="preserve"> 318</v>
      </c>
      <c r="T61" t="str">
        <f>SSN_7!T722</f>
        <v xml:space="preserve"> 318</v>
      </c>
      <c r="U61" t="str">
        <f>SSN_7!U722</f>
        <v xml:space="preserve"> 318</v>
      </c>
      <c r="V61" t="str">
        <f>SSN_7!V722</f>
        <v xml:space="preserve"> 318</v>
      </c>
      <c r="W61">
        <f>SSN_7!W722</f>
        <v>0</v>
      </c>
      <c r="X61" t="e">
        <f>SSN_7!X722</f>
        <v>#N/A</v>
      </c>
      <c r="AB61" s="20">
        <f>MATCH("R",$J62:$J$1000,0)</f>
        <v>28</v>
      </c>
      <c r="AC61" s="20">
        <f>ROW()</f>
        <v>61</v>
      </c>
      <c r="AD61" s="24" t="e">
        <f t="shared" ca="1" si="26"/>
        <v>#N/A</v>
      </c>
      <c r="AE61" t="str">
        <f t="shared" ca="1" si="0"/>
        <v>E</v>
      </c>
    </row>
    <row r="62" spans="1:31">
      <c r="A62" s="36"/>
      <c r="J62" t="str">
        <f>SSN_7!J723</f>
        <v/>
      </c>
      <c r="K62" t="str">
        <f>SSN_7!K723</f>
        <v xml:space="preserve">    </v>
      </c>
      <c r="L62" t="str">
        <f>SSN_7!L723</f>
        <v>0.50</v>
      </c>
      <c r="M62" t="str">
        <f>SSN_7!M723</f>
        <v>1.00</v>
      </c>
      <c r="N62" t="str">
        <f>SSN_7!N723</f>
        <v>0.32</v>
      </c>
      <c r="O62" t="str">
        <f>SSN_7!O723</f>
        <v>0.01</v>
      </c>
      <c r="P62" t="str">
        <f>SSN_7!P723</f>
        <v>0.00</v>
      </c>
      <c r="Q62" t="str">
        <f>SSN_7!Q723</f>
        <v>0.00</v>
      </c>
      <c r="R62" t="str">
        <f>SSN_7!R723</f>
        <v>0.00</v>
      </c>
      <c r="S62" t="str">
        <f>SSN_7!S723</f>
        <v>0.00</v>
      </c>
      <c r="T62" t="str">
        <f>SSN_7!T723</f>
        <v>0.00</v>
      </c>
      <c r="U62" t="str">
        <f>SSN_7!U723</f>
        <v>0.00</v>
      </c>
      <c r="V62" t="str">
        <f>SSN_7!V723</f>
        <v>0.00</v>
      </c>
      <c r="W62">
        <f>SSN_7!W723</f>
        <v>0</v>
      </c>
      <c r="X62" t="e">
        <f>SSN_7!X723</f>
        <v>#N/A</v>
      </c>
      <c r="AB62" s="20">
        <f>MATCH("R",$J63:$J$1000,0)</f>
        <v>27</v>
      </c>
      <c r="AC62" s="20">
        <f>ROW()</f>
        <v>62</v>
      </c>
      <c r="AD62" s="24" t="e">
        <f t="shared" ca="1" si="26"/>
        <v>#N/A</v>
      </c>
      <c r="AE62" t="str">
        <f t="shared" ca="1" si="0"/>
        <v>E</v>
      </c>
    </row>
    <row r="63" spans="1:31">
      <c r="A63" s="36"/>
      <c r="J63" t="str">
        <f>SSN_7!J724</f>
        <v/>
      </c>
      <c r="K63" t="str">
        <f>SSN_7!K724</f>
        <v xml:space="preserve">    </v>
      </c>
      <c r="L63" t="str">
        <f>SSN_7!L724</f>
        <v xml:space="preserve"> 106</v>
      </c>
      <c r="M63" t="str">
        <f>SSN_7!M724</f>
        <v xml:space="preserve">  97</v>
      </c>
      <c r="N63" t="str">
        <f>SSN_7!N724</f>
        <v xml:space="preserve"> 109</v>
      </c>
      <c r="O63" t="str">
        <f>SSN_7!O724</f>
        <v xml:space="preserve"> 127</v>
      </c>
      <c r="P63" t="str">
        <f>SSN_7!P724</f>
        <v xml:space="preserve"> 169</v>
      </c>
      <c r="Q63" t="str">
        <f>SSN_7!Q724</f>
        <v xml:space="preserve"> 180</v>
      </c>
      <c r="R63" t="str">
        <f>SSN_7!R724</f>
        <v xml:space="preserve"> 183</v>
      </c>
      <c r="S63" t="str">
        <f>SSN_7!S724</f>
        <v xml:space="preserve"> 185</v>
      </c>
      <c r="T63" t="str">
        <f>SSN_7!T724</f>
        <v xml:space="preserve"> 187</v>
      </c>
      <c r="U63" t="str">
        <f>SSN_7!U724</f>
        <v xml:space="preserve"> 188</v>
      </c>
      <c r="V63" t="str">
        <f>SSN_7!V724</f>
        <v xml:space="preserve"> 190</v>
      </c>
      <c r="W63">
        <f>SSN_7!W724</f>
        <v>0</v>
      </c>
      <c r="X63" t="e">
        <f>SSN_7!X724</f>
        <v>#N/A</v>
      </c>
      <c r="AB63" s="20">
        <f>MATCH("R",$J64:$J$1000,0)</f>
        <v>26</v>
      </c>
      <c r="AC63" s="20">
        <f>ROW()</f>
        <v>63</v>
      </c>
      <c r="AD63" s="24" t="e">
        <f t="shared" ca="1" si="26"/>
        <v>#N/A</v>
      </c>
      <c r="AE63" t="str">
        <f t="shared" ca="1" si="0"/>
        <v>E</v>
      </c>
    </row>
    <row r="64" spans="1:31">
      <c r="A64" s="36"/>
      <c r="J64" t="str">
        <f>SSN_7!J725</f>
        <v/>
      </c>
      <c r="K64" t="str">
        <f>SSN_7!K725</f>
        <v xml:space="preserve">    </v>
      </c>
      <c r="L64" t="str">
        <f>SSN_7!L725</f>
        <v xml:space="preserve">  29</v>
      </c>
      <c r="M64" t="str">
        <f>SSN_7!M725</f>
        <v xml:space="preserve">  33</v>
      </c>
      <c r="N64" t="str">
        <f>SSN_7!N725</f>
        <v xml:space="preserve">  26</v>
      </c>
      <c r="O64" t="str">
        <f>SSN_7!O725</f>
        <v xml:space="preserve">  11</v>
      </c>
      <c r="P64" t="str">
        <f>SSN_7!P725</f>
        <v xml:space="preserve"> -28</v>
      </c>
      <c r="Q64" t="str">
        <f>SSN_7!Q725</f>
        <v xml:space="preserve"> -36</v>
      </c>
      <c r="R64" t="str">
        <f>SSN_7!R725</f>
        <v xml:space="preserve"> -36</v>
      </c>
      <c r="S64" t="str">
        <f>SSN_7!S725</f>
        <v xml:space="preserve"> -36</v>
      </c>
      <c r="T64" t="str">
        <f>SSN_7!T725</f>
        <v xml:space="preserve"> -36</v>
      </c>
      <c r="U64" t="str">
        <f>SSN_7!U725</f>
        <v xml:space="preserve"> -36</v>
      </c>
      <c r="V64" t="str">
        <f>SSN_7!V725</f>
        <v xml:space="preserve"> -36</v>
      </c>
      <c r="W64">
        <f>SSN_7!W725</f>
        <v>0</v>
      </c>
      <c r="X64" t="e">
        <f>SSN_7!X725</f>
        <v>#N/A</v>
      </c>
      <c r="AB64" s="20">
        <f>MATCH("R",$J65:$J$1000,0)</f>
        <v>25</v>
      </c>
      <c r="AC64" s="20">
        <f>ROW()</f>
        <v>64</v>
      </c>
      <c r="AD64" s="24" t="e">
        <f t="shared" ca="1" si="26"/>
        <v>#N/A</v>
      </c>
      <c r="AE64" t="str">
        <f t="shared" ca="1" si="0"/>
        <v>E</v>
      </c>
    </row>
    <row r="65" spans="1:31">
      <c r="A65" s="36"/>
      <c r="J65" t="str">
        <f>SSN_7!J726</f>
        <v/>
      </c>
      <c r="K65" t="str">
        <f>SSN_7!K726</f>
        <v xml:space="preserve">    </v>
      </c>
      <c r="L65" t="str">
        <f>SSN_7!L726</f>
        <v xml:space="preserve"> -86</v>
      </c>
      <c r="M65" t="str">
        <f>SSN_7!M726</f>
        <v xml:space="preserve"> -77</v>
      </c>
      <c r="N65" t="str">
        <f>SSN_7!N726</f>
        <v xml:space="preserve"> -89</v>
      </c>
      <c r="O65" t="str">
        <f>SSN_7!O726</f>
        <v>-107</v>
      </c>
      <c r="P65" t="str">
        <f>SSN_7!P726</f>
        <v>-149</v>
      </c>
      <c r="Q65" t="str">
        <f>SSN_7!Q726</f>
        <v>-160</v>
      </c>
      <c r="R65" t="str">
        <f>SSN_7!R726</f>
        <v>-163</v>
      </c>
      <c r="S65" t="str">
        <f>SSN_7!S726</f>
        <v>-165</v>
      </c>
      <c r="T65" t="str">
        <f>SSN_7!T726</f>
        <v>-167</v>
      </c>
      <c r="U65" t="str">
        <f>SSN_7!U726</f>
        <v>-168</v>
      </c>
      <c r="V65" t="str">
        <f>SSN_7!V726</f>
        <v>-170</v>
      </c>
      <c r="W65">
        <f>SSN_7!W726</f>
        <v>0</v>
      </c>
      <c r="X65" t="e">
        <f>SSN_7!X726</f>
        <v>#N/A</v>
      </c>
      <c r="AB65" s="20">
        <f>MATCH("R",$J66:$J$1000,0)</f>
        <v>24</v>
      </c>
      <c r="AC65" s="20">
        <f>ROW()</f>
        <v>65</v>
      </c>
      <c r="AD65" s="24" t="e">
        <f t="shared" ca="1" si="26"/>
        <v>#N/A</v>
      </c>
      <c r="AE65" t="str">
        <f t="shared" ca="1" si="0"/>
        <v>E</v>
      </c>
    </row>
    <row r="66" spans="1:31">
      <c r="A66" s="36"/>
      <c r="J66" t="str">
        <f>SSN_7!J727</f>
        <v/>
      </c>
      <c r="K66" t="str">
        <f>SSN_7!K727</f>
        <v xml:space="preserve">    </v>
      </c>
      <c r="L66" t="str">
        <f>SSN_7!L727</f>
        <v>-145</v>
      </c>
      <c r="M66" t="str">
        <f>SSN_7!M727</f>
        <v>-138</v>
      </c>
      <c r="N66" t="str">
        <f>SSN_7!N727</f>
        <v>-146</v>
      </c>
      <c r="O66" t="str">
        <f>SSN_7!O727</f>
        <v>-149</v>
      </c>
      <c r="P66" t="str">
        <f>SSN_7!P727</f>
        <v>-153</v>
      </c>
      <c r="Q66" t="str">
        <f>SSN_7!Q727</f>
        <v>-158</v>
      </c>
      <c r="R66" t="str">
        <f>SSN_7!R727</f>
        <v>-163</v>
      </c>
      <c r="S66" t="str">
        <f>SSN_7!S727</f>
        <v>-166</v>
      </c>
      <c r="T66" t="str">
        <f>SSN_7!T727</f>
        <v>-169</v>
      </c>
      <c r="U66" t="str">
        <f>SSN_7!U727</f>
        <v>-170</v>
      </c>
      <c r="V66" t="str">
        <f>SSN_7!V727</f>
        <v>-172</v>
      </c>
      <c r="W66">
        <f>SSN_7!W727</f>
        <v>0</v>
      </c>
      <c r="X66" t="e">
        <f>SSN_7!X727</f>
        <v>#N/A</v>
      </c>
      <c r="AB66" s="20">
        <f>MATCH("R",$J67:$J$1000,0)</f>
        <v>23</v>
      </c>
      <c r="AC66" s="20">
        <f>ROW()</f>
        <v>66</v>
      </c>
      <c r="AD66" s="24" t="e">
        <f t="shared" ca="1" si="26"/>
        <v>#N/A</v>
      </c>
      <c r="AE66" t="str">
        <f t="shared" ref="AE66:AE129" ca="1" si="40">IF(ISERROR(AD66),"E","OK")</f>
        <v>E</v>
      </c>
    </row>
    <row r="67" spans="1:31">
      <c r="A67" s="36"/>
      <c r="J67" t="str">
        <f>SSN_7!J728</f>
        <v/>
      </c>
      <c r="K67" t="str">
        <f>SSN_7!K728</f>
        <v xml:space="preserve">    </v>
      </c>
      <c r="L67" t="str">
        <f>SSN_7!L728</f>
        <v xml:space="preserve">  59</v>
      </c>
      <c r="M67" t="str">
        <f>SSN_7!M728</f>
        <v xml:space="preserve">  61</v>
      </c>
      <c r="N67" t="str">
        <f>SSN_7!N728</f>
        <v xml:space="preserve">  57</v>
      </c>
      <c r="O67" t="str">
        <f>SSN_7!O728</f>
        <v xml:space="preserve">  42</v>
      </c>
      <c r="P67" t="str">
        <f>SSN_7!P728</f>
        <v xml:space="preserve">   4</v>
      </c>
      <c r="Q67" t="str">
        <f>SSN_7!Q728</f>
        <v xml:space="preserve">  -2</v>
      </c>
      <c r="R67" t="str">
        <f>SSN_7!R728</f>
        <v xml:space="preserve">   0</v>
      </c>
      <c r="S67" t="str">
        <f>SSN_7!S728</f>
        <v xml:space="preserve">   1</v>
      </c>
      <c r="T67" t="str">
        <f>SSN_7!T728</f>
        <v xml:space="preserve">   2</v>
      </c>
      <c r="U67" t="str">
        <f>SSN_7!U728</f>
        <v xml:space="preserve">   2</v>
      </c>
      <c r="V67" t="str">
        <f>SSN_7!V728</f>
        <v xml:space="preserve">   3</v>
      </c>
      <c r="W67">
        <f>SSN_7!W728</f>
        <v>0</v>
      </c>
      <c r="X67" t="e">
        <f>SSN_7!X728</f>
        <v>#N/A</v>
      </c>
      <c r="AB67" s="20">
        <f>MATCH("R",$J68:$J$1000,0)</f>
        <v>22</v>
      </c>
      <c r="AC67" s="20">
        <f>ROW()</f>
        <v>67</v>
      </c>
      <c r="AD67" s="24" t="e">
        <f t="shared" ref="AD67:AD130" ca="1" si="41">IF(VALUE(INDIRECT(ADDRESS(AD66,AA$1+1,1,TRUE())))=1,AD66+1,VALUE(INDIRECT(ADDRESS(AD66,AA$1+2,1,TRUE())))+VALUE((INDIRECT(ADDRESS(AD66,AA$1+1,1,TRUE())))))</f>
        <v>#N/A</v>
      </c>
      <c r="AE67" t="str">
        <f t="shared" ca="1" si="40"/>
        <v>E</v>
      </c>
    </row>
    <row r="68" spans="1:31">
      <c r="A68" s="36"/>
      <c r="J68" t="str">
        <f>SSN_7!J729</f>
        <v/>
      </c>
      <c r="K68" t="str">
        <f>SSN_7!K729</f>
        <v xml:space="preserve">    </v>
      </c>
      <c r="L68" t="str">
        <f>SSN_7!L729</f>
        <v xml:space="preserve">  29</v>
      </c>
      <c r="M68" t="str">
        <f>SSN_7!M729</f>
        <v xml:space="preserve">  23</v>
      </c>
      <c r="N68" t="str">
        <f>SSN_7!N729</f>
        <v xml:space="preserve">  32</v>
      </c>
      <c r="O68" t="str">
        <f>SSN_7!O729</f>
        <v xml:space="preserve">  52</v>
      </c>
      <c r="P68" t="str">
        <f>SSN_7!P729</f>
        <v xml:space="preserve">  83</v>
      </c>
      <c r="Q68" t="str">
        <f>SSN_7!Q729</f>
        <v xml:space="preserve">  86</v>
      </c>
      <c r="R68" t="str">
        <f>SSN_7!R729</f>
        <v xml:space="preserve">  84</v>
      </c>
      <c r="S68" t="str">
        <f>SSN_7!S729</f>
        <v xml:space="preserve">  83</v>
      </c>
      <c r="T68" t="str">
        <f>SSN_7!T729</f>
        <v xml:space="preserve">  82</v>
      </c>
      <c r="U68" t="str">
        <f>SSN_7!U729</f>
        <v xml:space="preserve">  82</v>
      </c>
      <c r="V68" t="str">
        <f>SSN_7!V729</f>
        <v xml:space="preserve">  81</v>
      </c>
      <c r="W68">
        <f>SSN_7!W729</f>
        <v>0</v>
      </c>
      <c r="X68" t="e">
        <f>SSN_7!X729</f>
        <v>#N/A</v>
      </c>
      <c r="AB68" s="20">
        <f>MATCH("R",$J69:$J$1000,0)</f>
        <v>21</v>
      </c>
      <c r="AC68" s="20">
        <f>ROW()</f>
        <v>68</v>
      </c>
      <c r="AD68" s="24" t="e">
        <f t="shared" ca="1" si="41"/>
        <v>#N/A</v>
      </c>
      <c r="AE68" t="str">
        <f t="shared" ca="1" si="40"/>
        <v>E</v>
      </c>
    </row>
    <row r="69" spans="1:31">
      <c r="A69" s="36"/>
      <c r="J69" t="str">
        <f>SSN_7!J730</f>
        <v/>
      </c>
      <c r="K69" t="str">
        <f>SSN_7!K730</f>
        <v xml:space="preserve">    </v>
      </c>
      <c r="L69" t="str">
        <f>SSN_7!L730</f>
        <v>0.02</v>
      </c>
      <c r="M69" t="str">
        <f>SSN_7!M730</f>
        <v>0.03</v>
      </c>
      <c r="N69" t="str">
        <f>SSN_7!N730</f>
        <v>0.02</v>
      </c>
      <c r="O69" t="str">
        <f>SSN_7!O730</f>
        <v>0.01</v>
      </c>
      <c r="P69" t="str">
        <f>SSN_7!P730</f>
        <v>0.00</v>
      </c>
      <c r="Q69" t="str">
        <f>SSN_7!Q730</f>
        <v>0.00</v>
      </c>
      <c r="R69" t="str">
        <f>SSN_7!R730</f>
        <v>0.00</v>
      </c>
      <c r="S69" t="str">
        <f>SSN_7!S730</f>
        <v>0.00</v>
      </c>
      <c r="T69" t="str">
        <f>SSN_7!T730</f>
        <v>0.00</v>
      </c>
      <c r="U69" t="str">
        <f>SSN_7!U730</f>
        <v>0.00</v>
      </c>
      <c r="V69" t="str">
        <f>SSN_7!V730</f>
        <v>0.00</v>
      </c>
      <c r="W69">
        <f>SSN_7!W730</f>
        <v>0</v>
      </c>
      <c r="X69" t="e">
        <f>SSN_7!X730</f>
        <v>#N/A</v>
      </c>
      <c r="AB69" s="20">
        <f>MATCH("R",$J70:$J$1000,0)</f>
        <v>20</v>
      </c>
      <c r="AC69" s="20">
        <f>ROW()</f>
        <v>69</v>
      </c>
      <c r="AD69" s="24" t="e">
        <f t="shared" ca="1" si="41"/>
        <v>#N/A</v>
      </c>
      <c r="AE69" t="str">
        <f t="shared" ca="1" si="40"/>
        <v>E</v>
      </c>
    </row>
    <row r="70" spans="1:31">
      <c r="A70" s="36"/>
      <c r="J70" t="str">
        <f>SSN_7!J731</f>
        <v/>
      </c>
      <c r="K70" t="str">
        <f>SSN_7!K731</f>
        <v xml:space="preserve">    </v>
      </c>
      <c r="L70" t="str">
        <f>SSN_7!L731</f>
        <v>0.00</v>
      </c>
      <c r="M70" t="str">
        <f>SSN_7!M731</f>
        <v>0.00</v>
      </c>
      <c r="N70" t="str">
        <f>SSN_7!N731</f>
        <v>0.00</v>
      </c>
      <c r="O70" t="str">
        <f>SSN_7!O731</f>
        <v>0.00</v>
      </c>
      <c r="P70" t="str">
        <f>SSN_7!P731</f>
        <v>0.00</v>
      </c>
      <c r="Q70" t="str">
        <f>SSN_7!Q731</f>
        <v>0.00</v>
      </c>
      <c r="R70" t="str">
        <f>SSN_7!R731</f>
        <v>0.00</v>
      </c>
      <c r="S70" t="str">
        <f>SSN_7!S731</f>
        <v>0.00</v>
      </c>
      <c r="T70" t="str">
        <f>SSN_7!T731</f>
        <v>0.00</v>
      </c>
      <c r="U70" t="str">
        <f>SSN_7!U731</f>
        <v>0.00</v>
      </c>
      <c r="V70" t="str">
        <f>SSN_7!V731</f>
        <v>0.00</v>
      </c>
      <c r="W70">
        <f>SSN_7!W731</f>
        <v>0</v>
      </c>
      <c r="X70" t="e">
        <f>SSN_7!X731</f>
        <v>#N/A</v>
      </c>
      <c r="AB70" s="20">
        <f>MATCH("R",$J71:$J$1000,0)</f>
        <v>19</v>
      </c>
      <c r="AC70" s="20">
        <f>ROW()</f>
        <v>70</v>
      </c>
      <c r="AD70" s="24" t="e">
        <f t="shared" ca="1" si="41"/>
        <v>#N/A</v>
      </c>
      <c r="AE70" t="str">
        <f t="shared" ca="1" si="40"/>
        <v>E</v>
      </c>
    </row>
    <row r="71" spans="1:31">
      <c r="A71" s="36"/>
      <c r="J71" t="str">
        <f>SSN_7!J732</f>
        <v/>
      </c>
      <c r="K71" t="str">
        <f>SSN_7!K732</f>
        <v xml:space="preserve">    </v>
      </c>
      <c r="L71" t="str">
        <f>SSN_7!L732</f>
        <v>0.09</v>
      </c>
      <c r="M71" t="str">
        <f>SSN_7!M732</f>
        <v>0.10</v>
      </c>
      <c r="N71" t="str">
        <f>SSN_7!N732</f>
        <v>0.08</v>
      </c>
      <c r="O71" t="str">
        <f>SSN_7!O732</f>
        <v>0.03</v>
      </c>
      <c r="P71" t="str">
        <f>SSN_7!P732</f>
        <v>0.00</v>
      </c>
      <c r="Q71" t="str">
        <f>SSN_7!Q732</f>
        <v>0.00</v>
      </c>
      <c r="R71" t="str">
        <f>SSN_7!R732</f>
        <v>0.00</v>
      </c>
      <c r="S71" t="str">
        <f>SSN_7!S732</f>
        <v>0.00</v>
      </c>
      <c r="T71" t="str">
        <f>SSN_7!T732</f>
        <v>0.00</v>
      </c>
      <c r="U71" t="str">
        <f>SSN_7!U732</f>
        <v>0.00</v>
      </c>
      <c r="V71" t="str">
        <f>SSN_7!V732</f>
        <v>0.00</v>
      </c>
      <c r="W71">
        <f>SSN_7!W732</f>
        <v>0</v>
      </c>
      <c r="X71" t="e">
        <f>SSN_7!X732</f>
        <v>#N/A</v>
      </c>
      <c r="AB71" s="20">
        <f>MATCH("R",$J72:$J$1000,0)</f>
        <v>18</v>
      </c>
      <c r="AC71" s="20">
        <f>ROW()</f>
        <v>71</v>
      </c>
      <c r="AD71" s="24" t="e">
        <f t="shared" ca="1" si="41"/>
        <v>#N/A</v>
      </c>
      <c r="AE71" t="str">
        <f t="shared" ca="1" si="40"/>
        <v>E</v>
      </c>
    </row>
    <row r="72" spans="1:31">
      <c r="A72" s="36"/>
      <c r="J72" t="str">
        <f>SSN_7!J733</f>
        <v/>
      </c>
      <c r="K72" t="str">
        <f>SSN_7!K733</f>
        <v xml:space="preserve">    </v>
      </c>
      <c r="L72" t="str">
        <f>SSN_7!L733</f>
        <v>11.2</v>
      </c>
      <c r="M72" t="str">
        <f>SSN_7!M733</f>
        <v xml:space="preserve"> 5.9</v>
      </c>
      <c r="N72" t="str">
        <f>SSN_7!N733</f>
        <v>13.0</v>
      </c>
      <c r="O72" t="str">
        <f>SSN_7!O733</f>
        <v>19.1</v>
      </c>
      <c r="P72" t="str">
        <f>SSN_7!P733</f>
        <v>10.2</v>
      </c>
      <c r="Q72" t="str">
        <f>SSN_7!Q733</f>
        <v xml:space="preserve"> 5.6</v>
      </c>
      <c r="R72" t="str">
        <f>SSN_7!R733</f>
        <v xml:space="preserve"> 5.6</v>
      </c>
      <c r="S72" t="str">
        <f>SSN_7!S733</f>
        <v xml:space="preserve"> 5.6</v>
      </c>
      <c r="T72" t="str">
        <f>SSN_7!T733</f>
        <v xml:space="preserve"> 5.6</v>
      </c>
      <c r="U72" t="str">
        <f>SSN_7!U733</f>
        <v xml:space="preserve"> 5.6</v>
      </c>
      <c r="V72" t="str">
        <f>SSN_7!V733</f>
        <v xml:space="preserve"> 5.6</v>
      </c>
      <c r="W72">
        <f>SSN_7!W733</f>
        <v>0</v>
      </c>
      <c r="X72" t="e">
        <f>SSN_7!X733</f>
        <v>#N/A</v>
      </c>
      <c r="AB72" s="20">
        <f>MATCH("R",$J73:$J$1000,0)</f>
        <v>17</v>
      </c>
      <c r="AC72" s="20">
        <f>ROW()</f>
        <v>72</v>
      </c>
      <c r="AD72" s="24" t="e">
        <f t="shared" ca="1" si="41"/>
        <v>#N/A</v>
      </c>
      <c r="AE72" t="str">
        <f t="shared" ca="1" si="40"/>
        <v>E</v>
      </c>
    </row>
    <row r="73" spans="1:31">
      <c r="A73" s="36"/>
      <c r="J73" t="str">
        <f>SSN_7!J734</f>
        <v/>
      </c>
      <c r="K73" t="str">
        <f>SSN_7!K734</f>
        <v xml:space="preserve">    </v>
      </c>
      <c r="L73" t="str">
        <f>SSN_7!L734</f>
        <v xml:space="preserve"> 6.6</v>
      </c>
      <c r="M73" t="str">
        <f>SSN_7!M734</f>
        <v xml:space="preserve"> 3.5</v>
      </c>
      <c r="N73" t="str">
        <f>SSN_7!N734</f>
        <v xml:space="preserve"> 8.3</v>
      </c>
      <c r="O73" t="str">
        <f>SSN_7!O734</f>
        <v>16.2</v>
      </c>
      <c r="P73" t="str">
        <f>SSN_7!P734</f>
        <v>21.1</v>
      </c>
      <c r="Q73" t="str">
        <f>SSN_7!Q734</f>
        <v xml:space="preserve"> 3.5</v>
      </c>
      <c r="R73" t="str">
        <f>SSN_7!R734</f>
        <v xml:space="preserve"> 3.5</v>
      </c>
      <c r="S73" t="str">
        <f>SSN_7!S734</f>
        <v xml:space="preserve"> 3.5</v>
      </c>
      <c r="T73" t="str">
        <f>SSN_7!T734</f>
        <v xml:space="preserve"> 3.5</v>
      </c>
      <c r="U73" t="str">
        <f>SSN_7!U734</f>
        <v xml:space="preserve"> 3.5</v>
      </c>
      <c r="V73" t="str">
        <f>SSN_7!V734</f>
        <v xml:space="preserve"> 3.5</v>
      </c>
      <c r="W73">
        <f>SSN_7!W734</f>
        <v>0</v>
      </c>
      <c r="X73" t="e">
        <f>SSN_7!X734</f>
        <v>#N/A</v>
      </c>
      <c r="AB73" s="20">
        <f>MATCH("R",$J74:$J$1000,0)</f>
        <v>16</v>
      </c>
      <c r="AC73" s="20">
        <f>ROW()</f>
        <v>73</v>
      </c>
      <c r="AD73" s="24" t="e">
        <f t="shared" ca="1" si="41"/>
        <v>#N/A</v>
      </c>
      <c r="AE73" t="str">
        <f t="shared" ca="1" si="40"/>
        <v>E</v>
      </c>
    </row>
    <row r="74" spans="1:31">
      <c r="A74" s="36"/>
      <c r="J74" t="str">
        <f>SSN_7!J735</f>
        <v/>
      </c>
      <c r="K74" t="str">
        <f>SSN_7!K735</f>
        <v xml:space="preserve">    </v>
      </c>
      <c r="L74" t="str">
        <f>SSN_7!L735</f>
        <v>14.3</v>
      </c>
      <c r="M74" t="str">
        <f>SSN_7!M735</f>
        <v>11.1</v>
      </c>
      <c r="N74" t="str">
        <f>SSN_7!N735</f>
        <v>15.7</v>
      </c>
      <c r="O74" t="str">
        <f>SSN_7!O735</f>
        <v>21.0</v>
      </c>
      <c r="P74" t="str">
        <f>SSN_7!P735</f>
        <v>13.4</v>
      </c>
      <c r="Q74" t="str">
        <f>SSN_7!Q735</f>
        <v>10.5</v>
      </c>
      <c r="R74" t="str">
        <f>SSN_7!R735</f>
        <v>10.9</v>
      </c>
      <c r="S74" t="str">
        <f>SSN_7!S735</f>
        <v>11.1</v>
      </c>
      <c r="T74" t="str">
        <f>SSN_7!T735</f>
        <v>11.1</v>
      </c>
      <c r="U74" t="str">
        <f>SSN_7!U735</f>
        <v>11.1</v>
      </c>
      <c r="V74" t="str">
        <f>SSN_7!V735</f>
        <v>11.1</v>
      </c>
      <c r="W74">
        <f>SSN_7!W735</f>
        <v>0</v>
      </c>
      <c r="X74" t="e">
        <f>SSN_7!X735</f>
        <v>#N/A</v>
      </c>
      <c r="AB74" s="20">
        <f>MATCH("R",$J75:$J$1000,0)</f>
        <v>15</v>
      </c>
      <c r="AC74" s="20">
        <f>ROW()</f>
        <v>74</v>
      </c>
      <c r="AD74" s="24" t="e">
        <f t="shared" ca="1" si="41"/>
        <v>#N/A</v>
      </c>
      <c r="AE74" t="str">
        <f t="shared" ca="1" si="40"/>
        <v>E</v>
      </c>
    </row>
    <row r="75" spans="1:31">
      <c r="A75" s="36"/>
      <c r="J75" t="str">
        <f>SSN_7!J736</f>
        <v/>
      </c>
      <c r="K75" t="str">
        <f>SSN_7!K736</f>
        <v xml:space="preserve">    </v>
      </c>
      <c r="L75" t="str">
        <f>SSN_7!L736</f>
        <v xml:space="preserve"> 9.3</v>
      </c>
      <c r="M75" t="str">
        <f>SSN_7!M736</f>
        <v xml:space="preserve"> 7.9</v>
      </c>
      <c r="N75" t="str">
        <f>SSN_7!N736</f>
        <v>10.5</v>
      </c>
      <c r="O75" t="str">
        <f>SSN_7!O736</f>
        <v>17.3</v>
      </c>
      <c r="P75" t="str">
        <f>SSN_7!P736</f>
        <v>21.8</v>
      </c>
      <c r="Q75" t="str">
        <f>SSN_7!Q736</f>
        <v xml:space="preserve"> 6.1</v>
      </c>
      <c r="R75" t="str">
        <f>SSN_7!R736</f>
        <v xml:space="preserve"> 6.3</v>
      </c>
      <c r="S75" t="str">
        <f>SSN_7!S736</f>
        <v xml:space="preserve"> 6.7</v>
      </c>
      <c r="T75" t="str">
        <f>SSN_7!T736</f>
        <v xml:space="preserve"> 6.8</v>
      </c>
      <c r="U75" t="str">
        <f>SSN_7!U736</f>
        <v xml:space="preserve"> 6.9</v>
      </c>
      <c r="V75" t="str">
        <f>SSN_7!V736</f>
        <v xml:space="preserve"> 6.9</v>
      </c>
      <c r="W75">
        <f>SSN_7!W736</f>
        <v>0</v>
      </c>
      <c r="X75" t="e">
        <f>SSN_7!X736</f>
        <v>#N/A</v>
      </c>
      <c r="AB75" s="20">
        <f>MATCH("R",$J76:$J$1000,0)</f>
        <v>14</v>
      </c>
      <c r="AC75" s="20">
        <f>ROW()</f>
        <v>75</v>
      </c>
      <c r="AD75" s="24" t="e">
        <f t="shared" ca="1" si="41"/>
        <v>#N/A</v>
      </c>
      <c r="AE75" t="str">
        <f t="shared" ca="1" si="40"/>
        <v>E</v>
      </c>
    </row>
    <row r="76" spans="1:31">
      <c r="A76" s="36"/>
      <c r="J76" t="str">
        <f>SSN_7!J737</f>
        <v/>
      </c>
      <c r="K76" t="str">
        <f>SSN_7!K737</f>
        <v xml:space="preserve">    </v>
      </c>
      <c r="L76" t="str">
        <f>SSN_7!L737</f>
        <v xml:space="preserve"> 3.9</v>
      </c>
      <c r="M76" t="str">
        <f>SSN_7!M737</f>
        <v xml:space="preserve"> 3.9</v>
      </c>
      <c r="N76" t="str">
        <f>SSN_7!N737</f>
        <v xml:space="preserve"> 3.8</v>
      </c>
      <c r="O76" t="str">
        <f>SSN_7!O737</f>
        <v xml:space="preserve"> 3.6</v>
      </c>
      <c r="P76" t="str">
        <f>SSN_7!P737</f>
        <v xml:space="preserve"> 3.3</v>
      </c>
      <c r="Q76" t="str">
        <f>SSN_7!Q737</f>
        <v xml:space="preserve"> 3.1</v>
      </c>
      <c r="R76" t="str">
        <f>SSN_7!R737</f>
        <v xml:space="preserve"> 2.9</v>
      </c>
      <c r="S76" t="str">
        <f>SSN_7!S737</f>
        <v xml:space="preserve"> 2.8</v>
      </c>
      <c r="T76" t="str">
        <f>SSN_7!T737</f>
        <v xml:space="preserve"> 2.7</v>
      </c>
      <c r="U76" t="str">
        <f>SSN_7!U737</f>
        <v xml:space="preserve"> 2.7</v>
      </c>
      <c r="V76" t="str">
        <f>SSN_7!V737</f>
        <v xml:space="preserve"> 2.7</v>
      </c>
      <c r="W76">
        <f>SSN_7!W737</f>
        <v>0</v>
      </c>
      <c r="X76" t="e">
        <f>SSN_7!X737</f>
        <v>#N/A</v>
      </c>
      <c r="AB76" s="20">
        <f>MATCH("R",$J77:$J$1000,0)</f>
        <v>13</v>
      </c>
      <c r="AC76" s="20">
        <f>ROW()</f>
        <v>76</v>
      </c>
      <c r="AD76" s="24" t="e">
        <f t="shared" ca="1" si="41"/>
        <v>#N/A</v>
      </c>
      <c r="AE76" t="str">
        <f t="shared" ca="1" si="40"/>
        <v>E</v>
      </c>
    </row>
    <row r="77" spans="1:31">
      <c r="A77" s="36"/>
      <c r="J77" t="str">
        <f>SSN_7!J738</f>
        <v/>
      </c>
      <c r="K77" t="str">
        <f>SSN_7!K738</f>
        <v xml:space="preserve">    </v>
      </c>
      <c r="L77" t="str">
        <f>SSN_7!L738</f>
        <v xml:space="preserve"> 3.9</v>
      </c>
      <c r="M77" t="str">
        <f>SSN_7!M738</f>
        <v xml:space="preserve"> 3.9</v>
      </c>
      <c r="N77" t="str">
        <f>SSN_7!N738</f>
        <v xml:space="preserve"> 3.8</v>
      </c>
      <c r="O77" t="str">
        <f>SSN_7!O738</f>
        <v xml:space="preserve"> 3.6</v>
      </c>
      <c r="P77" t="str">
        <f>SSN_7!P738</f>
        <v xml:space="preserve"> 3.3</v>
      </c>
      <c r="Q77" t="str">
        <f>SSN_7!Q738</f>
        <v xml:space="preserve"> 3.1</v>
      </c>
      <c r="R77" t="str">
        <f>SSN_7!R738</f>
        <v xml:space="preserve"> 2.9</v>
      </c>
      <c r="S77" t="str">
        <f>SSN_7!S738</f>
        <v xml:space="preserve"> 2.8</v>
      </c>
      <c r="T77" t="str">
        <f>SSN_7!T738</f>
        <v xml:space="preserve"> 2.7</v>
      </c>
      <c r="U77" t="str">
        <f>SSN_7!U738</f>
        <v xml:space="preserve"> 2.7</v>
      </c>
      <c r="V77" t="str">
        <f>SSN_7!V738</f>
        <v xml:space="preserve"> 2.7</v>
      </c>
      <c r="W77">
        <f>SSN_7!W738</f>
        <v>0</v>
      </c>
      <c r="X77" t="e">
        <f>SSN_7!X738</f>
        <v>#N/A</v>
      </c>
      <c r="AB77" s="20">
        <f>MATCH("R",$J78:$J$1000,0)</f>
        <v>12</v>
      </c>
      <c r="AC77" s="20">
        <f>ROW()</f>
        <v>77</v>
      </c>
      <c r="AD77" s="24" t="e">
        <f t="shared" ca="1" si="41"/>
        <v>#N/A</v>
      </c>
      <c r="AE77" t="str">
        <f t="shared" ca="1" si="40"/>
        <v>E</v>
      </c>
    </row>
    <row r="78" spans="1:31">
      <c r="A78" s="36"/>
      <c r="J78" t="str">
        <f>SSN_7!J739</f>
        <v/>
      </c>
      <c r="K78" t="str">
        <f>SSN_7!K739</f>
        <v xml:space="preserve">    </v>
      </c>
      <c r="L78" t="str">
        <f>SSN_7!L739</f>
        <v xml:space="preserve">  44</v>
      </c>
      <c r="M78" t="str">
        <f>SSN_7!M739</f>
        <v xml:space="preserve">  50</v>
      </c>
      <c r="N78" t="str">
        <f>SSN_7!N739</f>
        <v xml:space="preserve">  41</v>
      </c>
      <c r="O78" t="str">
        <f>SSN_7!O739</f>
        <v xml:space="preserve">  21</v>
      </c>
      <c r="P78" t="str">
        <f>SSN_7!P739</f>
        <v xml:space="preserve"> -10</v>
      </c>
      <c r="Q78" t="str">
        <f>SSN_7!Q739</f>
        <v xml:space="preserve"> -13</v>
      </c>
      <c r="R78" t="str">
        <f>SSN_7!R739</f>
        <v xml:space="preserve"> -11</v>
      </c>
      <c r="S78" t="str">
        <f>SSN_7!S739</f>
        <v xml:space="preserve"> -10</v>
      </c>
      <c r="T78" t="str">
        <f>SSN_7!T739</f>
        <v xml:space="preserve">  -9</v>
      </c>
      <c r="U78" t="str">
        <f>SSN_7!U739</f>
        <v xml:space="preserve">  -9</v>
      </c>
      <c r="V78" t="str">
        <f>SSN_7!V739</f>
        <v xml:space="preserve">  -8</v>
      </c>
      <c r="W78">
        <f>SSN_7!W739</f>
        <v>0</v>
      </c>
      <c r="X78" t="e">
        <f>SSN_7!X739</f>
        <v>#N/A</v>
      </c>
      <c r="AB78" s="20">
        <f>MATCH("R",$J79:$J$1000,0)</f>
        <v>11</v>
      </c>
      <c r="AC78" s="20">
        <f>ROW()</f>
        <v>78</v>
      </c>
      <c r="AD78" s="24" t="e">
        <f t="shared" ca="1" si="41"/>
        <v>#N/A</v>
      </c>
      <c r="AE78" t="str">
        <f t="shared" ca="1" si="40"/>
        <v>E</v>
      </c>
    </row>
    <row r="79" spans="1:31">
      <c r="A79" s="36"/>
      <c r="J79" t="str">
        <f>SSN_7!J740</f>
        <v/>
      </c>
      <c r="K79" t="str">
        <f>SSN_7!K740</f>
        <v xml:space="preserve">    </v>
      </c>
      <c r="L79" t="str">
        <f>SSN_7!L740</f>
        <v xml:space="preserve">RSI </v>
      </c>
      <c r="M79" t="str">
        <f>SSN_7!M740</f>
        <v>oeff</v>
      </c>
      <c r="N79" t="str">
        <f>SSN_7!N740</f>
        <v>Dail</v>
      </c>
      <c r="O79" t="str">
        <f>SSN_7!O740</f>
        <v xml:space="preserve">)   </v>
      </c>
      <c r="P79" t="str">
        <f>SSN_7!P740</f>
        <v xml:space="preserve">    </v>
      </c>
      <c r="Q79" t="str">
        <f>SSN_7!Q740</f>
        <v>METH</v>
      </c>
      <c r="R79" t="str">
        <f>SSN_7!R740</f>
        <v>D 30</v>
      </c>
      <c r="S79" t="str">
        <f>SSN_7!S740</f>
        <v xml:space="preserve">  VO</v>
      </c>
      <c r="T79" t="str">
        <f>SSN_7!T740</f>
        <v xml:space="preserve">CAP </v>
      </c>
      <c r="U79" t="str">
        <f>SSN_7!U740</f>
        <v>6.12</v>
      </c>
      <c r="V79" t="str">
        <f>SSN_7!V740</f>
        <v xml:space="preserve">7W  </v>
      </c>
      <c r="W79">
        <f>SSN_7!W740</f>
        <v>0</v>
      </c>
      <c r="X79" t="e">
        <f>SSN_7!X740</f>
        <v>#N/A</v>
      </c>
      <c r="AB79" s="20">
        <f>MATCH("R",$J80:$J$1000,0)</f>
        <v>10</v>
      </c>
      <c r="AC79" s="20">
        <f>ROW()</f>
        <v>79</v>
      </c>
      <c r="AD79" s="24" t="e">
        <f t="shared" ca="1" si="41"/>
        <v>#N/A</v>
      </c>
      <c r="AE79" t="str">
        <f t="shared" ca="1" si="40"/>
        <v>E</v>
      </c>
    </row>
    <row r="80" spans="1:31">
      <c r="A80" s="36"/>
      <c r="J80" t="str">
        <f>SSN_7!J741</f>
        <v/>
      </c>
      <c r="K80" t="str">
        <f>SSN_7!K741</f>
        <v/>
      </c>
      <c r="L80" t="str">
        <f>SSN_7!L741</f>
        <v/>
      </c>
      <c r="M80" t="str">
        <f>SSN_7!M741</f>
        <v/>
      </c>
      <c r="N80" t="str">
        <f>SSN_7!N741</f>
        <v/>
      </c>
      <c r="O80" t="str">
        <f>SSN_7!O741</f>
        <v/>
      </c>
      <c r="P80" t="str">
        <f>SSN_7!P741</f>
        <v/>
      </c>
      <c r="Q80" t="str">
        <f>SSN_7!Q741</f>
        <v/>
      </c>
      <c r="R80" t="str">
        <f>SSN_7!R741</f>
        <v/>
      </c>
      <c r="S80" t="str">
        <f>SSN_7!S741</f>
        <v/>
      </c>
      <c r="T80" t="str">
        <f>SSN_7!T741</f>
        <v/>
      </c>
      <c r="U80" t="str">
        <f>SSN_7!U741</f>
        <v/>
      </c>
      <c r="V80" t="str">
        <f>SSN_7!V741</f>
        <v/>
      </c>
      <c r="W80">
        <f>SSN_7!W741</f>
        <v>0</v>
      </c>
      <c r="X80" t="e">
        <f>SSN_7!X741</f>
        <v>#N/A</v>
      </c>
      <c r="AB80" s="20">
        <f>MATCH("R",$J81:$J$1000,0)</f>
        <v>9</v>
      </c>
      <c r="AC80" s="20">
        <f>ROW()</f>
        <v>80</v>
      </c>
      <c r="AD80" s="24" t="e">
        <f t="shared" ca="1" si="41"/>
        <v>#N/A</v>
      </c>
      <c r="AE80" t="str">
        <f t="shared" ca="1" si="40"/>
        <v>E</v>
      </c>
    </row>
    <row r="81" spans="1:31">
      <c r="A81" s="36"/>
      <c r="J81" t="str">
        <f>SSN_7!J742</f>
        <v/>
      </c>
      <c r="K81" t="str">
        <f>SSN_7!K742</f>
        <v>Jan,</v>
      </c>
      <c r="L81" t="str">
        <f>SSN_7!L742</f>
        <v>1 20</v>
      </c>
      <c r="M81" t="str">
        <f>SSN_7!M742</f>
        <v xml:space="preserve">6   </v>
      </c>
      <c r="N81" t="str">
        <f>SSN_7!N742</f>
        <v xml:space="preserve">    </v>
      </c>
      <c r="O81" t="str">
        <f>SSN_7!O742</f>
        <v xml:space="preserve"> SSN</v>
      </c>
      <c r="P81" t="str">
        <f>SSN_7!P742</f>
        <v>=  2</v>
      </c>
      <c r="Q81" t="str">
        <f>SSN_7!Q742</f>
        <v xml:space="preserve">.   </v>
      </c>
      <c r="R81" t="str">
        <f>SSN_7!R742</f>
        <v xml:space="preserve">    </v>
      </c>
      <c r="S81" t="str">
        <f>SSN_7!S742</f>
        <v xml:space="preserve">    </v>
      </c>
      <c r="T81" t="str">
        <f>SSN_7!T742</f>
        <v xml:space="preserve">  Mi</v>
      </c>
      <c r="U81" t="str">
        <f>SSN_7!U742</f>
        <v>imum</v>
      </c>
      <c r="V81" t="str">
        <f>SSN_7!V742</f>
        <v>Angl</v>
      </c>
      <c r="W81">
        <f>SSN_7!W742</f>
        <v>0</v>
      </c>
      <c r="X81" t="e">
        <f>SSN_7!X742</f>
        <v>#N/A</v>
      </c>
      <c r="AB81" s="20">
        <f>MATCH("R",$J82:$J$1000,0)</f>
        <v>8</v>
      </c>
      <c r="AC81" s="20">
        <f>ROW()</f>
        <v>81</v>
      </c>
      <c r="AD81" s="24" t="e">
        <f t="shared" ca="1" si="41"/>
        <v>#N/A</v>
      </c>
      <c r="AE81" t="str">
        <f t="shared" ca="1" si="40"/>
        <v>E</v>
      </c>
    </row>
    <row r="82" spans="1:31">
      <c r="A82" s="36"/>
      <c r="J82" t="str">
        <f>SSN_7!J743</f>
        <v/>
      </c>
      <c r="K82" t="str">
        <f>SSN_7!K743</f>
        <v>HOME</v>
      </c>
      <c r="L82" t="str">
        <f>SSN_7!L743</f>
        <v xml:space="preserve">    </v>
      </c>
      <c r="M82" t="str">
        <f>SSN_7!M743</f>
        <v xml:space="preserve">    </v>
      </c>
      <c r="N82" t="str">
        <f>SSN_7!N743</f>
        <v xml:space="preserve">    </v>
      </c>
      <c r="O82" t="str">
        <f>SSN_7!O743</f>
        <v>AUST</v>
      </c>
      <c r="P82" t="str">
        <f>SSN_7!P743</f>
        <v xml:space="preserve">N   </v>
      </c>
      <c r="Q82" t="str">
        <f>SSN_7!Q743</f>
        <v xml:space="preserve">    </v>
      </c>
      <c r="R82" t="str">
        <f>SSN_7!R743</f>
        <v xml:space="preserve">    </v>
      </c>
      <c r="S82" t="str">
        <f>SSN_7!S743</f>
        <v xml:space="preserve">  AZ</v>
      </c>
      <c r="T82" t="str">
        <f>SSN_7!T743</f>
        <v>MUTH</v>
      </c>
      <c r="U82" t="str">
        <f>SSN_7!U743</f>
        <v xml:space="preserve">    </v>
      </c>
      <c r="V82" t="str">
        <f>SSN_7!V743</f>
        <v xml:space="preserve">    </v>
      </c>
      <c r="W82">
        <f>SSN_7!W743</f>
        <v>0</v>
      </c>
      <c r="X82" t="e">
        <f>SSN_7!X743</f>
        <v>#N/A</v>
      </c>
      <c r="AB82" s="20">
        <f>MATCH("R",$J83:$J$1000,0)</f>
        <v>7</v>
      </c>
      <c r="AC82" s="20">
        <f>ROW()</f>
        <v>82</v>
      </c>
      <c r="AD82" s="24" t="e">
        <f t="shared" ca="1" si="41"/>
        <v>#N/A</v>
      </c>
      <c r="AE82" t="str">
        <f t="shared" ca="1" si="40"/>
        <v>E</v>
      </c>
    </row>
    <row r="83" spans="1:31">
      <c r="A83" s="36"/>
      <c r="J83" t="str">
        <f>SSN_7!J744</f>
        <v/>
      </c>
      <c r="K83" t="str">
        <f>SSN_7!K744</f>
        <v>32.9</v>
      </c>
      <c r="L83" t="str">
        <f>SSN_7!L744</f>
        <v xml:space="preserve"> N  </v>
      </c>
      <c r="M83" t="str">
        <f>SSN_7!M744</f>
        <v>96.6</v>
      </c>
      <c r="N83" t="str">
        <f>SSN_7!N744</f>
        <v xml:space="preserve"> W -</v>
      </c>
      <c r="O83" t="str">
        <f>SSN_7!O744</f>
        <v>30.2</v>
      </c>
      <c r="P83" t="str">
        <f>SSN_7!P744</f>
        <v xml:space="preserve"> N  </v>
      </c>
      <c r="Q83" t="str">
        <f>SSN_7!Q744</f>
        <v>97.7</v>
      </c>
      <c r="R83" t="str">
        <f>SSN_7!R744</f>
        <v xml:space="preserve"> W  </v>
      </c>
      <c r="S83" t="str">
        <f>SSN_7!S744</f>
        <v xml:space="preserve"> 199</v>
      </c>
      <c r="T83" t="str">
        <f>SSN_7!T744</f>
        <v xml:space="preserve">97  </v>
      </c>
      <c r="U83" t="str">
        <f>SSN_7!U744</f>
        <v>19.3</v>
      </c>
      <c r="V83" t="str">
        <f>SSN_7!V744</f>
        <v xml:space="preserve">    </v>
      </c>
      <c r="W83">
        <f>SSN_7!W744</f>
        <v>0</v>
      </c>
      <c r="X83" t="e">
        <f>SSN_7!X744</f>
        <v>#N/A</v>
      </c>
      <c r="AB83" s="20">
        <f>MATCH("R",$J84:$J$1000,0)</f>
        <v>6</v>
      </c>
      <c r="AC83" s="20">
        <f>ROW()</f>
        <v>83</v>
      </c>
      <c r="AD83" s="24" t="e">
        <f t="shared" ca="1" si="41"/>
        <v>#N/A</v>
      </c>
      <c r="AE83" t="str">
        <f t="shared" ca="1" si="40"/>
        <v>E</v>
      </c>
    </row>
    <row r="84" spans="1:31">
      <c r="A84" s="36"/>
      <c r="J84" t="str">
        <f>SSN_7!J745</f>
        <v/>
      </c>
      <c r="K84" t="str">
        <f>SSN_7!K745</f>
        <v>XMTR</v>
      </c>
      <c r="L84" t="str">
        <f>SSN_7!L745</f>
        <v xml:space="preserve"> 2-3</v>
      </c>
      <c r="M84" t="str">
        <f>SSN_7!M745</f>
        <v xml:space="preserve"> ION</v>
      </c>
      <c r="N84" t="str">
        <f>SSN_7!N745</f>
        <v>AP #</v>
      </c>
      <c r="O84" t="str">
        <f>SSN_7!O745</f>
        <v>3[sa</v>
      </c>
      <c r="P84" t="str">
        <f>SSN_7!P745</f>
        <v>ples</v>
      </c>
      <c r="Q84" t="str">
        <f>SSN_7!Q745</f>
        <v>SAMP</v>
      </c>
      <c r="R84" t="str">
        <f>SSN_7!R745</f>
        <v>E.23</v>
      </c>
      <c r="S84" t="str">
        <f>SSN_7!S745</f>
        <v xml:space="preserve">   ]</v>
      </c>
      <c r="T84" t="str">
        <f>SSN_7!T745</f>
        <v xml:space="preserve">Az= </v>
      </c>
      <c r="U84" t="str">
        <f>SSN_7!U745</f>
        <v xml:space="preserve">0.0 </v>
      </c>
      <c r="V84" t="str">
        <f>SSN_7!V745</f>
        <v>FFaz</v>
      </c>
      <c r="W84">
        <f>SSN_7!W745</f>
        <v>0</v>
      </c>
      <c r="X84" t="e">
        <f>SSN_7!X745</f>
        <v>#N/A</v>
      </c>
      <c r="AB84" s="20">
        <f>MATCH("R",$J85:$J$1000,0)</f>
        <v>5</v>
      </c>
      <c r="AC84" s="20">
        <f>ROW()</f>
        <v>84</v>
      </c>
      <c r="AD84" s="24" t="e">
        <f t="shared" ca="1" si="41"/>
        <v>#N/A</v>
      </c>
      <c r="AE84" t="str">
        <f t="shared" ca="1" si="40"/>
        <v>E</v>
      </c>
    </row>
    <row r="85" spans="1:31">
      <c r="A85" s="36"/>
      <c r="J85" t="str">
        <f>SSN_7!J746</f>
        <v/>
      </c>
      <c r="K85" t="str">
        <f>SSN_7!K746</f>
        <v>RCVR</v>
      </c>
      <c r="L85" t="str">
        <f>SSN_7!L746</f>
        <v xml:space="preserve"> 2-3</v>
      </c>
      <c r="M85" t="str">
        <f>SSN_7!M746</f>
        <v xml:space="preserve"> ION</v>
      </c>
      <c r="N85" t="str">
        <f>SSN_7!N746</f>
        <v>AP #</v>
      </c>
      <c r="O85" t="str">
        <f>SSN_7!O746</f>
        <v>3[sa</v>
      </c>
      <c r="P85" t="str">
        <f>SSN_7!P746</f>
        <v>ples</v>
      </c>
      <c r="Q85" t="str">
        <f>SSN_7!Q746</f>
        <v>SAMP</v>
      </c>
      <c r="R85" t="str">
        <f>SSN_7!R746</f>
        <v>E.23</v>
      </c>
      <c r="S85" t="str">
        <f>SSN_7!S746</f>
        <v xml:space="preserve">   ]</v>
      </c>
      <c r="T85" t="str">
        <f>SSN_7!T746</f>
        <v xml:space="preserve">Az= </v>
      </c>
      <c r="U85" t="str">
        <f>SSN_7!U746</f>
        <v xml:space="preserve">0.0 </v>
      </c>
      <c r="V85" t="str">
        <f>SSN_7!V746</f>
        <v>FFaz</v>
      </c>
      <c r="W85">
        <f>SSN_7!W746</f>
        <v>0</v>
      </c>
      <c r="X85" t="e">
        <f>SSN_7!X746</f>
        <v>#N/A</v>
      </c>
      <c r="AB85" s="20">
        <f>MATCH("R",$J86:$J$1000,0)</f>
        <v>4</v>
      </c>
      <c r="AC85" s="20">
        <f>ROW()</f>
        <v>85</v>
      </c>
      <c r="AD85" s="24" t="e">
        <f t="shared" ca="1" si="41"/>
        <v>#N/A</v>
      </c>
      <c r="AE85" t="str">
        <f t="shared" ca="1" si="40"/>
        <v>E</v>
      </c>
    </row>
    <row r="86" spans="1:31">
      <c r="A86" s="36"/>
      <c r="J86" t="str">
        <f>SSN_7!J747</f>
        <v/>
      </c>
      <c r="K86" t="str">
        <f>SSN_7!K747</f>
        <v>3 MH</v>
      </c>
      <c r="L86" t="str">
        <f>SSN_7!L747</f>
        <v xml:space="preserve"> NOI</v>
      </c>
      <c r="M86" t="str">
        <f>SSN_7!M747</f>
        <v xml:space="preserve">E = </v>
      </c>
      <c r="N86" t="str">
        <f>SSN_7!N747</f>
        <v>145.</v>
      </c>
      <c r="O86" t="str">
        <f>SSN_7!O747</f>
        <v xml:space="preserve"> dBW</v>
      </c>
      <c r="P86" t="str">
        <f>SSN_7!P747</f>
        <v xml:space="preserve">    </v>
      </c>
      <c r="Q86" t="str">
        <f>SSN_7!Q747</f>
        <v xml:space="preserve">EQ. </v>
      </c>
      <c r="R86" t="str">
        <f>SSN_7!R747</f>
        <v>EL =</v>
      </c>
      <c r="S86" t="str">
        <f>SSN_7!S747</f>
        <v xml:space="preserve">90% </v>
      </c>
      <c r="T86" t="str">
        <f>SSN_7!T747</f>
        <v xml:space="preserve">  RE</v>
      </c>
      <c r="U86" t="str">
        <f>SSN_7!U747</f>
        <v>. SN</v>
      </c>
      <c r="V86" t="str">
        <f>SSN_7!V747</f>
        <v xml:space="preserve"> = 7</v>
      </c>
      <c r="W86">
        <f>SSN_7!W747</f>
        <v>0</v>
      </c>
      <c r="X86" t="e">
        <f>SSN_7!X747</f>
        <v>#N/A</v>
      </c>
      <c r="AB86" s="20">
        <f>MATCH("R",$J87:$J$1000,0)</f>
        <v>3</v>
      </c>
      <c r="AC86" s="20">
        <f>ROW()</f>
        <v>86</v>
      </c>
      <c r="AD86" s="24" t="e">
        <f t="shared" ca="1" si="41"/>
        <v>#N/A</v>
      </c>
      <c r="AE86" t="str">
        <f t="shared" ca="1" si="40"/>
        <v>E</v>
      </c>
    </row>
    <row r="87" spans="1:31">
      <c r="A87" s="36"/>
      <c r="J87" t="str">
        <f>SSN_7!J748</f>
        <v/>
      </c>
      <c r="K87" t="str">
        <f>SSN_7!K748</f>
        <v>MULT</v>
      </c>
      <c r="L87" t="str">
        <f>SSN_7!L748</f>
        <v>PATH</v>
      </c>
      <c r="M87" t="str">
        <f>SSN_7!M748</f>
        <v>POWE</v>
      </c>
      <c r="N87" t="str">
        <f>SSN_7!N748</f>
        <v xml:space="preserve"> TOL</v>
      </c>
      <c r="O87" t="str">
        <f>SSN_7!O748</f>
        <v>RANC</v>
      </c>
      <c r="P87" t="str">
        <f>SSN_7!P748</f>
        <v xml:space="preserve"> =  </v>
      </c>
      <c r="Q87" t="str">
        <f>SSN_7!Q748</f>
        <v>.0 d</v>
      </c>
      <c r="R87" t="str">
        <f>SSN_7!R748</f>
        <v xml:space="preserve">   M</v>
      </c>
      <c r="S87" t="str">
        <f>SSN_7!S748</f>
        <v>LTIP</v>
      </c>
      <c r="T87" t="str">
        <f>SSN_7!T748</f>
        <v>TH D</v>
      </c>
      <c r="U87" t="str">
        <f>SSN_7!U748</f>
        <v xml:space="preserve">LAY </v>
      </c>
      <c r="V87" t="str">
        <f>SSN_7!V748</f>
        <v>OLER</v>
      </c>
      <c r="W87">
        <f>SSN_7!W748</f>
        <v>0</v>
      </c>
      <c r="X87" t="e">
        <f>SSN_7!X748</f>
        <v>#N/A</v>
      </c>
      <c r="AB87" s="20">
        <f>MATCH("R",$J88:$J$1000,0)</f>
        <v>2</v>
      </c>
      <c r="AC87" s="20">
        <f>ROW()</f>
        <v>87</v>
      </c>
      <c r="AD87" s="24" t="e">
        <f t="shared" ca="1" si="41"/>
        <v>#N/A</v>
      </c>
      <c r="AE87" t="str">
        <f t="shared" ca="1" si="40"/>
        <v>E</v>
      </c>
    </row>
    <row r="88" spans="1:31">
      <c r="A88" s="36"/>
      <c r="J88" t="str">
        <f>SSN_7!J749</f>
        <v/>
      </c>
      <c r="K88" t="str">
        <f>SSN_7!K749</f>
        <v/>
      </c>
      <c r="L88" t="str">
        <f>SSN_7!L749</f>
        <v/>
      </c>
      <c r="M88" t="str">
        <f>SSN_7!M749</f>
        <v/>
      </c>
      <c r="N88" t="str">
        <f>SSN_7!N749</f>
        <v/>
      </c>
      <c r="O88" t="str">
        <f>SSN_7!O749</f>
        <v/>
      </c>
      <c r="P88" t="str">
        <f>SSN_7!P749</f>
        <v/>
      </c>
      <c r="Q88" t="str">
        <f>SSN_7!Q749</f>
        <v/>
      </c>
      <c r="R88" t="str">
        <f>SSN_7!R749</f>
        <v/>
      </c>
      <c r="S88" t="str">
        <f>SSN_7!S749</f>
        <v/>
      </c>
      <c r="T88" t="str">
        <f>SSN_7!T749</f>
        <v/>
      </c>
      <c r="U88" t="str">
        <f>SSN_7!U749</f>
        <v/>
      </c>
      <c r="V88" t="str">
        <f>SSN_7!V749</f>
        <v/>
      </c>
      <c r="W88">
        <f>SSN_7!W749</f>
        <v>0</v>
      </c>
      <c r="X88" t="e">
        <f>SSN_7!X749</f>
        <v>#N/A</v>
      </c>
      <c r="AB88" s="20">
        <f>MATCH("R",$J89:$J$1000,0)</f>
        <v>1</v>
      </c>
      <c r="AC88" s="20">
        <f>ROW()</f>
        <v>88</v>
      </c>
      <c r="AD88" s="24" t="e">
        <f t="shared" ca="1" si="41"/>
        <v>#N/A</v>
      </c>
      <c r="AE88" t="str">
        <f t="shared" ca="1" si="40"/>
        <v>E</v>
      </c>
    </row>
    <row r="89" spans="1:31">
      <c r="A89" s="36"/>
      <c r="J89" t="str">
        <f>SSN_7!J750</f>
        <v>R</v>
      </c>
      <c r="K89" t="str">
        <f>SSN_7!K750</f>
        <v xml:space="preserve"> 3.0</v>
      </c>
      <c r="L89" t="str">
        <f>SSN_7!L750</f>
        <v xml:space="preserve"> 3.2</v>
      </c>
      <c r="M89" t="str">
        <f>SSN_7!M750</f>
        <v xml:space="preserve"> 2.0</v>
      </c>
      <c r="N89" t="str">
        <f>SSN_7!N750</f>
        <v xml:space="preserve"> 4.0</v>
      </c>
      <c r="O89" t="str">
        <f>SSN_7!O750</f>
        <v xml:space="preserve"> 5.4</v>
      </c>
      <c r="P89" t="str">
        <f>SSN_7!P750</f>
        <v xml:space="preserve"> 7.3</v>
      </c>
      <c r="Q89" t="str">
        <f>SSN_7!Q750</f>
        <v>10.2</v>
      </c>
      <c r="R89" t="str">
        <f>SSN_7!R750</f>
        <v>14.4</v>
      </c>
      <c r="S89" t="str">
        <f>SSN_7!S750</f>
        <v>18.2</v>
      </c>
      <c r="T89" t="str">
        <f>SSN_7!T750</f>
        <v>21.5</v>
      </c>
      <c r="U89" t="str">
        <f>SSN_7!U750</f>
        <v>25.0</v>
      </c>
      <c r="V89" t="str">
        <f>SSN_7!V750</f>
        <v>29.0</v>
      </c>
      <c r="W89">
        <f>SSN_7!W750</f>
        <v>0</v>
      </c>
      <c r="X89" t="str">
        <f>SSN_7!X750</f>
        <v>0300</v>
      </c>
      <c r="AB89" s="20">
        <f>MATCH("R",$J90:$J$1000,0)</f>
        <v>23</v>
      </c>
      <c r="AC89" s="20">
        <f>ROW()</f>
        <v>89</v>
      </c>
      <c r="AD89" s="24" t="e">
        <f t="shared" ca="1" si="41"/>
        <v>#N/A</v>
      </c>
      <c r="AE89" t="str">
        <f t="shared" ca="1" si="40"/>
        <v>E</v>
      </c>
    </row>
    <row r="90" spans="1:31">
      <c r="A90" s="36"/>
      <c r="J90" t="str">
        <f>SSN_7!J751</f>
        <v/>
      </c>
      <c r="K90" t="str">
        <f>SSN_7!K751</f>
        <v xml:space="preserve">    </v>
      </c>
      <c r="L90" t="str">
        <f>SSN_7!L751</f>
        <v xml:space="preserve"> 1F2</v>
      </c>
      <c r="M90" t="str">
        <f>SSN_7!M751</f>
        <v xml:space="preserve"> 1F2</v>
      </c>
      <c r="N90" t="str">
        <f>SSN_7!N751</f>
        <v xml:space="preserve"> 1F2</v>
      </c>
      <c r="O90" t="str">
        <f>SSN_7!O751</f>
        <v xml:space="preserve"> 1F2</v>
      </c>
      <c r="P90" t="str">
        <f>SSN_7!P751</f>
        <v xml:space="preserve"> 1F2</v>
      </c>
      <c r="Q90" t="str">
        <f>SSN_7!Q751</f>
        <v xml:space="preserve"> 1F2</v>
      </c>
      <c r="R90" t="str">
        <f>SSN_7!R751</f>
        <v xml:space="preserve"> 1F2</v>
      </c>
      <c r="S90" t="str">
        <f>SSN_7!S751</f>
        <v xml:space="preserve"> 1F2</v>
      </c>
      <c r="T90" t="str">
        <f>SSN_7!T751</f>
        <v xml:space="preserve"> 1F2</v>
      </c>
      <c r="U90" t="str">
        <f>SSN_7!U751</f>
        <v xml:space="preserve"> 1F2</v>
      </c>
      <c r="V90" t="str">
        <f>SSN_7!V751</f>
        <v xml:space="preserve"> 1F2</v>
      </c>
      <c r="W90">
        <f>SSN_7!W751</f>
        <v>0</v>
      </c>
      <c r="X90" t="e">
        <f>SSN_7!X751</f>
        <v>#N/A</v>
      </c>
      <c r="AB90" s="20">
        <f>MATCH("R",$J91:$J$1000,0)</f>
        <v>22</v>
      </c>
      <c r="AC90" s="20">
        <f>ROW()</f>
        <v>90</v>
      </c>
      <c r="AD90" s="24" t="e">
        <f t="shared" ca="1" si="41"/>
        <v>#N/A</v>
      </c>
      <c r="AE90" t="str">
        <f t="shared" ca="1" si="40"/>
        <v>E</v>
      </c>
    </row>
    <row r="91" spans="1:31">
      <c r="A91" s="36"/>
      <c r="J91" t="str">
        <f>SSN_7!J752</f>
        <v/>
      </c>
      <c r="K91" t="str">
        <f>SSN_7!K752</f>
        <v xml:space="preserve">    </v>
      </c>
      <c r="L91" t="str">
        <f>SSN_7!L752</f>
        <v>62.8</v>
      </c>
      <c r="M91" t="str">
        <f>SSN_7!M752</f>
        <v>55.2</v>
      </c>
      <c r="N91" t="str">
        <f>SSN_7!N752</f>
        <v>62.8</v>
      </c>
      <c r="O91" t="str">
        <f>SSN_7!O752</f>
        <v>62.8</v>
      </c>
      <c r="P91" t="str">
        <f>SSN_7!P752</f>
        <v>62.8</v>
      </c>
      <c r="Q91" t="str">
        <f>SSN_7!Q752</f>
        <v>62.8</v>
      </c>
      <c r="R91" t="str">
        <f>SSN_7!R752</f>
        <v>62.8</v>
      </c>
      <c r="S91" t="str">
        <f>SSN_7!S752</f>
        <v>62.8</v>
      </c>
      <c r="T91" t="str">
        <f>SSN_7!T752</f>
        <v>62.8</v>
      </c>
      <c r="U91" t="str">
        <f>SSN_7!U752</f>
        <v>62.8</v>
      </c>
      <c r="V91" t="str">
        <f>SSN_7!V752</f>
        <v>62.8</v>
      </c>
      <c r="W91">
        <f>SSN_7!W752</f>
        <v>0</v>
      </c>
      <c r="X91" t="e">
        <f>SSN_7!X752</f>
        <v>#N/A</v>
      </c>
      <c r="AB91" s="20">
        <f>MATCH("R",$J92:$J$1000,0)</f>
        <v>21</v>
      </c>
      <c r="AC91" s="20">
        <f>ROW()</f>
        <v>91</v>
      </c>
      <c r="AD91" s="24" t="e">
        <f t="shared" ca="1" si="41"/>
        <v>#N/A</v>
      </c>
      <c r="AE91" t="str">
        <f t="shared" ca="1" si="40"/>
        <v>E</v>
      </c>
    </row>
    <row r="92" spans="1:31">
      <c r="A92" s="36"/>
      <c r="J92" t="str">
        <f>SSN_7!J753</f>
        <v/>
      </c>
      <c r="K92" t="str">
        <f>SSN_7!K753</f>
        <v xml:space="preserve">    </v>
      </c>
      <c r="L92" t="str">
        <f>SSN_7!L753</f>
        <v xml:space="preserve"> 2.5</v>
      </c>
      <c r="M92" t="str">
        <f>SSN_7!M753</f>
        <v xml:space="preserve"> 2.0</v>
      </c>
      <c r="N92" t="str">
        <f>SSN_7!N753</f>
        <v xml:space="preserve"> 2.5</v>
      </c>
      <c r="O92" t="str">
        <f>SSN_7!O753</f>
        <v xml:space="preserve"> 2.5</v>
      </c>
      <c r="P92" t="str">
        <f>SSN_7!P753</f>
        <v xml:space="preserve"> 2.5</v>
      </c>
      <c r="Q92" t="str">
        <f>SSN_7!Q753</f>
        <v xml:space="preserve"> 2.5</v>
      </c>
      <c r="R92" t="str">
        <f>SSN_7!R753</f>
        <v xml:space="preserve"> 2.5</v>
      </c>
      <c r="S92" t="str">
        <f>SSN_7!S753</f>
        <v xml:space="preserve"> 2.5</v>
      </c>
      <c r="T92" t="str">
        <f>SSN_7!T753</f>
        <v xml:space="preserve"> 2.5</v>
      </c>
      <c r="U92" t="str">
        <f>SSN_7!U753</f>
        <v xml:space="preserve"> 2.5</v>
      </c>
      <c r="V92" t="str">
        <f>SSN_7!V753</f>
        <v xml:space="preserve"> 2.5</v>
      </c>
      <c r="W92">
        <f>SSN_7!W753</f>
        <v>0</v>
      </c>
      <c r="X92" t="e">
        <f>SSN_7!X753</f>
        <v>#N/A</v>
      </c>
      <c r="AB92" s="20">
        <f>MATCH("R",$J93:$J$1000,0)</f>
        <v>20</v>
      </c>
      <c r="AC92" s="20">
        <f>ROW()</f>
        <v>92</v>
      </c>
      <c r="AD92" s="24" t="e">
        <f t="shared" ca="1" si="41"/>
        <v>#N/A</v>
      </c>
      <c r="AE92" t="str">
        <f t="shared" ca="1" si="40"/>
        <v>E</v>
      </c>
    </row>
    <row r="93" spans="1:31">
      <c r="A93" s="36"/>
      <c r="J93" t="str">
        <f>SSN_7!J754</f>
        <v/>
      </c>
      <c r="K93" t="str">
        <f>SSN_7!K754</f>
        <v xml:space="preserve">    </v>
      </c>
      <c r="L93" t="str">
        <f>SSN_7!L754</f>
        <v xml:space="preserve"> 333</v>
      </c>
      <c r="M93" t="str">
        <f>SSN_7!M754</f>
        <v xml:space="preserve"> 244</v>
      </c>
      <c r="N93" t="str">
        <f>SSN_7!N754</f>
        <v xml:space="preserve"> 333</v>
      </c>
      <c r="O93" t="str">
        <f>SSN_7!O754</f>
        <v xml:space="preserve"> 333</v>
      </c>
      <c r="P93" t="str">
        <f>SSN_7!P754</f>
        <v xml:space="preserve"> 333</v>
      </c>
      <c r="Q93" t="str">
        <f>SSN_7!Q754</f>
        <v xml:space="preserve"> 333</v>
      </c>
      <c r="R93" t="str">
        <f>SSN_7!R754</f>
        <v xml:space="preserve"> 333</v>
      </c>
      <c r="S93" t="str">
        <f>SSN_7!S754</f>
        <v xml:space="preserve"> 333</v>
      </c>
      <c r="T93" t="str">
        <f>SSN_7!T754</f>
        <v xml:space="preserve"> 333</v>
      </c>
      <c r="U93" t="str">
        <f>SSN_7!U754</f>
        <v xml:space="preserve"> 333</v>
      </c>
      <c r="V93" t="str">
        <f>SSN_7!V754</f>
        <v xml:space="preserve"> 333</v>
      </c>
      <c r="W93">
        <f>SSN_7!W754</f>
        <v>0</v>
      </c>
      <c r="X93" t="e">
        <f>SSN_7!X754</f>
        <v>#N/A</v>
      </c>
      <c r="AB93" s="20">
        <f>MATCH("R",$J94:$J$1000,0)</f>
        <v>19</v>
      </c>
      <c r="AC93" s="20">
        <f>ROW()</f>
        <v>93</v>
      </c>
      <c r="AD93" s="24" t="e">
        <f t="shared" ca="1" si="41"/>
        <v>#N/A</v>
      </c>
      <c r="AE93" t="str">
        <f t="shared" ca="1" si="40"/>
        <v>E</v>
      </c>
    </row>
    <row r="94" spans="1:31">
      <c r="A94" s="36"/>
      <c r="J94" t="str">
        <f>SSN_7!J755</f>
        <v/>
      </c>
      <c r="K94" t="str">
        <f>SSN_7!K755</f>
        <v xml:space="preserve">    </v>
      </c>
      <c r="L94" t="str">
        <f>SSN_7!L755</f>
        <v>0.50</v>
      </c>
      <c r="M94" t="str">
        <f>SSN_7!M755</f>
        <v>0.99</v>
      </c>
      <c r="N94" t="str">
        <f>SSN_7!N755</f>
        <v>0.12</v>
      </c>
      <c r="O94" t="str">
        <f>SSN_7!O755</f>
        <v>0.00</v>
      </c>
      <c r="P94" t="str">
        <f>SSN_7!P755</f>
        <v>0.00</v>
      </c>
      <c r="Q94" t="str">
        <f>SSN_7!Q755</f>
        <v>0.00</v>
      </c>
      <c r="R94" t="str">
        <f>SSN_7!R755</f>
        <v>0.00</v>
      </c>
      <c r="S94" t="str">
        <f>SSN_7!S755</f>
        <v>0.00</v>
      </c>
      <c r="T94" t="str">
        <f>SSN_7!T755</f>
        <v>0.00</v>
      </c>
      <c r="U94" t="str">
        <f>SSN_7!U755</f>
        <v>0.00</v>
      </c>
      <c r="V94" t="str">
        <f>SSN_7!V755</f>
        <v>0.00</v>
      </c>
      <c r="W94">
        <f>SSN_7!W755</f>
        <v>0</v>
      </c>
      <c r="X94" t="e">
        <f>SSN_7!X755</f>
        <v>#N/A</v>
      </c>
      <c r="AB94" s="20">
        <f>MATCH("R",$J95:$J$1000,0)</f>
        <v>18</v>
      </c>
      <c r="AC94" s="20">
        <f>ROW()</f>
        <v>94</v>
      </c>
      <c r="AD94" s="24" t="e">
        <f t="shared" ca="1" si="41"/>
        <v>#N/A</v>
      </c>
      <c r="AE94" t="str">
        <f t="shared" ca="1" si="40"/>
        <v>E</v>
      </c>
    </row>
    <row r="95" spans="1:31">
      <c r="A95" s="36"/>
      <c r="J95" t="str">
        <f>SSN_7!J756</f>
        <v/>
      </c>
      <c r="K95" t="str">
        <f>SSN_7!K756</f>
        <v xml:space="preserve">    </v>
      </c>
      <c r="L95" t="str">
        <f>SSN_7!L756</f>
        <v xml:space="preserve"> 105</v>
      </c>
      <c r="M95" t="str">
        <f>SSN_7!M756</f>
        <v xml:space="preserve">  96</v>
      </c>
      <c r="N95" t="str">
        <f>SSN_7!N756</f>
        <v xml:space="preserve"> 113</v>
      </c>
      <c r="O95" t="str">
        <f>SSN_7!O756</f>
        <v xml:space="preserve"> 139</v>
      </c>
      <c r="P95" t="str">
        <f>SSN_7!P756</f>
        <v xml:space="preserve"> 176</v>
      </c>
      <c r="Q95" t="str">
        <f>SSN_7!Q756</f>
        <v xml:space="preserve"> 179</v>
      </c>
      <c r="R95" t="str">
        <f>SSN_7!R756</f>
        <v xml:space="preserve"> 183</v>
      </c>
      <c r="S95" t="str">
        <f>SSN_7!S756</f>
        <v xml:space="preserve"> 185</v>
      </c>
      <c r="T95" t="str">
        <f>SSN_7!T756</f>
        <v xml:space="preserve"> 186</v>
      </c>
      <c r="U95" t="str">
        <f>SSN_7!U756</f>
        <v xml:space="preserve"> 188</v>
      </c>
      <c r="V95" t="str">
        <f>SSN_7!V756</f>
        <v xml:space="preserve"> 189</v>
      </c>
      <c r="W95">
        <f>SSN_7!W756</f>
        <v>0</v>
      </c>
      <c r="X95" t="e">
        <f>SSN_7!X756</f>
        <v>#N/A</v>
      </c>
      <c r="AB95" s="20">
        <f>MATCH("R",$J96:$J$1000,0)</f>
        <v>17</v>
      </c>
      <c r="AC95" s="20">
        <f>ROW()</f>
        <v>95</v>
      </c>
      <c r="AD95" s="24" t="e">
        <f t="shared" ca="1" si="41"/>
        <v>#N/A</v>
      </c>
      <c r="AE95" t="str">
        <f t="shared" ca="1" si="40"/>
        <v>E</v>
      </c>
    </row>
    <row r="96" spans="1:31">
      <c r="A96" s="36"/>
      <c r="J96" t="str">
        <f>SSN_7!J757</f>
        <v/>
      </c>
      <c r="K96" t="str">
        <f>SSN_7!K757</f>
        <v xml:space="preserve">    </v>
      </c>
      <c r="L96" t="str">
        <f>SSN_7!L757</f>
        <v xml:space="preserve">  29</v>
      </c>
      <c r="M96" t="str">
        <f>SSN_7!M757</f>
        <v xml:space="preserve">  33</v>
      </c>
      <c r="N96" t="str">
        <f>SSN_7!N757</f>
        <v xml:space="preserve">  22</v>
      </c>
      <c r="O96" t="str">
        <f>SSN_7!O757</f>
        <v xml:space="preserve">  -1</v>
      </c>
      <c r="P96" t="str">
        <f>SSN_7!P757</f>
        <v xml:space="preserve"> -35</v>
      </c>
      <c r="Q96" t="str">
        <f>SSN_7!Q757</f>
        <v xml:space="preserve"> -35</v>
      </c>
      <c r="R96" t="str">
        <f>SSN_7!R757</f>
        <v xml:space="preserve"> -35</v>
      </c>
      <c r="S96" t="str">
        <f>SSN_7!S757</f>
        <v xml:space="preserve"> -35</v>
      </c>
      <c r="T96" t="str">
        <f>SSN_7!T757</f>
        <v xml:space="preserve"> -35</v>
      </c>
      <c r="U96" t="str">
        <f>SSN_7!U757</f>
        <v xml:space="preserve"> -35</v>
      </c>
      <c r="V96" t="str">
        <f>SSN_7!V757</f>
        <v xml:space="preserve"> -35</v>
      </c>
      <c r="W96">
        <f>SSN_7!W757</f>
        <v>0</v>
      </c>
      <c r="X96" t="e">
        <f>SSN_7!X757</f>
        <v>#N/A</v>
      </c>
      <c r="AB96" s="20">
        <f>MATCH("R",$J97:$J$1000,0)</f>
        <v>16</v>
      </c>
      <c r="AC96" s="20">
        <f>ROW()</f>
        <v>96</v>
      </c>
      <c r="AD96" s="24" t="e">
        <f t="shared" ca="1" si="41"/>
        <v>#N/A</v>
      </c>
      <c r="AE96" t="str">
        <f t="shared" ca="1" si="40"/>
        <v>E</v>
      </c>
    </row>
    <row r="97" spans="1:31">
      <c r="A97" s="36"/>
      <c r="J97" t="str">
        <f>SSN_7!J758</f>
        <v/>
      </c>
      <c r="K97" t="str">
        <f>SSN_7!K758</f>
        <v xml:space="preserve">    </v>
      </c>
      <c r="L97" t="str">
        <f>SSN_7!L758</f>
        <v xml:space="preserve"> -85</v>
      </c>
      <c r="M97" t="str">
        <f>SSN_7!M758</f>
        <v xml:space="preserve"> -76</v>
      </c>
      <c r="N97" t="str">
        <f>SSN_7!N758</f>
        <v xml:space="preserve"> -93</v>
      </c>
      <c r="O97" t="str">
        <f>SSN_7!O758</f>
        <v>-119</v>
      </c>
      <c r="P97" t="str">
        <f>SSN_7!P758</f>
        <v>-156</v>
      </c>
      <c r="Q97" t="str">
        <f>SSN_7!Q758</f>
        <v>-159</v>
      </c>
      <c r="R97" t="str">
        <f>SSN_7!R758</f>
        <v>-163</v>
      </c>
      <c r="S97" t="str">
        <f>SSN_7!S758</f>
        <v>-165</v>
      </c>
      <c r="T97" t="str">
        <f>SSN_7!T758</f>
        <v>-166</v>
      </c>
      <c r="U97" t="str">
        <f>SSN_7!U758</f>
        <v>-168</v>
      </c>
      <c r="V97" t="str">
        <f>SSN_7!V758</f>
        <v>-169</v>
      </c>
      <c r="W97">
        <f>SSN_7!W758</f>
        <v>0</v>
      </c>
      <c r="X97" t="e">
        <f>SSN_7!X758</f>
        <v>#N/A</v>
      </c>
      <c r="AB97" s="20">
        <f>MATCH("R",$J98:$J$1000,0)</f>
        <v>15</v>
      </c>
      <c r="AC97" s="20">
        <f>ROW()</f>
        <v>97</v>
      </c>
      <c r="AD97" s="24" t="e">
        <f t="shared" ca="1" si="41"/>
        <v>#N/A</v>
      </c>
      <c r="AE97" t="str">
        <f t="shared" ca="1" si="40"/>
        <v>E</v>
      </c>
    </row>
    <row r="98" spans="1:31">
      <c r="A98" s="36"/>
      <c r="J98" t="str">
        <f>SSN_7!J759</f>
        <v/>
      </c>
      <c r="K98" t="str">
        <f>SSN_7!K759</f>
        <v xml:space="preserve">    </v>
      </c>
      <c r="L98" t="str">
        <f>SSN_7!L759</f>
        <v>-142</v>
      </c>
      <c r="M98" t="str">
        <f>SSN_7!M759</f>
        <v>-137</v>
      </c>
      <c r="N98" t="str">
        <f>SSN_7!N759</f>
        <v>-145</v>
      </c>
      <c r="O98" t="str">
        <f>SSN_7!O759</f>
        <v>-149</v>
      </c>
      <c r="P98" t="str">
        <f>SSN_7!P759</f>
        <v>-153</v>
      </c>
      <c r="Q98" t="str">
        <f>SSN_7!Q759</f>
        <v>-158</v>
      </c>
      <c r="R98" t="str">
        <f>SSN_7!R759</f>
        <v>-163</v>
      </c>
      <c r="S98" t="str">
        <f>SSN_7!S759</f>
        <v>-166</v>
      </c>
      <c r="T98" t="str">
        <f>SSN_7!T759</f>
        <v>-169</v>
      </c>
      <c r="U98" t="str">
        <f>SSN_7!U759</f>
        <v>-170</v>
      </c>
      <c r="V98" t="str">
        <f>SSN_7!V759</f>
        <v>-172</v>
      </c>
      <c r="W98">
        <f>SSN_7!W759</f>
        <v>0</v>
      </c>
      <c r="X98" t="e">
        <f>SSN_7!X759</f>
        <v>#N/A</v>
      </c>
      <c r="AB98" s="20">
        <f>MATCH("R",$J99:$J$1000,0)</f>
        <v>14</v>
      </c>
      <c r="AC98" s="20">
        <f>ROW()</f>
        <v>98</v>
      </c>
      <c r="AD98" s="24" t="e">
        <f t="shared" ca="1" si="41"/>
        <v>#N/A</v>
      </c>
      <c r="AE98" t="str">
        <f t="shared" ca="1" si="40"/>
        <v>E</v>
      </c>
    </row>
    <row r="99" spans="1:31">
      <c r="A99" s="36"/>
      <c r="J99" t="str">
        <f>SSN_7!J760</f>
        <v/>
      </c>
      <c r="K99" t="str">
        <f>SSN_7!K760</f>
        <v xml:space="preserve">    </v>
      </c>
      <c r="L99" t="str">
        <f>SSN_7!L760</f>
        <v xml:space="preserve">  58</v>
      </c>
      <c r="M99" t="str">
        <f>SSN_7!M760</f>
        <v xml:space="preserve">  61</v>
      </c>
      <c r="N99" t="str">
        <f>SSN_7!N760</f>
        <v xml:space="preserve">  52</v>
      </c>
      <c r="O99" t="str">
        <f>SSN_7!O760</f>
        <v xml:space="preserve">  30</v>
      </c>
      <c r="P99" t="str">
        <f>SSN_7!P760</f>
        <v xml:space="preserve">  -4</v>
      </c>
      <c r="Q99" t="str">
        <f>SSN_7!Q760</f>
        <v xml:space="preserve">  -2</v>
      </c>
      <c r="R99" t="str">
        <f>SSN_7!R760</f>
        <v xml:space="preserve">   1</v>
      </c>
      <c r="S99" t="str">
        <f>SSN_7!S760</f>
        <v xml:space="preserve">   2</v>
      </c>
      <c r="T99" t="str">
        <f>SSN_7!T760</f>
        <v xml:space="preserve">   2</v>
      </c>
      <c r="U99" t="str">
        <f>SSN_7!U760</f>
        <v xml:space="preserve">   3</v>
      </c>
      <c r="V99" t="str">
        <f>SSN_7!V760</f>
        <v xml:space="preserve">   3</v>
      </c>
      <c r="W99">
        <f>SSN_7!W760</f>
        <v>0</v>
      </c>
      <c r="X99" t="e">
        <f>SSN_7!X760</f>
        <v>#N/A</v>
      </c>
      <c r="AB99" s="20">
        <f>MATCH("R",$J100:$J$1000,0)</f>
        <v>13</v>
      </c>
      <c r="AC99" s="20">
        <f>ROW()</f>
        <v>99</v>
      </c>
      <c r="AD99" s="24" t="e">
        <f t="shared" ca="1" si="41"/>
        <v>#N/A</v>
      </c>
      <c r="AE99" t="str">
        <f t="shared" ca="1" si="40"/>
        <v>E</v>
      </c>
    </row>
    <row r="100" spans="1:31">
      <c r="A100" s="36"/>
      <c r="J100" t="str">
        <f>SSN_7!J761</f>
        <v/>
      </c>
      <c r="K100" t="str">
        <f>SSN_7!K761</f>
        <v xml:space="preserve">    </v>
      </c>
      <c r="L100" t="str">
        <f>SSN_7!L761</f>
        <v xml:space="preserve">  29</v>
      </c>
      <c r="M100" t="str">
        <f>SSN_7!M761</f>
        <v xml:space="preserve">  23</v>
      </c>
      <c r="N100" t="str">
        <f>SSN_7!N761</f>
        <v xml:space="preserve">  39</v>
      </c>
      <c r="O100" t="str">
        <f>SSN_7!O761</f>
        <v xml:space="preserve">  64</v>
      </c>
      <c r="P100" t="str">
        <f>SSN_7!P761</f>
        <v xml:space="preserve">  87</v>
      </c>
      <c r="Q100" t="str">
        <f>SSN_7!Q761</f>
        <v xml:space="preserve">  85</v>
      </c>
      <c r="R100" t="str">
        <f>SSN_7!R761</f>
        <v xml:space="preserve">  83</v>
      </c>
      <c r="S100" t="str">
        <f>SSN_7!S761</f>
        <v xml:space="preserve">  82</v>
      </c>
      <c r="T100" t="str">
        <f>SSN_7!T761</f>
        <v xml:space="preserve">  82</v>
      </c>
      <c r="U100" t="str">
        <f>SSN_7!U761</f>
        <v xml:space="preserve">  81</v>
      </c>
      <c r="V100" t="str">
        <f>SSN_7!V761</f>
        <v xml:space="preserve">  81</v>
      </c>
      <c r="W100">
        <f>SSN_7!W761</f>
        <v>0</v>
      </c>
      <c r="X100" t="e">
        <f>SSN_7!X761</f>
        <v>#N/A</v>
      </c>
      <c r="AB100" s="20">
        <f>MATCH("R",$J101:$J$1000,0)</f>
        <v>12</v>
      </c>
      <c r="AC100" s="20">
        <f>ROW()</f>
        <v>100</v>
      </c>
      <c r="AD100" s="24" t="e">
        <f t="shared" ca="1" si="41"/>
        <v>#N/A</v>
      </c>
      <c r="AE100" t="str">
        <f t="shared" ca="1" si="40"/>
        <v>E</v>
      </c>
    </row>
    <row r="101" spans="1:31">
      <c r="A101" s="36"/>
      <c r="J101" t="str">
        <f>SSN_7!J762</f>
        <v/>
      </c>
      <c r="K101" t="str">
        <f>SSN_7!K762</f>
        <v xml:space="preserve">    </v>
      </c>
      <c r="L101" t="str">
        <f>SSN_7!L762</f>
        <v>0.01</v>
      </c>
      <c r="M101" t="str">
        <f>SSN_7!M762</f>
        <v>0.02</v>
      </c>
      <c r="N101" t="str">
        <f>SSN_7!N762</f>
        <v>0.01</v>
      </c>
      <c r="O101" t="str">
        <f>SSN_7!O762</f>
        <v>0.00</v>
      </c>
      <c r="P101" t="str">
        <f>SSN_7!P762</f>
        <v>0.00</v>
      </c>
      <c r="Q101" t="str">
        <f>SSN_7!Q762</f>
        <v>0.00</v>
      </c>
      <c r="R101" t="str">
        <f>SSN_7!R762</f>
        <v>0.00</v>
      </c>
      <c r="S101" t="str">
        <f>SSN_7!S762</f>
        <v>0.00</v>
      </c>
      <c r="T101" t="str">
        <f>SSN_7!T762</f>
        <v>0.00</v>
      </c>
      <c r="U101" t="str">
        <f>SSN_7!U762</f>
        <v>0.00</v>
      </c>
      <c r="V101" t="str">
        <f>SSN_7!V762</f>
        <v>0.00</v>
      </c>
      <c r="W101">
        <f>SSN_7!W762</f>
        <v>0</v>
      </c>
      <c r="X101" t="e">
        <f>SSN_7!X762</f>
        <v>#N/A</v>
      </c>
      <c r="AB101" s="20">
        <f>MATCH("R",$J102:$J$1000,0)</f>
        <v>11</v>
      </c>
      <c r="AC101" s="20">
        <f>ROW()</f>
        <v>101</v>
      </c>
      <c r="AD101" s="24" t="e">
        <f t="shared" ca="1" si="41"/>
        <v>#N/A</v>
      </c>
      <c r="AE101" t="str">
        <f t="shared" ca="1" si="40"/>
        <v>E</v>
      </c>
    </row>
    <row r="102" spans="1:31">
      <c r="A102" s="36"/>
      <c r="J102" t="str">
        <f>SSN_7!J763</f>
        <v/>
      </c>
      <c r="K102" t="str">
        <f>SSN_7!K763</f>
        <v xml:space="preserve">    </v>
      </c>
      <c r="L102" t="str">
        <f>SSN_7!L763</f>
        <v>0.00</v>
      </c>
      <c r="M102" t="str">
        <f>SSN_7!M763</f>
        <v>0.00</v>
      </c>
      <c r="N102" t="str">
        <f>SSN_7!N763</f>
        <v>0.00</v>
      </c>
      <c r="O102" t="str">
        <f>SSN_7!O763</f>
        <v>0.00</v>
      </c>
      <c r="P102" t="str">
        <f>SSN_7!P763</f>
        <v>0.00</v>
      </c>
      <c r="Q102" t="str">
        <f>SSN_7!Q763</f>
        <v>0.00</v>
      </c>
      <c r="R102" t="str">
        <f>SSN_7!R763</f>
        <v>0.00</v>
      </c>
      <c r="S102" t="str">
        <f>SSN_7!S763</f>
        <v>0.00</v>
      </c>
      <c r="T102" t="str">
        <f>SSN_7!T763</f>
        <v>0.00</v>
      </c>
      <c r="U102" t="str">
        <f>SSN_7!U763</f>
        <v>0.00</v>
      </c>
      <c r="V102" t="str">
        <f>SSN_7!V763</f>
        <v>0.00</v>
      </c>
      <c r="W102">
        <f>SSN_7!W763</f>
        <v>0</v>
      </c>
      <c r="X102" t="e">
        <f>SSN_7!X763</f>
        <v>#N/A</v>
      </c>
      <c r="AB102" s="20">
        <f>MATCH("R",$J103:$J$1000,0)</f>
        <v>10</v>
      </c>
      <c r="AC102" s="20">
        <f>ROW()</f>
        <v>102</v>
      </c>
      <c r="AD102" s="24" t="e">
        <f t="shared" ca="1" si="41"/>
        <v>#N/A</v>
      </c>
      <c r="AE102" t="str">
        <f t="shared" ca="1" si="40"/>
        <v>E</v>
      </c>
    </row>
    <row r="103" spans="1:31">
      <c r="A103" s="36"/>
      <c r="J103" t="str">
        <f>SSN_7!J764</f>
        <v/>
      </c>
      <c r="K103" t="str">
        <f>SSN_7!K764</f>
        <v xml:space="preserve">    </v>
      </c>
      <c r="L103" t="str">
        <f>SSN_7!L764</f>
        <v>0.08</v>
      </c>
      <c r="M103" t="str">
        <f>SSN_7!M764</f>
        <v>0.09</v>
      </c>
      <c r="N103" t="str">
        <f>SSN_7!N764</f>
        <v>0.06</v>
      </c>
      <c r="O103" t="str">
        <f>SSN_7!O764</f>
        <v>0.01</v>
      </c>
      <c r="P103" t="str">
        <f>SSN_7!P764</f>
        <v>0.00</v>
      </c>
      <c r="Q103" t="str">
        <f>SSN_7!Q764</f>
        <v>0.00</v>
      </c>
      <c r="R103" t="str">
        <f>SSN_7!R764</f>
        <v>0.00</v>
      </c>
      <c r="S103" t="str">
        <f>SSN_7!S764</f>
        <v>0.00</v>
      </c>
      <c r="T103" t="str">
        <f>SSN_7!T764</f>
        <v>0.00</v>
      </c>
      <c r="U103" t="str">
        <f>SSN_7!U764</f>
        <v>0.00</v>
      </c>
      <c r="V103" t="str">
        <f>SSN_7!V764</f>
        <v>0.00</v>
      </c>
      <c r="W103">
        <f>SSN_7!W764</f>
        <v>0</v>
      </c>
      <c r="X103" t="e">
        <f>SSN_7!X764</f>
        <v>#N/A</v>
      </c>
      <c r="AB103" s="20">
        <f>MATCH("R",$J104:$J$1000,0)</f>
        <v>9</v>
      </c>
      <c r="AC103" s="20">
        <f>ROW()</f>
        <v>103</v>
      </c>
      <c r="AD103" s="24" t="e">
        <f t="shared" ca="1" si="41"/>
        <v>#N/A</v>
      </c>
      <c r="AE103" t="str">
        <f t="shared" ca="1" si="40"/>
        <v>E</v>
      </c>
    </row>
    <row r="104" spans="1:31">
      <c r="A104" s="36"/>
      <c r="J104" t="str">
        <f>SSN_7!J765</f>
        <v/>
      </c>
      <c r="K104" t="str">
        <f>SSN_7!K765</f>
        <v xml:space="preserve">    </v>
      </c>
      <c r="L104" t="str">
        <f>SSN_7!L765</f>
        <v>10.8</v>
      </c>
      <c r="M104" t="str">
        <f>SSN_7!M765</f>
        <v xml:space="preserve"> 6.0</v>
      </c>
      <c r="N104" t="str">
        <f>SSN_7!N765</f>
        <v>15.4</v>
      </c>
      <c r="O104" t="str">
        <f>SSN_7!O765</f>
        <v>19.2</v>
      </c>
      <c r="P104" t="str">
        <f>SSN_7!P765</f>
        <v xml:space="preserve"> 5.3</v>
      </c>
      <c r="Q104" t="str">
        <f>SSN_7!Q765</f>
        <v xml:space="preserve"> 5.3</v>
      </c>
      <c r="R104" t="str">
        <f>SSN_7!R765</f>
        <v xml:space="preserve"> 5.3</v>
      </c>
      <c r="S104" t="str">
        <f>SSN_7!S765</f>
        <v xml:space="preserve"> 5.3</v>
      </c>
      <c r="T104" t="str">
        <f>SSN_7!T765</f>
        <v xml:space="preserve"> 5.3</v>
      </c>
      <c r="U104" t="str">
        <f>SSN_7!U765</f>
        <v xml:space="preserve"> 5.3</v>
      </c>
      <c r="V104" t="str">
        <f>SSN_7!V765</f>
        <v xml:space="preserve"> 5.3</v>
      </c>
      <c r="W104">
        <f>SSN_7!W765</f>
        <v>0</v>
      </c>
      <c r="X104" t="e">
        <f>SSN_7!X765</f>
        <v>#N/A</v>
      </c>
      <c r="AB104" s="20">
        <f>MATCH("R",$J105:$J$1000,0)</f>
        <v>8</v>
      </c>
      <c r="AC104" s="20">
        <f>ROW()</f>
        <v>104</v>
      </c>
      <c r="AD104" s="24" t="e">
        <f t="shared" ca="1" si="41"/>
        <v>#N/A</v>
      </c>
      <c r="AE104" t="str">
        <f t="shared" ca="1" si="40"/>
        <v>E</v>
      </c>
    </row>
    <row r="105" spans="1:31">
      <c r="A105" s="36"/>
      <c r="J105" t="str">
        <f>SSN_7!J766</f>
        <v/>
      </c>
      <c r="K105" t="str">
        <f>SSN_7!K766</f>
        <v xml:space="preserve">    </v>
      </c>
      <c r="L105" t="str">
        <f>SSN_7!L766</f>
        <v xml:space="preserve"> 6.2</v>
      </c>
      <c r="M105" t="str">
        <f>SSN_7!M766</f>
        <v xml:space="preserve"> 3.2</v>
      </c>
      <c r="N105" t="str">
        <f>SSN_7!N766</f>
        <v>10.5</v>
      </c>
      <c r="O105" t="str">
        <f>SSN_7!O766</f>
        <v>19.6</v>
      </c>
      <c r="P105" t="str">
        <f>SSN_7!P766</f>
        <v xml:space="preserve"> 8.2</v>
      </c>
      <c r="Q105" t="str">
        <f>SSN_7!Q766</f>
        <v xml:space="preserve"> 3.1</v>
      </c>
      <c r="R105" t="str">
        <f>SSN_7!R766</f>
        <v xml:space="preserve"> 3.1</v>
      </c>
      <c r="S105" t="str">
        <f>SSN_7!S766</f>
        <v xml:space="preserve"> 3.1</v>
      </c>
      <c r="T105" t="str">
        <f>SSN_7!T766</f>
        <v xml:space="preserve"> 3.1</v>
      </c>
      <c r="U105" t="str">
        <f>SSN_7!U766</f>
        <v xml:space="preserve"> 3.1</v>
      </c>
      <c r="V105" t="str">
        <f>SSN_7!V766</f>
        <v xml:space="preserve"> 3.1</v>
      </c>
      <c r="W105">
        <f>SSN_7!W766</f>
        <v>0</v>
      </c>
      <c r="X105" t="e">
        <f>SSN_7!X766</f>
        <v>#N/A</v>
      </c>
      <c r="AB105" s="20">
        <f>MATCH("R",$J106:$J$1000,0)</f>
        <v>7</v>
      </c>
      <c r="AC105" s="20">
        <f>ROW()</f>
        <v>105</v>
      </c>
      <c r="AD105" s="24" t="e">
        <f t="shared" ca="1" si="41"/>
        <v>#N/A</v>
      </c>
      <c r="AE105" t="str">
        <f t="shared" ca="1" si="40"/>
        <v>E</v>
      </c>
    </row>
    <row r="106" spans="1:31">
      <c r="A106" s="36"/>
      <c r="J106" t="str">
        <f>SSN_7!J767</f>
        <v/>
      </c>
      <c r="K106" t="str">
        <f>SSN_7!K767</f>
        <v xml:space="preserve">    </v>
      </c>
      <c r="L106" t="str">
        <f>SSN_7!L767</f>
        <v>13.9</v>
      </c>
      <c r="M106" t="str">
        <f>SSN_7!M767</f>
        <v>10.9</v>
      </c>
      <c r="N106" t="str">
        <f>SSN_7!N767</f>
        <v>17.7</v>
      </c>
      <c r="O106" t="str">
        <f>SSN_7!O767</f>
        <v>21.0</v>
      </c>
      <c r="P106" t="str">
        <f>SSN_7!P767</f>
        <v>10.1</v>
      </c>
      <c r="Q106" t="str">
        <f>SSN_7!Q767</f>
        <v>10.4</v>
      </c>
      <c r="R106" t="str">
        <f>SSN_7!R767</f>
        <v>10.8</v>
      </c>
      <c r="S106" t="str">
        <f>SSN_7!S767</f>
        <v>11.0</v>
      </c>
      <c r="T106" t="str">
        <f>SSN_7!T767</f>
        <v>11.0</v>
      </c>
      <c r="U106" t="str">
        <f>SSN_7!U767</f>
        <v>11.0</v>
      </c>
      <c r="V106" t="str">
        <f>SSN_7!V767</f>
        <v>11.0</v>
      </c>
      <c r="W106">
        <f>SSN_7!W767</f>
        <v>0</v>
      </c>
      <c r="X106" t="e">
        <f>SSN_7!X767</f>
        <v>#N/A</v>
      </c>
      <c r="AB106" s="20">
        <f>MATCH("R",$J107:$J$1000,0)</f>
        <v>6</v>
      </c>
      <c r="AC106" s="20">
        <f>ROW()</f>
        <v>106</v>
      </c>
      <c r="AD106" s="24" t="e">
        <f t="shared" ca="1" si="41"/>
        <v>#N/A</v>
      </c>
      <c r="AE106" t="str">
        <f t="shared" ca="1" si="40"/>
        <v>E</v>
      </c>
    </row>
    <row r="107" spans="1:31">
      <c r="A107" s="36"/>
      <c r="J107" t="str">
        <f>SSN_7!J768</f>
        <v/>
      </c>
      <c r="K107" t="str">
        <f>SSN_7!K768</f>
        <v xml:space="preserve">    </v>
      </c>
      <c r="L107" t="str">
        <f>SSN_7!L768</f>
        <v xml:space="preserve"> 8.9</v>
      </c>
      <c r="M107" t="str">
        <f>SSN_7!M768</f>
        <v xml:space="preserve"> 7.4</v>
      </c>
      <c r="N107" t="str">
        <f>SSN_7!N768</f>
        <v>12.1</v>
      </c>
      <c r="O107" t="str">
        <f>SSN_7!O768</f>
        <v>20.4</v>
      </c>
      <c r="P107" t="str">
        <f>SSN_7!P768</f>
        <v xml:space="preserve"> 9.7</v>
      </c>
      <c r="Q107" t="str">
        <f>SSN_7!Q768</f>
        <v xml:space="preserve"> 5.8</v>
      </c>
      <c r="R107" t="str">
        <f>SSN_7!R768</f>
        <v xml:space="preserve"> 6.2</v>
      </c>
      <c r="S107" t="str">
        <f>SSN_7!S768</f>
        <v xml:space="preserve"> 6.6</v>
      </c>
      <c r="T107" t="str">
        <f>SSN_7!T768</f>
        <v xml:space="preserve"> 6.7</v>
      </c>
      <c r="U107" t="str">
        <f>SSN_7!U768</f>
        <v xml:space="preserve"> 6.7</v>
      </c>
      <c r="V107" t="str">
        <f>SSN_7!V768</f>
        <v xml:space="preserve"> 6.7</v>
      </c>
      <c r="W107">
        <f>SSN_7!W768</f>
        <v>0</v>
      </c>
      <c r="X107" t="e">
        <f>SSN_7!X768</f>
        <v>#N/A</v>
      </c>
      <c r="AB107" s="20">
        <f>MATCH("R",$J108:$J$1000,0)</f>
        <v>5</v>
      </c>
      <c r="AC107" s="20">
        <f>ROW()</f>
        <v>107</v>
      </c>
      <c r="AD107" s="24" t="e">
        <f t="shared" ca="1" si="41"/>
        <v>#N/A</v>
      </c>
      <c r="AE107" t="str">
        <f t="shared" ca="1" si="40"/>
        <v>E</v>
      </c>
    </row>
    <row r="108" spans="1:31">
      <c r="A108" s="36"/>
      <c r="J108" t="str">
        <f>SSN_7!J769</f>
        <v/>
      </c>
      <c r="K108" t="str">
        <f>SSN_7!K769</f>
        <v xml:space="preserve">    </v>
      </c>
      <c r="L108" t="str">
        <f>SSN_7!L769</f>
        <v xml:space="preserve"> 4.0</v>
      </c>
      <c r="M108" t="str">
        <f>SSN_7!M769</f>
        <v xml:space="preserve"> 4.0</v>
      </c>
      <c r="N108" t="str">
        <f>SSN_7!N769</f>
        <v xml:space="preserve"> 3.9</v>
      </c>
      <c r="O108" t="str">
        <f>SSN_7!O769</f>
        <v xml:space="preserve"> 3.6</v>
      </c>
      <c r="P108" t="str">
        <f>SSN_7!P769</f>
        <v xml:space="preserve"> 3.4</v>
      </c>
      <c r="Q108" t="str">
        <f>SSN_7!Q769</f>
        <v xml:space="preserve"> 3.1</v>
      </c>
      <c r="R108" t="str">
        <f>SSN_7!R769</f>
        <v xml:space="preserve"> 2.9</v>
      </c>
      <c r="S108" t="str">
        <f>SSN_7!S769</f>
        <v xml:space="preserve"> 2.8</v>
      </c>
      <c r="T108" t="str">
        <f>SSN_7!T769</f>
        <v xml:space="preserve"> 2.8</v>
      </c>
      <c r="U108" t="str">
        <f>SSN_7!U769</f>
        <v xml:space="preserve"> 2.7</v>
      </c>
      <c r="V108" t="str">
        <f>SSN_7!V769</f>
        <v xml:space="preserve"> 2.7</v>
      </c>
      <c r="W108">
        <f>SSN_7!W769</f>
        <v>0</v>
      </c>
      <c r="X108" t="e">
        <f>SSN_7!X769</f>
        <v>#N/A</v>
      </c>
      <c r="AB108" s="20">
        <f>MATCH("R",$J109:$J$1000,0)</f>
        <v>4</v>
      </c>
      <c r="AC108" s="20">
        <f>ROW()</f>
        <v>108</v>
      </c>
      <c r="AD108" s="24" t="e">
        <f t="shared" ca="1" si="41"/>
        <v>#N/A</v>
      </c>
      <c r="AE108" t="str">
        <f t="shared" ca="1" si="40"/>
        <v>E</v>
      </c>
    </row>
    <row r="109" spans="1:31">
      <c r="A109" s="36"/>
      <c r="J109" t="str">
        <f>SSN_7!J770</f>
        <v/>
      </c>
      <c r="K109" t="str">
        <f>SSN_7!K770</f>
        <v xml:space="preserve">    </v>
      </c>
      <c r="L109" t="str">
        <f>SSN_7!L770</f>
        <v xml:space="preserve"> 4.0</v>
      </c>
      <c r="M109" t="str">
        <f>SSN_7!M770</f>
        <v xml:space="preserve"> 4.0</v>
      </c>
      <c r="N109" t="str">
        <f>SSN_7!N770</f>
        <v xml:space="preserve"> 3.9</v>
      </c>
      <c r="O109" t="str">
        <f>SSN_7!O770</f>
        <v xml:space="preserve"> 3.6</v>
      </c>
      <c r="P109" t="str">
        <f>SSN_7!P770</f>
        <v xml:space="preserve"> 3.4</v>
      </c>
      <c r="Q109" t="str">
        <f>SSN_7!Q770</f>
        <v xml:space="preserve"> 3.1</v>
      </c>
      <c r="R109" t="str">
        <f>SSN_7!R770</f>
        <v xml:space="preserve"> 2.9</v>
      </c>
      <c r="S109" t="str">
        <f>SSN_7!S770</f>
        <v xml:space="preserve"> 2.8</v>
      </c>
      <c r="T109" t="str">
        <f>SSN_7!T770</f>
        <v xml:space="preserve"> 2.8</v>
      </c>
      <c r="U109" t="str">
        <f>SSN_7!U770</f>
        <v xml:space="preserve"> 2.7</v>
      </c>
      <c r="V109" t="str">
        <f>SSN_7!V770</f>
        <v xml:space="preserve"> 2.7</v>
      </c>
      <c r="W109">
        <f>SSN_7!W770</f>
        <v>0</v>
      </c>
      <c r="X109" t="e">
        <f>SSN_7!X770</f>
        <v>#N/A</v>
      </c>
      <c r="AB109" s="20">
        <f>MATCH("R",$J110:$J$1000,0)</f>
        <v>3</v>
      </c>
      <c r="AC109" s="20">
        <f>ROW()</f>
        <v>109</v>
      </c>
      <c r="AD109" s="24" t="e">
        <f t="shared" ca="1" si="41"/>
        <v>#N/A</v>
      </c>
      <c r="AE109" t="str">
        <f t="shared" ca="1" si="40"/>
        <v>E</v>
      </c>
    </row>
    <row r="110" spans="1:31">
      <c r="A110" s="36"/>
      <c r="J110" t="str">
        <f>SSN_7!J771</f>
        <v/>
      </c>
      <c r="K110" t="str">
        <f>SSN_7!K771</f>
        <v xml:space="preserve">    </v>
      </c>
      <c r="L110" t="str">
        <f>SSN_7!L771</f>
        <v xml:space="preserve">  44</v>
      </c>
      <c r="M110" t="str">
        <f>SSN_7!M771</f>
        <v xml:space="preserve">  50</v>
      </c>
      <c r="N110" t="str">
        <f>SSN_7!N771</f>
        <v xml:space="preserve">  34</v>
      </c>
      <c r="O110" t="str">
        <f>SSN_7!O771</f>
        <v xml:space="preserve">   9</v>
      </c>
      <c r="P110" t="str">
        <f>SSN_7!P771</f>
        <v xml:space="preserve"> -14</v>
      </c>
      <c r="Q110" t="str">
        <f>SSN_7!Q771</f>
        <v xml:space="preserve"> -12</v>
      </c>
      <c r="R110" t="str">
        <f>SSN_7!R771</f>
        <v xml:space="preserve"> -10</v>
      </c>
      <c r="S110" t="str">
        <f>SSN_7!S771</f>
        <v xml:space="preserve">  -9</v>
      </c>
      <c r="T110" t="str">
        <f>SSN_7!T771</f>
        <v xml:space="preserve">  -9</v>
      </c>
      <c r="U110" t="str">
        <f>SSN_7!U771</f>
        <v xml:space="preserve">  -8</v>
      </c>
      <c r="V110" t="str">
        <f>SSN_7!V771</f>
        <v xml:space="preserve">  -8</v>
      </c>
      <c r="W110">
        <f>SSN_7!W771</f>
        <v>0</v>
      </c>
      <c r="X110" t="e">
        <f>SSN_7!X771</f>
        <v>#N/A</v>
      </c>
      <c r="AB110" s="20">
        <f>MATCH("R",$J111:$J$1000,0)</f>
        <v>2</v>
      </c>
      <c r="AC110" s="20">
        <f>ROW()</f>
        <v>110</v>
      </c>
      <c r="AD110" s="24" t="e">
        <f t="shared" ca="1" si="41"/>
        <v>#N/A</v>
      </c>
      <c r="AE110" t="str">
        <f t="shared" ca="1" si="40"/>
        <v>E</v>
      </c>
    </row>
    <row r="111" spans="1:31">
      <c r="A111" s="36"/>
      <c r="J111" t="str">
        <f>SSN_7!J772</f>
        <v/>
      </c>
      <c r="K111" t="str">
        <f>SSN_7!K772</f>
        <v/>
      </c>
      <c r="L111" t="str">
        <f>SSN_7!L772</f>
        <v/>
      </c>
      <c r="M111" t="str">
        <f>SSN_7!M772</f>
        <v/>
      </c>
      <c r="N111" t="str">
        <f>SSN_7!N772</f>
        <v/>
      </c>
      <c r="O111" t="str">
        <f>SSN_7!O772</f>
        <v/>
      </c>
      <c r="P111" t="str">
        <f>SSN_7!P772</f>
        <v/>
      </c>
      <c r="Q111" t="str">
        <f>SSN_7!Q772</f>
        <v/>
      </c>
      <c r="R111" t="str">
        <f>SSN_7!R772</f>
        <v/>
      </c>
      <c r="S111" t="str">
        <f>SSN_7!S772</f>
        <v/>
      </c>
      <c r="T111" t="str">
        <f>SSN_7!T772</f>
        <v/>
      </c>
      <c r="U111" t="str">
        <f>SSN_7!U772</f>
        <v/>
      </c>
      <c r="V111" t="str">
        <f>SSN_7!V772</f>
        <v/>
      </c>
      <c r="W111">
        <f>SSN_7!W772</f>
        <v>0</v>
      </c>
      <c r="X111" t="e">
        <f>SSN_7!X772</f>
        <v>#N/A</v>
      </c>
      <c r="AB111" s="20">
        <f>MATCH("R",$J112:$J$1000,0)</f>
        <v>1</v>
      </c>
      <c r="AC111" s="20">
        <f>ROW()</f>
        <v>111</v>
      </c>
      <c r="AD111" s="24" t="e">
        <f t="shared" ca="1" si="41"/>
        <v>#N/A</v>
      </c>
      <c r="AE111" t="str">
        <f t="shared" ca="1" si="40"/>
        <v>E</v>
      </c>
    </row>
    <row r="112" spans="1:31">
      <c r="A112" s="36"/>
      <c r="J112" t="str">
        <f>SSN_7!J773</f>
        <v>R</v>
      </c>
      <c r="K112" t="str">
        <f>SSN_7!K773</f>
        <v xml:space="preserve"> 4.0</v>
      </c>
      <c r="L112" t="str">
        <f>SSN_7!L773</f>
        <v xml:space="preserve"> 3.1</v>
      </c>
      <c r="M112" t="str">
        <f>SSN_7!M773</f>
        <v xml:space="preserve"> 2.0</v>
      </c>
      <c r="N112" t="str">
        <f>SSN_7!N773</f>
        <v xml:space="preserve"> 4.0</v>
      </c>
      <c r="O112" t="str">
        <f>SSN_7!O773</f>
        <v xml:space="preserve"> 5.4</v>
      </c>
      <c r="P112" t="str">
        <f>SSN_7!P773</f>
        <v xml:space="preserve"> 7.3</v>
      </c>
      <c r="Q112" t="str">
        <f>SSN_7!Q773</f>
        <v>10.2</v>
      </c>
      <c r="R112" t="str">
        <f>SSN_7!R773</f>
        <v>14.4</v>
      </c>
      <c r="S112" t="str">
        <f>SSN_7!S773</f>
        <v>18.2</v>
      </c>
      <c r="T112" t="str">
        <f>SSN_7!T773</f>
        <v>21.5</v>
      </c>
      <c r="U112" t="str">
        <f>SSN_7!U773</f>
        <v>25.0</v>
      </c>
      <c r="V112" t="str">
        <f>SSN_7!V773</f>
        <v>29.0</v>
      </c>
      <c r="W112">
        <f>SSN_7!W773</f>
        <v>0</v>
      </c>
      <c r="X112" t="str">
        <f>SSN_7!X773</f>
        <v>0400</v>
      </c>
      <c r="AB112" s="20">
        <f>MATCH("R",$J113:$J$1000,0)</f>
        <v>32</v>
      </c>
      <c r="AC112" s="20">
        <f>ROW()</f>
        <v>112</v>
      </c>
      <c r="AD112" s="24" t="e">
        <f t="shared" ca="1" si="41"/>
        <v>#N/A</v>
      </c>
      <c r="AE112" t="str">
        <f t="shared" ca="1" si="40"/>
        <v>E</v>
      </c>
    </row>
    <row r="113" spans="1:31">
      <c r="A113" s="36"/>
      <c r="J113" t="str">
        <f>SSN_7!J774</f>
        <v/>
      </c>
      <c r="K113" t="str">
        <f>SSN_7!K774</f>
        <v xml:space="preserve">    </v>
      </c>
      <c r="L113" t="str">
        <f>SSN_7!L774</f>
        <v xml:space="preserve"> 1F2</v>
      </c>
      <c r="M113" t="str">
        <f>SSN_7!M774</f>
        <v xml:space="preserve"> 1F2</v>
      </c>
      <c r="N113" t="str">
        <f>SSN_7!N774</f>
        <v xml:space="preserve"> 1F2</v>
      </c>
      <c r="O113" t="str">
        <f>SSN_7!O774</f>
        <v xml:space="preserve"> 1F2</v>
      </c>
      <c r="P113" t="str">
        <f>SSN_7!P774</f>
        <v xml:space="preserve"> 1F2</v>
      </c>
      <c r="Q113" t="str">
        <f>SSN_7!Q774</f>
        <v xml:space="preserve"> 1F2</v>
      </c>
      <c r="R113" t="str">
        <f>SSN_7!R774</f>
        <v xml:space="preserve"> 1F2</v>
      </c>
      <c r="S113" t="str">
        <f>SSN_7!S774</f>
        <v xml:space="preserve"> 1F2</v>
      </c>
      <c r="T113" t="str">
        <f>SSN_7!T774</f>
        <v xml:space="preserve"> 1F2</v>
      </c>
      <c r="U113" t="str">
        <f>SSN_7!U774</f>
        <v xml:space="preserve"> 1F2</v>
      </c>
      <c r="V113" t="str">
        <f>SSN_7!V774</f>
        <v xml:space="preserve"> 1F2</v>
      </c>
      <c r="W113">
        <f>SSN_7!W774</f>
        <v>0</v>
      </c>
      <c r="X113" t="e">
        <f>SSN_7!X774</f>
        <v>#N/A</v>
      </c>
      <c r="AB113" s="20">
        <f>MATCH("R",$J114:$J$1000,0)</f>
        <v>31</v>
      </c>
      <c r="AC113" s="20">
        <f>ROW()</f>
        <v>113</v>
      </c>
      <c r="AD113" s="24" t="e">
        <f t="shared" ca="1" si="41"/>
        <v>#N/A</v>
      </c>
      <c r="AE113" t="str">
        <f t="shared" ca="1" si="40"/>
        <v>E</v>
      </c>
    </row>
    <row r="114" spans="1:31">
      <c r="A114" s="36"/>
      <c r="J114" t="str">
        <f>SSN_7!J775</f>
        <v/>
      </c>
      <c r="K114" t="str">
        <f>SSN_7!K775</f>
        <v xml:space="preserve">    </v>
      </c>
      <c r="L114" t="str">
        <f>SSN_7!L775</f>
        <v>63.7</v>
      </c>
      <c r="M114" t="str">
        <f>SSN_7!M775</f>
        <v>56.7</v>
      </c>
      <c r="N114" t="str">
        <f>SSN_7!N775</f>
        <v>63.7</v>
      </c>
      <c r="O114" t="str">
        <f>SSN_7!O775</f>
        <v>63.7</v>
      </c>
      <c r="P114" t="str">
        <f>SSN_7!P775</f>
        <v>63.7</v>
      </c>
      <c r="Q114" t="str">
        <f>SSN_7!Q775</f>
        <v>63.7</v>
      </c>
      <c r="R114" t="str">
        <f>SSN_7!R775</f>
        <v>63.7</v>
      </c>
      <c r="S114" t="str">
        <f>SSN_7!S775</f>
        <v>63.7</v>
      </c>
      <c r="T114" t="str">
        <f>SSN_7!T775</f>
        <v>63.7</v>
      </c>
      <c r="U114" t="str">
        <f>SSN_7!U775</f>
        <v>63.7</v>
      </c>
      <c r="V114" t="str">
        <f>SSN_7!V775</f>
        <v>63.7</v>
      </c>
      <c r="W114">
        <f>SSN_7!W775</f>
        <v>0</v>
      </c>
      <c r="X114" t="e">
        <f>SSN_7!X775</f>
        <v>#N/A</v>
      </c>
      <c r="AB114" s="20">
        <f>MATCH("R",$J115:$J$1000,0)</f>
        <v>30</v>
      </c>
      <c r="AC114" s="20">
        <f>ROW()</f>
        <v>114</v>
      </c>
      <c r="AD114" s="24" t="e">
        <f t="shared" ca="1" si="41"/>
        <v>#N/A</v>
      </c>
      <c r="AE114" t="str">
        <f t="shared" ca="1" si="40"/>
        <v>E</v>
      </c>
    </row>
    <row r="115" spans="1:31">
      <c r="A115" s="36"/>
      <c r="J115" t="str">
        <f>SSN_7!J776</f>
        <v/>
      </c>
      <c r="K115" t="str">
        <f>SSN_7!K776</f>
        <v xml:space="preserve">    </v>
      </c>
      <c r="L115" t="str">
        <f>SSN_7!L776</f>
        <v xml:space="preserve"> 2.6</v>
      </c>
      <c r="M115" t="str">
        <f>SSN_7!M776</f>
        <v xml:space="preserve"> 2.0</v>
      </c>
      <c r="N115" t="str">
        <f>SSN_7!N776</f>
        <v xml:space="preserve"> 2.6</v>
      </c>
      <c r="O115" t="str">
        <f>SSN_7!O776</f>
        <v xml:space="preserve"> 2.6</v>
      </c>
      <c r="P115" t="str">
        <f>SSN_7!P776</f>
        <v xml:space="preserve"> 2.6</v>
      </c>
      <c r="Q115" t="str">
        <f>SSN_7!Q776</f>
        <v xml:space="preserve"> 2.6</v>
      </c>
      <c r="R115" t="str">
        <f>SSN_7!R776</f>
        <v xml:space="preserve"> 2.6</v>
      </c>
      <c r="S115" t="str">
        <f>SSN_7!S776</f>
        <v xml:space="preserve"> 2.6</v>
      </c>
      <c r="T115" t="str">
        <f>SSN_7!T776</f>
        <v xml:space="preserve"> 2.6</v>
      </c>
      <c r="U115" t="str">
        <f>SSN_7!U776</f>
        <v xml:space="preserve"> 2.6</v>
      </c>
      <c r="V115" t="str">
        <f>SSN_7!V776</f>
        <v xml:space="preserve"> 2.6</v>
      </c>
      <c r="W115">
        <f>SSN_7!W776</f>
        <v>0</v>
      </c>
      <c r="X115" t="e">
        <f>SSN_7!X776</f>
        <v>#N/A</v>
      </c>
      <c r="AB115" s="20">
        <f>MATCH("R",$J116:$J$1000,0)</f>
        <v>29</v>
      </c>
      <c r="AC115" s="20">
        <f>ROW()</f>
        <v>115</v>
      </c>
      <c r="AD115" s="24" t="e">
        <f t="shared" ca="1" si="41"/>
        <v>#N/A</v>
      </c>
      <c r="AE115" t="str">
        <f t="shared" ca="1" si="40"/>
        <v>E</v>
      </c>
    </row>
    <row r="116" spans="1:31">
      <c r="A116" s="36"/>
      <c r="J116" t="str">
        <f>SSN_7!J777</f>
        <v/>
      </c>
      <c r="K116" t="str">
        <f>SSN_7!K777</f>
        <v xml:space="preserve">    </v>
      </c>
      <c r="L116" t="str">
        <f>SSN_7!L777</f>
        <v xml:space="preserve"> 348</v>
      </c>
      <c r="M116" t="str">
        <f>SSN_7!M777</f>
        <v xml:space="preserve"> 258</v>
      </c>
      <c r="N116" t="str">
        <f>SSN_7!N777</f>
        <v xml:space="preserve"> 348</v>
      </c>
      <c r="O116" t="str">
        <f>SSN_7!O777</f>
        <v xml:space="preserve"> 348</v>
      </c>
      <c r="P116" t="str">
        <f>SSN_7!P777</f>
        <v xml:space="preserve"> 348</v>
      </c>
      <c r="Q116" t="str">
        <f>SSN_7!Q777</f>
        <v xml:space="preserve"> 348</v>
      </c>
      <c r="R116" t="str">
        <f>SSN_7!R777</f>
        <v xml:space="preserve"> 348</v>
      </c>
      <c r="S116" t="str">
        <f>SSN_7!S777</f>
        <v xml:space="preserve"> 348</v>
      </c>
      <c r="T116" t="str">
        <f>SSN_7!T777</f>
        <v xml:space="preserve"> 348</v>
      </c>
      <c r="U116" t="str">
        <f>SSN_7!U777</f>
        <v xml:space="preserve"> 348</v>
      </c>
      <c r="V116" t="str">
        <f>SSN_7!V777</f>
        <v xml:space="preserve"> 348</v>
      </c>
      <c r="W116">
        <f>SSN_7!W777</f>
        <v>0</v>
      </c>
      <c r="X116" t="e">
        <f>SSN_7!X777</f>
        <v>#N/A</v>
      </c>
      <c r="AB116" s="20">
        <f>MATCH("R",$J117:$J$1000,0)</f>
        <v>28</v>
      </c>
      <c r="AC116" s="20">
        <f>ROW()</f>
        <v>116</v>
      </c>
      <c r="AD116" s="24" t="e">
        <f t="shared" ca="1" si="41"/>
        <v>#N/A</v>
      </c>
      <c r="AE116" t="str">
        <f t="shared" ca="1" si="40"/>
        <v>E</v>
      </c>
    </row>
    <row r="117" spans="1:31">
      <c r="A117" s="36"/>
      <c r="J117" t="str">
        <f>SSN_7!J778</f>
        <v/>
      </c>
      <c r="K117" t="str">
        <f>SSN_7!K778</f>
        <v xml:space="preserve">    </v>
      </c>
      <c r="L117" t="str">
        <f>SSN_7!L778</f>
        <v>0.50</v>
      </c>
      <c r="M117" t="str">
        <f>SSN_7!M778</f>
        <v>0.98</v>
      </c>
      <c r="N117" t="str">
        <f>SSN_7!N778</f>
        <v>0.08</v>
      </c>
      <c r="O117" t="str">
        <f>SSN_7!O778</f>
        <v>0.00</v>
      </c>
      <c r="P117" t="str">
        <f>SSN_7!P778</f>
        <v>0.00</v>
      </c>
      <c r="Q117" t="str">
        <f>SSN_7!Q778</f>
        <v>0.00</v>
      </c>
      <c r="R117" t="str">
        <f>SSN_7!R778</f>
        <v>0.00</v>
      </c>
      <c r="S117" t="str">
        <f>SSN_7!S778</f>
        <v>0.00</v>
      </c>
      <c r="T117" t="str">
        <f>SSN_7!T778</f>
        <v>0.00</v>
      </c>
      <c r="U117" t="str">
        <f>SSN_7!U778</f>
        <v>0.00</v>
      </c>
      <c r="V117" t="str">
        <f>SSN_7!V778</f>
        <v>0.00</v>
      </c>
      <c r="W117">
        <f>SSN_7!W778</f>
        <v>0</v>
      </c>
      <c r="X117" t="e">
        <f>SSN_7!X778</f>
        <v>#N/A</v>
      </c>
      <c r="AB117" s="20">
        <f>MATCH("R",$J118:$J$1000,0)</f>
        <v>27</v>
      </c>
      <c r="AC117" s="20">
        <f>ROW()</f>
        <v>117</v>
      </c>
      <c r="AD117" s="24" t="e">
        <f t="shared" ca="1" si="41"/>
        <v>#N/A</v>
      </c>
      <c r="AE117" t="str">
        <f t="shared" ca="1" si="40"/>
        <v>E</v>
      </c>
    </row>
    <row r="118" spans="1:31">
      <c r="A118" s="36"/>
      <c r="J118" t="str">
        <f>SSN_7!J779</f>
        <v/>
      </c>
      <c r="K118" t="str">
        <f>SSN_7!K779</f>
        <v xml:space="preserve">    </v>
      </c>
      <c r="L118" t="str">
        <f>SSN_7!L779</f>
        <v xml:space="preserve"> 104</v>
      </c>
      <c r="M118" t="str">
        <f>SSN_7!M779</f>
        <v xml:space="preserve">  96</v>
      </c>
      <c r="N118" t="str">
        <f>SSN_7!N779</f>
        <v xml:space="preserve"> 115</v>
      </c>
      <c r="O118" t="str">
        <f>SSN_7!O779</f>
        <v xml:space="preserve"> 144</v>
      </c>
      <c r="P118" t="str">
        <f>SSN_7!P779</f>
        <v xml:space="preserve"> 176</v>
      </c>
      <c r="Q118" t="str">
        <f>SSN_7!Q779</f>
        <v xml:space="preserve"> 179</v>
      </c>
      <c r="R118" t="str">
        <f>SSN_7!R779</f>
        <v xml:space="preserve"> 182</v>
      </c>
      <c r="S118" t="str">
        <f>SSN_7!S779</f>
        <v xml:space="preserve"> 184</v>
      </c>
      <c r="T118" t="str">
        <f>SSN_7!T779</f>
        <v xml:space="preserve"> 186</v>
      </c>
      <c r="U118" t="str">
        <f>SSN_7!U779</f>
        <v xml:space="preserve"> 187</v>
      </c>
      <c r="V118" t="str">
        <f>SSN_7!V779</f>
        <v xml:space="preserve"> 189</v>
      </c>
      <c r="W118">
        <f>SSN_7!W779</f>
        <v>0</v>
      </c>
      <c r="X118" t="e">
        <f>SSN_7!X779</f>
        <v>#N/A</v>
      </c>
      <c r="AB118" s="20">
        <f>MATCH("R",$J119:$J$1000,0)</f>
        <v>26</v>
      </c>
      <c r="AC118" s="20">
        <f>ROW()</f>
        <v>118</v>
      </c>
      <c r="AD118" s="24" t="e">
        <f t="shared" ca="1" si="41"/>
        <v>#N/A</v>
      </c>
      <c r="AE118" t="str">
        <f t="shared" ca="1" si="40"/>
        <v>E</v>
      </c>
    </row>
    <row r="119" spans="1:31">
      <c r="A119" s="36"/>
      <c r="J119" t="str">
        <f>SSN_7!J780</f>
        <v/>
      </c>
      <c r="K119" t="str">
        <f>SSN_7!K780</f>
        <v xml:space="preserve">    </v>
      </c>
      <c r="L119" t="str">
        <f>SSN_7!L780</f>
        <v xml:space="preserve">  28</v>
      </c>
      <c r="M119" t="str">
        <f>SSN_7!M780</f>
        <v xml:space="preserve">  33</v>
      </c>
      <c r="N119" t="str">
        <f>SSN_7!N780</f>
        <v xml:space="preserve">  20</v>
      </c>
      <c r="O119" t="str">
        <f>SSN_7!O780</f>
        <v xml:space="preserve">  -5</v>
      </c>
      <c r="P119" t="str">
        <f>SSN_7!P780</f>
        <v xml:space="preserve"> -35</v>
      </c>
      <c r="Q119" t="str">
        <f>SSN_7!Q780</f>
        <v xml:space="preserve"> -35</v>
      </c>
      <c r="R119" t="str">
        <f>SSN_7!R780</f>
        <v xml:space="preserve"> -35</v>
      </c>
      <c r="S119" t="str">
        <f>SSN_7!S780</f>
        <v xml:space="preserve"> -35</v>
      </c>
      <c r="T119" t="str">
        <f>SSN_7!T780</f>
        <v xml:space="preserve"> -35</v>
      </c>
      <c r="U119" t="str">
        <f>SSN_7!U780</f>
        <v xml:space="preserve"> -35</v>
      </c>
      <c r="V119" t="str">
        <f>SSN_7!V780</f>
        <v xml:space="preserve"> -35</v>
      </c>
      <c r="W119">
        <f>SSN_7!W780</f>
        <v>0</v>
      </c>
      <c r="X119" t="e">
        <f>SSN_7!X780</f>
        <v>#N/A</v>
      </c>
      <c r="AB119" s="20">
        <f>MATCH("R",$J120:$J$1000,0)</f>
        <v>25</v>
      </c>
      <c r="AC119" s="20">
        <f>ROW()</f>
        <v>119</v>
      </c>
      <c r="AD119" s="24" t="e">
        <f t="shared" ca="1" si="41"/>
        <v>#N/A</v>
      </c>
      <c r="AE119" t="str">
        <f t="shared" ca="1" si="40"/>
        <v>E</v>
      </c>
    </row>
    <row r="120" spans="1:31">
      <c r="A120" s="36"/>
      <c r="J120" t="str">
        <f>SSN_7!J781</f>
        <v/>
      </c>
      <c r="K120" t="str">
        <f>SSN_7!K781</f>
        <v xml:space="preserve">    </v>
      </c>
      <c r="L120" t="str">
        <f>SSN_7!L781</f>
        <v xml:space="preserve"> -84</v>
      </c>
      <c r="M120" t="str">
        <f>SSN_7!M781</f>
        <v xml:space="preserve"> -76</v>
      </c>
      <c r="N120" t="str">
        <f>SSN_7!N781</f>
        <v xml:space="preserve"> -95</v>
      </c>
      <c r="O120" t="str">
        <f>SSN_7!O781</f>
        <v>-124</v>
      </c>
      <c r="P120" t="str">
        <f>SSN_7!P781</f>
        <v>-156</v>
      </c>
      <c r="Q120" t="str">
        <f>SSN_7!Q781</f>
        <v>-159</v>
      </c>
      <c r="R120" t="str">
        <f>SSN_7!R781</f>
        <v>-162</v>
      </c>
      <c r="S120" t="str">
        <f>SSN_7!S781</f>
        <v>-164</v>
      </c>
      <c r="T120" t="str">
        <f>SSN_7!T781</f>
        <v>-166</v>
      </c>
      <c r="U120" t="str">
        <f>SSN_7!U781</f>
        <v>-167</v>
      </c>
      <c r="V120" t="str">
        <f>SSN_7!V781</f>
        <v>-169</v>
      </c>
      <c r="W120">
        <f>SSN_7!W781</f>
        <v>0</v>
      </c>
      <c r="X120" t="e">
        <f>SSN_7!X781</f>
        <v>#N/A</v>
      </c>
      <c r="AB120" s="20">
        <f>MATCH("R",$J121:$J$1000,0)</f>
        <v>24</v>
      </c>
      <c r="AC120" s="20">
        <f>ROW()</f>
        <v>120</v>
      </c>
      <c r="AD120" s="24" t="e">
        <f t="shared" ca="1" si="41"/>
        <v>#N/A</v>
      </c>
      <c r="AE120" t="str">
        <f t="shared" ca="1" si="40"/>
        <v>E</v>
      </c>
    </row>
    <row r="121" spans="1:31">
      <c r="A121" s="36"/>
      <c r="J121" t="str">
        <f>SSN_7!J782</f>
        <v/>
      </c>
      <c r="K121" t="str">
        <f>SSN_7!K782</f>
        <v xml:space="preserve">    </v>
      </c>
      <c r="L121" t="str">
        <f>SSN_7!L782</f>
        <v>-141</v>
      </c>
      <c r="M121" t="str">
        <f>SSN_7!M782</f>
        <v>-136</v>
      </c>
      <c r="N121" t="str">
        <f>SSN_7!N782</f>
        <v>-144</v>
      </c>
      <c r="O121" t="str">
        <f>SSN_7!O782</f>
        <v>-148</v>
      </c>
      <c r="P121" t="str">
        <f>SSN_7!P782</f>
        <v>-153</v>
      </c>
      <c r="Q121" t="str">
        <f>SSN_7!Q782</f>
        <v>-158</v>
      </c>
      <c r="R121" t="str">
        <f>SSN_7!R782</f>
        <v>-163</v>
      </c>
      <c r="S121" t="str">
        <f>SSN_7!S782</f>
        <v>-167</v>
      </c>
      <c r="T121" t="str">
        <f>SSN_7!T782</f>
        <v>-169</v>
      </c>
      <c r="U121" t="str">
        <f>SSN_7!U782</f>
        <v>-170</v>
      </c>
      <c r="V121" t="str">
        <f>SSN_7!V782</f>
        <v>-172</v>
      </c>
      <c r="W121">
        <f>SSN_7!W782</f>
        <v>0</v>
      </c>
      <c r="X121" t="e">
        <f>SSN_7!X782</f>
        <v>#N/A</v>
      </c>
      <c r="AB121" s="20">
        <f>MATCH("R",$J122:$J$1000,0)</f>
        <v>23</v>
      </c>
      <c r="AC121" s="20">
        <f>ROW()</f>
        <v>121</v>
      </c>
      <c r="AD121" s="24" t="e">
        <f t="shared" ca="1" si="41"/>
        <v>#N/A</v>
      </c>
      <c r="AE121" t="str">
        <f t="shared" ca="1" si="40"/>
        <v>E</v>
      </c>
    </row>
    <row r="122" spans="1:31">
      <c r="A122" s="36"/>
      <c r="J122" t="str">
        <f>SSN_7!J783</f>
        <v/>
      </c>
      <c r="K122" t="str">
        <f>SSN_7!K783</f>
        <v xml:space="preserve">    </v>
      </c>
      <c r="L122" t="str">
        <f>SSN_7!L783</f>
        <v xml:space="preserve">  57</v>
      </c>
      <c r="M122" t="str">
        <f>SSN_7!M783</f>
        <v xml:space="preserve">  60</v>
      </c>
      <c r="N122" t="str">
        <f>SSN_7!N783</f>
        <v xml:space="preserve">  49</v>
      </c>
      <c r="O122" t="str">
        <f>SSN_7!O783</f>
        <v xml:space="preserve">  25</v>
      </c>
      <c r="P122" t="str">
        <f>SSN_7!P783</f>
        <v xml:space="preserve">  -3</v>
      </c>
      <c r="Q122" t="str">
        <f>SSN_7!Q783</f>
        <v xml:space="preserve">  -1</v>
      </c>
      <c r="R122" t="str">
        <f>SSN_7!R783</f>
        <v xml:space="preserve">   1</v>
      </c>
      <c r="S122" t="str">
        <f>SSN_7!S783</f>
        <v xml:space="preserve">   2</v>
      </c>
      <c r="T122" t="str">
        <f>SSN_7!T783</f>
        <v xml:space="preserve">   3</v>
      </c>
      <c r="U122" t="str">
        <f>SSN_7!U783</f>
        <v xml:space="preserve">   3</v>
      </c>
      <c r="V122" t="str">
        <f>SSN_7!V783</f>
        <v xml:space="preserve">   4</v>
      </c>
      <c r="W122">
        <f>SSN_7!W783</f>
        <v>0</v>
      </c>
      <c r="X122" t="e">
        <f>SSN_7!X783</f>
        <v>#N/A</v>
      </c>
      <c r="AB122" s="20">
        <f>MATCH("R",$J123:$J$1000,0)</f>
        <v>22</v>
      </c>
      <c r="AC122" s="20">
        <f>ROW()</f>
        <v>122</v>
      </c>
      <c r="AD122" s="24" t="e">
        <f t="shared" ca="1" si="41"/>
        <v>#N/A</v>
      </c>
      <c r="AE122" t="str">
        <f t="shared" ca="1" si="40"/>
        <v>E</v>
      </c>
    </row>
    <row r="123" spans="1:31">
      <c r="A123" s="36"/>
      <c r="J123" t="str">
        <f>SSN_7!J784</f>
        <v/>
      </c>
      <c r="K123" t="str">
        <f>SSN_7!K784</f>
        <v xml:space="preserve">    </v>
      </c>
      <c r="L123" t="str">
        <f>SSN_7!L784</f>
        <v xml:space="preserve">  31</v>
      </c>
      <c r="M123" t="str">
        <f>SSN_7!M784</f>
        <v xml:space="preserve">  25</v>
      </c>
      <c r="N123" t="str">
        <f>SSN_7!N784</f>
        <v xml:space="preserve">  44</v>
      </c>
      <c r="O123" t="str">
        <f>SSN_7!O784</f>
        <v xml:space="preserve">  71</v>
      </c>
      <c r="P123" t="str">
        <f>SSN_7!P784</f>
        <v xml:space="preserve">  87</v>
      </c>
      <c r="Q123" t="str">
        <f>SSN_7!Q784</f>
        <v xml:space="preserve">  85</v>
      </c>
      <c r="R123" t="str">
        <f>SSN_7!R784</f>
        <v xml:space="preserve">  84</v>
      </c>
      <c r="S123" t="str">
        <f>SSN_7!S784</f>
        <v xml:space="preserve">  83</v>
      </c>
      <c r="T123" t="str">
        <f>SSN_7!T784</f>
        <v xml:space="preserve">  82</v>
      </c>
      <c r="U123" t="str">
        <f>SSN_7!U784</f>
        <v xml:space="preserve">  82</v>
      </c>
      <c r="V123" t="str">
        <f>SSN_7!V784</f>
        <v xml:space="preserve">  81</v>
      </c>
      <c r="W123">
        <f>SSN_7!W784</f>
        <v>0</v>
      </c>
      <c r="X123" t="e">
        <f>SSN_7!X784</f>
        <v>#N/A</v>
      </c>
      <c r="AB123" s="20">
        <f>MATCH("R",$J124:$J$1000,0)</f>
        <v>21</v>
      </c>
      <c r="AC123" s="20">
        <f>ROW()</f>
        <v>123</v>
      </c>
      <c r="AD123" s="24" t="e">
        <f t="shared" ca="1" si="41"/>
        <v>#N/A</v>
      </c>
      <c r="AE123" t="str">
        <f t="shared" ca="1" si="40"/>
        <v>E</v>
      </c>
    </row>
    <row r="124" spans="1:31">
      <c r="A124" s="36"/>
      <c r="J124" t="str">
        <f>SSN_7!J785</f>
        <v/>
      </c>
      <c r="K124" t="str">
        <f>SSN_7!K785</f>
        <v xml:space="preserve">    </v>
      </c>
      <c r="L124" t="str">
        <f>SSN_7!L785</f>
        <v>0.01</v>
      </c>
      <c r="M124" t="str">
        <f>SSN_7!M785</f>
        <v>0.01</v>
      </c>
      <c r="N124" t="str">
        <f>SSN_7!N785</f>
        <v>0.01</v>
      </c>
      <c r="O124" t="str">
        <f>SSN_7!O785</f>
        <v>0.00</v>
      </c>
      <c r="P124" t="str">
        <f>SSN_7!P785</f>
        <v>0.00</v>
      </c>
      <c r="Q124" t="str">
        <f>SSN_7!Q785</f>
        <v>0.00</v>
      </c>
      <c r="R124" t="str">
        <f>SSN_7!R785</f>
        <v>0.00</v>
      </c>
      <c r="S124" t="str">
        <f>SSN_7!S785</f>
        <v>0.00</v>
      </c>
      <c r="T124" t="str">
        <f>SSN_7!T785</f>
        <v>0.00</v>
      </c>
      <c r="U124" t="str">
        <f>SSN_7!U785</f>
        <v>0.00</v>
      </c>
      <c r="V124" t="str">
        <f>SSN_7!V785</f>
        <v>0.00</v>
      </c>
      <c r="W124">
        <f>SSN_7!W785</f>
        <v>0</v>
      </c>
      <c r="X124" t="e">
        <f>SSN_7!X785</f>
        <v>#N/A</v>
      </c>
      <c r="AB124" s="20">
        <f>MATCH("R",$J125:$J$1000,0)</f>
        <v>20</v>
      </c>
      <c r="AC124" s="20">
        <f>ROW()</f>
        <v>124</v>
      </c>
      <c r="AD124" s="24" t="e">
        <f t="shared" ca="1" si="41"/>
        <v>#N/A</v>
      </c>
      <c r="AE124" t="str">
        <f t="shared" ca="1" si="40"/>
        <v>E</v>
      </c>
    </row>
    <row r="125" spans="1:31">
      <c r="A125" s="36"/>
      <c r="J125" t="str">
        <f>SSN_7!J786</f>
        <v/>
      </c>
      <c r="K125" t="str">
        <f>SSN_7!K786</f>
        <v xml:space="preserve">    </v>
      </c>
      <c r="L125" t="str">
        <f>SSN_7!L786</f>
        <v>0.00</v>
      </c>
      <c r="M125" t="str">
        <f>SSN_7!M786</f>
        <v>0.00</v>
      </c>
      <c r="N125" t="str">
        <f>SSN_7!N786</f>
        <v>0.00</v>
      </c>
      <c r="O125" t="str">
        <f>SSN_7!O786</f>
        <v>0.00</v>
      </c>
      <c r="P125" t="str">
        <f>SSN_7!P786</f>
        <v>0.00</v>
      </c>
      <c r="Q125" t="str">
        <f>SSN_7!Q786</f>
        <v>0.00</v>
      </c>
      <c r="R125" t="str">
        <f>SSN_7!R786</f>
        <v>0.00</v>
      </c>
      <c r="S125" t="str">
        <f>SSN_7!S786</f>
        <v>0.00</v>
      </c>
      <c r="T125" t="str">
        <f>SSN_7!T786</f>
        <v>0.00</v>
      </c>
      <c r="U125" t="str">
        <f>SSN_7!U786</f>
        <v>0.00</v>
      </c>
      <c r="V125" t="str">
        <f>SSN_7!V786</f>
        <v>0.00</v>
      </c>
      <c r="W125">
        <f>SSN_7!W786</f>
        <v>0</v>
      </c>
      <c r="X125" t="e">
        <f>SSN_7!X786</f>
        <v>#N/A</v>
      </c>
      <c r="AB125" s="20">
        <f>MATCH("R",$J126:$J$1000,0)</f>
        <v>19</v>
      </c>
      <c r="AC125" s="20">
        <f>ROW()</f>
        <v>125</v>
      </c>
      <c r="AD125" s="24" t="e">
        <f t="shared" ca="1" si="41"/>
        <v>#N/A</v>
      </c>
      <c r="AE125" t="str">
        <f t="shared" ca="1" si="40"/>
        <v>E</v>
      </c>
    </row>
    <row r="126" spans="1:31">
      <c r="A126" s="36"/>
      <c r="J126" t="str">
        <f>SSN_7!J787</f>
        <v/>
      </c>
      <c r="K126" t="str">
        <f>SSN_7!K787</f>
        <v xml:space="preserve">    </v>
      </c>
      <c r="L126" t="str">
        <f>SSN_7!L787</f>
        <v>0.07</v>
      </c>
      <c r="M126" t="str">
        <f>SSN_7!M787</f>
        <v>0.08</v>
      </c>
      <c r="N126" t="str">
        <f>SSN_7!N787</f>
        <v>0.05</v>
      </c>
      <c r="O126" t="str">
        <f>SSN_7!O787</f>
        <v>0.01</v>
      </c>
      <c r="P126" t="str">
        <f>SSN_7!P787</f>
        <v>0.00</v>
      </c>
      <c r="Q126" t="str">
        <f>SSN_7!Q787</f>
        <v>0.00</v>
      </c>
      <c r="R126" t="str">
        <f>SSN_7!R787</f>
        <v>0.00</v>
      </c>
      <c r="S126" t="str">
        <f>SSN_7!S787</f>
        <v>0.00</v>
      </c>
      <c r="T126" t="str">
        <f>SSN_7!T787</f>
        <v>0.00</v>
      </c>
      <c r="U126" t="str">
        <f>SSN_7!U787</f>
        <v>0.00</v>
      </c>
      <c r="V126" t="str">
        <f>SSN_7!V787</f>
        <v>0.00</v>
      </c>
      <c r="W126">
        <f>SSN_7!W787</f>
        <v>0</v>
      </c>
      <c r="X126" t="e">
        <f>SSN_7!X787</f>
        <v>#N/A</v>
      </c>
      <c r="AB126" s="20">
        <f>MATCH("R",$J127:$J$1000,0)</f>
        <v>18</v>
      </c>
      <c r="AC126" s="20">
        <f>ROW()</f>
        <v>126</v>
      </c>
      <c r="AD126" s="24" t="e">
        <f t="shared" ca="1" si="41"/>
        <v>#N/A</v>
      </c>
      <c r="AE126" t="str">
        <f t="shared" ca="1" si="40"/>
        <v>E</v>
      </c>
    </row>
    <row r="127" spans="1:31">
      <c r="A127" s="36"/>
      <c r="J127" t="str">
        <f>SSN_7!J788</f>
        <v/>
      </c>
      <c r="K127" t="str">
        <f>SSN_7!K788</f>
        <v xml:space="preserve">    </v>
      </c>
      <c r="L127" t="str">
        <f>SSN_7!L788</f>
        <v>12.5</v>
      </c>
      <c r="M127" t="str">
        <f>SSN_7!M788</f>
        <v xml:space="preserve"> 7.9</v>
      </c>
      <c r="N127" t="str">
        <f>SSN_7!N788</f>
        <v>18.0</v>
      </c>
      <c r="O127" t="str">
        <f>SSN_7!O788</f>
        <v>20.6</v>
      </c>
      <c r="P127" t="str">
        <f>SSN_7!P788</f>
        <v xml:space="preserve"> 6.9</v>
      </c>
      <c r="Q127" t="str">
        <f>SSN_7!Q788</f>
        <v xml:space="preserve"> 6.9</v>
      </c>
      <c r="R127" t="str">
        <f>SSN_7!R788</f>
        <v xml:space="preserve"> 6.9</v>
      </c>
      <c r="S127" t="str">
        <f>SSN_7!S788</f>
        <v xml:space="preserve"> 6.9</v>
      </c>
      <c r="T127" t="str">
        <f>SSN_7!T788</f>
        <v xml:space="preserve"> 6.9</v>
      </c>
      <c r="U127" t="str">
        <f>SSN_7!U788</f>
        <v xml:space="preserve"> 6.9</v>
      </c>
      <c r="V127" t="str">
        <f>SSN_7!V788</f>
        <v xml:space="preserve"> 6.9</v>
      </c>
      <c r="W127">
        <f>SSN_7!W788</f>
        <v>0</v>
      </c>
      <c r="X127" t="e">
        <f>SSN_7!X788</f>
        <v>#N/A</v>
      </c>
      <c r="AB127" s="20">
        <f>MATCH("R",$J128:$J$1000,0)</f>
        <v>17</v>
      </c>
      <c r="AC127" s="20">
        <f>ROW()</f>
        <v>127</v>
      </c>
      <c r="AD127" s="24" t="e">
        <f t="shared" ca="1" si="41"/>
        <v>#N/A</v>
      </c>
      <c r="AE127" t="str">
        <f t="shared" ca="1" si="40"/>
        <v>E</v>
      </c>
    </row>
    <row r="128" spans="1:31">
      <c r="A128" s="36"/>
      <c r="J128" t="str">
        <f>SSN_7!J789</f>
        <v/>
      </c>
      <c r="K128" t="str">
        <f>SSN_7!K789</f>
        <v xml:space="preserve">    </v>
      </c>
      <c r="L128" t="str">
        <f>SSN_7!L789</f>
        <v xml:space="preserve"> 6.1</v>
      </c>
      <c r="M128" t="str">
        <f>SSN_7!M789</f>
        <v xml:space="preserve"> 3.1</v>
      </c>
      <c r="N128" t="str">
        <f>SSN_7!N789</f>
        <v>11.3</v>
      </c>
      <c r="O128" t="str">
        <f>SSN_7!O789</f>
        <v>20.1</v>
      </c>
      <c r="P128" t="str">
        <f>SSN_7!P789</f>
        <v xml:space="preserve"> 3.0</v>
      </c>
      <c r="Q128" t="str">
        <f>SSN_7!Q789</f>
        <v xml:space="preserve"> 3.0</v>
      </c>
      <c r="R128" t="str">
        <f>SSN_7!R789</f>
        <v xml:space="preserve"> 3.0</v>
      </c>
      <c r="S128" t="str">
        <f>SSN_7!S789</f>
        <v xml:space="preserve"> 3.0</v>
      </c>
      <c r="T128" t="str">
        <f>SSN_7!T789</f>
        <v xml:space="preserve"> 3.0</v>
      </c>
      <c r="U128" t="str">
        <f>SSN_7!U789</f>
        <v xml:space="preserve"> 3.0</v>
      </c>
      <c r="V128" t="str">
        <f>SSN_7!V789</f>
        <v xml:space="preserve"> 3.0</v>
      </c>
      <c r="W128">
        <f>SSN_7!W789</f>
        <v>0</v>
      </c>
      <c r="X128" t="e">
        <f>SSN_7!X789</f>
        <v>#N/A</v>
      </c>
      <c r="AB128" s="20">
        <f>MATCH("R",$J129:$J$1000,0)</f>
        <v>16</v>
      </c>
      <c r="AC128" s="20">
        <f>ROW()</f>
        <v>128</v>
      </c>
      <c r="AD128" s="24" t="e">
        <f t="shared" ca="1" si="41"/>
        <v>#N/A</v>
      </c>
      <c r="AE128" t="str">
        <f t="shared" ca="1" si="40"/>
        <v>E</v>
      </c>
    </row>
    <row r="129" spans="1:31">
      <c r="A129" s="36"/>
      <c r="J129" t="str">
        <f>SSN_7!J790</f>
        <v/>
      </c>
      <c r="K129" t="str">
        <f>SSN_7!K790</f>
        <v xml:space="preserve">    </v>
      </c>
      <c r="L129" t="str">
        <f>SSN_7!L790</f>
        <v>15.1</v>
      </c>
      <c r="M129" t="str">
        <f>SSN_7!M790</f>
        <v>11.8</v>
      </c>
      <c r="N129" t="str">
        <f>SSN_7!N790</f>
        <v>19.8</v>
      </c>
      <c r="O129" t="str">
        <f>SSN_7!O790</f>
        <v>22.2</v>
      </c>
      <c r="P129" t="str">
        <f>SSN_7!P790</f>
        <v>11.0</v>
      </c>
      <c r="Q129" t="str">
        <f>SSN_7!Q790</f>
        <v>11.4</v>
      </c>
      <c r="R129" t="str">
        <f>SSN_7!R790</f>
        <v>11.8</v>
      </c>
      <c r="S129" t="str">
        <f>SSN_7!S790</f>
        <v>11.9</v>
      </c>
      <c r="T129" t="str">
        <f>SSN_7!T790</f>
        <v>11.9</v>
      </c>
      <c r="U129" t="str">
        <f>SSN_7!U790</f>
        <v>11.9</v>
      </c>
      <c r="V129" t="str">
        <f>SSN_7!V790</f>
        <v>11.9</v>
      </c>
      <c r="W129">
        <f>SSN_7!W790</f>
        <v>0</v>
      </c>
      <c r="X129" t="e">
        <f>SSN_7!X790</f>
        <v>#N/A</v>
      </c>
      <c r="AB129" s="20">
        <f>MATCH("R",$J130:$J$1000,0)</f>
        <v>15</v>
      </c>
      <c r="AC129" s="20">
        <f>ROW()</f>
        <v>129</v>
      </c>
      <c r="AD129" s="24" t="e">
        <f t="shared" ca="1" si="41"/>
        <v>#N/A</v>
      </c>
      <c r="AE129" t="str">
        <f t="shared" ca="1" si="40"/>
        <v>E</v>
      </c>
    </row>
    <row r="130" spans="1:31">
      <c r="A130" s="36"/>
      <c r="J130" t="str">
        <f>SSN_7!J791</f>
        <v/>
      </c>
      <c r="K130" t="str">
        <f>SSN_7!K791</f>
        <v xml:space="preserve">    </v>
      </c>
      <c r="L130" t="str">
        <f>SSN_7!L791</f>
        <v xml:space="preserve"> 8.6</v>
      </c>
      <c r="M130" t="str">
        <f>SSN_7!M791</f>
        <v xml:space="preserve"> 7.1</v>
      </c>
      <c r="N130" t="str">
        <f>SSN_7!N791</f>
        <v>12.7</v>
      </c>
      <c r="O130" t="str">
        <f>SSN_7!O791</f>
        <v>20.8</v>
      </c>
      <c r="P130" t="str">
        <f>SSN_7!P791</f>
        <v xml:space="preserve"> 5.8</v>
      </c>
      <c r="Q130" t="str">
        <f>SSN_7!Q791</f>
        <v xml:space="preserve"> 5.7</v>
      </c>
      <c r="R130" t="str">
        <f>SSN_7!R791</f>
        <v xml:space="preserve"> 6.3</v>
      </c>
      <c r="S130" t="str">
        <f>SSN_7!S791</f>
        <v xml:space="preserve"> 6.6</v>
      </c>
      <c r="T130" t="str">
        <f>SSN_7!T791</f>
        <v xml:space="preserve"> 6.6</v>
      </c>
      <c r="U130" t="str">
        <f>SSN_7!U791</f>
        <v xml:space="preserve"> 6.6</v>
      </c>
      <c r="V130" t="str">
        <f>SSN_7!V791</f>
        <v xml:space="preserve"> 6.6</v>
      </c>
      <c r="W130">
        <f>SSN_7!W791</f>
        <v>0</v>
      </c>
      <c r="X130" t="e">
        <f>SSN_7!X791</f>
        <v>#N/A</v>
      </c>
      <c r="AB130" s="20">
        <f>MATCH("R",$J131:$J$1000,0)</f>
        <v>14</v>
      </c>
      <c r="AC130" s="20">
        <f>ROW()</f>
        <v>130</v>
      </c>
      <c r="AD130" s="24" t="e">
        <f t="shared" ca="1" si="41"/>
        <v>#N/A</v>
      </c>
      <c r="AE130" t="str">
        <f t="shared" ref="AE130:AE193" ca="1" si="42">IF(ISERROR(AD130),"E","OK")</f>
        <v>E</v>
      </c>
    </row>
    <row r="131" spans="1:31">
      <c r="A131" s="36"/>
      <c r="J131" t="str">
        <f>SSN_7!J792</f>
        <v/>
      </c>
      <c r="K131" t="str">
        <f>SSN_7!K792</f>
        <v xml:space="preserve">    </v>
      </c>
      <c r="L131" t="str">
        <f>SSN_7!L792</f>
        <v xml:space="preserve"> 4.1</v>
      </c>
      <c r="M131" t="str">
        <f>SSN_7!M792</f>
        <v xml:space="preserve"> 4.1</v>
      </c>
      <c r="N131" t="str">
        <f>SSN_7!N792</f>
        <v xml:space="preserve"> 3.9</v>
      </c>
      <c r="O131" t="str">
        <f>SSN_7!O792</f>
        <v xml:space="preserve"> 3.6</v>
      </c>
      <c r="P131" t="str">
        <f>SSN_7!P792</f>
        <v xml:space="preserve"> 3.4</v>
      </c>
      <c r="Q131" t="str">
        <f>SSN_7!Q792</f>
        <v xml:space="preserve"> 3.2</v>
      </c>
      <c r="R131" t="str">
        <f>SSN_7!R792</f>
        <v xml:space="preserve"> 3.0</v>
      </c>
      <c r="S131" t="str">
        <f>SSN_7!S792</f>
        <v xml:space="preserve"> 2.9</v>
      </c>
      <c r="T131" t="str">
        <f>SSN_7!T792</f>
        <v xml:space="preserve"> 2.8</v>
      </c>
      <c r="U131" t="str">
        <f>SSN_7!U792</f>
        <v xml:space="preserve"> 2.7</v>
      </c>
      <c r="V131" t="str">
        <f>SSN_7!V792</f>
        <v xml:space="preserve"> 2.7</v>
      </c>
      <c r="W131">
        <f>SSN_7!W792</f>
        <v>0</v>
      </c>
      <c r="X131" t="e">
        <f>SSN_7!X792</f>
        <v>#N/A</v>
      </c>
      <c r="AB131" s="20">
        <f>MATCH("R",$J132:$J$1000,0)</f>
        <v>13</v>
      </c>
      <c r="AC131" s="20">
        <f>ROW()</f>
        <v>131</v>
      </c>
      <c r="AD131" s="24" t="e">
        <f t="shared" ref="AD131:AD194" ca="1" si="43">IF(VALUE(INDIRECT(ADDRESS(AD130,AA$1+1,1,TRUE())))=1,AD130+1,VALUE(INDIRECT(ADDRESS(AD130,AA$1+2,1,TRUE())))+VALUE((INDIRECT(ADDRESS(AD130,AA$1+1,1,TRUE())))))</f>
        <v>#N/A</v>
      </c>
      <c r="AE131" t="str">
        <f t="shared" ca="1" si="42"/>
        <v>E</v>
      </c>
    </row>
    <row r="132" spans="1:31">
      <c r="A132" s="36"/>
      <c r="J132" t="str">
        <f>SSN_7!J793</f>
        <v/>
      </c>
      <c r="K132" t="str">
        <f>SSN_7!K793</f>
        <v xml:space="preserve">    </v>
      </c>
      <c r="L132" t="str">
        <f>SSN_7!L793</f>
        <v xml:space="preserve"> 4.1</v>
      </c>
      <c r="M132" t="str">
        <f>SSN_7!M793</f>
        <v xml:space="preserve"> 4.1</v>
      </c>
      <c r="N132" t="str">
        <f>SSN_7!N793</f>
        <v xml:space="preserve"> 3.9</v>
      </c>
      <c r="O132" t="str">
        <f>SSN_7!O793</f>
        <v xml:space="preserve"> 3.6</v>
      </c>
      <c r="P132" t="str">
        <f>SSN_7!P793</f>
        <v xml:space="preserve"> 3.4</v>
      </c>
      <c r="Q132" t="str">
        <f>SSN_7!Q793</f>
        <v xml:space="preserve"> 3.2</v>
      </c>
      <c r="R132" t="str">
        <f>SSN_7!R793</f>
        <v xml:space="preserve"> 3.0</v>
      </c>
      <c r="S132" t="str">
        <f>SSN_7!S793</f>
        <v xml:space="preserve"> 2.9</v>
      </c>
      <c r="T132" t="str">
        <f>SSN_7!T793</f>
        <v xml:space="preserve"> 2.8</v>
      </c>
      <c r="U132" t="str">
        <f>SSN_7!U793</f>
        <v xml:space="preserve"> 2.7</v>
      </c>
      <c r="V132" t="str">
        <f>SSN_7!V793</f>
        <v xml:space="preserve"> 2.7</v>
      </c>
      <c r="W132">
        <f>SSN_7!W793</f>
        <v>0</v>
      </c>
      <c r="X132" t="e">
        <f>SSN_7!X793</f>
        <v>#N/A</v>
      </c>
      <c r="AB132" s="20">
        <f>MATCH("R",$J133:$J$1000,0)</f>
        <v>12</v>
      </c>
      <c r="AC132" s="20">
        <f>ROW()</f>
        <v>132</v>
      </c>
      <c r="AD132" s="24" t="e">
        <f t="shared" ca="1" si="43"/>
        <v>#N/A</v>
      </c>
      <c r="AE132" t="str">
        <f t="shared" ca="1" si="42"/>
        <v>E</v>
      </c>
    </row>
    <row r="133" spans="1:31">
      <c r="A133" s="36"/>
      <c r="J133" t="str">
        <f>SSN_7!J794</f>
        <v/>
      </c>
      <c r="K133" t="str">
        <f>SSN_7!K794</f>
        <v xml:space="preserve">    </v>
      </c>
      <c r="L133" t="str">
        <f>SSN_7!L794</f>
        <v xml:space="preserve">  42</v>
      </c>
      <c r="M133" t="str">
        <f>SSN_7!M794</f>
        <v xml:space="preserve">  48</v>
      </c>
      <c r="N133" t="str">
        <f>SSN_7!N794</f>
        <v xml:space="preserve">  29</v>
      </c>
      <c r="O133" t="str">
        <f>SSN_7!O794</f>
        <v xml:space="preserve">   2</v>
      </c>
      <c r="P133" t="str">
        <f>SSN_7!P794</f>
        <v xml:space="preserve"> -14</v>
      </c>
      <c r="Q133" t="str">
        <f>SSN_7!Q794</f>
        <v xml:space="preserve"> -12</v>
      </c>
      <c r="R133" t="str">
        <f>SSN_7!R794</f>
        <v xml:space="preserve"> -11</v>
      </c>
      <c r="S133" t="str">
        <f>SSN_7!S794</f>
        <v xml:space="preserve"> -10</v>
      </c>
      <c r="T133" t="str">
        <f>SSN_7!T794</f>
        <v xml:space="preserve">  -9</v>
      </c>
      <c r="U133" t="str">
        <f>SSN_7!U794</f>
        <v xml:space="preserve">  -9</v>
      </c>
      <c r="V133" t="str">
        <f>SSN_7!V794</f>
        <v xml:space="preserve">  -8</v>
      </c>
      <c r="W133">
        <f>SSN_7!W794</f>
        <v>0</v>
      </c>
      <c r="X133" t="e">
        <f>SSN_7!X794</f>
        <v>#N/A</v>
      </c>
      <c r="AB133" s="20">
        <f>MATCH("R",$J134:$J$1000,0)</f>
        <v>11</v>
      </c>
      <c r="AC133" s="20">
        <f>ROW()</f>
        <v>133</v>
      </c>
      <c r="AD133" s="24" t="e">
        <f t="shared" ca="1" si="43"/>
        <v>#N/A</v>
      </c>
      <c r="AE133" t="str">
        <f t="shared" ca="1" si="42"/>
        <v>E</v>
      </c>
    </row>
    <row r="134" spans="1:31">
      <c r="A134" s="36"/>
      <c r="J134" t="str">
        <f>SSN_7!J795</f>
        <v/>
      </c>
      <c r="K134" t="str">
        <f>SSN_7!K795</f>
        <v xml:space="preserve">    </v>
      </c>
      <c r="L134" t="str">
        <f>SSN_7!L795</f>
        <v xml:space="preserve">RSI </v>
      </c>
      <c r="M134" t="str">
        <f>SSN_7!M795</f>
        <v>oeff</v>
      </c>
      <c r="N134" t="str">
        <f>SSN_7!N795</f>
        <v>Dail</v>
      </c>
      <c r="O134" t="str">
        <f>SSN_7!O795</f>
        <v xml:space="preserve">)   </v>
      </c>
      <c r="P134" t="str">
        <f>SSN_7!P795</f>
        <v xml:space="preserve">    </v>
      </c>
      <c r="Q134" t="str">
        <f>SSN_7!Q795</f>
        <v>METH</v>
      </c>
      <c r="R134" t="str">
        <f>SSN_7!R795</f>
        <v>D 30</v>
      </c>
      <c r="S134" t="str">
        <f>SSN_7!S795</f>
        <v xml:space="preserve">  VO</v>
      </c>
      <c r="T134" t="str">
        <f>SSN_7!T795</f>
        <v xml:space="preserve">CAP </v>
      </c>
      <c r="U134" t="str">
        <f>SSN_7!U795</f>
        <v>6.12</v>
      </c>
      <c r="V134" t="str">
        <f>SSN_7!V795</f>
        <v xml:space="preserve">7W  </v>
      </c>
      <c r="W134">
        <f>SSN_7!W795</f>
        <v>0</v>
      </c>
      <c r="X134" t="e">
        <f>SSN_7!X795</f>
        <v>#N/A</v>
      </c>
      <c r="AB134" s="20">
        <f>MATCH("R",$J135:$J$1000,0)</f>
        <v>10</v>
      </c>
      <c r="AC134" s="20">
        <f>ROW()</f>
        <v>134</v>
      </c>
      <c r="AD134" s="24" t="e">
        <f t="shared" ca="1" si="43"/>
        <v>#N/A</v>
      </c>
      <c r="AE134" t="str">
        <f t="shared" ca="1" si="42"/>
        <v>E</v>
      </c>
    </row>
    <row r="135" spans="1:31">
      <c r="A135" s="36"/>
      <c r="J135" t="str">
        <f>SSN_7!J796</f>
        <v/>
      </c>
      <c r="K135" t="str">
        <f>SSN_7!K796</f>
        <v/>
      </c>
      <c r="L135" t="str">
        <f>SSN_7!L796</f>
        <v/>
      </c>
      <c r="M135" t="str">
        <f>SSN_7!M796</f>
        <v/>
      </c>
      <c r="N135" t="str">
        <f>SSN_7!N796</f>
        <v/>
      </c>
      <c r="O135" t="str">
        <f>SSN_7!O796</f>
        <v/>
      </c>
      <c r="P135" t="str">
        <f>SSN_7!P796</f>
        <v/>
      </c>
      <c r="Q135" t="str">
        <f>SSN_7!Q796</f>
        <v/>
      </c>
      <c r="R135" t="str">
        <f>SSN_7!R796</f>
        <v/>
      </c>
      <c r="S135" t="str">
        <f>SSN_7!S796</f>
        <v/>
      </c>
      <c r="T135" t="str">
        <f>SSN_7!T796</f>
        <v/>
      </c>
      <c r="U135" t="str">
        <f>SSN_7!U796</f>
        <v/>
      </c>
      <c r="V135" t="str">
        <f>SSN_7!V796</f>
        <v/>
      </c>
      <c r="W135">
        <f>SSN_7!W796</f>
        <v>0</v>
      </c>
      <c r="X135" t="e">
        <f>SSN_7!X796</f>
        <v>#N/A</v>
      </c>
      <c r="AB135" s="20">
        <f>MATCH("R",$J136:$J$1000,0)</f>
        <v>9</v>
      </c>
      <c r="AC135" s="20">
        <f>ROW()</f>
        <v>135</v>
      </c>
      <c r="AD135" s="24" t="e">
        <f t="shared" ca="1" si="43"/>
        <v>#N/A</v>
      </c>
      <c r="AE135" t="str">
        <f t="shared" ca="1" si="42"/>
        <v>E</v>
      </c>
    </row>
    <row r="136" spans="1:31">
      <c r="A136" s="36"/>
      <c r="J136" t="str">
        <f>SSN_7!J797</f>
        <v/>
      </c>
      <c r="K136" t="str">
        <f>SSN_7!K797</f>
        <v>Jan,</v>
      </c>
      <c r="L136" t="str">
        <f>SSN_7!L797</f>
        <v>1 20</v>
      </c>
      <c r="M136" t="str">
        <f>SSN_7!M797</f>
        <v xml:space="preserve">6   </v>
      </c>
      <c r="N136" t="str">
        <f>SSN_7!N797</f>
        <v xml:space="preserve">    </v>
      </c>
      <c r="O136" t="str">
        <f>SSN_7!O797</f>
        <v xml:space="preserve"> SSN</v>
      </c>
      <c r="P136" t="str">
        <f>SSN_7!P797</f>
        <v>=  2</v>
      </c>
      <c r="Q136" t="str">
        <f>SSN_7!Q797</f>
        <v xml:space="preserve">.   </v>
      </c>
      <c r="R136" t="str">
        <f>SSN_7!R797</f>
        <v xml:space="preserve">    </v>
      </c>
      <c r="S136" t="str">
        <f>SSN_7!S797</f>
        <v xml:space="preserve">    </v>
      </c>
      <c r="T136" t="str">
        <f>SSN_7!T797</f>
        <v xml:space="preserve">  Mi</v>
      </c>
      <c r="U136" t="str">
        <f>SSN_7!U797</f>
        <v>imum</v>
      </c>
      <c r="V136" t="str">
        <f>SSN_7!V797</f>
        <v>Angl</v>
      </c>
      <c r="W136">
        <f>SSN_7!W797</f>
        <v>0</v>
      </c>
      <c r="X136" t="e">
        <f>SSN_7!X797</f>
        <v>#N/A</v>
      </c>
      <c r="AB136" s="20">
        <f>MATCH("R",$J137:$J$1000,0)</f>
        <v>8</v>
      </c>
      <c r="AC136" s="20">
        <f>ROW()</f>
        <v>136</v>
      </c>
      <c r="AD136" s="24" t="e">
        <f t="shared" ca="1" si="43"/>
        <v>#N/A</v>
      </c>
      <c r="AE136" t="str">
        <f t="shared" ca="1" si="42"/>
        <v>E</v>
      </c>
    </row>
    <row r="137" spans="1:31">
      <c r="A137" s="36"/>
      <c r="J137" t="str">
        <f>SSN_7!J798</f>
        <v/>
      </c>
      <c r="K137" t="str">
        <f>SSN_7!K798</f>
        <v>HOME</v>
      </c>
      <c r="L137" t="str">
        <f>SSN_7!L798</f>
        <v xml:space="preserve">    </v>
      </c>
      <c r="M137" t="str">
        <f>SSN_7!M798</f>
        <v xml:space="preserve">    </v>
      </c>
      <c r="N137" t="str">
        <f>SSN_7!N798</f>
        <v xml:space="preserve">    </v>
      </c>
      <c r="O137" t="str">
        <f>SSN_7!O798</f>
        <v>AUST</v>
      </c>
      <c r="P137" t="str">
        <f>SSN_7!P798</f>
        <v xml:space="preserve">N   </v>
      </c>
      <c r="Q137" t="str">
        <f>SSN_7!Q798</f>
        <v xml:space="preserve">    </v>
      </c>
      <c r="R137" t="str">
        <f>SSN_7!R798</f>
        <v xml:space="preserve">    </v>
      </c>
      <c r="S137" t="str">
        <f>SSN_7!S798</f>
        <v xml:space="preserve">  AZ</v>
      </c>
      <c r="T137" t="str">
        <f>SSN_7!T798</f>
        <v>MUTH</v>
      </c>
      <c r="U137" t="str">
        <f>SSN_7!U798</f>
        <v xml:space="preserve">    </v>
      </c>
      <c r="V137" t="str">
        <f>SSN_7!V798</f>
        <v xml:space="preserve">    </v>
      </c>
      <c r="W137">
        <f>SSN_7!W798</f>
        <v>0</v>
      </c>
      <c r="X137" t="e">
        <f>SSN_7!X798</f>
        <v>#N/A</v>
      </c>
      <c r="AB137" s="20">
        <f>MATCH("R",$J138:$J$1000,0)</f>
        <v>7</v>
      </c>
      <c r="AC137" s="20">
        <f>ROW()</f>
        <v>137</v>
      </c>
      <c r="AD137" s="24" t="e">
        <f t="shared" ca="1" si="43"/>
        <v>#N/A</v>
      </c>
      <c r="AE137" t="str">
        <f t="shared" ca="1" si="42"/>
        <v>E</v>
      </c>
    </row>
    <row r="138" spans="1:31">
      <c r="A138" s="36"/>
      <c r="J138" t="str">
        <f>SSN_7!J799</f>
        <v/>
      </c>
      <c r="K138" t="str">
        <f>SSN_7!K799</f>
        <v>32.9</v>
      </c>
      <c r="L138" t="str">
        <f>SSN_7!L799</f>
        <v xml:space="preserve"> N  </v>
      </c>
      <c r="M138" t="str">
        <f>SSN_7!M799</f>
        <v>96.6</v>
      </c>
      <c r="N138" t="str">
        <f>SSN_7!N799</f>
        <v xml:space="preserve"> W -</v>
      </c>
      <c r="O138" t="str">
        <f>SSN_7!O799</f>
        <v>30.2</v>
      </c>
      <c r="P138" t="str">
        <f>SSN_7!P799</f>
        <v xml:space="preserve"> N  </v>
      </c>
      <c r="Q138" t="str">
        <f>SSN_7!Q799</f>
        <v>97.7</v>
      </c>
      <c r="R138" t="str">
        <f>SSN_7!R799</f>
        <v xml:space="preserve"> W  </v>
      </c>
      <c r="S138" t="str">
        <f>SSN_7!S799</f>
        <v xml:space="preserve"> 199</v>
      </c>
      <c r="T138" t="str">
        <f>SSN_7!T799</f>
        <v xml:space="preserve">97  </v>
      </c>
      <c r="U138" t="str">
        <f>SSN_7!U799</f>
        <v>19.3</v>
      </c>
      <c r="V138" t="str">
        <f>SSN_7!V799</f>
        <v xml:space="preserve">    </v>
      </c>
      <c r="W138">
        <f>SSN_7!W799</f>
        <v>0</v>
      </c>
      <c r="X138" t="e">
        <f>SSN_7!X799</f>
        <v>#N/A</v>
      </c>
      <c r="AB138" s="20">
        <f>MATCH("R",$J139:$J$1000,0)</f>
        <v>6</v>
      </c>
      <c r="AC138" s="20">
        <f>ROW()</f>
        <v>138</v>
      </c>
      <c r="AD138" s="24" t="e">
        <f t="shared" ca="1" si="43"/>
        <v>#N/A</v>
      </c>
      <c r="AE138" t="str">
        <f t="shared" ca="1" si="42"/>
        <v>E</v>
      </c>
    </row>
    <row r="139" spans="1:31">
      <c r="A139" s="36"/>
      <c r="J139" t="str">
        <f>SSN_7!J800</f>
        <v/>
      </c>
      <c r="K139" t="str">
        <f>SSN_7!K800</f>
        <v>XMTR</v>
      </c>
      <c r="L139" t="str">
        <f>SSN_7!L800</f>
        <v xml:space="preserve"> 2-3</v>
      </c>
      <c r="M139" t="str">
        <f>SSN_7!M800</f>
        <v xml:space="preserve"> ION</v>
      </c>
      <c r="N139" t="str">
        <f>SSN_7!N800</f>
        <v>AP #</v>
      </c>
      <c r="O139" t="str">
        <f>SSN_7!O800</f>
        <v>3[sa</v>
      </c>
      <c r="P139" t="str">
        <f>SSN_7!P800</f>
        <v>ples</v>
      </c>
      <c r="Q139" t="str">
        <f>SSN_7!Q800</f>
        <v>SAMP</v>
      </c>
      <c r="R139" t="str">
        <f>SSN_7!R800</f>
        <v>E.23</v>
      </c>
      <c r="S139" t="str">
        <f>SSN_7!S800</f>
        <v xml:space="preserve">   ]</v>
      </c>
      <c r="T139" t="str">
        <f>SSN_7!T800</f>
        <v xml:space="preserve">Az= </v>
      </c>
      <c r="U139" t="str">
        <f>SSN_7!U800</f>
        <v xml:space="preserve">0.0 </v>
      </c>
      <c r="V139" t="str">
        <f>SSN_7!V800</f>
        <v>FFaz</v>
      </c>
      <c r="W139">
        <f>SSN_7!W800</f>
        <v>0</v>
      </c>
      <c r="X139" t="e">
        <f>SSN_7!X800</f>
        <v>#N/A</v>
      </c>
      <c r="AB139" s="20">
        <f>MATCH("R",$J140:$J$1000,0)</f>
        <v>5</v>
      </c>
      <c r="AC139" s="20">
        <f>ROW()</f>
        <v>139</v>
      </c>
      <c r="AD139" s="24" t="e">
        <f t="shared" ca="1" si="43"/>
        <v>#N/A</v>
      </c>
      <c r="AE139" t="str">
        <f t="shared" ca="1" si="42"/>
        <v>E</v>
      </c>
    </row>
    <row r="140" spans="1:31">
      <c r="A140" s="36"/>
      <c r="J140" t="str">
        <f>SSN_7!J801</f>
        <v/>
      </c>
      <c r="K140" t="str">
        <f>SSN_7!K801</f>
        <v>RCVR</v>
      </c>
      <c r="L140" t="str">
        <f>SSN_7!L801</f>
        <v xml:space="preserve"> 2-3</v>
      </c>
      <c r="M140" t="str">
        <f>SSN_7!M801</f>
        <v xml:space="preserve"> ION</v>
      </c>
      <c r="N140" t="str">
        <f>SSN_7!N801</f>
        <v>AP #</v>
      </c>
      <c r="O140" t="str">
        <f>SSN_7!O801</f>
        <v>3[sa</v>
      </c>
      <c r="P140" t="str">
        <f>SSN_7!P801</f>
        <v>ples</v>
      </c>
      <c r="Q140" t="str">
        <f>SSN_7!Q801</f>
        <v>SAMP</v>
      </c>
      <c r="R140" t="str">
        <f>SSN_7!R801</f>
        <v>E.23</v>
      </c>
      <c r="S140" t="str">
        <f>SSN_7!S801</f>
        <v xml:space="preserve">   ]</v>
      </c>
      <c r="T140" t="str">
        <f>SSN_7!T801</f>
        <v xml:space="preserve">Az= </v>
      </c>
      <c r="U140" t="str">
        <f>SSN_7!U801</f>
        <v xml:space="preserve">0.0 </v>
      </c>
      <c r="V140" t="str">
        <f>SSN_7!V801</f>
        <v>FFaz</v>
      </c>
      <c r="W140">
        <f>SSN_7!W801</f>
        <v>0</v>
      </c>
      <c r="X140" t="e">
        <f>SSN_7!X801</f>
        <v>#N/A</v>
      </c>
      <c r="AB140" s="20">
        <f>MATCH("R",$J141:$J$1000,0)</f>
        <v>4</v>
      </c>
      <c r="AC140" s="20">
        <f>ROW()</f>
        <v>140</v>
      </c>
      <c r="AD140" s="24" t="e">
        <f t="shared" ca="1" si="43"/>
        <v>#N/A</v>
      </c>
      <c r="AE140" t="str">
        <f t="shared" ca="1" si="42"/>
        <v>E</v>
      </c>
    </row>
    <row r="141" spans="1:31">
      <c r="A141" s="36"/>
      <c r="J141" t="str">
        <f>SSN_7!J802</f>
        <v/>
      </c>
      <c r="K141" t="str">
        <f>SSN_7!K802</f>
        <v>3 MH</v>
      </c>
      <c r="L141" t="str">
        <f>SSN_7!L802</f>
        <v xml:space="preserve"> NOI</v>
      </c>
      <c r="M141" t="str">
        <f>SSN_7!M802</f>
        <v xml:space="preserve">E = </v>
      </c>
      <c r="N141" t="str">
        <f>SSN_7!N802</f>
        <v>145.</v>
      </c>
      <c r="O141" t="str">
        <f>SSN_7!O802</f>
        <v xml:space="preserve"> dBW</v>
      </c>
      <c r="P141" t="str">
        <f>SSN_7!P802</f>
        <v xml:space="preserve">    </v>
      </c>
      <c r="Q141" t="str">
        <f>SSN_7!Q802</f>
        <v xml:space="preserve">EQ. </v>
      </c>
      <c r="R141" t="str">
        <f>SSN_7!R802</f>
        <v>EL =</v>
      </c>
      <c r="S141" t="str">
        <f>SSN_7!S802</f>
        <v xml:space="preserve">90% </v>
      </c>
      <c r="T141" t="str">
        <f>SSN_7!T802</f>
        <v xml:space="preserve">  RE</v>
      </c>
      <c r="U141" t="str">
        <f>SSN_7!U802</f>
        <v>. SN</v>
      </c>
      <c r="V141" t="str">
        <f>SSN_7!V802</f>
        <v xml:space="preserve"> = 7</v>
      </c>
      <c r="W141">
        <f>SSN_7!W802</f>
        <v>0</v>
      </c>
      <c r="X141" t="e">
        <f>SSN_7!X802</f>
        <v>#N/A</v>
      </c>
      <c r="AB141" s="20">
        <f>MATCH("R",$J142:$J$1000,0)</f>
        <v>3</v>
      </c>
      <c r="AC141" s="20">
        <f>ROW()</f>
        <v>141</v>
      </c>
      <c r="AD141" s="24" t="e">
        <f t="shared" ca="1" si="43"/>
        <v>#N/A</v>
      </c>
      <c r="AE141" t="str">
        <f t="shared" ca="1" si="42"/>
        <v>E</v>
      </c>
    </row>
    <row r="142" spans="1:31">
      <c r="A142" s="36"/>
      <c r="J142" t="str">
        <f>SSN_7!J803</f>
        <v/>
      </c>
      <c r="K142" t="str">
        <f>SSN_7!K803</f>
        <v>MULT</v>
      </c>
      <c r="L142" t="str">
        <f>SSN_7!L803</f>
        <v>PATH</v>
      </c>
      <c r="M142" t="str">
        <f>SSN_7!M803</f>
        <v>POWE</v>
      </c>
      <c r="N142" t="str">
        <f>SSN_7!N803</f>
        <v xml:space="preserve"> TOL</v>
      </c>
      <c r="O142" t="str">
        <f>SSN_7!O803</f>
        <v>RANC</v>
      </c>
      <c r="P142" t="str">
        <f>SSN_7!P803</f>
        <v xml:space="preserve"> =  </v>
      </c>
      <c r="Q142" t="str">
        <f>SSN_7!Q803</f>
        <v>.0 d</v>
      </c>
      <c r="R142" t="str">
        <f>SSN_7!R803</f>
        <v xml:space="preserve">   M</v>
      </c>
      <c r="S142" t="str">
        <f>SSN_7!S803</f>
        <v>LTIP</v>
      </c>
      <c r="T142" t="str">
        <f>SSN_7!T803</f>
        <v>TH D</v>
      </c>
      <c r="U142" t="str">
        <f>SSN_7!U803</f>
        <v xml:space="preserve">LAY </v>
      </c>
      <c r="V142" t="str">
        <f>SSN_7!V803</f>
        <v>OLER</v>
      </c>
      <c r="W142">
        <f>SSN_7!W803</f>
        <v>0</v>
      </c>
      <c r="X142" t="e">
        <f>SSN_7!X803</f>
        <v>#N/A</v>
      </c>
      <c r="AB142" s="20">
        <f>MATCH("R",$J143:$J$1000,0)</f>
        <v>2</v>
      </c>
      <c r="AC142" s="20">
        <f>ROW()</f>
        <v>142</v>
      </c>
      <c r="AD142" s="24" t="e">
        <f t="shared" ca="1" si="43"/>
        <v>#N/A</v>
      </c>
      <c r="AE142" t="str">
        <f t="shared" ca="1" si="42"/>
        <v>E</v>
      </c>
    </row>
    <row r="143" spans="1:31">
      <c r="A143" s="36"/>
      <c r="J143" t="str">
        <f>SSN_7!J804</f>
        <v/>
      </c>
      <c r="K143" t="str">
        <f>SSN_7!K804</f>
        <v/>
      </c>
      <c r="L143" t="str">
        <f>SSN_7!L804</f>
        <v/>
      </c>
      <c r="M143" t="str">
        <f>SSN_7!M804</f>
        <v/>
      </c>
      <c r="N143" t="str">
        <f>SSN_7!N804</f>
        <v/>
      </c>
      <c r="O143" t="str">
        <f>SSN_7!O804</f>
        <v/>
      </c>
      <c r="P143" t="str">
        <f>SSN_7!P804</f>
        <v/>
      </c>
      <c r="Q143" t="str">
        <f>SSN_7!Q804</f>
        <v/>
      </c>
      <c r="R143" t="str">
        <f>SSN_7!R804</f>
        <v/>
      </c>
      <c r="S143" t="str">
        <f>SSN_7!S804</f>
        <v/>
      </c>
      <c r="T143" t="str">
        <f>SSN_7!T804</f>
        <v/>
      </c>
      <c r="U143" t="str">
        <f>SSN_7!U804</f>
        <v/>
      </c>
      <c r="V143" t="str">
        <f>SSN_7!V804</f>
        <v/>
      </c>
      <c r="W143">
        <f>SSN_7!W804</f>
        <v>0</v>
      </c>
      <c r="X143" t="e">
        <f>SSN_7!X804</f>
        <v>#N/A</v>
      </c>
      <c r="AB143" s="20">
        <f>MATCH("R",$J144:$J$1000,0)</f>
        <v>1</v>
      </c>
      <c r="AC143" s="20">
        <f>ROW()</f>
        <v>143</v>
      </c>
      <c r="AD143" s="24" t="e">
        <f t="shared" ca="1" si="43"/>
        <v>#N/A</v>
      </c>
      <c r="AE143" t="str">
        <f t="shared" ca="1" si="42"/>
        <v>E</v>
      </c>
    </row>
    <row r="144" spans="1:31">
      <c r="A144" s="36"/>
      <c r="J144" t="str">
        <f>SSN_7!J805</f>
        <v>R</v>
      </c>
      <c r="K144" t="str">
        <f>SSN_7!K805</f>
        <v xml:space="preserve"> 5.0</v>
      </c>
      <c r="L144" t="str">
        <f>SSN_7!L805</f>
        <v xml:space="preserve"> 3.1</v>
      </c>
      <c r="M144" t="str">
        <f>SSN_7!M805</f>
        <v xml:space="preserve"> 2.0</v>
      </c>
      <c r="N144" t="str">
        <f>SSN_7!N805</f>
        <v xml:space="preserve"> 4.0</v>
      </c>
      <c r="O144" t="str">
        <f>SSN_7!O805</f>
        <v xml:space="preserve"> 5.4</v>
      </c>
      <c r="P144" t="str">
        <f>SSN_7!P805</f>
        <v xml:space="preserve"> 7.3</v>
      </c>
      <c r="Q144" t="str">
        <f>SSN_7!Q805</f>
        <v>10.2</v>
      </c>
      <c r="R144" t="str">
        <f>SSN_7!R805</f>
        <v>14.4</v>
      </c>
      <c r="S144" t="str">
        <f>SSN_7!S805</f>
        <v>18.2</v>
      </c>
      <c r="T144" t="str">
        <f>SSN_7!T805</f>
        <v>21.5</v>
      </c>
      <c r="U144" t="str">
        <f>SSN_7!U805</f>
        <v>25.0</v>
      </c>
      <c r="V144" t="str">
        <f>SSN_7!V805</f>
        <v>29.0</v>
      </c>
      <c r="W144">
        <f>SSN_7!W805</f>
        <v>0</v>
      </c>
      <c r="X144" t="str">
        <f>SSN_7!X805</f>
        <v>0500</v>
      </c>
      <c r="AB144" s="20">
        <f>MATCH("R",$J145:$J$1000,0)</f>
        <v>23</v>
      </c>
      <c r="AC144" s="20">
        <f>ROW()</f>
        <v>144</v>
      </c>
      <c r="AD144" s="24" t="e">
        <f t="shared" ca="1" si="43"/>
        <v>#N/A</v>
      </c>
      <c r="AE144" t="str">
        <f t="shared" ca="1" si="42"/>
        <v>E</v>
      </c>
    </row>
    <row r="145" spans="1:31">
      <c r="A145" s="36"/>
      <c r="J145" t="str">
        <f>SSN_7!J806</f>
        <v/>
      </c>
      <c r="K145" t="str">
        <f>SSN_7!K806</f>
        <v xml:space="preserve">    </v>
      </c>
      <c r="L145" t="str">
        <f>SSN_7!L806</f>
        <v xml:space="preserve"> 1F2</v>
      </c>
      <c r="M145" t="str">
        <f>SSN_7!M806</f>
        <v xml:space="preserve"> 1F2</v>
      </c>
      <c r="N145" t="str">
        <f>SSN_7!N806</f>
        <v xml:space="preserve"> 1F2</v>
      </c>
      <c r="O145" t="str">
        <f>SSN_7!O806</f>
        <v xml:space="preserve"> 1F2</v>
      </c>
      <c r="P145" t="str">
        <f>SSN_7!P806</f>
        <v xml:space="preserve"> 1F2</v>
      </c>
      <c r="Q145" t="str">
        <f>SSN_7!Q806</f>
        <v xml:space="preserve"> 1F2</v>
      </c>
      <c r="R145" t="str">
        <f>SSN_7!R806</f>
        <v xml:space="preserve"> 1F2</v>
      </c>
      <c r="S145" t="str">
        <f>SSN_7!S806</f>
        <v xml:space="preserve"> 1F2</v>
      </c>
      <c r="T145" t="str">
        <f>SSN_7!T806</f>
        <v xml:space="preserve"> 1F2</v>
      </c>
      <c r="U145" t="str">
        <f>SSN_7!U806</f>
        <v xml:space="preserve"> 1F2</v>
      </c>
      <c r="V145" t="str">
        <f>SSN_7!V806</f>
        <v xml:space="preserve"> 1F2</v>
      </c>
      <c r="W145">
        <f>SSN_7!W806</f>
        <v>0</v>
      </c>
      <c r="X145" t="e">
        <f>SSN_7!X806</f>
        <v>#N/A</v>
      </c>
      <c r="AB145" s="20">
        <f>MATCH("R",$J146:$J$1000,0)</f>
        <v>22</v>
      </c>
      <c r="AC145" s="20">
        <f>ROW()</f>
        <v>145</v>
      </c>
      <c r="AD145" s="24" t="e">
        <f t="shared" ca="1" si="43"/>
        <v>#N/A</v>
      </c>
      <c r="AE145" t="str">
        <f t="shared" ca="1" si="42"/>
        <v>E</v>
      </c>
    </row>
    <row r="146" spans="1:31">
      <c r="A146" s="36"/>
      <c r="J146" t="str">
        <f>SSN_7!J807</f>
        <v/>
      </c>
      <c r="K146" t="str">
        <f>SSN_7!K807</f>
        <v xml:space="preserve">    </v>
      </c>
      <c r="L146" t="str">
        <f>SSN_7!L807</f>
        <v>64.4</v>
      </c>
      <c r="M146" t="str">
        <f>SSN_7!M807</f>
        <v>57.5</v>
      </c>
      <c r="N146" t="str">
        <f>SSN_7!N807</f>
        <v>64.4</v>
      </c>
      <c r="O146" t="str">
        <f>SSN_7!O807</f>
        <v>64.4</v>
      </c>
      <c r="P146" t="str">
        <f>SSN_7!P807</f>
        <v>64.4</v>
      </c>
      <c r="Q146" t="str">
        <f>SSN_7!Q807</f>
        <v>64.4</v>
      </c>
      <c r="R146" t="str">
        <f>SSN_7!R807</f>
        <v>64.4</v>
      </c>
      <c r="S146" t="str">
        <f>SSN_7!S807</f>
        <v>64.4</v>
      </c>
      <c r="T146" t="str">
        <f>SSN_7!T807</f>
        <v>64.4</v>
      </c>
      <c r="U146" t="str">
        <f>SSN_7!U807</f>
        <v>64.4</v>
      </c>
      <c r="V146" t="str">
        <f>SSN_7!V807</f>
        <v>64.4</v>
      </c>
      <c r="W146">
        <f>SSN_7!W807</f>
        <v>0</v>
      </c>
      <c r="X146" t="e">
        <f>SSN_7!X807</f>
        <v>#N/A</v>
      </c>
      <c r="AB146" s="20">
        <f>MATCH("R",$J147:$J$1000,0)</f>
        <v>21</v>
      </c>
      <c r="AC146" s="20">
        <f>ROW()</f>
        <v>146</v>
      </c>
      <c r="AD146" s="24" t="e">
        <f t="shared" ca="1" si="43"/>
        <v>#N/A</v>
      </c>
      <c r="AE146" t="str">
        <f t="shared" ca="1" si="42"/>
        <v>E</v>
      </c>
    </row>
    <row r="147" spans="1:31">
      <c r="A147" s="36"/>
      <c r="J147" t="str">
        <f>SSN_7!J808</f>
        <v/>
      </c>
      <c r="K147" t="str">
        <f>SSN_7!K808</f>
        <v xml:space="preserve">    </v>
      </c>
      <c r="L147" t="str">
        <f>SSN_7!L808</f>
        <v xml:space="preserve"> 2.6</v>
      </c>
      <c r="M147" t="str">
        <f>SSN_7!M808</f>
        <v xml:space="preserve"> 2.1</v>
      </c>
      <c r="N147" t="str">
        <f>SSN_7!N808</f>
        <v xml:space="preserve"> 2.6</v>
      </c>
      <c r="O147" t="str">
        <f>SSN_7!O808</f>
        <v xml:space="preserve"> 2.6</v>
      </c>
      <c r="P147" t="str">
        <f>SSN_7!P808</f>
        <v xml:space="preserve"> 2.6</v>
      </c>
      <c r="Q147" t="str">
        <f>SSN_7!Q808</f>
        <v xml:space="preserve"> 2.6</v>
      </c>
      <c r="R147" t="str">
        <f>SSN_7!R808</f>
        <v xml:space="preserve"> 2.6</v>
      </c>
      <c r="S147" t="str">
        <f>SSN_7!S808</f>
        <v xml:space="preserve"> 2.6</v>
      </c>
      <c r="T147" t="str">
        <f>SSN_7!T808</f>
        <v xml:space="preserve"> 2.6</v>
      </c>
      <c r="U147" t="str">
        <f>SSN_7!U808</f>
        <v xml:space="preserve"> 2.6</v>
      </c>
      <c r="V147" t="str">
        <f>SSN_7!V808</f>
        <v xml:space="preserve"> 2.6</v>
      </c>
      <c r="W147">
        <f>SSN_7!W808</f>
        <v>0</v>
      </c>
      <c r="X147" t="e">
        <f>SSN_7!X808</f>
        <v>#N/A</v>
      </c>
      <c r="AB147" s="20">
        <f>MATCH("R",$J148:$J$1000,0)</f>
        <v>20</v>
      </c>
      <c r="AC147" s="20">
        <f>ROW()</f>
        <v>147</v>
      </c>
      <c r="AD147" s="24" t="e">
        <f t="shared" ca="1" si="43"/>
        <v>#N/A</v>
      </c>
      <c r="AE147" t="str">
        <f t="shared" ca="1" si="42"/>
        <v>E</v>
      </c>
    </row>
    <row r="148" spans="1:31">
      <c r="A148" s="36"/>
      <c r="J148" t="str">
        <f>SSN_7!J809</f>
        <v/>
      </c>
      <c r="K148" t="str">
        <f>SSN_7!K809</f>
        <v xml:space="preserve">    </v>
      </c>
      <c r="L148" t="str">
        <f>SSN_7!L809</f>
        <v xml:space="preserve"> 358</v>
      </c>
      <c r="M148" t="str">
        <f>SSN_7!M809</f>
        <v xml:space="preserve"> 266</v>
      </c>
      <c r="N148" t="str">
        <f>SSN_7!N809</f>
        <v xml:space="preserve"> 358</v>
      </c>
      <c r="O148" t="str">
        <f>SSN_7!O809</f>
        <v xml:space="preserve"> 358</v>
      </c>
      <c r="P148" t="str">
        <f>SSN_7!P809</f>
        <v xml:space="preserve"> 358</v>
      </c>
      <c r="Q148" t="str">
        <f>SSN_7!Q809</f>
        <v xml:space="preserve"> 358</v>
      </c>
      <c r="R148" t="str">
        <f>SSN_7!R809</f>
        <v xml:space="preserve"> 358</v>
      </c>
      <c r="S148" t="str">
        <f>SSN_7!S809</f>
        <v xml:space="preserve"> 358</v>
      </c>
      <c r="T148" t="str">
        <f>SSN_7!T809</f>
        <v xml:space="preserve"> 358</v>
      </c>
      <c r="U148" t="str">
        <f>SSN_7!U809</f>
        <v xml:space="preserve"> 358</v>
      </c>
      <c r="V148" t="str">
        <f>SSN_7!V809</f>
        <v xml:space="preserve"> 358</v>
      </c>
      <c r="W148">
        <f>SSN_7!W809</f>
        <v>0</v>
      </c>
      <c r="X148" t="e">
        <f>SSN_7!X809</f>
        <v>#N/A</v>
      </c>
      <c r="AB148" s="20">
        <f>MATCH("R",$J149:$J$1000,0)</f>
        <v>19</v>
      </c>
      <c r="AC148" s="20">
        <f>ROW()</f>
        <v>148</v>
      </c>
      <c r="AD148" s="24" t="e">
        <f t="shared" ca="1" si="43"/>
        <v>#N/A</v>
      </c>
      <c r="AE148" t="str">
        <f t="shared" ca="1" si="42"/>
        <v>E</v>
      </c>
    </row>
    <row r="149" spans="1:31">
      <c r="A149" s="36"/>
      <c r="J149" t="str">
        <f>SSN_7!J810</f>
        <v/>
      </c>
      <c r="K149" t="str">
        <f>SSN_7!K810</f>
        <v xml:space="preserve">    </v>
      </c>
      <c r="L149" t="str">
        <f>SSN_7!L810</f>
        <v>0.50</v>
      </c>
      <c r="M149" t="str">
        <f>SSN_7!M810</f>
        <v>0.99</v>
      </c>
      <c r="N149" t="str">
        <f>SSN_7!N810</f>
        <v>0.09</v>
      </c>
      <c r="O149" t="str">
        <f>SSN_7!O810</f>
        <v>0.00</v>
      </c>
      <c r="P149" t="str">
        <f>SSN_7!P810</f>
        <v>0.00</v>
      </c>
      <c r="Q149" t="str">
        <f>SSN_7!Q810</f>
        <v>0.00</v>
      </c>
      <c r="R149" t="str">
        <f>SSN_7!R810</f>
        <v>0.00</v>
      </c>
      <c r="S149" t="str">
        <f>SSN_7!S810</f>
        <v>0.00</v>
      </c>
      <c r="T149" t="str">
        <f>SSN_7!T810</f>
        <v>0.00</v>
      </c>
      <c r="U149" t="str">
        <f>SSN_7!U810</f>
        <v>0.00</v>
      </c>
      <c r="V149" t="str">
        <f>SSN_7!V810</f>
        <v>0.00</v>
      </c>
      <c r="W149">
        <f>SSN_7!W810</f>
        <v>0</v>
      </c>
      <c r="X149" t="e">
        <f>SSN_7!X810</f>
        <v>#N/A</v>
      </c>
      <c r="AB149" s="20">
        <f>MATCH("R",$J150:$J$1000,0)</f>
        <v>18</v>
      </c>
      <c r="AC149" s="20">
        <f>ROW()</f>
        <v>149</v>
      </c>
      <c r="AD149" s="24" t="e">
        <f t="shared" ca="1" si="43"/>
        <v>#N/A</v>
      </c>
      <c r="AE149" t="str">
        <f t="shared" ca="1" si="42"/>
        <v>E</v>
      </c>
    </row>
    <row r="150" spans="1:31">
      <c r="A150" s="36"/>
      <c r="J150" t="str">
        <f>SSN_7!J811</f>
        <v/>
      </c>
      <c r="K150" t="str">
        <f>SSN_7!K811</f>
        <v xml:space="preserve">    </v>
      </c>
      <c r="L150" t="str">
        <f>SSN_7!L811</f>
        <v xml:space="preserve"> 104</v>
      </c>
      <c r="M150" t="str">
        <f>SSN_7!M811</f>
        <v xml:space="preserve">  96</v>
      </c>
      <c r="N150" t="str">
        <f>SSN_7!N811</f>
        <v xml:space="preserve"> 115</v>
      </c>
      <c r="O150" t="str">
        <f>SSN_7!O811</f>
        <v xml:space="preserve"> 142</v>
      </c>
      <c r="P150" t="str">
        <f>SSN_7!P811</f>
        <v xml:space="preserve"> 175</v>
      </c>
      <c r="Q150" t="str">
        <f>SSN_7!Q811</f>
        <v xml:space="preserve"> 179</v>
      </c>
      <c r="R150" t="str">
        <f>SSN_7!R811</f>
        <v xml:space="preserve"> 182</v>
      </c>
      <c r="S150" t="str">
        <f>SSN_7!S811</f>
        <v xml:space="preserve"> 184</v>
      </c>
      <c r="T150" t="str">
        <f>SSN_7!T811</f>
        <v xml:space="preserve"> 185</v>
      </c>
      <c r="U150" t="str">
        <f>SSN_7!U811</f>
        <v xml:space="preserve"> 187</v>
      </c>
      <c r="V150" t="str">
        <f>SSN_7!V811</f>
        <v xml:space="preserve"> 188</v>
      </c>
      <c r="W150">
        <f>SSN_7!W811</f>
        <v>0</v>
      </c>
      <c r="X150" t="e">
        <f>SSN_7!X811</f>
        <v>#N/A</v>
      </c>
      <c r="AB150" s="20">
        <f>MATCH("R",$J151:$J$1000,0)</f>
        <v>17</v>
      </c>
      <c r="AC150" s="20">
        <f>ROW()</f>
        <v>150</v>
      </c>
      <c r="AD150" s="24" t="e">
        <f t="shared" ca="1" si="43"/>
        <v>#N/A</v>
      </c>
      <c r="AE150" t="str">
        <f t="shared" ca="1" si="42"/>
        <v>E</v>
      </c>
    </row>
    <row r="151" spans="1:31">
      <c r="A151" s="36"/>
      <c r="J151" t="str">
        <f>SSN_7!J812</f>
        <v/>
      </c>
      <c r="K151" t="str">
        <f>SSN_7!K812</f>
        <v xml:space="preserve">    </v>
      </c>
      <c r="L151" t="str">
        <f>SSN_7!L812</f>
        <v xml:space="preserve">  29</v>
      </c>
      <c r="M151" t="str">
        <f>SSN_7!M812</f>
        <v xml:space="preserve">  33</v>
      </c>
      <c r="N151" t="str">
        <f>SSN_7!N812</f>
        <v xml:space="preserve">  21</v>
      </c>
      <c r="O151" t="str">
        <f>SSN_7!O812</f>
        <v xml:space="preserve">  -4</v>
      </c>
      <c r="P151" t="str">
        <f>SSN_7!P812</f>
        <v xml:space="preserve"> -34</v>
      </c>
      <c r="Q151" t="str">
        <f>SSN_7!Q812</f>
        <v xml:space="preserve"> -34</v>
      </c>
      <c r="R151" t="str">
        <f>SSN_7!R812</f>
        <v xml:space="preserve"> -34</v>
      </c>
      <c r="S151" t="str">
        <f>SSN_7!S812</f>
        <v xml:space="preserve"> -34</v>
      </c>
      <c r="T151" t="str">
        <f>SSN_7!T812</f>
        <v xml:space="preserve"> -34</v>
      </c>
      <c r="U151" t="str">
        <f>SSN_7!U812</f>
        <v xml:space="preserve"> -34</v>
      </c>
      <c r="V151" t="str">
        <f>SSN_7!V812</f>
        <v xml:space="preserve"> -34</v>
      </c>
      <c r="W151">
        <f>SSN_7!W812</f>
        <v>0</v>
      </c>
      <c r="X151" t="e">
        <f>SSN_7!X812</f>
        <v>#N/A</v>
      </c>
      <c r="AB151" s="20">
        <f>MATCH("R",$J152:$J$1000,0)</f>
        <v>16</v>
      </c>
      <c r="AC151" s="20">
        <f>ROW()</f>
        <v>151</v>
      </c>
      <c r="AD151" s="24" t="e">
        <f t="shared" ca="1" si="43"/>
        <v>#N/A</v>
      </c>
      <c r="AE151" t="str">
        <f t="shared" ca="1" si="42"/>
        <v>E</v>
      </c>
    </row>
    <row r="152" spans="1:31">
      <c r="A152" s="36"/>
      <c r="J152" t="str">
        <f>SSN_7!J813</f>
        <v/>
      </c>
      <c r="K152" t="str">
        <f>SSN_7!K813</f>
        <v xml:space="preserve">    </v>
      </c>
      <c r="L152" t="str">
        <f>SSN_7!L813</f>
        <v xml:space="preserve"> -84</v>
      </c>
      <c r="M152" t="str">
        <f>SSN_7!M813</f>
        <v xml:space="preserve"> -76</v>
      </c>
      <c r="N152" t="str">
        <f>SSN_7!N813</f>
        <v xml:space="preserve"> -95</v>
      </c>
      <c r="O152" t="str">
        <f>SSN_7!O813</f>
        <v>-122</v>
      </c>
      <c r="P152" t="str">
        <f>SSN_7!P813</f>
        <v>-155</v>
      </c>
      <c r="Q152" t="str">
        <f>SSN_7!Q813</f>
        <v>-159</v>
      </c>
      <c r="R152" t="str">
        <f>SSN_7!R813</f>
        <v>-162</v>
      </c>
      <c r="S152" t="str">
        <f>SSN_7!S813</f>
        <v>-164</v>
      </c>
      <c r="T152" t="str">
        <f>SSN_7!T813</f>
        <v>-165</v>
      </c>
      <c r="U152" t="str">
        <f>SSN_7!U813</f>
        <v>-167</v>
      </c>
      <c r="V152" t="str">
        <f>SSN_7!V813</f>
        <v>-168</v>
      </c>
      <c r="W152">
        <f>SSN_7!W813</f>
        <v>0</v>
      </c>
      <c r="X152" t="e">
        <f>SSN_7!X813</f>
        <v>#N/A</v>
      </c>
      <c r="AB152" s="20">
        <f>MATCH("R",$J153:$J$1000,0)</f>
        <v>15</v>
      </c>
      <c r="AC152" s="20">
        <f>ROW()</f>
        <v>152</v>
      </c>
      <c r="AD152" s="24" t="e">
        <f t="shared" ca="1" si="43"/>
        <v>#N/A</v>
      </c>
      <c r="AE152" t="str">
        <f t="shared" ca="1" si="42"/>
        <v>E</v>
      </c>
    </row>
    <row r="153" spans="1:31">
      <c r="A153" s="36"/>
      <c r="J153" t="str">
        <f>SSN_7!J814</f>
        <v/>
      </c>
      <c r="K153" t="str">
        <f>SSN_7!K814</f>
        <v xml:space="preserve">    </v>
      </c>
      <c r="L153" t="str">
        <f>SSN_7!L814</f>
        <v>-141</v>
      </c>
      <c r="M153" t="str">
        <f>SSN_7!M814</f>
        <v>-136</v>
      </c>
      <c r="N153" t="str">
        <f>SSN_7!N814</f>
        <v>-144</v>
      </c>
      <c r="O153" t="str">
        <f>SSN_7!O814</f>
        <v>-148</v>
      </c>
      <c r="P153" t="str">
        <f>SSN_7!P814</f>
        <v>-153</v>
      </c>
      <c r="Q153" t="str">
        <f>SSN_7!Q814</f>
        <v>-158</v>
      </c>
      <c r="R153" t="str">
        <f>SSN_7!R814</f>
        <v>-164</v>
      </c>
      <c r="S153" t="str">
        <f>SSN_7!S814</f>
        <v>-167</v>
      </c>
      <c r="T153" t="str">
        <f>SSN_7!T814</f>
        <v>-169</v>
      </c>
      <c r="U153" t="str">
        <f>SSN_7!U814</f>
        <v>-170</v>
      </c>
      <c r="V153" t="str">
        <f>SSN_7!V814</f>
        <v>-172</v>
      </c>
      <c r="W153">
        <f>SSN_7!W814</f>
        <v>0</v>
      </c>
      <c r="X153" t="e">
        <f>SSN_7!X814</f>
        <v>#N/A</v>
      </c>
      <c r="AB153" s="20">
        <f>MATCH("R",$J154:$J$1000,0)</f>
        <v>14</v>
      </c>
      <c r="AC153" s="20">
        <f>ROW()</f>
        <v>153</v>
      </c>
      <c r="AD153" s="24" t="e">
        <f t="shared" ca="1" si="43"/>
        <v>#N/A</v>
      </c>
      <c r="AE153" t="str">
        <f t="shared" ca="1" si="42"/>
        <v>E</v>
      </c>
    </row>
    <row r="154" spans="1:31">
      <c r="A154" s="36"/>
      <c r="J154" t="str">
        <f>SSN_7!J815</f>
        <v/>
      </c>
      <c r="K154" t="str">
        <f>SSN_7!K815</f>
        <v xml:space="preserve">    </v>
      </c>
      <c r="L154" t="str">
        <f>SSN_7!L815</f>
        <v xml:space="preserve">  57</v>
      </c>
      <c r="M154" t="str">
        <f>SSN_7!M815</f>
        <v xml:space="preserve">  59</v>
      </c>
      <c r="N154" t="str">
        <f>SSN_7!N815</f>
        <v xml:space="preserve">  50</v>
      </c>
      <c r="O154" t="str">
        <f>SSN_7!O815</f>
        <v xml:space="preserve">  26</v>
      </c>
      <c r="P154" t="str">
        <f>SSN_7!P815</f>
        <v xml:space="preserve">  -3</v>
      </c>
      <c r="Q154" t="str">
        <f>SSN_7!Q815</f>
        <v xml:space="preserve">   0</v>
      </c>
      <c r="R154" t="str">
        <f>SSN_7!R815</f>
        <v xml:space="preserve">   2</v>
      </c>
      <c r="S154" t="str">
        <f>SSN_7!S815</f>
        <v xml:space="preserve">   3</v>
      </c>
      <c r="T154" t="str">
        <f>SSN_7!T815</f>
        <v xml:space="preserve">   3</v>
      </c>
      <c r="U154" t="str">
        <f>SSN_7!U815</f>
        <v xml:space="preserve">   4</v>
      </c>
      <c r="V154" t="str">
        <f>SSN_7!V815</f>
        <v xml:space="preserve">   4</v>
      </c>
      <c r="W154">
        <f>SSN_7!W815</f>
        <v>0</v>
      </c>
      <c r="X154" t="e">
        <f>SSN_7!X815</f>
        <v>#N/A</v>
      </c>
      <c r="AB154" s="20">
        <f>MATCH("R",$J155:$J$1000,0)</f>
        <v>13</v>
      </c>
      <c r="AC154" s="20">
        <f>ROW()</f>
        <v>154</v>
      </c>
      <c r="AD154" s="24" t="e">
        <f t="shared" ca="1" si="43"/>
        <v>#N/A</v>
      </c>
      <c r="AE154" t="str">
        <f t="shared" ca="1" si="42"/>
        <v>E</v>
      </c>
    </row>
    <row r="155" spans="1:31">
      <c r="A155" s="36"/>
      <c r="J155" t="str">
        <f>SSN_7!J816</f>
        <v/>
      </c>
      <c r="K155" t="str">
        <f>SSN_7!K816</f>
        <v xml:space="preserve">    </v>
      </c>
      <c r="L155" t="str">
        <f>SSN_7!L816</f>
        <v xml:space="preserve">  31</v>
      </c>
      <c r="M155" t="str">
        <f>SSN_7!M816</f>
        <v xml:space="preserve">  25</v>
      </c>
      <c r="N155" t="str">
        <f>SSN_7!N816</f>
        <v xml:space="preserve">  42</v>
      </c>
      <c r="O155" t="str">
        <f>SSN_7!O816</f>
        <v xml:space="preserve">  68</v>
      </c>
      <c r="P155" t="str">
        <f>SSN_7!P816</f>
        <v xml:space="preserve">  87</v>
      </c>
      <c r="Q155" t="str">
        <f>SSN_7!Q816</f>
        <v xml:space="preserve">  85</v>
      </c>
      <c r="R155" t="str">
        <f>SSN_7!R816</f>
        <v xml:space="preserve">  83</v>
      </c>
      <c r="S155" t="str">
        <f>SSN_7!S816</f>
        <v xml:space="preserve">  82</v>
      </c>
      <c r="T155" t="str">
        <f>SSN_7!T816</f>
        <v xml:space="preserve">  82</v>
      </c>
      <c r="U155" t="str">
        <f>SSN_7!U816</f>
        <v xml:space="preserve">  81</v>
      </c>
      <c r="V155" t="str">
        <f>SSN_7!V816</f>
        <v xml:space="preserve">  81</v>
      </c>
      <c r="W155">
        <f>SSN_7!W816</f>
        <v>0</v>
      </c>
      <c r="X155" t="e">
        <f>SSN_7!X816</f>
        <v>#N/A</v>
      </c>
      <c r="AB155" s="20">
        <f>MATCH("R",$J156:$J$1000,0)</f>
        <v>12</v>
      </c>
      <c r="AC155" s="20">
        <f>ROW()</f>
        <v>155</v>
      </c>
      <c r="AD155" s="24" t="e">
        <f t="shared" ca="1" si="43"/>
        <v>#N/A</v>
      </c>
      <c r="AE155" t="str">
        <f t="shared" ca="1" si="42"/>
        <v>E</v>
      </c>
    </row>
    <row r="156" spans="1:31">
      <c r="A156" s="36"/>
      <c r="J156" t="str">
        <f>SSN_7!J817</f>
        <v/>
      </c>
      <c r="K156" t="str">
        <f>SSN_7!K817</f>
        <v xml:space="preserve">    </v>
      </c>
      <c r="L156" t="str">
        <f>SSN_7!L817</f>
        <v>0.01</v>
      </c>
      <c r="M156" t="str">
        <f>SSN_7!M817</f>
        <v>0.00</v>
      </c>
      <c r="N156" t="str">
        <f>SSN_7!N817</f>
        <v>0.01</v>
      </c>
      <c r="O156" t="str">
        <f>SSN_7!O817</f>
        <v>0.00</v>
      </c>
      <c r="P156" t="str">
        <f>SSN_7!P817</f>
        <v>0.00</v>
      </c>
      <c r="Q156" t="str">
        <f>SSN_7!Q817</f>
        <v>0.00</v>
      </c>
      <c r="R156" t="str">
        <f>SSN_7!R817</f>
        <v>0.00</v>
      </c>
      <c r="S156" t="str">
        <f>SSN_7!S817</f>
        <v>0.00</v>
      </c>
      <c r="T156" t="str">
        <f>SSN_7!T817</f>
        <v>0.00</v>
      </c>
      <c r="U156" t="str">
        <f>SSN_7!U817</f>
        <v>0.00</v>
      </c>
      <c r="V156" t="str">
        <f>SSN_7!V817</f>
        <v>0.00</v>
      </c>
      <c r="W156">
        <f>SSN_7!W817</f>
        <v>0</v>
      </c>
      <c r="X156" t="e">
        <f>SSN_7!X817</f>
        <v>#N/A</v>
      </c>
      <c r="AB156" s="20">
        <f>MATCH("R",$J157:$J$1000,0)</f>
        <v>11</v>
      </c>
      <c r="AC156" s="20">
        <f>ROW()</f>
        <v>156</v>
      </c>
      <c r="AD156" s="24" t="e">
        <f t="shared" ca="1" si="43"/>
        <v>#N/A</v>
      </c>
      <c r="AE156" t="str">
        <f t="shared" ca="1" si="42"/>
        <v>E</v>
      </c>
    </row>
    <row r="157" spans="1:31">
      <c r="A157" s="36"/>
      <c r="J157" t="str">
        <f>SSN_7!J818</f>
        <v/>
      </c>
      <c r="K157" t="str">
        <f>SSN_7!K818</f>
        <v xml:space="preserve">    </v>
      </c>
      <c r="L157" t="str">
        <f>SSN_7!L818</f>
        <v>0.00</v>
      </c>
      <c r="M157" t="str">
        <f>SSN_7!M818</f>
        <v>0.00</v>
      </c>
      <c r="N157" t="str">
        <f>SSN_7!N818</f>
        <v>0.00</v>
      </c>
      <c r="O157" t="str">
        <f>SSN_7!O818</f>
        <v>0.00</v>
      </c>
      <c r="P157" t="str">
        <f>SSN_7!P818</f>
        <v>0.00</v>
      </c>
      <c r="Q157" t="str">
        <f>SSN_7!Q818</f>
        <v>0.00</v>
      </c>
      <c r="R157" t="str">
        <f>SSN_7!R818</f>
        <v>0.00</v>
      </c>
      <c r="S157" t="str">
        <f>SSN_7!S818</f>
        <v>0.00</v>
      </c>
      <c r="T157" t="str">
        <f>SSN_7!T818</f>
        <v>0.00</v>
      </c>
      <c r="U157" t="str">
        <f>SSN_7!U818</f>
        <v>0.00</v>
      </c>
      <c r="V157" t="str">
        <f>SSN_7!V818</f>
        <v>0.00</v>
      </c>
      <c r="W157">
        <f>SSN_7!W818</f>
        <v>0</v>
      </c>
      <c r="X157" t="e">
        <f>SSN_7!X818</f>
        <v>#N/A</v>
      </c>
      <c r="AB157" s="20">
        <f>MATCH("R",$J158:$J$1000,0)</f>
        <v>10</v>
      </c>
      <c r="AC157" s="20">
        <f>ROW()</f>
        <v>157</v>
      </c>
      <c r="AD157" s="24" t="e">
        <f t="shared" ca="1" si="43"/>
        <v>#N/A</v>
      </c>
      <c r="AE157" t="str">
        <f t="shared" ca="1" si="42"/>
        <v>E</v>
      </c>
    </row>
    <row r="158" spans="1:31">
      <c r="A158" s="36"/>
      <c r="J158" t="str">
        <f>SSN_7!J819</f>
        <v/>
      </c>
      <c r="K158" t="str">
        <f>SSN_7!K819</f>
        <v xml:space="preserve">    </v>
      </c>
      <c r="L158" t="str">
        <f>SSN_7!L819</f>
        <v>0.07</v>
      </c>
      <c r="M158" t="str">
        <f>SSN_7!M819</f>
        <v>0.08</v>
      </c>
      <c r="N158" t="str">
        <f>SSN_7!N819</f>
        <v>0.05</v>
      </c>
      <c r="O158" t="str">
        <f>SSN_7!O819</f>
        <v>0.01</v>
      </c>
      <c r="P158" t="str">
        <f>SSN_7!P819</f>
        <v>0.00</v>
      </c>
      <c r="Q158" t="str">
        <f>SSN_7!Q819</f>
        <v>0.00</v>
      </c>
      <c r="R158" t="str">
        <f>SSN_7!R819</f>
        <v>0.00</v>
      </c>
      <c r="S158" t="str">
        <f>SSN_7!S819</f>
        <v>0.00</v>
      </c>
      <c r="T158" t="str">
        <f>SSN_7!T819</f>
        <v>0.00</v>
      </c>
      <c r="U158" t="str">
        <f>SSN_7!U819</f>
        <v>0.00</v>
      </c>
      <c r="V158" t="str">
        <f>SSN_7!V819</f>
        <v>0.00</v>
      </c>
      <c r="W158">
        <f>SSN_7!W819</f>
        <v>0</v>
      </c>
      <c r="X158" t="e">
        <f>SSN_7!X819</f>
        <v>#N/A</v>
      </c>
      <c r="AB158" s="20">
        <f>MATCH("R",$J159:$J$1000,0)</f>
        <v>9</v>
      </c>
      <c r="AC158" s="20">
        <f>ROW()</f>
        <v>158</v>
      </c>
      <c r="AD158" s="24" t="e">
        <f t="shared" ca="1" si="43"/>
        <v>#N/A</v>
      </c>
      <c r="AE158" t="str">
        <f t="shared" ca="1" si="42"/>
        <v>E</v>
      </c>
    </row>
    <row r="159" spans="1:31">
      <c r="A159" s="36"/>
      <c r="J159" t="str">
        <f>SSN_7!J820</f>
        <v/>
      </c>
      <c r="K159" t="str">
        <f>SSN_7!K820</f>
        <v xml:space="preserve">    </v>
      </c>
      <c r="L159" t="str">
        <f>SSN_7!L820</f>
        <v>12.0</v>
      </c>
      <c r="M159" t="str">
        <f>SSN_7!M820</f>
        <v xml:space="preserve"> 8.0</v>
      </c>
      <c r="N159" t="str">
        <f>SSN_7!N820</f>
        <v>16.5</v>
      </c>
      <c r="O159" t="str">
        <f>SSN_7!O820</f>
        <v>19.3</v>
      </c>
      <c r="P159" t="str">
        <f>SSN_7!P820</f>
        <v xml:space="preserve"> 7.5</v>
      </c>
      <c r="Q159" t="str">
        <f>SSN_7!Q820</f>
        <v xml:space="preserve"> 7.5</v>
      </c>
      <c r="R159" t="str">
        <f>SSN_7!R820</f>
        <v xml:space="preserve"> 7.5</v>
      </c>
      <c r="S159" t="str">
        <f>SSN_7!S820</f>
        <v xml:space="preserve"> 7.5</v>
      </c>
      <c r="T159" t="str">
        <f>SSN_7!T820</f>
        <v xml:space="preserve"> 7.5</v>
      </c>
      <c r="U159" t="str">
        <f>SSN_7!U820</f>
        <v xml:space="preserve"> 7.5</v>
      </c>
      <c r="V159" t="str">
        <f>SSN_7!V820</f>
        <v xml:space="preserve"> 7.5</v>
      </c>
      <c r="W159">
        <f>SSN_7!W820</f>
        <v>0</v>
      </c>
      <c r="X159" t="e">
        <f>SSN_7!X820</f>
        <v>#N/A</v>
      </c>
      <c r="AB159" s="20">
        <f>MATCH("R",$J160:$J$1000,0)</f>
        <v>8</v>
      </c>
      <c r="AC159" s="20">
        <f>ROW()</f>
        <v>159</v>
      </c>
      <c r="AD159" s="24" t="e">
        <f t="shared" ca="1" si="43"/>
        <v>#N/A</v>
      </c>
      <c r="AE159" t="str">
        <f t="shared" ca="1" si="42"/>
        <v>E</v>
      </c>
    </row>
    <row r="160" spans="1:31">
      <c r="A160" s="36"/>
      <c r="J160" t="str">
        <f>SSN_7!J821</f>
        <v/>
      </c>
      <c r="K160" t="str">
        <f>SSN_7!K821</f>
        <v xml:space="preserve">    </v>
      </c>
      <c r="L160" t="str">
        <f>SSN_7!L821</f>
        <v xml:space="preserve"> 5.7</v>
      </c>
      <c r="M160" t="str">
        <f>SSN_7!M821</f>
        <v xml:space="preserve"> 2.6</v>
      </c>
      <c r="N160" t="str">
        <f>SSN_7!N821</f>
        <v>10.5</v>
      </c>
      <c r="O160" t="str">
        <f>SSN_7!O821</f>
        <v>19.4</v>
      </c>
      <c r="P160" t="str">
        <f>SSN_7!P821</f>
        <v xml:space="preserve"> 3.3</v>
      </c>
      <c r="Q160" t="str">
        <f>SSN_7!Q821</f>
        <v xml:space="preserve"> 2.6</v>
      </c>
      <c r="R160" t="str">
        <f>SSN_7!R821</f>
        <v xml:space="preserve"> 2.6</v>
      </c>
      <c r="S160" t="str">
        <f>SSN_7!S821</f>
        <v xml:space="preserve"> 2.6</v>
      </c>
      <c r="T160" t="str">
        <f>SSN_7!T821</f>
        <v xml:space="preserve"> 2.6</v>
      </c>
      <c r="U160" t="str">
        <f>SSN_7!U821</f>
        <v xml:space="preserve"> 2.6</v>
      </c>
      <c r="V160" t="str">
        <f>SSN_7!V821</f>
        <v xml:space="preserve"> 2.6</v>
      </c>
      <c r="W160">
        <f>SSN_7!W821</f>
        <v>0</v>
      </c>
      <c r="X160" t="e">
        <f>SSN_7!X821</f>
        <v>#N/A</v>
      </c>
      <c r="AB160" s="20">
        <f>MATCH("R",$J161:$J$1000,0)</f>
        <v>7</v>
      </c>
      <c r="AC160" s="20">
        <f>ROW()</f>
        <v>160</v>
      </c>
      <c r="AD160" s="24" t="e">
        <f t="shared" ca="1" si="43"/>
        <v>#N/A</v>
      </c>
      <c r="AE160" t="str">
        <f t="shared" ca="1" si="42"/>
        <v>E</v>
      </c>
    </row>
    <row r="161" spans="1:31">
      <c r="A161" s="36"/>
      <c r="J161" t="str">
        <f>SSN_7!J822</f>
        <v/>
      </c>
      <c r="K161" t="str">
        <f>SSN_7!K822</f>
        <v xml:space="preserve">    </v>
      </c>
      <c r="L161" t="str">
        <f>SSN_7!L822</f>
        <v>14.6</v>
      </c>
      <c r="M161" t="str">
        <f>SSN_7!M822</f>
        <v>11.7</v>
      </c>
      <c r="N161" t="str">
        <f>SSN_7!N822</f>
        <v>18.5</v>
      </c>
      <c r="O161" t="str">
        <f>SSN_7!O822</f>
        <v>21.0</v>
      </c>
      <c r="P161" t="str">
        <f>SSN_7!P822</f>
        <v>11.4</v>
      </c>
      <c r="Q161" t="str">
        <f>SSN_7!Q822</f>
        <v>11.8</v>
      </c>
      <c r="R161" t="str">
        <f>SSN_7!R822</f>
        <v>12.1</v>
      </c>
      <c r="S161" t="str">
        <f>SSN_7!S822</f>
        <v>12.2</v>
      </c>
      <c r="T161" t="str">
        <f>SSN_7!T822</f>
        <v>12.2</v>
      </c>
      <c r="U161" t="str">
        <f>SSN_7!U822</f>
        <v>12.2</v>
      </c>
      <c r="V161" t="str">
        <f>SSN_7!V822</f>
        <v>12.2</v>
      </c>
      <c r="W161">
        <f>SSN_7!W822</f>
        <v>0</v>
      </c>
      <c r="X161" t="e">
        <f>SSN_7!X822</f>
        <v>#N/A</v>
      </c>
      <c r="AB161" s="20">
        <f>MATCH("R",$J162:$J$1000,0)</f>
        <v>6</v>
      </c>
      <c r="AC161" s="20">
        <f>ROW()</f>
        <v>161</v>
      </c>
      <c r="AD161" s="24" t="e">
        <f t="shared" ca="1" si="43"/>
        <v>#N/A</v>
      </c>
      <c r="AE161" t="str">
        <f t="shared" ca="1" si="42"/>
        <v>E</v>
      </c>
    </row>
    <row r="162" spans="1:31">
      <c r="A162" s="36"/>
      <c r="J162" t="str">
        <f>SSN_7!J823</f>
        <v/>
      </c>
      <c r="K162" t="str">
        <f>SSN_7!K823</f>
        <v xml:space="preserve">    </v>
      </c>
      <c r="L162" t="str">
        <f>SSN_7!L823</f>
        <v xml:space="preserve"> 8.2</v>
      </c>
      <c r="M162" t="str">
        <f>SSN_7!M823</f>
        <v xml:space="preserve"> 6.6</v>
      </c>
      <c r="N162" t="str">
        <f>SSN_7!N823</f>
        <v>11.9</v>
      </c>
      <c r="O162" t="str">
        <f>SSN_7!O823</f>
        <v>20.1</v>
      </c>
      <c r="P162" t="str">
        <f>SSN_7!P823</f>
        <v xml:space="preserve"> 5.8</v>
      </c>
      <c r="Q162" t="str">
        <f>SSN_7!Q823</f>
        <v xml:space="preserve"> 5.6</v>
      </c>
      <c r="R162" t="str">
        <f>SSN_7!R823</f>
        <v xml:space="preserve"> 6.2</v>
      </c>
      <c r="S162" t="str">
        <f>SSN_7!S823</f>
        <v xml:space="preserve"> 6.4</v>
      </c>
      <c r="T162" t="str">
        <f>SSN_7!T823</f>
        <v xml:space="preserve"> 6.4</v>
      </c>
      <c r="U162" t="str">
        <f>SSN_7!U823</f>
        <v xml:space="preserve"> 6.4</v>
      </c>
      <c r="V162" t="str">
        <f>SSN_7!V823</f>
        <v xml:space="preserve"> 6.4</v>
      </c>
      <c r="W162">
        <f>SSN_7!W823</f>
        <v>0</v>
      </c>
      <c r="X162" t="e">
        <f>SSN_7!X823</f>
        <v>#N/A</v>
      </c>
      <c r="AB162" s="20">
        <f>MATCH("R",$J163:$J$1000,0)</f>
        <v>5</v>
      </c>
      <c r="AC162" s="20">
        <f>ROW()</f>
        <v>162</v>
      </c>
      <c r="AD162" s="24" t="e">
        <f t="shared" ca="1" si="43"/>
        <v>#N/A</v>
      </c>
      <c r="AE162" t="str">
        <f t="shared" ca="1" si="42"/>
        <v>E</v>
      </c>
    </row>
    <row r="163" spans="1:31">
      <c r="A163" s="36"/>
      <c r="J163" t="str">
        <f>SSN_7!J824</f>
        <v/>
      </c>
      <c r="K163" t="str">
        <f>SSN_7!K824</f>
        <v xml:space="preserve">    </v>
      </c>
      <c r="L163" t="str">
        <f>SSN_7!L824</f>
        <v xml:space="preserve"> 4.1</v>
      </c>
      <c r="M163" t="str">
        <f>SSN_7!M824</f>
        <v xml:space="preserve"> 4.1</v>
      </c>
      <c r="N163" t="str">
        <f>SSN_7!N824</f>
        <v xml:space="preserve"> 3.9</v>
      </c>
      <c r="O163" t="str">
        <f>SSN_7!O824</f>
        <v xml:space="preserve"> 3.7</v>
      </c>
      <c r="P163" t="str">
        <f>SSN_7!P824</f>
        <v xml:space="preserve"> 3.4</v>
      </c>
      <c r="Q163" t="str">
        <f>SSN_7!Q824</f>
        <v xml:space="preserve"> 3.2</v>
      </c>
      <c r="R163" t="str">
        <f>SSN_7!R824</f>
        <v xml:space="preserve"> 3.0</v>
      </c>
      <c r="S163" t="str">
        <f>SSN_7!S824</f>
        <v xml:space="preserve"> 2.9</v>
      </c>
      <c r="T163" t="str">
        <f>SSN_7!T824</f>
        <v xml:space="preserve"> 2.8</v>
      </c>
      <c r="U163" t="str">
        <f>SSN_7!U824</f>
        <v xml:space="preserve"> 2.8</v>
      </c>
      <c r="V163" t="str">
        <f>SSN_7!V824</f>
        <v xml:space="preserve"> 2.7</v>
      </c>
      <c r="W163">
        <f>SSN_7!W824</f>
        <v>0</v>
      </c>
      <c r="X163" t="e">
        <f>SSN_7!X824</f>
        <v>#N/A</v>
      </c>
      <c r="AB163" s="20">
        <f>MATCH("R",$J164:$J$1000,0)</f>
        <v>4</v>
      </c>
      <c r="AC163" s="20">
        <f>ROW()</f>
        <v>163</v>
      </c>
      <c r="AD163" s="24" t="e">
        <f t="shared" ca="1" si="43"/>
        <v>#N/A</v>
      </c>
      <c r="AE163" t="str">
        <f t="shared" ca="1" si="42"/>
        <v>E</v>
      </c>
    </row>
    <row r="164" spans="1:31">
      <c r="A164" s="36"/>
      <c r="J164" t="str">
        <f>SSN_7!J825</f>
        <v/>
      </c>
      <c r="K164" t="str">
        <f>SSN_7!K825</f>
        <v xml:space="preserve">    </v>
      </c>
      <c r="L164" t="str">
        <f>SSN_7!L825</f>
        <v xml:space="preserve"> 4.1</v>
      </c>
      <c r="M164" t="str">
        <f>SSN_7!M825</f>
        <v xml:space="preserve"> 4.1</v>
      </c>
      <c r="N164" t="str">
        <f>SSN_7!N825</f>
        <v xml:space="preserve"> 3.9</v>
      </c>
      <c r="O164" t="str">
        <f>SSN_7!O825</f>
        <v xml:space="preserve"> 3.7</v>
      </c>
      <c r="P164" t="str">
        <f>SSN_7!P825</f>
        <v xml:space="preserve"> 3.4</v>
      </c>
      <c r="Q164" t="str">
        <f>SSN_7!Q825</f>
        <v xml:space="preserve"> 3.2</v>
      </c>
      <c r="R164" t="str">
        <f>SSN_7!R825</f>
        <v xml:space="preserve"> 3.0</v>
      </c>
      <c r="S164" t="str">
        <f>SSN_7!S825</f>
        <v xml:space="preserve"> 2.9</v>
      </c>
      <c r="T164" t="str">
        <f>SSN_7!T825</f>
        <v xml:space="preserve"> 2.8</v>
      </c>
      <c r="U164" t="str">
        <f>SSN_7!U825</f>
        <v xml:space="preserve"> 2.8</v>
      </c>
      <c r="V164" t="str">
        <f>SSN_7!V825</f>
        <v xml:space="preserve"> 2.7</v>
      </c>
      <c r="W164">
        <f>SSN_7!W825</f>
        <v>0</v>
      </c>
      <c r="X164" t="e">
        <f>SSN_7!X825</f>
        <v>#N/A</v>
      </c>
      <c r="AB164" s="20">
        <f>MATCH("R",$J165:$J$1000,0)</f>
        <v>3</v>
      </c>
      <c r="AC164" s="20">
        <f>ROW()</f>
        <v>164</v>
      </c>
      <c r="AD164" s="24" t="e">
        <f t="shared" ca="1" si="43"/>
        <v>#N/A</v>
      </c>
      <c r="AE164" t="str">
        <f t="shared" ca="1" si="42"/>
        <v>E</v>
      </c>
    </row>
    <row r="165" spans="1:31">
      <c r="A165" s="36"/>
      <c r="J165" t="str">
        <f>SSN_7!J826</f>
        <v/>
      </c>
      <c r="K165" t="str">
        <f>SSN_7!K826</f>
        <v xml:space="preserve">    </v>
      </c>
      <c r="L165" t="str">
        <f>SSN_7!L826</f>
        <v xml:space="preserve">  42</v>
      </c>
      <c r="M165" t="str">
        <f>SSN_7!M826</f>
        <v xml:space="preserve">  48</v>
      </c>
      <c r="N165" t="str">
        <f>SSN_7!N826</f>
        <v xml:space="preserve">  31</v>
      </c>
      <c r="O165" t="str">
        <f>SSN_7!O826</f>
        <v xml:space="preserve">   5</v>
      </c>
      <c r="P165" t="str">
        <f>SSN_7!P826</f>
        <v xml:space="preserve"> -14</v>
      </c>
      <c r="Q165" t="str">
        <f>SSN_7!Q826</f>
        <v xml:space="preserve"> -12</v>
      </c>
      <c r="R165" t="str">
        <f>SSN_7!R826</f>
        <v xml:space="preserve"> -10</v>
      </c>
      <c r="S165" t="str">
        <f>SSN_7!S826</f>
        <v xml:space="preserve">  -9</v>
      </c>
      <c r="T165" t="str">
        <f>SSN_7!T826</f>
        <v xml:space="preserve">  -9</v>
      </c>
      <c r="U165" t="str">
        <f>SSN_7!U826</f>
        <v xml:space="preserve">  -8</v>
      </c>
      <c r="V165" t="str">
        <f>SSN_7!V826</f>
        <v xml:space="preserve">  -8</v>
      </c>
      <c r="W165">
        <f>SSN_7!W826</f>
        <v>0</v>
      </c>
      <c r="X165" t="e">
        <f>SSN_7!X826</f>
        <v>#N/A</v>
      </c>
      <c r="AB165" s="20">
        <f>MATCH("R",$J166:$J$1000,0)</f>
        <v>2</v>
      </c>
      <c r="AC165" s="20">
        <f>ROW()</f>
        <v>165</v>
      </c>
      <c r="AD165" s="24" t="e">
        <f t="shared" ca="1" si="43"/>
        <v>#N/A</v>
      </c>
      <c r="AE165" t="str">
        <f t="shared" ca="1" si="42"/>
        <v>E</v>
      </c>
    </row>
    <row r="166" spans="1:31">
      <c r="A166" s="36"/>
      <c r="J166" t="str">
        <f>SSN_7!J827</f>
        <v/>
      </c>
      <c r="K166" t="str">
        <f>SSN_7!K827</f>
        <v/>
      </c>
      <c r="L166" t="str">
        <f>SSN_7!L827</f>
        <v/>
      </c>
      <c r="M166" t="str">
        <f>SSN_7!M827</f>
        <v/>
      </c>
      <c r="N166" t="str">
        <f>SSN_7!N827</f>
        <v/>
      </c>
      <c r="O166" t="str">
        <f>SSN_7!O827</f>
        <v/>
      </c>
      <c r="P166" t="str">
        <f>SSN_7!P827</f>
        <v/>
      </c>
      <c r="Q166" t="str">
        <f>SSN_7!Q827</f>
        <v/>
      </c>
      <c r="R166" t="str">
        <f>SSN_7!R827</f>
        <v/>
      </c>
      <c r="S166" t="str">
        <f>SSN_7!S827</f>
        <v/>
      </c>
      <c r="T166" t="str">
        <f>SSN_7!T827</f>
        <v/>
      </c>
      <c r="U166" t="str">
        <f>SSN_7!U827</f>
        <v/>
      </c>
      <c r="V166" t="str">
        <f>SSN_7!V827</f>
        <v/>
      </c>
      <c r="W166">
        <f>SSN_7!W827</f>
        <v>0</v>
      </c>
      <c r="X166" t="e">
        <f>SSN_7!X827</f>
        <v>#N/A</v>
      </c>
      <c r="AB166" s="20">
        <f>MATCH("R",$J167:$J$1000,0)</f>
        <v>1</v>
      </c>
      <c r="AC166" s="20">
        <f>ROW()</f>
        <v>166</v>
      </c>
      <c r="AD166" s="24" t="e">
        <f t="shared" ca="1" si="43"/>
        <v>#N/A</v>
      </c>
      <c r="AE166" t="str">
        <f t="shared" ca="1" si="42"/>
        <v>E</v>
      </c>
    </row>
    <row r="167" spans="1:31">
      <c r="A167" s="36"/>
      <c r="J167" t="str">
        <f>SSN_7!J828</f>
        <v>R</v>
      </c>
      <c r="K167" t="str">
        <f>SSN_7!K828</f>
        <v xml:space="preserve"> 6.0</v>
      </c>
      <c r="L167" t="str">
        <f>SSN_7!L828</f>
        <v xml:space="preserve"> 3.2</v>
      </c>
      <c r="M167" t="str">
        <f>SSN_7!M828</f>
        <v xml:space="preserve"> 2.0</v>
      </c>
      <c r="N167" t="str">
        <f>SSN_7!N828</f>
        <v xml:space="preserve"> 4.0</v>
      </c>
      <c r="O167" t="str">
        <f>SSN_7!O828</f>
        <v xml:space="preserve"> 5.4</v>
      </c>
      <c r="P167" t="str">
        <f>SSN_7!P828</f>
        <v xml:space="preserve"> 7.3</v>
      </c>
      <c r="Q167" t="str">
        <f>SSN_7!Q828</f>
        <v>10.2</v>
      </c>
      <c r="R167" t="str">
        <f>SSN_7!R828</f>
        <v>14.4</v>
      </c>
      <c r="S167" t="str">
        <f>SSN_7!S828</f>
        <v>18.2</v>
      </c>
      <c r="T167" t="str">
        <f>SSN_7!T828</f>
        <v>21.5</v>
      </c>
      <c r="U167" t="str">
        <f>SSN_7!U828</f>
        <v>25.0</v>
      </c>
      <c r="V167" t="str">
        <f>SSN_7!V828</f>
        <v>29.0</v>
      </c>
      <c r="W167">
        <f>SSN_7!W828</f>
        <v>0</v>
      </c>
      <c r="X167" t="str">
        <f>SSN_7!X828</f>
        <v>0600</v>
      </c>
      <c r="AB167" s="20">
        <f>MATCH("R",$J168:$J$1000,0)</f>
        <v>32</v>
      </c>
      <c r="AC167" s="20">
        <f>ROW()</f>
        <v>167</v>
      </c>
      <c r="AD167" s="24" t="e">
        <f t="shared" ca="1" si="43"/>
        <v>#N/A</v>
      </c>
      <c r="AE167" t="str">
        <f t="shared" ca="1" si="42"/>
        <v>E</v>
      </c>
    </row>
    <row r="168" spans="1:31">
      <c r="A168" s="36"/>
      <c r="J168" t="str">
        <f>SSN_7!J829</f>
        <v/>
      </c>
      <c r="K168" t="str">
        <f>SSN_7!K829</f>
        <v xml:space="preserve">    </v>
      </c>
      <c r="L168" t="str">
        <f>SSN_7!L829</f>
        <v xml:space="preserve"> 1F2</v>
      </c>
      <c r="M168" t="str">
        <f>SSN_7!M829</f>
        <v xml:space="preserve"> 1F2</v>
      </c>
      <c r="N168" t="str">
        <f>SSN_7!N829</f>
        <v xml:space="preserve"> 1F2</v>
      </c>
      <c r="O168" t="str">
        <f>SSN_7!O829</f>
        <v xml:space="preserve"> 1F2</v>
      </c>
      <c r="P168" t="str">
        <f>SSN_7!P829</f>
        <v xml:space="preserve"> 1F2</v>
      </c>
      <c r="Q168" t="str">
        <f>SSN_7!Q829</f>
        <v xml:space="preserve"> 1F2</v>
      </c>
      <c r="R168" t="str">
        <f>SSN_7!R829</f>
        <v xml:space="preserve"> 1F2</v>
      </c>
      <c r="S168" t="str">
        <f>SSN_7!S829</f>
        <v xml:space="preserve"> 1F2</v>
      </c>
      <c r="T168" t="str">
        <f>SSN_7!T829</f>
        <v xml:space="preserve"> 1F2</v>
      </c>
      <c r="U168" t="str">
        <f>SSN_7!U829</f>
        <v xml:space="preserve"> 1F2</v>
      </c>
      <c r="V168" t="str">
        <f>SSN_7!V829</f>
        <v xml:space="preserve"> 1F2</v>
      </c>
      <c r="W168">
        <f>SSN_7!W829</f>
        <v>0</v>
      </c>
      <c r="X168" t="e">
        <f>SSN_7!X829</f>
        <v>#N/A</v>
      </c>
      <c r="AB168" s="20">
        <f>MATCH("R",$J169:$J$1000,0)</f>
        <v>31</v>
      </c>
      <c r="AC168" s="20">
        <f>ROW()</f>
        <v>168</v>
      </c>
      <c r="AD168" s="24" t="e">
        <f t="shared" ca="1" si="43"/>
        <v>#N/A</v>
      </c>
      <c r="AE168" t="str">
        <f t="shared" ca="1" si="42"/>
        <v>E</v>
      </c>
    </row>
    <row r="169" spans="1:31">
      <c r="A169" s="36"/>
      <c r="J169" t="str">
        <f>SSN_7!J830</f>
        <v/>
      </c>
      <c r="K169" t="str">
        <f>SSN_7!K830</f>
        <v xml:space="preserve">    </v>
      </c>
      <c r="L169" t="str">
        <f>SSN_7!L830</f>
        <v>64.4</v>
      </c>
      <c r="M169" t="str">
        <f>SSN_7!M830</f>
        <v>57.4</v>
      </c>
      <c r="N169" t="str">
        <f>SSN_7!N830</f>
        <v>64.4</v>
      </c>
      <c r="O169" t="str">
        <f>SSN_7!O830</f>
        <v>64.4</v>
      </c>
      <c r="P169" t="str">
        <f>SSN_7!P830</f>
        <v>64.4</v>
      </c>
      <c r="Q169" t="str">
        <f>SSN_7!Q830</f>
        <v>64.4</v>
      </c>
      <c r="R169" t="str">
        <f>SSN_7!R830</f>
        <v>64.4</v>
      </c>
      <c r="S169" t="str">
        <f>SSN_7!S830</f>
        <v>64.4</v>
      </c>
      <c r="T169" t="str">
        <f>SSN_7!T830</f>
        <v>64.4</v>
      </c>
      <c r="U169" t="str">
        <f>SSN_7!U830</f>
        <v>64.4</v>
      </c>
      <c r="V169" t="str">
        <f>SSN_7!V830</f>
        <v>64.4</v>
      </c>
      <c r="W169">
        <f>SSN_7!W830</f>
        <v>0</v>
      </c>
      <c r="X169" t="e">
        <f>SSN_7!X830</f>
        <v>#N/A</v>
      </c>
      <c r="AB169" s="20">
        <f>MATCH("R",$J170:$J$1000,0)</f>
        <v>30</v>
      </c>
      <c r="AC169" s="20">
        <f>ROW()</f>
        <v>169</v>
      </c>
      <c r="AD169" s="24" t="e">
        <f t="shared" ca="1" si="43"/>
        <v>#N/A</v>
      </c>
      <c r="AE169" t="str">
        <f t="shared" ca="1" si="42"/>
        <v>E</v>
      </c>
    </row>
    <row r="170" spans="1:31">
      <c r="A170" s="36"/>
      <c r="J170" t="str">
        <f>SSN_7!J831</f>
        <v/>
      </c>
      <c r="K170" t="str">
        <f>SSN_7!K831</f>
        <v xml:space="preserve">    </v>
      </c>
      <c r="L170" t="str">
        <f>SSN_7!L831</f>
        <v xml:space="preserve"> 2.6</v>
      </c>
      <c r="M170" t="str">
        <f>SSN_7!M831</f>
        <v xml:space="preserve"> 2.1</v>
      </c>
      <c r="N170" t="str">
        <f>SSN_7!N831</f>
        <v xml:space="preserve"> 2.6</v>
      </c>
      <c r="O170" t="str">
        <f>SSN_7!O831</f>
        <v xml:space="preserve"> 2.6</v>
      </c>
      <c r="P170" t="str">
        <f>SSN_7!P831</f>
        <v xml:space="preserve"> 2.6</v>
      </c>
      <c r="Q170" t="str">
        <f>SSN_7!Q831</f>
        <v xml:space="preserve"> 2.6</v>
      </c>
      <c r="R170" t="str">
        <f>SSN_7!R831</f>
        <v xml:space="preserve"> 2.6</v>
      </c>
      <c r="S170" t="str">
        <f>SSN_7!S831</f>
        <v xml:space="preserve"> 2.6</v>
      </c>
      <c r="T170" t="str">
        <f>SSN_7!T831</f>
        <v xml:space="preserve"> 2.6</v>
      </c>
      <c r="U170" t="str">
        <f>SSN_7!U831</f>
        <v xml:space="preserve"> 2.6</v>
      </c>
      <c r="V170" t="str">
        <f>SSN_7!V831</f>
        <v xml:space="preserve"> 2.6</v>
      </c>
      <c r="W170">
        <f>SSN_7!W831</f>
        <v>0</v>
      </c>
      <c r="X170" t="e">
        <f>SSN_7!X831</f>
        <v>#N/A</v>
      </c>
      <c r="AB170" s="20">
        <f>MATCH("R",$J171:$J$1000,0)</f>
        <v>29</v>
      </c>
      <c r="AC170" s="20">
        <f>ROW()</f>
        <v>170</v>
      </c>
      <c r="AD170" s="24" t="e">
        <f t="shared" ca="1" si="43"/>
        <v>#N/A</v>
      </c>
      <c r="AE170" t="str">
        <f t="shared" ca="1" si="42"/>
        <v>E</v>
      </c>
    </row>
    <row r="171" spans="1:31">
      <c r="A171" s="36"/>
      <c r="J171" t="str">
        <f>SSN_7!J832</f>
        <v/>
      </c>
      <c r="K171" t="str">
        <f>SSN_7!K832</f>
        <v xml:space="preserve">    </v>
      </c>
      <c r="L171" t="str">
        <f>SSN_7!L832</f>
        <v xml:space="preserve"> 358</v>
      </c>
      <c r="M171" t="str">
        <f>SSN_7!M832</f>
        <v xml:space="preserve"> 266</v>
      </c>
      <c r="N171" t="str">
        <f>SSN_7!N832</f>
        <v xml:space="preserve"> 358</v>
      </c>
      <c r="O171" t="str">
        <f>SSN_7!O832</f>
        <v xml:space="preserve"> 358</v>
      </c>
      <c r="P171" t="str">
        <f>SSN_7!P832</f>
        <v xml:space="preserve"> 358</v>
      </c>
      <c r="Q171" t="str">
        <f>SSN_7!Q832</f>
        <v xml:space="preserve"> 358</v>
      </c>
      <c r="R171" t="str">
        <f>SSN_7!R832</f>
        <v xml:space="preserve"> 358</v>
      </c>
      <c r="S171" t="str">
        <f>SSN_7!S832</f>
        <v xml:space="preserve"> 358</v>
      </c>
      <c r="T171" t="str">
        <f>SSN_7!T832</f>
        <v xml:space="preserve"> 358</v>
      </c>
      <c r="U171" t="str">
        <f>SSN_7!U832</f>
        <v xml:space="preserve"> 358</v>
      </c>
      <c r="V171" t="str">
        <f>SSN_7!V832</f>
        <v xml:space="preserve"> 358</v>
      </c>
      <c r="W171">
        <f>SSN_7!W832</f>
        <v>0</v>
      </c>
      <c r="X171" t="e">
        <f>SSN_7!X832</f>
        <v>#N/A</v>
      </c>
      <c r="AB171" s="20">
        <f>MATCH("R",$J172:$J$1000,0)</f>
        <v>28</v>
      </c>
      <c r="AC171" s="20">
        <f>ROW()</f>
        <v>171</v>
      </c>
      <c r="AD171" s="24" t="e">
        <f t="shared" ca="1" si="43"/>
        <v>#N/A</v>
      </c>
      <c r="AE171" t="str">
        <f t="shared" ca="1" si="42"/>
        <v>E</v>
      </c>
    </row>
    <row r="172" spans="1:31">
      <c r="A172" s="36"/>
      <c r="J172" t="str">
        <f>SSN_7!J833</f>
        <v/>
      </c>
      <c r="K172" t="str">
        <f>SSN_7!K833</f>
        <v xml:space="preserve">    </v>
      </c>
      <c r="L172" t="str">
        <f>SSN_7!L833</f>
        <v>0.50</v>
      </c>
      <c r="M172" t="str">
        <f>SSN_7!M833</f>
        <v>0.99</v>
      </c>
      <c r="N172" t="str">
        <f>SSN_7!N833</f>
        <v>0.11</v>
      </c>
      <c r="O172" t="str">
        <f>SSN_7!O833</f>
        <v>0.00</v>
      </c>
      <c r="P172" t="str">
        <f>SSN_7!P833</f>
        <v>0.00</v>
      </c>
      <c r="Q172" t="str">
        <f>SSN_7!Q833</f>
        <v>0.00</v>
      </c>
      <c r="R172" t="str">
        <f>SSN_7!R833</f>
        <v>0.00</v>
      </c>
      <c r="S172" t="str">
        <f>SSN_7!S833</f>
        <v>0.00</v>
      </c>
      <c r="T172" t="str">
        <f>SSN_7!T833</f>
        <v>0.00</v>
      </c>
      <c r="U172" t="str">
        <f>SSN_7!U833</f>
        <v>0.00</v>
      </c>
      <c r="V172" t="str">
        <f>SSN_7!V833</f>
        <v>0.00</v>
      </c>
      <c r="W172">
        <f>SSN_7!W833</f>
        <v>0</v>
      </c>
      <c r="X172" t="e">
        <f>SSN_7!X833</f>
        <v>#N/A</v>
      </c>
      <c r="AB172" s="20">
        <f>MATCH("R",$J173:$J$1000,0)</f>
        <v>27</v>
      </c>
      <c r="AC172" s="20">
        <f>ROW()</f>
        <v>172</v>
      </c>
      <c r="AD172" s="24" t="e">
        <f t="shared" ca="1" si="43"/>
        <v>#N/A</v>
      </c>
      <c r="AE172" t="str">
        <f t="shared" ca="1" si="42"/>
        <v>E</v>
      </c>
    </row>
    <row r="173" spans="1:31">
      <c r="A173" s="36"/>
      <c r="J173" t="str">
        <f>SSN_7!J834</f>
        <v/>
      </c>
      <c r="K173" t="str">
        <f>SSN_7!K834</f>
        <v xml:space="preserve">    </v>
      </c>
      <c r="L173" t="str">
        <f>SSN_7!L834</f>
        <v xml:space="preserve"> 105</v>
      </c>
      <c r="M173" t="str">
        <f>SSN_7!M834</f>
        <v xml:space="preserve">  96</v>
      </c>
      <c r="N173" t="str">
        <f>SSN_7!N834</f>
        <v xml:space="preserve"> 113</v>
      </c>
      <c r="O173" t="str">
        <f>SSN_7!O834</f>
        <v xml:space="preserve"> 139</v>
      </c>
      <c r="P173" t="str">
        <f>SSN_7!P834</f>
        <v xml:space="preserve"> 176</v>
      </c>
      <c r="Q173" t="str">
        <f>SSN_7!Q834</f>
        <v xml:space="preserve"> 179</v>
      </c>
      <c r="R173" t="str">
        <f>SSN_7!R834</f>
        <v xml:space="preserve"> 182</v>
      </c>
      <c r="S173" t="str">
        <f>SSN_7!S834</f>
        <v xml:space="preserve"> 184</v>
      </c>
      <c r="T173" t="str">
        <f>SSN_7!T834</f>
        <v xml:space="preserve"> 185</v>
      </c>
      <c r="U173" t="str">
        <f>SSN_7!U834</f>
        <v xml:space="preserve"> 187</v>
      </c>
      <c r="V173" t="str">
        <f>SSN_7!V834</f>
        <v xml:space="preserve"> 188</v>
      </c>
      <c r="W173">
        <f>SSN_7!W834</f>
        <v>0</v>
      </c>
      <c r="X173" t="e">
        <f>SSN_7!X834</f>
        <v>#N/A</v>
      </c>
      <c r="AB173" s="20">
        <f>MATCH("R",$J174:$J$1000,0)</f>
        <v>26</v>
      </c>
      <c r="AC173" s="20">
        <f>ROW()</f>
        <v>173</v>
      </c>
      <c r="AD173" s="24" t="e">
        <f t="shared" ca="1" si="43"/>
        <v>#N/A</v>
      </c>
      <c r="AE173" t="str">
        <f t="shared" ca="1" si="42"/>
        <v>E</v>
      </c>
    </row>
    <row r="174" spans="1:31">
      <c r="A174" s="36"/>
      <c r="J174" t="str">
        <f>SSN_7!J835</f>
        <v/>
      </c>
      <c r="K174" t="str">
        <f>SSN_7!K835</f>
        <v xml:space="preserve">    </v>
      </c>
      <c r="L174" t="str">
        <f>SSN_7!L835</f>
        <v xml:space="preserve">  29</v>
      </c>
      <c r="M174" t="str">
        <f>SSN_7!M835</f>
        <v xml:space="preserve">  33</v>
      </c>
      <c r="N174" t="str">
        <f>SSN_7!N835</f>
        <v xml:space="preserve">  22</v>
      </c>
      <c r="O174" t="str">
        <f>SSN_7!O835</f>
        <v xml:space="preserve">  -1</v>
      </c>
      <c r="P174" t="str">
        <f>SSN_7!P835</f>
        <v xml:space="preserve"> -35</v>
      </c>
      <c r="Q174" t="str">
        <f>SSN_7!Q835</f>
        <v xml:space="preserve"> -34</v>
      </c>
      <c r="R174" t="str">
        <f>SSN_7!R835</f>
        <v xml:space="preserve"> -34</v>
      </c>
      <c r="S174" t="str">
        <f>SSN_7!S835</f>
        <v xml:space="preserve"> -34</v>
      </c>
      <c r="T174" t="str">
        <f>SSN_7!T835</f>
        <v xml:space="preserve"> -34</v>
      </c>
      <c r="U174" t="str">
        <f>SSN_7!U835</f>
        <v xml:space="preserve"> -34</v>
      </c>
      <c r="V174" t="str">
        <f>SSN_7!V835</f>
        <v xml:space="preserve"> -34</v>
      </c>
      <c r="W174">
        <f>SSN_7!W835</f>
        <v>0</v>
      </c>
      <c r="X174" t="e">
        <f>SSN_7!X835</f>
        <v>#N/A</v>
      </c>
      <c r="AB174" s="20">
        <f>MATCH("R",$J175:$J$1000,0)</f>
        <v>25</v>
      </c>
      <c r="AC174" s="20">
        <f>ROW()</f>
        <v>174</v>
      </c>
      <c r="AD174" s="24" t="e">
        <f t="shared" ca="1" si="43"/>
        <v>#N/A</v>
      </c>
      <c r="AE174" t="str">
        <f t="shared" ca="1" si="42"/>
        <v>E</v>
      </c>
    </row>
    <row r="175" spans="1:31">
      <c r="A175" s="36"/>
      <c r="J175" t="str">
        <f>SSN_7!J836</f>
        <v/>
      </c>
      <c r="K175" t="str">
        <f>SSN_7!K836</f>
        <v xml:space="preserve">    </v>
      </c>
      <c r="L175" t="str">
        <f>SSN_7!L836</f>
        <v xml:space="preserve"> -85</v>
      </c>
      <c r="M175" t="str">
        <f>SSN_7!M836</f>
        <v xml:space="preserve"> -76</v>
      </c>
      <c r="N175" t="str">
        <f>SSN_7!N836</f>
        <v xml:space="preserve"> -93</v>
      </c>
      <c r="O175" t="str">
        <f>SSN_7!O836</f>
        <v>-119</v>
      </c>
      <c r="P175" t="str">
        <f>SSN_7!P836</f>
        <v>-156</v>
      </c>
      <c r="Q175" t="str">
        <f>SSN_7!Q836</f>
        <v>-159</v>
      </c>
      <c r="R175" t="str">
        <f>SSN_7!R836</f>
        <v>-162</v>
      </c>
      <c r="S175" t="str">
        <f>SSN_7!S836</f>
        <v>-164</v>
      </c>
      <c r="T175" t="str">
        <f>SSN_7!T836</f>
        <v>-165</v>
      </c>
      <c r="U175" t="str">
        <f>SSN_7!U836</f>
        <v>-167</v>
      </c>
      <c r="V175" t="str">
        <f>SSN_7!V836</f>
        <v>-168</v>
      </c>
      <c r="W175">
        <f>SSN_7!W836</f>
        <v>0</v>
      </c>
      <c r="X175" t="e">
        <f>SSN_7!X836</f>
        <v>#N/A</v>
      </c>
      <c r="AB175" s="20">
        <f>MATCH("R",$J176:$J$1000,0)</f>
        <v>24</v>
      </c>
      <c r="AC175" s="20">
        <f>ROW()</f>
        <v>175</v>
      </c>
      <c r="AD175" s="24" t="e">
        <f t="shared" ca="1" si="43"/>
        <v>#N/A</v>
      </c>
      <c r="AE175" t="str">
        <f t="shared" ca="1" si="42"/>
        <v>E</v>
      </c>
    </row>
    <row r="176" spans="1:31">
      <c r="A176" s="36"/>
      <c r="J176" t="str">
        <f>SSN_7!J837</f>
        <v/>
      </c>
      <c r="K176" t="str">
        <f>SSN_7!K837</f>
        <v xml:space="preserve">    </v>
      </c>
      <c r="L176" t="str">
        <f>SSN_7!L837</f>
        <v>-141</v>
      </c>
      <c r="M176" t="str">
        <f>SSN_7!M837</f>
        <v>-136</v>
      </c>
      <c r="N176" t="str">
        <f>SSN_7!N837</f>
        <v>-144</v>
      </c>
      <c r="O176" t="str">
        <f>SSN_7!O837</f>
        <v>-149</v>
      </c>
      <c r="P176" t="str">
        <f>SSN_7!P837</f>
        <v>-153</v>
      </c>
      <c r="Q176" t="str">
        <f>SSN_7!Q837</f>
        <v>-159</v>
      </c>
      <c r="R176" t="str">
        <f>SSN_7!R837</f>
        <v>-164</v>
      </c>
      <c r="S176" t="str">
        <f>SSN_7!S837</f>
        <v>-167</v>
      </c>
      <c r="T176" t="str">
        <f>SSN_7!T837</f>
        <v>-169</v>
      </c>
      <c r="U176" t="str">
        <f>SSN_7!U837</f>
        <v>-170</v>
      </c>
      <c r="V176" t="str">
        <f>SSN_7!V837</f>
        <v>-172</v>
      </c>
      <c r="W176">
        <f>SSN_7!W837</f>
        <v>0</v>
      </c>
      <c r="X176" t="e">
        <f>SSN_7!X837</f>
        <v>#N/A</v>
      </c>
      <c r="AB176" s="20">
        <f>MATCH("R",$J177:$J$1000,0)</f>
        <v>23</v>
      </c>
      <c r="AC176" s="20">
        <f>ROW()</f>
        <v>176</v>
      </c>
      <c r="AD176" s="24" t="e">
        <f t="shared" ca="1" si="43"/>
        <v>#N/A</v>
      </c>
      <c r="AE176" t="str">
        <f t="shared" ca="1" si="42"/>
        <v>E</v>
      </c>
    </row>
    <row r="177" spans="1:31">
      <c r="A177" s="36"/>
      <c r="J177" t="str">
        <f>SSN_7!J838</f>
        <v/>
      </c>
      <c r="K177" t="str">
        <f>SSN_7!K838</f>
        <v xml:space="preserve">    </v>
      </c>
      <c r="L177" t="str">
        <f>SSN_7!L838</f>
        <v xml:space="preserve">  57</v>
      </c>
      <c r="M177" t="str">
        <f>SSN_7!M838</f>
        <v xml:space="preserve">  59</v>
      </c>
      <c r="N177" t="str">
        <f>SSN_7!N838</f>
        <v xml:space="preserve">  51</v>
      </c>
      <c r="O177" t="str">
        <f>SSN_7!O838</f>
        <v xml:space="preserve">  29</v>
      </c>
      <c r="P177" t="str">
        <f>SSN_7!P838</f>
        <v xml:space="preserve">  -2</v>
      </c>
      <c r="Q177" t="str">
        <f>SSN_7!Q838</f>
        <v xml:space="preserve">   0</v>
      </c>
      <c r="R177" t="str">
        <f>SSN_7!R838</f>
        <v xml:space="preserve">   2</v>
      </c>
      <c r="S177" t="str">
        <f>SSN_7!S838</f>
        <v xml:space="preserve">   3</v>
      </c>
      <c r="T177" t="str">
        <f>SSN_7!T838</f>
        <v xml:space="preserve">   3</v>
      </c>
      <c r="U177" t="str">
        <f>SSN_7!U838</f>
        <v xml:space="preserve">   4</v>
      </c>
      <c r="V177" t="str">
        <f>SSN_7!V838</f>
        <v xml:space="preserve">   4</v>
      </c>
      <c r="W177">
        <f>SSN_7!W838</f>
        <v>0</v>
      </c>
      <c r="X177" t="e">
        <f>SSN_7!X838</f>
        <v>#N/A</v>
      </c>
      <c r="AB177" s="20">
        <f>MATCH("R",$J178:$J$1000,0)</f>
        <v>22</v>
      </c>
      <c r="AC177" s="20">
        <f>ROW()</f>
        <v>177</v>
      </c>
      <c r="AD177" s="24" t="e">
        <f t="shared" ca="1" si="43"/>
        <v>#N/A</v>
      </c>
      <c r="AE177" t="str">
        <f t="shared" ca="1" si="42"/>
        <v>E</v>
      </c>
    </row>
    <row r="178" spans="1:31">
      <c r="A178" s="36"/>
      <c r="J178" t="str">
        <f>SSN_7!J839</f>
        <v/>
      </c>
      <c r="K178" t="str">
        <f>SSN_7!K839</f>
        <v xml:space="preserve">    </v>
      </c>
      <c r="L178" t="str">
        <f>SSN_7!L839</f>
        <v xml:space="preserve">  31</v>
      </c>
      <c r="M178" t="str">
        <f>SSN_7!M839</f>
        <v xml:space="preserve">  25</v>
      </c>
      <c r="N178" t="str">
        <f>SSN_7!N839</f>
        <v xml:space="preserve">  40</v>
      </c>
      <c r="O178" t="str">
        <f>SSN_7!O839</f>
        <v xml:space="preserve">  65</v>
      </c>
      <c r="P178" t="str">
        <f>SSN_7!P839</f>
        <v xml:space="preserve">  87</v>
      </c>
      <c r="Q178" t="str">
        <f>SSN_7!Q839</f>
        <v xml:space="preserve">  85</v>
      </c>
      <c r="R178" t="str">
        <f>SSN_7!R839</f>
        <v xml:space="preserve">  83</v>
      </c>
      <c r="S178" t="str">
        <f>SSN_7!S839</f>
        <v xml:space="preserve">  83</v>
      </c>
      <c r="T178" t="str">
        <f>SSN_7!T839</f>
        <v xml:space="preserve">  82</v>
      </c>
      <c r="U178" t="str">
        <f>SSN_7!U839</f>
        <v xml:space="preserve">  82</v>
      </c>
      <c r="V178" t="str">
        <f>SSN_7!V839</f>
        <v xml:space="preserve">  81</v>
      </c>
      <c r="W178">
        <f>SSN_7!W839</f>
        <v>0</v>
      </c>
      <c r="X178" t="e">
        <f>SSN_7!X839</f>
        <v>#N/A</v>
      </c>
      <c r="AB178" s="20">
        <f>MATCH("R",$J179:$J$1000,0)</f>
        <v>21</v>
      </c>
      <c r="AC178" s="20">
        <f>ROW()</f>
        <v>178</v>
      </c>
      <c r="AD178" s="24" t="e">
        <f t="shared" ca="1" si="43"/>
        <v>#N/A</v>
      </c>
      <c r="AE178" t="str">
        <f t="shared" ca="1" si="42"/>
        <v>E</v>
      </c>
    </row>
    <row r="179" spans="1:31">
      <c r="A179" s="36"/>
      <c r="J179" t="str">
        <f>SSN_7!J840</f>
        <v/>
      </c>
      <c r="K179" t="str">
        <f>SSN_7!K840</f>
        <v xml:space="preserve">    </v>
      </c>
      <c r="L179" t="str">
        <f>SSN_7!L840</f>
        <v>0.01</v>
      </c>
      <c r="M179" t="str">
        <f>SSN_7!M840</f>
        <v>0.00</v>
      </c>
      <c r="N179" t="str">
        <f>SSN_7!N840</f>
        <v>0.01</v>
      </c>
      <c r="O179" t="str">
        <f>SSN_7!O840</f>
        <v>0.00</v>
      </c>
      <c r="P179" t="str">
        <f>SSN_7!P840</f>
        <v>0.00</v>
      </c>
      <c r="Q179" t="str">
        <f>SSN_7!Q840</f>
        <v>0.00</v>
      </c>
      <c r="R179" t="str">
        <f>SSN_7!R840</f>
        <v>0.00</v>
      </c>
      <c r="S179" t="str">
        <f>SSN_7!S840</f>
        <v>0.00</v>
      </c>
      <c r="T179" t="str">
        <f>SSN_7!T840</f>
        <v>0.00</v>
      </c>
      <c r="U179" t="str">
        <f>SSN_7!U840</f>
        <v>0.00</v>
      </c>
      <c r="V179" t="str">
        <f>SSN_7!V840</f>
        <v>0.00</v>
      </c>
      <c r="W179">
        <f>SSN_7!W840</f>
        <v>0</v>
      </c>
      <c r="X179" t="e">
        <f>SSN_7!X840</f>
        <v>#N/A</v>
      </c>
      <c r="AB179" s="20">
        <f>MATCH("R",$J180:$J$1000,0)</f>
        <v>20</v>
      </c>
      <c r="AC179" s="20">
        <f>ROW()</f>
        <v>179</v>
      </c>
      <c r="AD179" s="24" t="e">
        <f t="shared" ca="1" si="43"/>
        <v>#N/A</v>
      </c>
      <c r="AE179" t="str">
        <f t="shared" ca="1" si="42"/>
        <v>E</v>
      </c>
    </row>
    <row r="180" spans="1:31">
      <c r="A180" s="36"/>
      <c r="J180" t="str">
        <f>SSN_7!J841</f>
        <v/>
      </c>
      <c r="K180" t="str">
        <f>SSN_7!K841</f>
        <v xml:space="preserve">    </v>
      </c>
      <c r="L180" t="str">
        <f>SSN_7!L841</f>
        <v>0.00</v>
      </c>
      <c r="M180" t="str">
        <f>SSN_7!M841</f>
        <v>0.00</v>
      </c>
      <c r="N180" t="str">
        <f>SSN_7!N841</f>
        <v>0.00</v>
      </c>
      <c r="O180" t="str">
        <f>SSN_7!O841</f>
        <v>0.00</v>
      </c>
      <c r="P180" t="str">
        <f>SSN_7!P841</f>
        <v>0.00</v>
      </c>
      <c r="Q180" t="str">
        <f>SSN_7!Q841</f>
        <v>0.00</v>
      </c>
      <c r="R180" t="str">
        <f>SSN_7!R841</f>
        <v>0.00</v>
      </c>
      <c r="S180" t="str">
        <f>SSN_7!S841</f>
        <v>0.00</v>
      </c>
      <c r="T180" t="str">
        <f>SSN_7!T841</f>
        <v>0.00</v>
      </c>
      <c r="U180" t="str">
        <f>SSN_7!U841</f>
        <v>0.00</v>
      </c>
      <c r="V180" t="str">
        <f>SSN_7!V841</f>
        <v>0.00</v>
      </c>
      <c r="W180">
        <f>SSN_7!W841</f>
        <v>0</v>
      </c>
      <c r="X180" t="e">
        <f>SSN_7!X841</f>
        <v>#N/A</v>
      </c>
      <c r="AB180" s="20">
        <f>MATCH("R",$J181:$J$1000,0)</f>
        <v>19</v>
      </c>
      <c r="AC180" s="20">
        <f>ROW()</f>
        <v>180</v>
      </c>
      <c r="AD180" s="24" t="e">
        <f t="shared" ca="1" si="43"/>
        <v>#N/A</v>
      </c>
      <c r="AE180" t="str">
        <f t="shared" ca="1" si="42"/>
        <v>E</v>
      </c>
    </row>
    <row r="181" spans="1:31">
      <c r="A181" s="36"/>
      <c r="J181" t="str">
        <f>SSN_7!J842</f>
        <v/>
      </c>
      <c r="K181" t="str">
        <f>SSN_7!K842</f>
        <v xml:space="preserve">    </v>
      </c>
      <c r="L181" t="str">
        <f>SSN_7!L842</f>
        <v>0.07</v>
      </c>
      <c r="M181" t="str">
        <f>SSN_7!M842</f>
        <v>0.08</v>
      </c>
      <c r="N181" t="str">
        <f>SSN_7!N842</f>
        <v>0.05</v>
      </c>
      <c r="O181" t="str">
        <f>SSN_7!O842</f>
        <v>0.01</v>
      </c>
      <c r="P181" t="str">
        <f>SSN_7!P842</f>
        <v>0.00</v>
      </c>
      <c r="Q181" t="str">
        <f>SSN_7!Q842</f>
        <v>0.00</v>
      </c>
      <c r="R181" t="str">
        <f>SSN_7!R842</f>
        <v>0.00</v>
      </c>
      <c r="S181" t="str">
        <f>SSN_7!S842</f>
        <v>0.00</v>
      </c>
      <c r="T181" t="str">
        <f>SSN_7!T842</f>
        <v>0.00</v>
      </c>
      <c r="U181" t="str">
        <f>SSN_7!U842</f>
        <v>0.00</v>
      </c>
      <c r="V181" t="str">
        <f>SSN_7!V842</f>
        <v>0.00</v>
      </c>
      <c r="W181">
        <f>SSN_7!W842</f>
        <v>0</v>
      </c>
      <c r="X181" t="e">
        <f>SSN_7!X842</f>
        <v>#N/A</v>
      </c>
      <c r="AB181" s="20">
        <f>MATCH("R",$J182:$J$1000,0)</f>
        <v>18</v>
      </c>
      <c r="AC181" s="20">
        <f>ROW()</f>
        <v>181</v>
      </c>
      <c r="AD181" s="24" t="e">
        <f t="shared" ca="1" si="43"/>
        <v>#N/A</v>
      </c>
      <c r="AE181" t="str">
        <f t="shared" ca="1" si="42"/>
        <v>E</v>
      </c>
    </row>
    <row r="182" spans="1:31">
      <c r="A182" s="36"/>
      <c r="J182" t="str">
        <f>SSN_7!J843</f>
        <v/>
      </c>
      <c r="K182" t="str">
        <f>SSN_7!K843</f>
        <v xml:space="preserve">    </v>
      </c>
      <c r="L182" t="str">
        <f>SSN_7!L843</f>
        <v>12.0</v>
      </c>
      <c r="M182" t="str">
        <f>SSN_7!M843</f>
        <v xml:space="preserve"> 7.9</v>
      </c>
      <c r="N182" t="str">
        <f>SSN_7!N843</f>
        <v>16.1</v>
      </c>
      <c r="O182" t="str">
        <f>SSN_7!O843</f>
        <v>19.4</v>
      </c>
      <c r="P182" t="str">
        <f>SSN_7!P843</f>
        <v xml:space="preserve"> 7.5</v>
      </c>
      <c r="Q182" t="str">
        <f>SSN_7!Q843</f>
        <v xml:space="preserve"> 7.5</v>
      </c>
      <c r="R182" t="str">
        <f>SSN_7!R843</f>
        <v xml:space="preserve"> 7.5</v>
      </c>
      <c r="S182" t="str">
        <f>SSN_7!S843</f>
        <v xml:space="preserve"> 7.5</v>
      </c>
      <c r="T182" t="str">
        <f>SSN_7!T843</f>
        <v xml:space="preserve"> 7.5</v>
      </c>
      <c r="U182" t="str">
        <f>SSN_7!U843</f>
        <v xml:space="preserve"> 7.5</v>
      </c>
      <c r="V182" t="str">
        <f>SSN_7!V843</f>
        <v xml:space="preserve"> 7.5</v>
      </c>
      <c r="W182">
        <f>SSN_7!W843</f>
        <v>0</v>
      </c>
      <c r="X182" t="e">
        <f>SSN_7!X843</f>
        <v>#N/A</v>
      </c>
      <c r="AB182" s="20">
        <f>MATCH("R",$J183:$J$1000,0)</f>
        <v>17</v>
      </c>
      <c r="AC182" s="20">
        <f>ROW()</f>
        <v>182</v>
      </c>
      <c r="AD182" s="24" t="e">
        <f t="shared" ca="1" si="43"/>
        <v>#N/A</v>
      </c>
      <c r="AE182" t="str">
        <f t="shared" ca="1" si="42"/>
        <v>E</v>
      </c>
    </row>
    <row r="183" spans="1:31">
      <c r="A183" s="36"/>
      <c r="J183" t="str">
        <f>SSN_7!J844</f>
        <v/>
      </c>
      <c r="K183" t="str">
        <f>SSN_7!K844</f>
        <v xml:space="preserve">    </v>
      </c>
      <c r="L183" t="str">
        <f>SSN_7!L844</f>
        <v xml:space="preserve"> 5.8</v>
      </c>
      <c r="M183" t="str">
        <f>SSN_7!M844</f>
        <v xml:space="preserve"> 2.7</v>
      </c>
      <c r="N183" t="str">
        <f>SSN_7!N844</f>
        <v>10.1</v>
      </c>
      <c r="O183" t="str">
        <f>SSN_7!O844</f>
        <v>19.1</v>
      </c>
      <c r="P183" t="str">
        <f>SSN_7!P844</f>
        <v xml:space="preserve"> 6.6</v>
      </c>
      <c r="Q183" t="str">
        <f>SSN_7!Q844</f>
        <v xml:space="preserve"> 2.7</v>
      </c>
      <c r="R183" t="str">
        <f>SSN_7!R844</f>
        <v xml:space="preserve"> 2.7</v>
      </c>
      <c r="S183" t="str">
        <f>SSN_7!S844</f>
        <v xml:space="preserve"> 2.7</v>
      </c>
      <c r="T183" t="str">
        <f>SSN_7!T844</f>
        <v xml:space="preserve"> 2.7</v>
      </c>
      <c r="U183" t="str">
        <f>SSN_7!U844</f>
        <v xml:space="preserve"> 2.7</v>
      </c>
      <c r="V183" t="str">
        <f>SSN_7!V844</f>
        <v xml:space="preserve"> 2.7</v>
      </c>
      <c r="W183">
        <f>SSN_7!W844</f>
        <v>0</v>
      </c>
      <c r="X183" t="e">
        <f>SSN_7!X844</f>
        <v>#N/A</v>
      </c>
      <c r="AB183" s="20">
        <f>MATCH("R",$J184:$J$1000,0)</f>
        <v>16</v>
      </c>
      <c r="AC183" s="20">
        <f>ROW()</f>
        <v>183</v>
      </c>
      <c r="AD183" s="24" t="e">
        <f t="shared" ca="1" si="43"/>
        <v>#N/A</v>
      </c>
      <c r="AE183" t="str">
        <f t="shared" ca="1" si="42"/>
        <v>E</v>
      </c>
    </row>
    <row r="184" spans="1:31">
      <c r="A184" s="36"/>
      <c r="J184" t="str">
        <f>SSN_7!J845</f>
        <v/>
      </c>
      <c r="K184" t="str">
        <f>SSN_7!K845</f>
        <v xml:space="preserve">    </v>
      </c>
      <c r="L184" t="str">
        <f>SSN_7!L845</f>
        <v>14.6</v>
      </c>
      <c r="M184" t="str">
        <f>SSN_7!M845</f>
        <v>11.7</v>
      </c>
      <c r="N184" t="str">
        <f>SSN_7!N845</f>
        <v>18.1</v>
      </c>
      <c r="O184" t="str">
        <f>SSN_7!O845</f>
        <v>21.1</v>
      </c>
      <c r="P184" t="str">
        <f>SSN_7!P845</f>
        <v>11.6</v>
      </c>
      <c r="Q184" t="str">
        <f>SSN_7!Q845</f>
        <v>12.0</v>
      </c>
      <c r="R184" t="str">
        <f>SSN_7!R845</f>
        <v>12.2</v>
      </c>
      <c r="S184" t="str">
        <f>SSN_7!S845</f>
        <v>12.2</v>
      </c>
      <c r="T184" t="str">
        <f>SSN_7!T845</f>
        <v>12.2</v>
      </c>
      <c r="U184" t="str">
        <f>SSN_7!U845</f>
        <v>12.2</v>
      </c>
      <c r="V184" t="str">
        <f>SSN_7!V845</f>
        <v>12.2</v>
      </c>
      <c r="W184">
        <f>SSN_7!W845</f>
        <v>0</v>
      </c>
      <c r="X184" t="e">
        <f>SSN_7!X845</f>
        <v>#N/A</v>
      </c>
      <c r="AB184" s="20">
        <f>MATCH("R",$J185:$J$1000,0)</f>
        <v>15</v>
      </c>
      <c r="AC184" s="20">
        <f>ROW()</f>
        <v>184</v>
      </c>
      <c r="AD184" s="24" t="e">
        <f t="shared" ca="1" si="43"/>
        <v>#N/A</v>
      </c>
      <c r="AE184" t="str">
        <f t="shared" ca="1" si="42"/>
        <v>E</v>
      </c>
    </row>
    <row r="185" spans="1:31">
      <c r="A185" s="36"/>
      <c r="J185" t="str">
        <f>SSN_7!J846</f>
        <v/>
      </c>
      <c r="K185" t="str">
        <f>SSN_7!K846</f>
        <v xml:space="preserve">    </v>
      </c>
      <c r="L185" t="str">
        <f>SSN_7!L846</f>
        <v xml:space="preserve"> 8.1</v>
      </c>
      <c r="M185" t="str">
        <f>SSN_7!M846</f>
        <v xml:space="preserve"> 6.6</v>
      </c>
      <c r="N185" t="str">
        <f>SSN_7!N846</f>
        <v>11.4</v>
      </c>
      <c r="O185" t="str">
        <f>SSN_7!O846</f>
        <v>19.7</v>
      </c>
      <c r="P185" t="str">
        <f>SSN_7!P846</f>
        <v xml:space="preserve"> 8.1</v>
      </c>
      <c r="Q185" t="str">
        <f>SSN_7!Q846</f>
        <v xml:space="preserve"> 5.9</v>
      </c>
      <c r="R185" t="str">
        <f>SSN_7!R846</f>
        <v xml:space="preserve"> 6.4</v>
      </c>
      <c r="S185" t="str">
        <f>SSN_7!S846</f>
        <v xml:space="preserve"> 6.5</v>
      </c>
      <c r="T185" t="str">
        <f>SSN_7!T846</f>
        <v xml:space="preserve"> 6.5</v>
      </c>
      <c r="U185" t="str">
        <f>SSN_7!U846</f>
        <v xml:space="preserve"> 6.5</v>
      </c>
      <c r="V185" t="str">
        <f>SSN_7!V846</f>
        <v xml:space="preserve"> 6.5</v>
      </c>
      <c r="W185">
        <f>SSN_7!W846</f>
        <v>0</v>
      </c>
      <c r="X185" t="e">
        <f>SSN_7!X846</f>
        <v>#N/A</v>
      </c>
      <c r="AB185" s="20">
        <f>MATCH("R",$J186:$J$1000,0)</f>
        <v>14</v>
      </c>
      <c r="AC185" s="20">
        <f>ROW()</f>
        <v>185</v>
      </c>
      <c r="AD185" s="24" t="e">
        <f t="shared" ca="1" si="43"/>
        <v>#N/A</v>
      </c>
      <c r="AE185" t="str">
        <f t="shared" ca="1" si="42"/>
        <v>E</v>
      </c>
    </row>
    <row r="186" spans="1:31">
      <c r="A186" s="36"/>
      <c r="J186" t="str">
        <f>SSN_7!J847</f>
        <v/>
      </c>
      <c r="K186" t="str">
        <f>SSN_7!K847</f>
        <v xml:space="preserve">    </v>
      </c>
      <c r="L186" t="str">
        <f>SSN_7!L847</f>
        <v xml:space="preserve"> 4.1</v>
      </c>
      <c r="M186" t="str">
        <f>SSN_7!M847</f>
        <v xml:space="preserve"> 4.1</v>
      </c>
      <c r="N186" t="str">
        <f>SSN_7!N847</f>
        <v xml:space="preserve"> 3.9</v>
      </c>
      <c r="O186" t="str">
        <f>SSN_7!O847</f>
        <v xml:space="preserve"> 3.7</v>
      </c>
      <c r="P186" t="str">
        <f>SSN_7!P847</f>
        <v xml:space="preserve"> 3.4</v>
      </c>
      <c r="Q186" t="str">
        <f>SSN_7!Q847</f>
        <v xml:space="preserve"> 3.2</v>
      </c>
      <c r="R186" t="str">
        <f>SSN_7!R847</f>
        <v xml:space="preserve"> 3.0</v>
      </c>
      <c r="S186" t="str">
        <f>SSN_7!S847</f>
        <v xml:space="preserve"> 2.9</v>
      </c>
      <c r="T186" t="str">
        <f>SSN_7!T847</f>
        <v xml:space="preserve"> 2.8</v>
      </c>
      <c r="U186" t="str">
        <f>SSN_7!U847</f>
        <v xml:space="preserve"> 2.8</v>
      </c>
      <c r="V186" t="str">
        <f>SSN_7!V847</f>
        <v xml:space="preserve"> 2.7</v>
      </c>
      <c r="W186">
        <f>SSN_7!W847</f>
        <v>0</v>
      </c>
      <c r="X186" t="e">
        <f>SSN_7!X847</f>
        <v>#N/A</v>
      </c>
      <c r="AB186" s="20">
        <f>MATCH("R",$J187:$J$1000,0)</f>
        <v>13</v>
      </c>
      <c r="AC186" s="20">
        <f>ROW()</f>
        <v>186</v>
      </c>
      <c r="AD186" s="24" t="e">
        <f t="shared" ca="1" si="43"/>
        <v>#N/A</v>
      </c>
      <c r="AE186" t="str">
        <f t="shared" ca="1" si="42"/>
        <v>E</v>
      </c>
    </row>
    <row r="187" spans="1:31">
      <c r="A187" s="36"/>
      <c r="J187" t="str">
        <f>SSN_7!J848</f>
        <v/>
      </c>
      <c r="K187" t="str">
        <f>SSN_7!K848</f>
        <v xml:space="preserve">    </v>
      </c>
      <c r="L187" t="str">
        <f>SSN_7!L848</f>
        <v xml:space="preserve"> 4.1</v>
      </c>
      <c r="M187" t="str">
        <f>SSN_7!M848</f>
        <v xml:space="preserve"> 4.1</v>
      </c>
      <c r="N187" t="str">
        <f>SSN_7!N848</f>
        <v xml:space="preserve"> 3.9</v>
      </c>
      <c r="O187" t="str">
        <f>SSN_7!O848</f>
        <v xml:space="preserve"> 3.7</v>
      </c>
      <c r="P187" t="str">
        <f>SSN_7!P848</f>
        <v xml:space="preserve"> 3.4</v>
      </c>
      <c r="Q187" t="str">
        <f>SSN_7!Q848</f>
        <v xml:space="preserve"> 3.2</v>
      </c>
      <c r="R187" t="str">
        <f>SSN_7!R848</f>
        <v xml:space="preserve"> 3.0</v>
      </c>
      <c r="S187" t="str">
        <f>SSN_7!S848</f>
        <v xml:space="preserve"> 2.9</v>
      </c>
      <c r="T187" t="str">
        <f>SSN_7!T848</f>
        <v xml:space="preserve"> 2.8</v>
      </c>
      <c r="U187" t="str">
        <f>SSN_7!U848</f>
        <v xml:space="preserve"> 2.8</v>
      </c>
      <c r="V187" t="str">
        <f>SSN_7!V848</f>
        <v xml:space="preserve"> 2.7</v>
      </c>
      <c r="W187">
        <f>SSN_7!W848</f>
        <v>0</v>
      </c>
      <c r="X187" t="e">
        <f>SSN_7!X848</f>
        <v>#N/A</v>
      </c>
      <c r="AB187" s="20">
        <f>MATCH("R",$J188:$J$1000,0)</f>
        <v>12</v>
      </c>
      <c r="AC187" s="20">
        <f>ROW()</f>
        <v>187</v>
      </c>
      <c r="AD187" s="24" t="e">
        <f t="shared" ca="1" si="43"/>
        <v>#N/A</v>
      </c>
      <c r="AE187" t="str">
        <f t="shared" ca="1" si="42"/>
        <v>E</v>
      </c>
    </row>
    <row r="188" spans="1:31">
      <c r="A188" s="36"/>
      <c r="J188" t="str">
        <f>SSN_7!J849</f>
        <v/>
      </c>
      <c r="K188" t="str">
        <f>SSN_7!K849</f>
        <v xml:space="preserve">    </v>
      </c>
      <c r="L188" t="str">
        <f>SSN_7!L849</f>
        <v xml:space="preserve">  42</v>
      </c>
      <c r="M188" t="str">
        <f>SSN_7!M849</f>
        <v xml:space="preserve">  48</v>
      </c>
      <c r="N188" t="str">
        <f>SSN_7!N849</f>
        <v xml:space="preserve">  33</v>
      </c>
      <c r="O188" t="str">
        <f>SSN_7!O849</f>
        <v xml:space="preserve">   8</v>
      </c>
      <c r="P188" t="str">
        <f>SSN_7!P849</f>
        <v xml:space="preserve"> -14</v>
      </c>
      <c r="Q188" t="str">
        <f>SSN_7!Q849</f>
        <v xml:space="preserve"> -12</v>
      </c>
      <c r="R188" t="str">
        <f>SSN_7!R849</f>
        <v xml:space="preserve"> -10</v>
      </c>
      <c r="S188" t="str">
        <f>SSN_7!S849</f>
        <v xml:space="preserve"> -10</v>
      </c>
      <c r="T188" t="str">
        <f>SSN_7!T849</f>
        <v xml:space="preserve">  -9</v>
      </c>
      <c r="U188" t="str">
        <f>SSN_7!U849</f>
        <v xml:space="preserve">  -9</v>
      </c>
      <c r="V188" t="str">
        <f>SSN_7!V849</f>
        <v xml:space="preserve">  -8</v>
      </c>
      <c r="W188">
        <f>SSN_7!W849</f>
        <v>0</v>
      </c>
      <c r="X188" t="e">
        <f>SSN_7!X849</f>
        <v>#N/A</v>
      </c>
      <c r="AB188" s="20">
        <f>MATCH("R",$J189:$J$1000,0)</f>
        <v>11</v>
      </c>
      <c r="AC188" s="20">
        <f>ROW()</f>
        <v>188</v>
      </c>
      <c r="AD188" s="24" t="e">
        <f t="shared" ca="1" si="43"/>
        <v>#N/A</v>
      </c>
      <c r="AE188" t="str">
        <f t="shared" ca="1" si="42"/>
        <v>E</v>
      </c>
    </row>
    <row r="189" spans="1:31">
      <c r="A189" s="36"/>
      <c r="J189" t="str">
        <f>SSN_7!J850</f>
        <v/>
      </c>
      <c r="K189" t="str">
        <f>SSN_7!K850</f>
        <v xml:space="preserve">    </v>
      </c>
      <c r="L189" t="str">
        <f>SSN_7!L850</f>
        <v xml:space="preserve">RSI </v>
      </c>
      <c r="M189" t="str">
        <f>SSN_7!M850</f>
        <v>oeff</v>
      </c>
      <c r="N189" t="str">
        <f>SSN_7!N850</f>
        <v>Dail</v>
      </c>
      <c r="O189" t="str">
        <f>SSN_7!O850</f>
        <v xml:space="preserve">)   </v>
      </c>
      <c r="P189" t="str">
        <f>SSN_7!P850</f>
        <v xml:space="preserve">    </v>
      </c>
      <c r="Q189" t="str">
        <f>SSN_7!Q850</f>
        <v>METH</v>
      </c>
      <c r="R189" t="str">
        <f>SSN_7!R850</f>
        <v>D 30</v>
      </c>
      <c r="S189" t="str">
        <f>SSN_7!S850</f>
        <v xml:space="preserve">  VO</v>
      </c>
      <c r="T189" t="str">
        <f>SSN_7!T850</f>
        <v xml:space="preserve">CAP </v>
      </c>
      <c r="U189" t="str">
        <f>SSN_7!U850</f>
        <v>6.12</v>
      </c>
      <c r="V189" t="str">
        <f>SSN_7!V850</f>
        <v xml:space="preserve">7W  </v>
      </c>
      <c r="W189">
        <f>SSN_7!W850</f>
        <v>0</v>
      </c>
      <c r="X189" t="e">
        <f>SSN_7!X850</f>
        <v>#N/A</v>
      </c>
      <c r="AB189" s="20">
        <f>MATCH("R",$J190:$J$1000,0)</f>
        <v>10</v>
      </c>
      <c r="AC189" s="20">
        <f>ROW()</f>
        <v>189</v>
      </c>
      <c r="AD189" s="24" t="e">
        <f t="shared" ca="1" si="43"/>
        <v>#N/A</v>
      </c>
      <c r="AE189" t="str">
        <f t="shared" ca="1" si="42"/>
        <v>E</v>
      </c>
    </row>
    <row r="190" spans="1:31">
      <c r="A190" s="36"/>
      <c r="J190" t="str">
        <f>SSN_7!J851</f>
        <v/>
      </c>
      <c r="K190" t="str">
        <f>SSN_7!K851</f>
        <v/>
      </c>
      <c r="L190" t="str">
        <f>SSN_7!L851</f>
        <v/>
      </c>
      <c r="M190" t="str">
        <f>SSN_7!M851</f>
        <v/>
      </c>
      <c r="N190" t="str">
        <f>SSN_7!N851</f>
        <v/>
      </c>
      <c r="O190" t="str">
        <f>SSN_7!O851</f>
        <v/>
      </c>
      <c r="P190" t="str">
        <f>SSN_7!P851</f>
        <v/>
      </c>
      <c r="Q190" t="str">
        <f>SSN_7!Q851</f>
        <v/>
      </c>
      <c r="R190" t="str">
        <f>SSN_7!R851</f>
        <v/>
      </c>
      <c r="S190" t="str">
        <f>SSN_7!S851</f>
        <v/>
      </c>
      <c r="T190" t="str">
        <f>SSN_7!T851</f>
        <v/>
      </c>
      <c r="U190" t="str">
        <f>SSN_7!U851</f>
        <v/>
      </c>
      <c r="V190" t="str">
        <f>SSN_7!V851</f>
        <v/>
      </c>
      <c r="W190">
        <f>SSN_7!W851</f>
        <v>0</v>
      </c>
      <c r="X190" t="e">
        <f>SSN_7!X851</f>
        <v>#N/A</v>
      </c>
      <c r="AB190" s="20">
        <f>MATCH("R",$J191:$J$1000,0)</f>
        <v>9</v>
      </c>
      <c r="AC190" s="20">
        <f>ROW()</f>
        <v>190</v>
      </c>
      <c r="AD190" s="24" t="e">
        <f t="shared" ca="1" si="43"/>
        <v>#N/A</v>
      </c>
      <c r="AE190" t="str">
        <f t="shared" ca="1" si="42"/>
        <v>E</v>
      </c>
    </row>
    <row r="191" spans="1:31">
      <c r="A191" s="36"/>
      <c r="J191" t="str">
        <f>SSN_7!J852</f>
        <v/>
      </c>
      <c r="K191" t="str">
        <f>SSN_7!K852</f>
        <v>Jan,</v>
      </c>
      <c r="L191" t="str">
        <f>SSN_7!L852</f>
        <v>1 20</v>
      </c>
      <c r="M191" t="str">
        <f>SSN_7!M852</f>
        <v xml:space="preserve">6   </v>
      </c>
      <c r="N191" t="str">
        <f>SSN_7!N852</f>
        <v xml:space="preserve">    </v>
      </c>
      <c r="O191" t="str">
        <f>SSN_7!O852</f>
        <v xml:space="preserve"> SSN</v>
      </c>
      <c r="P191" t="str">
        <f>SSN_7!P852</f>
        <v>=  2</v>
      </c>
      <c r="Q191" t="str">
        <f>SSN_7!Q852</f>
        <v xml:space="preserve">.   </v>
      </c>
      <c r="R191" t="str">
        <f>SSN_7!R852</f>
        <v xml:space="preserve">    </v>
      </c>
      <c r="S191" t="str">
        <f>SSN_7!S852</f>
        <v xml:space="preserve">    </v>
      </c>
      <c r="T191" t="str">
        <f>SSN_7!T852</f>
        <v xml:space="preserve">  Mi</v>
      </c>
      <c r="U191" t="str">
        <f>SSN_7!U852</f>
        <v>imum</v>
      </c>
      <c r="V191" t="str">
        <f>SSN_7!V852</f>
        <v>Angl</v>
      </c>
      <c r="W191">
        <f>SSN_7!W852</f>
        <v>0</v>
      </c>
      <c r="X191" t="e">
        <f>SSN_7!X852</f>
        <v>#N/A</v>
      </c>
      <c r="AB191" s="20">
        <f>MATCH("R",$J192:$J$1000,0)</f>
        <v>8</v>
      </c>
      <c r="AC191" s="20">
        <f>ROW()</f>
        <v>191</v>
      </c>
      <c r="AD191" s="24" t="e">
        <f t="shared" ca="1" si="43"/>
        <v>#N/A</v>
      </c>
      <c r="AE191" t="str">
        <f t="shared" ca="1" si="42"/>
        <v>E</v>
      </c>
    </row>
    <row r="192" spans="1:31">
      <c r="A192" s="36"/>
      <c r="J192" t="str">
        <f>SSN_7!J853</f>
        <v/>
      </c>
      <c r="K192" t="str">
        <f>SSN_7!K853</f>
        <v>HOME</v>
      </c>
      <c r="L192" t="str">
        <f>SSN_7!L853</f>
        <v xml:space="preserve">    </v>
      </c>
      <c r="M192" t="str">
        <f>SSN_7!M853</f>
        <v xml:space="preserve">    </v>
      </c>
      <c r="N192" t="str">
        <f>SSN_7!N853</f>
        <v xml:space="preserve">    </v>
      </c>
      <c r="O192" t="str">
        <f>SSN_7!O853</f>
        <v>AUST</v>
      </c>
      <c r="P192" t="str">
        <f>SSN_7!P853</f>
        <v xml:space="preserve">N   </v>
      </c>
      <c r="Q192" t="str">
        <f>SSN_7!Q853</f>
        <v xml:space="preserve">    </v>
      </c>
      <c r="R192" t="str">
        <f>SSN_7!R853</f>
        <v xml:space="preserve">    </v>
      </c>
      <c r="S192" t="str">
        <f>SSN_7!S853</f>
        <v xml:space="preserve">  AZ</v>
      </c>
      <c r="T192" t="str">
        <f>SSN_7!T853</f>
        <v>MUTH</v>
      </c>
      <c r="U192" t="str">
        <f>SSN_7!U853</f>
        <v xml:space="preserve">    </v>
      </c>
      <c r="V192" t="str">
        <f>SSN_7!V853</f>
        <v xml:space="preserve">    </v>
      </c>
      <c r="W192">
        <f>SSN_7!W853</f>
        <v>0</v>
      </c>
      <c r="X192" t="e">
        <f>SSN_7!X853</f>
        <v>#N/A</v>
      </c>
      <c r="AB192" s="20">
        <f>MATCH("R",$J193:$J$1000,0)</f>
        <v>7</v>
      </c>
      <c r="AC192" s="20">
        <f>ROW()</f>
        <v>192</v>
      </c>
      <c r="AD192" s="24" t="e">
        <f t="shared" ca="1" si="43"/>
        <v>#N/A</v>
      </c>
      <c r="AE192" t="str">
        <f t="shared" ca="1" si="42"/>
        <v>E</v>
      </c>
    </row>
    <row r="193" spans="1:31">
      <c r="A193" s="36"/>
      <c r="J193" t="str">
        <f>SSN_7!J854</f>
        <v/>
      </c>
      <c r="K193" t="str">
        <f>SSN_7!K854</f>
        <v>32.9</v>
      </c>
      <c r="L193" t="str">
        <f>SSN_7!L854</f>
        <v xml:space="preserve"> N  </v>
      </c>
      <c r="M193" t="str">
        <f>SSN_7!M854</f>
        <v>96.6</v>
      </c>
      <c r="N193" t="str">
        <f>SSN_7!N854</f>
        <v xml:space="preserve"> W -</v>
      </c>
      <c r="O193" t="str">
        <f>SSN_7!O854</f>
        <v>30.2</v>
      </c>
      <c r="P193" t="str">
        <f>SSN_7!P854</f>
        <v xml:space="preserve"> N  </v>
      </c>
      <c r="Q193" t="str">
        <f>SSN_7!Q854</f>
        <v>97.7</v>
      </c>
      <c r="R193" t="str">
        <f>SSN_7!R854</f>
        <v xml:space="preserve"> W  </v>
      </c>
      <c r="S193" t="str">
        <f>SSN_7!S854</f>
        <v xml:space="preserve"> 199</v>
      </c>
      <c r="T193" t="str">
        <f>SSN_7!T854</f>
        <v xml:space="preserve">97  </v>
      </c>
      <c r="U193" t="str">
        <f>SSN_7!U854</f>
        <v>19.3</v>
      </c>
      <c r="V193" t="str">
        <f>SSN_7!V854</f>
        <v xml:space="preserve">    </v>
      </c>
      <c r="W193">
        <f>SSN_7!W854</f>
        <v>0</v>
      </c>
      <c r="X193" t="e">
        <f>SSN_7!X854</f>
        <v>#N/A</v>
      </c>
      <c r="AB193" s="20">
        <f>MATCH("R",$J194:$J$1000,0)</f>
        <v>6</v>
      </c>
      <c r="AC193" s="20">
        <f>ROW()</f>
        <v>193</v>
      </c>
      <c r="AD193" s="24" t="e">
        <f t="shared" ca="1" si="43"/>
        <v>#N/A</v>
      </c>
      <c r="AE193" t="str">
        <f t="shared" ca="1" si="42"/>
        <v>E</v>
      </c>
    </row>
    <row r="194" spans="1:31">
      <c r="A194" s="36"/>
      <c r="J194" t="str">
        <f>SSN_7!J855</f>
        <v/>
      </c>
      <c r="K194" t="str">
        <f>SSN_7!K855</f>
        <v>XMTR</v>
      </c>
      <c r="L194" t="str">
        <f>SSN_7!L855</f>
        <v xml:space="preserve"> 2-3</v>
      </c>
      <c r="M194" t="str">
        <f>SSN_7!M855</f>
        <v xml:space="preserve"> ION</v>
      </c>
      <c r="N194" t="str">
        <f>SSN_7!N855</f>
        <v>AP #</v>
      </c>
      <c r="O194" t="str">
        <f>SSN_7!O855</f>
        <v>3[sa</v>
      </c>
      <c r="P194" t="str">
        <f>SSN_7!P855</f>
        <v>ples</v>
      </c>
      <c r="Q194" t="str">
        <f>SSN_7!Q855</f>
        <v>SAMP</v>
      </c>
      <c r="R194" t="str">
        <f>SSN_7!R855</f>
        <v>E.23</v>
      </c>
      <c r="S194" t="str">
        <f>SSN_7!S855</f>
        <v xml:space="preserve">   ]</v>
      </c>
      <c r="T194" t="str">
        <f>SSN_7!T855</f>
        <v xml:space="preserve">Az= </v>
      </c>
      <c r="U194" t="str">
        <f>SSN_7!U855</f>
        <v xml:space="preserve">0.0 </v>
      </c>
      <c r="V194" t="str">
        <f>SSN_7!V855</f>
        <v>FFaz</v>
      </c>
      <c r="W194">
        <f>SSN_7!W855</f>
        <v>0</v>
      </c>
      <c r="X194" t="e">
        <f>SSN_7!X855</f>
        <v>#N/A</v>
      </c>
      <c r="AB194" s="20">
        <f>MATCH("R",$J195:$J$1000,0)</f>
        <v>5</v>
      </c>
      <c r="AC194" s="20">
        <f>ROW()</f>
        <v>194</v>
      </c>
      <c r="AD194" s="24" t="e">
        <f t="shared" ca="1" si="43"/>
        <v>#N/A</v>
      </c>
      <c r="AE194" t="str">
        <f t="shared" ref="AE194:AE257" ca="1" si="44">IF(ISERROR(AD194),"E","OK")</f>
        <v>E</v>
      </c>
    </row>
    <row r="195" spans="1:31">
      <c r="A195" s="36"/>
      <c r="J195" t="str">
        <f>SSN_7!J856</f>
        <v/>
      </c>
      <c r="K195" t="str">
        <f>SSN_7!K856</f>
        <v>RCVR</v>
      </c>
      <c r="L195" t="str">
        <f>SSN_7!L856</f>
        <v xml:space="preserve"> 2-3</v>
      </c>
      <c r="M195" t="str">
        <f>SSN_7!M856</f>
        <v xml:space="preserve"> ION</v>
      </c>
      <c r="N195" t="str">
        <f>SSN_7!N856</f>
        <v>AP #</v>
      </c>
      <c r="O195" t="str">
        <f>SSN_7!O856</f>
        <v>3[sa</v>
      </c>
      <c r="P195" t="str">
        <f>SSN_7!P856</f>
        <v>ples</v>
      </c>
      <c r="Q195" t="str">
        <f>SSN_7!Q856</f>
        <v>SAMP</v>
      </c>
      <c r="R195" t="str">
        <f>SSN_7!R856</f>
        <v>E.23</v>
      </c>
      <c r="S195" t="str">
        <f>SSN_7!S856</f>
        <v xml:space="preserve">   ]</v>
      </c>
      <c r="T195" t="str">
        <f>SSN_7!T856</f>
        <v xml:space="preserve">Az= </v>
      </c>
      <c r="U195" t="str">
        <f>SSN_7!U856</f>
        <v xml:space="preserve">0.0 </v>
      </c>
      <c r="V195" t="str">
        <f>SSN_7!V856</f>
        <v>FFaz</v>
      </c>
      <c r="W195">
        <f>SSN_7!W856</f>
        <v>0</v>
      </c>
      <c r="X195" t="e">
        <f>SSN_7!X856</f>
        <v>#N/A</v>
      </c>
      <c r="AB195" s="20">
        <f>MATCH("R",$J196:$J$1000,0)</f>
        <v>4</v>
      </c>
      <c r="AC195" s="20">
        <f>ROW()</f>
        <v>195</v>
      </c>
      <c r="AD195" s="24" t="e">
        <f t="shared" ref="AD195:AD258" ca="1" si="45">IF(VALUE(INDIRECT(ADDRESS(AD194,AA$1+1,1,TRUE())))=1,AD194+1,VALUE(INDIRECT(ADDRESS(AD194,AA$1+2,1,TRUE())))+VALUE((INDIRECT(ADDRESS(AD194,AA$1+1,1,TRUE())))))</f>
        <v>#N/A</v>
      </c>
      <c r="AE195" t="str">
        <f t="shared" ca="1" si="44"/>
        <v>E</v>
      </c>
    </row>
    <row r="196" spans="1:31">
      <c r="A196" s="36"/>
      <c r="J196" t="str">
        <f>SSN_7!J857</f>
        <v/>
      </c>
      <c r="K196" t="str">
        <f>SSN_7!K857</f>
        <v>3 MH</v>
      </c>
      <c r="L196" t="str">
        <f>SSN_7!L857</f>
        <v xml:space="preserve"> NOI</v>
      </c>
      <c r="M196" t="str">
        <f>SSN_7!M857</f>
        <v xml:space="preserve">E = </v>
      </c>
      <c r="N196" t="str">
        <f>SSN_7!N857</f>
        <v>145.</v>
      </c>
      <c r="O196" t="str">
        <f>SSN_7!O857</f>
        <v xml:space="preserve"> dBW</v>
      </c>
      <c r="P196" t="str">
        <f>SSN_7!P857</f>
        <v xml:space="preserve">    </v>
      </c>
      <c r="Q196" t="str">
        <f>SSN_7!Q857</f>
        <v xml:space="preserve">EQ. </v>
      </c>
      <c r="R196" t="str">
        <f>SSN_7!R857</f>
        <v>EL =</v>
      </c>
      <c r="S196" t="str">
        <f>SSN_7!S857</f>
        <v xml:space="preserve">90% </v>
      </c>
      <c r="T196" t="str">
        <f>SSN_7!T857</f>
        <v xml:space="preserve">  RE</v>
      </c>
      <c r="U196" t="str">
        <f>SSN_7!U857</f>
        <v>. SN</v>
      </c>
      <c r="V196" t="str">
        <f>SSN_7!V857</f>
        <v xml:space="preserve"> = 7</v>
      </c>
      <c r="W196">
        <f>SSN_7!W857</f>
        <v>0</v>
      </c>
      <c r="X196" t="e">
        <f>SSN_7!X857</f>
        <v>#N/A</v>
      </c>
      <c r="AB196" s="20">
        <f>MATCH("R",$J197:$J$1000,0)</f>
        <v>3</v>
      </c>
      <c r="AC196" s="20">
        <f>ROW()</f>
        <v>196</v>
      </c>
      <c r="AD196" s="24" t="e">
        <f t="shared" ca="1" si="45"/>
        <v>#N/A</v>
      </c>
      <c r="AE196" t="str">
        <f t="shared" ca="1" si="44"/>
        <v>E</v>
      </c>
    </row>
    <row r="197" spans="1:31">
      <c r="A197" s="36"/>
      <c r="J197" t="str">
        <f>SSN_7!J858</f>
        <v/>
      </c>
      <c r="K197" t="str">
        <f>SSN_7!K858</f>
        <v>MULT</v>
      </c>
      <c r="L197" t="str">
        <f>SSN_7!L858</f>
        <v>PATH</v>
      </c>
      <c r="M197" t="str">
        <f>SSN_7!M858</f>
        <v>POWE</v>
      </c>
      <c r="N197" t="str">
        <f>SSN_7!N858</f>
        <v xml:space="preserve"> TOL</v>
      </c>
      <c r="O197" t="str">
        <f>SSN_7!O858</f>
        <v>RANC</v>
      </c>
      <c r="P197" t="str">
        <f>SSN_7!P858</f>
        <v xml:space="preserve"> =  </v>
      </c>
      <c r="Q197" t="str">
        <f>SSN_7!Q858</f>
        <v>.0 d</v>
      </c>
      <c r="R197" t="str">
        <f>SSN_7!R858</f>
        <v xml:space="preserve">   M</v>
      </c>
      <c r="S197" t="str">
        <f>SSN_7!S858</f>
        <v>LTIP</v>
      </c>
      <c r="T197" t="str">
        <f>SSN_7!T858</f>
        <v>TH D</v>
      </c>
      <c r="U197" t="str">
        <f>SSN_7!U858</f>
        <v xml:space="preserve">LAY </v>
      </c>
      <c r="V197" t="str">
        <f>SSN_7!V858</f>
        <v>OLER</v>
      </c>
      <c r="W197">
        <f>SSN_7!W858</f>
        <v>0</v>
      </c>
      <c r="X197" t="e">
        <f>SSN_7!X858</f>
        <v>#N/A</v>
      </c>
      <c r="AB197" s="20">
        <f>MATCH("R",$J198:$J$1000,0)</f>
        <v>2</v>
      </c>
      <c r="AC197" s="20">
        <f>ROW()</f>
        <v>197</v>
      </c>
      <c r="AD197" s="24" t="e">
        <f t="shared" ca="1" si="45"/>
        <v>#N/A</v>
      </c>
      <c r="AE197" t="str">
        <f t="shared" ca="1" si="44"/>
        <v>E</v>
      </c>
    </row>
    <row r="198" spans="1:31">
      <c r="A198" s="36"/>
      <c r="J198" t="str">
        <f>SSN_7!J859</f>
        <v/>
      </c>
      <c r="K198" t="str">
        <f>SSN_7!K859</f>
        <v/>
      </c>
      <c r="L198" t="str">
        <f>SSN_7!L859</f>
        <v/>
      </c>
      <c r="M198" t="str">
        <f>SSN_7!M859</f>
        <v/>
      </c>
      <c r="N198" t="str">
        <f>SSN_7!N859</f>
        <v/>
      </c>
      <c r="O198" t="str">
        <f>SSN_7!O859</f>
        <v/>
      </c>
      <c r="P198" t="str">
        <f>SSN_7!P859</f>
        <v/>
      </c>
      <c r="Q198" t="str">
        <f>SSN_7!Q859</f>
        <v/>
      </c>
      <c r="R198" t="str">
        <f>SSN_7!R859</f>
        <v/>
      </c>
      <c r="S198" t="str">
        <f>SSN_7!S859</f>
        <v/>
      </c>
      <c r="T198" t="str">
        <f>SSN_7!T859</f>
        <v/>
      </c>
      <c r="U198" t="str">
        <f>SSN_7!U859</f>
        <v/>
      </c>
      <c r="V198" t="str">
        <f>SSN_7!V859</f>
        <v/>
      </c>
      <c r="W198">
        <f>SSN_7!W859</f>
        <v>0</v>
      </c>
      <c r="X198" t="e">
        <f>SSN_7!X859</f>
        <v>#N/A</v>
      </c>
      <c r="AB198" s="20">
        <f>MATCH("R",$J199:$J$1000,0)</f>
        <v>1</v>
      </c>
      <c r="AC198" s="20">
        <f>ROW()</f>
        <v>198</v>
      </c>
      <c r="AD198" s="24" t="e">
        <f t="shared" ca="1" si="45"/>
        <v>#N/A</v>
      </c>
      <c r="AE198" t="str">
        <f t="shared" ca="1" si="44"/>
        <v>E</v>
      </c>
    </row>
    <row r="199" spans="1:31">
      <c r="A199" s="36"/>
      <c r="J199" t="str">
        <f>SSN_7!J860</f>
        <v>R</v>
      </c>
      <c r="K199" t="str">
        <f>SSN_7!K860</f>
        <v xml:space="preserve"> 7.0</v>
      </c>
      <c r="L199" t="str">
        <f>SSN_7!L860</f>
        <v xml:space="preserve"> 3.3</v>
      </c>
      <c r="M199" t="str">
        <f>SSN_7!M860</f>
        <v xml:space="preserve"> 2.0</v>
      </c>
      <c r="N199" t="str">
        <f>SSN_7!N860</f>
        <v xml:space="preserve"> 4.0</v>
      </c>
      <c r="O199" t="str">
        <f>SSN_7!O860</f>
        <v xml:space="preserve"> 5.4</v>
      </c>
      <c r="P199" t="str">
        <f>SSN_7!P860</f>
        <v xml:space="preserve"> 7.3</v>
      </c>
      <c r="Q199" t="str">
        <f>SSN_7!Q860</f>
        <v>10.2</v>
      </c>
      <c r="R199" t="str">
        <f>SSN_7!R860</f>
        <v>14.4</v>
      </c>
      <c r="S199" t="str">
        <f>SSN_7!S860</f>
        <v>18.2</v>
      </c>
      <c r="T199" t="str">
        <f>SSN_7!T860</f>
        <v>21.5</v>
      </c>
      <c r="U199" t="str">
        <f>SSN_7!U860</f>
        <v>25.0</v>
      </c>
      <c r="V199" t="str">
        <f>SSN_7!V860</f>
        <v>29.0</v>
      </c>
      <c r="W199">
        <f>SSN_7!W860</f>
        <v>0</v>
      </c>
      <c r="X199" t="str">
        <f>SSN_7!X860</f>
        <v>0700</v>
      </c>
      <c r="AB199" s="20">
        <f>MATCH("R",$J200:$J$1000,0)</f>
        <v>23</v>
      </c>
      <c r="AC199" s="20">
        <f>ROW()</f>
        <v>199</v>
      </c>
      <c r="AD199" s="24" t="e">
        <f t="shared" ca="1" si="45"/>
        <v>#N/A</v>
      </c>
      <c r="AE199" t="str">
        <f t="shared" ca="1" si="44"/>
        <v>E</v>
      </c>
    </row>
    <row r="200" spans="1:31">
      <c r="A200" s="36"/>
      <c r="J200" t="str">
        <f>SSN_7!J861</f>
        <v/>
      </c>
      <c r="K200" t="str">
        <f>SSN_7!K861</f>
        <v xml:space="preserve">    </v>
      </c>
      <c r="L200" t="str">
        <f>SSN_7!L861</f>
        <v xml:space="preserve"> 1F2</v>
      </c>
      <c r="M200" t="str">
        <f>SSN_7!M861</f>
        <v xml:space="preserve"> 1F2</v>
      </c>
      <c r="N200" t="str">
        <f>SSN_7!N861</f>
        <v xml:space="preserve"> 1F2</v>
      </c>
      <c r="O200" t="str">
        <f>SSN_7!O861</f>
        <v xml:space="preserve"> 1F2</v>
      </c>
      <c r="P200" t="str">
        <f>SSN_7!P861</f>
        <v xml:space="preserve"> 1F2</v>
      </c>
      <c r="Q200" t="str">
        <f>SSN_7!Q861</f>
        <v xml:space="preserve"> 1F2</v>
      </c>
      <c r="R200" t="str">
        <f>SSN_7!R861</f>
        <v xml:space="preserve"> 1F2</v>
      </c>
      <c r="S200" t="str">
        <f>SSN_7!S861</f>
        <v xml:space="preserve"> 1F2</v>
      </c>
      <c r="T200" t="str">
        <f>SSN_7!T861</f>
        <v xml:space="preserve"> 1F2</v>
      </c>
      <c r="U200" t="str">
        <f>SSN_7!U861</f>
        <v xml:space="preserve"> 1F2</v>
      </c>
      <c r="V200" t="str">
        <f>SSN_7!V861</f>
        <v xml:space="preserve"> 1F2</v>
      </c>
      <c r="W200">
        <f>SSN_7!W861</f>
        <v>0</v>
      </c>
      <c r="X200" t="e">
        <f>SSN_7!X861</f>
        <v>#N/A</v>
      </c>
      <c r="AB200" s="20">
        <f>MATCH("R",$J201:$J$1000,0)</f>
        <v>22</v>
      </c>
      <c r="AC200" s="20">
        <f>ROW()</f>
        <v>200</v>
      </c>
      <c r="AD200" s="24" t="e">
        <f t="shared" ca="1" si="45"/>
        <v>#N/A</v>
      </c>
      <c r="AE200" t="str">
        <f t="shared" ca="1" si="44"/>
        <v>E</v>
      </c>
    </row>
    <row r="201" spans="1:31">
      <c r="A201" s="36"/>
      <c r="J201" t="str">
        <f>SSN_7!J862</f>
        <v/>
      </c>
      <c r="K201" t="str">
        <f>SSN_7!K862</f>
        <v xml:space="preserve">    </v>
      </c>
      <c r="L201" t="str">
        <f>SSN_7!L862</f>
        <v>63.8</v>
      </c>
      <c r="M201" t="str">
        <f>SSN_7!M862</f>
        <v>56.6</v>
      </c>
      <c r="N201" t="str">
        <f>SSN_7!N862</f>
        <v>63.8</v>
      </c>
      <c r="O201" t="str">
        <f>SSN_7!O862</f>
        <v>63.8</v>
      </c>
      <c r="P201" t="str">
        <f>SSN_7!P862</f>
        <v>63.8</v>
      </c>
      <c r="Q201" t="str">
        <f>SSN_7!Q862</f>
        <v>63.8</v>
      </c>
      <c r="R201" t="str">
        <f>SSN_7!R862</f>
        <v>63.8</v>
      </c>
      <c r="S201" t="str">
        <f>SSN_7!S862</f>
        <v>63.8</v>
      </c>
      <c r="T201" t="str">
        <f>SSN_7!T862</f>
        <v>63.8</v>
      </c>
      <c r="U201" t="str">
        <f>SSN_7!U862</f>
        <v>63.8</v>
      </c>
      <c r="V201" t="str">
        <f>SSN_7!V862</f>
        <v>63.8</v>
      </c>
      <c r="W201">
        <f>SSN_7!W862</f>
        <v>0</v>
      </c>
      <c r="X201" t="e">
        <f>SSN_7!X862</f>
        <v>#N/A</v>
      </c>
      <c r="AB201" s="20">
        <f>MATCH("R",$J202:$J$1000,0)</f>
        <v>21</v>
      </c>
      <c r="AC201" s="20">
        <f>ROW()</f>
        <v>201</v>
      </c>
      <c r="AD201" s="24" t="e">
        <f t="shared" ca="1" si="45"/>
        <v>#N/A</v>
      </c>
      <c r="AE201" t="str">
        <f t="shared" ca="1" si="44"/>
        <v>E</v>
      </c>
    </row>
    <row r="202" spans="1:31">
      <c r="A202" s="36"/>
      <c r="J202" t="str">
        <f>SSN_7!J863</f>
        <v/>
      </c>
      <c r="K202" t="str">
        <f>SSN_7!K863</f>
        <v xml:space="preserve">    </v>
      </c>
      <c r="L202" t="str">
        <f>SSN_7!L863</f>
        <v xml:space="preserve"> 2.6</v>
      </c>
      <c r="M202" t="str">
        <f>SSN_7!M863</f>
        <v xml:space="preserve"> 2.0</v>
      </c>
      <c r="N202" t="str">
        <f>SSN_7!N863</f>
        <v xml:space="preserve"> 2.6</v>
      </c>
      <c r="O202" t="str">
        <f>SSN_7!O863</f>
        <v xml:space="preserve"> 2.6</v>
      </c>
      <c r="P202" t="str">
        <f>SSN_7!P863</f>
        <v xml:space="preserve"> 2.6</v>
      </c>
      <c r="Q202" t="str">
        <f>SSN_7!Q863</f>
        <v xml:space="preserve"> 2.6</v>
      </c>
      <c r="R202" t="str">
        <f>SSN_7!R863</f>
        <v xml:space="preserve"> 2.6</v>
      </c>
      <c r="S202" t="str">
        <f>SSN_7!S863</f>
        <v xml:space="preserve"> 2.6</v>
      </c>
      <c r="T202" t="str">
        <f>SSN_7!T863</f>
        <v xml:space="preserve"> 2.6</v>
      </c>
      <c r="U202" t="str">
        <f>SSN_7!U863</f>
        <v xml:space="preserve"> 2.6</v>
      </c>
      <c r="V202" t="str">
        <f>SSN_7!V863</f>
        <v xml:space="preserve"> 2.6</v>
      </c>
      <c r="W202">
        <f>SSN_7!W863</f>
        <v>0</v>
      </c>
      <c r="X202" t="e">
        <f>SSN_7!X863</f>
        <v>#N/A</v>
      </c>
      <c r="AB202" s="20">
        <f>MATCH("R",$J203:$J$1000,0)</f>
        <v>20</v>
      </c>
      <c r="AC202" s="20">
        <f>ROW()</f>
        <v>202</v>
      </c>
      <c r="AD202" s="24" t="e">
        <f t="shared" ca="1" si="45"/>
        <v>#N/A</v>
      </c>
      <c r="AE202" t="str">
        <f t="shared" ca="1" si="44"/>
        <v>E</v>
      </c>
    </row>
    <row r="203" spans="1:31">
      <c r="A203" s="36"/>
      <c r="J203" t="str">
        <f>SSN_7!J864</f>
        <v/>
      </c>
      <c r="K203" t="str">
        <f>SSN_7!K864</f>
        <v xml:space="preserve">    </v>
      </c>
      <c r="L203" t="str">
        <f>SSN_7!L864</f>
        <v xml:space="preserve"> 349</v>
      </c>
      <c r="M203" t="str">
        <f>SSN_7!M864</f>
        <v xml:space="preserve"> 257</v>
      </c>
      <c r="N203" t="str">
        <f>SSN_7!N864</f>
        <v xml:space="preserve"> 349</v>
      </c>
      <c r="O203" t="str">
        <f>SSN_7!O864</f>
        <v xml:space="preserve"> 349</v>
      </c>
      <c r="P203" t="str">
        <f>SSN_7!P864</f>
        <v xml:space="preserve"> 349</v>
      </c>
      <c r="Q203" t="str">
        <f>SSN_7!Q864</f>
        <v xml:space="preserve"> 349</v>
      </c>
      <c r="R203" t="str">
        <f>SSN_7!R864</f>
        <v xml:space="preserve"> 349</v>
      </c>
      <c r="S203" t="str">
        <f>SSN_7!S864</f>
        <v xml:space="preserve"> 349</v>
      </c>
      <c r="T203" t="str">
        <f>SSN_7!T864</f>
        <v xml:space="preserve"> 349</v>
      </c>
      <c r="U203" t="str">
        <f>SSN_7!U864</f>
        <v xml:space="preserve"> 349</v>
      </c>
      <c r="V203" t="str">
        <f>SSN_7!V864</f>
        <v xml:space="preserve"> 349</v>
      </c>
      <c r="W203">
        <f>SSN_7!W864</f>
        <v>0</v>
      </c>
      <c r="X203" t="e">
        <f>SSN_7!X864</f>
        <v>#N/A</v>
      </c>
      <c r="AB203" s="20">
        <f>MATCH("R",$J204:$J$1000,0)</f>
        <v>19</v>
      </c>
      <c r="AC203" s="20">
        <f>ROW()</f>
        <v>203</v>
      </c>
      <c r="AD203" s="24" t="e">
        <f t="shared" ca="1" si="45"/>
        <v>#N/A</v>
      </c>
      <c r="AE203" t="str">
        <f t="shared" ca="1" si="44"/>
        <v>E</v>
      </c>
    </row>
    <row r="204" spans="1:31">
      <c r="A204" s="36"/>
      <c r="J204" t="str">
        <f>SSN_7!J865</f>
        <v/>
      </c>
      <c r="K204" t="str">
        <f>SSN_7!K865</f>
        <v xml:space="preserve">    </v>
      </c>
      <c r="L204" t="str">
        <f>SSN_7!L865</f>
        <v>0.50</v>
      </c>
      <c r="M204" t="str">
        <f>SSN_7!M865</f>
        <v>1.00</v>
      </c>
      <c r="N204" t="str">
        <f>SSN_7!N865</f>
        <v>0.17</v>
      </c>
      <c r="O204" t="str">
        <f>SSN_7!O865</f>
        <v>0.00</v>
      </c>
      <c r="P204" t="str">
        <f>SSN_7!P865</f>
        <v>0.00</v>
      </c>
      <c r="Q204" t="str">
        <f>SSN_7!Q865</f>
        <v>0.00</v>
      </c>
      <c r="R204" t="str">
        <f>SSN_7!R865</f>
        <v>0.00</v>
      </c>
      <c r="S204" t="str">
        <f>SSN_7!S865</f>
        <v>0.00</v>
      </c>
      <c r="T204" t="str">
        <f>SSN_7!T865</f>
        <v>0.00</v>
      </c>
      <c r="U204" t="str">
        <f>SSN_7!U865</f>
        <v>0.00</v>
      </c>
      <c r="V204" t="str">
        <f>SSN_7!V865</f>
        <v>0.00</v>
      </c>
      <c r="W204">
        <f>SSN_7!W865</f>
        <v>0</v>
      </c>
      <c r="X204" t="e">
        <f>SSN_7!X865</f>
        <v>#N/A</v>
      </c>
      <c r="AB204" s="20">
        <f>MATCH("R",$J205:$J$1000,0)</f>
        <v>18</v>
      </c>
      <c r="AC204" s="20">
        <f>ROW()</f>
        <v>204</v>
      </c>
      <c r="AD204" s="24" t="e">
        <f t="shared" ca="1" si="45"/>
        <v>#N/A</v>
      </c>
      <c r="AE204" t="str">
        <f t="shared" ca="1" si="44"/>
        <v>E</v>
      </c>
    </row>
    <row r="205" spans="1:31">
      <c r="A205" s="36"/>
      <c r="J205" t="str">
        <f>SSN_7!J866</f>
        <v/>
      </c>
      <c r="K205" t="str">
        <f>SSN_7!K866</f>
        <v xml:space="preserve">    </v>
      </c>
      <c r="L205" t="str">
        <f>SSN_7!L866</f>
        <v xml:space="preserve"> 105</v>
      </c>
      <c r="M205" t="str">
        <f>SSN_7!M866</f>
        <v xml:space="preserve">  96</v>
      </c>
      <c r="N205" t="str">
        <f>SSN_7!N866</f>
        <v xml:space="preserve"> 112</v>
      </c>
      <c r="O205" t="str">
        <f>SSN_7!O866</f>
        <v xml:space="preserve"> 135</v>
      </c>
      <c r="P205" t="str">
        <f>SSN_7!P866</f>
        <v xml:space="preserve"> 176</v>
      </c>
      <c r="Q205" t="str">
        <f>SSN_7!Q866</f>
        <v xml:space="preserve"> 179</v>
      </c>
      <c r="R205" t="str">
        <f>SSN_7!R866</f>
        <v xml:space="preserve"> 182</v>
      </c>
      <c r="S205" t="str">
        <f>SSN_7!S866</f>
        <v xml:space="preserve"> 184</v>
      </c>
      <c r="T205" t="str">
        <f>SSN_7!T866</f>
        <v xml:space="preserve"> 186</v>
      </c>
      <c r="U205" t="str">
        <f>SSN_7!U866</f>
        <v xml:space="preserve"> 187</v>
      </c>
      <c r="V205" t="str">
        <f>SSN_7!V866</f>
        <v xml:space="preserve"> 188</v>
      </c>
      <c r="W205">
        <f>SSN_7!W866</f>
        <v>0</v>
      </c>
      <c r="X205" t="e">
        <f>SSN_7!X866</f>
        <v>#N/A</v>
      </c>
      <c r="AB205" s="20">
        <f>MATCH("R",$J206:$J$1000,0)</f>
        <v>17</v>
      </c>
      <c r="AC205" s="20">
        <f>ROW()</f>
        <v>205</v>
      </c>
      <c r="AD205" s="24" t="e">
        <f t="shared" ca="1" si="45"/>
        <v>#N/A</v>
      </c>
      <c r="AE205" t="str">
        <f t="shared" ca="1" si="44"/>
        <v>E</v>
      </c>
    </row>
    <row r="206" spans="1:31">
      <c r="A206" s="36"/>
      <c r="J206" t="str">
        <f>SSN_7!J867</f>
        <v/>
      </c>
      <c r="K206" t="str">
        <f>SSN_7!K867</f>
        <v xml:space="preserve">    </v>
      </c>
      <c r="L206" t="str">
        <f>SSN_7!L867</f>
        <v xml:space="preserve">  29</v>
      </c>
      <c r="M206" t="str">
        <f>SSN_7!M867</f>
        <v xml:space="preserve">  33</v>
      </c>
      <c r="N206" t="str">
        <f>SSN_7!N867</f>
        <v xml:space="preserve">  24</v>
      </c>
      <c r="O206" t="str">
        <f>SSN_7!O867</f>
        <v xml:space="preserve">   3</v>
      </c>
      <c r="P206" t="str">
        <f>SSN_7!P867</f>
        <v xml:space="preserve"> -35</v>
      </c>
      <c r="Q206" t="str">
        <f>SSN_7!Q867</f>
        <v xml:space="preserve"> -35</v>
      </c>
      <c r="R206" t="str">
        <f>SSN_7!R867</f>
        <v xml:space="preserve"> -35</v>
      </c>
      <c r="S206" t="str">
        <f>SSN_7!S867</f>
        <v xml:space="preserve"> -35</v>
      </c>
      <c r="T206" t="str">
        <f>SSN_7!T867</f>
        <v xml:space="preserve"> -35</v>
      </c>
      <c r="U206" t="str">
        <f>SSN_7!U867</f>
        <v xml:space="preserve"> -35</v>
      </c>
      <c r="V206" t="str">
        <f>SSN_7!V867</f>
        <v xml:space="preserve"> -35</v>
      </c>
      <c r="W206">
        <f>SSN_7!W867</f>
        <v>0</v>
      </c>
      <c r="X206" t="e">
        <f>SSN_7!X867</f>
        <v>#N/A</v>
      </c>
      <c r="AB206" s="20">
        <f>MATCH("R",$J207:$J$1000,0)</f>
        <v>16</v>
      </c>
      <c r="AC206" s="20">
        <f>ROW()</f>
        <v>206</v>
      </c>
      <c r="AD206" s="24" t="e">
        <f t="shared" ca="1" si="45"/>
        <v>#N/A</v>
      </c>
      <c r="AE206" t="str">
        <f t="shared" ca="1" si="44"/>
        <v>E</v>
      </c>
    </row>
    <row r="207" spans="1:31">
      <c r="A207" s="36"/>
      <c r="J207" t="str">
        <f>SSN_7!J868</f>
        <v/>
      </c>
      <c r="K207" t="str">
        <f>SSN_7!K868</f>
        <v xml:space="preserve">    </v>
      </c>
      <c r="L207" t="str">
        <f>SSN_7!L868</f>
        <v xml:space="preserve"> -85</v>
      </c>
      <c r="M207" t="str">
        <f>SSN_7!M868</f>
        <v xml:space="preserve"> -76</v>
      </c>
      <c r="N207" t="str">
        <f>SSN_7!N868</f>
        <v xml:space="preserve"> -92</v>
      </c>
      <c r="O207" t="str">
        <f>SSN_7!O868</f>
        <v>-115</v>
      </c>
      <c r="P207" t="str">
        <f>SSN_7!P868</f>
        <v>-156</v>
      </c>
      <c r="Q207" t="str">
        <f>SSN_7!Q868</f>
        <v>-159</v>
      </c>
      <c r="R207" t="str">
        <f>SSN_7!R868</f>
        <v>-162</v>
      </c>
      <c r="S207" t="str">
        <f>SSN_7!S868</f>
        <v>-164</v>
      </c>
      <c r="T207" t="str">
        <f>SSN_7!T868</f>
        <v>-166</v>
      </c>
      <c r="U207" t="str">
        <f>SSN_7!U868</f>
        <v>-167</v>
      </c>
      <c r="V207" t="str">
        <f>SSN_7!V868</f>
        <v>-168</v>
      </c>
      <c r="W207">
        <f>SSN_7!W868</f>
        <v>0</v>
      </c>
      <c r="X207" t="e">
        <f>SSN_7!X868</f>
        <v>#N/A</v>
      </c>
      <c r="AB207" s="20">
        <f>MATCH("R",$J208:$J$1000,0)</f>
        <v>15</v>
      </c>
      <c r="AC207" s="20">
        <f>ROW()</f>
        <v>207</v>
      </c>
      <c r="AD207" s="24" t="e">
        <f t="shared" ca="1" si="45"/>
        <v>#N/A</v>
      </c>
      <c r="AE207" t="str">
        <f t="shared" ca="1" si="44"/>
        <v>E</v>
      </c>
    </row>
    <row r="208" spans="1:31">
      <c r="A208" s="36"/>
      <c r="J208" t="str">
        <f>SSN_7!J869</f>
        <v/>
      </c>
      <c r="K208" t="str">
        <f>SSN_7!K869</f>
        <v xml:space="preserve">    </v>
      </c>
      <c r="L208" t="str">
        <f>SSN_7!L869</f>
        <v>-142</v>
      </c>
      <c r="M208" t="str">
        <f>SSN_7!M869</f>
        <v>-136</v>
      </c>
      <c r="N208" t="str">
        <f>SSN_7!N869</f>
        <v>-144</v>
      </c>
      <c r="O208" t="str">
        <f>SSN_7!O869</f>
        <v>-149</v>
      </c>
      <c r="P208" t="str">
        <f>SSN_7!P869</f>
        <v>-154</v>
      </c>
      <c r="Q208" t="str">
        <f>SSN_7!Q869</f>
        <v>-159</v>
      </c>
      <c r="R208" t="str">
        <f>SSN_7!R869</f>
        <v>-164</v>
      </c>
      <c r="S208" t="str">
        <f>SSN_7!S869</f>
        <v>-167</v>
      </c>
      <c r="T208" t="str">
        <f>SSN_7!T869</f>
        <v>-169</v>
      </c>
      <c r="U208" t="str">
        <f>SSN_7!U869</f>
        <v>-170</v>
      </c>
      <c r="V208" t="str">
        <f>SSN_7!V869</f>
        <v>-172</v>
      </c>
      <c r="W208">
        <f>SSN_7!W869</f>
        <v>0</v>
      </c>
      <c r="X208" t="e">
        <f>SSN_7!X869</f>
        <v>#N/A</v>
      </c>
      <c r="AB208" s="20">
        <f>MATCH("R",$J209:$J$1000,0)</f>
        <v>14</v>
      </c>
      <c r="AC208" s="20">
        <f>ROW()</f>
        <v>208</v>
      </c>
      <c r="AD208" s="24" t="e">
        <f t="shared" ca="1" si="45"/>
        <v>#N/A</v>
      </c>
      <c r="AE208" t="str">
        <f t="shared" ca="1" si="44"/>
        <v>E</v>
      </c>
    </row>
    <row r="209" spans="1:31">
      <c r="A209" s="36"/>
      <c r="J209" t="str">
        <f>SSN_7!J870</f>
        <v/>
      </c>
      <c r="K209" t="str">
        <f>SSN_7!K870</f>
        <v xml:space="preserve">    </v>
      </c>
      <c r="L209" t="str">
        <f>SSN_7!L870</f>
        <v xml:space="preserve">  57</v>
      </c>
      <c r="M209" t="str">
        <f>SSN_7!M870</f>
        <v xml:space="preserve">  59</v>
      </c>
      <c r="N209" t="str">
        <f>SSN_7!N870</f>
        <v xml:space="preserve">  53</v>
      </c>
      <c r="O209" t="str">
        <f>SSN_7!O870</f>
        <v xml:space="preserve">  34</v>
      </c>
      <c r="P209" t="str">
        <f>SSN_7!P870</f>
        <v xml:space="preserve">  -2</v>
      </c>
      <c r="Q209" t="str">
        <f>SSN_7!Q870</f>
        <v xml:space="preserve">   0</v>
      </c>
      <c r="R209" t="str">
        <f>SSN_7!R870</f>
        <v xml:space="preserve">   2</v>
      </c>
      <c r="S209" t="str">
        <f>SSN_7!S870</f>
        <v xml:space="preserve">   2</v>
      </c>
      <c r="T209" t="str">
        <f>SSN_7!T870</f>
        <v xml:space="preserve">   3</v>
      </c>
      <c r="U209" t="str">
        <f>SSN_7!U870</f>
        <v xml:space="preserve">   3</v>
      </c>
      <c r="V209" t="str">
        <f>SSN_7!V870</f>
        <v xml:space="preserve">   4</v>
      </c>
      <c r="W209">
        <f>SSN_7!W870</f>
        <v>0</v>
      </c>
      <c r="X209" t="e">
        <f>SSN_7!X870</f>
        <v>#N/A</v>
      </c>
      <c r="AB209" s="20">
        <f>MATCH("R",$J210:$J$1000,0)</f>
        <v>13</v>
      </c>
      <c r="AC209" s="20">
        <f>ROW()</f>
        <v>209</v>
      </c>
      <c r="AD209" s="24" t="e">
        <f t="shared" ca="1" si="45"/>
        <v>#N/A</v>
      </c>
      <c r="AE209" t="str">
        <f t="shared" ca="1" si="44"/>
        <v>E</v>
      </c>
    </row>
    <row r="210" spans="1:31">
      <c r="A210" s="36"/>
      <c r="J210" t="str">
        <f>SSN_7!J871</f>
        <v/>
      </c>
      <c r="K210" t="str">
        <f>SSN_7!K871</f>
        <v xml:space="preserve">    </v>
      </c>
      <c r="L210" t="str">
        <f>SSN_7!L871</f>
        <v xml:space="preserve">  31</v>
      </c>
      <c r="M210" t="str">
        <f>SSN_7!M871</f>
        <v xml:space="preserve">  25</v>
      </c>
      <c r="N210" t="str">
        <f>SSN_7!N871</f>
        <v xml:space="preserve">  38</v>
      </c>
      <c r="O210" t="str">
        <f>SSN_7!O871</f>
        <v xml:space="preserve">  61</v>
      </c>
      <c r="P210" t="str">
        <f>SSN_7!P871</f>
        <v xml:space="preserve">  87</v>
      </c>
      <c r="Q210" t="str">
        <f>SSN_7!Q871</f>
        <v xml:space="preserve">  85</v>
      </c>
      <c r="R210" t="str">
        <f>SSN_7!R871</f>
        <v xml:space="preserve">  84</v>
      </c>
      <c r="S210" t="str">
        <f>SSN_7!S871</f>
        <v xml:space="preserve">  83</v>
      </c>
      <c r="T210" t="str">
        <f>SSN_7!T871</f>
        <v xml:space="preserve">  82</v>
      </c>
      <c r="U210" t="str">
        <f>SSN_7!U871</f>
        <v xml:space="preserve">  82</v>
      </c>
      <c r="V210" t="str">
        <f>SSN_7!V871</f>
        <v xml:space="preserve">  81</v>
      </c>
      <c r="W210">
        <f>SSN_7!W871</f>
        <v>0</v>
      </c>
      <c r="X210" t="e">
        <f>SSN_7!X871</f>
        <v>#N/A</v>
      </c>
      <c r="AB210" s="20">
        <f>MATCH("R",$J211:$J$1000,0)</f>
        <v>12</v>
      </c>
      <c r="AC210" s="20">
        <f>ROW()</f>
        <v>210</v>
      </c>
      <c r="AD210" s="24" t="e">
        <f t="shared" ca="1" si="45"/>
        <v>#N/A</v>
      </c>
      <c r="AE210" t="str">
        <f t="shared" ca="1" si="44"/>
        <v>E</v>
      </c>
    </row>
    <row r="211" spans="1:31">
      <c r="A211" s="36"/>
      <c r="J211" t="str">
        <f>SSN_7!J872</f>
        <v/>
      </c>
      <c r="K211" t="str">
        <f>SSN_7!K872</f>
        <v xml:space="preserve">    </v>
      </c>
      <c r="L211" t="str">
        <f>SSN_7!L872</f>
        <v>0.01</v>
      </c>
      <c r="M211" t="str">
        <f>SSN_7!M872</f>
        <v>0.00</v>
      </c>
      <c r="N211" t="str">
        <f>SSN_7!N872</f>
        <v>0.01</v>
      </c>
      <c r="O211" t="str">
        <f>SSN_7!O872</f>
        <v>0.00</v>
      </c>
      <c r="P211" t="str">
        <f>SSN_7!P872</f>
        <v>0.00</v>
      </c>
      <c r="Q211" t="str">
        <f>SSN_7!Q872</f>
        <v>0.00</v>
      </c>
      <c r="R211" t="str">
        <f>SSN_7!R872</f>
        <v>0.00</v>
      </c>
      <c r="S211" t="str">
        <f>SSN_7!S872</f>
        <v>0.00</v>
      </c>
      <c r="T211" t="str">
        <f>SSN_7!T872</f>
        <v>0.00</v>
      </c>
      <c r="U211" t="str">
        <f>SSN_7!U872</f>
        <v>0.00</v>
      </c>
      <c r="V211" t="str">
        <f>SSN_7!V872</f>
        <v>0.00</v>
      </c>
      <c r="W211">
        <f>SSN_7!W872</f>
        <v>0</v>
      </c>
      <c r="X211" t="e">
        <f>SSN_7!X872</f>
        <v>#N/A</v>
      </c>
      <c r="AB211" s="20">
        <f>MATCH("R",$J212:$J$1000,0)</f>
        <v>11</v>
      </c>
      <c r="AC211" s="20">
        <f>ROW()</f>
        <v>211</v>
      </c>
      <c r="AD211" s="24" t="e">
        <f t="shared" ca="1" si="45"/>
        <v>#N/A</v>
      </c>
      <c r="AE211" t="str">
        <f t="shared" ca="1" si="44"/>
        <v>E</v>
      </c>
    </row>
    <row r="212" spans="1:31">
      <c r="A212" s="36"/>
      <c r="J212" t="str">
        <f>SSN_7!J873</f>
        <v/>
      </c>
      <c r="K212" t="str">
        <f>SSN_7!K873</f>
        <v xml:space="preserve">    </v>
      </c>
      <c r="L212" t="str">
        <f>SSN_7!L873</f>
        <v>0.00</v>
      </c>
      <c r="M212" t="str">
        <f>SSN_7!M873</f>
        <v>0.00</v>
      </c>
      <c r="N212" t="str">
        <f>SSN_7!N873</f>
        <v>0.00</v>
      </c>
      <c r="O212" t="str">
        <f>SSN_7!O873</f>
        <v>0.00</v>
      </c>
      <c r="P212" t="str">
        <f>SSN_7!P873</f>
        <v>0.00</v>
      </c>
      <c r="Q212" t="str">
        <f>SSN_7!Q873</f>
        <v>0.00</v>
      </c>
      <c r="R212" t="str">
        <f>SSN_7!R873</f>
        <v>0.00</v>
      </c>
      <c r="S212" t="str">
        <f>SSN_7!S873</f>
        <v>0.00</v>
      </c>
      <c r="T212" t="str">
        <f>SSN_7!T873</f>
        <v>0.00</v>
      </c>
      <c r="U212" t="str">
        <f>SSN_7!U873</f>
        <v>0.00</v>
      </c>
      <c r="V212" t="str">
        <f>SSN_7!V873</f>
        <v>0.00</v>
      </c>
      <c r="W212">
        <f>SSN_7!W873</f>
        <v>0</v>
      </c>
      <c r="X212" t="e">
        <f>SSN_7!X873</f>
        <v>#N/A</v>
      </c>
      <c r="AB212" s="20">
        <f>MATCH("R",$J213:$J$1000,0)</f>
        <v>10</v>
      </c>
      <c r="AC212" s="20">
        <f>ROW()</f>
        <v>212</v>
      </c>
      <c r="AD212" s="24" t="e">
        <f t="shared" ca="1" si="45"/>
        <v>#N/A</v>
      </c>
      <c r="AE212" t="str">
        <f t="shared" ca="1" si="44"/>
        <v>E</v>
      </c>
    </row>
    <row r="213" spans="1:31">
      <c r="A213" s="36"/>
      <c r="J213" t="str">
        <f>SSN_7!J874</f>
        <v/>
      </c>
      <c r="K213" t="str">
        <f>SSN_7!K874</f>
        <v xml:space="preserve">    </v>
      </c>
      <c r="L213" t="str">
        <f>SSN_7!L874</f>
        <v>0.08</v>
      </c>
      <c r="M213" t="str">
        <f>SSN_7!M874</f>
        <v>0.08</v>
      </c>
      <c r="N213" t="str">
        <f>SSN_7!N874</f>
        <v>0.06</v>
      </c>
      <c r="O213" t="str">
        <f>SSN_7!O874</f>
        <v>0.02</v>
      </c>
      <c r="P213" t="str">
        <f>SSN_7!P874</f>
        <v>0.00</v>
      </c>
      <c r="Q213" t="str">
        <f>SSN_7!Q874</f>
        <v>0.00</v>
      </c>
      <c r="R213" t="str">
        <f>SSN_7!R874</f>
        <v>0.00</v>
      </c>
      <c r="S213" t="str">
        <f>SSN_7!S874</f>
        <v>0.00</v>
      </c>
      <c r="T213" t="str">
        <f>SSN_7!T874</f>
        <v>0.00</v>
      </c>
      <c r="U213" t="str">
        <f>SSN_7!U874</f>
        <v>0.00</v>
      </c>
      <c r="V213" t="str">
        <f>SSN_7!V874</f>
        <v>0.00</v>
      </c>
      <c r="W213">
        <f>SSN_7!W874</f>
        <v>0</v>
      </c>
      <c r="X213" t="e">
        <f>SSN_7!X874</f>
        <v>#N/A</v>
      </c>
      <c r="AB213" s="20">
        <f>MATCH("R",$J214:$J$1000,0)</f>
        <v>9</v>
      </c>
      <c r="AC213" s="20">
        <f>ROW()</f>
        <v>213</v>
      </c>
      <c r="AD213" s="24" t="e">
        <f t="shared" ca="1" si="45"/>
        <v>#N/A</v>
      </c>
      <c r="AE213" t="str">
        <f t="shared" ca="1" si="44"/>
        <v>E</v>
      </c>
    </row>
    <row r="214" spans="1:31">
      <c r="A214" s="36"/>
      <c r="J214" t="str">
        <f>SSN_7!J875</f>
        <v/>
      </c>
      <c r="K214" t="str">
        <f>SSN_7!K875</f>
        <v xml:space="preserve">    </v>
      </c>
      <c r="L214" t="str">
        <f>SSN_7!L875</f>
        <v>12.1</v>
      </c>
      <c r="M214" t="str">
        <f>SSN_7!M875</f>
        <v xml:space="preserve"> 7.9</v>
      </c>
      <c r="N214" t="str">
        <f>SSN_7!N875</f>
        <v>15.3</v>
      </c>
      <c r="O214" t="str">
        <f>SSN_7!O875</f>
        <v>19.5</v>
      </c>
      <c r="P214" t="str">
        <f>SSN_7!P875</f>
        <v xml:space="preserve"> 7.6</v>
      </c>
      <c r="Q214" t="str">
        <f>SSN_7!Q875</f>
        <v xml:space="preserve"> 7.6</v>
      </c>
      <c r="R214" t="str">
        <f>SSN_7!R875</f>
        <v xml:space="preserve"> 7.6</v>
      </c>
      <c r="S214" t="str">
        <f>SSN_7!S875</f>
        <v xml:space="preserve"> 7.6</v>
      </c>
      <c r="T214" t="str">
        <f>SSN_7!T875</f>
        <v xml:space="preserve"> 7.6</v>
      </c>
      <c r="U214" t="str">
        <f>SSN_7!U875</f>
        <v xml:space="preserve"> 7.6</v>
      </c>
      <c r="V214" t="str">
        <f>SSN_7!V875</f>
        <v xml:space="preserve"> 7.6</v>
      </c>
      <c r="W214">
        <f>SSN_7!W875</f>
        <v>0</v>
      </c>
      <c r="X214" t="e">
        <f>SSN_7!X875</f>
        <v>#N/A</v>
      </c>
      <c r="AB214" s="20">
        <f>MATCH("R",$J215:$J$1000,0)</f>
        <v>8</v>
      </c>
      <c r="AC214" s="20">
        <f>ROW()</f>
        <v>214</v>
      </c>
      <c r="AD214" s="24" t="e">
        <f t="shared" ca="1" si="45"/>
        <v>#N/A</v>
      </c>
      <c r="AE214" t="str">
        <f t="shared" ca="1" si="44"/>
        <v>E</v>
      </c>
    </row>
    <row r="215" spans="1:31">
      <c r="A215" s="36"/>
      <c r="J215" t="str">
        <f>SSN_7!J876</f>
        <v/>
      </c>
      <c r="K215" t="str">
        <f>SSN_7!K876</f>
        <v xml:space="preserve">    </v>
      </c>
      <c r="L215" t="str">
        <f>SSN_7!L876</f>
        <v xml:space="preserve"> 6.0</v>
      </c>
      <c r="M215" t="str">
        <f>SSN_7!M876</f>
        <v xml:space="preserve"> 2.9</v>
      </c>
      <c r="N215" t="str">
        <f>SSN_7!N876</f>
        <v xml:space="preserve"> 9.6</v>
      </c>
      <c r="O215" t="str">
        <f>SSN_7!O876</f>
        <v>18.3</v>
      </c>
      <c r="P215" t="str">
        <f>SSN_7!P876</f>
        <v>12.6</v>
      </c>
      <c r="Q215" t="str">
        <f>SSN_7!Q876</f>
        <v xml:space="preserve"> 2.9</v>
      </c>
      <c r="R215" t="str">
        <f>SSN_7!R876</f>
        <v xml:space="preserve"> 2.9</v>
      </c>
      <c r="S215" t="str">
        <f>SSN_7!S876</f>
        <v xml:space="preserve"> 2.9</v>
      </c>
      <c r="T215" t="str">
        <f>SSN_7!T876</f>
        <v xml:space="preserve"> 2.9</v>
      </c>
      <c r="U215" t="str">
        <f>SSN_7!U876</f>
        <v xml:space="preserve"> 2.9</v>
      </c>
      <c r="V215" t="str">
        <f>SSN_7!V876</f>
        <v xml:space="preserve"> 2.9</v>
      </c>
      <c r="W215">
        <f>SSN_7!W876</f>
        <v>0</v>
      </c>
      <c r="X215" t="e">
        <f>SSN_7!X876</f>
        <v>#N/A</v>
      </c>
      <c r="AB215" s="20">
        <f>MATCH("R",$J216:$J$1000,0)</f>
        <v>7</v>
      </c>
      <c r="AC215" s="20">
        <f>ROW()</f>
        <v>215</v>
      </c>
      <c r="AD215" s="24" t="e">
        <f t="shared" ca="1" si="45"/>
        <v>#N/A</v>
      </c>
      <c r="AE215" t="str">
        <f t="shared" ca="1" si="44"/>
        <v>E</v>
      </c>
    </row>
    <row r="216" spans="1:31">
      <c r="A216" s="36"/>
      <c r="J216" t="str">
        <f>SSN_7!J877</f>
        <v/>
      </c>
      <c r="K216" t="str">
        <f>SSN_7!K877</f>
        <v xml:space="preserve">    </v>
      </c>
      <c r="L216" t="str">
        <f>SSN_7!L877</f>
        <v>14.7</v>
      </c>
      <c r="M216" t="str">
        <f>SSN_7!M877</f>
        <v>11.6</v>
      </c>
      <c r="N216" t="str">
        <f>SSN_7!N877</f>
        <v>17.4</v>
      </c>
      <c r="O216" t="str">
        <f>SSN_7!O877</f>
        <v>21.3</v>
      </c>
      <c r="P216" t="str">
        <f>SSN_7!P877</f>
        <v>11.7</v>
      </c>
      <c r="Q216" t="str">
        <f>SSN_7!Q877</f>
        <v>12.1</v>
      </c>
      <c r="R216" t="str">
        <f>SSN_7!R877</f>
        <v>12.3</v>
      </c>
      <c r="S216" t="str">
        <f>SSN_7!S877</f>
        <v>12.3</v>
      </c>
      <c r="T216" t="str">
        <f>SSN_7!T877</f>
        <v>12.3</v>
      </c>
      <c r="U216" t="str">
        <f>SSN_7!U877</f>
        <v>12.3</v>
      </c>
      <c r="V216" t="str">
        <f>SSN_7!V877</f>
        <v>12.3</v>
      </c>
      <c r="W216">
        <f>SSN_7!W877</f>
        <v>0</v>
      </c>
      <c r="X216" t="e">
        <f>SSN_7!X877</f>
        <v>#N/A</v>
      </c>
      <c r="AB216" s="20">
        <f>MATCH("R",$J217:$J$1000,0)</f>
        <v>6</v>
      </c>
      <c r="AC216" s="20">
        <f>ROW()</f>
        <v>216</v>
      </c>
      <c r="AD216" s="24" t="e">
        <f t="shared" ca="1" si="45"/>
        <v>#N/A</v>
      </c>
      <c r="AE216" t="str">
        <f t="shared" ca="1" si="44"/>
        <v>E</v>
      </c>
    </row>
    <row r="217" spans="1:31">
      <c r="A217" s="36"/>
      <c r="J217" t="str">
        <f>SSN_7!J878</f>
        <v/>
      </c>
      <c r="K217" t="str">
        <f>SSN_7!K878</f>
        <v xml:space="preserve">    </v>
      </c>
      <c r="L217" t="str">
        <f>SSN_7!L878</f>
        <v xml:space="preserve"> 8.1</v>
      </c>
      <c r="M217" t="str">
        <f>SSN_7!M878</f>
        <v xml:space="preserve"> 6.6</v>
      </c>
      <c r="N217" t="str">
        <f>SSN_7!N878</f>
        <v>10.8</v>
      </c>
      <c r="O217" t="str">
        <f>SSN_7!O878</f>
        <v>18.9</v>
      </c>
      <c r="P217" t="str">
        <f>SSN_7!P878</f>
        <v>13.5</v>
      </c>
      <c r="Q217" t="str">
        <f>SSN_7!Q878</f>
        <v xml:space="preserve"> 6.1</v>
      </c>
      <c r="R217" t="str">
        <f>SSN_7!R878</f>
        <v xml:space="preserve"> 6.5</v>
      </c>
      <c r="S217" t="str">
        <f>SSN_7!S878</f>
        <v xml:space="preserve"> 6.6</v>
      </c>
      <c r="T217" t="str">
        <f>SSN_7!T878</f>
        <v xml:space="preserve"> 6.6</v>
      </c>
      <c r="U217" t="str">
        <f>SSN_7!U878</f>
        <v xml:space="preserve"> 6.6</v>
      </c>
      <c r="V217" t="str">
        <f>SSN_7!V878</f>
        <v xml:space="preserve"> 6.6</v>
      </c>
      <c r="W217">
        <f>SSN_7!W878</f>
        <v>0</v>
      </c>
      <c r="X217" t="e">
        <f>SSN_7!X878</f>
        <v>#N/A</v>
      </c>
      <c r="AB217" s="20">
        <f>MATCH("R",$J218:$J$1000,0)</f>
        <v>5</v>
      </c>
      <c r="AC217" s="20">
        <f>ROW()</f>
        <v>217</v>
      </c>
      <c r="AD217" s="24" t="e">
        <f t="shared" ca="1" si="45"/>
        <v>#N/A</v>
      </c>
      <c r="AE217" t="str">
        <f t="shared" ca="1" si="44"/>
        <v>E</v>
      </c>
    </row>
    <row r="218" spans="1:31">
      <c r="A218" s="36"/>
      <c r="J218" t="str">
        <f>SSN_7!J879</f>
        <v/>
      </c>
      <c r="K218" t="str">
        <f>SSN_7!K879</f>
        <v xml:space="preserve">    </v>
      </c>
      <c r="L218" t="str">
        <f>SSN_7!L879</f>
        <v xml:space="preserve"> 4.0</v>
      </c>
      <c r="M218" t="str">
        <f>SSN_7!M879</f>
        <v xml:space="preserve"> 4.1</v>
      </c>
      <c r="N218" t="str">
        <f>SSN_7!N879</f>
        <v xml:space="preserve"> 3.9</v>
      </c>
      <c r="O218" t="str">
        <f>SSN_7!O879</f>
        <v xml:space="preserve"> 3.6</v>
      </c>
      <c r="P218" t="str">
        <f>SSN_7!P879</f>
        <v xml:space="preserve"> 3.4</v>
      </c>
      <c r="Q218" t="str">
        <f>SSN_7!Q879</f>
        <v xml:space="preserve"> 3.2</v>
      </c>
      <c r="R218" t="str">
        <f>SSN_7!R879</f>
        <v xml:space="preserve"> 3.0</v>
      </c>
      <c r="S218" t="str">
        <f>SSN_7!S879</f>
        <v xml:space="preserve"> 2.9</v>
      </c>
      <c r="T218" t="str">
        <f>SSN_7!T879</f>
        <v xml:space="preserve"> 2.8</v>
      </c>
      <c r="U218" t="str">
        <f>SSN_7!U879</f>
        <v xml:space="preserve"> 2.7</v>
      </c>
      <c r="V218" t="str">
        <f>SSN_7!V879</f>
        <v xml:space="preserve"> 2.7</v>
      </c>
      <c r="W218">
        <f>SSN_7!W879</f>
        <v>0</v>
      </c>
      <c r="X218" t="e">
        <f>SSN_7!X879</f>
        <v>#N/A</v>
      </c>
      <c r="AB218" s="20">
        <f>MATCH("R",$J219:$J$1000,0)</f>
        <v>4</v>
      </c>
      <c r="AC218" s="20">
        <f>ROW()</f>
        <v>218</v>
      </c>
      <c r="AD218" s="24" t="e">
        <f t="shared" ca="1" si="45"/>
        <v>#N/A</v>
      </c>
      <c r="AE218" t="str">
        <f t="shared" ca="1" si="44"/>
        <v>E</v>
      </c>
    </row>
    <row r="219" spans="1:31">
      <c r="A219" s="36"/>
      <c r="J219" t="str">
        <f>SSN_7!J880</f>
        <v/>
      </c>
      <c r="K219" t="str">
        <f>SSN_7!K880</f>
        <v xml:space="preserve">    </v>
      </c>
      <c r="L219" t="str">
        <f>SSN_7!L880</f>
        <v xml:space="preserve"> 4.0</v>
      </c>
      <c r="M219" t="str">
        <f>SSN_7!M880</f>
        <v xml:space="preserve"> 4.1</v>
      </c>
      <c r="N219" t="str">
        <f>SSN_7!N880</f>
        <v xml:space="preserve"> 3.9</v>
      </c>
      <c r="O219" t="str">
        <f>SSN_7!O880</f>
        <v xml:space="preserve"> 3.6</v>
      </c>
      <c r="P219" t="str">
        <f>SSN_7!P880</f>
        <v xml:space="preserve"> 3.4</v>
      </c>
      <c r="Q219" t="str">
        <f>SSN_7!Q880</f>
        <v xml:space="preserve"> 3.2</v>
      </c>
      <c r="R219" t="str">
        <f>SSN_7!R880</f>
        <v xml:space="preserve"> 3.0</v>
      </c>
      <c r="S219" t="str">
        <f>SSN_7!S880</f>
        <v xml:space="preserve"> 2.9</v>
      </c>
      <c r="T219" t="str">
        <f>SSN_7!T880</f>
        <v xml:space="preserve"> 2.8</v>
      </c>
      <c r="U219" t="str">
        <f>SSN_7!U880</f>
        <v xml:space="preserve"> 2.8</v>
      </c>
      <c r="V219" t="str">
        <f>SSN_7!V880</f>
        <v xml:space="preserve"> 2.7</v>
      </c>
      <c r="W219">
        <f>SSN_7!W880</f>
        <v>0</v>
      </c>
      <c r="X219" t="e">
        <f>SSN_7!X880</f>
        <v>#N/A</v>
      </c>
      <c r="AB219" s="20">
        <f>MATCH("R",$J220:$J$1000,0)</f>
        <v>3</v>
      </c>
      <c r="AC219" s="20">
        <f>ROW()</f>
        <v>219</v>
      </c>
      <c r="AD219" s="24" t="e">
        <f t="shared" ca="1" si="45"/>
        <v>#N/A</v>
      </c>
      <c r="AE219" t="str">
        <f t="shared" ca="1" si="44"/>
        <v>E</v>
      </c>
    </row>
    <row r="220" spans="1:31">
      <c r="A220" s="36"/>
      <c r="J220" t="str">
        <f>SSN_7!J881</f>
        <v/>
      </c>
      <c r="K220" t="str">
        <f>SSN_7!K881</f>
        <v xml:space="preserve">    </v>
      </c>
      <c r="L220" t="str">
        <f>SSN_7!L881</f>
        <v xml:space="preserve">  42</v>
      </c>
      <c r="M220" t="str">
        <f>SSN_7!M881</f>
        <v xml:space="preserve">  48</v>
      </c>
      <c r="N220" t="str">
        <f>SSN_7!N881</f>
        <v xml:space="preserve">  35</v>
      </c>
      <c r="O220" t="str">
        <f>SSN_7!O881</f>
        <v xml:space="preserve">  12</v>
      </c>
      <c r="P220" t="str">
        <f>SSN_7!P881</f>
        <v xml:space="preserve"> -14</v>
      </c>
      <c r="Q220" t="str">
        <f>SSN_7!Q881</f>
        <v xml:space="preserve"> -12</v>
      </c>
      <c r="R220" t="str">
        <f>SSN_7!R881</f>
        <v xml:space="preserve"> -11</v>
      </c>
      <c r="S220" t="str">
        <f>SSN_7!S881</f>
        <v xml:space="preserve"> -10</v>
      </c>
      <c r="T220" t="str">
        <f>SSN_7!T881</f>
        <v xml:space="preserve">  -9</v>
      </c>
      <c r="U220" t="str">
        <f>SSN_7!U881</f>
        <v xml:space="preserve">  -9</v>
      </c>
      <c r="V220" t="str">
        <f>SSN_7!V881</f>
        <v xml:space="preserve">  -8</v>
      </c>
      <c r="W220">
        <f>SSN_7!W881</f>
        <v>0</v>
      </c>
      <c r="X220" t="e">
        <f>SSN_7!X881</f>
        <v>#N/A</v>
      </c>
      <c r="AB220" s="20">
        <f>MATCH("R",$J221:$J$1000,0)</f>
        <v>2</v>
      </c>
      <c r="AC220" s="20">
        <f>ROW()</f>
        <v>220</v>
      </c>
      <c r="AD220" s="24" t="e">
        <f t="shared" ca="1" si="45"/>
        <v>#N/A</v>
      </c>
      <c r="AE220" t="str">
        <f t="shared" ca="1" si="44"/>
        <v>E</v>
      </c>
    </row>
    <row r="221" spans="1:31">
      <c r="A221" s="36"/>
      <c r="J221" t="str">
        <f>SSN_7!J882</f>
        <v/>
      </c>
      <c r="K221" t="str">
        <f>SSN_7!K882</f>
        <v/>
      </c>
      <c r="L221" t="str">
        <f>SSN_7!L882</f>
        <v/>
      </c>
      <c r="M221" t="str">
        <f>SSN_7!M882</f>
        <v/>
      </c>
      <c r="N221" t="str">
        <f>SSN_7!N882</f>
        <v/>
      </c>
      <c r="O221" t="str">
        <f>SSN_7!O882</f>
        <v/>
      </c>
      <c r="P221" t="str">
        <f>SSN_7!P882</f>
        <v/>
      </c>
      <c r="Q221" t="str">
        <f>SSN_7!Q882</f>
        <v/>
      </c>
      <c r="R221" t="str">
        <f>SSN_7!R882</f>
        <v/>
      </c>
      <c r="S221" t="str">
        <f>SSN_7!S882</f>
        <v/>
      </c>
      <c r="T221" t="str">
        <f>SSN_7!T882</f>
        <v/>
      </c>
      <c r="U221" t="str">
        <f>SSN_7!U882</f>
        <v/>
      </c>
      <c r="V221" t="str">
        <f>SSN_7!V882</f>
        <v/>
      </c>
      <c r="W221">
        <f>SSN_7!W882</f>
        <v>0</v>
      </c>
      <c r="X221" t="e">
        <f>SSN_7!X882</f>
        <v>#N/A</v>
      </c>
      <c r="AB221" s="20">
        <f>MATCH("R",$J222:$J$1000,0)</f>
        <v>1</v>
      </c>
      <c r="AC221" s="20">
        <f>ROW()</f>
        <v>221</v>
      </c>
      <c r="AD221" s="24" t="e">
        <f t="shared" ca="1" si="45"/>
        <v>#N/A</v>
      </c>
      <c r="AE221" t="str">
        <f t="shared" ca="1" si="44"/>
        <v>E</v>
      </c>
    </row>
    <row r="222" spans="1:31">
      <c r="A222" s="36"/>
      <c r="J222" t="str">
        <f>SSN_7!J883</f>
        <v>R</v>
      </c>
      <c r="K222" t="str">
        <f>SSN_7!K883</f>
        <v xml:space="preserve"> 8.0</v>
      </c>
      <c r="L222" t="str">
        <f>SSN_7!L883</f>
        <v xml:space="preserve"> 3.5</v>
      </c>
      <c r="M222" t="str">
        <f>SSN_7!M883</f>
        <v xml:space="preserve"> 2.0</v>
      </c>
      <c r="N222" t="str">
        <f>SSN_7!N883</f>
        <v xml:space="preserve"> 4.0</v>
      </c>
      <c r="O222" t="str">
        <f>SSN_7!O883</f>
        <v xml:space="preserve"> 5.4</v>
      </c>
      <c r="P222" t="str">
        <f>SSN_7!P883</f>
        <v xml:space="preserve"> 7.3</v>
      </c>
      <c r="Q222" t="str">
        <f>SSN_7!Q883</f>
        <v>10.2</v>
      </c>
      <c r="R222" t="str">
        <f>SSN_7!R883</f>
        <v>14.4</v>
      </c>
      <c r="S222" t="str">
        <f>SSN_7!S883</f>
        <v>18.2</v>
      </c>
      <c r="T222" t="str">
        <f>SSN_7!T883</f>
        <v>21.5</v>
      </c>
      <c r="U222" t="str">
        <f>SSN_7!U883</f>
        <v>25.0</v>
      </c>
      <c r="V222" t="str">
        <f>SSN_7!V883</f>
        <v>29.0</v>
      </c>
      <c r="W222">
        <f>SSN_7!W883</f>
        <v>0</v>
      </c>
      <c r="X222" t="str">
        <f>SSN_7!X883</f>
        <v>0800</v>
      </c>
      <c r="AB222" s="20">
        <f>MATCH("R",$J223:$J$1000,0)</f>
        <v>32</v>
      </c>
      <c r="AC222" s="20">
        <f>ROW()</f>
        <v>222</v>
      </c>
      <c r="AD222" s="24" t="e">
        <f t="shared" ca="1" si="45"/>
        <v>#N/A</v>
      </c>
      <c r="AE222" t="str">
        <f t="shared" ca="1" si="44"/>
        <v>E</v>
      </c>
    </row>
    <row r="223" spans="1:31">
      <c r="A223" s="36"/>
      <c r="J223" t="str">
        <f>SSN_7!J884</f>
        <v/>
      </c>
      <c r="K223" t="str">
        <f>SSN_7!K884</f>
        <v xml:space="preserve">    </v>
      </c>
      <c r="L223" t="str">
        <f>SSN_7!L884</f>
        <v xml:space="preserve"> 1F2</v>
      </c>
      <c r="M223" t="str">
        <f>SSN_7!M884</f>
        <v xml:space="preserve"> 1F2</v>
      </c>
      <c r="N223" t="str">
        <f>SSN_7!N884</f>
        <v xml:space="preserve"> 1F2</v>
      </c>
      <c r="O223" t="str">
        <f>SSN_7!O884</f>
        <v xml:space="preserve"> 1F2</v>
      </c>
      <c r="P223" t="str">
        <f>SSN_7!P884</f>
        <v xml:space="preserve"> 1F2</v>
      </c>
      <c r="Q223" t="str">
        <f>SSN_7!Q884</f>
        <v xml:space="preserve"> 1F2</v>
      </c>
      <c r="R223" t="str">
        <f>SSN_7!R884</f>
        <v xml:space="preserve"> 1F2</v>
      </c>
      <c r="S223" t="str">
        <f>SSN_7!S884</f>
        <v xml:space="preserve"> 1F2</v>
      </c>
      <c r="T223" t="str">
        <f>SSN_7!T884</f>
        <v xml:space="preserve"> 1F2</v>
      </c>
      <c r="U223" t="str">
        <f>SSN_7!U884</f>
        <v xml:space="preserve"> 1F2</v>
      </c>
      <c r="V223" t="str">
        <f>SSN_7!V884</f>
        <v xml:space="preserve"> 1F2</v>
      </c>
      <c r="W223">
        <f>SSN_7!W884</f>
        <v>0</v>
      </c>
      <c r="X223" t="e">
        <f>SSN_7!X884</f>
        <v>#N/A</v>
      </c>
      <c r="AB223" s="20">
        <f>MATCH("R",$J224:$J$1000,0)</f>
        <v>31</v>
      </c>
      <c r="AC223" s="20">
        <f>ROW()</f>
        <v>223</v>
      </c>
      <c r="AD223" s="24" t="e">
        <f t="shared" ca="1" si="45"/>
        <v>#N/A</v>
      </c>
      <c r="AE223" t="str">
        <f t="shared" ca="1" si="44"/>
        <v>E</v>
      </c>
    </row>
    <row r="224" spans="1:31">
      <c r="A224" s="36"/>
      <c r="J224" t="str">
        <f>SSN_7!J885</f>
        <v/>
      </c>
      <c r="K224" t="str">
        <f>SSN_7!K885</f>
        <v xml:space="preserve">    </v>
      </c>
      <c r="L224" t="str">
        <f>SSN_7!L885</f>
        <v>63.1</v>
      </c>
      <c r="M224" t="str">
        <f>SSN_7!M885</f>
        <v>55.5</v>
      </c>
      <c r="N224" t="str">
        <f>SSN_7!N885</f>
        <v>63.1</v>
      </c>
      <c r="O224" t="str">
        <f>SSN_7!O885</f>
        <v>63.1</v>
      </c>
      <c r="P224" t="str">
        <f>SSN_7!P885</f>
        <v>63.1</v>
      </c>
      <c r="Q224" t="str">
        <f>SSN_7!Q885</f>
        <v>63.1</v>
      </c>
      <c r="R224" t="str">
        <f>SSN_7!R885</f>
        <v>63.1</v>
      </c>
      <c r="S224" t="str">
        <f>SSN_7!S885</f>
        <v>63.1</v>
      </c>
      <c r="T224" t="str">
        <f>SSN_7!T885</f>
        <v>63.1</v>
      </c>
      <c r="U224" t="str">
        <f>SSN_7!U885</f>
        <v>63.1</v>
      </c>
      <c r="V224" t="str">
        <f>SSN_7!V885</f>
        <v>63.1</v>
      </c>
      <c r="W224">
        <f>SSN_7!W885</f>
        <v>0</v>
      </c>
      <c r="X224" t="e">
        <f>SSN_7!X885</f>
        <v>#N/A</v>
      </c>
      <c r="AB224" s="20">
        <f>MATCH("R",$J225:$J$1000,0)</f>
        <v>30</v>
      </c>
      <c r="AC224" s="20">
        <f>ROW()</f>
        <v>224</v>
      </c>
      <c r="AD224" s="24" t="e">
        <f t="shared" ca="1" si="45"/>
        <v>#N/A</v>
      </c>
      <c r="AE224" t="str">
        <f t="shared" ca="1" si="44"/>
        <v>E</v>
      </c>
    </row>
    <row r="225" spans="1:31">
      <c r="A225" s="36"/>
      <c r="J225" t="str">
        <f>SSN_7!J886</f>
        <v/>
      </c>
      <c r="K225" t="str">
        <f>SSN_7!K886</f>
        <v xml:space="preserve">    </v>
      </c>
      <c r="L225" t="str">
        <f>SSN_7!L886</f>
        <v xml:space="preserve"> 2.5</v>
      </c>
      <c r="M225" t="str">
        <f>SSN_7!M886</f>
        <v xml:space="preserve"> 2.0</v>
      </c>
      <c r="N225" t="str">
        <f>SSN_7!N886</f>
        <v xml:space="preserve"> 2.5</v>
      </c>
      <c r="O225" t="str">
        <f>SSN_7!O886</f>
        <v xml:space="preserve"> 2.5</v>
      </c>
      <c r="P225" t="str">
        <f>SSN_7!P886</f>
        <v xml:space="preserve"> 2.5</v>
      </c>
      <c r="Q225" t="str">
        <f>SSN_7!Q886</f>
        <v xml:space="preserve"> 2.5</v>
      </c>
      <c r="R225" t="str">
        <f>SSN_7!R886</f>
        <v xml:space="preserve"> 2.5</v>
      </c>
      <c r="S225" t="str">
        <f>SSN_7!S886</f>
        <v xml:space="preserve"> 2.5</v>
      </c>
      <c r="T225" t="str">
        <f>SSN_7!T886</f>
        <v xml:space="preserve"> 2.5</v>
      </c>
      <c r="U225" t="str">
        <f>SSN_7!U886</f>
        <v xml:space="preserve"> 2.5</v>
      </c>
      <c r="V225" t="str">
        <f>SSN_7!V886</f>
        <v xml:space="preserve"> 2.5</v>
      </c>
      <c r="W225">
        <f>SSN_7!W886</f>
        <v>0</v>
      </c>
      <c r="X225" t="e">
        <f>SSN_7!X886</f>
        <v>#N/A</v>
      </c>
      <c r="AB225" s="20">
        <f>MATCH("R",$J226:$J$1000,0)</f>
        <v>29</v>
      </c>
      <c r="AC225" s="20">
        <f>ROW()</f>
        <v>225</v>
      </c>
      <c r="AD225" s="24" t="e">
        <f t="shared" ca="1" si="45"/>
        <v>#N/A</v>
      </c>
      <c r="AE225" t="str">
        <f t="shared" ca="1" si="44"/>
        <v>E</v>
      </c>
    </row>
    <row r="226" spans="1:31">
      <c r="A226" s="36"/>
      <c r="J226" t="str">
        <f>SSN_7!J887</f>
        <v/>
      </c>
      <c r="K226" t="str">
        <f>SSN_7!K887</f>
        <v xml:space="preserve">    </v>
      </c>
      <c r="L226" t="str">
        <f>SSN_7!L887</f>
        <v xml:space="preserve"> 338</v>
      </c>
      <c r="M226" t="str">
        <f>SSN_7!M887</f>
        <v xml:space="preserve"> 247</v>
      </c>
      <c r="N226" t="str">
        <f>SSN_7!N887</f>
        <v xml:space="preserve"> 338</v>
      </c>
      <c r="O226" t="str">
        <f>SSN_7!O887</f>
        <v xml:space="preserve"> 338</v>
      </c>
      <c r="P226" t="str">
        <f>SSN_7!P887</f>
        <v xml:space="preserve"> 338</v>
      </c>
      <c r="Q226" t="str">
        <f>SSN_7!Q887</f>
        <v xml:space="preserve"> 338</v>
      </c>
      <c r="R226" t="str">
        <f>SSN_7!R887</f>
        <v xml:space="preserve"> 338</v>
      </c>
      <c r="S226" t="str">
        <f>SSN_7!S887</f>
        <v xml:space="preserve"> 338</v>
      </c>
      <c r="T226" t="str">
        <f>SSN_7!T887</f>
        <v xml:space="preserve"> 338</v>
      </c>
      <c r="U226" t="str">
        <f>SSN_7!U887</f>
        <v xml:space="preserve"> 338</v>
      </c>
      <c r="V226" t="str">
        <f>SSN_7!V887</f>
        <v xml:space="preserve"> 338</v>
      </c>
      <c r="W226">
        <f>SSN_7!W887</f>
        <v>0</v>
      </c>
      <c r="X226" t="e">
        <f>SSN_7!X887</f>
        <v>#N/A</v>
      </c>
      <c r="AB226" s="20">
        <f>MATCH("R",$J227:$J$1000,0)</f>
        <v>28</v>
      </c>
      <c r="AC226" s="20">
        <f>ROW()</f>
        <v>226</v>
      </c>
      <c r="AD226" s="24" t="e">
        <f t="shared" ca="1" si="45"/>
        <v>#N/A</v>
      </c>
      <c r="AE226" t="str">
        <f t="shared" ca="1" si="44"/>
        <v>E</v>
      </c>
    </row>
    <row r="227" spans="1:31">
      <c r="A227" s="36"/>
      <c r="J227" t="str">
        <f>SSN_7!J888</f>
        <v/>
      </c>
      <c r="K227" t="str">
        <f>SSN_7!K888</f>
        <v xml:space="preserve">    </v>
      </c>
      <c r="L227" t="str">
        <f>SSN_7!L888</f>
        <v>0.50</v>
      </c>
      <c r="M227" t="str">
        <f>SSN_7!M888</f>
        <v>1.00</v>
      </c>
      <c r="N227" t="str">
        <f>SSN_7!N888</f>
        <v>0.27</v>
      </c>
      <c r="O227" t="str">
        <f>SSN_7!O888</f>
        <v>0.01</v>
      </c>
      <c r="P227" t="str">
        <f>SSN_7!P888</f>
        <v>0.00</v>
      </c>
      <c r="Q227" t="str">
        <f>SSN_7!Q888</f>
        <v>0.00</v>
      </c>
      <c r="R227" t="str">
        <f>SSN_7!R888</f>
        <v>0.00</v>
      </c>
      <c r="S227" t="str">
        <f>SSN_7!S888</f>
        <v>0.00</v>
      </c>
      <c r="T227" t="str">
        <f>SSN_7!T888</f>
        <v>0.00</v>
      </c>
      <c r="U227" t="str">
        <f>SSN_7!U888</f>
        <v>0.00</v>
      </c>
      <c r="V227" t="str">
        <f>SSN_7!V888</f>
        <v>0.00</v>
      </c>
      <c r="W227">
        <f>SSN_7!W888</f>
        <v>0</v>
      </c>
      <c r="X227" t="e">
        <f>SSN_7!X888</f>
        <v>#N/A</v>
      </c>
      <c r="AB227" s="20">
        <f>MATCH("R",$J228:$J$1000,0)</f>
        <v>27</v>
      </c>
      <c r="AC227" s="20">
        <f>ROW()</f>
        <v>227</v>
      </c>
      <c r="AD227" s="24" t="e">
        <f t="shared" ca="1" si="45"/>
        <v>#N/A</v>
      </c>
      <c r="AE227" t="str">
        <f t="shared" ca="1" si="44"/>
        <v>E</v>
      </c>
    </row>
    <row r="228" spans="1:31">
      <c r="A228" s="36"/>
      <c r="J228" t="str">
        <f>SSN_7!J889</f>
        <v/>
      </c>
      <c r="K228" t="str">
        <f>SSN_7!K889</f>
        <v xml:space="preserve">    </v>
      </c>
      <c r="L228" t="str">
        <f>SSN_7!L889</f>
        <v xml:space="preserve"> 106</v>
      </c>
      <c r="M228" t="str">
        <f>SSN_7!M889</f>
        <v xml:space="preserve">  96</v>
      </c>
      <c r="N228" t="str">
        <f>SSN_7!N889</f>
        <v xml:space="preserve"> 110</v>
      </c>
      <c r="O228" t="str">
        <f>SSN_7!O889</f>
        <v xml:space="preserve"> 129</v>
      </c>
      <c r="P228" t="str">
        <f>SSN_7!P889</f>
        <v xml:space="preserve"> 174</v>
      </c>
      <c r="Q228" t="str">
        <f>SSN_7!Q889</f>
        <v xml:space="preserve"> 179</v>
      </c>
      <c r="R228" t="str">
        <f>SSN_7!R889</f>
        <v xml:space="preserve"> 182</v>
      </c>
      <c r="S228" t="str">
        <f>SSN_7!S889</f>
        <v xml:space="preserve"> 185</v>
      </c>
      <c r="T228" t="str">
        <f>SSN_7!T889</f>
        <v xml:space="preserve"> 186</v>
      </c>
      <c r="U228" t="str">
        <f>SSN_7!U889</f>
        <v xml:space="preserve"> 187</v>
      </c>
      <c r="V228" t="str">
        <f>SSN_7!V889</f>
        <v xml:space="preserve"> 189</v>
      </c>
      <c r="W228">
        <f>SSN_7!W889</f>
        <v>0</v>
      </c>
      <c r="X228" t="e">
        <f>SSN_7!X889</f>
        <v>#N/A</v>
      </c>
      <c r="AB228" s="20">
        <f>MATCH("R",$J229:$J$1000,0)</f>
        <v>26</v>
      </c>
      <c r="AC228" s="20">
        <f>ROW()</f>
        <v>228</v>
      </c>
      <c r="AD228" s="24" t="e">
        <f t="shared" ca="1" si="45"/>
        <v>#N/A</v>
      </c>
      <c r="AE228" t="str">
        <f t="shared" ca="1" si="44"/>
        <v>E</v>
      </c>
    </row>
    <row r="229" spans="1:31">
      <c r="A229" s="36"/>
      <c r="J229" t="str">
        <f>SSN_7!J890</f>
        <v/>
      </c>
      <c r="K229" t="str">
        <f>SSN_7!K890</f>
        <v xml:space="preserve">    </v>
      </c>
      <c r="L229" t="str">
        <f>SSN_7!L890</f>
        <v xml:space="preserve">  29</v>
      </c>
      <c r="M229" t="str">
        <f>SSN_7!M890</f>
        <v xml:space="preserve">  33</v>
      </c>
      <c r="N229" t="str">
        <f>SSN_7!N890</f>
        <v xml:space="preserve">  26</v>
      </c>
      <c r="O229" t="str">
        <f>SSN_7!O890</f>
        <v xml:space="preserve">   9</v>
      </c>
      <c r="P229" t="str">
        <f>SSN_7!P890</f>
        <v xml:space="preserve"> -32</v>
      </c>
      <c r="Q229" t="str">
        <f>SSN_7!Q890</f>
        <v xml:space="preserve"> -35</v>
      </c>
      <c r="R229" t="str">
        <f>SSN_7!R890</f>
        <v xml:space="preserve"> -35</v>
      </c>
      <c r="S229" t="str">
        <f>SSN_7!S890</f>
        <v xml:space="preserve"> -35</v>
      </c>
      <c r="T229" t="str">
        <f>SSN_7!T890</f>
        <v xml:space="preserve"> -35</v>
      </c>
      <c r="U229" t="str">
        <f>SSN_7!U890</f>
        <v xml:space="preserve"> -35</v>
      </c>
      <c r="V229" t="str">
        <f>SSN_7!V890</f>
        <v xml:space="preserve"> -35</v>
      </c>
      <c r="W229">
        <f>SSN_7!W890</f>
        <v>0</v>
      </c>
      <c r="X229" t="e">
        <f>SSN_7!X890</f>
        <v>#N/A</v>
      </c>
      <c r="AB229" s="20">
        <f>MATCH("R",$J230:$J$1000,0)</f>
        <v>25</v>
      </c>
      <c r="AC229" s="20">
        <f>ROW()</f>
        <v>229</v>
      </c>
      <c r="AD229" s="24" t="e">
        <f t="shared" ca="1" si="45"/>
        <v>#N/A</v>
      </c>
      <c r="AE229" t="str">
        <f t="shared" ca="1" si="44"/>
        <v>E</v>
      </c>
    </row>
    <row r="230" spans="1:31">
      <c r="A230" s="36"/>
      <c r="J230" t="str">
        <f>SSN_7!J891</f>
        <v/>
      </c>
      <c r="K230" t="str">
        <f>SSN_7!K891</f>
        <v xml:space="preserve">    </v>
      </c>
      <c r="L230" t="str">
        <f>SSN_7!L891</f>
        <v xml:space="preserve"> -86</v>
      </c>
      <c r="M230" t="str">
        <f>SSN_7!M891</f>
        <v xml:space="preserve"> -76</v>
      </c>
      <c r="N230" t="str">
        <f>SSN_7!N891</f>
        <v xml:space="preserve"> -90</v>
      </c>
      <c r="O230" t="str">
        <f>SSN_7!O891</f>
        <v>-109</v>
      </c>
      <c r="P230" t="str">
        <f>SSN_7!P891</f>
        <v>-154</v>
      </c>
      <c r="Q230" t="str">
        <f>SSN_7!Q891</f>
        <v>-159</v>
      </c>
      <c r="R230" t="str">
        <f>SSN_7!R891</f>
        <v>-162</v>
      </c>
      <c r="S230" t="str">
        <f>SSN_7!S891</f>
        <v>-165</v>
      </c>
      <c r="T230" t="str">
        <f>SSN_7!T891</f>
        <v>-166</v>
      </c>
      <c r="U230" t="str">
        <f>SSN_7!U891</f>
        <v>-167</v>
      </c>
      <c r="V230" t="str">
        <f>SSN_7!V891</f>
        <v>-169</v>
      </c>
      <c r="W230">
        <f>SSN_7!W891</f>
        <v>0</v>
      </c>
      <c r="X230" t="e">
        <f>SSN_7!X891</f>
        <v>#N/A</v>
      </c>
      <c r="AB230" s="20">
        <f>MATCH("R",$J231:$J$1000,0)</f>
        <v>24</v>
      </c>
      <c r="AC230" s="20">
        <f>ROW()</f>
        <v>230</v>
      </c>
      <c r="AD230" s="24" t="e">
        <f t="shared" ca="1" si="45"/>
        <v>#N/A</v>
      </c>
      <c r="AE230" t="str">
        <f t="shared" ca="1" si="44"/>
        <v>E</v>
      </c>
    </row>
    <row r="231" spans="1:31">
      <c r="A231" s="36"/>
      <c r="J231" t="str">
        <f>SSN_7!J892</f>
        <v/>
      </c>
      <c r="K231" t="str">
        <f>SSN_7!K892</f>
        <v xml:space="preserve">    </v>
      </c>
      <c r="L231" t="str">
        <f>SSN_7!L892</f>
        <v>-143</v>
      </c>
      <c r="M231" t="str">
        <f>SSN_7!M892</f>
        <v>-136</v>
      </c>
      <c r="N231" t="str">
        <f>SSN_7!N892</f>
        <v>-145</v>
      </c>
      <c r="O231" t="str">
        <f>SSN_7!O892</f>
        <v>-149</v>
      </c>
      <c r="P231" t="str">
        <f>SSN_7!P892</f>
        <v>-154</v>
      </c>
      <c r="Q231" t="str">
        <f>SSN_7!Q892</f>
        <v>-159</v>
      </c>
      <c r="R231" t="str">
        <f>SSN_7!R892</f>
        <v>-164</v>
      </c>
      <c r="S231" t="str">
        <f>SSN_7!S892</f>
        <v>-167</v>
      </c>
      <c r="T231" t="str">
        <f>SSN_7!T892</f>
        <v>-169</v>
      </c>
      <c r="U231" t="str">
        <f>SSN_7!U892</f>
        <v>-170</v>
      </c>
      <c r="V231" t="str">
        <f>SSN_7!V892</f>
        <v>-172</v>
      </c>
      <c r="W231">
        <f>SSN_7!W892</f>
        <v>0</v>
      </c>
      <c r="X231" t="e">
        <f>SSN_7!X892</f>
        <v>#N/A</v>
      </c>
      <c r="AB231" s="20">
        <f>MATCH("R",$J232:$J$1000,0)</f>
        <v>23</v>
      </c>
      <c r="AC231" s="20">
        <f>ROW()</f>
        <v>231</v>
      </c>
      <c r="AD231" s="24" t="e">
        <f t="shared" ca="1" si="45"/>
        <v>#N/A</v>
      </c>
      <c r="AE231" t="str">
        <f t="shared" ca="1" si="44"/>
        <v>E</v>
      </c>
    </row>
    <row r="232" spans="1:31">
      <c r="A232" s="36"/>
      <c r="J232" t="str">
        <f>SSN_7!J893</f>
        <v/>
      </c>
      <c r="K232" t="str">
        <f>SSN_7!K893</f>
        <v xml:space="preserve">    </v>
      </c>
      <c r="L232" t="str">
        <f>SSN_7!L893</f>
        <v xml:space="preserve">  57</v>
      </c>
      <c r="M232" t="str">
        <f>SSN_7!M893</f>
        <v xml:space="preserve">  59</v>
      </c>
      <c r="N232" t="str">
        <f>SSN_7!N893</f>
        <v xml:space="preserve">  55</v>
      </c>
      <c r="O232" t="str">
        <f>SSN_7!O893</f>
        <v xml:space="preserve">  40</v>
      </c>
      <c r="P232" t="str">
        <f>SSN_7!P893</f>
        <v xml:space="preserve">   1</v>
      </c>
      <c r="Q232" t="str">
        <f>SSN_7!Q893</f>
        <v xml:space="preserve">   0</v>
      </c>
      <c r="R232" t="str">
        <f>SSN_7!R893</f>
        <v xml:space="preserve">   1</v>
      </c>
      <c r="S232" t="str">
        <f>SSN_7!S893</f>
        <v xml:space="preserve">   2</v>
      </c>
      <c r="T232" t="str">
        <f>SSN_7!T893</f>
        <v xml:space="preserve">   3</v>
      </c>
      <c r="U232" t="str">
        <f>SSN_7!U893</f>
        <v xml:space="preserve">   3</v>
      </c>
      <c r="V232" t="str">
        <f>SSN_7!V893</f>
        <v xml:space="preserve">   3</v>
      </c>
      <c r="W232">
        <f>SSN_7!W893</f>
        <v>0</v>
      </c>
      <c r="X232" t="e">
        <f>SSN_7!X893</f>
        <v>#N/A</v>
      </c>
      <c r="AB232" s="20">
        <f>MATCH("R",$J233:$J$1000,0)</f>
        <v>22</v>
      </c>
      <c r="AC232" s="20">
        <f>ROW()</f>
        <v>232</v>
      </c>
      <c r="AD232" s="24" t="e">
        <f t="shared" ca="1" si="45"/>
        <v>#N/A</v>
      </c>
      <c r="AE232" t="str">
        <f t="shared" ca="1" si="44"/>
        <v>E</v>
      </c>
    </row>
    <row r="233" spans="1:31">
      <c r="A233" s="36"/>
      <c r="J233" t="str">
        <f>SSN_7!J894</f>
        <v/>
      </c>
      <c r="K233" t="str">
        <f>SSN_7!K894</f>
        <v xml:space="preserve">    </v>
      </c>
      <c r="L233" t="str">
        <f>SSN_7!L894</f>
        <v xml:space="preserve">  30</v>
      </c>
      <c r="M233" t="str">
        <f>SSN_7!M894</f>
        <v xml:space="preserve">  25</v>
      </c>
      <c r="N233" t="str">
        <f>SSN_7!N894</f>
        <v xml:space="preserve">  34</v>
      </c>
      <c r="O233" t="str">
        <f>SSN_7!O894</f>
        <v xml:space="preserve">  54</v>
      </c>
      <c r="P233" t="str">
        <f>SSN_7!P894</f>
        <v xml:space="preserve">  85</v>
      </c>
      <c r="Q233" t="str">
        <f>SSN_7!Q894</f>
        <v xml:space="preserve">  85</v>
      </c>
      <c r="R233" t="str">
        <f>SSN_7!R894</f>
        <v xml:space="preserve">  84</v>
      </c>
      <c r="S233" t="str">
        <f>SSN_7!S894</f>
        <v xml:space="preserve">  83</v>
      </c>
      <c r="T233" t="str">
        <f>SSN_7!T894</f>
        <v xml:space="preserve">  83</v>
      </c>
      <c r="U233" t="str">
        <f>SSN_7!U894</f>
        <v xml:space="preserve">  82</v>
      </c>
      <c r="V233" t="str">
        <f>SSN_7!V894</f>
        <v xml:space="preserve">  82</v>
      </c>
      <c r="W233">
        <f>SSN_7!W894</f>
        <v>0</v>
      </c>
      <c r="X233" t="e">
        <f>SSN_7!X894</f>
        <v>#N/A</v>
      </c>
      <c r="AB233" s="20">
        <f>MATCH("R",$J234:$J$1000,0)</f>
        <v>21</v>
      </c>
      <c r="AC233" s="20">
        <f>ROW()</f>
        <v>233</v>
      </c>
      <c r="AD233" s="24" t="e">
        <f t="shared" ca="1" si="45"/>
        <v>#N/A</v>
      </c>
      <c r="AE233" t="str">
        <f t="shared" ca="1" si="44"/>
        <v>E</v>
      </c>
    </row>
    <row r="234" spans="1:31">
      <c r="A234" s="36"/>
      <c r="J234" t="str">
        <f>SSN_7!J895</f>
        <v/>
      </c>
      <c r="K234" t="str">
        <f>SSN_7!K895</f>
        <v xml:space="preserve">    </v>
      </c>
      <c r="L234" t="str">
        <f>SSN_7!L895</f>
        <v>0.01</v>
      </c>
      <c r="M234" t="str">
        <f>SSN_7!M895</f>
        <v>0.00</v>
      </c>
      <c r="N234" t="str">
        <f>SSN_7!N895</f>
        <v>0.01</v>
      </c>
      <c r="O234" t="str">
        <f>SSN_7!O895</f>
        <v>0.01</v>
      </c>
      <c r="P234" t="str">
        <f>SSN_7!P895</f>
        <v>0.00</v>
      </c>
      <c r="Q234" t="str">
        <f>SSN_7!Q895</f>
        <v>0.00</v>
      </c>
      <c r="R234" t="str">
        <f>SSN_7!R895</f>
        <v>0.00</v>
      </c>
      <c r="S234" t="str">
        <f>SSN_7!S895</f>
        <v>0.00</v>
      </c>
      <c r="T234" t="str">
        <f>SSN_7!T895</f>
        <v>0.00</v>
      </c>
      <c r="U234" t="str">
        <f>SSN_7!U895</f>
        <v>0.00</v>
      </c>
      <c r="V234" t="str">
        <f>SSN_7!V895</f>
        <v>0.00</v>
      </c>
      <c r="W234">
        <f>SSN_7!W895</f>
        <v>0</v>
      </c>
      <c r="X234" t="e">
        <f>SSN_7!X895</f>
        <v>#N/A</v>
      </c>
      <c r="AB234" s="20">
        <f>MATCH("R",$J235:$J$1000,0)</f>
        <v>20</v>
      </c>
      <c r="AC234" s="20">
        <f>ROW()</f>
        <v>234</v>
      </c>
      <c r="AD234" s="24" t="e">
        <f t="shared" ca="1" si="45"/>
        <v>#N/A</v>
      </c>
      <c r="AE234" t="str">
        <f t="shared" ca="1" si="44"/>
        <v>E</v>
      </c>
    </row>
    <row r="235" spans="1:31">
      <c r="A235" s="36"/>
      <c r="J235" t="str">
        <f>SSN_7!J896</f>
        <v/>
      </c>
      <c r="K235" t="str">
        <f>SSN_7!K896</f>
        <v xml:space="preserve">    </v>
      </c>
      <c r="L235" t="str">
        <f>SSN_7!L896</f>
        <v>0.00</v>
      </c>
      <c r="M235" t="str">
        <f>SSN_7!M896</f>
        <v>0.00</v>
      </c>
      <c r="N235" t="str">
        <f>SSN_7!N896</f>
        <v>0.00</v>
      </c>
      <c r="O235" t="str">
        <f>SSN_7!O896</f>
        <v>0.00</v>
      </c>
      <c r="P235" t="str">
        <f>SSN_7!P896</f>
        <v>0.00</v>
      </c>
      <c r="Q235" t="str">
        <f>SSN_7!Q896</f>
        <v>0.00</v>
      </c>
      <c r="R235" t="str">
        <f>SSN_7!R896</f>
        <v>0.00</v>
      </c>
      <c r="S235" t="str">
        <f>SSN_7!S896</f>
        <v>0.00</v>
      </c>
      <c r="T235" t="str">
        <f>SSN_7!T896</f>
        <v>0.00</v>
      </c>
      <c r="U235" t="str">
        <f>SSN_7!U896</f>
        <v>0.00</v>
      </c>
      <c r="V235" t="str">
        <f>SSN_7!V896</f>
        <v>0.00</v>
      </c>
      <c r="W235">
        <f>SSN_7!W896</f>
        <v>0</v>
      </c>
      <c r="X235" t="e">
        <f>SSN_7!X896</f>
        <v>#N/A</v>
      </c>
      <c r="AB235" s="20">
        <f>MATCH("R",$J236:$J$1000,0)</f>
        <v>19</v>
      </c>
      <c r="AC235" s="20">
        <f>ROW()</f>
        <v>235</v>
      </c>
      <c r="AD235" s="24" t="e">
        <f t="shared" ca="1" si="45"/>
        <v>#N/A</v>
      </c>
      <c r="AE235" t="str">
        <f t="shared" ca="1" si="44"/>
        <v>E</v>
      </c>
    </row>
    <row r="236" spans="1:31">
      <c r="A236" s="36"/>
      <c r="J236" t="str">
        <f>SSN_7!J897</f>
        <v/>
      </c>
      <c r="K236" t="str">
        <f>SSN_7!K897</f>
        <v xml:space="preserve">    </v>
      </c>
      <c r="L236" t="str">
        <f>SSN_7!L897</f>
        <v>0.08</v>
      </c>
      <c r="M236" t="str">
        <f>SSN_7!M897</f>
        <v>0.08</v>
      </c>
      <c r="N236" t="str">
        <f>SSN_7!N897</f>
        <v>0.07</v>
      </c>
      <c r="O236" t="str">
        <f>SSN_7!O897</f>
        <v>0.03</v>
      </c>
      <c r="P236" t="str">
        <f>SSN_7!P897</f>
        <v>0.00</v>
      </c>
      <c r="Q236" t="str">
        <f>SSN_7!Q897</f>
        <v>0.00</v>
      </c>
      <c r="R236" t="str">
        <f>SSN_7!R897</f>
        <v>0.00</v>
      </c>
      <c r="S236" t="str">
        <f>SSN_7!S897</f>
        <v>0.00</v>
      </c>
      <c r="T236" t="str">
        <f>SSN_7!T897</f>
        <v>0.00</v>
      </c>
      <c r="U236" t="str">
        <f>SSN_7!U897</f>
        <v>0.00</v>
      </c>
      <c r="V236" t="str">
        <f>SSN_7!V897</f>
        <v>0.00</v>
      </c>
      <c r="W236">
        <f>SSN_7!W897</f>
        <v>0</v>
      </c>
      <c r="X236" t="e">
        <f>SSN_7!X897</f>
        <v>#N/A</v>
      </c>
      <c r="AB236" s="20">
        <f>MATCH("R",$J237:$J$1000,0)</f>
        <v>18</v>
      </c>
      <c r="AC236" s="20">
        <f>ROW()</f>
        <v>236</v>
      </c>
      <c r="AD236" s="24" t="e">
        <f t="shared" ca="1" si="45"/>
        <v>#N/A</v>
      </c>
      <c r="AE236" t="str">
        <f t="shared" ca="1" si="44"/>
        <v>E</v>
      </c>
    </row>
    <row r="237" spans="1:31">
      <c r="A237" s="36"/>
      <c r="J237" t="str">
        <f>SSN_7!J898</f>
        <v/>
      </c>
      <c r="K237" t="str">
        <f>SSN_7!K898</f>
        <v xml:space="preserve">    </v>
      </c>
      <c r="L237" t="str">
        <f>SSN_7!L898</f>
        <v>12.2</v>
      </c>
      <c r="M237" t="str">
        <f>SSN_7!M898</f>
        <v xml:space="preserve"> 7.8</v>
      </c>
      <c r="N237" t="str">
        <f>SSN_7!N898</f>
        <v>14.2</v>
      </c>
      <c r="O237" t="str">
        <f>SSN_7!O898</f>
        <v>19.4</v>
      </c>
      <c r="P237" t="str">
        <f>SSN_7!P898</f>
        <v xml:space="preserve"> 9.3</v>
      </c>
      <c r="Q237" t="str">
        <f>SSN_7!Q898</f>
        <v xml:space="preserve"> 7.6</v>
      </c>
      <c r="R237" t="str">
        <f>SSN_7!R898</f>
        <v xml:space="preserve"> 7.6</v>
      </c>
      <c r="S237" t="str">
        <f>SSN_7!S898</f>
        <v xml:space="preserve"> 7.6</v>
      </c>
      <c r="T237" t="str">
        <f>SSN_7!T898</f>
        <v xml:space="preserve"> 7.6</v>
      </c>
      <c r="U237" t="str">
        <f>SSN_7!U898</f>
        <v xml:space="preserve"> 7.6</v>
      </c>
      <c r="V237" t="str">
        <f>SSN_7!V898</f>
        <v xml:space="preserve"> 7.6</v>
      </c>
      <c r="W237">
        <f>SSN_7!W898</f>
        <v>0</v>
      </c>
      <c r="X237" t="e">
        <f>SSN_7!X898</f>
        <v>#N/A</v>
      </c>
      <c r="AB237" s="20">
        <f>MATCH("R",$J238:$J$1000,0)</f>
        <v>17</v>
      </c>
      <c r="AC237" s="20">
        <f>ROW()</f>
        <v>237</v>
      </c>
      <c r="AD237" s="24" t="e">
        <f t="shared" ca="1" si="45"/>
        <v>#N/A</v>
      </c>
      <c r="AE237" t="str">
        <f t="shared" ca="1" si="44"/>
        <v>E</v>
      </c>
    </row>
    <row r="238" spans="1:31">
      <c r="A238" s="36"/>
      <c r="J238" t="str">
        <f>SSN_7!J899</f>
        <v/>
      </c>
      <c r="K238" t="str">
        <f>SSN_7!K899</f>
        <v xml:space="preserve">    </v>
      </c>
      <c r="L238" t="str">
        <f>SSN_7!L899</f>
        <v xml:space="preserve"> 6.3</v>
      </c>
      <c r="M238" t="str">
        <f>SSN_7!M899</f>
        <v xml:space="preserve"> 3.1</v>
      </c>
      <c r="N238" t="str">
        <f>SSN_7!N899</f>
        <v xml:space="preserve"> 8.5</v>
      </c>
      <c r="O238" t="str">
        <f>SSN_7!O899</f>
        <v>16.5</v>
      </c>
      <c r="P238" t="str">
        <f>SSN_7!P899</f>
        <v>20.3</v>
      </c>
      <c r="Q238" t="str">
        <f>SSN_7!Q899</f>
        <v xml:space="preserve"> 3.1</v>
      </c>
      <c r="R238" t="str">
        <f>SSN_7!R899</f>
        <v xml:space="preserve"> 3.1</v>
      </c>
      <c r="S238" t="str">
        <f>SSN_7!S899</f>
        <v xml:space="preserve"> 3.1</v>
      </c>
      <c r="T238" t="str">
        <f>SSN_7!T899</f>
        <v xml:space="preserve"> 3.1</v>
      </c>
      <c r="U238" t="str">
        <f>SSN_7!U899</f>
        <v xml:space="preserve"> 3.1</v>
      </c>
      <c r="V238" t="str">
        <f>SSN_7!V899</f>
        <v xml:space="preserve"> 3.1</v>
      </c>
      <c r="W238">
        <f>SSN_7!W899</f>
        <v>0</v>
      </c>
      <c r="X238" t="e">
        <f>SSN_7!X899</f>
        <v>#N/A</v>
      </c>
      <c r="AB238" s="20">
        <f>MATCH("R",$J239:$J$1000,0)</f>
        <v>16</v>
      </c>
      <c r="AC238" s="20">
        <f>ROW()</f>
        <v>238</v>
      </c>
      <c r="AD238" s="24" t="e">
        <f t="shared" ca="1" si="45"/>
        <v>#N/A</v>
      </c>
      <c r="AE238" t="str">
        <f t="shared" ca="1" si="44"/>
        <v>E</v>
      </c>
    </row>
    <row r="239" spans="1:31">
      <c r="A239" s="36"/>
      <c r="J239" t="str">
        <f>SSN_7!J900</f>
        <v/>
      </c>
      <c r="K239" t="str">
        <f>SSN_7!K900</f>
        <v xml:space="preserve">    </v>
      </c>
      <c r="L239" t="str">
        <f>SSN_7!L900</f>
        <v>14.8</v>
      </c>
      <c r="M239" t="str">
        <f>SSN_7!M900</f>
        <v>11.6</v>
      </c>
      <c r="N239" t="str">
        <f>SSN_7!N900</f>
        <v>16.5</v>
      </c>
      <c r="O239" t="str">
        <f>SSN_7!O900</f>
        <v>21.2</v>
      </c>
      <c r="P239" t="str">
        <f>SSN_7!P900</f>
        <v>13.0</v>
      </c>
      <c r="Q239" t="str">
        <f>SSN_7!Q900</f>
        <v>12.2</v>
      </c>
      <c r="R239" t="str">
        <f>SSN_7!R900</f>
        <v>12.3</v>
      </c>
      <c r="S239" t="str">
        <f>SSN_7!S900</f>
        <v>12.3</v>
      </c>
      <c r="T239" t="str">
        <f>SSN_7!T900</f>
        <v>12.3</v>
      </c>
      <c r="U239" t="str">
        <f>SSN_7!U900</f>
        <v>12.3</v>
      </c>
      <c r="V239" t="str">
        <f>SSN_7!V900</f>
        <v>12.3</v>
      </c>
      <c r="W239">
        <f>SSN_7!W900</f>
        <v>0</v>
      </c>
      <c r="X239" t="e">
        <f>SSN_7!X900</f>
        <v>#N/A</v>
      </c>
      <c r="AB239" s="20">
        <f>MATCH("R",$J240:$J$1000,0)</f>
        <v>15</v>
      </c>
      <c r="AC239" s="20">
        <f>ROW()</f>
        <v>239</v>
      </c>
      <c r="AD239" s="24" t="e">
        <f t="shared" ca="1" si="45"/>
        <v>#N/A</v>
      </c>
      <c r="AE239" t="str">
        <f t="shared" ca="1" si="44"/>
        <v>E</v>
      </c>
    </row>
    <row r="240" spans="1:31">
      <c r="A240" s="36"/>
      <c r="J240" t="str">
        <f>SSN_7!J901</f>
        <v/>
      </c>
      <c r="K240" t="str">
        <f>SSN_7!K901</f>
        <v xml:space="preserve">    </v>
      </c>
      <c r="L240" t="str">
        <f>SSN_7!L901</f>
        <v xml:space="preserve"> 8.1</v>
      </c>
      <c r="M240" t="str">
        <f>SSN_7!M901</f>
        <v xml:space="preserve"> 6.6</v>
      </c>
      <c r="N240" t="str">
        <f>SSN_7!N901</f>
        <v xml:space="preserve"> 9.9</v>
      </c>
      <c r="O240" t="str">
        <f>SSN_7!O901</f>
        <v>17.2</v>
      </c>
      <c r="P240" t="str">
        <f>SSN_7!P901</f>
        <v>20.8</v>
      </c>
      <c r="Q240" t="str">
        <f>SSN_7!Q901</f>
        <v xml:space="preserve"> 6.4</v>
      </c>
      <c r="R240" t="str">
        <f>SSN_7!R901</f>
        <v xml:space="preserve"> 6.7</v>
      </c>
      <c r="S240" t="str">
        <f>SSN_7!S901</f>
        <v xml:space="preserve"> 6.7</v>
      </c>
      <c r="T240" t="str">
        <f>SSN_7!T901</f>
        <v xml:space="preserve"> 6.7</v>
      </c>
      <c r="U240" t="str">
        <f>SSN_7!U901</f>
        <v xml:space="preserve"> 6.7</v>
      </c>
      <c r="V240" t="str">
        <f>SSN_7!V901</f>
        <v xml:space="preserve"> 6.7</v>
      </c>
      <c r="W240">
        <f>SSN_7!W901</f>
        <v>0</v>
      </c>
      <c r="X240" t="e">
        <f>SSN_7!X901</f>
        <v>#N/A</v>
      </c>
      <c r="AB240" s="20">
        <f>MATCH("R",$J241:$J$1000,0)</f>
        <v>14</v>
      </c>
      <c r="AC240" s="20">
        <f>ROW()</f>
        <v>240</v>
      </c>
      <c r="AD240" s="24" t="e">
        <f t="shared" ca="1" si="45"/>
        <v>#N/A</v>
      </c>
      <c r="AE240" t="str">
        <f t="shared" ca="1" si="44"/>
        <v>E</v>
      </c>
    </row>
    <row r="241" spans="1:31">
      <c r="A241" s="36"/>
      <c r="J241" t="str">
        <f>SSN_7!J902</f>
        <v/>
      </c>
      <c r="K241" t="str">
        <f>SSN_7!K902</f>
        <v xml:space="preserve">    </v>
      </c>
      <c r="L241" t="str">
        <f>SSN_7!L902</f>
        <v xml:space="preserve"> 4.0</v>
      </c>
      <c r="M241" t="str">
        <f>SSN_7!M902</f>
        <v xml:space="preserve"> 4.0</v>
      </c>
      <c r="N241" t="str">
        <f>SSN_7!N902</f>
        <v xml:space="preserve"> 3.9</v>
      </c>
      <c r="O241" t="str">
        <f>SSN_7!O902</f>
        <v xml:space="preserve"> 3.6</v>
      </c>
      <c r="P241" t="str">
        <f>SSN_7!P902</f>
        <v xml:space="preserve"> 3.4</v>
      </c>
      <c r="Q241" t="str">
        <f>SSN_7!Q902</f>
        <v xml:space="preserve"> 3.1</v>
      </c>
      <c r="R241" t="str">
        <f>SSN_7!R902</f>
        <v xml:space="preserve"> 2.9</v>
      </c>
      <c r="S241" t="str">
        <f>SSN_7!S902</f>
        <v xml:space="preserve"> 2.8</v>
      </c>
      <c r="T241" t="str">
        <f>SSN_7!T902</f>
        <v xml:space="preserve"> 2.8</v>
      </c>
      <c r="U241" t="str">
        <f>SSN_7!U902</f>
        <v xml:space="preserve"> 2.7</v>
      </c>
      <c r="V241" t="str">
        <f>SSN_7!V902</f>
        <v xml:space="preserve"> 2.7</v>
      </c>
      <c r="W241">
        <f>SSN_7!W902</f>
        <v>0</v>
      </c>
      <c r="X241" t="e">
        <f>SSN_7!X902</f>
        <v>#N/A</v>
      </c>
      <c r="AB241" s="20">
        <f>MATCH("R",$J242:$J$1000,0)</f>
        <v>13</v>
      </c>
      <c r="AC241" s="20">
        <f>ROW()</f>
        <v>241</v>
      </c>
      <c r="AD241" s="24" t="e">
        <f t="shared" ca="1" si="45"/>
        <v>#N/A</v>
      </c>
      <c r="AE241" t="str">
        <f t="shared" ca="1" si="44"/>
        <v>E</v>
      </c>
    </row>
    <row r="242" spans="1:31">
      <c r="A242" s="36"/>
      <c r="J242" t="str">
        <f>SSN_7!J903</f>
        <v/>
      </c>
      <c r="K242" t="str">
        <f>SSN_7!K903</f>
        <v xml:space="preserve">    </v>
      </c>
      <c r="L242" t="str">
        <f>SSN_7!L903</f>
        <v xml:space="preserve"> 4.0</v>
      </c>
      <c r="M242" t="str">
        <f>SSN_7!M903</f>
        <v xml:space="preserve"> 4.0</v>
      </c>
      <c r="N242" t="str">
        <f>SSN_7!N903</f>
        <v xml:space="preserve"> 3.9</v>
      </c>
      <c r="O242" t="str">
        <f>SSN_7!O903</f>
        <v xml:space="preserve"> 3.6</v>
      </c>
      <c r="P242" t="str">
        <f>SSN_7!P903</f>
        <v xml:space="preserve"> 3.4</v>
      </c>
      <c r="Q242" t="str">
        <f>SSN_7!Q903</f>
        <v xml:space="preserve"> 3.1</v>
      </c>
      <c r="R242" t="str">
        <f>SSN_7!R903</f>
        <v xml:space="preserve"> 3.0</v>
      </c>
      <c r="S242" t="str">
        <f>SSN_7!S903</f>
        <v xml:space="preserve"> 2.8</v>
      </c>
      <c r="T242" t="str">
        <f>SSN_7!T903</f>
        <v xml:space="preserve"> 2.8</v>
      </c>
      <c r="U242" t="str">
        <f>SSN_7!U903</f>
        <v xml:space="preserve"> 2.7</v>
      </c>
      <c r="V242" t="str">
        <f>SSN_7!V903</f>
        <v xml:space="preserve"> 2.7</v>
      </c>
      <c r="W242">
        <f>SSN_7!W903</f>
        <v>0</v>
      </c>
      <c r="X242" t="e">
        <f>SSN_7!X903</f>
        <v>#N/A</v>
      </c>
      <c r="AB242" s="20">
        <f>MATCH("R",$J243:$J$1000,0)</f>
        <v>12</v>
      </c>
      <c r="AC242" s="20">
        <f>ROW()</f>
        <v>242</v>
      </c>
      <c r="AD242" s="24" t="e">
        <f t="shared" ca="1" si="45"/>
        <v>#N/A</v>
      </c>
      <c r="AE242" t="str">
        <f t="shared" ca="1" si="44"/>
        <v>E</v>
      </c>
    </row>
    <row r="243" spans="1:31">
      <c r="A243" s="36"/>
      <c r="J243" t="str">
        <f>SSN_7!J904</f>
        <v/>
      </c>
      <c r="K243" t="str">
        <f>SSN_7!K904</f>
        <v xml:space="preserve">    </v>
      </c>
      <c r="L243" t="str">
        <f>SSN_7!L904</f>
        <v xml:space="preserve">  43</v>
      </c>
      <c r="M243" t="str">
        <f>SSN_7!M904</f>
        <v xml:space="preserve">  48</v>
      </c>
      <c r="N243" t="str">
        <f>SSN_7!N904</f>
        <v xml:space="preserve">  39</v>
      </c>
      <c r="O243" t="str">
        <f>SSN_7!O904</f>
        <v xml:space="preserve">  19</v>
      </c>
      <c r="P243" t="str">
        <f>SSN_7!P904</f>
        <v xml:space="preserve"> -12</v>
      </c>
      <c r="Q243" t="str">
        <f>SSN_7!Q904</f>
        <v xml:space="preserve"> -12</v>
      </c>
      <c r="R243" t="str">
        <f>SSN_7!R904</f>
        <v xml:space="preserve"> -11</v>
      </c>
      <c r="S243" t="str">
        <f>SSN_7!S904</f>
        <v xml:space="preserve"> -10</v>
      </c>
      <c r="T243" t="str">
        <f>SSN_7!T904</f>
        <v xml:space="preserve"> -10</v>
      </c>
      <c r="U243" t="str">
        <f>SSN_7!U904</f>
        <v xml:space="preserve">  -9</v>
      </c>
      <c r="V243" t="str">
        <f>SSN_7!V904</f>
        <v xml:space="preserve">  -9</v>
      </c>
      <c r="W243">
        <f>SSN_7!W904</f>
        <v>0</v>
      </c>
      <c r="X243" t="e">
        <f>SSN_7!X904</f>
        <v>#N/A</v>
      </c>
      <c r="AB243" s="20">
        <f>MATCH("R",$J244:$J$1000,0)</f>
        <v>11</v>
      </c>
      <c r="AC243" s="20">
        <f>ROW()</f>
        <v>243</v>
      </c>
      <c r="AD243" s="24" t="e">
        <f t="shared" ca="1" si="45"/>
        <v>#N/A</v>
      </c>
      <c r="AE243" t="str">
        <f t="shared" ca="1" si="44"/>
        <v>E</v>
      </c>
    </row>
    <row r="244" spans="1:31">
      <c r="A244" s="36"/>
      <c r="J244" t="str">
        <f>SSN_7!J905</f>
        <v/>
      </c>
      <c r="K244" t="str">
        <f>SSN_7!K905</f>
        <v xml:space="preserve">    </v>
      </c>
      <c r="L244" t="str">
        <f>SSN_7!L905</f>
        <v xml:space="preserve">RSI </v>
      </c>
      <c r="M244" t="str">
        <f>SSN_7!M905</f>
        <v>oeff</v>
      </c>
      <c r="N244" t="str">
        <f>SSN_7!N905</f>
        <v>Dail</v>
      </c>
      <c r="O244" t="str">
        <f>SSN_7!O905</f>
        <v xml:space="preserve">)   </v>
      </c>
      <c r="P244" t="str">
        <f>SSN_7!P905</f>
        <v xml:space="preserve">    </v>
      </c>
      <c r="Q244" t="str">
        <f>SSN_7!Q905</f>
        <v>METH</v>
      </c>
      <c r="R244" t="str">
        <f>SSN_7!R905</f>
        <v>D 30</v>
      </c>
      <c r="S244" t="str">
        <f>SSN_7!S905</f>
        <v xml:space="preserve">  VO</v>
      </c>
      <c r="T244" t="str">
        <f>SSN_7!T905</f>
        <v xml:space="preserve">CAP </v>
      </c>
      <c r="U244" t="str">
        <f>SSN_7!U905</f>
        <v>6.12</v>
      </c>
      <c r="V244" t="str">
        <f>SSN_7!V905</f>
        <v xml:space="preserve">7W  </v>
      </c>
      <c r="W244">
        <f>SSN_7!W905</f>
        <v>0</v>
      </c>
      <c r="X244" t="e">
        <f>SSN_7!X905</f>
        <v>#N/A</v>
      </c>
      <c r="AB244" s="20">
        <f>MATCH("R",$J245:$J$1000,0)</f>
        <v>10</v>
      </c>
      <c r="AC244" s="20">
        <f>ROW()</f>
        <v>244</v>
      </c>
      <c r="AD244" s="24" t="e">
        <f t="shared" ca="1" si="45"/>
        <v>#N/A</v>
      </c>
      <c r="AE244" t="str">
        <f t="shared" ca="1" si="44"/>
        <v>E</v>
      </c>
    </row>
    <row r="245" spans="1:31">
      <c r="A245" s="36"/>
      <c r="J245" t="str">
        <f>SSN_7!J906</f>
        <v/>
      </c>
      <c r="K245" t="str">
        <f>SSN_7!K906</f>
        <v/>
      </c>
      <c r="L245" t="str">
        <f>SSN_7!L906</f>
        <v/>
      </c>
      <c r="M245" t="str">
        <f>SSN_7!M906</f>
        <v/>
      </c>
      <c r="N245" t="str">
        <f>SSN_7!N906</f>
        <v/>
      </c>
      <c r="O245" t="str">
        <f>SSN_7!O906</f>
        <v/>
      </c>
      <c r="P245" t="str">
        <f>SSN_7!P906</f>
        <v/>
      </c>
      <c r="Q245" t="str">
        <f>SSN_7!Q906</f>
        <v/>
      </c>
      <c r="R245" t="str">
        <f>SSN_7!R906</f>
        <v/>
      </c>
      <c r="S245" t="str">
        <f>SSN_7!S906</f>
        <v/>
      </c>
      <c r="T245" t="str">
        <f>SSN_7!T906</f>
        <v/>
      </c>
      <c r="U245" t="str">
        <f>SSN_7!U906</f>
        <v/>
      </c>
      <c r="V245" t="str">
        <f>SSN_7!V906</f>
        <v/>
      </c>
      <c r="W245">
        <f>SSN_7!W906</f>
        <v>0</v>
      </c>
      <c r="X245" t="e">
        <f>SSN_7!X906</f>
        <v>#N/A</v>
      </c>
      <c r="AB245" s="20">
        <f>MATCH("R",$J246:$J$1000,0)</f>
        <v>9</v>
      </c>
      <c r="AC245" s="20">
        <f>ROW()</f>
        <v>245</v>
      </c>
      <c r="AD245" s="24" t="e">
        <f t="shared" ca="1" si="45"/>
        <v>#N/A</v>
      </c>
      <c r="AE245" t="str">
        <f t="shared" ca="1" si="44"/>
        <v>E</v>
      </c>
    </row>
    <row r="246" spans="1:31">
      <c r="A246" s="36"/>
      <c r="J246" t="str">
        <f>SSN_7!J907</f>
        <v/>
      </c>
      <c r="K246" t="str">
        <f>SSN_7!K907</f>
        <v>Jan,</v>
      </c>
      <c r="L246" t="str">
        <f>SSN_7!L907</f>
        <v>1 20</v>
      </c>
      <c r="M246" t="str">
        <f>SSN_7!M907</f>
        <v xml:space="preserve">6   </v>
      </c>
      <c r="N246" t="str">
        <f>SSN_7!N907</f>
        <v xml:space="preserve">    </v>
      </c>
      <c r="O246" t="str">
        <f>SSN_7!O907</f>
        <v xml:space="preserve"> SSN</v>
      </c>
      <c r="P246" t="str">
        <f>SSN_7!P907</f>
        <v>=  2</v>
      </c>
      <c r="Q246" t="str">
        <f>SSN_7!Q907</f>
        <v xml:space="preserve">.   </v>
      </c>
      <c r="R246" t="str">
        <f>SSN_7!R907</f>
        <v xml:space="preserve">    </v>
      </c>
      <c r="S246" t="str">
        <f>SSN_7!S907</f>
        <v xml:space="preserve">    </v>
      </c>
      <c r="T246" t="str">
        <f>SSN_7!T907</f>
        <v xml:space="preserve">  Mi</v>
      </c>
      <c r="U246" t="str">
        <f>SSN_7!U907</f>
        <v>imum</v>
      </c>
      <c r="V246" t="str">
        <f>SSN_7!V907</f>
        <v>Angl</v>
      </c>
      <c r="W246">
        <f>SSN_7!W907</f>
        <v>0</v>
      </c>
      <c r="X246" t="e">
        <f>SSN_7!X907</f>
        <v>#N/A</v>
      </c>
      <c r="AB246" s="20">
        <f>MATCH("R",$J247:$J$1000,0)</f>
        <v>8</v>
      </c>
      <c r="AC246" s="20">
        <f>ROW()</f>
        <v>246</v>
      </c>
      <c r="AD246" s="24" t="e">
        <f t="shared" ca="1" si="45"/>
        <v>#N/A</v>
      </c>
      <c r="AE246" t="str">
        <f t="shared" ca="1" si="44"/>
        <v>E</v>
      </c>
    </row>
    <row r="247" spans="1:31">
      <c r="A247" s="36"/>
      <c r="J247" t="str">
        <f>SSN_7!J908</f>
        <v/>
      </c>
      <c r="K247" t="str">
        <f>SSN_7!K908</f>
        <v>HOME</v>
      </c>
      <c r="L247" t="str">
        <f>SSN_7!L908</f>
        <v xml:space="preserve">    </v>
      </c>
      <c r="M247" t="str">
        <f>SSN_7!M908</f>
        <v xml:space="preserve">    </v>
      </c>
      <c r="N247" t="str">
        <f>SSN_7!N908</f>
        <v xml:space="preserve">    </v>
      </c>
      <c r="O247" t="str">
        <f>SSN_7!O908</f>
        <v>AUST</v>
      </c>
      <c r="P247" t="str">
        <f>SSN_7!P908</f>
        <v xml:space="preserve">N   </v>
      </c>
      <c r="Q247" t="str">
        <f>SSN_7!Q908</f>
        <v xml:space="preserve">    </v>
      </c>
      <c r="R247" t="str">
        <f>SSN_7!R908</f>
        <v xml:space="preserve">    </v>
      </c>
      <c r="S247" t="str">
        <f>SSN_7!S908</f>
        <v xml:space="preserve">  AZ</v>
      </c>
      <c r="T247" t="str">
        <f>SSN_7!T908</f>
        <v>MUTH</v>
      </c>
      <c r="U247" t="str">
        <f>SSN_7!U908</f>
        <v xml:space="preserve">    </v>
      </c>
      <c r="V247" t="str">
        <f>SSN_7!V908</f>
        <v xml:space="preserve">    </v>
      </c>
      <c r="W247">
        <f>SSN_7!W908</f>
        <v>0</v>
      </c>
      <c r="X247" t="e">
        <f>SSN_7!X908</f>
        <v>#N/A</v>
      </c>
      <c r="AB247" s="20">
        <f>MATCH("R",$J248:$J$1000,0)</f>
        <v>7</v>
      </c>
      <c r="AC247" s="20">
        <f>ROW()</f>
        <v>247</v>
      </c>
      <c r="AD247" s="24" t="e">
        <f t="shared" ca="1" si="45"/>
        <v>#N/A</v>
      </c>
      <c r="AE247" t="str">
        <f t="shared" ca="1" si="44"/>
        <v>E</v>
      </c>
    </row>
    <row r="248" spans="1:31">
      <c r="A248" s="36"/>
      <c r="J248" t="str">
        <f>SSN_7!J909</f>
        <v/>
      </c>
      <c r="K248" t="str">
        <f>SSN_7!K909</f>
        <v>32.9</v>
      </c>
      <c r="L248" t="str">
        <f>SSN_7!L909</f>
        <v xml:space="preserve"> N  </v>
      </c>
      <c r="M248" t="str">
        <f>SSN_7!M909</f>
        <v>96.6</v>
      </c>
      <c r="N248" t="str">
        <f>SSN_7!N909</f>
        <v xml:space="preserve"> W -</v>
      </c>
      <c r="O248" t="str">
        <f>SSN_7!O909</f>
        <v>30.2</v>
      </c>
      <c r="P248" t="str">
        <f>SSN_7!P909</f>
        <v xml:space="preserve"> N  </v>
      </c>
      <c r="Q248" t="str">
        <f>SSN_7!Q909</f>
        <v>97.7</v>
      </c>
      <c r="R248" t="str">
        <f>SSN_7!R909</f>
        <v xml:space="preserve"> W  </v>
      </c>
      <c r="S248" t="str">
        <f>SSN_7!S909</f>
        <v xml:space="preserve"> 199</v>
      </c>
      <c r="T248" t="str">
        <f>SSN_7!T909</f>
        <v xml:space="preserve">97  </v>
      </c>
      <c r="U248" t="str">
        <f>SSN_7!U909</f>
        <v>19.3</v>
      </c>
      <c r="V248" t="str">
        <f>SSN_7!V909</f>
        <v xml:space="preserve">    </v>
      </c>
      <c r="W248">
        <f>SSN_7!W909</f>
        <v>0</v>
      </c>
      <c r="X248" t="e">
        <f>SSN_7!X909</f>
        <v>#N/A</v>
      </c>
      <c r="AB248" s="20">
        <f>MATCH("R",$J249:$J$1000,0)</f>
        <v>6</v>
      </c>
      <c r="AC248" s="20">
        <f>ROW()</f>
        <v>248</v>
      </c>
      <c r="AD248" s="24" t="e">
        <f t="shared" ca="1" si="45"/>
        <v>#N/A</v>
      </c>
      <c r="AE248" t="str">
        <f t="shared" ca="1" si="44"/>
        <v>E</v>
      </c>
    </row>
    <row r="249" spans="1:31">
      <c r="A249" s="36"/>
      <c r="J249" t="str">
        <f>SSN_7!J910</f>
        <v/>
      </c>
      <c r="K249" t="str">
        <f>SSN_7!K910</f>
        <v>XMTR</v>
      </c>
      <c r="L249" t="str">
        <f>SSN_7!L910</f>
        <v xml:space="preserve"> 2-3</v>
      </c>
      <c r="M249" t="str">
        <f>SSN_7!M910</f>
        <v xml:space="preserve"> ION</v>
      </c>
      <c r="N249" t="str">
        <f>SSN_7!N910</f>
        <v>AP #</v>
      </c>
      <c r="O249" t="str">
        <f>SSN_7!O910</f>
        <v>3[sa</v>
      </c>
      <c r="P249" t="str">
        <f>SSN_7!P910</f>
        <v>ples</v>
      </c>
      <c r="Q249" t="str">
        <f>SSN_7!Q910</f>
        <v>SAMP</v>
      </c>
      <c r="R249" t="str">
        <f>SSN_7!R910</f>
        <v>E.23</v>
      </c>
      <c r="S249" t="str">
        <f>SSN_7!S910</f>
        <v xml:space="preserve">   ]</v>
      </c>
      <c r="T249" t="str">
        <f>SSN_7!T910</f>
        <v xml:space="preserve">Az= </v>
      </c>
      <c r="U249" t="str">
        <f>SSN_7!U910</f>
        <v xml:space="preserve">0.0 </v>
      </c>
      <c r="V249" t="str">
        <f>SSN_7!V910</f>
        <v>FFaz</v>
      </c>
      <c r="W249">
        <f>SSN_7!W910</f>
        <v>0</v>
      </c>
      <c r="X249" t="e">
        <f>SSN_7!X910</f>
        <v>#N/A</v>
      </c>
      <c r="AB249" s="20">
        <f>MATCH("R",$J250:$J$1000,0)</f>
        <v>5</v>
      </c>
      <c r="AC249" s="20">
        <f>ROW()</f>
        <v>249</v>
      </c>
      <c r="AD249" s="24" t="e">
        <f t="shared" ca="1" si="45"/>
        <v>#N/A</v>
      </c>
      <c r="AE249" t="str">
        <f t="shared" ca="1" si="44"/>
        <v>E</v>
      </c>
    </row>
    <row r="250" spans="1:31">
      <c r="A250" s="36"/>
      <c r="J250" t="str">
        <f>SSN_7!J911</f>
        <v/>
      </c>
      <c r="K250" t="str">
        <f>SSN_7!K911</f>
        <v>RCVR</v>
      </c>
      <c r="L250" t="str">
        <f>SSN_7!L911</f>
        <v xml:space="preserve"> 2-3</v>
      </c>
      <c r="M250" t="str">
        <f>SSN_7!M911</f>
        <v xml:space="preserve"> ION</v>
      </c>
      <c r="N250" t="str">
        <f>SSN_7!N911</f>
        <v>AP #</v>
      </c>
      <c r="O250" t="str">
        <f>SSN_7!O911</f>
        <v>3[sa</v>
      </c>
      <c r="P250" t="str">
        <f>SSN_7!P911</f>
        <v>ples</v>
      </c>
      <c r="Q250" t="str">
        <f>SSN_7!Q911</f>
        <v>SAMP</v>
      </c>
      <c r="R250" t="str">
        <f>SSN_7!R911</f>
        <v>E.23</v>
      </c>
      <c r="S250" t="str">
        <f>SSN_7!S911</f>
        <v xml:space="preserve">   ]</v>
      </c>
      <c r="T250" t="str">
        <f>SSN_7!T911</f>
        <v xml:space="preserve">Az= </v>
      </c>
      <c r="U250" t="str">
        <f>SSN_7!U911</f>
        <v xml:space="preserve">0.0 </v>
      </c>
      <c r="V250" t="str">
        <f>SSN_7!V911</f>
        <v>FFaz</v>
      </c>
      <c r="W250">
        <f>SSN_7!W911</f>
        <v>0</v>
      </c>
      <c r="X250" t="e">
        <f>SSN_7!X911</f>
        <v>#N/A</v>
      </c>
      <c r="AB250" s="20">
        <f>MATCH("R",$J251:$J$1000,0)</f>
        <v>4</v>
      </c>
      <c r="AC250" s="20">
        <f>ROW()</f>
        <v>250</v>
      </c>
      <c r="AD250" s="24" t="e">
        <f t="shared" ca="1" si="45"/>
        <v>#N/A</v>
      </c>
      <c r="AE250" t="str">
        <f t="shared" ca="1" si="44"/>
        <v>E</v>
      </c>
    </row>
    <row r="251" spans="1:31">
      <c r="A251" s="36"/>
      <c r="J251" t="str">
        <f>SSN_7!J912</f>
        <v/>
      </c>
      <c r="K251" t="str">
        <f>SSN_7!K912</f>
        <v>3 MH</v>
      </c>
      <c r="L251" t="str">
        <f>SSN_7!L912</f>
        <v xml:space="preserve"> NOI</v>
      </c>
      <c r="M251" t="str">
        <f>SSN_7!M912</f>
        <v xml:space="preserve">E = </v>
      </c>
      <c r="N251" t="str">
        <f>SSN_7!N912</f>
        <v>145.</v>
      </c>
      <c r="O251" t="str">
        <f>SSN_7!O912</f>
        <v xml:space="preserve"> dBW</v>
      </c>
      <c r="P251" t="str">
        <f>SSN_7!P912</f>
        <v xml:space="preserve">    </v>
      </c>
      <c r="Q251" t="str">
        <f>SSN_7!Q912</f>
        <v xml:space="preserve">EQ. </v>
      </c>
      <c r="R251" t="str">
        <f>SSN_7!R912</f>
        <v>EL =</v>
      </c>
      <c r="S251" t="str">
        <f>SSN_7!S912</f>
        <v xml:space="preserve">90% </v>
      </c>
      <c r="T251" t="str">
        <f>SSN_7!T912</f>
        <v xml:space="preserve">  RE</v>
      </c>
      <c r="U251" t="str">
        <f>SSN_7!U912</f>
        <v>. SN</v>
      </c>
      <c r="V251" t="str">
        <f>SSN_7!V912</f>
        <v xml:space="preserve"> = 7</v>
      </c>
      <c r="W251">
        <f>SSN_7!W912</f>
        <v>0</v>
      </c>
      <c r="X251" t="e">
        <f>SSN_7!X912</f>
        <v>#N/A</v>
      </c>
      <c r="AB251" s="20">
        <f>MATCH("R",$J252:$J$1000,0)</f>
        <v>3</v>
      </c>
      <c r="AC251" s="20">
        <f>ROW()</f>
        <v>251</v>
      </c>
      <c r="AD251" s="24" t="e">
        <f t="shared" ca="1" si="45"/>
        <v>#N/A</v>
      </c>
      <c r="AE251" t="str">
        <f t="shared" ca="1" si="44"/>
        <v>E</v>
      </c>
    </row>
    <row r="252" spans="1:31">
      <c r="A252" s="36"/>
      <c r="J252" t="str">
        <f>SSN_7!J913</f>
        <v/>
      </c>
      <c r="K252" t="str">
        <f>SSN_7!K913</f>
        <v>MULT</v>
      </c>
      <c r="L252" t="str">
        <f>SSN_7!L913</f>
        <v>PATH</v>
      </c>
      <c r="M252" t="str">
        <f>SSN_7!M913</f>
        <v>POWE</v>
      </c>
      <c r="N252" t="str">
        <f>SSN_7!N913</f>
        <v xml:space="preserve"> TOL</v>
      </c>
      <c r="O252" t="str">
        <f>SSN_7!O913</f>
        <v>RANC</v>
      </c>
      <c r="P252" t="str">
        <f>SSN_7!P913</f>
        <v xml:space="preserve"> =  </v>
      </c>
      <c r="Q252" t="str">
        <f>SSN_7!Q913</f>
        <v>.0 d</v>
      </c>
      <c r="R252" t="str">
        <f>SSN_7!R913</f>
        <v xml:space="preserve">   M</v>
      </c>
      <c r="S252" t="str">
        <f>SSN_7!S913</f>
        <v>LTIP</v>
      </c>
      <c r="T252" t="str">
        <f>SSN_7!T913</f>
        <v>TH D</v>
      </c>
      <c r="U252" t="str">
        <f>SSN_7!U913</f>
        <v xml:space="preserve">LAY </v>
      </c>
      <c r="V252" t="str">
        <f>SSN_7!V913</f>
        <v>OLER</v>
      </c>
      <c r="W252">
        <f>SSN_7!W913</f>
        <v>0</v>
      </c>
      <c r="X252" t="e">
        <f>SSN_7!X913</f>
        <v>#N/A</v>
      </c>
      <c r="AB252" s="20">
        <f>MATCH("R",$J253:$J$1000,0)</f>
        <v>2</v>
      </c>
      <c r="AC252" s="20">
        <f>ROW()</f>
        <v>252</v>
      </c>
      <c r="AD252" s="24" t="e">
        <f t="shared" ca="1" si="45"/>
        <v>#N/A</v>
      </c>
      <c r="AE252" t="str">
        <f t="shared" ca="1" si="44"/>
        <v>E</v>
      </c>
    </row>
    <row r="253" spans="1:31">
      <c r="A253" s="36"/>
      <c r="J253" t="str">
        <f>SSN_7!J914</f>
        <v/>
      </c>
      <c r="K253" t="str">
        <f>SSN_7!K914</f>
        <v/>
      </c>
      <c r="L253" t="str">
        <f>SSN_7!L914</f>
        <v/>
      </c>
      <c r="M253" t="str">
        <f>SSN_7!M914</f>
        <v/>
      </c>
      <c r="N253" t="str">
        <f>SSN_7!N914</f>
        <v/>
      </c>
      <c r="O253" t="str">
        <f>SSN_7!O914</f>
        <v/>
      </c>
      <c r="P253" t="str">
        <f>SSN_7!P914</f>
        <v/>
      </c>
      <c r="Q253" t="str">
        <f>SSN_7!Q914</f>
        <v/>
      </c>
      <c r="R253" t="str">
        <f>SSN_7!R914</f>
        <v/>
      </c>
      <c r="S253" t="str">
        <f>SSN_7!S914</f>
        <v/>
      </c>
      <c r="T253" t="str">
        <f>SSN_7!T914</f>
        <v/>
      </c>
      <c r="U253" t="str">
        <f>SSN_7!U914</f>
        <v/>
      </c>
      <c r="V253" t="str">
        <f>SSN_7!V914</f>
        <v/>
      </c>
      <c r="W253">
        <f>SSN_7!W914</f>
        <v>0</v>
      </c>
      <c r="X253" t="e">
        <f>SSN_7!X914</f>
        <v>#N/A</v>
      </c>
      <c r="AB253" s="20">
        <f>MATCH("R",$J254:$J$1000,0)</f>
        <v>1</v>
      </c>
      <c r="AC253" s="20">
        <f>ROW()</f>
        <v>253</v>
      </c>
      <c r="AD253" s="24" t="e">
        <f t="shared" ca="1" si="45"/>
        <v>#N/A</v>
      </c>
      <c r="AE253" t="str">
        <f t="shared" ca="1" si="44"/>
        <v>E</v>
      </c>
    </row>
    <row r="254" spans="1:31">
      <c r="A254" s="36"/>
      <c r="J254" t="str">
        <f>SSN_7!J915</f>
        <v>R</v>
      </c>
      <c r="K254" t="str">
        <f>SSN_7!K915</f>
        <v xml:space="preserve"> 9.0</v>
      </c>
      <c r="L254" t="str">
        <f>SSN_7!L915</f>
        <v xml:space="preserve"> 3.6</v>
      </c>
      <c r="M254" t="str">
        <f>SSN_7!M915</f>
        <v xml:space="preserve"> 2.0</v>
      </c>
      <c r="N254" t="str">
        <f>SSN_7!N915</f>
        <v xml:space="preserve"> 4.0</v>
      </c>
      <c r="O254" t="str">
        <f>SSN_7!O915</f>
        <v xml:space="preserve"> 5.4</v>
      </c>
      <c r="P254" t="str">
        <f>SSN_7!P915</f>
        <v xml:space="preserve"> 7.3</v>
      </c>
      <c r="Q254" t="str">
        <f>SSN_7!Q915</f>
        <v>10.2</v>
      </c>
      <c r="R254" t="str">
        <f>SSN_7!R915</f>
        <v>14.4</v>
      </c>
      <c r="S254" t="str">
        <f>SSN_7!S915</f>
        <v>18.2</v>
      </c>
      <c r="T254" t="str">
        <f>SSN_7!T915</f>
        <v>21.5</v>
      </c>
      <c r="U254" t="str">
        <f>SSN_7!U915</f>
        <v>25.0</v>
      </c>
      <c r="V254" t="str">
        <f>SSN_7!V915</f>
        <v>29.0</v>
      </c>
      <c r="W254">
        <f>SSN_7!W915</f>
        <v>0</v>
      </c>
      <c r="X254" t="str">
        <f>SSN_7!X915</f>
        <v>0900</v>
      </c>
      <c r="AB254" s="20">
        <f>MATCH("R",$J255:$J$1000,0)</f>
        <v>23</v>
      </c>
      <c r="AC254" s="20">
        <f>ROW()</f>
        <v>254</v>
      </c>
      <c r="AD254" s="24" t="e">
        <f t="shared" ca="1" si="45"/>
        <v>#N/A</v>
      </c>
      <c r="AE254" t="str">
        <f t="shared" ca="1" si="44"/>
        <v>E</v>
      </c>
    </row>
    <row r="255" spans="1:31">
      <c r="A255" s="36"/>
      <c r="J255" t="str">
        <f>SSN_7!J916</f>
        <v/>
      </c>
      <c r="K255" t="str">
        <f>SSN_7!K916</f>
        <v xml:space="preserve">    </v>
      </c>
      <c r="L255" t="str">
        <f>SSN_7!L916</f>
        <v xml:space="preserve"> 1F2</v>
      </c>
      <c r="M255" t="str">
        <f>SSN_7!M916</f>
        <v xml:space="preserve"> 1F2</v>
      </c>
      <c r="N255" t="str">
        <f>SSN_7!N916</f>
        <v xml:space="preserve"> 1F2</v>
      </c>
      <c r="O255" t="str">
        <f>SSN_7!O916</f>
        <v xml:space="preserve"> 1F2</v>
      </c>
      <c r="P255" t="str">
        <f>SSN_7!P916</f>
        <v xml:space="preserve"> 1F2</v>
      </c>
      <c r="Q255" t="str">
        <f>SSN_7!Q916</f>
        <v xml:space="preserve"> 1F2</v>
      </c>
      <c r="R255" t="str">
        <f>SSN_7!R916</f>
        <v xml:space="preserve"> 1F2</v>
      </c>
      <c r="S255" t="str">
        <f>SSN_7!S916</f>
        <v xml:space="preserve"> 1F2</v>
      </c>
      <c r="T255" t="str">
        <f>SSN_7!T916</f>
        <v xml:space="preserve"> 1F2</v>
      </c>
      <c r="U255" t="str">
        <f>SSN_7!U916</f>
        <v xml:space="preserve"> 1F2</v>
      </c>
      <c r="V255" t="str">
        <f>SSN_7!V916</f>
        <v xml:space="preserve"> 1F2</v>
      </c>
      <c r="W255">
        <f>SSN_7!W916</f>
        <v>0</v>
      </c>
      <c r="X255" t="e">
        <f>SSN_7!X916</f>
        <v>#N/A</v>
      </c>
      <c r="AB255" s="20">
        <f>MATCH("R",$J256:$J$1000,0)</f>
        <v>22</v>
      </c>
      <c r="AC255" s="20">
        <f>ROW()</f>
        <v>255</v>
      </c>
      <c r="AD255" s="24" t="e">
        <f t="shared" ca="1" si="45"/>
        <v>#N/A</v>
      </c>
      <c r="AE255" t="str">
        <f t="shared" ca="1" si="44"/>
        <v>E</v>
      </c>
    </row>
    <row r="256" spans="1:31">
      <c r="A256" s="36"/>
      <c r="J256" t="str">
        <f>SSN_7!J917</f>
        <v/>
      </c>
      <c r="K256" t="str">
        <f>SSN_7!K917</f>
        <v xml:space="preserve">    </v>
      </c>
      <c r="L256" t="str">
        <f>SSN_7!L917</f>
        <v>62.9</v>
      </c>
      <c r="M256" t="str">
        <f>SSN_7!M917</f>
        <v>55.0</v>
      </c>
      <c r="N256" t="str">
        <f>SSN_7!N917</f>
        <v>62.9</v>
      </c>
      <c r="O256" t="str">
        <f>SSN_7!O917</f>
        <v>62.9</v>
      </c>
      <c r="P256" t="str">
        <f>SSN_7!P917</f>
        <v>62.9</v>
      </c>
      <c r="Q256" t="str">
        <f>SSN_7!Q917</f>
        <v>62.9</v>
      </c>
      <c r="R256" t="str">
        <f>SSN_7!R917</f>
        <v>62.9</v>
      </c>
      <c r="S256" t="str">
        <f>SSN_7!S917</f>
        <v>62.9</v>
      </c>
      <c r="T256" t="str">
        <f>SSN_7!T917</f>
        <v>62.9</v>
      </c>
      <c r="U256" t="str">
        <f>SSN_7!U917</f>
        <v>62.9</v>
      </c>
      <c r="V256" t="str">
        <f>SSN_7!V917</f>
        <v>62.9</v>
      </c>
      <c r="W256">
        <f>SSN_7!W917</f>
        <v>0</v>
      </c>
      <c r="X256" t="e">
        <f>SSN_7!X917</f>
        <v>#N/A</v>
      </c>
      <c r="AB256" s="20">
        <f>MATCH("R",$J257:$J$1000,0)</f>
        <v>21</v>
      </c>
      <c r="AC256" s="20">
        <f>ROW()</f>
        <v>256</v>
      </c>
      <c r="AD256" s="24" t="e">
        <f t="shared" ca="1" si="45"/>
        <v>#N/A</v>
      </c>
      <c r="AE256" t="str">
        <f t="shared" ca="1" si="44"/>
        <v>E</v>
      </c>
    </row>
    <row r="257" spans="1:31">
      <c r="A257" s="36"/>
      <c r="J257" t="str">
        <f>SSN_7!J918</f>
        <v/>
      </c>
      <c r="K257" t="str">
        <f>SSN_7!K918</f>
        <v xml:space="preserve">    </v>
      </c>
      <c r="L257" t="str">
        <f>SSN_7!L918</f>
        <v xml:space="preserve"> 2.5</v>
      </c>
      <c r="M257" t="str">
        <f>SSN_7!M918</f>
        <v xml:space="preserve"> 2.0</v>
      </c>
      <c r="N257" t="str">
        <f>SSN_7!N918</f>
        <v xml:space="preserve"> 2.5</v>
      </c>
      <c r="O257" t="str">
        <f>SSN_7!O918</f>
        <v xml:space="preserve"> 2.5</v>
      </c>
      <c r="P257" t="str">
        <f>SSN_7!P918</f>
        <v xml:space="preserve"> 2.5</v>
      </c>
      <c r="Q257" t="str">
        <f>SSN_7!Q918</f>
        <v xml:space="preserve"> 2.5</v>
      </c>
      <c r="R257" t="str">
        <f>SSN_7!R918</f>
        <v xml:space="preserve"> 2.5</v>
      </c>
      <c r="S257" t="str">
        <f>SSN_7!S918</f>
        <v xml:space="preserve"> 2.5</v>
      </c>
      <c r="T257" t="str">
        <f>SSN_7!T918</f>
        <v xml:space="preserve"> 2.5</v>
      </c>
      <c r="U257" t="str">
        <f>SSN_7!U918</f>
        <v xml:space="preserve"> 2.5</v>
      </c>
      <c r="V257" t="str">
        <f>SSN_7!V918</f>
        <v xml:space="preserve"> 2.5</v>
      </c>
      <c r="W257">
        <f>SSN_7!W918</f>
        <v>0</v>
      </c>
      <c r="X257" t="e">
        <f>SSN_7!X918</f>
        <v>#N/A</v>
      </c>
      <c r="AB257" s="20">
        <f>MATCH("R",$J258:$J$1000,0)</f>
        <v>20</v>
      </c>
      <c r="AC257" s="20">
        <f>ROW()</f>
        <v>257</v>
      </c>
      <c r="AD257" s="24" t="e">
        <f t="shared" ca="1" si="45"/>
        <v>#N/A</v>
      </c>
      <c r="AE257" t="str">
        <f t="shared" ca="1" si="44"/>
        <v>E</v>
      </c>
    </row>
    <row r="258" spans="1:31">
      <c r="A258" s="36"/>
      <c r="J258" t="str">
        <f>SSN_7!J919</f>
        <v/>
      </c>
      <c r="K258" t="str">
        <f>SSN_7!K919</f>
        <v xml:space="preserve">    </v>
      </c>
      <c r="L258" t="str">
        <f>SSN_7!L919</f>
        <v xml:space="preserve"> 335</v>
      </c>
      <c r="M258" t="str">
        <f>SSN_7!M919</f>
        <v xml:space="preserve"> 242</v>
      </c>
      <c r="N258" t="str">
        <f>SSN_7!N919</f>
        <v xml:space="preserve"> 335</v>
      </c>
      <c r="O258" t="str">
        <f>SSN_7!O919</f>
        <v xml:space="preserve"> 335</v>
      </c>
      <c r="P258" t="str">
        <f>SSN_7!P919</f>
        <v xml:space="preserve"> 335</v>
      </c>
      <c r="Q258" t="str">
        <f>SSN_7!Q919</f>
        <v xml:space="preserve"> 335</v>
      </c>
      <c r="R258" t="str">
        <f>SSN_7!R919</f>
        <v xml:space="preserve"> 335</v>
      </c>
      <c r="S258" t="str">
        <f>SSN_7!S919</f>
        <v xml:space="preserve"> 335</v>
      </c>
      <c r="T258" t="str">
        <f>SSN_7!T919</f>
        <v xml:space="preserve"> 335</v>
      </c>
      <c r="U258" t="str">
        <f>SSN_7!U919</f>
        <v xml:space="preserve"> 335</v>
      </c>
      <c r="V258" t="str">
        <f>SSN_7!V919</f>
        <v xml:space="preserve"> 335</v>
      </c>
      <c r="W258">
        <f>SSN_7!W919</f>
        <v>0</v>
      </c>
      <c r="X258" t="e">
        <f>SSN_7!X919</f>
        <v>#N/A</v>
      </c>
      <c r="AB258" s="20">
        <f>MATCH("R",$J259:$J$1000,0)</f>
        <v>19</v>
      </c>
      <c r="AC258" s="20">
        <f>ROW()</f>
        <v>258</v>
      </c>
      <c r="AD258" s="24" t="e">
        <f t="shared" ca="1" si="45"/>
        <v>#N/A</v>
      </c>
      <c r="AE258" t="str">
        <f t="shared" ref="AE258:AE321" ca="1" si="46">IF(ISERROR(AD258),"E","OK")</f>
        <v>E</v>
      </c>
    </row>
    <row r="259" spans="1:31">
      <c r="A259" s="36"/>
      <c r="J259" t="str">
        <f>SSN_7!J920</f>
        <v/>
      </c>
      <c r="K259" t="str">
        <f>SSN_7!K920</f>
        <v xml:space="preserve">    </v>
      </c>
      <c r="L259" t="str">
        <f>SSN_7!L920</f>
        <v>0.50</v>
      </c>
      <c r="M259" t="str">
        <f>SSN_7!M920</f>
        <v>0.99</v>
      </c>
      <c r="N259" t="str">
        <f>SSN_7!N920</f>
        <v>0.34</v>
      </c>
      <c r="O259" t="str">
        <f>SSN_7!O920</f>
        <v>0.02</v>
      </c>
      <c r="P259" t="str">
        <f>SSN_7!P920</f>
        <v>0.00</v>
      </c>
      <c r="Q259" t="str">
        <f>SSN_7!Q920</f>
        <v>0.00</v>
      </c>
      <c r="R259" t="str">
        <f>SSN_7!R920</f>
        <v>0.00</v>
      </c>
      <c r="S259" t="str">
        <f>SSN_7!S920</f>
        <v>0.00</v>
      </c>
      <c r="T259" t="str">
        <f>SSN_7!T920</f>
        <v>0.00</v>
      </c>
      <c r="U259" t="str">
        <f>SSN_7!U920</f>
        <v>0.00</v>
      </c>
      <c r="V259" t="str">
        <f>SSN_7!V920</f>
        <v>0.00</v>
      </c>
      <c r="W259">
        <f>SSN_7!W920</f>
        <v>0</v>
      </c>
      <c r="X259" t="e">
        <f>SSN_7!X920</f>
        <v>#N/A</v>
      </c>
      <c r="AB259" s="20">
        <f>MATCH("R",$J260:$J$1000,0)</f>
        <v>18</v>
      </c>
      <c r="AC259" s="20">
        <f>ROW()</f>
        <v>259</v>
      </c>
      <c r="AD259" s="24" t="e">
        <f t="shared" ref="AD259:AD322" ca="1" si="47">IF(VALUE(INDIRECT(ADDRESS(AD258,AA$1+1,1,TRUE())))=1,AD258+1,VALUE(INDIRECT(ADDRESS(AD258,AA$1+2,1,TRUE())))+VALUE((INDIRECT(ADDRESS(AD258,AA$1+1,1,TRUE())))))</f>
        <v>#N/A</v>
      </c>
      <c r="AE259" t="str">
        <f t="shared" ca="1" si="46"/>
        <v>E</v>
      </c>
    </row>
    <row r="260" spans="1:31">
      <c r="A260" s="36"/>
      <c r="J260" t="str">
        <f>SSN_7!J921</f>
        <v/>
      </c>
      <c r="K260" t="str">
        <f>SSN_7!K921</f>
        <v xml:space="preserve">    </v>
      </c>
      <c r="L260" t="str">
        <f>SSN_7!L921</f>
        <v xml:space="preserve"> 106</v>
      </c>
      <c r="M260" t="str">
        <f>SSN_7!M921</f>
        <v xml:space="preserve">  97</v>
      </c>
      <c r="N260" t="str">
        <f>SSN_7!N921</f>
        <v xml:space="preserve"> 109</v>
      </c>
      <c r="O260" t="str">
        <f>SSN_7!O921</f>
        <v xml:space="preserve"> 125</v>
      </c>
      <c r="P260" t="str">
        <f>SSN_7!P921</f>
        <v xml:space="preserve"> 161</v>
      </c>
      <c r="Q260" t="str">
        <f>SSN_7!Q921</f>
        <v xml:space="preserve"> 180</v>
      </c>
      <c r="R260" t="str">
        <f>SSN_7!R921</f>
        <v xml:space="preserve"> 183</v>
      </c>
      <c r="S260" t="str">
        <f>SSN_7!S921</f>
        <v xml:space="preserve"> 185</v>
      </c>
      <c r="T260" t="str">
        <f>SSN_7!T921</f>
        <v xml:space="preserve"> 187</v>
      </c>
      <c r="U260" t="str">
        <f>SSN_7!U921</f>
        <v xml:space="preserve"> 188</v>
      </c>
      <c r="V260" t="str">
        <f>SSN_7!V921</f>
        <v xml:space="preserve"> 190</v>
      </c>
      <c r="W260">
        <f>SSN_7!W921</f>
        <v>0</v>
      </c>
      <c r="X260" t="e">
        <f>SSN_7!X921</f>
        <v>#N/A</v>
      </c>
      <c r="AB260" s="20">
        <f>MATCH("R",$J261:$J$1000,0)</f>
        <v>17</v>
      </c>
      <c r="AC260" s="20">
        <f>ROW()</f>
        <v>260</v>
      </c>
      <c r="AD260" s="24" t="e">
        <f t="shared" ca="1" si="47"/>
        <v>#N/A</v>
      </c>
      <c r="AE260" t="str">
        <f t="shared" ca="1" si="46"/>
        <v>E</v>
      </c>
    </row>
    <row r="261" spans="1:31">
      <c r="A261" s="36"/>
      <c r="J261" t="str">
        <f>SSN_7!J922</f>
        <v/>
      </c>
      <c r="K261" t="str">
        <f>SSN_7!K922</f>
        <v xml:space="preserve">    </v>
      </c>
      <c r="L261" t="str">
        <f>SSN_7!L922</f>
        <v xml:space="preserve">  28</v>
      </c>
      <c r="M261" t="str">
        <f>SSN_7!M922</f>
        <v xml:space="preserve">  32</v>
      </c>
      <c r="N261" t="str">
        <f>SSN_7!N922</f>
        <v xml:space="preserve">  26</v>
      </c>
      <c r="O261" t="str">
        <f>SSN_7!O922</f>
        <v xml:space="preserve">  13</v>
      </c>
      <c r="P261" t="str">
        <f>SSN_7!P922</f>
        <v xml:space="preserve"> -20</v>
      </c>
      <c r="Q261" t="str">
        <f>SSN_7!Q922</f>
        <v xml:space="preserve"> -36</v>
      </c>
      <c r="R261" t="str">
        <f>SSN_7!R922</f>
        <v xml:space="preserve"> -36</v>
      </c>
      <c r="S261" t="str">
        <f>SSN_7!S922</f>
        <v xml:space="preserve"> -36</v>
      </c>
      <c r="T261" t="str">
        <f>SSN_7!T922</f>
        <v xml:space="preserve"> -36</v>
      </c>
      <c r="U261" t="str">
        <f>SSN_7!U922</f>
        <v xml:space="preserve"> -36</v>
      </c>
      <c r="V261" t="str">
        <f>SSN_7!V922</f>
        <v xml:space="preserve"> -36</v>
      </c>
      <c r="W261">
        <f>SSN_7!W922</f>
        <v>0</v>
      </c>
      <c r="X261" t="e">
        <f>SSN_7!X922</f>
        <v>#N/A</v>
      </c>
      <c r="AB261" s="20">
        <f>MATCH("R",$J262:$J$1000,0)</f>
        <v>16</v>
      </c>
      <c r="AC261" s="20">
        <f>ROW()</f>
        <v>261</v>
      </c>
      <c r="AD261" s="24" t="e">
        <f t="shared" ca="1" si="47"/>
        <v>#N/A</v>
      </c>
      <c r="AE261" t="str">
        <f t="shared" ca="1" si="46"/>
        <v>E</v>
      </c>
    </row>
    <row r="262" spans="1:31">
      <c r="A262" s="36"/>
      <c r="J262" t="str">
        <f>SSN_7!J923</f>
        <v/>
      </c>
      <c r="K262" t="str">
        <f>SSN_7!K923</f>
        <v xml:space="preserve">    </v>
      </c>
      <c r="L262" t="str">
        <f>SSN_7!L923</f>
        <v xml:space="preserve"> -86</v>
      </c>
      <c r="M262" t="str">
        <f>SSN_7!M923</f>
        <v xml:space="preserve"> -77</v>
      </c>
      <c r="N262" t="str">
        <f>SSN_7!N923</f>
        <v xml:space="preserve"> -89</v>
      </c>
      <c r="O262" t="str">
        <f>SSN_7!O923</f>
        <v>-105</v>
      </c>
      <c r="P262" t="str">
        <f>SSN_7!P923</f>
        <v>-141</v>
      </c>
      <c r="Q262" t="str">
        <f>SSN_7!Q923</f>
        <v>-160</v>
      </c>
      <c r="R262" t="str">
        <f>SSN_7!R923</f>
        <v>-163</v>
      </c>
      <c r="S262" t="str">
        <f>SSN_7!S923</f>
        <v>-165</v>
      </c>
      <c r="T262" t="str">
        <f>SSN_7!T923</f>
        <v>-167</v>
      </c>
      <c r="U262" t="str">
        <f>SSN_7!U923</f>
        <v>-168</v>
      </c>
      <c r="V262" t="str">
        <f>SSN_7!V923</f>
        <v>-170</v>
      </c>
      <c r="W262">
        <f>SSN_7!W923</f>
        <v>0</v>
      </c>
      <c r="X262" t="e">
        <f>SSN_7!X923</f>
        <v>#N/A</v>
      </c>
      <c r="AB262" s="20">
        <f>MATCH("R",$J263:$J$1000,0)</f>
        <v>15</v>
      </c>
      <c r="AC262" s="20">
        <f>ROW()</f>
        <v>262</v>
      </c>
      <c r="AD262" s="24" t="e">
        <f t="shared" ca="1" si="47"/>
        <v>#N/A</v>
      </c>
      <c r="AE262" t="str">
        <f t="shared" ca="1" si="46"/>
        <v>E</v>
      </c>
    </row>
    <row r="263" spans="1:31">
      <c r="A263" s="36"/>
      <c r="J263" t="str">
        <f>SSN_7!J924</f>
        <v/>
      </c>
      <c r="K263" t="str">
        <f>SSN_7!K924</f>
        <v xml:space="preserve">    </v>
      </c>
      <c r="L263" t="str">
        <f>SSN_7!L924</f>
        <v>-143</v>
      </c>
      <c r="M263" t="str">
        <f>SSN_7!M924</f>
        <v>-136</v>
      </c>
      <c r="N263" t="str">
        <f>SSN_7!N924</f>
        <v>-145</v>
      </c>
      <c r="O263" t="str">
        <f>SSN_7!O924</f>
        <v>-149</v>
      </c>
      <c r="P263" t="str">
        <f>SSN_7!P924</f>
        <v>-154</v>
      </c>
      <c r="Q263" t="str">
        <f>SSN_7!Q924</f>
        <v>-159</v>
      </c>
      <c r="R263" t="str">
        <f>SSN_7!R924</f>
        <v>-164</v>
      </c>
      <c r="S263" t="str">
        <f>SSN_7!S924</f>
        <v>-167</v>
      </c>
      <c r="T263" t="str">
        <f>SSN_7!T924</f>
        <v>-169</v>
      </c>
      <c r="U263" t="str">
        <f>SSN_7!U924</f>
        <v>-170</v>
      </c>
      <c r="V263" t="str">
        <f>SSN_7!V924</f>
        <v>-172</v>
      </c>
      <c r="W263">
        <f>SSN_7!W924</f>
        <v>0</v>
      </c>
      <c r="X263" t="e">
        <f>SSN_7!X924</f>
        <v>#N/A</v>
      </c>
      <c r="AB263" s="20">
        <f>MATCH("R",$J264:$J$1000,0)</f>
        <v>14</v>
      </c>
      <c r="AC263" s="20">
        <f>ROW()</f>
        <v>263</v>
      </c>
      <c r="AD263" s="24" t="e">
        <f t="shared" ca="1" si="47"/>
        <v>#N/A</v>
      </c>
      <c r="AE263" t="str">
        <f t="shared" ca="1" si="46"/>
        <v>E</v>
      </c>
    </row>
    <row r="264" spans="1:31">
      <c r="A264" s="36"/>
      <c r="J264" t="str">
        <f>SSN_7!J925</f>
        <v/>
      </c>
      <c r="K264" t="str">
        <f>SSN_7!K925</f>
        <v xml:space="preserve">    </v>
      </c>
      <c r="L264" t="str">
        <f>SSN_7!L925</f>
        <v xml:space="preserve">  57</v>
      </c>
      <c r="M264" t="str">
        <f>SSN_7!M925</f>
        <v xml:space="preserve">  59</v>
      </c>
      <c r="N264" t="str">
        <f>SSN_7!N925</f>
        <v xml:space="preserve">  56</v>
      </c>
      <c r="O264" t="str">
        <f>SSN_7!O925</f>
        <v xml:space="preserve">  44</v>
      </c>
      <c r="P264" t="str">
        <f>SSN_7!P925</f>
        <v xml:space="preserve">  13</v>
      </c>
      <c r="Q264" t="str">
        <f>SSN_7!Q925</f>
        <v xml:space="preserve">  -1</v>
      </c>
      <c r="R264" t="str">
        <f>SSN_7!R925</f>
        <v xml:space="preserve">   1</v>
      </c>
      <c r="S264" t="str">
        <f>SSN_7!S925</f>
        <v xml:space="preserve">   1</v>
      </c>
      <c r="T264" t="str">
        <f>SSN_7!T925</f>
        <v xml:space="preserve">   2</v>
      </c>
      <c r="U264" t="str">
        <f>SSN_7!U925</f>
        <v xml:space="preserve">   2</v>
      </c>
      <c r="V264" t="str">
        <f>SSN_7!V925</f>
        <v xml:space="preserve">   3</v>
      </c>
      <c r="W264">
        <f>SSN_7!W925</f>
        <v>0</v>
      </c>
      <c r="X264" t="e">
        <f>SSN_7!X925</f>
        <v>#N/A</v>
      </c>
      <c r="AB264" s="20">
        <f>MATCH("R",$J265:$J$1000,0)</f>
        <v>13</v>
      </c>
      <c r="AC264" s="20">
        <f>ROW()</f>
        <v>264</v>
      </c>
      <c r="AD264" s="24" t="e">
        <f t="shared" ca="1" si="47"/>
        <v>#N/A</v>
      </c>
      <c r="AE264" t="str">
        <f t="shared" ca="1" si="46"/>
        <v>E</v>
      </c>
    </row>
    <row r="265" spans="1:31">
      <c r="A265" s="36"/>
      <c r="J265" t="str">
        <f>SSN_7!J926</f>
        <v/>
      </c>
      <c r="K265" t="str">
        <f>SSN_7!K926</f>
        <v xml:space="preserve">    </v>
      </c>
      <c r="L265" t="str">
        <f>SSN_7!L926</f>
        <v xml:space="preserve">  32</v>
      </c>
      <c r="M265" t="str">
        <f>SSN_7!M926</f>
        <v xml:space="preserve">  26</v>
      </c>
      <c r="N265" t="str">
        <f>SSN_7!N926</f>
        <v xml:space="preserve">  35</v>
      </c>
      <c r="O265" t="str">
        <f>SSN_7!O926</f>
        <v xml:space="preserve">  53</v>
      </c>
      <c r="P265" t="str">
        <f>SSN_7!P926</f>
        <v xml:space="preserve">  79</v>
      </c>
      <c r="Q265" t="str">
        <f>SSN_7!Q926</f>
        <v xml:space="preserve">  86</v>
      </c>
      <c r="R265" t="str">
        <f>SSN_7!R926</f>
        <v xml:space="preserve">  84</v>
      </c>
      <c r="S265" t="str">
        <f>SSN_7!S926</f>
        <v xml:space="preserve">  84</v>
      </c>
      <c r="T265" t="str">
        <f>SSN_7!T926</f>
        <v xml:space="preserve">  83</v>
      </c>
      <c r="U265" t="str">
        <f>SSN_7!U926</f>
        <v xml:space="preserve">  83</v>
      </c>
      <c r="V265" t="str">
        <f>SSN_7!V926</f>
        <v xml:space="preserve">  82</v>
      </c>
      <c r="W265">
        <f>SSN_7!W926</f>
        <v>0</v>
      </c>
      <c r="X265" t="e">
        <f>SSN_7!X926</f>
        <v>#N/A</v>
      </c>
      <c r="AB265" s="20">
        <f>MATCH("R",$J266:$J$1000,0)</f>
        <v>12</v>
      </c>
      <c r="AC265" s="20">
        <f>ROW()</f>
        <v>265</v>
      </c>
      <c r="AD265" s="24" t="e">
        <f t="shared" ca="1" si="47"/>
        <v>#N/A</v>
      </c>
      <c r="AE265" t="str">
        <f t="shared" ca="1" si="46"/>
        <v>E</v>
      </c>
    </row>
    <row r="266" spans="1:31">
      <c r="A266" s="36"/>
      <c r="J266" t="str">
        <f>SSN_7!J927</f>
        <v/>
      </c>
      <c r="K266" t="str">
        <f>SSN_7!K927</f>
        <v xml:space="preserve">    </v>
      </c>
      <c r="L266" t="str">
        <f>SSN_7!L927</f>
        <v>0.01</v>
      </c>
      <c r="M266" t="str">
        <f>SSN_7!M927</f>
        <v>0.01</v>
      </c>
      <c r="N266" t="str">
        <f>SSN_7!N927</f>
        <v>0.01</v>
      </c>
      <c r="O266" t="str">
        <f>SSN_7!O927</f>
        <v>0.01</v>
      </c>
      <c r="P266" t="str">
        <f>SSN_7!P927</f>
        <v>0.00</v>
      </c>
      <c r="Q266" t="str">
        <f>SSN_7!Q927</f>
        <v>0.00</v>
      </c>
      <c r="R266" t="str">
        <f>SSN_7!R927</f>
        <v>0.00</v>
      </c>
      <c r="S266" t="str">
        <f>SSN_7!S927</f>
        <v>0.00</v>
      </c>
      <c r="T266" t="str">
        <f>SSN_7!T927</f>
        <v>0.00</v>
      </c>
      <c r="U266" t="str">
        <f>SSN_7!U927</f>
        <v>0.00</v>
      </c>
      <c r="V266" t="str">
        <f>SSN_7!V927</f>
        <v>0.00</v>
      </c>
      <c r="W266">
        <f>SSN_7!W927</f>
        <v>0</v>
      </c>
      <c r="X266" t="e">
        <f>SSN_7!X927</f>
        <v>#N/A</v>
      </c>
      <c r="AB266" s="20">
        <f>MATCH("R",$J267:$J$1000,0)</f>
        <v>11</v>
      </c>
      <c r="AC266" s="20">
        <f>ROW()</f>
        <v>266</v>
      </c>
      <c r="AD266" s="24" t="e">
        <f t="shared" ca="1" si="47"/>
        <v>#N/A</v>
      </c>
      <c r="AE266" t="str">
        <f t="shared" ca="1" si="46"/>
        <v>E</v>
      </c>
    </row>
    <row r="267" spans="1:31">
      <c r="A267" s="36"/>
      <c r="J267" t="str">
        <f>SSN_7!J928</f>
        <v/>
      </c>
      <c r="K267" t="str">
        <f>SSN_7!K928</f>
        <v xml:space="preserve">    </v>
      </c>
      <c r="L267" t="str">
        <f>SSN_7!L928</f>
        <v>0.00</v>
      </c>
      <c r="M267" t="str">
        <f>SSN_7!M928</f>
        <v>0.00</v>
      </c>
      <c r="N267" t="str">
        <f>SSN_7!N928</f>
        <v>0.00</v>
      </c>
      <c r="O267" t="str">
        <f>SSN_7!O928</f>
        <v>0.00</v>
      </c>
      <c r="P267" t="str">
        <f>SSN_7!P928</f>
        <v>0.00</v>
      </c>
      <c r="Q267" t="str">
        <f>SSN_7!Q928</f>
        <v>0.00</v>
      </c>
      <c r="R267" t="str">
        <f>SSN_7!R928</f>
        <v>0.00</v>
      </c>
      <c r="S267" t="str">
        <f>SSN_7!S928</f>
        <v>0.00</v>
      </c>
      <c r="T267" t="str">
        <f>SSN_7!T928</f>
        <v>0.00</v>
      </c>
      <c r="U267" t="str">
        <f>SSN_7!U928</f>
        <v>0.00</v>
      </c>
      <c r="V267" t="str">
        <f>SSN_7!V928</f>
        <v>0.00</v>
      </c>
      <c r="W267">
        <f>SSN_7!W928</f>
        <v>0</v>
      </c>
      <c r="X267" t="e">
        <f>SSN_7!X928</f>
        <v>#N/A</v>
      </c>
      <c r="AB267" s="20">
        <f>MATCH("R",$J268:$J$1000,0)</f>
        <v>10</v>
      </c>
      <c r="AC267" s="20">
        <f>ROW()</f>
        <v>267</v>
      </c>
      <c r="AD267" s="24" t="e">
        <f t="shared" ca="1" si="47"/>
        <v>#N/A</v>
      </c>
      <c r="AE267" t="str">
        <f t="shared" ca="1" si="46"/>
        <v>E</v>
      </c>
    </row>
    <row r="268" spans="1:31">
      <c r="A268" s="36"/>
      <c r="J268" t="str">
        <f>SSN_7!J929</f>
        <v/>
      </c>
      <c r="K268" t="str">
        <f>SSN_7!K929</f>
        <v xml:space="preserve">    </v>
      </c>
      <c r="L268" t="str">
        <f>SSN_7!L929</f>
        <v>0.08</v>
      </c>
      <c r="M268" t="str">
        <f>SSN_7!M929</f>
        <v>0.08</v>
      </c>
      <c r="N268" t="str">
        <f>SSN_7!N929</f>
        <v>0.07</v>
      </c>
      <c r="O268" t="str">
        <f>SSN_7!O929</f>
        <v>0.04</v>
      </c>
      <c r="P268" t="str">
        <f>SSN_7!P929</f>
        <v>0.00</v>
      </c>
      <c r="Q268" t="str">
        <f>SSN_7!Q929</f>
        <v>0.00</v>
      </c>
      <c r="R268" t="str">
        <f>SSN_7!R929</f>
        <v>0.00</v>
      </c>
      <c r="S268" t="str">
        <f>SSN_7!S929</f>
        <v>0.00</v>
      </c>
      <c r="T268" t="str">
        <f>SSN_7!T929</f>
        <v>0.00</v>
      </c>
      <c r="U268" t="str">
        <f>SSN_7!U929</f>
        <v>0.00</v>
      </c>
      <c r="V268" t="str">
        <f>SSN_7!V929</f>
        <v>0.00</v>
      </c>
      <c r="W268">
        <f>SSN_7!W929</f>
        <v>0</v>
      </c>
      <c r="X268" t="e">
        <f>SSN_7!X929</f>
        <v>#N/A</v>
      </c>
      <c r="AB268" s="20">
        <f>MATCH("R",$J269:$J$1000,0)</f>
        <v>9</v>
      </c>
      <c r="AC268" s="20">
        <f>ROW()</f>
        <v>268</v>
      </c>
      <c r="AD268" s="24" t="e">
        <f t="shared" ca="1" si="47"/>
        <v>#N/A</v>
      </c>
      <c r="AE268" t="str">
        <f t="shared" ca="1" si="46"/>
        <v>E</v>
      </c>
    </row>
    <row r="269" spans="1:31">
      <c r="A269" s="36"/>
      <c r="J269" t="str">
        <f>SSN_7!J930</f>
        <v/>
      </c>
      <c r="K269" t="str">
        <f>SSN_7!K930</f>
        <v xml:space="preserve">    </v>
      </c>
      <c r="L269" t="str">
        <f>SSN_7!L930</f>
        <v>13.6</v>
      </c>
      <c r="M269" t="str">
        <f>SSN_7!M930</f>
        <v xml:space="preserve"> 8.0</v>
      </c>
      <c r="N269" t="str">
        <f>SSN_7!N930</f>
        <v>15.4</v>
      </c>
      <c r="O269" t="str">
        <f>SSN_7!O930</f>
        <v>21.8</v>
      </c>
      <c r="P269" t="str">
        <f>SSN_7!P930</f>
        <v>16.6</v>
      </c>
      <c r="Q269" t="str">
        <f>SSN_7!Q930</f>
        <v xml:space="preserve"> 7.3</v>
      </c>
      <c r="R269" t="str">
        <f>SSN_7!R930</f>
        <v xml:space="preserve"> 7.3</v>
      </c>
      <c r="S269" t="str">
        <f>SSN_7!S930</f>
        <v xml:space="preserve"> 7.3</v>
      </c>
      <c r="T269" t="str">
        <f>SSN_7!T930</f>
        <v xml:space="preserve"> 7.3</v>
      </c>
      <c r="U269" t="str">
        <f>SSN_7!U930</f>
        <v xml:space="preserve"> 7.3</v>
      </c>
      <c r="V269" t="str">
        <f>SSN_7!V930</f>
        <v xml:space="preserve"> 7.3</v>
      </c>
      <c r="W269">
        <f>SSN_7!W930</f>
        <v>0</v>
      </c>
      <c r="X269" t="e">
        <f>SSN_7!X930</f>
        <v>#N/A</v>
      </c>
      <c r="AB269" s="20">
        <f>MATCH("R",$J270:$J$1000,0)</f>
        <v>8</v>
      </c>
      <c r="AC269" s="20">
        <f>ROW()</f>
        <v>269</v>
      </c>
      <c r="AD269" s="24" t="e">
        <f t="shared" ca="1" si="47"/>
        <v>#N/A</v>
      </c>
      <c r="AE269" t="str">
        <f t="shared" ca="1" si="46"/>
        <v>E</v>
      </c>
    </row>
    <row r="270" spans="1:31">
      <c r="A270" s="36"/>
      <c r="J270" t="str">
        <f>SSN_7!J931</f>
        <v/>
      </c>
      <c r="K270" t="str">
        <f>SSN_7!K931</f>
        <v xml:space="preserve">    </v>
      </c>
      <c r="L270" t="str">
        <f>SSN_7!L931</f>
        <v xml:space="preserve"> 6.8</v>
      </c>
      <c r="M270" t="str">
        <f>SSN_7!M931</f>
        <v xml:space="preserve"> 3.8</v>
      </c>
      <c r="N270" t="str">
        <f>SSN_7!N931</f>
        <v xml:space="preserve"> 8.2</v>
      </c>
      <c r="O270" t="str">
        <f>SSN_7!O931</f>
        <v>15.4</v>
      </c>
      <c r="P270" t="str">
        <f>SSN_7!P931</f>
        <v>21.4</v>
      </c>
      <c r="Q270" t="str">
        <f>SSN_7!Q931</f>
        <v xml:space="preserve"> 3.8</v>
      </c>
      <c r="R270" t="str">
        <f>SSN_7!R931</f>
        <v xml:space="preserve"> 3.8</v>
      </c>
      <c r="S270" t="str">
        <f>SSN_7!S931</f>
        <v xml:space="preserve"> 3.8</v>
      </c>
      <c r="T270" t="str">
        <f>SSN_7!T931</f>
        <v xml:space="preserve"> 3.8</v>
      </c>
      <c r="U270" t="str">
        <f>SSN_7!U931</f>
        <v xml:space="preserve"> 3.8</v>
      </c>
      <c r="V270" t="str">
        <f>SSN_7!V931</f>
        <v xml:space="preserve"> 3.8</v>
      </c>
      <c r="W270">
        <f>SSN_7!W931</f>
        <v>0</v>
      </c>
      <c r="X270" t="e">
        <f>SSN_7!X931</f>
        <v>#N/A</v>
      </c>
      <c r="AB270" s="20">
        <f>MATCH("R",$J271:$J$1000,0)</f>
        <v>7</v>
      </c>
      <c r="AC270" s="20">
        <f>ROW()</f>
        <v>270</v>
      </c>
      <c r="AD270" s="24" t="e">
        <f t="shared" ca="1" si="47"/>
        <v>#N/A</v>
      </c>
      <c r="AE270" t="str">
        <f t="shared" ca="1" si="46"/>
        <v>E</v>
      </c>
    </row>
    <row r="271" spans="1:31">
      <c r="A271" s="36"/>
      <c r="J271" t="str">
        <f>SSN_7!J932</f>
        <v/>
      </c>
      <c r="K271" t="str">
        <f>SSN_7!K932</f>
        <v xml:space="preserve">    </v>
      </c>
      <c r="L271" t="str">
        <f>SSN_7!L932</f>
        <v>16.0</v>
      </c>
      <c r="M271" t="str">
        <f>SSN_7!M932</f>
        <v>11.8</v>
      </c>
      <c r="N271" t="str">
        <f>SSN_7!N932</f>
        <v>17.5</v>
      </c>
      <c r="O271" t="str">
        <f>SSN_7!O932</f>
        <v>23.4</v>
      </c>
      <c r="P271" t="str">
        <f>SSN_7!P932</f>
        <v>18.9</v>
      </c>
      <c r="Q271" t="str">
        <f>SSN_7!Q932</f>
        <v>12.0</v>
      </c>
      <c r="R271" t="str">
        <f>SSN_7!R932</f>
        <v>12.1</v>
      </c>
      <c r="S271" t="str">
        <f>SSN_7!S932</f>
        <v>12.1</v>
      </c>
      <c r="T271" t="str">
        <f>SSN_7!T932</f>
        <v>12.1</v>
      </c>
      <c r="U271" t="str">
        <f>SSN_7!U932</f>
        <v>12.1</v>
      </c>
      <c r="V271" t="str">
        <f>SSN_7!V932</f>
        <v>12.1</v>
      </c>
      <c r="W271">
        <f>SSN_7!W932</f>
        <v>0</v>
      </c>
      <c r="X271" t="e">
        <f>SSN_7!X932</f>
        <v>#N/A</v>
      </c>
      <c r="AB271" s="20">
        <f>MATCH("R",$J272:$J$1000,0)</f>
        <v>6</v>
      </c>
      <c r="AC271" s="20">
        <f>ROW()</f>
        <v>271</v>
      </c>
      <c r="AD271" s="24" t="e">
        <f t="shared" ca="1" si="47"/>
        <v>#N/A</v>
      </c>
      <c r="AE271" t="str">
        <f t="shared" ca="1" si="46"/>
        <v>E</v>
      </c>
    </row>
    <row r="272" spans="1:31">
      <c r="A272" s="36"/>
      <c r="J272" t="str">
        <f>SSN_7!J933</f>
        <v/>
      </c>
      <c r="K272" t="str">
        <f>SSN_7!K933</f>
        <v xml:space="preserve">    </v>
      </c>
      <c r="L272" t="str">
        <f>SSN_7!L933</f>
        <v xml:space="preserve"> 8.5</v>
      </c>
      <c r="M272" t="str">
        <f>SSN_7!M933</f>
        <v xml:space="preserve"> 7.2</v>
      </c>
      <c r="N272" t="str">
        <f>SSN_7!N933</f>
        <v xml:space="preserve"> 9.6</v>
      </c>
      <c r="O272" t="str">
        <f>SSN_7!O933</f>
        <v>16.1</v>
      </c>
      <c r="P272" t="str">
        <f>SSN_7!P933</f>
        <v>22.0</v>
      </c>
      <c r="Q272" t="str">
        <f>SSN_7!Q933</f>
        <v xml:space="preserve"> 6.7</v>
      </c>
      <c r="R272" t="str">
        <f>SSN_7!R933</f>
        <v xml:space="preserve"> 7.0</v>
      </c>
      <c r="S272" t="str">
        <f>SSN_7!S933</f>
        <v xml:space="preserve"> 7.0</v>
      </c>
      <c r="T272" t="str">
        <f>SSN_7!T933</f>
        <v xml:space="preserve"> 7.0</v>
      </c>
      <c r="U272" t="str">
        <f>SSN_7!U933</f>
        <v xml:space="preserve"> 7.0</v>
      </c>
      <c r="V272" t="str">
        <f>SSN_7!V933</f>
        <v xml:space="preserve"> 7.0</v>
      </c>
      <c r="W272">
        <f>SSN_7!W933</f>
        <v>0</v>
      </c>
      <c r="X272" t="e">
        <f>SSN_7!X933</f>
        <v>#N/A</v>
      </c>
      <c r="AB272" s="20">
        <f>MATCH("R",$J273:$J$1000,0)</f>
        <v>5</v>
      </c>
      <c r="AC272" s="20">
        <f>ROW()</f>
        <v>272</v>
      </c>
      <c r="AD272" s="24" t="e">
        <f t="shared" ca="1" si="47"/>
        <v>#N/A</v>
      </c>
      <c r="AE272" t="str">
        <f t="shared" ca="1" si="46"/>
        <v>E</v>
      </c>
    </row>
    <row r="273" spans="1:31">
      <c r="A273" s="36"/>
      <c r="J273" t="str">
        <f>SSN_7!J934</f>
        <v/>
      </c>
      <c r="K273" t="str">
        <f>SSN_7!K934</f>
        <v xml:space="preserve">    </v>
      </c>
      <c r="L273" t="str">
        <f>SSN_7!L934</f>
        <v xml:space="preserve"> 3.9</v>
      </c>
      <c r="M273" t="str">
        <f>SSN_7!M934</f>
        <v xml:space="preserve"> 4.0</v>
      </c>
      <c r="N273" t="str">
        <f>SSN_7!N934</f>
        <v xml:space="preserve"> 3.9</v>
      </c>
      <c r="O273" t="str">
        <f>SSN_7!O934</f>
        <v xml:space="preserve"> 3.6</v>
      </c>
      <c r="P273" t="str">
        <f>SSN_7!P934</f>
        <v xml:space="preserve"> 3.4</v>
      </c>
      <c r="Q273" t="str">
        <f>SSN_7!Q934</f>
        <v xml:space="preserve"> 3.1</v>
      </c>
      <c r="R273" t="str">
        <f>SSN_7!R934</f>
        <v xml:space="preserve"> 2.9</v>
      </c>
      <c r="S273" t="str">
        <f>SSN_7!S934</f>
        <v xml:space="preserve"> 2.8</v>
      </c>
      <c r="T273" t="str">
        <f>SSN_7!T934</f>
        <v xml:space="preserve"> 2.8</v>
      </c>
      <c r="U273" t="str">
        <f>SSN_7!U934</f>
        <v xml:space="preserve"> 2.7</v>
      </c>
      <c r="V273" t="str">
        <f>SSN_7!V934</f>
        <v xml:space="preserve"> 2.7</v>
      </c>
      <c r="W273">
        <f>SSN_7!W934</f>
        <v>0</v>
      </c>
      <c r="X273" t="e">
        <f>SSN_7!X934</f>
        <v>#N/A</v>
      </c>
      <c r="AB273" s="20">
        <f>MATCH("R",$J274:$J$1000,0)</f>
        <v>4</v>
      </c>
      <c r="AC273" s="20">
        <f>ROW()</f>
        <v>273</v>
      </c>
      <c r="AD273" s="24" t="e">
        <f t="shared" ca="1" si="47"/>
        <v>#N/A</v>
      </c>
      <c r="AE273" t="str">
        <f t="shared" ca="1" si="46"/>
        <v>E</v>
      </c>
    </row>
    <row r="274" spans="1:31">
      <c r="A274" s="36"/>
      <c r="J274" t="str">
        <f>SSN_7!J935</f>
        <v/>
      </c>
      <c r="K274" t="str">
        <f>SSN_7!K935</f>
        <v xml:space="preserve">    </v>
      </c>
      <c r="L274" t="str">
        <f>SSN_7!L935</f>
        <v xml:space="preserve"> 3.9</v>
      </c>
      <c r="M274" t="str">
        <f>SSN_7!M935</f>
        <v xml:space="preserve"> 4.0</v>
      </c>
      <c r="N274" t="str">
        <f>SSN_7!N935</f>
        <v xml:space="preserve"> 3.9</v>
      </c>
      <c r="O274" t="str">
        <f>SSN_7!O935</f>
        <v xml:space="preserve"> 3.6</v>
      </c>
      <c r="P274" t="str">
        <f>SSN_7!P935</f>
        <v xml:space="preserve"> 3.4</v>
      </c>
      <c r="Q274" t="str">
        <f>SSN_7!Q935</f>
        <v xml:space="preserve"> 3.1</v>
      </c>
      <c r="R274" t="str">
        <f>SSN_7!R935</f>
        <v xml:space="preserve"> 2.9</v>
      </c>
      <c r="S274" t="str">
        <f>SSN_7!S935</f>
        <v xml:space="preserve"> 2.8</v>
      </c>
      <c r="T274" t="str">
        <f>SSN_7!T935</f>
        <v xml:space="preserve"> 2.8</v>
      </c>
      <c r="U274" t="str">
        <f>SSN_7!U935</f>
        <v xml:space="preserve"> 2.7</v>
      </c>
      <c r="V274" t="str">
        <f>SSN_7!V935</f>
        <v xml:space="preserve"> 2.7</v>
      </c>
      <c r="W274">
        <f>SSN_7!W935</f>
        <v>0</v>
      </c>
      <c r="X274" t="e">
        <f>SSN_7!X935</f>
        <v>#N/A</v>
      </c>
      <c r="AB274" s="20">
        <f>MATCH("R",$J275:$J$1000,0)</f>
        <v>3</v>
      </c>
      <c r="AC274" s="20">
        <f>ROW()</f>
        <v>274</v>
      </c>
      <c r="AD274" s="24" t="e">
        <f t="shared" ca="1" si="47"/>
        <v>#N/A</v>
      </c>
      <c r="AE274" t="str">
        <f t="shared" ca="1" si="46"/>
        <v>E</v>
      </c>
    </row>
    <row r="275" spans="1:31">
      <c r="A275" s="36"/>
      <c r="J275" t="str">
        <f>SSN_7!J936</f>
        <v/>
      </c>
      <c r="K275" t="str">
        <f>SSN_7!K936</f>
        <v xml:space="preserve">    </v>
      </c>
      <c r="L275" t="str">
        <f>SSN_7!L936</f>
        <v xml:space="preserve">  41</v>
      </c>
      <c r="M275" t="str">
        <f>SSN_7!M936</f>
        <v xml:space="preserve">  47</v>
      </c>
      <c r="N275" t="str">
        <f>SSN_7!N936</f>
        <v xml:space="preserve">  38</v>
      </c>
      <c r="O275" t="str">
        <f>SSN_7!O936</f>
        <v xml:space="preserve">  20</v>
      </c>
      <c r="P275" t="str">
        <f>SSN_7!P936</f>
        <v xml:space="preserve">  -6</v>
      </c>
      <c r="Q275" t="str">
        <f>SSN_7!Q936</f>
        <v xml:space="preserve"> -13</v>
      </c>
      <c r="R275" t="str">
        <f>SSN_7!R936</f>
        <v xml:space="preserve"> -11</v>
      </c>
      <c r="S275" t="str">
        <f>SSN_7!S936</f>
        <v xml:space="preserve"> -11</v>
      </c>
      <c r="T275" t="str">
        <f>SSN_7!T936</f>
        <v xml:space="preserve"> -10</v>
      </c>
      <c r="U275" t="str">
        <f>SSN_7!U936</f>
        <v xml:space="preserve"> -10</v>
      </c>
      <c r="V275" t="str">
        <f>SSN_7!V936</f>
        <v xml:space="preserve">  -9</v>
      </c>
      <c r="W275">
        <f>SSN_7!W936</f>
        <v>0</v>
      </c>
      <c r="X275" t="e">
        <f>SSN_7!X936</f>
        <v>#N/A</v>
      </c>
      <c r="AB275" s="20">
        <f>MATCH("R",$J276:$J$1000,0)</f>
        <v>2</v>
      </c>
      <c r="AC275" s="20">
        <f>ROW()</f>
        <v>275</v>
      </c>
      <c r="AD275" s="24" t="e">
        <f t="shared" ca="1" si="47"/>
        <v>#N/A</v>
      </c>
      <c r="AE275" t="str">
        <f t="shared" ca="1" si="46"/>
        <v>E</v>
      </c>
    </row>
    <row r="276" spans="1:31">
      <c r="A276" s="36"/>
      <c r="J276" t="str">
        <f>SSN_7!J937</f>
        <v/>
      </c>
      <c r="K276" t="str">
        <f>SSN_7!K937</f>
        <v/>
      </c>
      <c r="L276" t="str">
        <f>SSN_7!L937</f>
        <v/>
      </c>
      <c r="M276" t="str">
        <f>SSN_7!M937</f>
        <v/>
      </c>
      <c r="N276" t="str">
        <f>SSN_7!N937</f>
        <v/>
      </c>
      <c r="O276" t="str">
        <f>SSN_7!O937</f>
        <v/>
      </c>
      <c r="P276" t="str">
        <f>SSN_7!P937</f>
        <v/>
      </c>
      <c r="Q276" t="str">
        <f>SSN_7!Q937</f>
        <v/>
      </c>
      <c r="R276" t="str">
        <f>SSN_7!R937</f>
        <v/>
      </c>
      <c r="S276" t="str">
        <f>SSN_7!S937</f>
        <v/>
      </c>
      <c r="T276" t="str">
        <f>SSN_7!T937</f>
        <v/>
      </c>
      <c r="U276" t="str">
        <f>SSN_7!U937</f>
        <v/>
      </c>
      <c r="V276" t="str">
        <f>SSN_7!V937</f>
        <v/>
      </c>
      <c r="W276">
        <f>SSN_7!W937</f>
        <v>0</v>
      </c>
      <c r="X276" t="e">
        <f>SSN_7!X937</f>
        <v>#N/A</v>
      </c>
      <c r="AB276" s="20">
        <f>MATCH("R",$J277:$J$1000,0)</f>
        <v>1</v>
      </c>
      <c r="AC276" s="20">
        <f>ROW()</f>
        <v>276</v>
      </c>
      <c r="AD276" s="24" t="e">
        <f t="shared" ca="1" si="47"/>
        <v>#N/A</v>
      </c>
      <c r="AE276" t="str">
        <f t="shared" ca="1" si="46"/>
        <v>E</v>
      </c>
    </row>
    <row r="277" spans="1:31">
      <c r="A277" s="36"/>
      <c r="J277" t="str">
        <f>SSN_7!J938</f>
        <v>R</v>
      </c>
      <c r="K277" t="str">
        <f>SSN_7!K938</f>
        <v>10.0</v>
      </c>
      <c r="L277" t="str">
        <f>SSN_7!L938</f>
        <v xml:space="preserve"> 3.4</v>
      </c>
      <c r="M277" t="str">
        <f>SSN_7!M938</f>
        <v xml:space="preserve"> 2.0</v>
      </c>
      <c r="N277" t="str">
        <f>SSN_7!N938</f>
        <v xml:space="preserve"> 4.0</v>
      </c>
      <c r="O277" t="str">
        <f>SSN_7!O938</f>
        <v xml:space="preserve"> 5.4</v>
      </c>
      <c r="P277" t="str">
        <f>SSN_7!P938</f>
        <v xml:space="preserve"> 7.3</v>
      </c>
      <c r="Q277" t="str">
        <f>SSN_7!Q938</f>
        <v>10.2</v>
      </c>
      <c r="R277" t="str">
        <f>SSN_7!R938</f>
        <v>14.4</v>
      </c>
      <c r="S277" t="str">
        <f>SSN_7!S938</f>
        <v>18.2</v>
      </c>
      <c r="T277" t="str">
        <f>SSN_7!T938</f>
        <v>21.5</v>
      </c>
      <c r="U277" t="str">
        <f>SSN_7!U938</f>
        <v>25.0</v>
      </c>
      <c r="V277" t="str">
        <f>SSN_7!V938</f>
        <v>29.0</v>
      </c>
      <c r="W277">
        <f>SSN_7!W938</f>
        <v>0</v>
      </c>
      <c r="X277" t="str">
        <f>SSN_7!X938</f>
        <v>1000</v>
      </c>
      <c r="AB277" s="20">
        <f>MATCH("R",$J278:$J$1000,0)</f>
        <v>32</v>
      </c>
      <c r="AC277" s="20">
        <f>ROW()</f>
        <v>277</v>
      </c>
      <c r="AD277" s="24" t="e">
        <f t="shared" ca="1" si="47"/>
        <v>#N/A</v>
      </c>
      <c r="AE277" t="str">
        <f t="shared" ca="1" si="46"/>
        <v>E</v>
      </c>
    </row>
    <row r="278" spans="1:31">
      <c r="A278" s="36"/>
      <c r="J278" t="str">
        <f>SSN_7!J939</f>
        <v/>
      </c>
      <c r="K278" t="str">
        <f>SSN_7!K939</f>
        <v xml:space="preserve">    </v>
      </c>
      <c r="L278" t="str">
        <f>SSN_7!L939</f>
        <v xml:space="preserve"> 1F2</v>
      </c>
      <c r="M278" t="str">
        <f>SSN_7!M939</f>
        <v xml:space="preserve"> 1F2</v>
      </c>
      <c r="N278" t="str">
        <f>SSN_7!N939</f>
        <v xml:space="preserve"> 1F2</v>
      </c>
      <c r="O278" t="str">
        <f>SSN_7!O939</f>
        <v xml:space="preserve"> 1F2</v>
      </c>
      <c r="P278" t="str">
        <f>SSN_7!P939</f>
        <v xml:space="preserve"> 1F2</v>
      </c>
      <c r="Q278" t="str">
        <f>SSN_7!Q939</f>
        <v xml:space="preserve"> 1F2</v>
      </c>
      <c r="R278" t="str">
        <f>SSN_7!R939</f>
        <v xml:space="preserve"> 1F2</v>
      </c>
      <c r="S278" t="str">
        <f>SSN_7!S939</f>
        <v xml:space="preserve"> 1F2</v>
      </c>
      <c r="T278" t="str">
        <f>SSN_7!T939</f>
        <v xml:space="preserve"> 1F2</v>
      </c>
      <c r="U278" t="str">
        <f>SSN_7!U939</f>
        <v xml:space="preserve"> 1F2</v>
      </c>
      <c r="V278" t="str">
        <f>SSN_7!V939</f>
        <v xml:space="preserve"> 1F2</v>
      </c>
      <c r="W278">
        <f>SSN_7!W939</f>
        <v>0</v>
      </c>
      <c r="X278" t="e">
        <f>SSN_7!X939</f>
        <v>#N/A</v>
      </c>
      <c r="AB278" s="20">
        <f>MATCH("R",$J279:$J$1000,0)</f>
        <v>31</v>
      </c>
      <c r="AC278" s="20">
        <f>ROW()</f>
        <v>278</v>
      </c>
      <c r="AD278" s="24" t="e">
        <f t="shared" ca="1" si="47"/>
        <v>#N/A</v>
      </c>
      <c r="AE278" t="str">
        <f t="shared" ca="1" si="46"/>
        <v>E</v>
      </c>
    </row>
    <row r="279" spans="1:31">
      <c r="A279" s="36"/>
      <c r="J279" t="str">
        <f>SSN_7!J940</f>
        <v/>
      </c>
      <c r="K279" t="str">
        <f>SSN_7!K940</f>
        <v xml:space="preserve">    </v>
      </c>
      <c r="L279" t="str">
        <f>SSN_7!L940</f>
        <v>63.3</v>
      </c>
      <c r="M279" t="str">
        <f>SSN_7!M940</f>
        <v>55.7</v>
      </c>
      <c r="N279" t="str">
        <f>SSN_7!N940</f>
        <v>63.3</v>
      </c>
      <c r="O279" t="str">
        <f>SSN_7!O940</f>
        <v>63.3</v>
      </c>
      <c r="P279" t="str">
        <f>SSN_7!P940</f>
        <v>63.3</v>
      </c>
      <c r="Q279" t="str">
        <f>SSN_7!Q940</f>
        <v>63.3</v>
      </c>
      <c r="R279" t="str">
        <f>SSN_7!R940</f>
        <v>63.3</v>
      </c>
      <c r="S279" t="str">
        <f>SSN_7!S940</f>
        <v>63.3</v>
      </c>
      <c r="T279" t="str">
        <f>SSN_7!T940</f>
        <v>63.3</v>
      </c>
      <c r="U279" t="str">
        <f>SSN_7!U940</f>
        <v>63.3</v>
      </c>
      <c r="V279" t="str">
        <f>SSN_7!V940</f>
        <v>63.3</v>
      </c>
      <c r="W279">
        <f>SSN_7!W940</f>
        <v>0</v>
      </c>
      <c r="X279" t="e">
        <f>SSN_7!X940</f>
        <v>#N/A</v>
      </c>
      <c r="AB279" s="20">
        <f>MATCH("R",$J280:$J$1000,0)</f>
        <v>30</v>
      </c>
      <c r="AC279" s="20">
        <f>ROW()</f>
        <v>279</v>
      </c>
      <c r="AD279" s="24" t="e">
        <f t="shared" ca="1" si="47"/>
        <v>#N/A</v>
      </c>
      <c r="AE279" t="str">
        <f t="shared" ca="1" si="46"/>
        <v>E</v>
      </c>
    </row>
    <row r="280" spans="1:31">
      <c r="A280" s="36"/>
      <c r="J280" t="str">
        <f>SSN_7!J941</f>
        <v/>
      </c>
      <c r="K280" t="str">
        <f>SSN_7!K941</f>
        <v xml:space="preserve">    </v>
      </c>
      <c r="L280" t="str">
        <f>SSN_7!L941</f>
        <v xml:space="preserve"> 2.5</v>
      </c>
      <c r="M280" t="str">
        <f>SSN_7!M941</f>
        <v xml:space="preserve"> 2.0</v>
      </c>
      <c r="N280" t="str">
        <f>SSN_7!N941</f>
        <v xml:space="preserve"> 2.5</v>
      </c>
      <c r="O280" t="str">
        <f>SSN_7!O941</f>
        <v xml:space="preserve"> 2.5</v>
      </c>
      <c r="P280" t="str">
        <f>SSN_7!P941</f>
        <v xml:space="preserve"> 2.5</v>
      </c>
      <c r="Q280" t="str">
        <f>SSN_7!Q941</f>
        <v xml:space="preserve"> 2.5</v>
      </c>
      <c r="R280" t="str">
        <f>SSN_7!R941</f>
        <v xml:space="preserve"> 2.5</v>
      </c>
      <c r="S280" t="str">
        <f>SSN_7!S941</f>
        <v xml:space="preserve"> 2.5</v>
      </c>
      <c r="T280" t="str">
        <f>SSN_7!T941</f>
        <v xml:space="preserve"> 2.5</v>
      </c>
      <c r="U280" t="str">
        <f>SSN_7!U941</f>
        <v xml:space="preserve"> 2.5</v>
      </c>
      <c r="V280" t="str">
        <f>SSN_7!V941</f>
        <v xml:space="preserve"> 2.5</v>
      </c>
      <c r="W280">
        <f>SSN_7!W941</f>
        <v>0</v>
      </c>
      <c r="X280" t="e">
        <f>SSN_7!X941</f>
        <v>#N/A</v>
      </c>
      <c r="AB280" s="20">
        <f>MATCH("R",$J281:$J$1000,0)</f>
        <v>29</v>
      </c>
      <c r="AC280" s="20">
        <f>ROW()</f>
        <v>280</v>
      </c>
      <c r="AD280" s="24" t="e">
        <f t="shared" ca="1" si="47"/>
        <v>#N/A</v>
      </c>
      <c r="AE280" t="str">
        <f t="shared" ca="1" si="46"/>
        <v>E</v>
      </c>
    </row>
    <row r="281" spans="1:31">
      <c r="A281" s="36"/>
      <c r="J281" t="str">
        <f>SSN_7!J942</f>
        <v/>
      </c>
      <c r="K281" t="str">
        <f>SSN_7!K942</f>
        <v xml:space="preserve">    </v>
      </c>
      <c r="L281" t="str">
        <f>SSN_7!L942</f>
        <v xml:space="preserve"> 341</v>
      </c>
      <c r="M281" t="str">
        <f>SSN_7!M942</f>
        <v xml:space="preserve"> 248</v>
      </c>
      <c r="N281" t="str">
        <f>SSN_7!N942</f>
        <v xml:space="preserve"> 341</v>
      </c>
      <c r="O281" t="str">
        <f>SSN_7!O942</f>
        <v xml:space="preserve"> 341</v>
      </c>
      <c r="P281" t="str">
        <f>SSN_7!P942</f>
        <v xml:space="preserve"> 341</v>
      </c>
      <c r="Q281" t="str">
        <f>SSN_7!Q942</f>
        <v xml:space="preserve"> 341</v>
      </c>
      <c r="R281" t="str">
        <f>SSN_7!R942</f>
        <v xml:space="preserve"> 341</v>
      </c>
      <c r="S281" t="str">
        <f>SSN_7!S942</f>
        <v xml:space="preserve"> 341</v>
      </c>
      <c r="T281" t="str">
        <f>SSN_7!T942</f>
        <v xml:space="preserve"> 341</v>
      </c>
      <c r="U281" t="str">
        <f>SSN_7!U942</f>
        <v xml:space="preserve"> 341</v>
      </c>
      <c r="V281" t="str">
        <f>SSN_7!V942</f>
        <v xml:space="preserve"> 341</v>
      </c>
      <c r="W281">
        <f>SSN_7!W942</f>
        <v>0</v>
      </c>
      <c r="X281" t="e">
        <f>SSN_7!X942</f>
        <v>#N/A</v>
      </c>
      <c r="AB281" s="20">
        <f>MATCH("R",$J282:$J$1000,0)</f>
        <v>28</v>
      </c>
      <c r="AC281" s="20">
        <f>ROW()</f>
        <v>281</v>
      </c>
      <c r="AD281" s="24" t="e">
        <f t="shared" ca="1" si="47"/>
        <v>#N/A</v>
      </c>
      <c r="AE281" t="str">
        <f t="shared" ca="1" si="46"/>
        <v>E</v>
      </c>
    </row>
    <row r="282" spans="1:31">
      <c r="A282" s="36"/>
      <c r="J282" t="str">
        <f>SSN_7!J943</f>
        <v/>
      </c>
      <c r="K282" t="str">
        <f>SSN_7!K943</f>
        <v xml:space="preserve">    </v>
      </c>
      <c r="L282" t="str">
        <f>SSN_7!L943</f>
        <v>0.50</v>
      </c>
      <c r="M282" t="str">
        <f>SSN_7!M943</f>
        <v>0.98</v>
      </c>
      <c r="N282" t="str">
        <f>SSN_7!N943</f>
        <v>0.24</v>
      </c>
      <c r="O282" t="str">
        <f>SSN_7!O943</f>
        <v>0.01</v>
      </c>
      <c r="P282" t="str">
        <f>SSN_7!P943</f>
        <v>0.00</v>
      </c>
      <c r="Q282" t="str">
        <f>SSN_7!Q943</f>
        <v>0.00</v>
      </c>
      <c r="R282" t="str">
        <f>SSN_7!R943</f>
        <v>0.00</v>
      </c>
      <c r="S282" t="str">
        <f>SSN_7!S943</f>
        <v>0.00</v>
      </c>
      <c r="T282" t="str">
        <f>SSN_7!T943</f>
        <v>0.00</v>
      </c>
      <c r="U282" t="str">
        <f>SSN_7!U943</f>
        <v>0.00</v>
      </c>
      <c r="V282" t="str">
        <f>SSN_7!V943</f>
        <v>0.00</v>
      </c>
      <c r="W282">
        <f>SSN_7!W943</f>
        <v>0</v>
      </c>
      <c r="X282" t="e">
        <f>SSN_7!X943</f>
        <v>#N/A</v>
      </c>
      <c r="AB282" s="20">
        <f>MATCH("R",$J283:$J$1000,0)</f>
        <v>27</v>
      </c>
      <c r="AC282" s="20">
        <f>ROW()</f>
        <v>282</v>
      </c>
      <c r="AD282" s="24" t="e">
        <f t="shared" ca="1" si="47"/>
        <v>#N/A</v>
      </c>
      <c r="AE282" t="str">
        <f t="shared" ca="1" si="46"/>
        <v>E</v>
      </c>
    </row>
    <row r="283" spans="1:31">
      <c r="A283" s="36"/>
      <c r="J283" t="str">
        <f>SSN_7!J944</f>
        <v/>
      </c>
      <c r="K283" t="str">
        <f>SSN_7!K944</f>
        <v xml:space="preserve">    </v>
      </c>
      <c r="L283" t="str">
        <f>SSN_7!L944</f>
        <v xml:space="preserve"> 106</v>
      </c>
      <c r="M283" t="str">
        <f>SSN_7!M944</f>
        <v xml:space="preserve">  97</v>
      </c>
      <c r="N283" t="str">
        <f>SSN_7!N944</f>
        <v xml:space="preserve"> 111</v>
      </c>
      <c r="O283" t="str">
        <f>SSN_7!O944</f>
        <v xml:space="preserve"> 130</v>
      </c>
      <c r="P283" t="str">
        <f>SSN_7!P944</f>
        <v xml:space="preserve"> 173</v>
      </c>
      <c r="Q283" t="str">
        <f>SSN_7!Q944</f>
        <v xml:space="preserve"> 180</v>
      </c>
      <c r="R283" t="str">
        <f>SSN_7!R944</f>
        <v xml:space="preserve"> 183</v>
      </c>
      <c r="S283" t="str">
        <f>SSN_7!S944</f>
        <v xml:space="preserve"> 185</v>
      </c>
      <c r="T283" t="str">
        <f>SSN_7!T944</f>
        <v xml:space="preserve"> 187</v>
      </c>
      <c r="U283" t="str">
        <f>SSN_7!U944</f>
        <v xml:space="preserve"> 188</v>
      </c>
      <c r="V283" t="str">
        <f>SSN_7!V944</f>
        <v xml:space="preserve"> 189</v>
      </c>
      <c r="W283">
        <f>SSN_7!W944</f>
        <v>0</v>
      </c>
      <c r="X283" t="e">
        <f>SSN_7!X944</f>
        <v>#N/A</v>
      </c>
      <c r="AB283" s="20">
        <f>MATCH("R",$J284:$J$1000,0)</f>
        <v>26</v>
      </c>
      <c r="AC283" s="20">
        <f>ROW()</f>
        <v>283</v>
      </c>
      <c r="AD283" s="24" t="e">
        <f t="shared" ca="1" si="47"/>
        <v>#N/A</v>
      </c>
      <c r="AE283" t="str">
        <f t="shared" ca="1" si="46"/>
        <v>E</v>
      </c>
    </row>
    <row r="284" spans="1:31">
      <c r="A284" s="36"/>
      <c r="J284" t="str">
        <f>SSN_7!J945</f>
        <v/>
      </c>
      <c r="K284" t="str">
        <f>SSN_7!K945</f>
        <v xml:space="preserve">    </v>
      </c>
      <c r="L284" t="str">
        <f>SSN_7!L945</f>
        <v xml:space="preserve">  28</v>
      </c>
      <c r="M284" t="str">
        <f>SSN_7!M945</f>
        <v xml:space="preserve">  32</v>
      </c>
      <c r="N284" t="str">
        <f>SSN_7!N945</f>
        <v xml:space="preserve">  25</v>
      </c>
      <c r="O284" t="str">
        <f>SSN_7!O945</f>
        <v xml:space="preserve">   8</v>
      </c>
      <c r="P284" t="str">
        <f>SSN_7!P945</f>
        <v xml:space="preserve"> -32</v>
      </c>
      <c r="Q284" t="str">
        <f>SSN_7!Q945</f>
        <v xml:space="preserve"> -36</v>
      </c>
      <c r="R284" t="str">
        <f>SSN_7!R945</f>
        <v xml:space="preserve"> -36</v>
      </c>
      <c r="S284" t="str">
        <f>SSN_7!S945</f>
        <v xml:space="preserve"> -36</v>
      </c>
      <c r="T284" t="str">
        <f>SSN_7!T945</f>
        <v xml:space="preserve"> -36</v>
      </c>
      <c r="U284" t="str">
        <f>SSN_7!U945</f>
        <v xml:space="preserve"> -36</v>
      </c>
      <c r="V284" t="str">
        <f>SSN_7!V945</f>
        <v xml:space="preserve"> -36</v>
      </c>
      <c r="W284">
        <f>SSN_7!W945</f>
        <v>0</v>
      </c>
      <c r="X284" t="e">
        <f>SSN_7!X945</f>
        <v>#N/A</v>
      </c>
      <c r="AB284" s="20">
        <f>MATCH("R",$J285:$J$1000,0)</f>
        <v>25</v>
      </c>
      <c r="AC284" s="20">
        <f>ROW()</f>
        <v>284</v>
      </c>
      <c r="AD284" s="24" t="e">
        <f t="shared" ca="1" si="47"/>
        <v>#N/A</v>
      </c>
      <c r="AE284" t="str">
        <f t="shared" ca="1" si="46"/>
        <v>E</v>
      </c>
    </row>
    <row r="285" spans="1:31">
      <c r="A285" s="36"/>
      <c r="J285" t="str">
        <f>SSN_7!J946</f>
        <v/>
      </c>
      <c r="K285" t="str">
        <f>SSN_7!K946</f>
        <v xml:space="preserve">    </v>
      </c>
      <c r="L285" t="str">
        <f>SSN_7!L946</f>
        <v xml:space="preserve"> -86</v>
      </c>
      <c r="M285" t="str">
        <f>SSN_7!M946</f>
        <v xml:space="preserve"> -77</v>
      </c>
      <c r="N285" t="str">
        <f>SSN_7!N946</f>
        <v xml:space="preserve"> -91</v>
      </c>
      <c r="O285" t="str">
        <f>SSN_7!O946</f>
        <v>-110</v>
      </c>
      <c r="P285" t="str">
        <f>SSN_7!P946</f>
        <v>-153</v>
      </c>
      <c r="Q285" t="str">
        <f>SSN_7!Q946</f>
        <v>-160</v>
      </c>
      <c r="R285" t="str">
        <f>SSN_7!R946</f>
        <v>-163</v>
      </c>
      <c r="S285" t="str">
        <f>SSN_7!S946</f>
        <v>-165</v>
      </c>
      <c r="T285" t="str">
        <f>SSN_7!T946</f>
        <v>-167</v>
      </c>
      <c r="U285" t="str">
        <f>SSN_7!U946</f>
        <v>-168</v>
      </c>
      <c r="V285" t="str">
        <f>SSN_7!V946</f>
        <v>-169</v>
      </c>
      <c r="W285">
        <f>SSN_7!W946</f>
        <v>0</v>
      </c>
      <c r="X285" t="e">
        <f>SSN_7!X946</f>
        <v>#N/A</v>
      </c>
      <c r="AB285" s="20">
        <f>MATCH("R",$J286:$J$1000,0)</f>
        <v>24</v>
      </c>
      <c r="AC285" s="20">
        <f>ROW()</f>
        <v>285</v>
      </c>
      <c r="AD285" s="24" t="e">
        <f t="shared" ca="1" si="47"/>
        <v>#N/A</v>
      </c>
      <c r="AE285" t="str">
        <f t="shared" ca="1" si="46"/>
        <v>E</v>
      </c>
    </row>
    <row r="286" spans="1:31">
      <c r="A286" s="36"/>
      <c r="J286" t="str">
        <f>SSN_7!J947</f>
        <v/>
      </c>
      <c r="K286" t="str">
        <f>SSN_7!K947</f>
        <v xml:space="preserve">    </v>
      </c>
      <c r="L286" t="str">
        <f>SSN_7!L947</f>
        <v>-143</v>
      </c>
      <c r="M286" t="str">
        <f>SSN_7!M947</f>
        <v>-136</v>
      </c>
      <c r="N286" t="str">
        <f>SSN_7!N947</f>
        <v>-145</v>
      </c>
      <c r="O286" t="str">
        <f>SSN_7!O947</f>
        <v>-149</v>
      </c>
      <c r="P286" t="str">
        <f>SSN_7!P947</f>
        <v>-154</v>
      </c>
      <c r="Q286" t="str">
        <f>SSN_7!Q947</f>
        <v>-159</v>
      </c>
      <c r="R286" t="str">
        <f>SSN_7!R947</f>
        <v>-164</v>
      </c>
      <c r="S286" t="str">
        <f>SSN_7!S947</f>
        <v>-167</v>
      </c>
      <c r="T286" t="str">
        <f>SSN_7!T947</f>
        <v>-169</v>
      </c>
      <c r="U286" t="str">
        <f>SSN_7!U947</f>
        <v>-170</v>
      </c>
      <c r="V286" t="str">
        <f>SSN_7!V947</f>
        <v>-172</v>
      </c>
      <c r="W286">
        <f>SSN_7!W947</f>
        <v>0</v>
      </c>
      <c r="X286" t="e">
        <f>SSN_7!X947</f>
        <v>#N/A</v>
      </c>
      <c r="AB286" s="20">
        <f>MATCH("R",$J287:$J$1000,0)</f>
        <v>23</v>
      </c>
      <c r="AC286" s="20">
        <f>ROW()</f>
        <v>286</v>
      </c>
      <c r="AD286" s="24" t="e">
        <f t="shared" ca="1" si="47"/>
        <v>#N/A</v>
      </c>
      <c r="AE286" t="str">
        <f t="shared" ca="1" si="46"/>
        <v>E</v>
      </c>
    </row>
    <row r="287" spans="1:31">
      <c r="A287" s="36"/>
      <c r="J287" t="str">
        <f>SSN_7!J948</f>
        <v/>
      </c>
      <c r="K287" t="str">
        <f>SSN_7!K948</f>
        <v xml:space="preserve">    </v>
      </c>
      <c r="L287" t="str">
        <f>SSN_7!L948</f>
        <v xml:space="preserve">  57</v>
      </c>
      <c r="M287" t="str">
        <f>SSN_7!M948</f>
        <v xml:space="preserve">  59</v>
      </c>
      <c r="N287" t="str">
        <f>SSN_7!N948</f>
        <v xml:space="preserve">  54</v>
      </c>
      <c r="O287" t="str">
        <f>SSN_7!O948</f>
        <v xml:space="preserve">  39</v>
      </c>
      <c r="P287" t="str">
        <f>SSN_7!P948</f>
        <v xml:space="preserve">   1</v>
      </c>
      <c r="Q287" t="str">
        <f>SSN_7!Q948</f>
        <v xml:space="preserve">  -1</v>
      </c>
      <c r="R287" t="str">
        <f>SSN_7!R948</f>
        <v xml:space="preserve">   1</v>
      </c>
      <c r="S287" t="str">
        <f>SSN_7!S948</f>
        <v xml:space="preserve">   2</v>
      </c>
      <c r="T287" t="str">
        <f>SSN_7!T948</f>
        <v xml:space="preserve">   2</v>
      </c>
      <c r="U287" t="str">
        <f>SSN_7!U948</f>
        <v xml:space="preserve">   2</v>
      </c>
      <c r="V287" t="str">
        <f>SSN_7!V948</f>
        <v xml:space="preserve">   3</v>
      </c>
      <c r="W287">
        <f>SSN_7!W948</f>
        <v>0</v>
      </c>
      <c r="X287" t="e">
        <f>SSN_7!X948</f>
        <v>#N/A</v>
      </c>
      <c r="AB287" s="20">
        <f>MATCH("R",$J288:$J$1000,0)</f>
        <v>22</v>
      </c>
      <c r="AC287" s="20">
        <f>ROW()</f>
        <v>287</v>
      </c>
      <c r="AD287" s="24" t="e">
        <f t="shared" ca="1" si="47"/>
        <v>#N/A</v>
      </c>
      <c r="AE287" t="str">
        <f t="shared" ca="1" si="46"/>
        <v>E</v>
      </c>
    </row>
    <row r="288" spans="1:31">
      <c r="A288" s="36"/>
      <c r="J288" t="str">
        <f>SSN_7!J949</f>
        <v/>
      </c>
      <c r="K288" t="str">
        <f>SSN_7!K949</f>
        <v xml:space="preserve">    </v>
      </c>
      <c r="L288" t="str">
        <f>SSN_7!L949</f>
        <v xml:space="preserve">  31</v>
      </c>
      <c r="M288" t="str">
        <f>SSN_7!M949</f>
        <v xml:space="preserve">  25</v>
      </c>
      <c r="N288" t="str">
        <f>SSN_7!N949</f>
        <v xml:space="preserve">  36</v>
      </c>
      <c r="O288" t="str">
        <f>SSN_7!O949</f>
        <v xml:space="preserve">  56</v>
      </c>
      <c r="P288" t="str">
        <f>SSN_7!P949</f>
        <v xml:space="preserve">  84</v>
      </c>
      <c r="Q288" t="str">
        <f>SSN_7!Q949</f>
        <v xml:space="preserve">  85</v>
      </c>
      <c r="R288" t="str">
        <f>SSN_7!R949</f>
        <v xml:space="preserve">  83</v>
      </c>
      <c r="S288" t="str">
        <f>SSN_7!S949</f>
        <v xml:space="preserve">  82</v>
      </c>
      <c r="T288" t="str">
        <f>SSN_7!T949</f>
        <v xml:space="preserve">  82</v>
      </c>
      <c r="U288" t="str">
        <f>SSN_7!U949</f>
        <v xml:space="preserve">  82</v>
      </c>
      <c r="V288" t="str">
        <f>SSN_7!V949</f>
        <v xml:space="preserve">  81</v>
      </c>
      <c r="W288">
        <f>SSN_7!W949</f>
        <v>0</v>
      </c>
      <c r="X288" t="e">
        <f>SSN_7!X949</f>
        <v>#N/A</v>
      </c>
      <c r="AB288" s="20">
        <f>MATCH("R",$J289:$J$1000,0)</f>
        <v>21</v>
      </c>
      <c r="AC288" s="20">
        <f>ROW()</f>
        <v>288</v>
      </c>
      <c r="AD288" s="24" t="e">
        <f t="shared" ca="1" si="47"/>
        <v>#N/A</v>
      </c>
      <c r="AE288" t="str">
        <f t="shared" ca="1" si="46"/>
        <v>E</v>
      </c>
    </row>
    <row r="289" spans="1:31">
      <c r="A289" s="36"/>
      <c r="J289" t="str">
        <f>SSN_7!J950</f>
        <v/>
      </c>
      <c r="K289" t="str">
        <f>SSN_7!K950</f>
        <v xml:space="preserve">    </v>
      </c>
      <c r="L289" t="str">
        <f>SSN_7!L950</f>
        <v>0.01</v>
      </c>
      <c r="M289" t="str">
        <f>SSN_7!M950</f>
        <v>0.01</v>
      </c>
      <c r="N289" t="str">
        <f>SSN_7!N950</f>
        <v>0.01</v>
      </c>
      <c r="O289" t="str">
        <f>SSN_7!O950</f>
        <v>0.01</v>
      </c>
      <c r="P289" t="str">
        <f>SSN_7!P950</f>
        <v>0.00</v>
      </c>
      <c r="Q289" t="str">
        <f>SSN_7!Q950</f>
        <v>0.00</v>
      </c>
      <c r="R289" t="str">
        <f>SSN_7!R950</f>
        <v>0.00</v>
      </c>
      <c r="S289" t="str">
        <f>SSN_7!S950</f>
        <v>0.00</v>
      </c>
      <c r="T289" t="str">
        <f>SSN_7!T950</f>
        <v>0.00</v>
      </c>
      <c r="U289" t="str">
        <f>SSN_7!U950</f>
        <v>0.00</v>
      </c>
      <c r="V289" t="str">
        <f>SSN_7!V950</f>
        <v>0.00</v>
      </c>
      <c r="W289">
        <f>SSN_7!W950</f>
        <v>0</v>
      </c>
      <c r="X289" t="e">
        <f>SSN_7!X950</f>
        <v>#N/A</v>
      </c>
      <c r="AB289" s="20">
        <f>MATCH("R",$J290:$J$1000,0)</f>
        <v>20</v>
      </c>
      <c r="AC289" s="20">
        <f>ROW()</f>
        <v>289</v>
      </c>
      <c r="AD289" s="24" t="e">
        <f t="shared" ca="1" si="47"/>
        <v>#N/A</v>
      </c>
      <c r="AE289" t="str">
        <f t="shared" ca="1" si="46"/>
        <v>E</v>
      </c>
    </row>
    <row r="290" spans="1:31">
      <c r="A290" s="36"/>
      <c r="J290" t="str">
        <f>SSN_7!J951</f>
        <v/>
      </c>
      <c r="K290" t="str">
        <f>SSN_7!K951</f>
        <v xml:space="preserve">    </v>
      </c>
      <c r="L290" t="str">
        <f>SSN_7!L951</f>
        <v>0.00</v>
      </c>
      <c r="M290" t="str">
        <f>SSN_7!M951</f>
        <v>0.00</v>
      </c>
      <c r="N290" t="str">
        <f>SSN_7!N951</f>
        <v>0.00</v>
      </c>
      <c r="O290" t="str">
        <f>SSN_7!O951</f>
        <v>0.00</v>
      </c>
      <c r="P290" t="str">
        <f>SSN_7!P951</f>
        <v>0.00</v>
      </c>
      <c r="Q290" t="str">
        <f>SSN_7!Q951</f>
        <v>0.00</v>
      </c>
      <c r="R290" t="str">
        <f>SSN_7!R951</f>
        <v>0.00</v>
      </c>
      <c r="S290" t="str">
        <f>SSN_7!S951</f>
        <v>0.00</v>
      </c>
      <c r="T290" t="str">
        <f>SSN_7!T951</f>
        <v>0.00</v>
      </c>
      <c r="U290" t="str">
        <f>SSN_7!U951</f>
        <v>0.00</v>
      </c>
      <c r="V290" t="str">
        <f>SSN_7!V951</f>
        <v>0.00</v>
      </c>
      <c r="W290">
        <f>SSN_7!W951</f>
        <v>0</v>
      </c>
      <c r="X290" t="e">
        <f>SSN_7!X951</f>
        <v>#N/A</v>
      </c>
      <c r="AB290" s="20">
        <f>MATCH("R",$J291:$J$1000,0)</f>
        <v>19</v>
      </c>
      <c r="AC290" s="20">
        <f>ROW()</f>
        <v>290</v>
      </c>
      <c r="AD290" s="24" t="e">
        <f t="shared" ca="1" si="47"/>
        <v>#N/A</v>
      </c>
      <c r="AE290" t="str">
        <f t="shared" ca="1" si="46"/>
        <v>E</v>
      </c>
    </row>
    <row r="291" spans="1:31">
      <c r="A291" s="36"/>
      <c r="J291" t="str">
        <f>SSN_7!J952</f>
        <v/>
      </c>
      <c r="K291" t="str">
        <f>SSN_7!K952</f>
        <v xml:space="preserve">    </v>
      </c>
      <c r="L291" t="str">
        <f>SSN_7!L952</f>
        <v>0.07</v>
      </c>
      <c r="M291" t="str">
        <f>SSN_7!M952</f>
        <v>0.08</v>
      </c>
      <c r="N291" t="str">
        <f>SSN_7!N952</f>
        <v>0.06</v>
      </c>
      <c r="O291" t="str">
        <f>SSN_7!O952</f>
        <v>0.03</v>
      </c>
      <c r="P291" t="str">
        <f>SSN_7!P952</f>
        <v>0.00</v>
      </c>
      <c r="Q291" t="str">
        <f>SSN_7!Q952</f>
        <v>0.00</v>
      </c>
      <c r="R291" t="str">
        <f>SSN_7!R952</f>
        <v>0.00</v>
      </c>
      <c r="S291" t="str">
        <f>SSN_7!S952</f>
        <v>0.00</v>
      </c>
      <c r="T291" t="str">
        <f>SSN_7!T952</f>
        <v>0.00</v>
      </c>
      <c r="U291" t="str">
        <f>SSN_7!U952</f>
        <v>0.00</v>
      </c>
      <c r="V291" t="str">
        <f>SSN_7!V952</f>
        <v>0.00</v>
      </c>
      <c r="W291">
        <f>SSN_7!W952</f>
        <v>0</v>
      </c>
      <c r="X291" t="e">
        <f>SSN_7!X952</f>
        <v>#N/A</v>
      </c>
      <c r="AB291" s="20">
        <f>MATCH("R",$J292:$J$1000,0)</f>
        <v>18</v>
      </c>
      <c r="AC291" s="20">
        <f>ROW()</f>
        <v>291</v>
      </c>
      <c r="AD291" s="24" t="e">
        <f t="shared" ca="1" si="47"/>
        <v>#N/A</v>
      </c>
      <c r="AE291" t="str">
        <f t="shared" ca="1" si="46"/>
        <v>E</v>
      </c>
    </row>
    <row r="292" spans="1:31">
      <c r="A292" s="36"/>
      <c r="J292" t="str">
        <f>SSN_7!J953</f>
        <v/>
      </c>
      <c r="K292" t="str">
        <f>SSN_7!K953</f>
        <v xml:space="preserve">    </v>
      </c>
      <c r="L292" t="str">
        <f>SSN_7!L953</f>
        <v>11.7</v>
      </c>
      <c r="M292" t="str">
        <f>SSN_7!M953</f>
        <v xml:space="preserve"> 6.3</v>
      </c>
      <c r="N292" t="str">
        <f>SSN_7!N953</f>
        <v>14.7</v>
      </c>
      <c r="O292" t="str">
        <f>SSN_7!O953</f>
        <v>20.4</v>
      </c>
      <c r="P292" t="str">
        <f>SSN_7!P953</f>
        <v xml:space="preserve"> 7.6</v>
      </c>
      <c r="Q292" t="str">
        <f>SSN_7!Q953</f>
        <v xml:space="preserve"> 5.3</v>
      </c>
      <c r="R292" t="str">
        <f>SSN_7!R953</f>
        <v xml:space="preserve"> 5.3</v>
      </c>
      <c r="S292" t="str">
        <f>SSN_7!S953</f>
        <v xml:space="preserve"> 5.3</v>
      </c>
      <c r="T292" t="str">
        <f>SSN_7!T953</f>
        <v xml:space="preserve"> 5.3</v>
      </c>
      <c r="U292" t="str">
        <f>SSN_7!U953</f>
        <v xml:space="preserve"> 5.3</v>
      </c>
      <c r="V292" t="str">
        <f>SSN_7!V953</f>
        <v xml:space="preserve"> 5.3</v>
      </c>
      <c r="W292">
        <f>SSN_7!W953</f>
        <v>0</v>
      </c>
      <c r="X292" t="e">
        <f>SSN_7!X953</f>
        <v>#N/A</v>
      </c>
      <c r="AB292" s="20">
        <f>MATCH("R",$J293:$J$1000,0)</f>
        <v>17</v>
      </c>
      <c r="AC292" s="20">
        <f>ROW()</f>
        <v>292</v>
      </c>
      <c r="AD292" s="24" t="e">
        <f t="shared" ca="1" si="47"/>
        <v>#N/A</v>
      </c>
      <c r="AE292" t="str">
        <f t="shared" ca="1" si="46"/>
        <v>E</v>
      </c>
    </row>
    <row r="293" spans="1:31">
      <c r="A293" s="36"/>
      <c r="J293" t="str">
        <f>SSN_7!J954</f>
        <v/>
      </c>
      <c r="K293" t="str">
        <f>SSN_7!K954</f>
        <v xml:space="preserve">    </v>
      </c>
      <c r="L293" t="str">
        <f>SSN_7!L954</f>
        <v xml:space="preserve"> 6.6</v>
      </c>
      <c r="M293" t="str">
        <f>SSN_7!M954</f>
        <v xml:space="preserve"> 3.7</v>
      </c>
      <c r="N293" t="str">
        <f>SSN_7!N954</f>
        <v xml:space="preserve"> 9.1</v>
      </c>
      <c r="O293" t="str">
        <f>SSN_7!O954</f>
        <v>17.2</v>
      </c>
      <c r="P293" t="str">
        <f>SSN_7!P954</f>
        <v>20.8</v>
      </c>
      <c r="Q293" t="str">
        <f>SSN_7!Q954</f>
        <v xml:space="preserve"> 3.6</v>
      </c>
      <c r="R293" t="str">
        <f>SSN_7!R954</f>
        <v xml:space="preserve"> 3.6</v>
      </c>
      <c r="S293" t="str">
        <f>SSN_7!S954</f>
        <v xml:space="preserve"> 3.6</v>
      </c>
      <c r="T293" t="str">
        <f>SSN_7!T954</f>
        <v xml:space="preserve"> 3.6</v>
      </c>
      <c r="U293" t="str">
        <f>SSN_7!U954</f>
        <v xml:space="preserve"> 3.6</v>
      </c>
      <c r="V293" t="str">
        <f>SSN_7!V954</f>
        <v xml:space="preserve"> 3.6</v>
      </c>
      <c r="W293">
        <f>SSN_7!W954</f>
        <v>0</v>
      </c>
      <c r="X293" t="e">
        <f>SSN_7!X954</f>
        <v>#N/A</v>
      </c>
      <c r="AB293" s="20">
        <f>MATCH("R",$J294:$J$1000,0)</f>
        <v>16</v>
      </c>
      <c r="AC293" s="20">
        <f>ROW()</f>
        <v>293</v>
      </c>
      <c r="AD293" s="24" t="e">
        <f t="shared" ca="1" si="47"/>
        <v>#N/A</v>
      </c>
      <c r="AE293" t="str">
        <f t="shared" ca="1" si="46"/>
        <v>E</v>
      </c>
    </row>
    <row r="294" spans="1:31">
      <c r="A294" s="36"/>
      <c r="J294" t="str">
        <f>SSN_7!J955</f>
        <v/>
      </c>
      <c r="K294" t="str">
        <f>SSN_7!K955</f>
        <v xml:space="preserve">    </v>
      </c>
      <c r="L294" t="str">
        <f>SSN_7!L955</f>
        <v>14.4</v>
      </c>
      <c r="M294" t="str">
        <f>SSN_7!M955</f>
        <v>11.1</v>
      </c>
      <c r="N294" t="str">
        <f>SSN_7!N955</f>
        <v>16.9</v>
      </c>
      <c r="O294" t="str">
        <f>SSN_7!O955</f>
        <v>22.1</v>
      </c>
      <c r="P294" t="str">
        <f>SSN_7!P955</f>
        <v>11.8</v>
      </c>
      <c r="Q294" t="str">
        <f>SSN_7!Q955</f>
        <v>10.9</v>
      </c>
      <c r="R294" t="str">
        <f>SSN_7!R955</f>
        <v>11.0</v>
      </c>
      <c r="S294" t="str">
        <f>SSN_7!S955</f>
        <v>11.0</v>
      </c>
      <c r="T294" t="str">
        <f>SSN_7!T955</f>
        <v>11.0</v>
      </c>
      <c r="U294" t="str">
        <f>SSN_7!U955</f>
        <v>11.0</v>
      </c>
      <c r="V294" t="str">
        <f>SSN_7!V955</f>
        <v>11.0</v>
      </c>
      <c r="W294">
        <f>SSN_7!W955</f>
        <v>0</v>
      </c>
      <c r="X294" t="e">
        <f>SSN_7!X955</f>
        <v>#N/A</v>
      </c>
      <c r="AB294" s="20">
        <f>MATCH("R",$J295:$J$1000,0)</f>
        <v>15</v>
      </c>
      <c r="AC294" s="20">
        <f>ROW()</f>
        <v>294</v>
      </c>
      <c r="AD294" s="24" t="e">
        <f t="shared" ca="1" si="47"/>
        <v>#N/A</v>
      </c>
      <c r="AE294" t="str">
        <f t="shared" ca="1" si="46"/>
        <v>E</v>
      </c>
    </row>
    <row r="295" spans="1:31">
      <c r="A295" s="36"/>
      <c r="J295" t="str">
        <f>SSN_7!J956</f>
        <v/>
      </c>
      <c r="K295" t="str">
        <f>SSN_7!K956</f>
        <v xml:space="preserve">    </v>
      </c>
      <c r="L295" t="str">
        <f>SSN_7!L956</f>
        <v xml:space="preserve"> 8.9</v>
      </c>
      <c r="M295" t="str">
        <f>SSN_7!M956</f>
        <v xml:space="preserve"> 8.0</v>
      </c>
      <c r="N295" t="str">
        <f>SSN_7!N956</f>
        <v>10.7</v>
      </c>
      <c r="O295" t="str">
        <f>SSN_7!O956</f>
        <v>18.0</v>
      </c>
      <c r="P295" t="str">
        <f>SSN_7!P956</f>
        <v>21.4</v>
      </c>
      <c r="Q295" t="str">
        <f>SSN_7!Q956</f>
        <v xml:space="preserve"> 6.6</v>
      </c>
      <c r="R295" t="str">
        <f>SSN_7!R956</f>
        <v xml:space="preserve"> 6.9</v>
      </c>
      <c r="S295" t="str">
        <f>SSN_7!S956</f>
        <v xml:space="preserve"> 7.0</v>
      </c>
      <c r="T295" t="str">
        <f>SSN_7!T956</f>
        <v xml:space="preserve"> 6.9</v>
      </c>
      <c r="U295" t="str">
        <f>SSN_7!U956</f>
        <v xml:space="preserve"> 6.9</v>
      </c>
      <c r="V295" t="str">
        <f>SSN_7!V956</f>
        <v xml:space="preserve"> 6.9</v>
      </c>
      <c r="W295">
        <f>SSN_7!W956</f>
        <v>0</v>
      </c>
      <c r="X295" t="e">
        <f>SSN_7!X956</f>
        <v>#N/A</v>
      </c>
      <c r="AB295" s="20">
        <f>MATCH("R",$J296:$J$1000,0)</f>
        <v>14</v>
      </c>
      <c r="AC295" s="20">
        <f>ROW()</f>
        <v>295</v>
      </c>
      <c r="AD295" s="24" t="e">
        <f t="shared" ca="1" si="47"/>
        <v>#N/A</v>
      </c>
      <c r="AE295" t="str">
        <f t="shared" ca="1" si="46"/>
        <v>E</v>
      </c>
    </row>
    <row r="296" spans="1:31">
      <c r="A296" s="36"/>
      <c r="J296" t="str">
        <f>SSN_7!J957</f>
        <v/>
      </c>
      <c r="K296" t="str">
        <f>SSN_7!K957</f>
        <v xml:space="preserve">    </v>
      </c>
      <c r="L296" t="str">
        <f>SSN_7!L957</f>
        <v xml:space="preserve"> 4.0</v>
      </c>
      <c r="M296" t="str">
        <f>SSN_7!M957</f>
        <v xml:space="preserve"> 4.0</v>
      </c>
      <c r="N296" t="str">
        <f>SSN_7!N957</f>
        <v xml:space="preserve"> 3.9</v>
      </c>
      <c r="O296" t="str">
        <f>SSN_7!O957</f>
        <v xml:space="preserve"> 3.6</v>
      </c>
      <c r="P296" t="str">
        <f>SSN_7!P957</f>
        <v xml:space="preserve"> 3.4</v>
      </c>
      <c r="Q296" t="str">
        <f>SSN_7!Q957</f>
        <v xml:space="preserve"> 3.1</v>
      </c>
      <c r="R296" t="str">
        <f>SSN_7!R957</f>
        <v xml:space="preserve"> 3.0</v>
      </c>
      <c r="S296" t="str">
        <f>SSN_7!S957</f>
        <v xml:space="preserve"> 2.8</v>
      </c>
      <c r="T296" t="str">
        <f>SSN_7!T957</f>
        <v xml:space="preserve"> 2.8</v>
      </c>
      <c r="U296" t="str">
        <f>SSN_7!U957</f>
        <v xml:space="preserve"> 2.7</v>
      </c>
      <c r="V296" t="str">
        <f>SSN_7!V957</f>
        <v xml:space="preserve"> 2.7</v>
      </c>
      <c r="W296">
        <f>SSN_7!W957</f>
        <v>0</v>
      </c>
      <c r="X296" t="e">
        <f>SSN_7!X957</f>
        <v>#N/A</v>
      </c>
      <c r="AB296" s="20">
        <f>MATCH("R",$J297:$J$1000,0)</f>
        <v>13</v>
      </c>
      <c r="AC296" s="20">
        <f>ROW()</f>
        <v>296</v>
      </c>
      <c r="AD296" s="24" t="e">
        <f t="shared" ca="1" si="47"/>
        <v>#N/A</v>
      </c>
      <c r="AE296" t="str">
        <f t="shared" ca="1" si="46"/>
        <v>E</v>
      </c>
    </row>
    <row r="297" spans="1:31">
      <c r="A297" s="36"/>
      <c r="J297" t="str">
        <f>SSN_7!J958</f>
        <v/>
      </c>
      <c r="K297" t="str">
        <f>SSN_7!K958</f>
        <v xml:space="preserve">    </v>
      </c>
      <c r="L297" t="str">
        <f>SSN_7!L958</f>
        <v xml:space="preserve"> 4.0</v>
      </c>
      <c r="M297" t="str">
        <f>SSN_7!M958</f>
        <v xml:space="preserve"> 4.0</v>
      </c>
      <c r="N297" t="str">
        <f>SSN_7!N958</f>
        <v xml:space="preserve"> 3.9</v>
      </c>
      <c r="O297" t="str">
        <f>SSN_7!O958</f>
        <v xml:space="preserve"> 3.6</v>
      </c>
      <c r="P297" t="str">
        <f>SSN_7!P958</f>
        <v xml:space="preserve"> 3.4</v>
      </c>
      <c r="Q297" t="str">
        <f>SSN_7!Q958</f>
        <v xml:space="preserve"> 3.1</v>
      </c>
      <c r="R297" t="str">
        <f>SSN_7!R958</f>
        <v xml:space="preserve"> 3.0</v>
      </c>
      <c r="S297" t="str">
        <f>SSN_7!S958</f>
        <v xml:space="preserve"> 2.8</v>
      </c>
      <c r="T297" t="str">
        <f>SSN_7!T958</f>
        <v xml:space="preserve"> 2.8</v>
      </c>
      <c r="U297" t="str">
        <f>SSN_7!U958</f>
        <v xml:space="preserve"> 2.7</v>
      </c>
      <c r="V297" t="str">
        <f>SSN_7!V958</f>
        <v xml:space="preserve"> 2.7</v>
      </c>
      <c r="W297">
        <f>SSN_7!W958</f>
        <v>0</v>
      </c>
      <c r="X297" t="e">
        <f>SSN_7!X958</f>
        <v>#N/A</v>
      </c>
      <c r="AB297" s="20">
        <f>MATCH("R",$J298:$J$1000,0)</f>
        <v>12</v>
      </c>
      <c r="AC297" s="20">
        <f>ROW()</f>
        <v>297</v>
      </c>
      <c r="AD297" s="24" t="e">
        <f t="shared" ca="1" si="47"/>
        <v>#N/A</v>
      </c>
      <c r="AE297" t="str">
        <f t="shared" ca="1" si="46"/>
        <v>E</v>
      </c>
    </row>
    <row r="298" spans="1:31">
      <c r="A298" s="36"/>
      <c r="J298" t="str">
        <f>SSN_7!J959</f>
        <v/>
      </c>
      <c r="K298" t="str">
        <f>SSN_7!K959</f>
        <v xml:space="preserve">    </v>
      </c>
      <c r="L298" t="str">
        <f>SSN_7!L959</f>
        <v xml:space="preserve">  42</v>
      </c>
      <c r="M298" t="str">
        <f>SSN_7!M959</f>
        <v xml:space="preserve">  48</v>
      </c>
      <c r="N298" t="str">
        <f>SSN_7!N959</f>
        <v xml:space="preserve">  37</v>
      </c>
      <c r="O298" t="str">
        <f>SSN_7!O959</f>
        <v xml:space="preserve">  17</v>
      </c>
      <c r="P298" t="str">
        <f>SSN_7!P959</f>
        <v xml:space="preserve"> -11</v>
      </c>
      <c r="Q298" t="str">
        <f>SSN_7!Q959</f>
        <v xml:space="preserve"> -12</v>
      </c>
      <c r="R298" t="str">
        <f>SSN_7!R959</f>
        <v xml:space="preserve"> -10</v>
      </c>
      <c r="S298" t="str">
        <f>SSN_7!S959</f>
        <v xml:space="preserve">  -9</v>
      </c>
      <c r="T298" t="str">
        <f>SSN_7!T959</f>
        <v xml:space="preserve">  -9</v>
      </c>
      <c r="U298" t="str">
        <f>SSN_7!U959</f>
        <v xml:space="preserve">  -9</v>
      </c>
      <c r="V298" t="str">
        <f>SSN_7!V959</f>
        <v xml:space="preserve">  -8</v>
      </c>
      <c r="W298">
        <f>SSN_7!W959</f>
        <v>0</v>
      </c>
      <c r="X298" t="e">
        <f>SSN_7!X959</f>
        <v>#N/A</v>
      </c>
      <c r="AB298" s="20">
        <f>MATCH("R",$J299:$J$1000,0)</f>
        <v>11</v>
      </c>
      <c r="AC298" s="20">
        <f>ROW()</f>
        <v>298</v>
      </c>
      <c r="AD298" s="24" t="e">
        <f t="shared" ca="1" si="47"/>
        <v>#N/A</v>
      </c>
      <c r="AE298" t="str">
        <f t="shared" ca="1" si="46"/>
        <v>E</v>
      </c>
    </row>
    <row r="299" spans="1:31">
      <c r="A299" s="36"/>
      <c r="J299" t="str">
        <f>SSN_7!J960</f>
        <v/>
      </c>
      <c r="K299" t="str">
        <f>SSN_7!K960</f>
        <v xml:space="preserve">    </v>
      </c>
      <c r="L299" t="str">
        <f>SSN_7!L960</f>
        <v xml:space="preserve">RSI </v>
      </c>
      <c r="M299" t="str">
        <f>SSN_7!M960</f>
        <v>oeff</v>
      </c>
      <c r="N299" t="str">
        <f>SSN_7!N960</f>
        <v>Dail</v>
      </c>
      <c r="O299" t="str">
        <f>SSN_7!O960</f>
        <v xml:space="preserve">)   </v>
      </c>
      <c r="P299" t="str">
        <f>SSN_7!P960</f>
        <v xml:space="preserve">    </v>
      </c>
      <c r="Q299" t="str">
        <f>SSN_7!Q960</f>
        <v>METH</v>
      </c>
      <c r="R299" t="str">
        <f>SSN_7!R960</f>
        <v>D 30</v>
      </c>
      <c r="S299" t="str">
        <f>SSN_7!S960</f>
        <v xml:space="preserve">  VO</v>
      </c>
      <c r="T299" t="str">
        <f>SSN_7!T960</f>
        <v xml:space="preserve">CAP </v>
      </c>
      <c r="U299" t="str">
        <f>SSN_7!U960</f>
        <v>6.12</v>
      </c>
      <c r="V299" t="str">
        <f>SSN_7!V960</f>
        <v xml:space="preserve">7W  </v>
      </c>
      <c r="W299">
        <f>SSN_7!W960</f>
        <v>0</v>
      </c>
      <c r="X299" t="e">
        <f>SSN_7!X960</f>
        <v>#N/A</v>
      </c>
      <c r="AB299" s="20">
        <f>MATCH("R",$J300:$J$1000,0)</f>
        <v>10</v>
      </c>
      <c r="AC299" s="20">
        <f>ROW()</f>
        <v>299</v>
      </c>
      <c r="AD299" s="24" t="e">
        <f t="shared" ca="1" si="47"/>
        <v>#N/A</v>
      </c>
      <c r="AE299" t="str">
        <f t="shared" ca="1" si="46"/>
        <v>E</v>
      </c>
    </row>
    <row r="300" spans="1:31">
      <c r="A300" s="36"/>
      <c r="J300" t="str">
        <f>SSN_7!J961</f>
        <v/>
      </c>
      <c r="K300" t="str">
        <f>SSN_7!K961</f>
        <v/>
      </c>
      <c r="L300" t="str">
        <f>SSN_7!L961</f>
        <v/>
      </c>
      <c r="M300" t="str">
        <f>SSN_7!M961</f>
        <v/>
      </c>
      <c r="N300" t="str">
        <f>SSN_7!N961</f>
        <v/>
      </c>
      <c r="O300" t="str">
        <f>SSN_7!O961</f>
        <v/>
      </c>
      <c r="P300" t="str">
        <f>SSN_7!P961</f>
        <v/>
      </c>
      <c r="Q300" t="str">
        <f>SSN_7!Q961</f>
        <v/>
      </c>
      <c r="R300" t="str">
        <f>SSN_7!R961</f>
        <v/>
      </c>
      <c r="S300" t="str">
        <f>SSN_7!S961</f>
        <v/>
      </c>
      <c r="T300" t="str">
        <f>SSN_7!T961</f>
        <v/>
      </c>
      <c r="U300" t="str">
        <f>SSN_7!U961</f>
        <v/>
      </c>
      <c r="V300" t="str">
        <f>SSN_7!V961</f>
        <v/>
      </c>
      <c r="W300">
        <f>SSN_7!W961</f>
        <v>0</v>
      </c>
      <c r="X300" t="e">
        <f>SSN_7!X961</f>
        <v>#N/A</v>
      </c>
      <c r="AB300" s="20">
        <f>MATCH("R",$J301:$J$1000,0)</f>
        <v>9</v>
      </c>
      <c r="AC300" s="20">
        <f>ROW()</f>
        <v>300</v>
      </c>
      <c r="AD300" s="24" t="e">
        <f t="shared" ca="1" si="47"/>
        <v>#N/A</v>
      </c>
      <c r="AE300" t="str">
        <f t="shared" ca="1" si="46"/>
        <v>E</v>
      </c>
    </row>
    <row r="301" spans="1:31">
      <c r="A301" s="36"/>
      <c r="J301" t="str">
        <f>SSN_7!J962</f>
        <v/>
      </c>
      <c r="K301" t="str">
        <f>SSN_7!K962</f>
        <v>Jan,</v>
      </c>
      <c r="L301" t="str">
        <f>SSN_7!L962</f>
        <v>1 20</v>
      </c>
      <c r="M301" t="str">
        <f>SSN_7!M962</f>
        <v xml:space="preserve">6   </v>
      </c>
      <c r="N301" t="str">
        <f>SSN_7!N962</f>
        <v xml:space="preserve">    </v>
      </c>
      <c r="O301" t="str">
        <f>SSN_7!O962</f>
        <v xml:space="preserve"> SSN</v>
      </c>
      <c r="P301" t="str">
        <f>SSN_7!P962</f>
        <v>=  2</v>
      </c>
      <c r="Q301" t="str">
        <f>SSN_7!Q962</f>
        <v xml:space="preserve">.   </v>
      </c>
      <c r="R301" t="str">
        <f>SSN_7!R962</f>
        <v xml:space="preserve">    </v>
      </c>
      <c r="S301" t="str">
        <f>SSN_7!S962</f>
        <v xml:space="preserve">    </v>
      </c>
      <c r="T301" t="str">
        <f>SSN_7!T962</f>
        <v xml:space="preserve">  Mi</v>
      </c>
      <c r="U301" t="str">
        <f>SSN_7!U962</f>
        <v>imum</v>
      </c>
      <c r="V301" t="str">
        <f>SSN_7!V962</f>
        <v>Angl</v>
      </c>
      <c r="W301">
        <f>SSN_7!W962</f>
        <v>0</v>
      </c>
      <c r="X301" t="e">
        <f>SSN_7!X962</f>
        <v>#N/A</v>
      </c>
      <c r="AB301" s="20">
        <f>MATCH("R",$J302:$J$1000,0)</f>
        <v>8</v>
      </c>
      <c r="AC301" s="20">
        <f>ROW()</f>
        <v>301</v>
      </c>
      <c r="AD301" s="24" t="e">
        <f t="shared" ca="1" si="47"/>
        <v>#N/A</v>
      </c>
      <c r="AE301" t="str">
        <f t="shared" ca="1" si="46"/>
        <v>E</v>
      </c>
    </row>
    <row r="302" spans="1:31">
      <c r="A302" s="36"/>
      <c r="J302" t="str">
        <f>SSN_7!J963</f>
        <v/>
      </c>
      <c r="K302" t="str">
        <f>SSN_7!K963</f>
        <v>HOME</v>
      </c>
      <c r="L302" t="str">
        <f>SSN_7!L963</f>
        <v xml:space="preserve">    </v>
      </c>
      <c r="M302" t="str">
        <f>SSN_7!M963</f>
        <v xml:space="preserve">    </v>
      </c>
      <c r="N302" t="str">
        <f>SSN_7!N963</f>
        <v xml:space="preserve">    </v>
      </c>
      <c r="O302" t="str">
        <f>SSN_7!O963</f>
        <v>AUST</v>
      </c>
      <c r="P302" t="str">
        <f>SSN_7!P963</f>
        <v xml:space="preserve">N   </v>
      </c>
      <c r="Q302" t="str">
        <f>SSN_7!Q963</f>
        <v xml:space="preserve">    </v>
      </c>
      <c r="R302" t="str">
        <f>SSN_7!R963</f>
        <v xml:space="preserve">    </v>
      </c>
      <c r="S302" t="str">
        <f>SSN_7!S963</f>
        <v xml:space="preserve">  AZ</v>
      </c>
      <c r="T302" t="str">
        <f>SSN_7!T963</f>
        <v>MUTH</v>
      </c>
      <c r="U302" t="str">
        <f>SSN_7!U963</f>
        <v xml:space="preserve">    </v>
      </c>
      <c r="V302" t="str">
        <f>SSN_7!V963</f>
        <v xml:space="preserve">    </v>
      </c>
      <c r="W302">
        <f>SSN_7!W963</f>
        <v>0</v>
      </c>
      <c r="X302" t="e">
        <f>SSN_7!X963</f>
        <v>#N/A</v>
      </c>
      <c r="AB302" s="20">
        <f>MATCH("R",$J303:$J$1000,0)</f>
        <v>7</v>
      </c>
      <c r="AC302" s="20">
        <f>ROW()</f>
        <v>302</v>
      </c>
      <c r="AD302" s="24" t="e">
        <f t="shared" ca="1" si="47"/>
        <v>#N/A</v>
      </c>
      <c r="AE302" t="str">
        <f t="shared" ca="1" si="46"/>
        <v>E</v>
      </c>
    </row>
    <row r="303" spans="1:31">
      <c r="A303" s="36"/>
      <c r="J303" t="str">
        <f>SSN_7!J964</f>
        <v/>
      </c>
      <c r="K303" t="str">
        <f>SSN_7!K964</f>
        <v>32.9</v>
      </c>
      <c r="L303" t="str">
        <f>SSN_7!L964</f>
        <v xml:space="preserve"> N  </v>
      </c>
      <c r="M303" t="str">
        <f>SSN_7!M964</f>
        <v>96.6</v>
      </c>
      <c r="N303" t="str">
        <f>SSN_7!N964</f>
        <v xml:space="preserve"> W -</v>
      </c>
      <c r="O303" t="str">
        <f>SSN_7!O964</f>
        <v>30.2</v>
      </c>
      <c r="P303" t="str">
        <f>SSN_7!P964</f>
        <v xml:space="preserve"> N  </v>
      </c>
      <c r="Q303" t="str">
        <f>SSN_7!Q964</f>
        <v>97.7</v>
      </c>
      <c r="R303" t="str">
        <f>SSN_7!R964</f>
        <v xml:space="preserve"> W  </v>
      </c>
      <c r="S303" t="str">
        <f>SSN_7!S964</f>
        <v xml:space="preserve"> 199</v>
      </c>
      <c r="T303" t="str">
        <f>SSN_7!T964</f>
        <v xml:space="preserve">97  </v>
      </c>
      <c r="U303" t="str">
        <f>SSN_7!U964</f>
        <v>19.3</v>
      </c>
      <c r="V303" t="str">
        <f>SSN_7!V964</f>
        <v xml:space="preserve">    </v>
      </c>
      <c r="W303">
        <f>SSN_7!W964</f>
        <v>0</v>
      </c>
      <c r="X303" t="e">
        <f>SSN_7!X964</f>
        <v>#N/A</v>
      </c>
      <c r="AB303" s="20">
        <f>MATCH("R",$J304:$J$1000,0)</f>
        <v>6</v>
      </c>
      <c r="AC303" s="20">
        <f>ROW()</f>
        <v>303</v>
      </c>
      <c r="AD303" s="24" t="e">
        <f t="shared" ca="1" si="47"/>
        <v>#N/A</v>
      </c>
      <c r="AE303" t="str">
        <f t="shared" ca="1" si="46"/>
        <v>E</v>
      </c>
    </row>
    <row r="304" spans="1:31">
      <c r="A304" s="36"/>
      <c r="J304" t="str">
        <f>SSN_7!J965</f>
        <v/>
      </c>
      <c r="K304" t="str">
        <f>SSN_7!K965</f>
        <v>XMTR</v>
      </c>
      <c r="L304" t="str">
        <f>SSN_7!L965</f>
        <v xml:space="preserve"> 2-3</v>
      </c>
      <c r="M304" t="str">
        <f>SSN_7!M965</f>
        <v xml:space="preserve"> ION</v>
      </c>
      <c r="N304" t="str">
        <f>SSN_7!N965</f>
        <v>AP #</v>
      </c>
      <c r="O304" t="str">
        <f>SSN_7!O965</f>
        <v>3[sa</v>
      </c>
      <c r="P304" t="str">
        <f>SSN_7!P965</f>
        <v>ples</v>
      </c>
      <c r="Q304" t="str">
        <f>SSN_7!Q965</f>
        <v>SAMP</v>
      </c>
      <c r="R304" t="str">
        <f>SSN_7!R965</f>
        <v>E.23</v>
      </c>
      <c r="S304" t="str">
        <f>SSN_7!S965</f>
        <v xml:space="preserve">   ]</v>
      </c>
      <c r="T304" t="str">
        <f>SSN_7!T965</f>
        <v xml:space="preserve">Az= </v>
      </c>
      <c r="U304" t="str">
        <f>SSN_7!U965</f>
        <v xml:space="preserve">0.0 </v>
      </c>
      <c r="V304" t="str">
        <f>SSN_7!V965</f>
        <v>FFaz</v>
      </c>
      <c r="W304">
        <f>SSN_7!W965</f>
        <v>0</v>
      </c>
      <c r="X304" t="e">
        <f>SSN_7!X965</f>
        <v>#N/A</v>
      </c>
      <c r="AB304" s="20">
        <f>MATCH("R",$J305:$J$1000,0)</f>
        <v>5</v>
      </c>
      <c r="AC304" s="20">
        <f>ROW()</f>
        <v>304</v>
      </c>
      <c r="AD304" s="24" t="e">
        <f t="shared" ca="1" si="47"/>
        <v>#N/A</v>
      </c>
      <c r="AE304" t="str">
        <f t="shared" ca="1" si="46"/>
        <v>E</v>
      </c>
    </row>
    <row r="305" spans="1:31">
      <c r="A305" s="36"/>
      <c r="J305" t="str">
        <f>SSN_7!J966</f>
        <v/>
      </c>
      <c r="K305" t="str">
        <f>SSN_7!K966</f>
        <v>RCVR</v>
      </c>
      <c r="L305" t="str">
        <f>SSN_7!L966</f>
        <v xml:space="preserve"> 2-3</v>
      </c>
      <c r="M305" t="str">
        <f>SSN_7!M966</f>
        <v xml:space="preserve"> ION</v>
      </c>
      <c r="N305" t="str">
        <f>SSN_7!N966</f>
        <v>AP #</v>
      </c>
      <c r="O305" t="str">
        <f>SSN_7!O966</f>
        <v>3[sa</v>
      </c>
      <c r="P305" t="str">
        <f>SSN_7!P966</f>
        <v>ples</v>
      </c>
      <c r="Q305" t="str">
        <f>SSN_7!Q966</f>
        <v>SAMP</v>
      </c>
      <c r="R305" t="str">
        <f>SSN_7!R966</f>
        <v>E.23</v>
      </c>
      <c r="S305" t="str">
        <f>SSN_7!S966</f>
        <v xml:space="preserve">   ]</v>
      </c>
      <c r="T305" t="str">
        <f>SSN_7!T966</f>
        <v xml:space="preserve">Az= </v>
      </c>
      <c r="U305" t="str">
        <f>SSN_7!U966</f>
        <v xml:space="preserve">0.0 </v>
      </c>
      <c r="V305" t="str">
        <f>SSN_7!V966</f>
        <v>FFaz</v>
      </c>
      <c r="W305">
        <f>SSN_7!W966</f>
        <v>0</v>
      </c>
      <c r="X305" t="e">
        <f>SSN_7!X966</f>
        <v>#N/A</v>
      </c>
      <c r="AB305" s="20">
        <f>MATCH("R",$J306:$J$1000,0)</f>
        <v>4</v>
      </c>
      <c r="AC305" s="20">
        <f>ROW()</f>
        <v>305</v>
      </c>
      <c r="AD305" s="24" t="e">
        <f t="shared" ca="1" si="47"/>
        <v>#N/A</v>
      </c>
      <c r="AE305" t="str">
        <f t="shared" ca="1" si="46"/>
        <v>E</v>
      </c>
    </row>
    <row r="306" spans="1:31">
      <c r="A306" s="36"/>
      <c r="J306" t="str">
        <f>SSN_7!J967</f>
        <v/>
      </c>
      <c r="K306" t="str">
        <f>SSN_7!K967</f>
        <v>3 MH</v>
      </c>
      <c r="L306" t="str">
        <f>SSN_7!L967</f>
        <v xml:space="preserve"> NOI</v>
      </c>
      <c r="M306" t="str">
        <f>SSN_7!M967</f>
        <v xml:space="preserve">E = </v>
      </c>
      <c r="N306" t="str">
        <f>SSN_7!N967</f>
        <v>145.</v>
      </c>
      <c r="O306" t="str">
        <f>SSN_7!O967</f>
        <v xml:space="preserve"> dBW</v>
      </c>
      <c r="P306" t="str">
        <f>SSN_7!P967</f>
        <v xml:space="preserve">    </v>
      </c>
      <c r="Q306" t="str">
        <f>SSN_7!Q967</f>
        <v xml:space="preserve">EQ. </v>
      </c>
      <c r="R306" t="str">
        <f>SSN_7!R967</f>
        <v>EL =</v>
      </c>
      <c r="S306" t="str">
        <f>SSN_7!S967</f>
        <v xml:space="preserve">90% </v>
      </c>
      <c r="T306" t="str">
        <f>SSN_7!T967</f>
        <v xml:space="preserve">  RE</v>
      </c>
      <c r="U306" t="str">
        <f>SSN_7!U967</f>
        <v>. SN</v>
      </c>
      <c r="V306" t="str">
        <f>SSN_7!V967</f>
        <v xml:space="preserve"> = 7</v>
      </c>
      <c r="W306">
        <f>SSN_7!W967</f>
        <v>0</v>
      </c>
      <c r="X306" t="e">
        <f>SSN_7!X967</f>
        <v>#N/A</v>
      </c>
      <c r="AB306" s="20">
        <f>MATCH("R",$J307:$J$1000,0)</f>
        <v>3</v>
      </c>
      <c r="AC306" s="20">
        <f>ROW()</f>
        <v>306</v>
      </c>
      <c r="AD306" s="24" t="e">
        <f t="shared" ca="1" si="47"/>
        <v>#N/A</v>
      </c>
      <c r="AE306" t="str">
        <f t="shared" ca="1" si="46"/>
        <v>E</v>
      </c>
    </row>
    <row r="307" spans="1:31">
      <c r="A307" s="36"/>
      <c r="J307" t="str">
        <f>SSN_7!J968</f>
        <v/>
      </c>
      <c r="K307" t="str">
        <f>SSN_7!K968</f>
        <v>MULT</v>
      </c>
      <c r="L307" t="str">
        <f>SSN_7!L968</f>
        <v>PATH</v>
      </c>
      <c r="M307" t="str">
        <f>SSN_7!M968</f>
        <v>POWE</v>
      </c>
      <c r="N307" t="str">
        <f>SSN_7!N968</f>
        <v xml:space="preserve"> TOL</v>
      </c>
      <c r="O307" t="str">
        <f>SSN_7!O968</f>
        <v>RANC</v>
      </c>
      <c r="P307" t="str">
        <f>SSN_7!P968</f>
        <v xml:space="preserve"> =  </v>
      </c>
      <c r="Q307" t="str">
        <f>SSN_7!Q968</f>
        <v>.0 d</v>
      </c>
      <c r="R307" t="str">
        <f>SSN_7!R968</f>
        <v xml:space="preserve">   M</v>
      </c>
      <c r="S307" t="str">
        <f>SSN_7!S968</f>
        <v>LTIP</v>
      </c>
      <c r="T307" t="str">
        <f>SSN_7!T968</f>
        <v>TH D</v>
      </c>
      <c r="U307" t="str">
        <f>SSN_7!U968</f>
        <v xml:space="preserve">LAY </v>
      </c>
      <c r="V307" t="str">
        <f>SSN_7!V968</f>
        <v>OLER</v>
      </c>
      <c r="W307">
        <f>SSN_7!W968</f>
        <v>0</v>
      </c>
      <c r="X307" t="e">
        <f>SSN_7!X968</f>
        <v>#N/A</v>
      </c>
      <c r="AB307" s="20">
        <f>MATCH("R",$J308:$J$1000,0)</f>
        <v>2</v>
      </c>
      <c r="AC307" s="20">
        <f>ROW()</f>
        <v>307</v>
      </c>
      <c r="AD307" s="24" t="e">
        <f t="shared" ca="1" si="47"/>
        <v>#N/A</v>
      </c>
      <c r="AE307" t="str">
        <f t="shared" ca="1" si="46"/>
        <v>E</v>
      </c>
    </row>
    <row r="308" spans="1:31">
      <c r="A308" s="36"/>
      <c r="J308" t="str">
        <f>SSN_7!J969</f>
        <v/>
      </c>
      <c r="K308" t="str">
        <f>SSN_7!K969</f>
        <v/>
      </c>
      <c r="L308" t="str">
        <f>SSN_7!L969</f>
        <v/>
      </c>
      <c r="M308" t="str">
        <f>SSN_7!M969</f>
        <v/>
      </c>
      <c r="N308" t="str">
        <f>SSN_7!N969</f>
        <v/>
      </c>
      <c r="O308" t="str">
        <f>SSN_7!O969</f>
        <v/>
      </c>
      <c r="P308" t="str">
        <f>SSN_7!P969</f>
        <v/>
      </c>
      <c r="Q308" t="str">
        <f>SSN_7!Q969</f>
        <v/>
      </c>
      <c r="R308" t="str">
        <f>SSN_7!R969</f>
        <v/>
      </c>
      <c r="S308" t="str">
        <f>SSN_7!S969</f>
        <v/>
      </c>
      <c r="T308" t="str">
        <f>SSN_7!T969</f>
        <v/>
      </c>
      <c r="U308" t="str">
        <f>SSN_7!U969</f>
        <v/>
      </c>
      <c r="V308" t="str">
        <f>SSN_7!V969</f>
        <v/>
      </c>
      <c r="W308">
        <f>SSN_7!W969</f>
        <v>0</v>
      </c>
      <c r="X308" t="e">
        <f>SSN_7!X969</f>
        <v>#N/A</v>
      </c>
      <c r="AB308" s="20">
        <f>MATCH("R",$J309:$J$1000,0)</f>
        <v>1</v>
      </c>
      <c r="AC308" s="20">
        <f>ROW()</f>
        <v>308</v>
      </c>
      <c r="AD308" s="24" t="e">
        <f t="shared" ca="1" si="47"/>
        <v>#N/A</v>
      </c>
      <c r="AE308" t="str">
        <f t="shared" ca="1" si="46"/>
        <v>E</v>
      </c>
    </row>
    <row r="309" spans="1:31">
      <c r="A309" s="36"/>
      <c r="J309" t="str">
        <f>SSN_7!J970</f>
        <v>R</v>
      </c>
      <c r="K309" t="str">
        <f>SSN_7!K970</f>
        <v>11.0</v>
      </c>
      <c r="L309" t="str">
        <f>SSN_7!L970</f>
        <v xml:space="preserve"> 3.2</v>
      </c>
      <c r="M309" t="str">
        <f>SSN_7!M970</f>
        <v xml:space="preserve"> 2.0</v>
      </c>
      <c r="N309" t="str">
        <f>SSN_7!N970</f>
        <v xml:space="preserve"> 4.0</v>
      </c>
      <c r="O309" t="str">
        <f>SSN_7!O970</f>
        <v xml:space="preserve"> 5.4</v>
      </c>
      <c r="P309" t="str">
        <f>SSN_7!P970</f>
        <v xml:space="preserve"> 7.3</v>
      </c>
      <c r="Q309" t="str">
        <f>SSN_7!Q970</f>
        <v>10.2</v>
      </c>
      <c r="R309" t="str">
        <f>SSN_7!R970</f>
        <v>14.4</v>
      </c>
      <c r="S309" t="str">
        <f>SSN_7!S970</f>
        <v>18.2</v>
      </c>
      <c r="T309" t="str">
        <f>SSN_7!T970</f>
        <v>21.5</v>
      </c>
      <c r="U309" t="str">
        <f>SSN_7!U970</f>
        <v>25.0</v>
      </c>
      <c r="V309" t="str">
        <f>SSN_7!V970</f>
        <v>29.0</v>
      </c>
      <c r="W309">
        <f>SSN_7!W970</f>
        <v>0</v>
      </c>
      <c r="X309" t="str">
        <f>SSN_7!X970</f>
        <v>1100</v>
      </c>
      <c r="AB309" s="20">
        <f>MATCH("R",$J310:$J$1000,0)</f>
        <v>23</v>
      </c>
      <c r="AC309" s="20">
        <f>ROW()</f>
        <v>309</v>
      </c>
      <c r="AD309" s="24" t="e">
        <f t="shared" ca="1" si="47"/>
        <v>#N/A</v>
      </c>
      <c r="AE309" t="str">
        <f t="shared" ca="1" si="46"/>
        <v>E</v>
      </c>
    </row>
    <row r="310" spans="1:31">
      <c r="A310" s="36"/>
      <c r="J310" t="str">
        <f>SSN_7!J971</f>
        <v/>
      </c>
      <c r="K310" t="str">
        <f>SSN_7!K971</f>
        <v xml:space="preserve">    </v>
      </c>
      <c r="L310" t="str">
        <f>SSN_7!L971</f>
        <v xml:space="preserve"> 1F2</v>
      </c>
      <c r="M310" t="str">
        <f>SSN_7!M971</f>
        <v xml:space="preserve"> 1F2</v>
      </c>
      <c r="N310" t="str">
        <f>SSN_7!N971</f>
        <v xml:space="preserve"> 1F2</v>
      </c>
      <c r="O310" t="str">
        <f>SSN_7!O971</f>
        <v xml:space="preserve"> 1F2</v>
      </c>
      <c r="P310" t="str">
        <f>SSN_7!P971</f>
        <v xml:space="preserve"> 1F2</v>
      </c>
      <c r="Q310" t="str">
        <f>SSN_7!Q971</f>
        <v xml:space="preserve"> 1F2</v>
      </c>
      <c r="R310" t="str">
        <f>SSN_7!R971</f>
        <v xml:space="preserve"> 1F2</v>
      </c>
      <c r="S310" t="str">
        <f>SSN_7!S971</f>
        <v xml:space="preserve"> 1F2</v>
      </c>
      <c r="T310" t="str">
        <f>SSN_7!T971</f>
        <v xml:space="preserve"> 1F2</v>
      </c>
      <c r="U310" t="str">
        <f>SSN_7!U971</f>
        <v xml:space="preserve"> 1F2</v>
      </c>
      <c r="V310" t="str">
        <f>SSN_7!V971</f>
        <v xml:space="preserve"> 1F2</v>
      </c>
      <c r="W310">
        <f>SSN_7!W971</f>
        <v>0</v>
      </c>
      <c r="X310" t="e">
        <f>SSN_7!X971</f>
        <v>#N/A</v>
      </c>
      <c r="AB310" s="20">
        <f>MATCH("R",$J311:$J$1000,0)</f>
        <v>22</v>
      </c>
      <c r="AC310" s="20">
        <f>ROW()</f>
        <v>310</v>
      </c>
      <c r="AD310" s="24" t="e">
        <f t="shared" ca="1" si="47"/>
        <v>#N/A</v>
      </c>
      <c r="AE310" t="str">
        <f t="shared" ca="1" si="46"/>
        <v>E</v>
      </c>
    </row>
    <row r="311" spans="1:31">
      <c r="A311" s="36"/>
      <c r="J311" t="str">
        <f>SSN_7!J972</f>
        <v/>
      </c>
      <c r="K311" t="str">
        <f>SSN_7!K972</f>
        <v xml:space="preserve">    </v>
      </c>
      <c r="L311" t="str">
        <f>SSN_7!L972</f>
        <v>63.8</v>
      </c>
      <c r="M311" t="str">
        <f>SSN_7!M972</f>
        <v>56.7</v>
      </c>
      <c r="N311" t="str">
        <f>SSN_7!N972</f>
        <v>63.8</v>
      </c>
      <c r="O311" t="str">
        <f>SSN_7!O972</f>
        <v>63.8</v>
      </c>
      <c r="P311" t="str">
        <f>SSN_7!P972</f>
        <v>63.8</v>
      </c>
      <c r="Q311" t="str">
        <f>SSN_7!Q972</f>
        <v>63.8</v>
      </c>
      <c r="R311" t="str">
        <f>SSN_7!R972</f>
        <v>63.8</v>
      </c>
      <c r="S311" t="str">
        <f>SSN_7!S972</f>
        <v>63.8</v>
      </c>
      <c r="T311" t="str">
        <f>SSN_7!T972</f>
        <v>63.8</v>
      </c>
      <c r="U311" t="str">
        <f>SSN_7!U972</f>
        <v>63.8</v>
      </c>
      <c r="V311" t="str">
        <f>SSN_7!V972</f>
        <v>63.8</v>
      </c>
      <c r="W311">
        <f>SSN_7!W972</f>
        <v>0</v>
      </c>
      <c r="X311" t="e">
        <f>SSN_7!X972</f>
        <v>#N/A</v>
      </c>
      <c r="AB311" s="20">
        <f>MATCH("R",$J312:$J$1000,0)</f>
        <v>21</v>
      </c>
      <c r="AC311" s="20">
        <f>ROW()</f>
        <v>311</v>
      </c>
      <c r="AD311" s="24" t="e">
        <f t="shared" ca="1" si="47"/>
        <v>#N/A</v>
      </c>
      <c r="AE311" t="str">
        <f t="shared" ca="1" si="46"/>
        <v>E</v>
      </c>
    </row>
    <row r="312" spans="1:31">
      <c r="A312" s="36"/>
      <c r="J312" t="str">
        <f>SSN_7!J973</f>
        <v/>
      </c>
      <c r="K312" t="str">
        <f>SSN_7!K973</f>
        <v xml:space="preserve">    </v>
      </c>
      <c r="L312" t="str">
        <f>SSN_7!L973</f>
        <v xml:space="preserve"> 2.6</v>
      </c>
      <c r="M312" t="str">
        <f>SSN_7!M973</f>
        <v xml:space="preserve"> 2.0</v>
      </c>
      <c r="N312" t="str">
        <f>SSN_7!N973</f>
        <v xml:space="preserve"> 2.6</v>
      </c>
      <c r="O312" t="str">
        <f>SSN_7!O973</f>
        <v xml:space="preserve"> 2.6</v>
      </c>
      <c r="P312" t="str">
        <f>SSN_7!P973</f>
        <v xml:space="preserve"> 2.6</v>
      </c>
      <c r="Q312" t="str">
        <f>SSN_7!Q973</f>
        <v xml:space="preserve"> 2.6</v>
      </c>
      <c r="R312" t="str">
        <f>SSN_7!R973</f>
        <v xml:space="preserve"> 2.6</v>
      </c>
      <c r="S312" t="str">
        <f>SSN_7!S973</f>
        <v xml:space="preserve"> 2.6</v>
      </c>
      <c r="T312" t="str">
        <f>SSN_7!T973</f>
        <v xml:space="preserve"> 2.6</v>
      </c>
      <c r="U312" t="str">
        <f>SSN_7!U973</f>
        <v xml:space="preserve"> 2.6</v>
      </c>
      <c r="V312" t="str">
        <f>SSN_7!V973</f>
        <v xml:space="preserve"> 2.6</v>
      </c>
      <c r="W312">
        <f>SSN_7!W973</f>
        <v>0</v>
      </c>
      <c r="X312" t="e">
        <f>SSN_7!X973</f>
        <v>#N/A</v>
      </c>
      <c r="AB312" s="20">
        <f>MATCH("R",$J313:$J$1000,0)</f>
        <v>20</v>
      </c>
      <c r="AC312" s="20">
        <f>ROW()</f>
        <v>312</v>
      </c>
      <c r="AD312" s="24" t="e">
        <f t="shared" ca="1" si="47"/>
        <v>#N/A</v>
      </c>
      <c r="AE312" t="str">
        <f t="shared" ca="1" si="46"/>
        <v>E</v>
      </c>
    </row>
    <row r="313" spans="1:31">
      <c r="A313" s="36"/>
      <c r="J313" t="str">
        <f>SSN_7!J974</f>
        <v/>
      </c>
      <c r="K313" t="str">
        <f>SSN_7!K974</f>
        <v xml:space="preserve">    </v>
      </c>
      <c r="L313" t="str">
        <f>SSN_7!L974</f>
        <v xml:space="preserve"> 349</v>
      </c>
      <c r="M313" t="str">
        <f>SSN_7!M974</f>
        <v xml:space="preserve"> 258</v>
      </c>
      <c r="N313" t="str">
        <f>SSN_7!N974</f>
        <v xml:space="preserve"> 349</v>
      </c>
      <c r="O313" t="str">
        <f>SSN_7!O974</f>
        <v xml:space="preserve"> 349</v>
      </c>
      <c r="P313" t="str">
        <f>SSN_7!P974</f>
        <v xml:space="preserve"> 349</v>
      </c>
      <c r="Q313" t="str">
        <f>SSN_7!Q974</f>
        <v xml:space="preserve"> 349</v>
      </c>
      <c r="R313" t="str">
        <f>SSN_7!R974</f>
        <v xml:space="preserve"> 349</v>
      </c>
      <c r="S313" t="str">
        <f>SSN_7!S974</f>
        <v xml:space="preserve"> 349</v>
      </c>
      <c r="T313" t="str">
        <f>SSN_7!T974</f>
        <v xml:space="preserve"> 349</v>
      </c>
      <c r="U313" t="str">
        <f>SSN_7!U974</f>
        <v xml:space="preserve"> 349</v>
      </c>
      <c r="V313" t="str">
        <f>SSN_7!V974</f>
        <v xml:space="preserve"> 349</v>
      </c>
      <c r="W313">
        <f>SSN_7!W974</f>
        <v>0</v>
      </c>
      <c r="X313" t="e">
        <f>SSN_7!X974</f>
        <v>#N/A</v>
      </c>
      <c r="AB313" s="20">
        <f>MATCH("R",$J314:$J$1000,0)</f>
        <v>19</v>
      </c>
      <c r="AC313" s="20">
        <f>ROW()</f>
        <v>313</v>
      </c>
      <c r="AD313" s="24" t="e">
        <f t="shared" ca="1" si="47"/>
        <v>#N/A</v>
      </c>
      <c r="AE313" t="str">
        <f t="shared" ca="1" si="46"/>
        <v>E</v>
      </c>
    </row>
    <row r="314" spans="1:31">
      <c r="A314" s="36"/>
      <c r="J314" t="str">
        <f>SSN_7!J975</f>
        <v/>
      </c>
      <c r="K314" t="str">
        <f>SSN_7!K975</f>
        <v xml:space="preserve">    </v>
      </c>
      <c r="L314" t="str">
        <f>SSN_7!L975</f>
        <v>0.50</v>
      </c>
      <c r="M314" t="str">
        <f>SSN_7!M975</f>
        <v>0.96</v>
      </c>
      <c r="N314" t="str">
        <f>SSN_7!N975</f>
        <v>0.13</v>
      </c>
      <c r="O314" t="str">
        <f>SSN_7!O975</f>
        <v>0.00</v>
      </c>
      <c r="P314" t="str">
        <f>SSN_7!P975</f>
        <v>0.00</v>
      </c>
      <c r="Q314" t="str">
        <f>SSN_7!Q975</f>
        <v>0.00</v>
      </c>
      <c r="R314" t="str">
        <f>SSN_7!R975</f>
        <v>0.00</v>
      </c>
      <c r="S314" t="str">
        <f>SSN_7!S975</f>
        <v>0.00</v>
      </c>
      <c r="T314" t="str">
        <f>SSN_7!T975</f>
        <v>0.00</v>
      </c>
      <c r="U314" t="str">
        <f>SSN_7!U975</f>
        <v>0.00</v>
      </c>
      <c r="V314" t="str">
        <f>SSN_7!V975</f>
        <v>0.00</v>
      </c>
      <c r="W314">
        <f>SSN_7!W975</f>
        <v>0</v>
      </c>
      <c r="X314" t="e">
        <f>SSN_7!X975</f>
        <v>#N/A</v>
      </c>
      <c r="AB314" s="20">
        <f>MATCH("R",$J315:$J$1000,0)</f>
        <v>18</v>
      </c>
      <c r="AC314" s="20">
        <f>ROW()</f>
        <v>314</v>
      </c>
      <c r="AD314" s="24" t="e">
        <f t="shared" ca="1" si="47"/>
        <v>#N/A</v>
      </c>
      <c r="AE314" t="str">
        <f t="shared" ca="1" si="46"/>
        <v>E</v>
      </c>
    </row>
    <row r="315" spans="1:31">
      <c r="A315" s="36"/>
      <c r="J315" t="str">
        <f>SSN_7!J976</f>
        <v/>
      </c>
      <c r="K315" t="str">
        <f>SSN_7!K976</f>
        <v xml:space="preserve">    </v>
      </c>
      <c r="L315" t="str">
        <f>SSN_7!L976</f>
        <v xml:space="preserve"> 105</v>
      </c>
      <c r="M315" t="str">
        <f>SSN_7!M976</f>
        <v xml:space="preserve">  97</v>
      </c>
      <c r="N315" t="str">
        <f>SSN_7!N976</f>
        <v xml:space="preserve"> 114</v>
      </c>
      <c r="O315" t="str">
        <f>SSN_7!O976</f>
        <v xml:space="preserve"> 138</v>
      </c>
      <c r="P315" t="str">
        <f>SSN_7!P976</f>
        <v xml:space="preserve"> 176</v>
      </c>
      <c r="Q315" t="str">
        <f>SSN_7!Q976</f>
        <v xml:space="preserve"> 179</v>
      </c>
      <c r="R315" t="str">
        <f>SSN_7!R976</f>
        <v xml:space="preserve"> 183</v>
      </c>
      <c r="S315" t="str">
        <f>SSN_7!S976</f>
        <v xml:space="preserve"> 185</v>
      </c>
      <c r="T315" t="str">
        <f>SSN_7!T976</f>
        <v xml:space="preserve"> 186</v>
      </c>
      <c r="U315" t="str">
        <f>SSN_7!U976</f>
        <v xml:space="preserve"> 188</v>
      </c>
      <c r="V315" t="str">
        <f>SSN_7!V976</f>
        <v xml:space="preserve"> 189</v>
      </c>
      <c r="W315">
        <f>SSN_7!W976</f>
        <v>0</v>
      </c>
      <c r="X315" t="e">
        <f>SSN_7!X976</f>
        <v>#N/A</v>
      </c>
      <c r="AB315" s="20">
        <f>MATCH("R",$J316:$J$1000,0)</f>
        <v>17</v>
      </c>
      <c r="AC315" s="20">
        <f>ROW()</f>
        <v>315</v>
      </c>
      <c r="AD315" s="24" t="e">
        <f t="shared" ca="1" si="47"/>
        <v>#N/A</v>
      </c>
      <c r="AE315" t="str">
        <f t="shared" ca="1" si="46"/>
        <v>E</v>
      </c>
    </row>
    <row r="316" spans="1:31">
      <c r="A316" s="36"/>
      <c r="J316" t="str">
        <f>SSN_7!J977</f>
        <v/>
      </c>
      <c r="K316" t="str">
        <f>SSN_7!K977</f>
        <v xml:space="preserve">    </v>
      </c>
      <c r="L316" t="str">
        <f>SSN_7!L977</f>
        <v xml:space="preserve">  28</v>
      </c>
      <c r="M316" t="str">
        <f>SSN_7!M977</f>
        <v xml:space="preserve">  32</v>
      </c>
      <c r="N316" t="str">
        <f>SSN_7!N977</f>
        <v xml:space="preserve">  22</v>
      </c>
      <c r="O316" t="str">
        <f>SSN_7!O977</f>
        <v xml:space="preserve">   1</v>
      </c>
      <c r="P316" t="str">
        <f>SSN_7!P977</f>
        <v xml:space="preserve"> -35</v>
      </c>
      <c r="Q316" t="str">
        <f>SSN_7!Q977</f>
        <v xml:space="preserve"> -35</v>
      </c>
      <c r="R316" t="str">
        <f>SSN_7!R977</f>
        <v xml:space="preserve"> -35</v>
      </c>
      <c r="S316" t="str">
        <f>SSN_7!S977</f>
        <v xml:space="preserve"> -35</v>
      </c>
      <c r="T316" t="str">
        <f>SSN_7!T977</f>
        <v xml:space="preserve"> -35</v>
      </c>
      <c r="U316" t="str">
        <f>SSN_7!U977</f>
        <v xml:space="preserve"> -35</v>
      </c>
      <c r="V316" t="str">
        <f>SSN_7!V977</f>
        <v xml:space="preserve"> -35</v>
      </c>
      <c r="W316">
        <f>SSN_7!W977</f>
        <v>0</v>
      </c>
      <c r="X316" t="e">
        <f>SSN_7!X977</f>
        <v>#N/A</v>
      </c>
      <c r="AB316" s="20">
        <f>MATCH("R",$J317:$J$1000,0)</f>
        <v>16</v>
      </c>
      <c r="AC316" s="20">
        <f>ROW()</f>
        <v>316</v>
      </c>
      <c r="AD316" s="24" t="e">
        <f t="shared" ca="1" si="47"/>
        <v>#N/A</v>
      </c>
      <c r="AE316" t="str">
        <f t="shared" ca="1" si="46"/>
        <v>E</v>
      </c>
    </row>
    <row r="317" spans="1:31">
      <c r="A317" s="36"/>
      <c r="J317" t="str">
        <f>SSN_7!J978</f>
        <v/>
      </c>
      <c r="K317" t="str">
        <f>SSN_7!K978</f>
        <v xml:space="preserve">    </v>
      </c>
      <c r="L317" t="str">
        <f>SSN_7!L978</f>
        <v xml:space="preserve"> -85</v>
      </c>
      <c r="M317" t="str">
        <f>SSN_7!M978</f>
        <v xml:space="preserve"> -77</v>
      </c>
      <c r="N317" t="str">
        <f>SSN_7!N978</f>
        <v xml:space="preserve"> -94</v>
      </c>
      <c r="O317" t="str">
        <f>SSN_7!O978</f>
        <v>-118</v>
      </c>
      <c r="P317" t="str">
        <f>SSN_7!P978</f>
        <v>-156</v>
      </c>
      <c r="Q317" t="str">
        <f>SSN_7!Q978</f>
        <v>-159</v>
      </c>
      <c r="R317" t="str">
        <f>SSN_7!R978</f>
        <v>-163</v>
      </c>
      <c r="S317" t="str">
        <f>SSN_7!S978</f>
        <v>-165</v>
      </c>
      <c r="T317" t="str">
        <f>SSN_7!T978</f>
        <v>-166</v>
      </c>
      <c r="U317" t="str">
        <f>SSN_7!U978</f>
        <v>-168</v>
      </c>
      <c r="V317" t="str">
        <f>SSN_7!V978</f>
        <v>-169</v>
      </c>
      <c r="W317">
        <f>SSN_7!W978</f>
        <v>0</v>
      </c>
      <c r="X317" t="e">
        <f>SSN_7!X978</f>
        <v>#N/A</v>
      </c>
      <c r="AB317" s="20">
        <f>MATCH("R",$J318:$J$1000,0)</f>
        <v>15</v>
      </c>
      <c r="AC317" s="20">
        <f>ROW()</f>
        <v>317</v>
      </c>
      <c r="AD317" s="24" t="e">
        <f t="shared" ca="1" si="47"/>
        <v>#N/A</v>
      </c>
      <c r="AE317" t="str">
        <f t="shared" ca="1" si="46"/>
        <v>E</v>
      </c>
    </row>
    <row r="318" spans="1:31">
      <c r="A318" s="36"/>
      <c r="J318" t="str">
        <f>SSN_7!J979</f>
        <v/>
      </c>
      <c r="K318" t="str">
        <f>SSN_7!K979</f>
        <v xml:space="preserve">    </v>
      </c>
      <c r="L318" t="str">
        <f>SSN_7!L979</f>
        <v>-142</v>
      </c>
      <c r="M318" t="str">
        <f>SSN_7!M979</f>
        <v>-137</v>
      </c>
      <c r="N318" t="str">
        <f>SSN_7!N979</f>
        <v>-144</v>
      </c>
      <c r="O318" t="str">
        <f>SSN_7!O979</f>
        <v>-149</v>
      </c>
      <c r="P318" t="str">
        <f>SSN_7!P979</f>
        <v>-153</v>
      </c>
      <c r="Q318" t="str">
        <f>SSN_7!Q979</f>
        <v>-159</v>
      </c>
      <c r="R318" t="str">
        <f>SSN_7!R979</f>
        <v>-164</v>
      </c>
      <c r="S318" t="str">
        <f>SSN_7!S979</f>
        <v>-167</v>
      </c>
      <c r="T318" t="str">
        <f>SSN_7!T979</f>
        <v>-169</v>
      </c>
      <c r="U318" t="str">
        <f>SSN_7!U979</f>
        <v>-170</v>
      </c>
      <c r="V318" t="str">
        <f>SSN_7!V979</f>
        <v>-172</v>
      </c>
      <c r="W318">
        <f>SSN_7!W979</f>
        <v>0</v>
      </c>
      <c r="X318" t="e">
        <f>SSN_7!X979</f>
        <v>#N/A</v>
      </c>
      <c r="AB318" s="20">
        <f>MATCH("R",$J319:$J$1000,0)</f>
        <v>14</v>
      </c>
      <c r="AC318" s="20">
        <f>ROW()</f>
        <v>318</v>
      </c>
      <c r="AD318" s="24" t="e">
        <f t="shared" ca="1" si="47"/>
        <v>#N/A</v>
      </c>
      <c r="AE318" t="str">
        <f t="shared" ca="1" si="46"/>
        <v>E</v>
      </c>
    </row>
    <row r="319" spans="1:31">
      <c r="A319" s="36"/>
      <c r="J319" t="str">
        <f>SSN_7!J980</f>
        <v/>
      </c>
      <c r="K319" t="str">
        <f>SSN_7!K980</f>
        <v xml:space="preserve">    </v>
      </c>
      <c r="L319" t="str">
        <f>SSN_7!L980</f>
        <v xml:space="preserve">  56</v>
      </c>
      <c r="M319" t="str">
        <f>SSN_7!M980</f>
        <v xml:space="preserve">  60</v>
      </c>
      <c r="N319" t="str">
        <f>SSN_7!N980</f>
        <v xml:space="preserve">  51</v>
      </c>
      <c r="O319" t="str">
        <f>SSN_7!O980</f>
        <v xml:space="preserve">  31</v>
      </c>
      <c r="P319" t="str">
        <f>SSN_7!P980</f>
        <v xml:space="preserve">  -3</v>
      </c>
      <c r="Q319" t="str">
        <f>SSN_7!Q980</f>
        <v xml:space="preserve">  -1</v>
      </c>
      <c r="R319" t="str">
        <f>SSN_7!R980</f>
        <v xml:space="preserve">   1</v>
      </c>
      <c r="S319" t="str">
        <f>SSN_7!S980</f>
        <v xml:space="preserve">   2</v>
      </c>
      <c r="T319" t="str">
        <f>SSN_7!T980</f>
        <v xml:space="preserve">   2</v>
      </c>
      <c r="U319" t="str">
        <f>SSN_7!U980</f>
        <v xml:space="preserve">   3</v>
      </c>
      <c r="V319" t="str">
        <f>SSN_7!V980</f>
        <v xml:space="preserve">   3</v>
      </c>
      <c r="W319">
        <f>SSN_7!W980</f>
        <v>0</v>
      </c>
      <c r="X319" t="e">
        <f>SSN_7!X980</f>
        <v>#N/A</v>
      </c>
      <c r="AB319" s="20">
        <f>MATCH("R",$J320:$J$1000,0)</f>
        <v>13</v>
      </c>
      <c r="AC319" s="20">
        <f>ROW()</f>
        <v>319</v>
      </c>
      <c r="AD319" s="24" t="e">
        <f t="shared" ca="1" si="47"/>
        <v>#N/A</v>
      </c>
      <c r="AE319" t="str">
        <f t="shared" ca="1" si="46"/>
        <v>E</v>
      </c>
    </row>
    <row r="320" spans="1:31">
      <c r="A320" s="36"/>
      <c r="J320" t="str">
        <f>SSN_7!J981</f>
        <v/>
      </c>
      <c r="K320" t="str">
        <f>SSN_7!K981</f>
        <v xml:space="preserve">    </v>
      </c>
      <c r="L320" t="str">
        <f>SSN_7!L981</f>
        <v xml:space="preserve">  31</v>
      </c>
      <c r="M320" t="str">
        <f>SSN_7!M981</f>
        <v xml:space="preserve">  25</v>
      </c>
      <c r="N320" t="str">
        <f>SSN_7!N981</f>
        <v xml:space="preserve">  41</v>
      </c>
      <c r="O320" t="str">
        <f>SSN_7!O981</f>
        <v xml:space="preserve">  64</v>
      </c>
      <c r="P320" t="str">
        <f>SSN_7!P981</f>
        <v xml:space="preserve">  86</v>
      </c>
      <c r="Q320" t="str">
        <f>SSN_7!Q981</f>
        <v xml:space="preserve">  84</v>
      </c>
      <c r="R320" t="str">
        <f>SSN_7!R981</f>
        <v xml:space="preserve">  83</v>
      </c>
      <c r="S320" t="str">
        <f>SSN_7!S981</f>
        <v xml:space="preserve">  82</v>
      </c>
      <c r="T320" t="str">
        <f>SSN_7!T981</f>
        <v xml:space="preserve">  82</v>
      </c>
      <c r="U320" t="str">
        <f>SSN_7!U981</f>
        <v xml:space="preserve">  81</v>
      </c>
      <c r="V320" t="str">
        <f>SSN_7!V981</f>
        <v xml:space="preserve">  81</v>
      </c>
      <c r="W320">
        <f>SSN_7!W981</f>
        <v>0</v>
      </c>
      <c r="X320" t="e">
        <f>SSN_7!X981</f>
        <v>#N/A</v>
      </c>
      <c r="AB320" s="20">
        <f>MATCH("R",$J321:$J$1000,0)</f>
        <v>12</v>
      </c>
      <c r="AC320" s="20">
        <f>ROW()</f>
        <v>320</v>
      </c>
      <c r="AD320" s="24" t="e">
        <f t="shared" ca="1" si="47"/>
        <v>#N/A</v>
      </c>
      <c r="AE320" t="str">
        <f t="shared" ca="1" si="46"/>
        <v>E</v>
      </c>
    </row>
    <row r="321" spans="1:31">
      <c r="A321" s="36"/>
      <c r="J321" t="str">
        <f>SSN_7!J982</f>
        <v/>
      </c>
      <c r="K321" t="str">
        <f>SSN_7!K982</f>
        <v xml:space="preserve">    </v>
      </c>
      <c r="L321" t="str">
        <f>SSN_7!L982</f>
        <v>0.01</v>
      </c>
      <c r="M321" t="str">
        <f>SSN_7!M982</f>
        <v>0.03</v>
      </c>
      <c r="N321" t="str">
        <f>SSN_7!N982</f>
        <v>0.01</v>
      </c>
      <c r="O321" t="str">
        <f>SSN_7!O982</f>
        <v>0.00</v>
      </c>
      <c r="P321" t="str">
        <f>SSN_7!P982</f>
        <v>0.00</v>
      </c>
      <c r="Q321" t="str">
        <f>SSN_7!Q982</f>
        <v>0.00</v>
      </c>
      <c r="R321" t="str">
        <f>SSN_7!R982</f>
        <v>0.00</v>
      </c>
      <c r="S321" t="str">
        <f>SSN_7!S982</f>
        <v>0.00</v>
      </c>
      <c r="T321" t="str">
        <f>SSN_7!T982</f>
        <v>0.00</v>
      </c>
      <c r="U321" t="str">
        <f>SSN_7!U982</f>
        <v>0.00</v>
      </c>
      <c r="V321" t="str">
        <f>SSN_7!V982</f>
        <v>0.00</v>
      </c>
      <c r="W321">
        <f>SSN_7!W982</f>
        <v>0</v>
      </c>
      <c r="X321" t="e">
        <f>SSN_7!X982</f>
        <v>#N/A</v>
      </c>
      <c r="AB321" s="20">
        <f>MATCH("R",$J322:$J$1000,0)</f>
        <v>11</v>
      </c>
      <c r="AC321" s="20">
        <f>ROW()</f>
        <v>321</v>
      </c>
      <c r="AD321" s="24" t="e">
        <f t="shared" ca="1" si="47"/>
        <v>#N/A</v>
      </c>
      <c r="AE321" t="str">
        <f t="shared" ca="1" si="46"/>
        <v>E</v>
      </c>
    </row>
    <row r="322" spans="1:31">
      <c r="A322" s="36"/>
      <c r="J322" t="str">
        <f>SSN_7!J983</f>
        <v/>
      </c>
      <c r="K322" t="str">
        <f>SSN_7!K983</f>
        <v xml:space="preserve">    </v>
      </c>
      <c r="L322" t="str">
        <f>SSN_7!L983</f>
        <v>0.00</v>
      </c>
      <c r="M322" t="str">
        <f>SSN_7!M983</f>
        <v>0.00</v>
      </c>
      <c r="N322" t="str">
        <f>SSN_7!N983</f>
        <v>0.00</v>
      </c>
      <c r="O322" t="str">
        <f>SSN_7!O983</f>
        <v>0.00</v>
      </c>
      <c r="P322" t="str">
        <f>SSN_7!P983</f>
        <v>0.00</v>
      </c>
      <c r="Q322" t="str">
        <f>SSN_7!Q983</f>
        <v>0.00</v>
      </c>
      <c r="R322" t="str">
        <f>SSN_7!R983</f>
        <v>0.00</v>
      </c>
      <c r="S322" t="str">
        <f>SSN_7!S983</f>
        <v>0.00</v>
      </c>
      <c r="T322" t="str">
        <f>SSN_7!T983</f>
        <v>0.00</v>
      </c>
      <c r="U322" t="str">
        <f>SSN_7!U983</f>
        <v>0.00</v>
      </c>
      <c r="V322" t="str">
        <f>SSN_7!V983</f>
        <v>0.00</v>
      </c>
      <c r="W322">
        <f>SSN_7!W983</f>
        <v>0</v>
      </c>
      <c r="X322" t="e">
        <f>SSN_7!X983</f>
        <v>#N/A</v>
      </c>
      <c r="AB322" s="20">
        <f>MATCH("R",$J323:$J$1000,0)</f>
        <v>10</v>
      </c>
      <c r="AC322" s="20">
        <f>ROW()</f>
        <v>322</v>
      </c>
      <c r="AD322" s="24" t="e">
        <f t="shared" ca="1" si="47"/>
        <v>#N/A</v>
      </c>
      <c r="AE322" t="str">
        <f t="shared" ref="AE322:AE385" ca="1" si="48">IF(ISERROR(AD322),"E","OK")</f>
        <v>E</v>
      </c>
    </row>
    <row r="323" spans="1:31">
      <c r="A323" s="36"/>
      <c r="J323" t="str">
        <f>SSN_7!J984</f>
        <v/>
      </c>
      <c r="K323" t="str">
        <f>SSN_7!K984</f>
        <v xml:space="preserve">    </v>
      </c>
      <c r="L323" t="str">
        <f>SSN_7!L984</f>
        <v>0.07</v>
      </c>
      <c r="M323" t="str">
        <f>SSN_7!M984</f>
        <v>0.09</v>
      </c>
      <c r="N323" t="str">
        <f>SSN_7!N984</f>
        <v>0.05</v>
      </c>
      <c r="O323" t="str">
        <f>SSN_7!O984</f>
        <v>0.01</v>
      </c>
      <c r="P323" t="str">
        <f>SSN_7!P984</f>
        <v>0.00</v>
      </c>
      <c r="Q323" t="str">
        <f>SSN_7!Q984</f>
        <v>0.00</v>
      </c>
      <c r="R323" t="str">
        <f>SSN_7!R984</f>
        <v>0.00</v>
      </c>
      <c r="S323" t="str">
        <f>SSN_7!S984</f>
        <v>0.00</v>
      </c>
      <c r="T323" t="str">
        <f>SSN_7!T984</f>
        <v>0.00</v>
      </c>
      <c r="U323" t="str">
        <f>SSN_7!U984</f>
        <v>0.00</v>
      </c>
      <c r="V323" t="str">
        <f>SSN_7!V984</f>
        <v>0.00</v>
      </c>
      <c r="W323">
        <f>SSN_7!W984</f>
        <v>0</v>
      </c>
      <c r="X323" t="e">
        <f>SSN_7!X984</f>
        <v>#N/A</v>
      </c>
      <c r="AB323" s="20">
        <f>MATCH("R",$J324:$J$1000,0)</f>
        <v>9</v>
      </c>
      <c r="AC323" s="20">
        <f>ROW()</f>
        <v>323</v>
      </c>
      <c r="AD323" s="24" t="e">
        <f t="shared" ref="AD323:AD386" ca="1" si="49">IF(VALUE(INDIRECT(ADDRESS(AD322,AA$1+1,1,TRUE())))=1,AD322+1,VALUE(INDIRECT(ADDRESS(AD322,AA$1+2,1,TRUE())))+VALUE((INDIRECT(ADDRESS(AD322,AA$1+1,1,TRUE())))))</f>
        <v>#N/A</v>
      </c>
      <c r="AE323" t="str">
        <f t="shared" ca="1" si="48"/>
        <v>E</v>
      </c>
    </row>
    <row r="324" spans="1:31">
      <c r="A324" s="36"/>
      <c r="J324" t="str">
        <f>SSN_7!J985</f>
        <v/>
      </c>
      <c r="K324" t="str">
        <f>SSN_7!K985</f>
        <v xml:space="preserve">    </v>
      </c>
      <c r="L324" t="str">
        <f>SSN_7!L985</f>
        <v>11.4</v>
      </c>
      <c r="M324" t="str">
        <f>SSN_7!M985</f>
        <v xml:space="preserve"> 6.5</v>
      </c>
      <c r="N324" t="str">
        <f>SSN_7!N985</f>
        <v>16.4</v>
      </c>
      <c r="O324" t="str">
        <f>SSN_7!O985</f>
        <v>20.3</v>
      </c>
      <c r="P324" t="str">
        <f>SSN_7!P985</f>
        <v xml:space="preserve"> 5.1</v>
      </c>
      <c r="Q324" t="str">
        <f>SSN_7!Q985</f>
        <v xml:space="preserve"> 5.1</v>
      </c>
      <c r="R324" t="str">
        <f>SSN_7!R985</f>
        <v xml:space="preserve"> 5.1</v>
      </c>
      <c r="S324" t="str">
        <f>SSN_7!S985</f>
        <v xml:space="preserve"> 5.1</v>
      </c>
      <c r="T324" t="str">
        <f>SSN_7!T985</f>
        <v xml:space="preserve"> 5.1</v>
      </c>
      <c r="U324" t="str">
        <f>SSN_7!U985</f>
        <v xml:space="preserve"> 5.1</v>
      </c>
      <c r="V324" t="str">
        <f>SSN_7!V985</f>
        <v xml:space="preserve"> 5.1</v>
      </c>
      <c r="W324">
        <f>SSN_7!W985</f>
        <v>0</v>
      </c>
      <c r="X324" t="e">
        <f>SSN_7!X985</f>
        <v>#N/A</v>
      </c>
      <c r="AB324" s="20">
        <f>MATCH("R",$J325:$J$1000,0)</f>
        <v>8</v>
      </c>
      <c r="AC324" s="20">
        <f>ROW()</f>
        <v>324</v>
      </c>
      <c r="AD324" s="24" t="e">
        <f t="shared" ca="1" si="49"/>
        <v>#N/A</v>
      </c>
      <c r="AE324" t="str">
        <f t="shared" ca="1" si="48"/>
        <v>E</v>
      </c>
    </row>
    <row r="325" spans="1:31">
      <c r="A325" s="36"/>
      <c r="J325" t="str">
        <f>SSN_7!J986</f>
        <v/>
      </c>
      <c r="K325" t="str">
        <f>SSN_7!K986</f>
        <v xml:space="preserve">    </v>
      </c>
      <c r="L325" t="str">
        <f>SSN_7!L986</f>
        <v xml:space="preserve"> 6.4</v>
      </c>
      <c r="M325" t="str">
        <f>SSN_7!M986</f>
        <v xml:space="preserve"> 3.6</v>
      </c>
      <c r="N325" t="str">
        <f>SSN_7!N986</f>
        <v>10.6</v>
      </c>
      <c r="O325" t="str">
        <f>SSN_7!O986</f>
        <v>19.4</v>
      </c>
      <c r="P325" t="str">
        <f>SSN_7!P986</f>
        <v>12.1</v>
      </c>
      <c r="Q325" t="str">
        <f>SSN_7!Q986</f>
        <v xml:space="preserve"> 3.5</v>
      </c>
      <c r="R325" t="str">
        <f>SSN_7!R986</f>
        <v xml:space="preserve"> 3.5</v>
      </c>
      <c r="S325" t="str">
        <f>SSN_7!S986</f>
        <v xml:space="preserve"> 3.5</v>
      </c>
      <c r="T325" t="str">
        <f>SSN_7!T986</f>
        <v xml:space="preserve"> 3.5</v>
      </c>
      <c r="U325" t="str">
        <f>SSN_7!U986</f>
        <v xml:space="preserve"> 3.5</v>
      </c>
      <c r="V325" t="str">
        <f>SSN_7!V986</f>
        <v xml:space="preserve"> 3.5</v>
      </c>
      <c r="W325">
        <f>SSN_7!W986</f>
        <v>0</v>
      </c>
      <c r="X325" t="e">
        <f>SSN_7!X986</f>
        <v>#N/A</v>
      </c>
      <c r="AB325" s="20">
        <f>MATCH("R",$J326:$J$1000,0)</f>
        <v>7</v>
      </c>
      <c r="AC325" s="20">
        <f>ROW()</f>
        <v>325</v>
      </c>
      <c r="AD325" s="24" t="e">
        <f t="shared" ca="1" si="49"/>
        <v>#N/A</v>
      </c>
      <c r="AE325" t="str">
        <f t="shared" ca="1" si="48"/>
        <v>E</v>
      </c>
    </row>
    <row r="326" spans="1:31">
      <c r="A326" s="36"/>
      <c r="J326" t="str">
        <f>SSN_7!J987</f>
        <v/>
      </c>
      <c r="K326" t="str">
        <f>SSN_7!K987</f>
        <v xml:space="preserve">    </v>
      </c>
      <c r="L326" t="str">
        <f>SSN_7!L987</f>
        <v>14.4</v>
      </c>
      <c r="M326" t="str">
        <f>SSN_7!M987</f>
        <v>11.7</v>
      </c>
      <c r="N326" t="str">
        <f>SSN_7!N987</f>
        <v>18.4</v>
      </c>
      <c r="O326" t="str">
        <f>SSN_7!O987</f>
        <v>22.0</v>
      </c>
      <c r="P326" t="str">
        <f>SSN_7!P987</f>
        <v>10.2</v>
      </c>
      <c r="Q326" t="str">
        <f>SSN_7!Q987</f>
        <v>10.7</v>
      </c>
      <c r="R326" t="str">
        <f>SSN_7!R987</f>
        <v>10.9</v>
      </c>
      <c r="S326" t="str">
        <f>SSN_7!S987</f>
        <v>10.9</v>
      </c>
      <c r="T326" t="str">
        <f>SSN_7!T987</f>
        <v>10.9</v>
      </c>
      <c r="U326" t="str">
        <f>SSN_7!U987</f>
        <v>10.9</v>
      </c>
      <c r="V326" t="str">
        <f>SSN_7!V987</f>
        <v>10.9</v>
      </c>
      <c r="W326">
        <f>SSN_7!W987</f>
        <v>0</v>
      </c>
      <c r="X326" t="e">
        <f>SSN_7!X987</f>
        <v>#N/A</v>
      </c>
      <c r="AB326" s="20">
        <f>MATCH("R",$J327:$J$1000,0)</f>
        <v>6</v>
      </c>
      <c r="AC326" s="20">
        <f>ROW()</f>
        <v>326</v>
      </c>
      <c r="AD326" s="24" t="e">
        <f t="shared" ca="1" si="49"/>
        <v>#N/A</v>
      </c>
      <c r="AE326" t="str">
        <f t="shared" ca="1" si="48"/>
        <v>E</v>
      </c>
    </row>
    <row r="327" spans="1:31">
      <c r="A327" s="36"/>
      <c r="J327" t="str">
        <f>SSN_7!J988</f>
        <v/>
      </c>
      <c r="K327" t="str">
        <f>SSN_7!K988</f>
        <v xml:space="preserve">    </v>
      </c>
      <c r="L327" t="str">
        <f>SSN_7!L988</f>
        <v xml:space="preserve"> 9.4</v>
      </c>
      <c r="M327" t="str">
        <f>SSN_7!M988</f>
        <v xml:space="preserve"> 8.8</v>
      </c>
      <c r="N327" t="str">
        <f>SSN_7!N988</f>
        <v>12.3</v>
      </c>
      <c r="O327" t="str">
        <f>SSN_7!O988</f>
        <v>20.1</v>
      </c>
      <c r="P327" t="str">
        <f>SSN_7!P988</f>
        <v>13.1</v>
      </c>
      <c r="Q327" t="str">
        <f>SSN_7!Q988</f>
        <v xml:space="preserve"> 6.4</v>
      </c>
      <c r="R327" t="str">
        <f>SSN_7!R988</f>
        <v xml:space="preserve"> 6.8</v>
      </c>
      <c r="S327" t="str">
        <f>SSN_7!S988</f>
        <v xml:space="preserve"> 6.9</v>
      </c>
      <c r="T327" t="str">
        <f>SSN_7!T988</f>
        <v xml:space="preserve"> 6.9</v>
      </c>
      <c r="U327" t="str">
        <f>SSN_7!U988</f>
        <v xml:space="preserve"> 6.9</v>
      </c>
      <c r="V327" t="str">
        <f>SSN_7!V988</f>
        <v xml:space="preserve"> 6.8</v>
      </c>
      <c r="W327">
        <f>SSN_7!W988</f>
        <v>0</v>
      </c>
      <c r="X327" t="e">
        <f>SSN_7!X988</f>
        <v>#N/A</v>
      </c>
      <c r="AB327" s="20">
        <f>MATCH("R",$J328:$J$1000,0)</f>
        <v>5</v>
      </c>
      <c r="AC327" s="20">
        <f>ROW()</f>
        <v>327</v>
      </c>
      <c r="AD327" s="24" t="e">
        <f t="shared" ca="1" si="49"/>
        <v>#N/A</v>
      </c>
      <c r="AE327" t="str">
        <f t="shared" ca="1" si="48"/>
        <v>E</v>
      </c>
    </row>
    <row r="328" spans="1:31">
      <c r="A328" s="36"/>
      <c r="J328" t="str">
        <f>SSN_7!J989</f>
        <v/>
      </c>
      <c r="K328" t="str">
        <f>SSN_7!K989</f>
        <v xml:space="preserve">    </v>
      </c>
      <c r="L328" t="str">
        <f>SSN_7!L989</f>
        <v xml:space="preserve"> 4.1</v>
      </c>
      <c r="M328" t="str">
        <f>SSN_7!M989</f>
        <v xml:space="preserve"> 4.1</v>
      </c>
      <c r="N328" t="str">
        <f>SSN_7!N989</f>
        <v xml:space="preserve"> 3.9</v>
      </c>
      <c r="O328" t="str">
        <f>SSN_7!O989</f>
        <v xml:space="preserve"> 3.6</v>
      </c>
      <c r="P328" t="str">
        <f>SSN_7!P989</f>
        <v xml:space="preserve"> 3.4</v>
      </c>
      <c r="Q328" t="str">
        <f>SSN_7!Q989</f>
        <v xml:space="preserve"> 3.2</v>
      </c>
      <c r="R328" t="str">
        <f>SSN_7!R989</f>
        <v xml:space="preserve"> 3.0</v>
      </c>
      <c r="S328" t="str">
        <f>SSN_7!S989</f>
        <v xml:space="preserve"> 2.9</v>
      </c>
      <c r="T328" t="str">
        <f>SSN_7!T989</f>
        <v xml:space="preserve"> 2.8</v>
      </c>
      <c r="U328" t="str">
        <f>SSN_7!U989</f>
        <v xml:space="preserve"> 2.7</v>
      </c>
      <c r="V328" t="str">
        <f>SSN_7!V989</f>
        <v xml:space="preserve"> 2.7</v>
      </c>
      <c r="W328">
        <f>SSN_7!W989</f>
        <v>0</v>
      </c>
      <c r="X328" t="e">
        <f>SSN_7!X989</f>
        <v>#N/A</v>
      </c>
      <c r="AB328" s="20">
        <f>MATCH("R",$J329:$J$1000,0)</f>
        <v>4</v>
      </c>
      <c r="AC328" s="20">
        <f>ROW()</f>
        <v>328</v>
      </c>
      <c r="AD328" s="24" t="e">
        <f t="shared" ca="1" si="49"/>
        <v>#N/A</v>
      </c>
      <c r="AE328" t="str">
        <f t="shared" ca="1" si="48"/>
        <v>E</v>
      </c>
    </row>
    <row r="329" spans="1:31">
      <c r="A329" s="36"/>
      <c r="J329" t="str">
        <f>SSN_7!J990</f>
        <v/>
      </c>
      <c r="K329" t="str">
        <f>SSN_7!K990</f>
        <v xml:space="preserve">    </v>
      </c>
      <c r="L329" t="str">
        <f>SSN_7!L990</f>
        <v xml:space="preserve"> 4.1</v>
      </c>
      <c r="M329" t="str">
        <f>SSN_7!M990</f>
        <v xml:space="preserve"> 4.1</v>
      </c>
      <c r="N329" t="str">
        <f>SSN_7!N990</f>
        <v xml:space="preserve"> 3.9</v>
      </c>
      <c r="O329" t="str">
        <f>SSN_7!O990</f>
        <v xml:space="preserve"> 3.6</v>
      </c>
      <c r="P329" t="str">
        <f>SSN_7!P990</f>
        <v xml:space="preserve"> 3.4</v>
      </c>
      <c r="Q329" t="str">
        <f>SSN_7!Q990</f>
        <v xml:space="preserve"> 3.2</v>
      </c>
      <c r="R329" t="str">
        <f>SSN_7!R990</f>
        <v xml:space="preserve"> 3.0</v>
      </c>
      <c r="S329" t="str">
        <f>SSN_7!S990</f>
        <v xml:space="preserve"> 2.9</v>
      </c>
      <c r="T329" t="str">
        <f>SSN_7!T990</f>
        <v xml:space="preserve"> 2.8</v>
      </c>
      <c r="U329" t="str">
        <f>SSN_7!U990</f>
        <v xml:space="preserve"> 2.8</v>
      </c>
      <c r="V329" t="str">
        <f>SSN_7!V990</f>
        <v xml:space="preserve"> 2.7</v>
      </c>
      <c r="W329">
        <f>SSN_7!W990</f>
        <v>0</v>
      </c>
      <c r="X329" t="e">
        <f>SSN_7!X990</f>
        <v>#N/A</v>
      </c>
      <c r="AB329" s="20">
        <f>MATCH("R",$J330:$J$1000,0)</f>
        <v>3</v>
      </c>
      <c r="AC329" s="20">
        <f>ROW()</f>
        <v>329</v>
      </c>
      <c r="AD329" s="24" t="e">
        <f t="shared" ca="1" si="49"/>
        <v>#N/A</v>
      </c>
      <c r="AE329" t="str">
        <f t="shared" ca="1" si="48"/>
        <v>E</v>
      </c>
    </row>
    <row r="330" spans="1:31">
      <c r="A330" s="36"/>
      <c r="J330" t="str">
        <f>SSN_7!J991</f>
        <v/>
      </c>
      <c r="K330" t="str">
        <f>SSN_7!K991</f>
        <v xml:space="preserve">    </v>
      </c>
      <c r="L330" t="str">
        <f>SSN_7!L991</f>
        <v xml:space="preserve">  42</v>
      </c>
      <c r="M330" t="str">
        <f>SSN_7!M991</f>
        <v xml:space="preserve">  48</v>
      </c>
      <c r="N330" t="str">
        <f>SSN_7!N991</f>
        <v xml:space="preserve">  32</v>
      </c>
      <c r="O330" t="str">
        <f>SSN_7!O991</f>
        <v xml:space="preserve">   9</v>
      </c>
      <c r="P330" t="str">
        <f>SSN_7!P991</f>
        <v xml:space="preserve"> -13</v>
      </c>
      <c r="Q330" t="str">
        <f>SSN_7!Q991</f>
        <v xml:space="preserve"> -11</v>
      </c>
      <c r="R330" t="str">
        <f>SSN_7!R991</f>
        <v xml:space="preserve"> -10</v>
      </c>
      <c r="S330" t="str">
        <f>SSN_7!S991</f>
        <v xml:space="preserve">  -9</v>
      </c>
      <c r="T330" t="str">
        <f>SSN_7!T991</f>
        <v xml:space="preserve">  -9</v>
      </c>
      <c r="U330" t="str">
        <f>SSN_7!U991</f>
        <v xml:space="preserve">  -8</v>
      </c>
      <c r="V330" t="str">
        <f>SSN_7!V991</f>
        <v xml:space="preserve">  -8</v>
      </c>
      <c r="W330">
        <f>SSN_7!W991</f>
        <v>0</v>
      </c>
      <c r="X330" t="e">
        <f>SSN_7!X991</f>
        <v>#N/A</v>
      </c>
      <c r="AB330" s="20">
        <f>MATCH("R",$J331:$J$1000,0)</f>
        <v>2</v>
      </c>
      <c r="AC330" s="20">
        <f>ROW()</f>
        <v>330</v>
      </c>
      <c r="AD330" s="24" t="e">
        <f t="shared" ca="1" si="49"/>
        <v>#N/A</v>
      </c>
      <c r="AE330" t="str">
        <f t="shared" ca="1" si="48"/>
        <v>E</v>
      </c>
    </row>
    <row r="331" spans="1:31">
      <c r="A331" s="36"/>
      <c r="J331" t="str">
        <f>SSN_7!J992</f>
        <v/>
      </c>
      <c r="K331" t="str">
        <f>SSN_7!K992</f>
        <v/>
      </c>
      <c r="L331" t="str">
        <f>SSN_7!L992</f>
        <v/>
      </c>
      <c r="M331" t="str">
        <f>SSN_7!M992</f>
        <v/>
      </c>
      <c r="N331" t="str">
        <f>SSN_7!N992</f>
        <v/>
      </c>
      <c r="O331" t="str">
        <f>SSN_7!O992</f>
        <v/>
      </c>
      <c r="P331" t="str">
        <f>SSN_7!P992</f>
        <v/>
      </c>
      <c r="Q331" t="str">
        <f>SSN_7!Q992</f>
        <v/>
      </c>
      <c r="R331" t="str">
        <f>SSN_7!R992</f>
        <v/>
      </c>
      <c r="S331" t="str">
        <f>SSN_7!S992</f>
        <v/>
      </c>
      <c r="T331" t="str">
        <f>SSN_7!T992</f>
        <v/>
      </c>
      <c r="U331" t="str">
        <f>SSN_7!U992</f>
        <v/>
      </c>
      <c r="V331" t="str">
        <f>SSN_7!V992</f>
        <v/>
      </c>
      <c r="W331">
        <f>SSN_7!W992</f>
        <v>0</v>
      </c>
      <c r="X331" t="e">
        <f>SSN_7!X992</f>
        <v>#N/A</v>
      </c>
      <c r="AB331" s="20">
        <f>MATCH("R",$J332:$J$1000,0)</f>
        <v>1</v>
      </c>
      <c r="AC331" s="20">
        <f>ROW()</f>
        <v>331</v>
      </c>
      <c r="AD331" s="24" t="e">
        <f t="shared" ca="1" si="49"/>
        <v>#N/A</v>
      </c>
      <c r="AE331" t="str">
        <f t="shared" ca="1" si="48"/>
        <v>E</v>
      </c>
    </row>
    <row r="332" spans="1:31">
      <c r="A332" s="36"/>
      <c r="J332" t="str">
        <f>SSN_7!J993</f>
        <v>R</v>
      </c>
      <c r="K332" t="str">
        <f>SSN_7!K993</f>
        <v>12.0</v>
      </c>
      <c r="L332" t="str">
        <f>SSN_7!L993</f>
        <v xml:space="preserve"> 3.4</v>
      </c>
      <c r="M332" t="str">
        <f>SSN_7!M993</f>
        <v xml:space="preserve"> 2.0</v>
      </c>
      <c r="N332" t="str">
        <f>SSN_7!N993</f>
        <v xml:space="preserve"> 4.0</v>
      </c>
      <c r="O332" t="str">
        <f>SSN_7!O993</f>
        <v xml:space="preserve"> 5.4</v>
      </c>
      <c r="P332" t="str">
        <f>SSN_7!P993</f>
        <v xml:space="preserve"> 7.3</v>
      </c>
      <c r="Q332" t="str">
        <f>SSN_7!Q993</f>
        <v>10.2</v>
      </c>
      <c r="R332" t="str">
        <f>SSN_7!R993</f>
        <v>14.4</v>
      </c>
      <c r="S332" t="str">
        <f>SSN_7!S993</f>
        <v>18.2</v>
      </c>
      <c r="T332" t="str">
        <f>SSN_7!T993</f>
        <v>21.5</v>
      </c>
      <c r="U332" t="str">
        <f>SSN_7!U993</f>
        <v>25.0</v>
      </c>
      <c r="V332" t="str">
        <f>SSN_7!V993</f>
        <v>29.0</v>
      </c>
      <c r="W332">
        <f>SSN_7!W993</f>
        <v>0</v>
      </c>
      <c r="X332" t="str">
        <f>SSN_7!X993</f>
        <v>1200</v>
      </c>
      <c r="AB332" s="20">
        <f>MATCH("R",$J333:$J$1000,0)</f>
        <v>32</v>
      </c>
      <c r="AC332" s="20">
        <f>ROW()</f>
        <v>332</v>
      </c>
      <c r="AD332" s="24" t="e">
        <f t="shared" ca="1" si="49"/>
        <v>#N/A</v>
      </c>
      <c r="AE332" t="str">
        <f t="shared" ca="1" si="48"/>
        <v>E</v>
      </c>
    </row>
    <row r="333" spans="1:31">
      <c r="A333" s="36"/>
      <c r="J333" t="str">
        <f>SSN_7!J994</f>
        <v/>
      </c>
      <c r="K333" t="str">
        <f>SSN_7!K994</f>
        <v xml:space="preserve">    </v>
      </c>
      <c r="L333" t="str">
        <f>SSN_7!L994</f>
        <v xml:space="preserve"> 1F2</v>
      </c>
      <c r="M333" t="str">
        <f>SSN_7!M994</f>
        <v xml:space="preserve"> 1F2</v>
      </c>
      <c r="N333" t="str">
        <f>SSN_7!N994</f>
        <v xml:space="preserve"> 1F2</v>
      </c>
      <c r="O333" t="str">
        <f>SSN_7!O994</f>
        <v xml:space="preserve"> 1F2</v>
      </c>
      <c r="P333" t="str">
        <f>SSN_7!P994</f>
        <v xml:space="preserve"> 1F2</v>
      </c>
      <c r="Q333" t="str">
        <f>SSN_7!Q994</f>
        <v xml:space="preserve"> 1F2</v>
      </c>
      <c r="R333" t="str">
        <f>SSN_7!R994</f>
        <v xml:space="preserve"> 1F2</v>
      </c>
      <c r="S333" t="str">
        <f>SSN_7!S994</f>
        <v xml:space="preserve"> 1F2</v>
      </c>
      <c r="T333" t="str">
        <f>SSN_7!T994</f>
        <v xml:space="preserve"> 1F2</v>
      </c>
      <c r="U333" t="str">
        <f>SSN_7!U994</f>
        <v xml:space="preserve"> 1F2</v>
      </c>
      <c r="V333" t="str">
        <f>SSN_7!V994</f>
        <v xml:space="preserve"> 1F2</v>
      </c>
      <c r="W333">
        <f>SSN_7!W994</f>
        <v>0</v>
      </c>
      <c r="X333" t="e">
        <f>SSN_7!X994</f>
        <v>#N/A</v>
      </c>
      <c r="AB333" s="20">
        <f>MATCH("R",$J334:$J$1000,0)</f>
        <v>31</v>
      </c>
      <c r="AC333" s="20">
        <f>ROW()</f>
        <v>333</v>
      </c>
      <c r="AD333" s="24" t="e">
        <f t="shared" ca="1" si="49"/>
        <v>#N/A</v>
      </c>
      <c r="AE333" t="str">
        <f t="shared" ca="1" si="48"/>
        <v>E</v>
      </c>
    </row>
    <row r="334" spans="1:31">
      <c r="A334" s="36"/>
      <c r="J334" t="str">
        <f>SSN_7!J995</f>
        <v/>
      </c>
      <c r="K334" t="str">
        <f>SSN_7!K995</f>
        <v xml:space="preserve">    </v>
      </c>
      <c r="L334" t="str">
        <f>SSN_7!L995</f>
        <v>63.9</v>
      </c>
      <c r="M334" t="str">
        <f>SSN_7!M995</f>
        <v>56.7</v>
      </c>
      <c r="N334" t="str">
        <f>SSN_7!N995</f>
        <v>63.9</v>
      </c>
      <c r="O334" t="str">
        <f>SSN_7!O995</f>
        <v>63.9</v>
      </c>
      <c r="P334" t="str">
        <f>SSN_7!P995</f>
        <v>63.9</v>
      </c>
      <c r="Q334" t="str">
        <f>SSN_7!Q995</f>
        <v>63.9</v>
      </c>
      <c r="R334" t="str">
        <f>SSN_7!R995</f>
        <v>63.9</v>
      </c>
      <c r="S334" t="str">
        <f>SSN_7!S995</f>
        <v>63.9</v>
      </c>
      <c r="T334" t="str">
        <f>SSN_7!T995</f>
        <v>63.9</v>
      </c>
      <c r="U334" t="str">
        <f>SSN_7!U995</f>
        <v>63.9</v>
      </c>
      <c r="V334" t="str">
        <f>SSN_7!V995</f>
        <v>63.9</v>
      </c>
      <c r="W334">
        <f>SSN_7!W995</f>
        <v>0</v>
      </c>
      <c r="X334" t="e">
        <f>SSN_7!X995</f>
        <v>#N/A</v>
      </c>
      <c r="AB334" s="20">
        <f>MATCH("R",$J335:$J$1000,0)</f>
        <v>30</v>
      </c>
      <c r="AC334" s="20">
        <f>ROW()</f>
        <v>334</v>
      </c>
      <c r="AD334" s="24" t="e">
        <f t="shared" ca="1" si="49"/>
        <v>#N/A</v>
      </c>
      <c r="AE334" t="str">
        <f t="shared" ca="1" si="48"/>
        <v>E</v>
      </c>
    </row>
    <row r="335" spans="1:31">
      <c r="A335" s="36"/>
      <c r="J335" t="str">
        <f>SSN_7!J996</f>
        <v/>
      </c>
      <c r="K335" t="str">
        <f>SSN_7!K996</f>
        <v xml:space="preserve">    </v>
      </c>
      <c r="L335" t="str">
        <f>SSN_7!L996</f>
        <v xml:space="preserve"> 2.6</v>
      </c>
      <c r="M335" t="str">
        <f>SSN_7!M996</f>
        <v xml:space="preserve"> 2.0</v>
      </c>
      <c r="N335" t="str">
        <f>SSN_7!N996</f>
        <v xml:space="preserve"> 2.6</v>
      </c>
      <c r="O335" t="str">
        <f>SSN_7!O996</f>
        <v xml:space="preserve"> 2.6</v>
      </c>
      <c r="P335" t="str">
        <f>SSN_7!P996</f>
        <v xml:space="preserve"> 2.6</v>
      </c>
      <c r="Q335" t="str">
        <f>SSN_7!Q996</f>
        <v xml:space="preserve"> 2.6</v>
      </c>
      <c r="R335" t="str">
        <f>SSN_7!R996</f>
        <v xml:space="preserve"> 2.6</v>
      </c>
      <c r="S335" t="str">
        <f>SSN_7!S996</f>
        <v xml:space="preserve"> 2.6</v>
      </c>
      <c r="T335" t="str">
        <f>SSN_7!T996</f>
        <v xml:space="preserve"> 2.6</v>
      </c>
      <c r="U335" t="str">
        <f>SSN_7!U996</f>
        <v xml:space="preserve"> 2.6</v>
      </c>
      <c r="V335" t="str">
        <f>SSN_7!V996</f>
        <v xml:space="preserve"> 2.6</v>
      </c>
      <c r="W335">
        <f>SSN_7!W996</f>
        <v>0</v>
      </c>
      <c r="X335" t="e">
        <f>SSN_7!X996</f>
        <v>#N/A</v>
      </c>
      <c r="AB335" s="20">
        <f>MATCH("R",$J336:$J$1000,0)</f>
        <v>29</v>
      </c>
      <c r="AC335" s="20">
        <f>ROW()</f>
        <v>335</v>
      </c>
      <c r="AD335" s="24" t="e">
        <f t="shared" ca="1" si="49"/>
        <v>#N/A</v>
      </c>
      <c r="AE335" t="str">
        <f t="shared" ca="1" si="48"/>
        <v>E</v>
      </c>
    </row>
    <row r="336" spans="1:31">
      <c r="A336" s="36"/>
      <c r="J336" t="str">
        <f>SSN_7!J997</f>
        <v/>
      </c>
      <c r="K336" t="str">
        <f>SSN_7!K997</f>
        <v xml:space="preserve">    </v>
      </c>
      <c r="L336" t="str">
        <f>SSN_7!L997</f>
        <v xml:space="preserve"> 351</v>
      </c>
      <c r="M336" t="str">
        <f>SSN_7!M997</f>
        <v xml:space="preserve"> 258</v>
      </c>
      <c r="N336" t="str">
        <f>SSN_7!N997</f>
        <v xml:space="preserve"> 351</v>
      </c>
      <c r="O336" t="str">
        <f>SSN_7!O997</f>
        <v xml:space="preserve"> 351</v>
      </c>
      <c r="P336" t="str">
        <f>SSN_7!P997</f>
        <v xml:space="preserve"> 351</v>
      </c>
      <c r="Q336" t="str">
        <f>SSN_7!Q997</f>
        <v xml:space="preserve"> 351</v>
      </c>
      <c r="R336" t="str">
        <f>SSN_7!R997</f>
        <v xml:space="preserve"> 351</v>
      </c>
      <c r="S336" t="str">
        <f>SSN_7!S997</f>
        <v xml:space="preserve"> 351</v>
      </c>
      <c r="T336" t="str">
        <f>SSN_7!T997</f>
        <v xml:space="preserve"> 351</v>
      </c>
      <c r="U336" t="str">
        <f>SSN_7!U997</f>
        <v xml:space="preserve"> 351</v>
      </c>
      <c r="V336" t="str">
        <f>SSN_7!V997</f>
        <v xml:space="preserve"> 351</v>
      </c>
      <c r="W336">
        <f>SSN_7!W997</f>
        <v>0</v>
      </c>
      <c r="X336" t="e">
        <f>SSN_7!X997</f>
        <v>#N/A</v>
      </c>
      <c r="AB336" s="20">
        <f>MATCH("R",$J337:$J$1000,0)</f>
        <v>28</v>
      </c>
      <c r="AC336" s="20">
        <f>ROW()</f>
        <v>336</v>
      </c>
      <c r="AD336" s="24" t="e">
        <f t="shared" ca="1" si="49"/>
        <v>#N/A</v>
      </c>
      <c r="AE336" t="str">
        <f t="shared" ca="1" si="48"/>
        <v>E</v>
      </c>
    </row>
    <row r="337" spans="1:31">
      <c r="A337" s="36"/>
      <c r="J337" t="str">
        <f>SSN_7!J998</f>
        <v/>
      </c>
      <c r="K337" t="str">
        <f>SSN_7!K998</f>
        <v xml:space="preserve">    </v>
      </c>
      <c r="L337" t="str">
        <f>SSN_7!L998</f>
        <v>0.50</v>
      </c>
      <c r="M337" t="str">
        <f>SSN_7!M998</f>
        <v>0.98</v>
      </c>
      <c r="N337" t="str">
        <f>SSN_7!N998</f>
        <v>0.21</v>
      </c>
      <c r="O337" t="str">
        <f>SSN_7!O998</f>
        <v>0.01</v>
      </c>
      <c r="P337" t="str">
        <f>SSN_7!P998</f>
        <v>0.00</v>
      </c>
      <c r="Q337" t="str">
        <f>SSN_7!Q998</f>
        <v>0.00</v>
      </c>
      <c r="R337" t="str">
        <f>SSN_7!R998</f>
        <v>0.00</v>
      </c>
      <c r="S337" t="str">
        <f>SSN_7!S998</f>
        <v>0.00</v>
      </c>
      <c r="T337" t="str">
        <f>SSN_7!T998</f>
        <v>0.00</v>
      </c>
      <c r="U337" t="str">
        <f>SSN_7!U998</f>
        <v>0.00</v>
      </c>
      <c r="V337" t="str">
        <f>SSN_7!V998</f>
        <v>0.00</v>
      </c>
      <c r="W337">
        <f>SSN_7!W998</f>
        <v>0</v>
      </c>
      <c r="X337" t="e">
        <f>SSN_7!X998</f>
        <v>#N/A</v>
      </c>
      <c r="AB337" s="20">
        <f>MATCH("R",$J338:$J$1000,0)</f>
        <v>27</v>
      </c>
      <c r="AC337" s="20">
        <f>ROW()</f>
        <v>337</v>
      </c>
      <c r="AD337" s="24" t="e">
        <f t="shared" ca="1" si="49"/>
        <v>#N/A</v>
      </c>
      <c r="AE337" t="str">
        <f t="shared" ca="1" si="48"/>
        <v>E</v>
      </c>
    </row>
    <row r="338" spans="1:31">
      <c r="A338" s="36"/>
      <c r="J338" t="str">
        <f>SSN_7!J999</f>
        <v/>
      </c>
      <c r="K338" t="str">
        <f>SSN_7!K999</f>
        <v xml:space="preserve">    </v>
      </c>
      <c r="L338" t="str">
        <f>SSN_7!L999</f>
        <v xml:space="preserve"> 106</v>
      </c>
      <c r="M338" t="str">
        <f>SSN_7!M999</f>
        <v xml:space="preserve">  97</v>
      </c>
      <c r="N338" t="str">
        <f>SSN_7!N999</f>
        <v xml:space="preserve"> 111</v>
      </c>
      <c r="O338" t="str">
        <f>SSN_7!O999</f>
        <v xml:space="preserve"> 132</v>
      </c>
      <c r="P338" t="str">
        <f>SSN_7!P999</f>
        <v xml:space="preserve"> 177</v>
      </c>
      <c r="Q338" t="str">
        <f>SSN_7!Q999</f>
        <v xml:space="preserve"> 180</v>
      </c>
      <c r="R338" t="str">
        <f>SSN_7!R999</f>
        <v xml:space="preserve"> 183</v>
      </c>
      <c r="S338" t="str">
        <f>SSN_7!S999</f>
        <v xml:space="preserve"> 185</v>
      </c>
      <c r="T338" t="str">
        <f>SSN_7!T999</f>
        <v xml:space="preserve"> 186</v>
      </c>
      <c r="U338" t="str">
        <f>SSN_7!U999</f>
        <v xml:space="preserve"> 188</v>
      </c>
      <c r="V338" t="str">
        <f>SSN_7!V999</f>
        <v xml:space="preserve"> 189</v>
      </c>
      <c r="W338">
        <f>SSN_7!W999</f>
        <v>0</v>
      </c>
      <c r="X338" t="e">
        <f>SSN_7!X999</f>
        <v>#N/A</v>
      </c>
      <c r="AB338" s="20">
        <f>MATCH("R",$J339:$J$1000,0)</f>
        <v>26</v>
      </c>
      <c r="AC338" s="20">
        <f>ROW()</f>
        <v>338</v>
      </c>
      <c r="AD338" s="24" t="e">
        <f t="shared" ca="1" si="49"/>
        <v>#N/A</v>
      </c>
      <c r="AE338" t="str">
        <f t="shared" ca="1" si="48"/>
        <v>E</v>
      </c>
    </row>
    <row r="339" spans="1:31">
      <c r="A339" s="36"/>
      <c r="J339" t="str">
        <f>SSN_7!J1000</f>
        <v/>
      </c>
      <c r="K339" t="str">
        <f>SSN_7!K1000</f>
        <v xml:space="preserve">    </v>
      </c>
      <c r="L339" t="str">
        <f>SSN_7!L1000</f>
        <v xml:space="preserve">  28</v>
      </c>
      <c r="M339" t="str">
        <f>SSN_7!M1000</f>
        <v xml:space="preserve">  32</v>
      </c>
      <c r="N339" t="str">
        <f>SSN_7!N1000</f>
        <v xml:space="preserve">  24</v>
      </c>
      <c r="O339" t="str">
        <f>SSN_7!O1000</f>
        <v xml:space="preserve">   6</v>
      </c>
      <c r="P339" t="str">
        <f>SSN_7!P1000</f>
        <v xml:space="preserve"> -35</v>
      </c>
      <c r="Q339" t="str">
        <f>SSN_7!Q1000</f>
        <v xml:space="preserve"> -35</v>
      </c>
      <c r="R339" t="str">
        <f>SSN_7!R1000</f>
        <v xml:space="preserve"> -35</v>
      </c>
      <c r="S339" t="str">
        <f>SSN_7!S1000</f>
        <v xml:space="preserve"> -35</v>
      </c>
      <c r="T339" t="str">
        <f>SSN_7!T1000</f>
        <v xml:space="preserve"> -35</v>
      </c>
      <c r="U339" t="str">
        <f>SSN_7!U1000</f>
        <v xml:space="preserve"> -35</v>
      </c>
      <c r="V339" t="str">
        <f>SSN_7!V1000</f>
        <v xml:space="preserve"> -35</v>
      </c>
      <c r="W339">
        <f>SSN_7!W1000</f>
        <v>0</v>
      </c>
      <c r="X339" t="e">
        <f>SSN_7!X1000</f>
        <v>#N/A</v>
      </c>
      <c r="AB339" s="20">
        <f>MATCH("R",$J340:$J$1000,0)</f>
        <v>25</v>
      </c>
      <c r="AC339" s="20">
        <f>ROW()</f>
        <v>339</v>
      </c>
      <c r="AD339" s="24" t="e">
        <f t="shared" ca="1" si="49"/>
        <v>#N/A</v>
      </c>
      <c r="AE339" t="str">
        <f t="shared" ca="1" si="48"/>
        <v>E</v>
      </c>
    </row>
    <row r="340" spans="1:31">
      <c r="A340" s="36"/>
      <c r="J340" t="str">
        <f>SSN_7!J1001</f>
        <v/>
      </c>
      <c r="K340" t="str">
        <f>SSN_7!K1001</f>
        <v xml:space="preserve">    </v>
      </c>
      <c r="L340" t="str">
        <f>SSN_7!L1001</f>
        <v xml:space="preserve"> -86</v>
      </c>
      <c r="M340" t="str">
        <f>SSN_7!M1001</f>
        <v xml:space="preserve"> -77</v>
      </c>
      <c r="N340" t="str">
        <f>SSN_7!N1001</f>
        <v xml:space="preserve"> -91</v>
      </c>
      <c r="O340" t="str">
        <f>SSN_7!O1001</f>
        <v>-112</v>
      </c>
      <c r="P340" t="str">
        <f>SSN_7!P1001</f>
        <v>-157</v>
      </c>
      <c r="Q340" t="str">
        <f>SSN_7!Q1001</f>
        <v>-160</v>
      </c>
      <c r="R340" t="str">
        <f>SSN_7!R1001</f>
        <v>-163</v>
      </c>
      <c r="S340" t="str">
        <f>SSN_7!S1001</f>
        <v>-165</v>
      </c>
      <c r="T340" t="str">
        <f>SSN_7!T1001</f>
        <v>-166</v>
      </c>
      <c r="U340" t="str">
        <f>SSN_7!U1001</f>
        <v>-168</v>
      </c>
      <c r="V340" t="str">
        <f>SSN_7!V1001</f>
        <v>-169</v>
      </c>
      <c r="W340">
        <f>SSN_7!W1001</f>
        <v>0</v>
      </c>
      <c r="X340" t="e">
        <f>SSN_7!X1001</f>
        <v>#N/A</v>
      </c>
      <c r="AB340" s="20">
        <f>MATCH("R",$J341:$J$1000,0)</f>
        <v>24</v>
      </c>
      <c r="AC340" s="20">
        <f>ROW()</f>
        <v>340</v>
      </c>
      <c r="AD340" s="24" t="e">
        <f t="shared" ca="1" si="49"/>
        <v>#N/A</v>
      </c>
      <c r="AE340" t="str">
        <f t="shared" ca="1" si="48"/>
        <v>E</v>
      </c>
    </row>
    <row r="341" spans="1:31">
      <c r="A341" s="36"/>
      <c r="J341" t="str">
        <f>SSN_7!J1002</f>
        <v/>
      </c>
      <c r="K341" t="str">
        <f>SSN_7!K1002</f>
        <v xml:space="preserve">    </v>
      </c>
      <c r="L341" t="str">
        <f>SSN_7!L1002</f>
        <v>-143</v>
      </c>
      <c r="M341" t="str">
        <f>SSN_7!M1002</f>
        <v>-138</v>
      </c>
      <c r="N341" t="str">
        <f>SSN_7!N1002</f>
        <v>-144</v>
      </c>
      <c r="O341" t="str">
        <f>SSN_7!O1002</f>
        <v>-148</v>
      </c>
      <c r="P341" t="str">
        <f>SSN_7!P1002</f>
        <v>-153</v>
      </c>
      <c r="Q341" t="str">
        <f>SSN_7!Q1002</f>
        <v>-159</v>
      </c>
      <c r="R341" t="str">
        <f>SSN_7!R1002</f>
        <v>-164</v>
      </c>
      <c r="S341" t="str">
        <f>SSN_7!S1002</f>
        <v>-167</v>
      </c>
      <c r="T341" t="str">
        <f>SSN_7!T1002</f>
        <v>-169</v>
      </c>
      <c r="U341" t="str">
        <f>SSN_7!U1002</f>
        <v>-170</v>
      </c>
      <c r="V341" t="str">
        <f>SSN_7!V1002</f>
        <v>-172</v>
      </c>
      <c r="W341">
        <f>SSN_7!W1002</f>
        <v>0</v>
      </c>
      <c r="X341" t="e">
        <f>SSN_7!X1002</f>
        <v>#N/A</v>
      </c>
      <c r="AB341" s="20">
        <f>MATCH("R",$J342:$J$1000,0)</f>
        <v>23</v>
      </c>
      <c r="AC341" s="20">
        <f>ROW()</f>
        <v>341</v>
      </c>
      <c r="AD341" s="24" t="e">
        <f t="shared" ca="1" si="49"/>
        <v>#N/A</v>
      </c>
      <c r="AE341" t="str">
        <f t="shared" ca="1" si="48"/>
        <v>E</v>
      </c>
    </row>
    <row r="342" spans="1:31">
      <c r="A342" s="36"/>
      <c r="J342" t="str">
        <f>SSN_7!J1003</f>
        <v/>
      </c>
      <c r="K342" t="str">
        <f>SSN_7!K1003</f>
        <v xml:space="preserve">    </v>
      </c>
      <c r="L342" t="str">
        <f>SSN_7!L1003</f>
        <v xml:space="preserve">  57</v>
      </c>
      <c r="M342" t="str">
        <f>SSN_7!M1003</f>
        <v xml:space="preserve">  61</v>
      </c>
      <c r="N342" t="str">
        <f>SSN_7!N1003</f>
        <v xml:space="preserve">  53</v>
      </c>
      <c r="O342" t="str">
        <f>SSN_7!O1003</f>
        <v xml:space="preserve">  37</v>
      </c>
      <c r="P342" t="str">
        <f>SSN_7!P1003</f>
        <v xml:space="preserve">  -3</v>
      </c>
      <c r="Q342" t="str">
        <f>SSN_7!Q1003</f>
        <v xml:space="preserve">  -1</v>
      </c>
      <c r="R342" t="str">
        <f>SSN_7!R1003</f>
        <v xml:space="preserve">   1</v>
      </c>
      <c r="S342" t="str">
        <f>SSN_7!S1003</f>
        <v xml:space="preserve">   2</v>
      </c>
      <c r="T342" t="str">
        <f>SSN_7!T1003</f>
        <v xml:space="preserve">   2</v>
      </c>
      <c r="U342" t="str">
        <f>SSN_7!U1003</f>
        <v xml:space="preserve">   3</v>
      </c>
      <c r="V342" t="str">
        <f>SSN_7!V1003</f>
        <v xml:space="preserve">   3</v>
      </c>
      <c r="W342">
        <f>SSN_7!W1003</f>
        <v>0</v>
      </c>
      <c r="X342" t="e">
        <f>SSN_7!X1003</f>
        <v>#N/A</v>
      </c>
      <c r="AB342" s="20">
        <f>MATCH("R",$J343:$J$1000,0)</f>
        <v>22</v>
      </c>
      <c r="AC342" s="20">
        <f>ROW()</f>
        <v>342</v>
      </c>
      <c r="AD342" s="24" t="e">
        <f t="shared" ca="1" si="49"/>
        <v>#N/A</v>
      </c>
      <c r="AE342" t="str">
        <f t="shared" ca="1" si="48"/>
        <v>E</v>
      </c>
    </row>
    <row r="343" spans="1:31">
      <c r="A343" s="36"/>
      <c r="J343" t="str">
        <f>SSN_7!J1004</f>
        <v/>
      </c>
      <c r="K343" t="str">
        <f>SSN_7!K1004</f>
        <v xml:space="preserve">    </v>
      </c>
      <c r="L343" t="str">
        <f>SSN_7!L1004</f>
        <v xml:space="preserve">  31</v>
      </c>
      <c r="M343" t="str">
        <f>SSN_7!M1004</f>
        <v xml:space="preserve">  25</v>
      </c>
      <c r="N343" t="str">
        <f>SSN_7!N1004</f>
        <v xml:space="preserve">  37</v>
      </c>
      <c r="O343" t="str">
        <f>SSN_7!O1004</f>
        <v xml:space="preserve">  59</v>
      </c>
      <c r="P343" t="str">
        <f>SSN_7!P1004</f>
        <v xml:space="preserve">  87</v>
      </c>
      <c r="Q343" t="str">
        <f>SSN_7!Q1004</f>
        <v xml:space="preserve">  85</v>
      </c>
      <c r="R343" t="str">
        <f>SSN_7!R1004</f>
        <v xml:space="preserve">  83</v>
      </c>
      <c r="S343" t="str">
        <f>SSN_7!S1004</f>
        <v xml:space="preserve">  82</v>
      </c>
      <c r="T343" t="str">
        <f>SSN_7!T1004</f>
        <v xml:space="preserve">  82</v>
      </c>
      <c r="U343" t="str">
        <f>SSN_7!U1004</f>
        <v xml:space="preserve">  81</v>
      </c>
      <c r="V343" t="str">
        <f>SSN_7!V1004</f>
        <v xml:space="preserve">  81</v>
      </c>
      <c r="W343">
        <f>SSN_7!W1004</f>
        <v>0</v>
      </c>
      <c r="X343" t="e">
        <f>SSN_7!X1004</f>
        <v>#N/A</v>
      </c>
      <c r="AB343" s="20">
        <f>MATCH("R",$J344:$J$1000,0)</f>
        <v>21</v>
      </c>
      <c r="AC343" s="20">
        <f>ROW()</f>
        <v>343</v>
      </c>
      <c r="AD343" s="24" t="e">
        <f t="shared" ca="1" si="49"/>
        <v>#N/A</v>
      </c>
      <c r="AE343" t="str">
        <f t="shared" ca="1" si="48"/>
        <v>E</v>
      </c>
    </row>
    <row r="344" spans="1:31">
      <c r="A344" s="36"/>
      <c r="J344" t="str">
        <f>SSN_7!J1005</f>
        <v/>
      </c>
      <c r="K344" t="str">
        <f>SSN_7!K1005</f>
        <v xml:space="preserve">    </v>
      </c>
      <c r="L344" t="str">
        <f>SSN_7!L1005</f>
        <v>0.02</v>
      </c>
      <c r="M344" t="str">
        <f>SSN_7!M1005</f>
        <v>0.05</v>
      </c>
      <c r="N344" t="str">
        <f>SSN_7!N1005</f>
        <v>0.01</v>
      </c>
      <c r="O344" t="str">
        <f>SSN_7!O1005</f>
        <v>0.01</v>
      </c>
      <c r="P344" t="str">
        <f>SSN_7!P1005</f>
        <v>0.00</v>
      </c>
      <c r="Q344" t="str">
        <f>SSN_7!Q1005</f>
        <v>0.00</v>
      </c>
      <c r="R344" t="str">
        <f>SSN_7!R1005</f>
        <v>0.00</v>
      </c>
      <c r="S344" t="str">
        <f>SSN_7!S1005</f>
        <v>0.00</v>
      </c>
      <c r="T344" t="str">
        <f>SSN_7!T1005</f>
        <v>0.00</v>
      </c>
      <c r="U344" t="str">
        <f>SSN_7!U1005</f>
        <v>0.00</v>
      </c>
      <c r="V344" t="str">
        <f>SSN_7!V1005</f>
        <v>0.00</v>
      </c>
      <c r="W344">
        <f>SSN_7!W1005</f>
        <v>0</v>
      </c>
      <c r="X344" t="e">
        <f>SSN_7!X1005</f>
        <v>#N/A</v>
      </c>
      <c r="AB344" s="20">
        <f>MATCH("R",$J345:$J$1000,0)</f>
        <v>20</v>
      </c>
      <c r="AC344" s="20">
        <f>ROW()</f>
        <v>344</v>
      </c>
      <c r="AD344" s="24" t="e">
        <f t="shared" ca="1" si="49"/>
        <v>#N/A</v>
      </c>
      <c r="AE344" t="str">
        <f t="shared" ca="1" si="48"/>
        <v>E</v>
      </c>
    </row>
    <row r="345" spans="1:31">
      <c r="A345" s="36"/>
      <c r="J345" t="str">
        <f>SSN_7!J1006</f>
        <v/>
      </c>
      <c r="K345" t="str">
        <f>SSN_7!K1006</f>
        <v xml:space="preserve">    </v>
      </c>
      <c r="L345" t="str">
        <f>SSN_7!L1006</f>
        <v>0.00</v>
      </c>
      <c r="M345" t="str">
        <f>SSN_7!M1006</f>
        <v>0.00</v>
      </c>
      <c r="N345" t="str">
        <f>SSN_7!N1006</f>
        <v>0.00</v>
      </c>
      <c r="O345" t="str">
        <f>SSN_7!O1006</f>
        <v>0.00</v>
      </c>
      <c r="P345" t="str">
        <f>SSN_7!P1006</f>
        <v>0.00</v>
      </c>
      <c r="Q345" t="str">
        <f>SSN_7!Q1006</f>
        <v>0.00</v>
      </c>
      <c r="R345" t="str">
        <f>SSN_7!R1006</f>
        <v>0.00</v>
      </c>
      <c r="S345" t="str">
        <f>SSN_7!S1006</f>
        <v>0.00</v>
      </c>
      <c r="T345" t="str">
        <f>SSN_7!T1006</f>
        <v>0.00</v>
      </c>
      <c r="U345" t="str">
        <f>SSN_7!U1006</f>
        <v>0.00</v>
      </c>
      <c r="V345" t="str">
        <f>SSN_7!V1006</f>
        <v>0.00</v>
      </c>
      <c r="W345">
        <f>SSN_7!W1006</f>
        <v>0</v>
      </c>
      <c r="X345" t="e">
        <f>SSN_7!X1006</f>
        <v>#N/A</v>
      </c>
      <c r="AB345" s="20">
        <f>MATCH("R",$J346:$J$1000,0)</f>
        <v>19</v>
      </c>
      <c r="AC345" s="20">
        <f>ROW()</f>
        <v>345</v>
      </c>
      <c r="AD345" s="24" t="e">
        <f t="shared" ca="1" si="49"/>
        <v>#N/A</v>
      </c>
      <c r="AE345" t="str">
        <f t="shared" ca="1" si="48"/>
        <v>E</v>
      </c>
    </row>
    <row r="346" spans="1:31">
      <c r="A346" s="36"/>
      <c r="J346" t="str">
        <f>SSN_7!J1007</f>
        <v/>
      </c>
      <c r="K346" t="str">
        <f>SSN_7!K1007</f>
        <v xml:space="preserve">    </v>
      </c>
      <c r="L346" t="str">
        <f>SSN_7!L1007</f>
        <v>0.07</v>
      </c>
      <c r="M346" t="str">
        <f>SSN_7!M1007</f>
        <v>0.10</v>
      </c>
      <c r="N346" t="str">
        <f>SSN_7!N1007</f>
        <v>0.06</v>
      </c>
      <c r="O346" t="str">
        <f>SSN_7!O1007</f>
        <v>0.02</v>
      </c>
      <c r="P346" t="str">
        <f>SSN_7!P1007</f>
        <v>0.00</v>
      </c>
      <c r="Q346" t="str">
        <f>SSN_7!Q1007</f>
        <v>0.00</v>
      </c>
      <c r="R346" t="str">
        <f>SSN_7!R1007</f>
        <v>0.00</v>
      </c>
      <c r="S346" t="str">
        <f>SSN_7!S1007</f>
        <v>0.00</v>
      </c>
      <c r="T346" t="str">
        <f>SSN_7!T1007</f>
        <v>0.00</v>
      </c>
      <c r="U346" t="str">
        <f>SSN_7!U1007</f>
        <v>0.00</v>
      </c>
      <c r="V346" t="str">
        <f>SSN_7!V1007</f>
        <v>0.00</v>
      </c>
      <c r="W346">
        <f>SSN_7!W1007</f>
        <v>0</v>
      </c>
      <c r="X346" t="e">
        <f>SSN_7!X1007</f>
        <v>#N/A</v>
      </c>
      <c r="AB346" s="20">
        <f>MATCH("R",$J347:$J$1000,0)</f>
        <v>18</v>
      </c>
      <c r="AC346" s="20">
        <f>ROW()</f>
        <v>346</v>
      </c>
      <c r="AD346" s="24" t="e">
        <f t="shared" ca="1" si="49"/>
        <v>#N/A</v>
      </c>
      <c r="AE346" t="str">
        <f t="shared" ca="1" si="48"/>
        <v>E</v>
      </c>
    </row>
    <row r="347" spans="1:31">
      <c r="A347" s="36"/>
      <c r="J347" t="str">
        <f>SSN_7!J1008</f>
        <v/>
      </c>
      <c r="K347" t="str">
        <f>SSN_7!K1008</f>
        <v xml:space="preserve">    </v>
      </c>
      <c r="L347" t="str">
        <f>SSN_7!L1008</f>
        <v>11.6</v>
      </c>
      <c r="M347" t="str">
        <f>SSN_7!M1008</f>
        <v xml:space="preserve"> 6.3</v>
      </c>
      <c r="N347" t="str">
        <f>SSN_7!N1008</f>
        <v>15.0</v>
      </c>
      <c r="O347" t="str">
        <f>SSN_7!O1008</f>
        <v>20.4</v>
      </c>
      <c r="P347" t="str">
        <f>SSN_7!P1008</f>
        <v xml:space="preserve"> 5.3</v>
      </c>
      <c r="Q347" t="str">
        <f>SSN_7!Q1008</f>
        <v xml:space="preserve"> 5.3</v>
      </c>
      <c r="R347" t="str">
        <f>SSN_7!R1008</f>
        <v xml:space="preserve"> 5.3</v>
      </c>
      <c r="S347" t="str">
        <f>SSN_7!S1008</f>
        <v xml:space="preserve"> 5.3</v>
      </c>
      <c r="T347" t="str">
        <f>SSN_7!T1008</f>
        <v xml:space="preserve"> 5.3</v>
      </c>
      <c r="U347" t="str">
        <f>SSN_7!U1008</f>
        <v xml:space="preserve"> 5.3</v>
      </c>
      <c r="V347" t="str">
        <f>SSN_7!V1008</f>
        <v xml:space="preserve"> 5.3</v>
      </c>
      <c r="W347">
        <f>SSN_7!W1008</f>
        <v>0</v>
      </c>
      <c r="X347" t="e">
        <f>SSN_7!X1008</f>
        <v>#N/A</v>
      </c>
      <c r="AB347" s="20">
        <f>MATCH("R",$J348:$J$1000,0)</f>
        <v>17</v>
      </c>
      <c r="AC347" s="20">
        <f>ROW()</f>
        <v>347</v>
      </c>
      <c r="AD347" s="24" t="e">
        <f t="shared" ca="1" si="49"/>
        <v>#N/A</v>
      </c>
      <c r="AE347" t="str">
        <f t="shared" ca="1" si="48"/>
        <v>E</v>
      </c>
    </row>
    <row r="348" spans="1:31">
      <c r="A348" s="36"/>
      <c r="J348" t="str">
        <f>SSN_7!J1009</f>
        <v/>
      </c>
      <c r="K348" t="str">
        <f>SSN_7!K1009</f>
        <v xml:space="preserve">    </v>
      </c>
      <c r="L348" t="str">
        <f>SSN_7!L1009</f>
        <v xml:space="preserve"> 6.6</v>
      </c>
      <c r="M348" t="str">
        <f>SSN_7!M1009</f>
        <v xml:space="preserve"> 3.7</v>
      </c>
      <c r="N348" t="str">
        <f>SSN_7!N1009</f>
        <v xml:space="preserve"> 9.4</v>
      </c>
      <c r="O348" t="str">
        <f>SSN_7!O1009</f>
        <v>17.7</v>
      </c>
      <c r="P348" t="str">
        <f>SSN_7!P1009</f>
        <v>20.5</v>
      </c>
      <c r="Q348" t="str">
        <f>SSN_7!Q1009</f>
        <v xml:space="preserve"> 3.6</v>
      </c>
      <c r="R348" t="str">
        <f>SSN_7!R1009</f>
        <v xml:space="preserve"> 3.6</v>
      </c>
      <c r="S348" t="str">
        <f>SSN_7!S1009</f>
        <v xml:space="preserve"> 3.6</v>
      </c>
      <c r="T348" t="str">
        <f>SSN_7!T1009</f>
        <v xml:space="preserve"> 3.6</v>
      </c>
      <c r="U348" t="str">
        <f>SSN_7!U1009</f>
        <v xml:space="preserve"> 3.6</v>
      </c>
      <c r="V348" t="str">
        <f>SSN_7!V1009</f>
        <v xml:space="preserve"> 3.6</v>
      </c>
      <c r="W348">
        <f>SSN_7!W1009</f>
        <v>0</v>
      </c>
      <c r="X348" t="e">
        <f>SSN_7!X1009</f>
        <v>#N/A</v>
      </c>
      <c r="AB348" s="20">
        <f>MATCH("R",$J349:$J$1000,0)</f>
        <v>16</v>
      </c>
      <c r="AC348" s="20">
        <f>ROW()</f>
        <v>348</v>
      </c>
      <c r="AD348" s="24" t="e">
        <f t="shared" ca="1" si="49"/>
        <v>#N/A</v>
      </c>
      <c r="AE348" t="str">
        <f t="shared" ca="1" si="48"/>
        <v>E</v>
      </c>
    </row>
    <row r="349" spans="1:31">
      <c r="A349" s="36"/>
      <c r="J349" t="str">
        <f>SSN_7!J1010</f>
        <v/>
      </c>
      <c r="K349" t="str">
        <f>SSN_7!K1010</f>
        <v xml:space="preserve">    </v>
      </c>
      <c r="L349" t="str">
        <f>SSN_7!L1010</f>
        <v>14.7</v>
      </c>
      <c r="M349" t="str">
        <f>SSN_7!M1010</f>
        <v>12.2</v>
      </c>
      <c r="N349" t="str">
        <f>SSN_7!N1010</f>
        <v>17.4</v>
      </c>
      <c r="O349" t="str">
        <f>SSN_7!O1010</f>
        <v>22.1</v>
      </c>
      <c r="P349" t="str">
        <f>SSN_7!P1010</f>
        <v>10.2</v>
      </c>
      <c r="Q349" t="str">
        <f>SSN_7!Q1010</f>
        <v>10.7</v>
      </c>
      <c r="R349" t="str">
        <f>SSN_7!R1010</f>
        <v>11.0</v>
      </c>
      <c r="S349" t="str">
        <f>SSN_7!S1010</f>
        <v>11.0</v>
      </c>
      <c r="T349" t="str">
        <f>SSN_7!T1010</f>
        <v>11.0</v>
      </c>
      <c r="U349" t="str">
        <f>SSN_7!U1010</f>
        <v>11.0</v>
      </c>
      <c r="V349" t="str">
        <f>SSN_7!V1010</f>
        <v>11.0</v>
      </c>
      <c r="W349">
        <f>SSN_7!W1010</f>
        <v>0</v>
      </c>
      <c r="X349" t="e">
        <f>SSN_7!X1010</f>
        <v>#N/A</v>
      </c>
      <c r="AB349" s="20">
        <f>MATCH("R",$J350:$J$1000,0)</f>
        <v>15</v>
      </c>
      <c r="AC349" s="20">
        <f>ROW()</f>
        <v>349</v>
      </c>
      <c r="AD349" s="24" t="e">
        <f t="shared" ca="1" si="49"/>
        <v>#N/A</v>
      </c>
      <c r="AE349" t="str">
        <f t="shared" ca="1" si="48"/>
        <v>E</v>
      </c>
    </row>
    <row r="350" spans="1:31">
      <c r="A350" s="36"/>
      <c r="J350" t="str">
        <f>SSN_7!J1011</f>
        <v/>
      </c>
      <c r="K350" t="str">
        <f>SSN_7!K1011</f>
        <v xml:space="preserve">    </v>
      </c>
      <c r="L350" t="str">
        <f>SSN_7!L1011</f>
        <v>10.0</v>
      </c>
      <c r="M350" t="str">
        <f>SSN_7!M1011</f>
        <v xml:space="preserve"> 9.8</v>
      </c>
      <c r="N350" t="str">
        <f>SSN_7!N1011</f>
        <v>11.7</v>
      </c>
      <c r="O350" t="str">
        <f>SSN_7!O1011</f>
        <v>18.7</v>
      </c>
      <c r="P350" t="str">
        <f>SSN_7!P1011</f>
        <v>21.1</v>
      </c>
      <c r="Q350" t="str">
        <f>SSN_7!Q1011</f>
        <v xml:space="preserve"> 6.4</v>
      </c>
      <c r="R350" t="str">
        <f>SSN_7!R1011</f>
        <v xml:space="preserve"> 6.8</v>
      </c>
      <c r="S350" t="str">
        <f>SSN_7!S1011</f>
        <v xml:space="preserve"> 6.9</v>
      </c>
      <c r="T350" t="str">
        <f>SSN_7!T1011</f>
        <v xml:space="preserve"> 6.9</v>
      </c>
      <c r="U350" t="str">
        <f>SSN_7!U1011</f>
        <v xml:space="preserve"> 6.9</v>
      </c>
      <c r="V350" t="str">
        <f>SSN_7!V1011</f>
        <v xml:space="preserve"> 6.9</v>
      </c>
      <c r="W350">
        <f>SSN_7!W1011</f>
        <v>0</v>
      </c>
      <c r="X350" t="e">
        <f>SSN_7!X1011</f>
        <v>#N/A</v>
      </c>
      <c r="AB350" s="20">
        <f>MATCH("R",$J351:$J$1000,0)</f>
        <v>14</v>
      </c>
      <c r="AC350" s="20">
        <f>ROW()</f>
        <v>350</v>
      </c>
      <c r="AD350" s="24" t="e">
        <f t="shared" ca="1" si="49"/>
        <v>#N/A</v>
      </c>
      <c r="AE350" t="str">
        <f t="shared" ca="1" si="48"/>
        <v>E</v>
      </c>
    </row>
    <row r="351" spans="1:31">
      <c r="A351" s="36"/>
      <c r="J351" t="str">
        <f>SSN_7!J1012</f>
        <v/>
      </c>
      <c r="K351" t="str">
        <f>SSN_7!K1012</f>
        <v xml:space="preserve">    </v>
      </c>
      <c r="L351" t="str">
        <f>SSN_7!L1012</f>
        <v xml:space="preserve"> 4.0</v>
      </c>
      <c r="M351" t="str">
        <f>SSN_7!M1012</f>
        <v xml:space="preserve"> 4.1</v>
      </c>
      <c r="N351" t="str">
        <f>SSN_7!N1012</f>
        <v xml:space="preserve"> 3.9</v>
      </c>
      <c r="O351" t="str">
        <f>SSN_7!O1012</f>
        <v xml:space="preserve"> 3.6</v>
      </c>
      <c r="P351" t="str">
        <f>SSN_7!P1012</f>
        <v xml:space="preserve"> 3.4</v>
      </c>
      <c r="Q351" t="str">
        <f>SSN_7!Q1012</f>
        <v xml:space="preserve"> 3.2</v>
      </c>
      <c r="R351" t="str">
        <f>SSN_7!R1012</f>
        <v xml:space="preserve"> 3.0</v>
      </c>
      <c r="S351" t="str">
        <f>SSN_7!S1012</f>
        <v xml:space="preserve"> 2.9</v>
      </c>
      <c r="T351" t="str">
        <f>SSN_7!T1012</f>
        <v xml:space="preserve"> 2.8</v>
      </c>
      <c r="U351" t="str">
        <f>SSN_7!U1012</f>
        <v xml:space="preserve"> 2.8</v>
      </c>
      <c r="V351" t="str">
        <f>SSN_7!V1012</f>
        <v xml:space="preserve"> 2.7</v>
      </c>
      <c r="W351">
        <f>SSN_7!W1012</f>
        <v>0</v>
      </c>
      <c r="X351" t="e">
        <f>SSN_7!X1012</f>
        <v>#N/A</v>
      </c>
      <c r="AB351" s="20">
        <f>MATCH("R",$J352:$J$1000,0)</f>
        <v>13</v>
      </c>
      <c r="AC351" s="20">
        <f>ROW()</f>
        <v>351</v>
      </c>
      <c r="AD351" s="24" t="e">
        <f t="shared" ca="1" si="49"/>
        <v>#N/A</v>
      </c>
      <c r="AE351" t="str">
        <f t="shared" ca="1" si="48"/>
        <v>E</v>
      </c>
    </row>
    <row r="352" spans="1:31">
      <c r="A352" s="36"/>
      <c r="J352" t="str">
        <f>SSN_7!J1013</f>
        <v/>
      </c>
      <c r="K352" t="str">
        <f>SSN_7!K1013</f>
        <v xml:space="preserve">    </v>
      </c>
      <c r="L352" t="str">
        <f>SSN_7!L1013</f>
        <v xml:space="preserve"> 4.0</v>
      </c>
      <c r="M352" t="str">
        <f>SSN_7!M1013</f>
        <v xml:space="preserve"> 4.1</v>
      </c>
      <c r="N352" t="str">
        <f>SSN_7!N1013</f>
        <v xml:space="preserve"> 3.9</v>
      </c>
      <c r="O352" t="str">
        <f>SSN_7!O1013</f>
        <v xml:space="preserve"> 3.6</v>
      </c>
      <c r="P352" t="str">
        <f>SSN_7!P1013</f>
        <v xml:space="preserve"> 3.4</v>
      </c>
      <c r="Q352" t="str">
        <f>SSN_7!Q1013</f>
        <v xml:space="preserve"> 3.2</v>
      </c>
      <c r="R352" t="str">
        <f>SSN_7!R1013</f>
        <v xml:space="preserve"> 3.0</v>
      </c>
      <c r="S352" t="str">
        <f>SSN_7!S1013</f>
        <v xml:space="preserve"> 2.9</v>
      </c>
      <c r="T352" t="str">
        <f>SSN_7!T1013</f>
        <v xml:space="preserve"> 2.8</v>
      </c>
      <c r="U352" t="str">
        <f>SSN_7!U1013</f>
        <v xml:space="preserve"> 2.8</v>
      </c>
      <c r="V352" t="str">
        <f>SSN_7!V1013</f>
        <v xml:space="preserve"> 2.7</v>
      </c>
      <c r="W352">
        <f>SSN_7!W1013</f>
        <v>0</v>
      </c>
      <c r="X352" t="e">
        <f>SSN_7!X1013</f>
        <v>#N/A</v>
      </c>
      <c r="AB352" s="20">
        <f>MATCH("R",$J353:$J$1000,0)</f>
        <v>12</v>
      </c>
      <c r="AC352" s="20">
        <f>ROW()</f>
        <v>352</v>
      </c>
      <c r="AD352" s="24" t="e">
        <f t="shared" ca="1" si="49"/>
        <v>#N/A</v>
      </c>
      <c r="AE352" t="str">
        <f t="shared" ca="1" si="48"/>
        <v>E</v>
      </c>
    </row>
    <row r="353" spans="1:31">
      <c r="A353" s="36"/>
      <c r="J353" t="str">
        <f>SSN_7!J1014</f>
        <v/>
      </c>
      <c r="K353" t="str">
        <f>SSN_7!K1014</f>
        <v xml:space="preserve">    </v>
      </c>
      <c r="L353" t="str">
        <f>SSN_7!L1014</f>
        <v xml:space="preserve">  42</v>
      </c>
      <c r="M353" t="str">
        <f>SSN_7!M1014</f>
        <v xml:space="preserve">  48</v>
      </c>
      <c r="N353" t="str">
        <f>SSN_7!N1014</f>
        <v xml:space="preserve">  36</v>
      </c>
      <c r="O353" t="str">
        <f>SSN_7!O1014</f>
        <v xml:space="preserve">  14</v>
      </c>
      <c r="P353" t="str">
        <f>SSN_7!P1014</f>
        <v xml:space="preserve"> -14</v>
      </c>
      <c r="Q353" t="str">
        <f>SSN_7!Q1014</f>
        <v xml:space="preserve"> -12</v>
      </c>
      <c r="R353" t="str">
        <f>SSN_7!R1014</f>
        <v xml:space="preserve"> -10</v>
      </c>
      <c r="S353" t="str">
        <f>SSN_7!S1014</f>
        <v xml:space="preserve">  -9</v>
      </c>
      <c r="T353" t="str">
        <f>SSN_7!T1014</f>
        <v xml:space="preserve">  -9</v>
      </c>
      <c r="U353" t="str">
        <f>SSN_7!U1014</f>
        <v xml:space="preserve">  -8</v>
      </c>
      <c r="V353" t="str">
        <f>SSN_7!V1014</f>
        <v xml:space="preserve">  -8</v>
      </c>
      <c r="W353">
        <f>SSN_7!W1014</f>
        <v>0</v>
      </c>
      <c r="X353" t="e">
        <f>SSN_7!X1014</f>
        <v>#N/A</v>
      </c>
      <c r="AB353" s="20">
        <f>MATCH("R",$J354:$J$1000,0)</f>
        <v>11</v>
      </c>
      <c r="AC353" s="20">
        <f>ROW()</f>
        <v>353</v>
      </c>
      <c r="AD353" s="24" t="e">
        <f t="shared" ca="1" si="49"/>
        <v>#N/A</v>
      </c>
      <c r="AE353" t="str">
        <f t="shared" ca="1" si="48"/>
        <v>E</v>
      </c>
    </row>
    <row r="354" spans="1:31">
      <c r="A354" s="36"/>
      <c r="J354" t="str">
        <f>SSN_7!J1015</f>
        <v/>
      </c>
      <c r="K354" t="str">
        <f>SSN_7!K1015</f>
        <v xml:space="preserve">    </v>
      </c>
      <c r="L354" t="str">
        <f>SSN_7!L1015</f>
        <v xml:space="preserve">RSI </v>
      </c>
      <c r="M354" t="str">
        <f>SSN_7!M1015</f>
        <v>oeff</v>
      </c>
      <c r="N354" t="str">
        <f>SSN_7!N1015</f>
        <v>Dail</v>
      </c>
      <c r="O354" t="str">
        <f>SSN_7!O1015</f>
        <v xml:space="preserve">)   </v>
      </c>
      <c r="P354" t="str">
        <f>SSN_7!P1015</f>
        <v xml:space="preserve">    </v>
      </c>
      <c r="Q354" t="str">
        <f>SSN_7!Q1015</f>
        <v>METH</v>
      </c>
      <c r="R354" t="str">
        <f>SSN_7!R1015</f>
        <v>D 30</v>
      </c>
      <c r="S354" t="str">
        <f>SSN_7!S1015</f>
        <v xml:space="preserve">  VO</v>
      </c>
      <c r="T354" t="str">
        <f>SSN_7!T1015</f>
        <v xml:space="preserve">CAP </v>
      </c>
      <c r="U354" t="str">
        <f>SSN_7!U1015</f>
        <v>6.12</v>
      </c>
      <c r="V354" t="str">
        <f>SSN_7!V1015</f>
        <v xml:space="preserve">7W  </v>
      </c>
      <c r="W354">
        <f>SSN_7!W1015</f>
        <v>0</v>
      </c>
      <c r="X354" t="e">
        <f>SSN_7!X1015</f>
        <v>#N/A</v>
      </c>
      <c r="AB354" s="20">
        <f>MATCH("R",$J355:$J$1000,0)</f>
        <v>10</v>
      </c>
      <c r="AC354" s="20">
        <f>ROW()</f>
        <v>354</v>
      </c>
      <c r="AD354" s="24" t="e">
        <f t="shared" ca="1" si="49"/>
        <v>#N/A</v>
      </c>
      <c r="AE354" t="str">
        <f t="shared" ca="1" si="48"/>
        <v>E</v>
      </c>
    </row>
    <row r="355" spans="1:31">
      <c r="A355" s="36"/>
      <c r="J355" t="str">
        <f>SSN_7!J1016</f>
        <v/>
      </c>
      <c r="K355" t="str">
        <f>SSN_7!K1016</f>
        <v/>
      </c>
      <c r="L355" t="str">
        <f>SSN_7!L1016</f>
        <v/>
      </c>
      <c r="M355" t="str">
        <f>SSN_7!M1016</f>
        <v/>
      </c>
      <c r="N355" t="str">
        <f>SSN_7!N1016</f>
        <v/>
      </c>
      <c r="O355" t="str">
        <f>SSN_7!O1016</f>
        <v/>
      </c>
      <c r="P355" t="str">
        <f>SSN_7!P1016</f>
        <v/>
      </c>
      <c r="Q355" t="str">
        <f>SSN_7!Q1016</f>
        <v/>
      </c>
      <c r="R355" t="str">
        <f>SSN_7!R1016</f>
        <v/>
      </c>
      <c r="S355" t="str">
        <f>SSN_7!S1016</f>
        <v/>
      </c>
      <c r="T355" t="str">
        <f>SSN_7!T1016</f>
        <v/>
      </c>
      <c r="U355" t="str">
        <f>SSN_7!U1016</f>
        <v/>
      </c>
      <c r="V355" t="str">
        <f>SSN_7!V1016</f>
        <v/>
      </c>
      <c r="W355">
        <f>SSN_7!W1016</f>
        <v>0</v>
      </c>
      <c r="X355" t="e">
        <f>SSN_7!X1016</f>
        <v>#N/A</v>
      </c>
      <c r="AB355" s="20">
        <f>MATCH("R",$J356:$J$1000,0)</f>
        <v>9</v>
      </c>
      <c r="AC355" s="20">
        <f>ROW()</f>
        <v>355</v>
      </c>
      <c r="AD355" s="24" t="e">
        <f t="shared" ca="1" si="49"/>
        <v>#N/A</v>
      </c>
      <c r="AE355" t="str">
        <f t="shared" ca="1" si="48"/>
        <v>E</v>
      </c>
    </row>
    <row r="356" spans="1:31">
      <c r="A356" s="36"/>
      <c r="J356" t="str">
        <f>SSN_7!J1017</f>
        <v/>
      </c>
      <c r="K356" t="str">
        <f>SSN_7!K1017</f>
        <v>Jan,</v>
      </c>
      <c r="L356" t="str">
        <f>SSN_7!L1017</f>
        <v>1 20</v>
      </c>
      <c r="M356" t="str">
        <f>SSN_7!M1017</f>
        <v xml:space="preserve">6   </v>
      </c>
      <c r="N356" t="str">
        <f>SSN_7!N1017</f>
        <v xml:space="preserve">    </v>
      </c>
      <c r="O356" t="str">
        <f>SSN_7!O1017</f>
        <v xml:space="preserve"> SSN</v>
      </c>
      <c r="P356" t="str">
        <f>SSN_7!P1017</f>
        <v>=  2</v>
      </c>
      <c r="Q356" t="str">
        <f>SSN_7!Q1017</f>
        <v xml:space="preserve">.   </v>
      </c>
      <c r="R356" t="str">
        <f>SSN_7!R1017</f>
        <v xml:space="preserve">    </v>
      </c>
      <c r="S356" t="str">
        <f>SSN_7!S1017</f>
        <v xml:space="preserve">    </v>
      </c>
      <c r="T356" t="str">
        <f>SSN_7!T1017</f>
        <v xml:space="preserve">  Mi</v>
      </c>
      <c r="U356" t="str">
        <f>SSN_7!U1017</f>
        <v>imum</v>
      </c>
      <c r="V356" t="str">
        <f>SSN_7!V1017</f>
        <v>Angl</v>
      </c>
      <c r="W356">
        <f>SSN_7!W1017</f>
        <v>0</v>
      </c>
      <c r="X356" t="e">
        <f>SSN_7!X1017</f>
        <v>#N/A</v>
      </c>
      <c r="AB356" s="20">
        <f>MATCH("R",$J357:$J$1000,0)</f>
        <v>8</v>
      </c>
      <c r="AC356" s="20">
        <f>ROW()</f>
        <v>356</v>
      </c>
      <c r="AD356" s="24" t="e">
        <f t="shared" ca="1" si="49"/>
        <v>#N/A</v>
      </c>
      <c r="AE356" t="str">
        <f t="shared" ca="1" si="48"/>
        <v>E</v>
      </c>
    </row>
    <row r="357" spans="1:31">
      <c r="A357" s="36"/>
      <c r="J357" t="str">
        <f>SSN_7!J1018</f>
        <v/>
      </c>
      <c r="K357" t="str">
        <f>SSN_7!K1018</f>
        <v>HOME</v>
      </c>
      <c r="L357" t="str">
        <f>SSN_7!L1018</f>
        <v xml:space="preserve">    </v>
      </c>
      <c r="M357" t="str">
        <f>SSN_7!M1018</f>
        <v xml:space="preserve">    </v>
      </c>
      <c r="N357" t="str">
        <f>SSN_7!N1018</f>
        <v xml:space="preserve">    </v>
      </c>
      <c r="O357" t="str">
        <f>SSN_7!O1018</f>
        <v>AUST</v>
      </c>
      <c r="P357" t="str">
        <f>SSN_7!P1018</f>
        <v xml:space="preserve">N   </v>
      </c>
      <c r="Q357" t="str">
        <f>SSN_7!Q1018</f>
        <v xml:space="preserve">    </v>
      </c>
      <c r="R357" t="str">
        <f>SSN_7!R1018</f>
        <v xml:space="preserve">    </v>
      </c>
      <c r="S357" t="str">
        <f>SSN_7!S1018</f>
        <v xml:space="preserve">  AZ</v>
      </c>
      <c r="T357" t="str">
        <f>SSN_7!T1018</f>
        <v>MUTH</v>
      </c>
      <c r="U357" t="str">
        <f>SSN_7!U1018</f>
        <v xml:space="preserve">    </v>
      </c>
      <c r="V357" t="str">
        <f>SSN_7!V1018</f>
        <v xml:space="preserve">    </v>
      </c>
      <c r="W357">
        <f>SSN_7!W1018</f>
        <v>0</v>
      </c>
      <c r="X357" t="e">
        <f>SSN_7!X1018</f>
        <v>#N/A</v>
      </c>
      <c r="AB357" s="20">
        <f>MATCH("R",$J358:$J$1000,0)</f>
        <v>7</v>
      </c>
      <c r="AC357" s="20">
        <f>ROW()</f>
        <v>357</v>
      </c>
      <c r="AD357" s="24" t="e">
        <f t="shared" ca="1" si="49"/>
        <v>#N/A</v>
      </c>
      <c r="AE357" t="str">
        <f t="shared" ca="1" si="48"/>
        <v>E</v>
      </c>
    </row>
    <row r="358" spans="1:31">
      <c r="A358" s="36"/>
      <c r="J358" t="str">
        <f>SSN_7!J1019</f>
        <v/>
      </c>
      <c r="K358" t="str">
        <f>SSN_7!K1019</f>
        <v>32.9</v>
      </c>
      <c r="L358" t="str">
        <f>SSN_7!L1019</f>
        <v xml:space="preserve"> N  </v>
      </c>
      <c r="M358" t="str">
        <f>SSN_7!M1019</f>
        <v>96.6</v>
      </c>
      <c r="N358" t="str">
        <f>SSN_7!N1019</f>
        <v xml:space="preserve"> W -</v>
      </c>
      <c r="O358" t="str">
        <f>SSN_7!O1019</f>
        <v>30.2</v>
      </c>
      <c r="P358" t="str">
        <f>SSN_7!P1019</f>
        <v xml:space="preserve"> N  </v>
      </c>
      <c r="Q358" t="str">
        <f>SSN_7!Q1019</f>
        <v>97.7</v>
      </c>
      <c r="R358" t="str">
        <f>SSN_7!R1019</f>
        <v xml:space="preserve"> W  </v>
      </c>
      <c r="S358" t="str">
        <f>SSN_7!S1019</f>
        <v xml:space="preserve"> 199</v>
      </c>
      <c r="T358" t="str">
        <f>SSN_7!T1019</f>
        <v xml:space="preserve">97  </v>
      </c>
      <c r="U358" t="str">
        <f>SSN_7!U1019</f>
        <v>19.3</v>
      </c>
      <c r="V358" t="str">
        <f>SSN_7!V1019</f>
        <v xml:space="preserve">    </v>
      </c>
      <c r="W358">
        <f>SSN_7!W1019</f>
        <v>0</v>
      </c>
      <c r="X358" t="e">
        <f>SSN_7!X1019</f>
        <v>#N/A</v>
      </c>
      <c r="AB358" s="20">
        <f>MATCH("R",$J359:$J$1000,0)</f>
        <v>6</v>
      </c>
      <c r="AC358" s="20">
        <f>ROW()</f>
        <v>358</v>
      </c>
      <c r="AD358" s="24" t="e">
        <f t="shared" ca="1" si="49"/>
        <v>#N/A</v>
      </c>
      <c r="AE358" t="str">
        <f t="shared" ca="1" si="48"/>
        <v>E</v>
      </c>
    </row>
    <row r="359" spans="1:31">
      <c r="A359" s="36"/>
      <c r="J359" t="str">
        <f>SSN_7!J1020</f>
        <v/>
      </c>
      <c r="K359" t="str">
        <f>SSN_7!K1020</f>
        <v>XMTR</v>
      </c>
      <c r="L359" t="str">
        <f>SSN_7!L1020</f>
        <v xml:space="preserve"> 2-3</v>
      </c>
      <c r="M359" t="str">
        <f>SSN_7!M1020</f>
        <v xml:space="preserve"> ION</v>
      </c>
      <c r="N359" t="str">
        <f>SSN_7!N1020</f>
        <v>AP #</v>
      </c>
      <c r="O359" t="str">
        <f>SSN_7!O1020</f>
        <v>3[sa</v>
      </c>
      <c r="P359" t="str">
        <f>SSN_7!P1020</f>
        <v>ples</v>
      </c>
      <c r="Q359" t="str">
        <f>SSN_7!Q1020</f>
        <v>SAMP</v>
      </c>
      <c r="R359" t="str">
        <f>SSN_7!R1020</f>
        <v>E.23</v>
      </c>
      <c r="S359" t="str">
        <f>SSN_7!S1020</f>
        <v xml:space="preserve">   ]</v>
      </c>
      <c r="T359" t="str">
        <f>SSN_7!T1020</f>
        <v xml:space="preserve">Az= </v>
      </c>
      <c r="U359" t="str">
        <f>SSN_7!U1020</f>
        <v xml:space="preserve">0.0 </v>
      </c>
      <c r="V359" t="str">
        <f>SSN_7!V1020</f>
        <v>FFaz</v>
      </c>
      <c r="W359">
        <f>SSN_7!W1020</f>
        <v>0</v>
      </c>
      <c r="X359" t="e">
        <f>SSN_7!X1020</f>
        <v>#N/A</v>
      </c>
      <c r="AB359" s="20">
        <f>MATCH("R",$J360:$J$1000,0)</f>
        <v>5</v>
      </c>
      <c r="AC359" s="20">
        <f>ROW()</f>
        <v>359</v>
      </c>
      <c r="AD359" s="24" t="e">
        <f t="shared" ca="1" si="49"/>
        <v>#N/A</v>
      </c>
      <c r="AE359" t="str">
        <f t="shared" ca="1" si="48"/>
        <v>E</v>
      </c>
    </row>
    <row r="360" spans="1:31">
      <c r="A360" s="36"/>
      <c r="J360" t="str">
        <f>SSN_7!J1021</f>
        <v/>
      </c>
      <c r="K360" t="str">
        <f>SSN_7!K1021</f>
        <v>RCVR</v>
      </c>
      <c r="L360" t="str">
        <f>SSN_7!L1021</f>
        <v xml:space="preserve"> 2-3</v>
      </c>
      <c r="M360" t="str">
        <f>SSN_7!M1021</f>
        <v xml:space="preserve"> ION</v>
      </c>
      <c r="N360" t="str">
        <f>SSN_7!N1021</f>
        <v>AP #</v>
      </c>
      <c r="O360" t="str">
        <f>SSN_7!O1021</f>
        <v>3[sa</v>
      </c>
      <c r="P360" t="str">
        <f>SSN_7!P1021</f>
        <v>ples</v>
      </c>
      <c r="Q360" t="str">
        <f>SSN_7!Q1021</f>
        <v>SAMP</v>
      </c>
      <c r="R360" t="str">
        <f>SSN_7!R1021</f>
        <v>E.23</v>
      </c>
      <c r="S360" t="str">
        <f>SSN_7!S1021</f>
        <v xml:space="preserve">   ]</v>
      </c>
      <c r="T360" t="str">
        <f>SSN_7!T1021</f>
        <v xml:space="preserve">Az= </v>
      </c>
      <c r="U360" t="str">
        <f>SSN_7!U1021</f>
        <v xml:space="preserve">0.0 </v>
      </c>
      <c r="V360" t="str">
        <f>SSN_7!V1021</f>
        <v>FFaz</v>
      </c>
      <c r="W360">
        <f>SSN_7!W1021</f>
        <v>0</v>
      </c>
      <c r="X360" t="e">
        <f>SSN_7!X1021</f>
        <v>#N/A</v>
      </c>
      <c r="AB360" s="20">
        <f>MATCH("R",$J361:$J$1000,0)</f>
        <v>4</v>
      </c>
      <c r="AC360" s="20">
        <f>ROW()</f>
        <v>360</v>
      </c>
      <c r="AD360" s="24" t="e">
        <f t="shared" ca="1" si="49"/>
        <v>#N/A</v>
      </c>
      <c r="AE360" t="str">
        <f t="shared" ca="1" si="48"/>
        <v>E</v>
      </c>
    </row>
    <row r="361" spans="1:31">
      <c r="A361" s="36"/>
      <c r="J361" t="str">
        <f>SSN_7!J1022</f>
        <v/>
      </c>
      <c r="K361" t="str">
        <f>SSN_7!K1022</f>
        <v>3 MH</v>
      </c>
      <c r="L361" t="str">
        <f>SSN_7!L1022</f>
        <v xml:space="preserve"> NOI</v>
      </c>
      <c r="M361" t="str">
        <f>SSN_7!M1022</f>
        <v xml:space="preserve">E = </v>
      </c>
      <c r="N361" t="str">
        <f>SSN_7!N1022</f>
        <v>145.</v>
      </c>
      <c r="O361" t="str">
        <f>SSN_7!O1022</f>
        <v xml:space="preserve"> dBW</v>
      </c>
      <c r="P361" t="str">
        <f>SSN_7!P1022</f>
        <v xml:space="preserve">    </v>
      </c>
      <c r="Q361" t="str">
        <f>SSN_7!Q1022</f>
        <v xml:space="preserve">EQ. </v>
      </c>
      <c r="R361" t="str">
        <f>SSN_7!R1022</f>
        <v>EL =</v>
      </c>
      <c r="S361" t="str">
        <f>SSN_7!S1022</f>
        <v xml:space="preserve">90% </v>
      </c>
      <c r="T361" t="str">
        <f>SSN_7!T1022</f>
        <v xml:space="preserve">  RE</v>
      </c>
      <c r="U361" t="str">
        <f>SSN_7!U1022</f>
        <v>. SN</v>
      </c>
      <c r="V361" t="str">
        <f>SSN_7!V1022</f>
        <v xml:space="preserve"> = 7</v>
      </c>
      <c r="W361">
        <f>SSN_7!W1022</f>
        <v>0</v>
      </c>
      <c r="X361" t="e">
        <f>SSN_7!X1022</f>
        <v>#N/A</v>
      </c>
      <c r="AB361" s="20">
        <f>MATCH("R",$J362:$J$1000,0)</f>
        <v>3</v>
      </c>
      <c r="AC361" s="20">
        <f>ROW()</f>
        <v>361</v>
      </c>
      <c r="AD361" s="24" t="e">
        <f t="shared" ca="1" si="49"/>
        <v>#N/A</v>
      </c>
      <c r="AE361" t="str">
        <f t="shared" ca="1" si="48"/>
        <v>E</v>
      </c>
    </row>
    <row r="362" spans="1:31">
      <c r="A362" s="36"/>
      <c r="J362" t="str">
        <f>SSN_7!J1023</f>
        <v/>
      </c>
      <c r="K362" t="str">
        <f>SSN_7!K1023</f>
        <v>MULT</v>
      </c>
      <c r="L362" t="str">
        <f>SSN_7!L1023</f>
        <v>PATH</v>
      </c>
      <c r="M362" t="str">
        <f>SSN_7!M1023</f>
        <v>POWE</v>
      </c>
      <c r="N362" t="str">
        <f>SSN_7!N1023</f>
        <v xml:space="preserve"> TOL</v>
      </c>
      <c r="O362" t="str">
        <f>SSN_7!O1023</f>
        <v>RANC</v>
      </c>
      <c r="P362" t="str">
        <f>SSN_7!P1023</f>
        <v xml:space="preserve"> =  </v>
      </c>
      <c r="Q362" t="str">
        <f>SSN_7!Q1023</f>
        <v>.0 d</v>
      </c>
      <c r="R362" t="str">
        <f>SSN_7!R1023</f>
        <v xml:space="preserve">   M</v>
      </c>
      <c r="S362" t="str">
        <f>SSN_7!S1023</f>
        <v>LTIP</v>
      </c>
      <c r="T362" t="str">
        <f>SSN_7!T1023</f>
        <v>TH D</v>
      </c>
      <c r="U362" t="str">
        <f>SSN_7!U1023</f>
        <v xml:space="preserve">LAY </v>
      </c>
      <c r="V362" t="str">
        <f>SSN_7!V1023</f>
        <v>OLER</v>
      </c>
      <c r="W362">
        <f>SSN_7!W1023</f>
        <v>0</v>
      </c>
      <c r="X362" t="e">
        <f>SSN_7!X1023</f>
        <v>#N/A</v>
      </c>
      <c r="AB362" s="20">
        <f>MATCH("R",$J363:$J$1000,0)</f>
        <v>2</v>
      </c>
      <c r="AC362" s="20">
        <f>ROW()</f>
        <v>362</v>
      </c>
      <c r="AD362" s="24" t="e">
        <f t="shared" ca="1" si="49"/>
        <v>#N/A</v>
      </c>
      <c r="AE362" t="str">
        <f t="shared" ca="1" si="48"/>
        <v>E</v>
      </c>
    </row>
    <row r="363" spans="1:31">
      <c r="A363" s="36"/>
      <c r="J363" t="str">
        <f>SSN_7!J1024</f>
        <v/>
      </c>
      <c r="K363" t="str">
        <f>SSN_7!K1024</f>
        <v/>
      </c>
      <c r="L363" t="str">
        <f>SSN_7!L1024</f>
        <v/>
      </c>
      <c r="M363" t="str">
        <f>SSN_7!M1024</f>
        <v/>
      </c>
      <c r="N363" t="str">
        <f>SSN_7!N1024</f>
        <v/>
      </c>
      <c r="O363" t="str">
        <f>SSN_7!O1024</f>
        <v/>
      </c>
      <c r="P363" t="str">
        <f>SSN_7!P1024</f>
        <v/>
      </c>
      <c r="Q363" t="str">
        <f>SSN_7!Q1024</f>
        <v/>
      </c>
      <c r="R363" t="str">
        <f>SSN_7!R1024</f>
        <v/>
      </c>
      <c r="S363" t="str">
        <f>SSN_7!S1024</f>
        <v/>
      </c>
      <c r="T363" t="str">
        <f>SSN_7!T1024</f>
        <v/>
      </c>
      <c r="U363" t="str">
        <f>SSN_7!U1024</f>
        <v/>
      </c>
      <c r="V363" t="str">
        <f>SSN_7!V1024</f>
        <v/>
      </c>
      <c r="W363">
        <f>SSN_7!W1024</f>
        <v>0</v>
      </c>
      <c r="X363" t="e">
        <f>SSN_7!X1024</f>
        <v>#N/A</v>
      </c>
      <c r="AB363" s="20">
        <f>MATCH("R",$J364:$J$1000,0)</f>
        <v>1</v>
      </c>
      <c r="AC363" s="20">
        <f>ROW()</f>
        <v>363</v>
      </c>
      <c r="AD363" s="24" t="e">
        <f t="shared" ca="1" si="49"/>
        <v>#N/A</v>
      </c>
      <c r="AE363" t="str">
        <f t="shared" ca="1" si="48"/>
        <v>E</v>
      </c>
    </row>
    <row r="364" spans="1:31">
      <c r="A364" s="36"/>
      <c r="J364" t="str">
        <f>SSN_7!J1025</f>
        <v>R</v>
      </c>
      <c r="K364" t="str">
        <f>SSN_7!K1025</f>
        <v>13.0</v>
      </c>
      <c r="L364" t="str">
        <f>SSN_7!L1025</f>
        <v xml:space="preserve"> 4.2</v>
      </c>
      <c r="M364" t="str">
        <f>SSN_7!M1025</f>
        <v xml:space="preserve"> 2.0</v>
      </c>
      <c r="N364" t="str">
        <f>SSN_7!N1025</f>
        <v xml:space="preserve"> 4.0</v>
      </c>
      <c r="O364" t="str">
        <f>SSN_7!O1025</f>
        <v xml:space="preserve"> 5.4</v>
      </c>
      <c r="P364" t="str">
        <f>SSN_7!P1025</f>
        <v xml:space="preserve"> 7.3</v>
      </c>
      <c r="Q364" t="str">
        <f>SSN_7!Q1025</f>
        <v>10.2</v>
      </c>
      <c r="R364" t="str">
        <f>SSN_7!R1025</f>
        <v>14.4</v>
      </c>
      <c r="S364" t="str">
        <f>SSN_7!S1025</f>
        <v>18.2</v>
      </c>
      <c r="T364" t="str">
        <f>SSN_7!T1025</f>
        <v>21.5</v>
      </c>
      <c r="U364" t="str">
        <f>SSN_7!U1025</f>
        <v>25.0</v>
      </c>
      <c r="V364" t="str">
        <f>SSN_7!V1025</f>
        <v>29.0</v>
      </c>
      <c r="W364">
        <f>SSN_7!W1025</f>
        <v>0</v>
      </c>
      <c r="X364" t="str">
        <f>SSN_7!X1025</f>
        <v>1300</v>
      </c>
      <c r="AB364" s="20">
        <f>MATCH("R",$J365:$J$1000,0)</f>
        <v>23</v>
      </c>
      <c r="AC364" s="20">
        <f>ROW()</f>
        <v>364</v>
      </c>
      <c r="AD364" s="24" t="e">
        <f t="shared" ca="1" si="49"/>
        <v>#N/A</v>
      </c>
      <c r="AE364" t="str">
        <f t="shared" ca="1" si="48"/>
        <v>E</v>
      </c>
    </row>
    <row r="365" spans="1:31">
      <c r="A365" s="36"/>
      <c r="J365" t="str">
        <f>SSN_7!J1026</f>
        <v/>
      </c>
      <c r="K365" t="str">
        <f>SSN_7!K1026</f>
        <v xml:space="preserve">    </v>
      </c>
      <c r="L365" t="str">
        <f>SSN_7!L1026</f>
        <v xml:space="preserve"> 1F2</v>
      </c>
      <c r="M365" t="str">
        <f>SSN_7!M1026</f>
        <v xml:space="preserve"> 1F2</v>
      </c>
      <c r="N365" t="str">
        <f>SSN_7!N1026</f>
        <v xml:space="preserve"> 1F2</v>
      </c>
      <c r="O365" t="str">
        <f>SSN_7!O1026</f>
        <v xml:space="preserve"> 1F2</v>
      </c>
      <c r="P365" t="str">
        <f>SSN_7!P1026</f>
        <v xml:space="preserve"> 1F2</v>
      </c>
      <c r="Q365" t="str">
        <f>SSN_7!Q1026</f>
        <v xml:space="preserve"> 1F2</v>
      </c>
      <c r="R365" t="str">
        <f>SSN_7!R1026</f>
        <v xml:space="preserve"> 1F2</v>
      </c>
      <c r="S365" t="str">
        <f>SSN_7!S1026</f>
        <v xml:space="preserve"> 1F2</v>
      </c>
      <c r="T365" t="str">
        <f>SSN_7!T1026</f>
        <v xml:space="preserve"> 1F2</v>
      </c>
      <c r="U365" t="str">
        <f>SSN_7!U1026</f>
        <v xml:space="preserve"> 1F2</v>
      </c>
      <c r="V365" t="str">
        <f>SSN_7!V1026</f>
        <v xml:space="preserve"> 1F2</v>
      </c>
      <c r="W365">
        <f>SSN_7!W1026</f>
        <v>0</v>
      </c>
      <c r="X365" t="e">
        <f>SSN_7!X1026</f>
        <v>#N/A</v>
      </c>
      <c r="AB365" s="20">
        <f>MATCH("R",$J366:$J$1000,0)</f>
        <v>22</v>
      </c>
      <c r="AC365" s="20">
        <f>ROW()</f>
        <v>365</v>
      </c>
      <c r="AD365" s="24" t="e">
        <f t="shared" ca="1" si="49"/>
        <v>#N/A</v>
      </c>
      <c r="AE365" t="str">
        <f t="shared" ca="1" si="48"/>
        <v>E</v>
      </c>
    </row>
    <row r="366" spans="1:31">
      <c r="A366" s="36"/>
      <c r="J366" t="str">
        <f>SSN_7!J1027</f>
        <v/>
      </c>
      <c r="K366" t="str">
        <f>SSN_7!K1027</f>
        <v xml:space="preserve">    </v>
      </c>
      <c r="L366" t="str">
        <f>SSN_7!L1027</f>
        <v>63.1</v>
      </c>
      <c r="M366" t="str">
        <f>SSN_7!M1027</f>
        <v>56.9</v>
      </c>
      <c r="N366" t="str">
        <f>SSN_7!N1027</f>
        <v>60.1</v>
      </c>
      <c r="O366" t="str">
        <f>SSN_7!O1027</f>
        <v>63.1</v>
      </c>
      <c r="P366" t="str">
        <f>SSN_7!P1027</f>
        <v>63.1</v>
      </c>
      <c r="Q366" t="str">
        <f>SSN_7!Q1027</f>
        <v>63.1</v>
      </c>
      <c r="R366" t="str">
        <f>SSN_7!R1027</f>
        <v>63.1</v>
      </c>
      <c r="S366" t="str">
        <f>SSN_7!S1027</f>
        <v>63.1</v>
      </c>
      <c r="T366" t="str">
        <f>SSN_7!T1027</f>
        <v>63.1</v>
      </c>
      <c r="U366" t="str">
        <f>SSN_7!U1027</f>
        <v>63.1</v>
      </c>
      <c r="V366" t="str">
        <f>SSN_7!V1027</f>
        <v>63.1</v>
      </c>
      <c r="W366">
        <f>SSN_7!W1027</f>
        <v>0</v>
      </c>
      <c r="X366" t="e">
        <f>SSN_7!X1027</f>
        <v>#N/A</v>
      </c>
      <c r="AB366" s="20">
        <f>MATCH("R",$J367:$J$1000,0)</f>
        <v>21</v>
      </c>
      <c r="AC366" s="20">
        <f>ROW()</f>
        <v>366</v>
      </c>
      <c r="AD366" s="24" t="e">
        <f t="shared" ca="1" si="49"/>
        <v>#N/A</v>
      </c>
      <c r="AE366" t="str">
        <f t="shared" ca="1" si="48"/>
        <v>E</v>
      </c>
    </row>
    <row r="367" spans="1:31">
      <c r="A367" s="36"/>
      <c r="J367" t="str">
        <f>SSN_7!J1028</f>
        <v/>
      </c>
      <c r="K367" t="str">
        <f>SSN_7!K1028</f>
        <v xml:space="preserve">    </v>
      </c>
      <c r="L367" t="str">
        <f>SSN_7!L1028</f>
        <v xml:space="preserve"> 2.5</v>
      </c>
      <c r="M367" t="str">
        <f>SSN_7!M1028</f>
        <v xml:space="preserve"> 2.1</v>
      </c>
      <c r="N367" t="str">
        <f>SSN_7!N1028</f>
        <v xml:space="preserve"> 2.3</v>
      </c>
      <c r="O367" t="str">
        <f>SSN_7!O1028</f>
        <v xml:space="preserve"> 2.5</v>
      </c>
      <c r="P367" t="str">
        <f>SSN_7!P1028</f>
        <v xml:space="preserve"> 2.5</v>
      </c>
      <c r="Q367" t="str">
        <f>SSN_7!Q1028</f>
        <v xml:space="preserve"> 2.5</v>
      </c>
      <c r="R367" t="str">
        <f>SSN_7!R1028</f>
        <v xml:space="preserve"> 2.5</v>
      </c>
      <c r="S367" t="str">
        <f>SSN_7!S1028</f>
        <v xml:space="preserve"> 2.5</v>
      </c>
      <c r="T367" t="str">
        <f>SSN_7!T1028</f>
        <v xml:space="preserve"> 2.5</v>
      </c>
      <c r="U367" t="str">
        <f>SSN_7!U1028</f>
        <v xml:space="preserve"> 2.5</v>
      </c>
      <c r="V367" t="str">
        <f>SSN_7!V1028</f>
        <v xml:space="preserve"> 2.5</v>
      </c>
      <c r="W367">
        <f>SSN_7!W1028</f>
        <v>0</v>
      </c>
      <c r="X367" t="e">
        <f>SSN_7!X1028</f>
        <v>#N/A</v>
      </c>
      <c r="AB367" s="20">
        <f>MATCH("R",$J368:$J$1000,0)</f>
        <v>20</v>
      </c>
      <c r="AC367" s="20">
        <f>ROW()</f>
        <v>367</v>
      </c>
      <c r="AD367" s="24" t="e">
        <f t="shared" ca="1" si="49"/>
        <v>#N/A</v>
      </c>
      <c r="AE367" t="str">
        <f t="shared" ca="1" si="48"/>
        <v>E</v>
      </c>
    </row>
    <row r="368" spans="1:31">
      <c r="A368" s="36"/>
      <c r="J368" t="str">
        <f>SSN_7!J1029</f>
        <v/>
      </c>
      <c r="K368" t="str">
        <f>SSN_7!K1029</f>
        <v xml:space="preserve">    </v>
      </c>
      <c r="L368" t="str">
        <f>SSN_7!L1029</f>
        <v xml:space="preserve"> 337</v>
      </c>
      <c r="M368" t="str">
        <f>SSN_7!M1029</f>
        <v xml:space="preserve"> 260</v>
      </c>
      <c r="N368" t="str">
        <f>SSN_7!N1029</f>
        <v xml:space="preserve"> 297</v>
      </c>
      <c r="O368" t="str">
        <f>SSN_7!O1029</f>
        <v xml:space="preserve"> 337</v>
      </c>
      <c r="P368" t="str">
        <f>SSN_7!P1029</f>
        <v xml:space="preserve"> 337</v>
      </c>
      <c r="Q368" t="str">
        <f>SSN_7!Q1029</f>
        <v xml:space="preserve"> 337</v>
      </c>
      <c r="R368" t="str">
        <f>SSN_7!R1029</f>
        <v xml:space="preserve"> 337</v>
      </c>
      <c r="S368" t="str">
        <f>SSN_7!S1029</f>
        <v xml:space="preserve"> 337</v>
      </c>
      <c r="T368" t="str">
        <f>SSN_7!T1029</f>
        <v xml:space="preserve"> 337</v>
      </c>
      <c r="U368" t="str">
        <f>SSN_7!U1029</f>
        <v xml:space="preserve"> 337</v>
      </c>
      <c r="V368" t="str">
        <f>SSN_7!V1029</f>
        <v xml:space="preserve"> 337</v>
      </c>
      <c r="W368">
        <f>SSN_7!W1029</f>
        <v>0</v>
      </c>
      <c r="X368" t="e">
        <f>SSN_7!X1029</f>
        <v>#N/A</v>
      </c>
      <c r="AB368" s="20">
        <f>MATCH("R",$J369:$J$1000,0)</f>
        <v>19</v>
      </c>
      <c r="AC368" s="20">
        <f>ROW()</f>
        <v>368</v>
      </c>
      <c r="AD368" s="24" t="e">
        <f t="shared" ca="1" si="49"/>
        <v>#N/A</v>
      </c>
      <c r="AE368" t="str">
        <f t="shared" ca="1" si="48"/>
        <v>E</v>
      </c>
    </row>
    <row r="369" spans="1:31">
      <c r="A369" s="36"/>
      <c r="J369" t="str">
        <f>SSN_7!J1030</f>
        <v/>
      </c>
      <c r="K369" t="str">
        <f>SSN_7!K1030</f>
        <v xml:space="preserve">    </v>
      </c>
      <c r="L369" t="str">
        <f>SSN_7!L1030</f>
        <v>0.50</v>
      </c>
      <c r="M369" t="str">
        <f>SSN_7!M1030</f>
        <v>1.00</v>
      </c>
      <c r="N369" t="str">
        <f>SSN_7!N1030</f>
        <v>0.69</v>
      </c>
      <c r="O369" t="str">
        <f>SSN_7!O1030</f>
        <v>0.01</v>
      </c>
      <c r="P369" t="str">
        <f>SSN_7!P1030</f>
        <v>0.00</v>
      </c>
      <c r="Q369" t="str">
        <f>SSN_7!Q1030</f>
        <v>0.00</v>
      </c>
      <c r="R369" t="str">
        <f>SSN_7!R1030</f>
        <v>0.00</v>
      </c>
      <c r="S369" t="str">
        <f>SSN_7!S1030</f>
        <v>0.00</v>
      </c>
      <c r="T369" t="str">
        <f>SSN_7!T1030</f>
        <v>0.00</v>
      </c>
      <c r="U369" t="str">
        <f>SSN_7!U1030</f>
        <v>0.00</v>
      </c>
      <c r="V369" t="str">
        <f>SSN_7!V1030</f>
        <v>0.00</v>
      </c>
      <c r="W369">
        <f>SSN_7!W1030</f>
        <v>0</v>
      </c>
      <c r="X369" t="e">
        <f>SSN_7!X1030</f>
        <v>#N/A</v>
      </c>
      <c r="AB369" s="20">
        <f>MATCH("R",$J370:$J$1000,0)</f>
        <v>18</v>
      </c>
      <c r="AC369" s="20">
        <f>ROW()</f>
        <v>369</v>
      </c>
      <c r="AD369" s="24" t="e">
        <f t="shared" ca="1" si="49"/>
        <v>#N/A</v>
      </c>
      <c r="AE369" t="str">
        <f t="shared" ca="1" si="48"/>
        <v>E</v>
      </c>
    </row>
    <row r="370" spans="1:31">
      <c r="A370" s="36"/>
      <c r="J370" t="str">
        <f>SSN_7!J1031</f>
        <v/>
      </c>
      <c r="K370" t="str">
        <f>SSN_7!K1031</f>
        <v xml:space="preserve">    </v>
      </c>
      <c r="L370" t="str">
        <f>SSN_7!L1031</f>
        <v xml:space="preserve"> 107</v>
      </c>
      <c r="M370" t="str">
        <f>SSN_7!M1031</f>
        <v xml:space="preserve">  97</v>
      </c>
      <c r="N370" t="str">
        <f>SSN_7!N1031</f>
        <v xml:space="preserve"> 104</v>
      </c>
      <c r="O370" t="str">
        <f>SSN_7!O1031</f>
        <v xml:space="preserve"> 129</v>
      </c>
      <c r="P370" t="str">
        <f>SSN_7!P1031</f>
        <v xml:space="preserve"> 177</v>
      </c>
      <c r="Q370" t="str">
        <f>SSN_7!Q1031</f>
        <v xml:space="preserve"> 179</v>
      </c>
      <c r="R370" t="str">
        <f>SSN_7!R1031</f>
        <v xml:space="preserve"> 183</v>
      </c>
      <c r="S370" t="str">
        <f>SSN_7!S1031</f>
        <v xml:space="preserve"> 185</v>
      </c>
      <c r="T370" t="str">
        <f>SSN_7!T1031</f>
        <v xml:space="preserve"> 186</v>
      </c>
      <c r="U370" t="str">
        <f>SSN_7!U1031</f>
        <v xml:space="preserve"> 188</v>
      </c>
      <c r="V370" t="str">
        <f>SSN_7!V1031</f>
        <v xml:space="preserve"> 189</v>
      </c>
      <c r="W370">
        <f>SSN_7!W1031</f>
        <v>0</v>
      </c>
      <c r="X370" t="e">
        <f>SSN_7!X1031</f>
        <v>#N/A</v>
      </c>
      <c r="AB370" s="20">
        <f>MATCH("R",$J371:$J$1000,0)</f>
        <v>17</v>
      </c>
      <c r="AC370" s="20">
        <f>ROW()</f>
        <v>370</v>
      </c>
      <c r="AD370" s="24" t="e">
        <f t="shared" ca="1" si="49"/>
        <v>#N/A</v>
      </c>
      <c r="AE370" t="str">
        <f t="shared" ca="1" si="48"/>
        <v>E</v>
      </c>
    </row>
    <row r="371" spans="1:31">
      <c r="A371" s="36"/>
      <c r="J371" t="str">
        <f>SSN_7!J1032</f>
        <v/>
      </c>
      <c r="K371" t="str">
        <f>SSN_7!K1032</f>
        <v xml:space="preserve">    </v>
      </c>
      <c r="L371" t="str">
        <f>SSN_7!L1032</f>
        <v xml:space="preserve">  29</v>
      </c>
      <c r="M371" t="str">
        <f>SSN_7!M1032</f>
        <v xml:space="preserve">  33</v>
      </c>
      <c r="N371" t="str">
        <f>SSN_7!N1032</f>
        <v xml:space="preserve">  31</v>
      </c>
      <c r="O371" t="str">
        <f>SSN_7!O1032</f>
        <v xml:space="preserve">   9</v>
      </c>
      <c r="P371" t="str">
        <f>SSN_7!P1032</f>
        <v xml:space="preserve"> -35</v>
      </c>
      <c r="Q371" t="str">
        <f>SSN_7!Q1032</f>
        <v xml:space="preserve"> -35</v>
      </c>
      <c r="R371" t="str">
        <f>SSN_7!R1032</f>
        <v xml:space="preserve"> -35</v>
      </c>
      <c r="S371" t="str">
        <f>SSN_7!S1032</f>
        <v xml:space="preserve"> -35</v>
      </c>
      <c r="T371" t="str">
        <f>SSN_7!T1032</f>
        <v xml:space="preserve"> -35</v>
      </c>
      <c r="U371" t="str">
        <f>SSN_7!U1032</f>
        <v xml:space="preserve"> -35</v>
      </c>
      <c r="V371" t="str">
        <f>SSN_7!V1032</f>
        <v xml:space="preserve"> -35</v>
      </c>
      <c r="W371">
        <f>SSN_7!W1032</f>
        <v>0</v>
      </c>
      <c r="X371" t="e">
        <f>SSN_7!X1032</f>
        <v>#N/A</v>
      </c>
      <c r="AB371" s="20">
        <f>MATCH("R",$J372:$J$1000,0)</f>
        <v>16</v>
      </c>
      <c r="AC371" s="20">
        <f>ROW()</f>
        <v>371</v>
      </c>
      <c r="AD371" s="24" t="e">
        <f t="shared" ca="1" si="49"/>
        <v>#N/A</v>
      </c>
      <c r="AE371" t="str">
        <f t="shared" ca="1" si="48"/>
        <v>E</v>
      </c>
    </row>
    <row r="372" spans="1:31">
      <c r="A372" s="36"/>
      <c r="J372" t="str">
        <f>SSN_7!J1033</f>
        <v/>
      </c>
      <c r="K372" t="str">
        <f>SSN_7!K1033</f>
        <v xml:space="preserve">    </v>
      </c>
      <c r="L372" t="str">
        <f>SSN_7!L1033</f>
        <v xml:space="preserve"> -87</v>
      </c>
      <c r="M372" t="str">
        <f>SSN_7!M1033</f>
        <v xml:space="preserve"> -77</v>
      </c>
      <c r="N372" t="str">
        <f>SSN_7!N1033</f>
        <v xml:space="preserve"> -84</v>
      </c>
      <c r="O372" t="str">
        <f>SSN_7!O1033</f>
        <v>-109</v>
      </c>
      <c r="P372" t="str">
        <f>SSN_7!P1033</f>
        <v>-157</v>
      </c>
      <c r="Q372" t="str">
        <f>SSN_7!Q1033</f>
        <v>-159</v>
      </c>
      <c r="R372" t="str">
        <f>SSN_7!R1033</f>
        <v>-163</v>
      </c>
      <c r="S372" t="str">
        <f>SSN_7!S1033</f>
        <v>-165</v>
      </c>
      <c r="T372" t="str">
        <f>SSN_7!T1033</f>
        <v>-166</v>
      </c>
      <c r="U372" t="str">
        <f>SSN_7!U1033</f>
        <v>-168</v>
      </c>
      <c r="V372" t="str">
        <f>SSN_7!V1033</f>
        <v>-169</v>
      </c>
      <c r="W372">
        <f>SSN_7!W1033</f>
        <v>0</v>
      </c>
      <c r="X372" t="e">
        <f>SSN_7!X1033</f>
        <v>#N/A</v>
      </c>
      <c r="AB372" s="20">
        <f>MATCH("R",$J373:$J$1000,0)</f>
        <v>15</v>
      </c>
      <c r="AC372" s="20">
        <f>ROW()</f>
        <v>372</v>
      </c>
      <c r="AD372" s="24" t="e">
        <f t="shared" ca="1" si="49"/>
        <v>#N/A</v>
      </c>
      <c r="AE372" t="str">
        <f t="shared" ca="1" si="48"/>
        <v>E</v>
      </c>
    </row>
    <row r="373" spans="1:31">
      <c r="A373" s="36"/>
      <c r="J373" t="str">
        <f>SSN_7!J1034</f>
        <v/>
      </c>
      <c r="K373" t="str">
        <f>SSN_7!K1034</f>
        <v xml:space="preserve">    </v>
      </c>
      <c r="L373" t="str">
        <f>SSN_7!L1034</f>
        <v>-147</v>
      </c>
      <c r="M373" t="str">
        <f>SSN_7!M1034</f>
        <v>-138</v>
      </c>
      <c r="N373" t="str">
        <f>SSN_7!N1034</f>
        <v>-146</v>
      </c>
      <c r="O373" t="str">
        <f>SSN_7!O1034</f>
        <v>-150</v>
      </c>
      <c r="P373" t="str">
        <f>SSN_7!P1034</f>
        <v>-154</v>
      </c>
      <c r="Q373" t="str">
        <f>SSN_7!Q1034</f>
        <v>-159</v>
      </c>
      <c r="R373" t="str">
        <f>SSN_7!R1034</f>
        <v>-164</v>
      </c>
      <c r="S373" t="str">
        <f>SSN_7!S1034</f>
        <v>-167</v>
      </c>
      <c r="T373" t="str">
        <f>SSN_7!T1034</f>
        <v>-169</v>
      </c>
      <c r="U373" t="str">
        <f>SSN_7!U1034</f>
        <v>-170</v>
      </c>
      <c r="V373" t="str">
        <f>SSN_7!V1034</f>
        <v>-172</v>
      </c>
      <c r="W373">
        <f>SSN_7!W1034</f>
        <v>0</v>
      </c>
      <c r="X373" t="e">
        <f>SSN_7!X1034</f>
        <v>#N/A</v>
      </c>
      <c r="AB373" s="20">
        <f>MATCH("R",$J374:$J$1000,0)</f>
        <v>14</v>
      </c>
      <c r="AC373" s="20">
        <f>ROW()</f>
        <v>373</v>
      </c>
      <c r="AD373" s="24" t="e">
        <f t="shared" ca="1" si="49"/>
        <v>#N/A</v>
      </c>
      <c r="AE373" t="str">
        <f t="shared" ca="1" si="48"/>
        <v>E</v>
      </c>
    </row>
    <row r="374" spans="1:31">
      <c r="A374" s="36"/>
      <c r="J374" t="str">
        <f>SSN_7!J1035</f>
        <v/>
      </c>
      <c r="K374" t="str">
        <f>SSN_7!K1035</f>
        <v xml:space="preserve">    </v>
      </c>
      <c r="L374" t="str">
        <f>SSN_7!L1035</f>
        <v xml:space="preserve">  59</v>
      </c>
      <c r="M374" t="str">
        <f>SSN_7!M1035</f>
        <v xml:space="preserve">  62</v>
      </c>
      <c r="N374" t="str">
        <f>SSN_7!N1035</f>
        <v xml:space="preserve">  62</v>
      </c>
      <c r="O374" t="str">
        <f>SSN_7!O1035</f>
        <v xml:space="preserve">  41</v>
      </c>
      <c r="P374" t="str">
        <f>SSN_7!P1035</f>
        <v xml:space="preserve">  -3</v>
      </c>
      <c r="Q374" t="str">
        <f>SSN_7!Q1035</f>
        <v xml:space="preserve">  -1</v>
      </c>
      <c r="R374" t="str">
        <f>SSN_7!R1035</f>
        <v xml:space="preserve">   1</v>
      </c>
      <c r="S374" t="str">
        <f>SSN_7!S1035</f>
        <v xml:space="preserve">   2</v>
      </c>
      <c r="T374" t="str">
        <f>SSN_7!T1035</f>
        <v xml:space="preserve">   2</v>
      </c>
      <c r="U374" t="str">
        <f>SSN_7!U1035</f>
        <v xml:space="preserve">   3</v>
      </c>
      <c r="V374" t="str">
        <f>SSN_7!V1035</f>
        <v xml:space="preserve">   3</v>
      </c>
      <c r="W374">
        <f>SSN_7!W1035</f>
        <v>0</v>
      </c>
      <c r="X374" t="e">
        <f>SSN_7!X1035</f>
        <v>#N/A</v>
      </c>
      <c r="AB374" s="20">
        <f>MATCH("R",$J375:$J$1000,0)</f>
        <v>13</v>
      </c>
      <c r="AC374" s="20">
        <f>ROW()</f>
        <v>374</v>
      </c>
      <c r="AD374" s="24" t="e">
        <f t="shared" ca="1" si="49"/>
        <v>#N/A</v>
      </c>
      <c r="AE374" t="str">
        <f t="shared" ca="1" si="48"/>
        <v>E</v>
      </c>
    </row>
    <row r="375" spans="1:31">
      <c r="A375" s="36"/>
      <c r="J375" t="str">
        <f>SSN_7!J1036</f>
        <v/>
      </c>
      <c r="K375" t="str">
        <f>SSN_7!K1036</f>
        <v xml:space="preserve">    </v>
      </c>
      <c r="L375" t="str">
        <f>SSN_7!L1036</f>
        <v xml:space="preserve">  28</v>
      </c>
      <c r="M375" t="str">
        <f>SSN_7!M1036</f>
        <v xml:space="preserve">  22</v>
      </c>
      <c r="N375" t="str">
        <f>SSN_7!N1036</f>
        <v xml:space="preserve">  24</v>
      </c>
      <c r="O375" t="str">
        <f>SSN_7!O1036</f>
        <v xml:space="preserve">  54</v>
      </c>
      <c r="P375" t="str">
        <f>SSN_7!P1036</f>
        <v xml:space="preserve">  86</v>
      </c>
      <c r="Q375" t="str">
        <f>SSN_7!Q1036</f>
        <v xml:space="preserve">  84</v>
      </c>
      <c r="R375" t="str">
        <f>SSN_7!R1036</f>
        <v xml:space="preserve">  82</v>
      </c>
      <c r="S375" t="str">
        <f>SSN_7!S1036</f>
        <v xml:space="preserve">  82</v>
      </c>
      <c r="T375" t="str">
        <f>SSN_7!T1036</f>
        <v xml:space="preserve">  81</v>
      </c>
      <c r="U375" t="str">
        <f>SSN_7!U1036</f>
        <v xml:space="preserve">  81</v>
      </c>
      <c r="V375" t="str">
        <f>SSN_7!V1036</f>
        <v xml:space="preserve">  80</v>
      </c>
      <c r="W375">
        <f>SSN_7!W1036</f>
        <v>0</v>
      </c>
      <c r="X375" t="e">
        <f>SSN_7!X1036</f>
        <v>#N/A</v>
      </c>
      <c r="AB375" s="20">
        <f>MATCH("R",$J376:$J$1000,0)</f>
        <v>12</v>
      </c>
      <c r="AC375" s="20">
        <f>ROW()</f>
        <v>375</v>
      </c>
      <c r="AD375" s="24" t="e">
        <f t="shared" ca="1" si="49"/>
        <v>#N/A</v>
      </c>
      <c r="AE375" t="str">
        <f t="shared" ca="1" si="48"/>
        <v>E</v>
      </c>
    </row>
    <row r="376" spans="1:31">
      <c r="A376" s="36"/>
      <c r="J376" t="str">
        <f>SSN_7!J1037</f>
        <v/>
      </c>
      <c r="K376" t="str">
        <f>SSN_7!K1037</f>
        <v xml:space="preserve">    </v>
      </c>
      <c r="L376" t="str">
        <f>SSN_7!L1037</f>
        <v>0.02</v>
      </c>
      <c r="M376" t="str">
        <f>SSN_7!M1037</f>
        <v>0.04</v>
      </c>
      <c r="N376" t="str">
        <f>SSN_7!N1037</f>
        <v>0.03</v>
      </c>
      <c r="O376" t="str">
        <f>SSN_7!O1037</f>
        <v>0.01</v>
      </c>
      <c r="P376" t="str">
        <f>SSN_7!P1037</f>
        <v>0.00</v>
      </c>
      <c r="Q376" t="str">
        <f>SSN_7!Q1037</f>
        <v>0.00</v>
      </c>
      <c r="R376" t="str">
        <f>SSN_7!R1037</f>
        <v>0.00</v>
      </c>
      <c r="S376" t="str">
        <f>SSN_7!S1037</f>
        <v>0.00</v>
      </c>
      <c r="T376" t="str">
        <f>SSN_7!T1037</f>
        <v>0.00</v>
      </c>
      <c r="U376" t="str">
        <f>SSN_7!U1037</f>
        <v>0.00</v>
      </c>
      <c r="V376" t="str">
        <f>SSN_7!V1037</f>
        <v>0.00</v>
      </c>
      <c r="W376">
        <f>SSN_7!W1037</f>
        <v>0</v>
      </c>
      <c r="X376" t="e">
        <f>SSN_7!X1037</f>
        <v>#N/A</v>
      </c>
      <c r="AB376" s="20">
        <f>MATCH("R",$J377:$J$1000,0)</f>
        <v>11</v>
      </c>
      <c r="AC376" s="20">
        <f>ROW()</f>
        <v>376</v>
      </c>
      <c r="AD376" s="24" t="e">
        <f t="shared" ca="1" si="49"/>
        <v>#N/A</v>
      </c>
      <c r="AE376" t="str">
        <f t="shared" ca="1" si="48"/>
        <v>E</v>
      </c>
    </row>
    <row r="377" spans="1:31">
      <c r="A377" s="36"/>
      <c r="J377" t="str">
        <f>SSN_7!J1038</f>
        <v/>
      </c>
      <c r="K377" t="str">
        <f>SSN_7!K1038</f>
        <v xml:space="preserve">    </v>
      </c>
      <c r="L377" t="str">
        <f>SSN_7!L1038</f>
        <v>0.00</v>
      </c>
      <c r="M377" t="str">
        <f>SSN_7!M1038</f>
        <v>0.00</v>
      </c>
      <c r="N377" t="str">
        <f>SSN_7!N1038</f>
        <v>0.00</v>
      </c>
      <c r="O377" t="str">
        <f>SSN_7!O1038</f>
        <v>0.00</v>
      </c>
      <c r="P377" t="str">
        <f>SSN_7!P1038</f>
        <v>0.00</v>
      </c>
      <c r="Q377" t="str">
        <f>SSN_7!Q1038</f>
        <v>0.00</v>
      </c>
      <c r="R377" t="str">
        <f>SSN_7!R1038</f>
        <v>0.00</v>
      </c>
      <c r="S377" t="str">
        <f>SSN_7!S1038</f>
        <v>0.00</v>
      </c>
      <c r="T377" t="str">
        <f>SSN_7!T1038</f>
        <v>0.00</v>
      </c>
      <c r="U377" t="str">
        <f>SSN_7!U1038</f>
        <v>0.00</v>
      </c>
      <c r="V377" t="str">
        <f>SSN_7!V1038</f>
        <v>0.00</v>
      </c>
      <c r="W377">
        <f>SSN_7!W1038</f>
        <v>0</v>
      </c>
      <c r="X377" t="e">
        <f>SSN_7!X1038</f>
        <v>#N/A</v>
      </c>
      <c r="AB377" s="20">
        <f>MATCH("R",$J378:$J$1000,0)</f>
        <v>10</v>
      </c>
      <c r="AC377" s="20">
        <f>ROW()</f>
        <v>377</v>
      </c>
      <c r="AD377" s="24" t="e">
        <f t="shared" ca="1" si="49"/>
        <v>#N/A</v>
      </c>
      <c r="AE377" t="str">
        <f t="shared" ca="1" si="48"/>
        <v>E</v>
      </c>
    </row>
    <row r="378" spans="1:31">
      <c r="A378" s="36"/>
      <c r="J378" t="str">
        <f>SSN_7!J1039</f>
        <v/>
      </c>
      <c r="K378" t="str">
        <f>SSN_7!K1039</f>
        <v xml:space="preserve">    </v>
      </c>
      <c r="L378" t="str">
        <f>SSN_7!L1039</f>
        <v>0.10</v>
      </c>
      <c r="M378" t="str">
        <f>SSN_7!M1039</f>
        <v>0.10</v>
      </c>
      <c r="N378" t="str">
        <f>SSN_7!N1039</f>
        <v>0.11</v>
      </c>
      <c r="O378" t="str">
        <f>SSN_7!O1039</f>
        <v>0.03</v>
      </c>
      <c r="P378" t="str">
        <f>SSN_7!P1039</f>
        <v>0.00</v>
      </c>
      <c r="Q378" t="str">
        <f>SSN_7!Q1039</f>
        <v>0.00</v>
      </c>
      <c r="R378" t="str">
        <f>SSN_7!R1039</f>
        <v>0.00</v>
      </c>
      <c r="S378" t="str">
        <f>SSN_7!S1039</f>
        <v>0.00</v>
      </c>
      <c r="T378" t="str">
        <f>SSN_7!T1039</f>
        <v>0.00</v>
      </c>
      <c r="U378" t="str">
        <f>SSN_7!U1039</f>
        <v>0.00</v>
      </c>
      <c r="V378" t="str">
        <f>SSN_7!V1039</f>
        <v>0.00</v>
      </c>
      <c r="W378">
        <f>SSN_7!W1039</f>
        <v>0</v>
      </c>
      <c r="X378" t="e">
        <f>SSN_7!X1039</f>
        <v>#N/A</v>
      </c>
      <c r="AB378" s="20">
        <f>MATCH("R",$J379:$J$1000,0)</f>
        <v>9</v>
      </c>
      <c r="AC378" s="20">
        <f>ROW()</f>
        <v>378</v>
      </c>
      <c r="AD378" s="24" t="e">
        <f t="shared" ca="1" si="49"/>
        <v>#N/A</v>
      </c>
      <c r="AE378" t="str">
        <f t="shared" ca="1" si="48"/>
        <v>E</v>
      </c>
    </row>
    <row r="379" spans="1:31">
      <c r="A379" s="36"/>
      <c r="J379" t="str">
        <f>SSN_7!J1040</f>
        <v/>
      </c>
      <c r="K379" t="str">
        <f>SSN_7!K1040</f>
        <v xml:space="preserve">    </v>
      </c>
      <c r="L379" t="str">
        <f>SSN_7!L1040</f>
        <v>11.4</v>
      </c>
      <c r="M379" t="str">
        <f>SSN_7!M1040</f>
        <v xml:space="preserve"> 5.0</v>
      </c>
      <c r="N379" t="str">
        <f>SSN_7!N1040</f>
        <v xml:space="preserve"> 9.0</v>
      </c>
      <c r="O379" t="str">
        <f>SSN_7!O1040</f>
        <v>20.6</v>
      </c>
      <c r="P379" t="str">
        <f>SSN_7!P1040</f>
        <v xml:space="preserve"> 4.4</v>
      </c>
      <c r="Q379" t="str">
        <f>SSN_7!Q1040</f>
        <v xml:space="preserve"> 4.4</v>
      </c>
      <c r="R379" t="str">
        <f>SSN_7!R1040</f>
        <v xml:space="preserve"> 4.4</v>
      </c>
      <c r="S379" t="str">
        <f>SSN_7!S1040</f>
        <v xml:space="preserve"> 4.4</v>
      </c>
      <c r="T379" t="str">
        <f>SSN_7!T1040</f>
        <v xml:space="preserve"> 4.4</v>
      </c>
      <c r="U379" t="str">
        <f>SSN_7!U1040</f>
        <v xml:space="preserve"> 4.4</v>
      </c>
      <c r="V379" t="str">
        <f>SSN_7!V1040</f>
        <v xml:space="preserve"> 4.4</v>
      </c>
      <c r="W379">
        <f>SSN_7!W1040</f>
        <v>0</v>
      </c>
      <c r="X379" t="e">
        <f>SSN_7!X1040</f>
        <v>#N/A</v>
      </c>
      <c r="AB379" s="20">
        <f>MATCH("R",$J380:$J$1000,0)</f>
        <v>8</v>
      </c>
      <c r="AC379" s="20">
        <f>ROW()</f>
        <v>379</v>
      </c>
      <c r="AD379" s="24" t="e">
        <f t="shared" ca="1" si="49"/>
        <v>#N/A</v>
      </c>
      <c r="AE379" t="str">
        <f t="shared" ca="1" si="48"/>
        <v>E</v>
      </c>
    </row>
    <row r="380" spans="1:31">
      <c r="A380" s="36"/>
      <c r="J380" t="str">
        <f>SSN_7!J1041</f>
        <v/>
      </c>
      <c r="K380" t="str">
        <f>SSN_7!K1041</f>
        <v xml:space="preserve">    </v>
      </c>
      <c r="L380" t="str">
        <f>SSN_7!L1041</f>
        <v xml:space="preserve"> 6.1</v>
      </c>
      <c r="M380" t="str">
        <f>SSN_7!M1041</f>
        <v xml:space="preserve"> 4.0</v>
      </c>
      <c r="N380" t="str">
        <f>SSN_7!N1041</f>
        <v xml:space="preserve"> 4.5</v>
      </c>
      <c r="O380" t="str">
        <f>SSN_7!O1041</f>
        <v>16.4</v>
      </c>
      <c r="P380" t="str">
        <f>SSN_7!P1041</f>
        <v xml:space="preserve"> 4.1</v>
      </c>
      <c r="Q380" t="str">
        <f>SSN_7!Q1041</f>
        <v xml:space="preserve"> 3.2</v>
      </c>
      <c r="R380" t="str">
        <f>SSN_7!R1041</f>
        <v xml:space="preserve"> 3.2</v>
      </c>
      <c r="S380" t="str">
        <f>SSN_7!S1041</f>
        <v xml:space="preserve"> 3.2</v>
      </c>
      <c r="T380" t="str">
        <f>SSN_7!T1041</f>
        <v xml:space="preserve"> 3.2</v>
      </c>
      <c r="U380" t="str">
        <f>SSN_7!U1041</f>
        <v xml:space="preserve"> 3.2</v>
      </c>
      <c r="V380" t="str">
        <f>SSN_7!V1041</f>
        <v xml:space="preserve"> 3.2</v>
      </c>
      <c r="W380">
        <f>SSN_7!W1041</f>
        <v>0</v>
      </c>
      <c r="X380" t="e">
        <f>SSN_7!X1041</f>
        <v>#N/A</v>
      </c>
      <c r="AB380" s="20">
        <f>MATCH("R",$J381:$J$1000,0)</f>
        <v>7</v>
      </c>
      <c r="AC380" s="20">
        <f>ROW()</f>
        <v>380</v>
      </c>
      <c r="AD380" s="24" t="e">
        <f t="shared" ca="1" si="49"/>
        <v>#N/A</v>
      </c>
      <c r="AE380" t="str">
        <f t="shared" ca="1" si="48"/>
        <v>E</v>
      </c>
    </row>
    <row r="381" spans="1:31">
      <c r="A381" s="36"/>
      <c r="J381" t="str">
        <f>SSN_7!J1042</f>
        <v/>
      </c>
      <c r="K381" t="str">
        <f>SSN_7!K1042</f>
        <v xml:space="preserve">    </v>
      </c>
      <c r="L381" t="str">
        <f>SSN_7!L1042</f>
        <v>14.5</v>
      </c>
      <c r="M381" t="str">
        <f>SSN_7!M1042</f>
        <v>10.7</v>
      </c>
      <c r="N381" t="str">
        <f>SSN_7!N1042</f>
        <v>12.7</v>
      </c>
      <c r="O381" t="str">
        <f>SSN_7!O1042</f>
        <v>22.4</v>
      </c>
      <c r="P381" t="str">
        <f>SSN_7!P1042</f>
        <v>10.0</v>
      </c>
      <c r="Q381" t="str">
        <f>SSN_7!Q1042</f>
        <v>10.3</v>
      </c>
      <c r="R381" t="str">
        <f>SSN_7!R1042</f>
        <v>10.6</v>
      </c>
      <c r="S381" t="str">
        <f>SSN_7!S1042</f>
        <v>10.6</v>
      </c>
      <c r="T381" t="str">
        <f>SSN_7!T1042</f>
        <v>10.6</v>
      </c>
      <c r="U381" t="str">
        <f>SSN_7!U1042</f>
        <v>10.6</v>
      </c>
      <c r="V381" t="str">
        <f>SSN_7!V1042</f>
        <v>10.6</v>
      </c>
      <c r="W381">
        <f>SSN_7!W1042</f>
        <v>0</v>
      </c>
      <c r="X381" t="e">
        <f>SSN_7!X1042</f>
        <v>#N/A</v>
      </c>
      <c r="AB381" s="20">
        <f>MATCH("R",$J382:$J$1000,0)</f>
        <v>6</v>
      </c>
      <c r="AC381" s="20">
        <f>ROW()</f>
        <v>381</v>
      </c>
      <c r="AD381" s="24" t="e">
        <f t="shared" ca="1" si="49"/>
        <v>#N/A</v>
      </c>
      <c r="AE381" t="str">
        <f t="shared" ca="1" si="48"/>
        <v>E</v>
      </c>
    </row>
    <row r="382" spans="1:31">
      <c r="A382" s="36"/>
      <c r="J382" t="str">
        <f>SSN_7!J1043</f>
        <v/>
      </c>
      <c r="K382" t="str">
        <f>SSN_7!K1043</f>
        <v xml:space="preserve">    </v>
      </c>
      <c r="L382" t="str">
        <f>SSN_7!L1043</f>
        <v xml:space="preserve"> 8.6</v>
      </c>
      <c r="M382" t="str">
        <f>SSN_7!M1043</f>
        <v xml:space="preserve"> 8.4</v>
      </c>
      <c r="N382" t="str">
        <f>SSN_7!N1043</f>
        <v xml:space="preserve"> 7.6</v>
      </c>
      <c r="O382" t="str">
        <f>SSN_7!O1043</f>
        <v>17.4</v>
      </c>
      <c r="P382" t="str">
        <f>SSN_7!P1043</f>
        <v xml:space="preserve"> 6.6</v>
      </c>
      <c r="Q382" t="str">
        <f>SSN_7!Q1043</f>
        <v xml:space="preserve"> 6.2</v>
      </c>
      <c r="R382" t="str">
        <f>SSN_7!R1043</f>
        <v xml:space="preserve"> 6.6</v>
      </c>
      <c r="S382" t="str">
        <f>SSN_7!S1043</f>
        <v xml:space="preserve"> 6.7</v>
      </c>
      <c r="T382" t="str">
        <f>SSN_7!T1043</f>
        <v xml:space="preserve"> 6.7</v>
      </c>
      <c r="U382" t="str">
        <f>SSN_7!U1043</f>
        <v xml:space="preserve"> 6.7</v>
      </c>
      <c r="V382" t="str">
        <f>SSN_7!V1043</f>
        <v xml:space="preserve"> 6.7</v>
      </c>
      <c r="W382">
        <f>SSN_7!W1043</f>
        <v>0</v>
      </c>
      <c r="X382" t="e">
        <f>SSN_7!X1043</f>
        <v>#N/A</v>
      </c>
      <c r="AB382" s="20">
        <f>MATCH("R",$J383:$J$1000,0)</f>
        <v>5</v>
      </c>
      <c r="AC382" s="20">
        <f>ROW()</f>
        <v>382</v>
      </c>
      <c r="AD382" s="24" t="e">
        <f t="shared" ca="1" si="49"/>
        <v>#N/A</v>
      </c>
      <c r="AE382" t="str">
        <f t="shared" ca="1" si="48"/>
        <v>E</v>
      </c>
    </row>
    <row r="383" spans="1:31">
      <c r="A383" s="36"/>
      <c r="J383" t="str">
        <f>SSN_7!J1044</f>
        <v/>
      </c>
      <c r="K383" t="str">
        <f>SSN_7!K1044</f>
        <v xml:space="preserve">    </v>
      </c>
      <c r="L383" t="str">
        <f>SSN_7!L1044</f>
        <v xml:space="preserve"> 3.8</v>
      </c>
      <c r="M383" t="str">
        <f>SSN_7!M1044</f>
        <v xml:space="preserve"> 4.1</v>
      </c>
      <c r="N383" t="str">
        <f>SSN_7!N1044</f>
        <v xml:space="preserve"> 3.8</v>
      </c>
      <c r="O383" t="str">
        <f>SSN_7!O1044</f>
        <v xml:space="preserve"> 3.6</v>
      </c>
      <c r="P383" t="str">
        <f>SSN_7!P1044</f>
        <v xml:space="preserve"> 3.4</v>
      </c>
      <c r="Q383" t="str">
        <f>SSN_7!Q1044</f>
        <v xml:space="preserve"> 3.1</v>
      </c>
      <c r="R383" t="str">
        <f>SSN_7!R1044</f>
        <v xml:space="preserve"> 2.9</v>
      </c>
      <c r="S383" t="str">
        <f>SSN_7!S1044</f>
        <v xml:space="preserve"> 2.8</v>
      </c>
      <c r="T383" t="str">
        <f>SSN_7!T1044</f>
        <v xml:space="preserve"> 2.8</v>
      </c>
      <c r="U383" t="str">
        <f>SSN_7!U1044</f>
        <v xml:space="preserve"> 2.7</v>
      </c>
      <c r="V383" t="str">
        <f>SSN_7!V1044</f>
        <v xml:space="preserve"> 2.7</v>
      </c>
      <c r="W383">
        <f>SSN_7!W1044</f>
        <v>0</v>
      </c>
      <c r="X383" t="e">
        <f>SSN_7!X1044</f>
        <v>#N/A</v>
      </c>
      <c r="AB383" s="20">
        <f>MATCH("R",$J384:$J$1000,0)</f>
        <v>4</v>
      </c>
      <c r="AC383" s="20">
        <f>ROW()</f>
        <v>383</v>
      </c>
      <c r="AD383" s="24" t="e">
        <f t="shared" ca="1" si="49"/>
        <v>#N/A</v>
      </c>
      <c r="AE383" t="str">
        <f t="shared" ca="1" si="48"/>
        <v>E</v>
      </c>
    </row>
    <row r="384" spans="1:31">
      <c r="A384" s="36"/>
      <c r="J384" t="str">
        <f>SSN_7!J1045</f>
        <v/>
      </c>
      <c r="K384" t="str">
        <f>SSN_7!K1045</f>
        <v xml:space="preserve">    </v>
      </c>
      <c r="L384" t="str">
        <f>SSN_7!L1045</f>
        <v xml:space="preserve"> 3.8</v>
      </c>
      <c r="M384" t="str">
        <f>SSN_7!M1045</f>
        <v xml:space="preserve"> 4.1</v>
      </c>
      <c r="N384" t="str">
        <f>SSN_7!N1045</f>
        <v xml:space="preserve"> 3.8</v>
      </c>
      <c r="O384" t="str">
        <f>SSN_7!O1045</f>
        <v xml:space="preserve"> 3.6</v>
      </c>
      <c r="P384" t="str">
        <f>SSN_7!P1045</f>
        <v xml:space="preserve"> 3.4</v>
      </c>
      <c r="Q384" t="str">
        <f>SSN_7!Q1045</f>
        <v xml:space="preserve"> 3.1</v>
      </c>
      <c r="R384" t="str">
        <f>SSN_7!R1045</f>
        <v xml:space="preserve"> 2.9</v>
      </c>
      <c r="S384" t="str">
        <f>SSN_7!S1045</f>
        <v xml:space="preserve"> 2.8</v>
      </c>
      <c r="T384" t="str">
        <f>SSN_7!T1045</f>
        <v xml:space="preserve"> 2.8</v>
      </c>
      <c r="U384" t="str">
        <f>SSN_7!U1045</f>
        <v xml:space="preserve"> 2.7</v>
      </c>
      <c r="V384" t="str">
        <f>SSN_7!V1045</f>
        <v xml:space="preserve"> 2.7</v>
      </c>
      <c r="W384">
        <f>SSN_7!W1045</f>
        <v>0</v>
      </c>
      <c r="X384" t="e">
        <f>SSN_7!X1045</f>
        <v>#N/A</v>
      </c>
      <c r="AB384" s="20">
        <f>MATCH("R",$J385:$J$1000,0)</f>
        <v>3</v>
      </c>
      <c r="AC384" s="20">
        <f>ROW()</f>
        <v>384</v>
      </c>
      <c r="AD384" s="24" t="e">
        <f t="shared" ca="1" si="49"/>
        <v>#N/A</v>
      </c>
      <c r="AE384" t="str">
        <f t="shared" ca="1" si="48"/>
        <v>E</v>
      </c>
    </row>
    <row r="385" spans="1:31">
      <c r="A385" s="36"/>
      <c r="J385" t="str">
        <f>SSN_7!J1046</f>
        <v/>
      </c>
      <c r="K385" t="str">
        <f>SSN_7!K1046</f>
        <v xml:space="preserve">    </v>
      </c>
      <c r="L385" t="str">
        <f>SSN_7!L1046</f>
        <v xml:space="preserve">  45</v>
      </c>
      <c r="M385" t="str">
        <f>SSN_7!M1046</f>
        <v xml:space="preserve">  51</v>
      </c>
      <c r="N385" t="str">
        <f>SSN_7!N1046</f>
        <v xml:space="preserve">  49</v>
      </c>
      <c r="O385" t="str">
        <f>SSN_7!O1046</f>
        <v xml:space="preserve">  19</v>
      </c>
      <c r="P385" t="str">
        <f>SSN_7!P1046</f>
        <v xml:space="preserve"> -13</v>
      </c>
      <c r="Q385" t="str">
        <f>SSN_7!Q1046</f>
        <v xml:space="preserve"> -11</v>
      </c>
      <c r="R385" t="str">
        <f>SSN_7!R1046</f>
        <v xml:space="preserve">  -9</v>
      </c>
      <c r="S385" t="str">
        <f>SSN_7!S1046</f>
        <v xml:space="preserve">  -9</v>
      </c>
      <c r="T385" t="str">
        <f>SSN_7!T1046</f>
        <v xml:space="preserve">  -8</v>
      </c>
      <c r="U385" t="str">
        <f>SSN_7!U1046</f>
        <v xml:space="preserve">  -8</v>
      </c>
      <c r="V385" t="str">
        <f>SSN_7!V1046</f>
        <v xml:space="preserve">  -7</v>
      </c>
      <c r="W385">
        <f>SSN_7!W1046</f>
        <v>0</v>
      </c>
      <c r="X385" t="e">
        <f>SSN_7!X1046</f>
        <v>#N/A</v>
      </c>
      <c r="AB385" s="20">
        <f>MATCH("R",$J386:$J$1000,0)</f>
        <v>2</v>
      </c>
      <c r="AC385" s="20">
        <f>ROW()</f>
        <v>385</v>
      </c>
      <c r="AD385" s="24" t="e">
        <f t="shared" ca="1" si="49"/>
        <v>#N/A</v>
      </c>
      <c r="AE385" t="str">
        <f t="shared" ca="1" si="48"/>
        <v>E</v>
      </c>
    </row>
    <row r="386" spans="1:31">
      <c r="A386" s="36"/>
      <c r="J386" t="str">
        <f>SSN_7!J1047</f>
        <v/>
      </c>
      <c r="K386" t="str">
        <f>SSN_7!K1047</f>
        <v/>
      </c>
      <c r="L386" t="str">
        <f>SSN_7!L1047</f>
        <v/>
      </c>
      <c r="M386" t="str">
        <f>SSN_7!M1047</f>
        <v/>
      </c>
      <c r="N386" t="str">
        <f>SSN_7!N1047</f>
        <v/>
      </c>
      <c r="O386" t="str">
        <f>SSN_7!O1047</f>
        <v/>
      </c>
      <c r="P386" t="str">
        <f>SSN_7!P1047</f>
        <v/>
      </c>
      <c r="Q386" t="str">
        <f>SSN_7!Q1047</f>
        <v/>
      </c>
      <c r="R386" t="str">
        <f>SSN_7!R1047</f>
        <v/>
      </c>
      <c r="S386" t="str">
        <f>SSN_7!S1047</f>
        <v/>
      </c>
      <c r="T386" t="str">
        <f>SSN_7!T1047</f>
        <v/>
      </c>
      <c r="U386" t="str">
        <f>SSN_7!U1047</f>
        <v/>
      </c>
      <c r="V386" t="str">
        <f>SSN_7!V1047</f>
        <v/>
      </c>
      <c r="W386">
        <f>SSN_7!W1047</f>
        <v>0</v>
      </c>
      <c r="X386" t="e">
        <f>SSN_7!X1047</f>
        <v>#N/A</v>
      </c>
      <c r="AB386" s="20">
        <f>MATCH("R",$J387:$J$1000,0)</f>
        <v>1</v>
      </c>
      <c r="AC386" s="20">
        <f>ROW()</f>
        <v>386</v>
      </c>
      <c r="AD386" s="24" t="e">
        <f t="shared" ca="1" si="49"/>
        <v>#N/A</v>
      </c>
      <c r="AE386" t="str">
        <f t="shared" ref="AE386:AE449" ca="1" si="50">IF(ISERROR(AD386),"E","OK")</f>
        <v>E</v>
      </c>
    </row>
    <row r="387" spans="1:31">
      <c r="A387" s="36"/>
      <c r="J387" t="str">
        <f>SSN_7!J1048</f>
        <v>R</v>
      </c>
      <c r="K387" t="str">
        <f>SSN_7!K1048</f>
        <v>14.0</v>
      </c>
      <c r="L387" t="str">
        <f>SSN_7!L1048</f>
        <v xml:space="preserve"> 5.4</v>
      </c>
      <c r="M387" t="str">
        <f>SSN_7!M1048</f>
        <v xml:space="preserve"> 2.0</v>
      </c>
      <c r="N387" t="str">
        <f>SSN_7!N1048</f>
        <v xml:space="preserve"> 4.0</v>
      </c>
      <c r="O387" t="str">
        <f>SSN_7!O1048</f>
        <v xml:space="preserve"> 5.4</v>
      </c>
      <c r="P387" t="str">
        <f>SSN_7!P1048</f>
        <v xml:space="preserve"> 7.3</v>
      </c>
      <c r="Q387" t="str">
        <f>SSN_7!Q1048</f>
        <v>10.2</v>
      </c>
      <c r="R387" t="str">
        <f>SSN_7!R1048</f>
        <v>14.4</v>
      </c>
      <c r="S387" t="str">
        <f>SSN_7!S1048</f>
        <v>18.2</v>
      </c>
      <c r="T387" t="str">
        <f>SSN_7!T1048</f>
        <v>21.5</v>
      </c>
      <c r="U387" t="str">
        <f>SSN_7!U1048</f>
        <v>25.0</v>
      </c>
      <c r="V387" t="str">
        <f>SSN_7!V1048</f>
        <v>29.0</v>
      </c>
      <c r="W387">
        <f>SSN_7!W1048</f>
        <v>0</v>
      </c>
      <c r="X387" t="str">
        <f>SSN_7!X1048</f>
        <v>1400</v>
      </c>
      <c r="AB387" s="20">
        <f>MATCH("R",$J388:$J$1000,0)</f>
        <v>32</v>
      </c>
      <c r="AC387" s="20">
        <f>ROW()</f>
        <v>387</v>
      </c>
      <c r="AD387" s="24" t="e">
        <f t="shared" ref="AD387:AD450" ca="1" si="51">IF(VALUE(INDIRECT(ADDRESS(AD386,AA$1+1,1,TRUE())))=1,AD386+1,VALUE(INDIRECT(ADDRESS(AD386,AA$1+2,1,TRUE())))+VALUE((INDIRECT(ADDRESS(AD386,AA$1+1,1,TRUE())))))</f>
        <v>#N/A</v>
      </c>
      <c r="AE387" t="str">
        <f t="shared" ca="1" si="50"/>
        <v>E</v>
      </c>
    </row>
    <row r="388" spans="1:31">
      <c r="A388" s="36"/>
      <c r="J388" t="str">
        <f>SSN_7!J1049</f>
        <v/>
      </c>
      <c r="K388" t="str">
        <f>SSN_7!K1049</f>
        <v xml:space="preserve">    </v>
      </c>
      <c r="L388" t="str">
        <f>SSN_7!L1049</f>
        <v xml:space="preserve"> 1F2</v>
      </c>
      <c r="M388" t="str">
        <f>SSN_7!M1049</f>
        <v xml:space="preserve"> 1 E</v>
      </c>
      <c r="N388" t="str">
        <f>SSN_7!N1049</f>
        <v xml:space="preserve"> 1F2</v>
      </c>
      <c r="O388" t="str">
        <f>SSN_7!O1049</f>
        <v xml:space="preserve"> 1F2</v>
      </c>
      <c r="P388" t="str">
        <f>SSN_7!P1049</f>
        <v xml:space="preserve"> 1F2</v>
      </c>
      <c r="Q388" t="str">
        <f>SSN_7!Q1049</f>
        <v xml:space="preserve"> 1F2</v>
      </c>
      <c r="R388" t="str">
        <f>SSN_7!R1049</f>
        <v xml:space="preserve"> 1F2</v>
      </c>
      <c r="S388" t="str">
        <f>SSN_7!S1049</f>
        <v xml:space="preserve"> 1F2</v>
      </c>
      <c r="T388" t="str">
        <f>SSN_7!T1049</f>
        <v xml:space="preserve"> 1F2</v>
      </c>
      <c r="U388" t="str">
        <f>SSN_7!U1049</f>
        <v xml:space="preserve"> 1F2</v>
      </c>
      <c r="V388" t="str">
        <f>SSN_7!V1049</f>
        <v xml:space="preserve"> 1F2</v>
      </c>
      <c r="W388">
        <f>SSN_7!W1049</f>
        <v>0</v>
      </c>
      <c r="X388" t="e">
        <f>SSN_7!X1049</f>
        <v>#N/A</v>
      </c>
      <c r="AB388" s="20">
        <f>MATCH("R",$J389:$J$1000,0)</f>
        <v>31</v>
      </c>
      <c r="AC388" s="20">
        <f>ROW()</f>
        <v>388</v>
      </c>
      <c r="AD388" s="24" t="e">
        <f t="shared" ca="1" si="51"/>
        <v>#N/A</v>
      </c>
      <c r="AE388" t="str">
        <f t="shared" ca="1" si="50"/>
        <v>E</v>
      </c>
    </row>
    <row r="389" spans="1:31">
      <c r="A389" s="36"/>
      <c r="J389" t="str">
        <f>SSN_7!J1050</f>
        <v/>
      </c>
      <c r="K389" t="str">
        <f>SSN_7!K1050</f>
        <v xml:space="preserve">    </v>
      </c>
      <c r="L389" t="str">
        <f>SSN_7!L1050</f>
        <v>61.6</v>
      </c>
      <c r="M389" t="str">
        <f>SSN_7!M1050</f>
        <v>30.7</v>
      </c>
      <c r="N389" t="str">
        <f>SSN_7!N1050</f>
        <v>53.8</v>
      </c>
      <c r="O389" t="str">
        <f>SSN_7!O1050</f>
        <v>61.6</v>
      </c>
      <c r="P389" t="str">
        <f>SSN_7!P1050</f>
        <v>61.6</v>
      </c>
      <c r="Q389" t="str">
        <f>SSN_7!Q1050</f>
        <v>61.6</v>
      </c>
      <c r="R389" t="str">
        <f>SSN_7!R1050</f>
        <v>61.6</v>
      </c>
      <c r="S389" t="str">
        <f>SSN_7!S1050</f>
        <v>61.6</v>
      </c>
      <c r="T389" t="str">
        <f>SSN_7!T1050</f>
        <v>61.6</v>
      </c>
      <c r="U389" t="str">
        <f>SSN_7!U1050</f>
        <v>61.6</v>
      </c>
      <c r="V389" t="str">
        <f>SSN_7!V1050</f>
        <v>61.6</v>
      </c>
      <c r="W389">
        <f>SSN_7!W1050</f>
        <v>0</v>
      </c>
      <c r="X389" t="e">
        <f>SSN_7!X1050</f>
        <v>#N/A</v>
      </c>
      <c r="AB389" s="20">
        <f>MATCH("R",$J390:$J$1000,0)</f>
        <v>30</v>
      </c>
      <c r="AC389" s="20">
        <f>ROW()</f>
        <v>389</v>
      </c>
      <c r="AD389" s="24" t="e">
        <f t="shared" ca="1" si="51"/>
        <v>#N/A</v>
      </c>
      <c r="AE389" t="str">
        <f t="shared" ca="1" si="50"/>
        <v>E</v>
      </c>
    </row>
    <row r="390" spans="1:31">
      <c r="A390" s="36"/>
      <c r="J390" t="str">
        <f>SSN_7!J1051</f>
        <v/>
      </c>
      <c r="K390" t="str">
        <f>SSN_7!K1051</f>
        <v xml:space="preserve">    </v>
      </c>
      <c r="L390" t="str">
        <f>SSN_7!L1051</f>
        <v xml:space="preserve"> 2.4</v>
      </c>
      <c r="M390" t="str">
        <f>SSN_7!M1051</f>
        <v xml:space="preserve"> 1.3</v>
      </c>
      <c r="N390" t="str">
        <f>SSN_7!N1051</f>
        <v xml:space="preserve"> 1.9</v>
      </c>
      <c r="O390" t="str">
        <f>SSN_7!O1051</f>
        <v xml:space="preserve"> 2.4</v>
      </c>
      <c r="P390" t="str">
        <f>SSN_7!P1051</f>
        <v xml:space="preserve"> 2.4</v>
      </c>
      <c r="Q390" t="str">
        <f>SSN_7!Q1051</f>
        <v xml:space="preserve"> 2.4</v>
      </c>
      <c r="R390" t="str">
        <f>SSN_7!R1051</f>
        <v xml:space="preserve"> 2.4</v>
      </c>
      <c r="S390" t="str">
        <f>SSN_7!S1051</f>
        <v xml:space="preserve"> 2.4</v>
      </c>
      <c r="T390" t="str">
        <f>SSN_7!T1051</f>
        <v xml:space="preserve"> 2.4</v>
      </c>
      <c r="U390" t="str">
        <f>SSN_7!U1051</f>
        <v xml:space="preserve"> 2.4</v>
      </c>
      <c r="V390" t="str">
        <f>SSN_7!V1051</f>
        <v xml:space="preserve"> 2.4</v>
      </c>
      <c r="W390">
        <f>SSN_7!W1051</f>
        <v>0</v>
      </c>
      <c r="X390" t="e">
        <f>SSN_7!X1051</f>
        <v>#N/A</v>
      </c>
      <c r="AB390" s="20">
        <f>MATCH("R",$J391:$J$1000,0)</f>
        <v>29</v>
      </c>
      <c r="AC390" s="20">
        <f>ROW()</f>
        <v>390</v>
      </c>
      <c r="AD390" s="24" t="e">
        <f t="shared" ca="1" si="51"/>
        <v>#N/A</v>
      </c>
      <c r="AE390" t="str">
        <f t="shared" ca="1" si="50"/>
        <v>E</v>
      </c>
    </row>
    <row r="391" spans="1:31">
      <c r="A391" s="36"/>
      <c r="J391" t="str">
        <f>SSN_7!J1052</f>
        <v/>
      </c>
      <c r="K391" t="str">
        <f>SSN_7!K1052</f>
        <v xml:space="preserve">    </v>
      </c>
      <c r="L391" t="str">
        <f>SSN_7!L1052</f>
        <v xml:space="preserve"> 316</v>
      </c>
      <c r="M391" t="str">
        <f>SSN_7!M1052</f>
        <v xml:space="preserve"> 100</v>
      </c>
      <c r="N391" t="str">
        <f>SSN_7!N1052</f>
        <v xml:space="preserve"> 231</v>
      </c>
      <c r="O391" t="str">
        <f>SSN_7!O1052</f>
        <v xml:space="preserve"> 316</v>
      </c>
      <c r="P391" t="str">
        <f>SSN_7!P1052</f>
        <v xml:space="preserve"> 316</v>
      </c>
      <c r="Q391" t="str">
        <f>SSN_7!Q1052</f>
        <v xml:space="preserve"> 316</v>
      </c>
      <c r="R391" t="str">
        <f>SSN_7!R1052</f>
        <v xml:space="preserve"> 316</v>
      </c>
      <c r="S391" t="str">
        <f>SSN_7!S1052</f>
        <v xml:space="preserve"> 316</v>
      </c>
      <c r="T391" t="str">
        <f>SSN_7!T1052</f>
        <v xml:space="preserve"> 316</v>
      </c>
      <c r="U391" t="str">
        <f>SSN_7!U1052</f>
        <v xml:space="preserve"> 316</v>
      </c>
      <c r="V391" t="str">
        <f>SSN_7!V1052</f>
        <v xml:space="preserve"> 316</v>
      </c>
      <c r="W391">
        <f>SSN_7!W1052</f>
        <v>0</v>
      </c>
      <c r="X391" t="e">
        <f>SSN_7!X1052</f>
        <v>#N/A</v>
      </c>
      <c r="AB391" s="20">
        <f>MATCH("R",$J392:$J$1000,0)</f>
        <v>28</v>
      </c>
      <c r="AC391" s="20">
        <f>ROW()</f>
        <v>391</v>
      </c>
      <c r="AD391" s="24" t="e">
        <f t="shared" ca="1" si="51"/>
        <v>#N/A</v>
      </c>
      <c r="AE391" t="str">
        <f t="shared" ca="1" si="50"/>
        <v>E</v>
      </c>
    </row>
    <row r="392" spans="1:31">
      <c r="A392" s="36"/>
      <c r="J392" t="str">
        <f>SSN_7!J1053</f>
        <v/>
      </c>
      <c r="K392" t="str">
        <f>SSN_7!K1053</f>
        <v xml:space="preserve">    </v>
      </c>
      <c r="L392" t="str">
        <f>SSN_7!L1053</f>
        <v>0.50</v>
      </c>
      <c r="M392" t="str">
        <f>SSN_7!M1053</f>
        <v>1.00</v>
      </c>
      <c r="N392" t="str">
        <f>SSN_7!N1053</f>
        <v>0.99</v>
      </c>
      <c r="O392" t="str">
        <f>SSN_7!O1053</f>
        <v>0.49</v>
      </c>
      <c r="P392" t="str">
        <f>SSN_7!P1053</f>
        <v>0.00</v>
      </c>
      <c r="Q392" t="str">
        <f>SSN_7!Q1053</f>
        <v>0.00</v>
      </c>
      <c r="R392" t="str">
        <f>SSN_7!R1053</f>
        <v>0.00</v>
      </c>
      <c r="S392" t="str">
        <f>SSN_7!S1053</f>
        <v>0.00</v>
      </c>
      <c r="T392" t="str">
        <f>SSN_7!T1053</f>
        <v>0.00</v>
      </c>
      <c r="U392" t="str">
        <f>SSN_7!U1053</f>
        <v>0.00</v>
      </c>
      <c r="V392" t="str">
        <f>SSN_7!V1053</f>
        <v>0.00</v>
      </c>
      <c r="W392">
        <f>SSN_7!W1053</f>
        <v>0</v>
      </c>
      <c r="X392" t="e">
        <f>SSN_7!X1053</f>
        <v>#N/A</v>
      </c>
      <c r="AB392" s="20">
        <f>MATCH("R",$J393:$J$1000,0)</f>
        <v>27</v>
      </c>
      <c r="AC392" s="20">
        <f>ROW()</f>
        <v>392</v>
      </c>
      <c r="AD392" s="24" t="e">
        <f t="shared" ca="1" si="51"/>
        <v>#N/A</v>
      </c>
      <c r="AE392" t="str">
        <f t="shared" ca="1" si="50"/>
        <v>E</v>
      </c>
    </row>
    <row r="393" spans="1:31">
      <c r="A393" s="36"/>
      <c r="J393" t="str">
        <f>SSN_7!J1054</f>
        <v/>
      </c>
      <c r="K393" t="str">
        <f>SSN_7!K1054</f>
        <v xml:space="preserve">    </v>
      </c>
      <c r="L393" t="str">
        <f>SSN_7!L1054</f>
        <v xml:space="preserve"> 111</v>
      </c>
      <c r="M393" t="str">
        <f>SSN_7!M1054</f>
        <v xml:space="preserve"> 106</v>
      </c>
      <c r="N393" t="str">
        <f>SSN_7!N1054</f>
        <v xml:space="preserve"> 105</v>
      </c>
      <c r="O393" t="str">
        <f>SSN_7!O1054</f>
        <v xml:space="preserve"> 111</v>
      </c>
      <c r="P393" t="str">
        <f>SSN_7!P1054</f>
        <v xml:space="preserve"> 142</v>
      </c>
      <c r="Q393" t="str">
        <f>SSN_7!Q1054</f>
        <v xml:space="preserve"> 181</v>
      </c>
      <c r="R393" t="str">
        <f>SSN_7!R1054</f>
        <v xml:space="preserve"> 184</v>
      </c>
      <c r="S393" t="str">
        <f>SSN_7!S1054</f>
        <v xml:space="preserve"> 186</v>
      </c>
      <c r="T393" t="str">
        <f>SSN_7!T1054</f>
        <v xml:space="preserve"> 187</v>
      </c>
      <c r="U393" t="str">
        <f>SSN_7!U1054</f>
        <v xml:space="preserve"> 189</v>
      </c>
      <c r="V393" t="str">
        <f>SSN_7!V1054</f>
        <v xml:space="preserve"> 190</v>
      </c>
      <c r="W393">
        <f>SSN_7!W1054</f>
        <v>0</v>
      </c>
      <c r="X393" t="e">
        <f>SSN_7!X1054</f>
        <v>#N/A</v>
      </c>
      <c r="AB393" s="20">
        <f>MATCH("R",$J394:$J$1000,0)</f>
        <v>26</v>
      </c>
      <c r="AC393" s="20">
        <f>ROW()</f>
        <v>393</v>
      </c>
      <c r="AD393" s="24" t="e">
        <f t="shared" ca="1" si="51"/>
        <v>#N/A</v>
      </c>
      <c r="AE393" t="str">
        <f t="shared" ca="1" si="50"/>
        <v>E</v>
      </c>
    </row>
    <row r="394" spans="1:31">
      <c r="A394" s="36"/>
      <c r="J394" t="str">
        <f>SSN_7!J1055</f>
        <v/>
      </c>
      <c r="K394" t="str">
        <f>SSN_7!K1055</f>
        <v xml:space="preserve">    </v>
      </c>
      <c r="L394" t="str">
        <f>SSN_7!L1055</f>
        <v xml:space="preserve">  27</v>
      </c>
      <c r="M394" t="str">
        <f>SSN_7!M1055</f>
        <v xml:space="preserve">  26</v>
      </c>
      <c r="N394" t="str">
        <f>SSN_7!N1055</f>
        <v xml:space="preserve">  31</v>
      </c>
      <c r="O394" t="str">
        <f>SSN_7!O1055</f>
        <v xml:space="preserve">  27</v>
      </c>
      <c r="P394" t="str">
        <f>SSN_7!P1055</f>
        <v xml:space="preserve">  -1</v>
      </c>
      <c r="Q394" t="str">
        <f>SSN_7!Q1055</f>
        <v xml:space="preserve"> -37</v>
      </c>
      <c r="R394" t="str">
        <f>SSN_7!R1055</f>
        <v xml:space="preserve"> -36</v>
      </c>
      <c r="S394" t="str">
        <f>SSN_7!S1055</f>
        <v xml:space="preserve"> -36</v>
      </c>
      <c r="T394" t="str">
        <f>SSN_7!T1055</f>
        <v xml:space="preserve"> -36</v>
      </c>
      <c r="U394" t="str">
        <f>SSN_7!U1055</f>
        <v xml:space="preserve"> -36</v>
      </c>
      <c r="V394" t="str">
        <f>SSN_7!V1055</f>
        <v xml:space="preserve"> -36</v>
      </c>
      <c r="W394">
        <f>SSN_7!W1055</f>
        <v>0</v>
      </c>
      <c r="X394" t="e">
        <f>SSN_7!X1055</f>
        <v>#N/A</v>
      </c>
      <c r="AB394" s="20">
        <f>MATCH("R",$J395:$J$1000,0)</f>
        <v>25</v>
      </c>
      <c r="AC394" s="20">
        <f>ROW()</f>
        <v>394</v>
      </c>
      <c r="AD394" s="24" t="e">
        <f t="shared" ca="1" si="51"/>
        <v>#N/A</v>
      </c>
      <c r="AE394" t="str">
        <f t="shared" ca="1" si="50"/>
        <v>E</v>
      </c>
    </row>
    <row r="395" spans="1:31">
      <c r="A395" s="36"/>
      <c r="J395" t="str">
        <f>SSN_7!J1056</f>
        <v/>
      </c>
      <c r="K395" t="str">
        <f>SSN_7!K1056</f>
        <v xml:space="preserve">    </v>
      </c>
      <c r="L395" t="str">
        <f>SSN_7!L1056</f>
        <v xml:space="preserve"> -91</v>
      </c>
      <c r="M395" t="str">
        <f>SSN_7!M1056</f>
        <v xml:space="preserve"> -86</v>
      </c>
      <c r="N395" t="str">
        <f>SSN_7!N1056</f>
        <v xml:space="preserve"> -85</v>
      </c>
      <c r="O395" t="str">
        <f>SSN_7!O1056</f>
        <v xml:space="preserve"> -91</v>
      </c>
      <c r="P395" t="str">
        <f>SSN_7!P1056</f>
        <v>-122</v>
      </c>
      <c r="Q395" t="str">
        <f>SSN_7!Q1056</f>
        <v>-161</v>
      </c>
      <c r="R395" t="str">
        <f>SSN_7!R1056</f>
        <v>-164</v>
      </c>
      <c r="S395" t="str">
        <f>SSN_7!S1056</f>
        <v>-166</v>
      </c>
      <c r="T395" t="str">
        <f>SSN_7!T1056</f>
        <v>-167</v>
      </c>
      <c r="U395" t="str">
        <f>SSN_7!U1056</f>
        <v>-169</v>
      </c>
      <c r="V395" t="str">
        <f>SSN_7!V1056</f>
        <v>-170</v>
      </c>
      <c r="W395">
        <f>SSN_7!W1056</f>
        <v>0</v>
      </c>
      <c r="X395" t="e">
        <f>SSN_7!X1056</f>
        <v>#N/A</v>
      </c>
      <c r="AB395" s="20">
        <f>MATCH("R",$J396:$J$1000,0)</f>
        <v>24</v>
      </c>
      <c r="AC395" s="20">
        <f>ROW()</f>
        <v>395</v>
      </c>
      <c r="AD395" s="24" t="e">
        <f t="shared" ca="1" si="51"/>
        <v>#N/A</v>
      </c>
      <c r="AE395" t="str">
        <f t="shared" ca="1" si="50"/>
        <v>E</v>
      </c>
    </row>
    <row r="396" spans="1:31">
      <c r="A396" s="36"/>
      <c r="J396" t="str">
        <f>SSN_7!J1057</f>
        <v/>
      </c>
      <c r="K396" t="str">
        <f>SSN_7!K1057</f>
        <v xml:space="preserve">    </v>
      </c>
      <c r="L396" t="str">
        <f>SSN_7!L1057</f>
        <v>-151</v>
      </c>
      <c r="M396" t="str">
        <f>SSN_7!M1057</f>
        <v>-140</v>
      </c>
      <c r="N396" t="str">
        <f>SSN_7!N1057</f>
        <v>-148</v>
      </c>
      <c r="O396" t="str">
        <f>SSN_7!O1057</f>
        <v>-151</v>
      </c>
      <c r="P396" t="str">
        <f>SSN_7!P1057</f>
        <v>-155</v>
      </c>
      <c r="Q396" t="str">
        <f>SSN_7!Q1057</f>
        <v>-159</v>
      </c>
      <c r="R396" t="str">
        <f>SSN_7!R1057</f>
        <v>-164</v>
      </c>
      <c r="S396" t="str">
        <f>SSN_7!S1057</f>
        <v>-167</v>
      </c>
      <c r="T396" t="str">
        <f>SSN_7!T1057</f>
        <v>-169</v>
      </c>
      <c r="U396" t="str">
        <f>SSN_7!U1057</f>
        <v>-170</v>
      </c>
      <c r="V396" t="str">
        <f>SSN_7!V1057</f>
        <v>-172</v>
      </c>
      <c r="W396">
        <f>SSN_7!W1057</f>
        <v>0</v>
      </c>
      <c r="X396" t="e">
        <f>SSN_7!X1057</f>
        <v>#N/A</v>
      </c>
      <c r="AB396" s="20">
        <f>MATCH("R",$J397:$J$1000,0)</f>
        <v>23</v>
      </c>
      <c r="AC396" s="20">
        <f>ROW()</f>
        <v>396</v>
      </c>
      <c r="AD396" s="24" t="e">
        <f t="shared" ca="1" si="51"/>
        <v>#N/A</v>
      </c>
      <c r="AE396" t="str">
        <f t="shared" ca="1" si="50"/>
        <v>E</v>
      </c>
    </row>
    <row r="397" spans="1:31">
      <c r="A397" s="36"/>
      <c r="J397" t="str">
        <f>SSN_7!J1058</f>
        <v/>
      </c>
      <c r="K397" t="str">
        <f>SSN_7!K1058</f>
        <v xml:space="preserve">    </v>
      </c>
      <c r="L397" t="str">
        <f>SSN_7!L1058</f>
        <v xml:space="preserve">  60</v>
      </c>
      <c r="M397" t="str">
        <f>SSN_7!M1058</f>
        <v xml:space="preserve">  54</v>
      </c>
      <c r="N397" t="str">
        <f>SSN_7!N1058</f>
        <v xml:space="preserve">  63</v>
      </c>
      <c r="O397" t="str">
        <f>SSN_7!O1058</f>
        <v xml:space="preserve">  60</v>
      </c>
      <c r="P397" t="str">
        <f>SSN_7!P1058</f>
        <v xml:space="preserve">  33</v>
      </c>
      <c r="Q397" t="str">
        <f>SSN_7!Q1058</f>
        <v xml:space="preserve">  -2</v>
      </c>
      <c r="R397" t="str">
        <f>SSN_7!R1058</f>
        <v xml:space="preserve">   0</v>
      </c>
      <c r="S397" t="str">
        <f>SSN_7!S1058</f>
        <v xml:space="preserve">   1</v>
      </c>
      <c r="T397" t="str">
        <f>SSN_7!T1058</f>
        <v xml:space="preserve">   1</v>
      </c>
      <c r="U397" t="str">
        <f>SSN_7!U1058</f>
        <v xml:space="preserve">   2</v>
      </c>
      <c r="V397" t="str">
        <f>SSN_7!V1058</f>
        <v xml:space="preserve">   2</v>
      </c>
      <c r="W397">
        <f>SSN_7!W1058</f>
        <v>0</v>
      </c>
      <c r="X397" t="e">
        <f>SSN_7!X1058</f>
        <v>#N/A</v>
      </c>
      <c r="AB397" s="20">
        <f>MATCH("R",$J398:$J$1000,0)</f>
        <v>22</v>
      </c>
      <c r="AC397" s="20">
        <f>ROW()</f>
        <v>397</v>
      </c>
      <c r="AD397" s="24" t="e">
        <f t="shared" ca="1" si="51"/>
        <v>#N/A</v>
      </c>
      <c r="AE397" t="str">
        <f t="shared" ca="1" si="50"/>
        <v>E</v>
      </c>
    </row>
    <row r="398" spans="1:31">
      <c r="A398" s="36"/>
      <c r="J398" t="str">
        <f>SSN_7!J1059</f>
        <v/>
      </c>
      <c r="K398" t="str">
        <f>SSN_7!K1059</f>
        <v xml:space="preserve">    </v>
      </c>
      <c r="L398" t="str">
        <f>SSN_7!L1059</f>
        <v xml:space="preserve">  28</v>
      </c>
      <c r="M398" t="str">
        <f>SSN_7!M1059</f>
        <v xml:space="preserve">  30</v>
      </c>
      <c r="N398" t="str">
        <f>SSN_7!N1059</f>
        <v xml:space="preserve">  21</v>
      </c>
      <c r="O398" t="str">
        <f>SSN_7!O1059</f>
        <v xml:space="preserve">  29</v>
      </c>
      <c r="P398" t="str">
        <f>SSN_7!P1059</f>
        <v xml:space="preserve">  64</v>
      </c>
      <c r="Q398" t="str">
        <f>SSN_7!Q1059</f>
        <v xml:space="preserve">  86</v>
      </c>
      <c r="R398" t="str">
        <f>SSN_7!R1059</f>
        <v xml:space="preserve">  84</v>
      </c>
      <c r="S398" t="str">
        <f>SSN_7!S1059</f>
        <v xml:space="preserve">  83</v>
      </c>
      <c r="T398" t="str">
        <f>SSN_7!T1059</f>
        <v xml:space="preserve">  83</v>
      </c>
      <c r="U398" t="str">
        <f>SSN_7!U1059</f>
        <v xml:space="preserve">  82</v>
      </c>
      <c r="V398" t="str">
        <f>SSN_7!V1059</f>
        <v xml:space="preserve">  82</v>
      </c>
      <c r="W398">
        <f>SSN_7!W1059</f>
        <v>0</v>
      </c>
      <c r="X398" t="e">
        <f>SSN_7!X1059</f>
        <v>#N/A</v>
      </c>
      <c r="AB398" s="20">
        <f>MATCH("R",$J399:$J$1000,0)</f>
        <v>21</v>
      </c>
      <c r="AC398" s="20">
        <f>ROW()</f>
        <v>398</v>
      </c>
      <c r="AD398" s="24" t="e">
        <f t="shared" ca="1" si="51"/>
        <v>#N/A</v>
      </c>
      <c r="AE398" t="str">
        <f t="shared" ca="1" si="50"/>
        <v>E</v>
      </c>
    </row>
    <row r="399" spans="1:31">
      <c r="A399" s="36"/>
      <c r="J399" t="str">
        <f>SSN_7!J1060</f>
        <v/>
      </c>
      <c r="K399" t="str">
        <f>SSN_7!K1060</f>
        <v xml:space="preserve">    </v>
      </c>
      <c r="L399" t="str">
        <f>SSN_7!L1060</f>
        <v>0.03</v>
      </c>
      <c r="M399" t="str">
        <f>SSN_7!M1060</f>
        <v>0.00</v>
      </c>
      <c r="N399" t="str">
        <f>SSN_7!N1060</f>
        <v>0.04</v>
      </c>
      <c r="O399" t="str">
        <f>SSN_7!O1060</f>
        <v>0.03</v>
      </c>
      <c r="P399" t="str">
        <f>SSN_7!P1060</f>
        <v>0.01</v>
      </c>
      <c r="Q399" t="str">
        <f>SSN_7!Q1060</f>
        <v>0.00</v>
      </c>
      <c r="R399" t="str">
        <f>SSN_7!R1060</f>
        <v>0.00</v>
      </c>
      <c r="S399" t="str">
        <f>SSN_7!S1060</f>
        <v>0.00</v>
      </c>
      <c r="T399" t="str">
        <f>SSN_7!T1060</f>
        <v>0.00</v>
      </c>
      <c r="U399" t="str">
        <f>SSN_7!U1060</f>
        <v>0.00</v>
      </c>
      <c r="V399" t="str">
        <f>SSN_7!V1060</f>
        <v>0.00</v>
      </c>
      <c r="W399">
        <f>SSN_7!W1060</f>
        <v>0</v>
      </c>
      <c r="X399" t="e">
        <f>SSN_7!X1060</f>
        <v>#N/A</v>
      </c>
      <c r="AB399" s="20">
        <f>MATCH("R",$J400:$J$1000,0)</f>
        <v>20</v>
      </c>
      <c r="AC399" s="20">
        <f>ROW()</f>
        <v>399</v>
      </c>
      <c r="AD399" s="24" t="e">
        <f t="shared" ca="1" si="51"/>
        <v>#N/A</v>
      </c>
      <c r="AE399" t="str">
        <f t="shared" ca="1" si="50"/>
        <v>E</v>
      </c>
    </row>
    <row r="400" spans="1:31">
      <c r="A400" s="36"/>
      <c r="J400" t="str">
        <f>SSN_7!J1061</f>
        <v/>
      </c>
      <c r="K400" t="str">
        <f>SSN_7!K1061</f>
        <v xml:space="preserve">    </v>
      </c>
      <c r="L400" t="str">
        <f>SSN_7!L1061</f>
        <v>0.00</v>
      </c>
      <c r="M400" t="str">
        <f>SSN_7!M1061</f>
        <v>0.00</v>
      </c>
      <c r="N400" t="str">
        <f>SSN_7!N1061</f>
        <v>0.00</v>
      </c>
      <c r="O400" t="str">
        <f>SSN_7!O1061</f>
        <v>0.00</v>
      </c>
      <c r="P400" t="str">
        <f>SSN_7!P1061</f>
        <v>0.00</v>
      </c>
      <c r="Q400" t="str">
        <f>SSN_7!Q1061</f>
        <v>0.00</v>
      </c>
      <c r="R400" t="str">
        <f>SSN_7!R1061</f>
        <v>0.00</v>
      </c>
      <c r="S400" t="str">
        <f>SSN_7!S1061</f>
        <v>0.00</v>
      </c>
      <c r="T400" t="str">
        <f>SSN_7!T1061</f>
        <v>0.00</v>
      </c>
      <c r="U400" t="str">
        <f>SSN_7!U1061</f>
        <v>0.00</v>
      </c>
      <c r="V400" t="str">
        <f>SSN_7!V1061</f>
        <v>0.00</v>
      </c>
      <c r="W400">
        <f>SSN_7!W1061</f>
        <v>0</v>
      </c>
      <c r="X400" t="e">
        <f>SSN_7!X1061</f>
        <v>#N/A</v>
      </c>
      <c r="AB400" s="20">
        <f>MATCH("R",$J401:$J$1000,0)</f>
        <v>19</v>
      </c>
      <c r="AC400" s="20">
        <f>ROW()</f>
        <v>400</v>
      </c>
      <c r="AD400" s="24" t="e">
        <f t="shared" ca="1" si="51"/>
        <v>#N/A</v>
      </c>
      <c r="AE400" t="str">
        <f t="shared" ca="1" si="50"/>
        <v>E</v>
      </c>
    </row>
    <row r="401" spans="1:31">
      <c r="A401" s="36"/>
      <c r="J401" t="str">
        <f>SSN_7!J1062</f>
        <v/>
      </c>
      <c r="K401" t="str">
        <f>SSN_7!K1062</f>
        <v xml:space="preserve">    </v>
      </c>
      <c r="L401" t="str">
        <f>SSN_7!L1062</f>
        <v>0.10</v>
      </c>
      <c r="M401" t="str">
        <f>SSN_7!M1062</f>
        <v>0.04</v>
      </c>
      <c r="N401" t="str">
        <f>SSN_7!N1062</f>
        <v>0.11</v>
      </c>
      <c r="O401" t="str">
        <f>SSN_7!O1062</f>
        <v>0.10</v>
      </c>
      <c r="P401" t="str">
        <f>SSN_7!P1062</f>
        <v>0.02</v>
      </c>
      <c r="Q401" t="str">
        <f>SSN_7!Q1062</f>
        <v>0.00</v>
      </c>
      <c r="R401" t="str">
        <f>SSN_7!R1062</f>
        <v>0.00</v>
      </c>
      <c r="S401" t="str">
        <f>SSN_7!S1062</f>
        <v>0.00</v>
      </c>
      <c r="T401" t="str">
        <f>SSN_7!T1062</f>
        <v>0.00</v>
      </c>
      <c r="U401" t="str">
        <f>SSN_7!U1062</f>
        <v>0.00</v>
      </c>
      <c r="V401" t="str">
        <f>SSN_7!V1062</f>
        <v>0.00</v>
      </c>
      <c r="W401">
        <f>SSN_7!W1062</f>
        <v>0</v>
      </c>
      <c r="X401" t="e">
        <f>SSN_7!X1062</f>
        <v>#N/A</v>
      </c>
      <c r="AB401" s="20">
        <f>MATCH("R",$J402:$J$1000,0)</f>
        <v>18</v>
      </c>
      <c r="AC401" s="20">
        <f>ROW()</f>
        <v>401</v>
      </c>
      <c r="AD401" s="24" t="e">
        <f t="shared" ca="1" si="51"/>
        <v>#N/A</v>
      </c>
      <c r="AE401" t="str">
        <f t="shared" ca="1" si="50"/>
        <v>E</v>
      </c>
    </row>
    <row r="402" spans="1:31">
      <c r="A402" s="36"/>
      <c r="J402" t="str">
        <f>SSN_7!J1063</f>
        <v/>
      </c>
      <c r="K402" t="str">
        <f>SSN_7!K1063</f>
        <v xml:space="preserve">    </v>
      </c>
      <c r="L402" t="str">
        <f>SSN_7!L1063</f>
        <v>12.5</v>
      </c>
      <c r="M402" t="str">
        <f>SSN_7!M1063</f>
        <v xml:space="preserve"> 5.6</v>
      </c>
      <c r="N402" t="str">
        <f>SSN_7!N1063</f>
        <v xml:space="preserve"> 5.8</v>
      </c>
      <c r="O402" t="str">
        <f>SSN_7!O1063</f>
        <v>12.7</v>
      </c>
      <c r="P402" t="str">
        <f>SSN_7!P1063</f>
        <v>22.1</v>
      </c>
      <c r="Q402" t="str">
        <f>SSN_7!Q1063</f>
        <v xml:space="preserve"> 5.4</v>
      </c>
      <c r="R402" t="str">
        <f>SSN_7!R1063</f>
        <v xml:space="preserve"> 5.4</v>
      </c>
      <c r="S402" t="str">
        <f>SSN_7!S1063</f>
        <v xml:space="preserve"> 5.4</v>
      </c>
      <c r="T402" t="str">
        <f>SSN_7!T1063</f>
        <v xml:space="preserve"> 5.4</v>
      </c>
      <c r="U402" t="str">
        <f>SSN_7!U1063</f>
        <v xml:space="preserve"> 5.4</v>
      </c>
      <c r="V402" t="str">
        <f>SSN_7!V1063</f>
        <v xml:space="preserve"> 5.4</v>
      </c>
      <c r="W402">
        <f>SSN_7!W1063</f>
        <v>0</v>
      </c>
      <c r="X402" t="e">
        <f>SSN_7!X1063</f>
        <v>#N/A</v>
      </c>
      <c r="AB402" s="20">
        <f>MATCH("R",$J403:$J$1000,0)</f>
        <v>17</v>
      </c>
      <c r="AC402" s="20">
        <f>ROW()</f>
        <v>402</v>
      </c>
      <c r="AD402" s="24" t="e">
        <f t="shared" ca="1" si="51"/>
        <v>#N/A</v>
      </c>
      <c r="AE402" t="str">
        <f t="shared" ca="1" si="50"/>
        <v>E</v>
      </c>
    </row>
    <row r="403" spans="1:31">
      <c r="A403" s="36"/>
      <c r="J403" t="str">
        <f>SSN_7!J1064</f>
        <v/>
      </c>
      <c r="K403" t="str">
        <f>SSN_7!K1064</f>
        <v xml:space="preserve">    </v>
      </c>
      <c r="L403" t="str">
        <f>SSN_7!L1064</f>
        <v xml:space="preserve"> 6.8</v>
      </c>
      <c r="M403" t="str">
        <f>SSN_7!M1064</f>
        <v xml:space="preserve"> 4.3</v>
      </c>
      <c r="N403" t="str">
        <f>SSN_7!N1064</f>
        <v xml:space="preserve"> 3.9</v>
      </c>
      <c r="O403" t="str">
        <f>SSN_7!O1064</f>
        <v xml:space="preserve"> 6.9</v>
      </c>
      <c r="P403" t="str">
        <f>SSN_7!P1064</f>
        <v>20.1</v>
      </c>
      <c r="Q403" t="str">
        <f>SSN_7!Q1064</f>
        <v xml:space="preserve"> 3.9</v>
      </c>
      <c r="R403" t="str">
        <f>SSN_7!R1064</f>
        <v xml:space="preserve"> 3.9</v>
      </c>
      <c r="S403" t="str">
        <f>SSN_7!S1064</f>
        <v xml:space="preserve"> 3.9</v>
      </c>
      <c r="T403" t="str">
        <f>SSN_7!T1064</f>
        <v xml:space="preserve"> 3.9</v>
      </c>
      <c r="U403" t="str">
        <f>SSN_7!U1064</f>
        <v xml:space="preserve"> 3.9</v>
      </c>
      <c r="V403" t="str">
        <f>SSN_7!V1064</f>
        <v xml:space="preserve"> 3.9</v>
      </c>
      <c r="W403">
        <f>SSN_7!W1064</f>
        <v>0</v>
      </c>
      <c r="X403" t="e">
        <f>SSN_7!X1064</f>
        <v>#N/A</v>
      </c>
      <c r="AB403" s="20">
        <f>MATCH("R",$J404:$J$1000,0)</f>
        <v>16</v>
      </c>
      <c r="AC403" s="20">
        <f>ROW()</f>
        <v>403</v>
      </c>
      <c r="AD403" s="24" t="e">
        <f t="shared" ca="1" si="51"/>
        <v>#N/A</v>
      </c>
      <c r="AE403" t="str">
        <f t="shared" ca="1" si="50"/>
        <v>E</v>
      </c>
    </row>
    <row r="404" spans="1:31">
      <c r="A404" s="36"/>
      <c r="J404" t="str">
        <f>SSN_7!J1065</f>
        <v/>
      </c>
      <c r="K404" t="str">
        <f>SSN_7!K1065</f>
        <v xml:space="preserve">    </v>
      </c>
      <c r="L404" t="str">
        <f>SSN_7!L1065</f>
        <v>15.7</v>
      </c>
      <c r="M404" t="str">
        <f>SSN_7!M1065</f>
        <v>11.1</v>
      </c>
      <c r="N404" t="str">
        <f>SSN_7!N1065</f>
        <v>11.2</v>
      </c>
      <c r="O404" t="str">
        <f>SSN_7!O1065</f>
        <v>15.8</v>
      </c>
      <c r="P404" t="str">
        <f>SSN_7!P1065</f>
        <v>24.0</v>
      </c>
      <c r="Q404" t="str">
        <f>SSN_7!Q1065</f>
        <v>10.8</v>
      </c>
      <c r="R404" t="str">
        <f>SSN_7!R1065</f>
        <v>11.0</v>
      </c>
      <c r="S404" t="str">
        <f>SSN_7!S1065</f>
        <v>11.1</v>
      </c>
      <c r="T404" t="str">
        <f>SSN_7!T1065</f>
        <v>11.1</v>
      </c>
      <c r="U404" t="str">
        <f>SSN_7!U1065</f>
        <v>11.1</v>
      </c>
      <c r="V404" t="str">
        <f>SSN_7!V1065</f>
        <v>11.1</v>
      </c>
      <c r="W404">
        <f>SSN_7!W1065</f>
        <v>0</v>
      </c>
      <c r="X404" t="e">
        <f>SSN_7!X1065</f>
        <v>#N/A</v>
      </c>
      <c r="AB404" s="20">
        <f>MATCH("R",$J405:$J$1000,0)</f>
        <v>15</v>
      </c>
      <c r="AC404" s="20">
        <f>ROW()</f>
        <v>404</v>
      </c>
      <c r="AD404" s="24" t="e">
        <f t="shared" ca="1" si="51"/>
        <v>#N/A</v>
      </c>
      <c r="AE404" t="str">
        <f t="shared" ca="1" si="50"/>
        <v>E</v>
      </c>
    </row>
    <row r="405" spans="1:31">
      <c r="A405" s="36"/>
      <c r="J405" t="str">
        <f>SSN_7!J1066</f>
        <v/>
      </c>
      <c r="K405" t="str">
        <f>SSN_7!K1066</f>
        <v xml:space="preserve">    </v>
      </c>
      <c r="L405" t="str">
        <f>SSN_7!L1066</f>
        <v xml:space="preserve"> 8.8</v>
      </c>
      <c r="M405" t="str">
        <f>SSN_7!M1066</f>
        <v xml:space="preserve"> 7.2</v>
      </c>
      <c r="N405" t="str">
        <f>SSN_7!N1066</f>
        <v xml:space="preserve"> 7.0</v>
      </c>
      <c r="O405" t="str">
        <f>SSN_7!O1066</f>
        <v xml:space="preserve"> 8.9</v>
      </c>
      <c r="P405" t="str">
        <f>SSN_7!P1066</f>
        <v>20.9</v>
      </c>
      <c r="Q405" t="str">
        <f>SSN_7!Q1066</f>
        <v xml:space="preserve"> 6.7</v>
      </c>
      <c r="R405" t="str">
        <f>SSN_7!R1066</f>
        <v xml:space="preserve"> 6.9</v>
      </c>
      <c r="S405" t="str">
        <f>SSN_7!S1066</f>
        <v xml:space="preserve"> 7.0</v>
      </c>
      <c r="T405" t="str">
        <f>SSN_7!T1066</f>
        <v xml:space="preserve"> 7.1</v>
      </c>
      <c r="U405" t="str">
        <f>SSN_7!U1066</f>
        <v xml:space="preserve"> 7.1</v>
      </c>
      <c r="V405" t="str">
        <f>SSN_7!V1066</f>
        <v xml:space="preserve"> 7.1</v>
      </c>
      <c r="W405">
        <f>SSN_7!W1066</f>
        <v>0</v>
      </c>
      <c r="X405" t="e">
        <f>SSN_7!X1066</f>
        <v>#N/A</v>
      </c>
      <c r="AB405" s="20">
        <f>MATCH("R",$J406:$J$1000,0)</f>
        <v>14</v>
      </c>
      <c r="AC405" s="20">
        <f>ROW()</f>
        <v>405</v>
      </c>
      <c r="AD405" s="24" t="e">
        <f t="shared" ca="1" si="51"/>
        <v>#N/A</v>
      </c>
      <c r="AE405" t="str">
        <f t="shared" ca="1" si="50"/>
        <v>E</v>
      </c>
    </row>
    <row r="406" spans="1:31">
      <c r="A406" s="36"/>
      <c r="J406" t="str">
        <f>SSN_7!J1067</f>
        <v/>
      </c>
      <c r="K406" t="str">
        <f>SSN_7!K1067</f>
        <v xml:space="preserve">    </v>
      </c>
      <c r="L406" t="str">
        <f>SSN_7!L1067</f>
        <v xml:space="preserve"> 3.6</v>
      </c>
      <c r="M406" t="str">
        <f>SSN_7!M1067</f>
        <v xml:space="preserve"> 0.7</v>
      </c>
      <c r="N406" t="str">
        <f>SSN_7!N1067</f>
        <v xml:space="preserve"> 3.5</v>
      </c>
      <c r="O406" t="str">
        <f>SSN_7!O1067</f>
        <v xml:space="preserve"> 3.6</v>
      </c>
      <c r="P406" t="str">
        <f>SSN_7!P1067</f>
        <v xml:space="preserve"> 3.3</v>
      </c>
      <c r="Q406" t="str">
        <f>SSN_7!Q1067</f>
        <v xml:space="preserve"> 3.1</v>
      </c>
      <c r="R406" t="str">
        <f>SSN_7!R1067</f>
        <v xml:space="preserve"> 2.9</v>
      </c>
      <c r="S406" t="str">
        <f>SSN_7!S1067</f>
        <v xml:space="preserve"> 2.8</v>
      </c>
      <c r="T406" t="str">
        <f>SSN_7!T1067</f>
        <v xml:space="preserve"> 2.7</v>
      </c>
      <c r="U406" t="str">
        <f>SSN_7!U1067</f>
        <v xml:space="preserve"> 2.7</v>
      </c>
      <c r="V406" t="str">
        <f>SSN_7!V1067</f>
        <v xml:space="preserve"> 2.6</v>
      </c>
      <c r="W406">
        <f>SSN_7!W1067</f>
        <v>0</v>
      </c>
      <c r="X406" t="e">
        <f>SSN_7!X1067</f>
        <v>#N/A</v>
      </c>
      <c r="AB406" s="20">
        <f>MATCH("R",$J407:$J$1000,0)</f>
        <v>13</v>
      </c>
      <c r="AC406" s="20">
        <f>ROW()</f>
        <v>406</v>
      </c>
      <c r="AD406" s="24" t="e">
        <f t="shared" ca="1" si="51"/>
        <v>#N/A</v>
      </c>
      <c r="AE406" t="str">
        <f t="shared" ca="1" si="50"/>
        <v>E</v>
      </c>
    </row>
    <row r="407" spans="1:31">
      <c r="A407" s="36"/>
      <c r="J407" t="str">
        <f>SSN_7!J1068</f>
        <v/>
      </c>
      <c r="K407" t="str">
        <f>SSN_7!K1068</f>
        <v xml:space="preserve">    </v>
      </c>
      <c r="L407" t="str">
        <f>SSN_7!L1068</f>
        <v xml:space="preserve"> 3.6</v>
      </c>
      <c r="M407" t="str">
        <f>SSN_7!M1068</f>
        <v xml:space="preserve"> 0.7</v>
      </c>
      <c r="N407" t="str">
        <f>SSN_7!N1068</f>
        <v xml:space="preserve"> 3.5</v>
      </c>
      <c r="O407" t="str">
        <f>SSN_7!O1068</f>
        <v xml:space="preserve"> 3.6</v>
      </c>
      <c r="P407" t="str">
        <f>SSN_7!P1068</f>
        <v xml:space="preserve"> 3.3</v>
      </c>
      <c r="Q407" t="str">
        <f>SSN_7!Q1068</f>
        <v xml:space="preserve"> 3.1</v>
      </c>
      <c r="R407" t="str">
        <f>SSN_7!R1068</f>
        <v xml:space="preserve"> 2.9</v>
      </c>
      <c r="S407" t="str">
        <f>SSN_7!S1068</f>
        <v xml:space="preserve"> 2.8</v>
      </c>
      <c r="T407" t="str">
        <f>SSN_7!T1068</f>
        <v xml:space="preserve"> 2.7</v>
      </c>
      <c r="U407" t="str">
        <f>SSN_7!U1068</f>
        <v xml:space="preserve"> 2.7</v>
      </c>
      <c r="V407" t="str">
        <f>SSN_7!V1068</f>
        <v xml:space="preserve"> 2.7</v>
      </c>
      <c r="W407">
        <f>SSN_7!W1068</f>
        <v>0</v>
      </c>
      <c r="X407" t="e">
        <f>SSN_7!X1068</f>
        <v>#N/A</v>
      </c>
      <c r="AB407" s="20">
        <f>MATCH("R",$J408:$J$1000,0)</f>
        <v>12</v>
      </c>
      <c r="AC407" s="20">
        <f>ROW()</f>
        <v>407</v>
      </c>
      <c r="AD407" s="24" t="e">
        <f t="shared" ca="1" si="51"/>
        <v>#N/A</v>
      </c>
      <c r="AE407" t="str">
        <f t="shared" ca="1" si="50"/>
        <v>E</v>
      </c>
    </row>
    <row r="408" spans="1:31">
      <c r="A408" s="36"/>
      <c r="J408" t="str">
        <f>SSN_7!J1069</f>
        <v/>
      </c>
      <c r="K408" t="str">
        <f>SSN_7!K1069</f>
        <v xml:space="preserve">    </v>
      </c>
      <c r="L408" t="str">
        <f>SSN_7!L1069</f>
        <v xml:space="preserve">  45</v>
      </c>
      <c r="M408" t="str">
        <f>SSN_7!M1069</f>
        <v xml:space="preserve">  43</v>
      </c>
      <c r="N408" t="str">
        <f>SSN_7!N1069</f>
        <v xml:space="preserve">  52</v>
      </c>
      <c r="O408" t="str">
        <f>SSN_7!O1069</f>
        <v xml:space="preserve">  44</v>
      </c>
      <c r="P408" t="str">
        <f>SSN_7!P1069</f>
        <v xml:space="preserve">   9</v>
      </c>
      <c r="Q408" t="str">
        <f>SSN_7!Q1069</f>
        <v xml:space="preserve"> -13</v>
      </c>
      <c r="R408" t="str">
        <f>SSN_7!R1069</f>
        <v xml:space="preserve"> -11</v>
      </c>
      <c r="S408" t="str">
        <f>SSN_7!S1069</f>
        <v xml:space="preserve"> -10</v>
      </c>
      <c r="T408" t="str">
        <f>SSN_7!T1069</f>
        <v xml:space="preserve"> -10</v>
      </c>
      <c r="U408" t="str">
        <f>SSN_7!U1069</f>
        <v xml:space="preserve">  -9</v>
      </c>
      <c r="V408" t="str">
        <f>SSN_7!V1069</f>
        <v xml:space="preserve">  -9</v>
      </c>
      <c r="W408">
        <f>SSN_7!W1069</f>
        <v>0</v>
      </c>
      <c r="X408" t="e">
        <f>SSN_7!X1069</f>
        <v>#N/A</v>
      </c>
      <c r="AB408" s="20">
        <f>MATCH("R",$J409:$J$1000,0)</f>
        <v>11</v>
      </c>
      <c r="AC408" s="20">
        <f>ROW()</f>
        <v>408</v>
      </c>
      <c r="AD408" s="24" t="e">
        <f t="shared" ca="1" si="51"/>
        <v>#N/A</v>
      </c>
      <c r="AE408" t="str">
        <f t="shared" ca="1" si="50"/>
        <v>E</v>
      </c>
    </row>
    <row r="409" spans="1:31">
      <c r="A409" s="36"/>
      <c r="J409" t="str">
        <f>SSN_7!J1070</f>
        <v/>
      </c>
      <c r="K409" t="str">
        <f>SSN_7!K1070</f>
        <v xml:space="preserve">    </v>
      </c>
      <c r="L409" t="str">
        <f>SSN_7!L1070</f>
        <v xml:space="preserve">RSI </v>
      </c>
      <c r="M409" t="str">
        <f>SSN_7!M1070</f>
        <v>oeff</v>
      </c>
      <c r="N409" t="str">
        <f>SSN_7!N1070</f>
        <v>Dail</v>
      </c>
      <c r="O409" t="str">
        <f>SSN_7!O1070</f>
        <v xml:space="preserve">)   </v>
      </c>
      <c r="P409" t="str">
        <f>SSN_7!P1070</f>
        <v xml:space="preserve">    </v>
      </c>
      <c r="Q409" t="str">
        <f>SSN_7!Q1070</f>
        <v>METH</v>
      </c>
      <c r="R409" t="str">
        <f>SSN_7!R1070</f>
        <v>D 30</v>
      </c>
      <c r="S409" t="str">
        <f>SSN_7!S1070</f>
        <v xml:space="preserve">  VO</v>
      </c>
      <c r="T409" t="str">
        <f>SSN_7!T1070</f>
        <v xml:space="preserve">CAP </v>
      </c>
      <c r="U409" t="str">
        <f>SSN_7!U1070</f>
        <v>6.12</v>
      </c>
      <c r="V409" t="str">
        <f>SSN_7!V1070</f>
        <v xml:space="preserve">7W  </v>
      </c>
      <c r="W409">
        <f>SSN_7!W1070</f>
        <v>0</v>
      </c>
      <c r="X409" t="e">
        <f>SSN_7!X1070</f>
        <v>#N/A</v>
      </c>
      <c r="AB409" s="20">
        <f>MATCH("R",$J410:$J$1000,0)</f>
        <v>10</v>
      </c>
      <c r="AC409" s="20">
        <f>ROW()</f>
        <v>409</v>
      </c>
      <c r="AD409" s="24" t="e">
        <f t="shared" ca="1" si="51"/>
        <v>#N/A</v>
      </c>
      <c r="AE409" t="str">
        <f t="shared" ca="1" si="50"/>
        <v>E</v>
      </c>
    </row>
    <row r="410" spans="1:31">
      <c r="A410" s="36"/>
      <c r="J410" t="str">
        <f>SSN_7!J1071</f>
        <v/>
      </c>
      <c r="K410" t="str">
        <f>SSN_7!K1071</f>
        <v/>
      </c>
      <c r="L410" t="str">
        <f>SSN_7!L1071</f>
        <v/>
      </c>
      <c r="M410" t="str">
        <f>SSN_7!M1071</f>
        <v/>
      </c>
      <c r="N410" t="str">
        <f>SSN_7!N1071</f>
        <v/>
      </c>
      <c r="O410" t="str">
        <f>SSN_7!O1071</f>
        <v/>
      </c>
      <c r="P410" t="str">
        <f>SSN_7!P1071</f>
        <v/>
      </c>
      <c r="Q410" t="str">
        <f>SSN_7!Q1071</f>
        <v/>
      </c>
      <c r="R410" t="str">
        <f>SSN_7!R1071</f>
        <v/>
      </c>
      <c r="S410" t="str">
        <f>SSN_7!S1071</f>
        <v/>
      </c>
      <c r="T410" t="str">
        <f>SSN_7!T1071</f>
        <v/>
      </c>
      <c r="U410" t="str">
        <f>SSN_7!U1071</f>
        <v/>
      </c>
      <c r="V410" t="str">
        <f>SSN_7!V1071</f>
        <v/>
      </c>
      <c r="W410">
        <f>SSN_7!W1071</f>
        <v>0</v>
      </c>
      <c r="X410" t="e">
        <f>SSN_7!X1071</f>
        <v>#N/A</v>
      </c>
      <c r="AB410" s="20">
        <f>MATCH("R",$J411:$J$1000,0)</f>
        <v>9</v>
      </c>
      <c r="AC410" s="20">
        <f>ROW()</f>
        <v>410</v>
      </c>
      <c r="AD410" s="24" t="e">
        <f t="shared" ca="1" si="51"/>
        <v>#N/A</v>
      </c>
      <c r="AE410" t="str">
        <f t="shared" ca="1" si="50"/>
        <v>E</v>
      </c>
    </row>
    <row r="411" spans="1:31">
      <c r="A411" s="36"/>
      <c r="J411" t="str">
        <f>SSN_7!J1072</f>
        <v/>
      </c>
      <c r="K411" t="str">
        <f>SSN_7!K1072</f>
        <v>Jan,</v>
      </c>
      <c r="L411" t="str">
        <f>SSN_7!L1072</f>
        <v>1 20</v>
      </c>
      <c r="M411" t="str">
        <f>SSN_7!M1072</f>
        <v xml:space="preserve">6   </v>
      </c>
      <c r="N411" t="str">
        <f>SSN_7!N1072</f>
        <v xml:space="preserve">    </v>
      </c>
      <c r="O411" t="str">
        <f>SSN_7!O1072</f>
        <v xml:space="preserve"> SSN</v>
      </c>
      <c r="P411" t="str">
        <f>SSN_7!P1072</f>
        <v>=  2</v>
      </c>
      <c r="Q411" t="str">
        <f>SSN_7!Q1072</f>
        <v xml:space="preserve">.   </v>
      </c>
      <c r="R411" t="str">
        <f>SSN_7!R1072</f>
        <v xml:space="preserve">    </v>
      </c>
      <c r="S411" t="str">
        <f>SSN_7!S1072</f>
        <v xml:space="preserve">    </v>
      </c>
      <c r="T411" t="str">
        <f>SSN_7!T1072</f>
        <v xml:space="preserve">  Mi</v>
      </c>
      <c r="U411" t="str">
        <f>SSN_7!U1072</f>
        <v>imum</v>
      </c>
      <c r="V411" t="str">
        <f>SSN_7!V1072</f>
        <v>Angl</v>
      </c>
      <c r="W411">
        <f>SSN_7!W1072</f>
        <v>0</v>
      </c>
      <c r="X411" t="e">
        <f>SSN_7!X1072</f>
        <v>#N/A</v>
      </c>
      <c r="AB411" s="20">
        <f>MATCH("R",$J412:$J$1000,0)</f>
        <v>8</v>
      </c>
      <c r="AC411" s="20">
        <f>ROW()</f>
        <v>411</v>
      </c>
      <c r="AD411" s="24" t="e">
        <f t="shared" ca="1" si="51"/>
        <v>#N/A</v>
      </c>
      <c r="AE411" t="str">
        <f t="shared" ca="1" si="50"/>
        <v>E</v>
      </c>
    </row>
    <row r="412" spans="1:31">
      <c r="A412" s="36"/>
      <c r="J412" t="str">
        <f>SSN_7!J1073</f>
        <v/>
      </c>
      <c r="K412" t="str">
        <f>SSN_7!K1073</f>
        <v>HOME</v>
      </c>
      <c r="L412" t="str">
        <f>SSN_7!L1073</f>
        <v xml:space="preserve">    </v>
      </c>
      <c r="M412" t="str">
        <f>SSN_7!M1073</f>
        <v xml:space="preserve">    </v>
      </c>
      <c r="N412" t="str">
        <f>SSN_7!N1073</f>
        <v xml:space="preserve">    </v>
      </c>
      <c r="O412" t="str">
        <f>SSN_7!O1073</f>
        <v>AUST</v>
      </c>
      <c r="P412" t="str">
        <f>SSN_7!P1073</f>
        <v xml:space="preserve">N   </v>
      </c>
      <c r="Q412" t="str">
        <f>SSN_7!Q1073</f>
        <v xml:space="preserve">    </v>
      </c>
      <c r="R412" t="str">
        <f>SSN_7!R1073</f>
        <v xml:space="preserve">    </v>
      </c>
      <c r="S412" t="str">
        <f>SSN_7!S1073</f>
        <v xml:space="preserve">  AZ</v>
      </c>
      <c r="T412" t="str">
        <f>SSN_7!T1073</f>
        <v>MUTH</v>
      </c>
      <c r="U412" t="str">
        <f>SSN_7!U1073</f>
        <v xml:space="preserve">    </v>
      </c>
      <c r="V412" t="str">
        <f>SSN_7!V1073</f>
        <v xml:space="preserve">    </v>
      </c>
      <c r="W412">
        <f>SSN_7!W1073</f>
        <v>0</v>
      </c>
      <c r="X412" t="e">
        <f>SSN_7!X1073</f>
        <v>#N/A</v>
      </c>
      <c r="AB412" s="20">
        <f>MATCH("R",$J413:$J$1000,0)</f>
        <v>7</v>
      </c>
      <c r="AC412" s="20">
        <f>ROW()</f>
        <v>412</v>
      </c>
      <c r="AD412" s="24" t="e">
        <f t="shared" ca="1" si="51"/>
        <v>#N/A</v>
      </c>
      <c r="AE412" t="str">
        <f t="shared" ca="1" si="50"/>
        <v>E</v>
      </c>
    </row>
    <row r="413" spans="1:31">
      <c r="A413" s="36"/>
      <c r="J413" t="str">
        <f>SSN_7!J1074</f>
        <v/>
      </c>
      <c r="K413" t="str">
        <f>SSN_7!K1074</f>
        <v>32.9</v>
      </c>
      <c r="L413" t="str">
        <f>SSN_7!L1074</f>
        <v xml:space="preserve"> N  </v>
      </c>
      <c r="M413" t="str">
        <f>SSN_7!M1074</f>
        <v>96.6</v>
      </c>
      <c r="N413" t="str">
        <f>SSN_7!N1074</f>
        <v xml:space="preserve"> W -</v>
      </c>
      <c r="O413" t="str">
        <f>SSN_7!O1074</f>
        <v>30.2</v>
      </c>
      <c r="P413" t="str">
        <f>SSN_7!P1074</f>
        <v xml:space="preserve"> N  </v>
      </c>
      <c r="Q413" t="str">
        <f>SSN_7!Q1074</f>
        <v>97.7</v>
      </c>
      <c r="R413" t="str">
        <f>SSN_7!R1074</f>
        <v xml:space="preserve"> W  </v>
      </c>
      <c r="S413" t="str">
        <f>SSN_7!S1074</f>
        <v xml:space="preserve"> 199</v>
      </c>
      <c r="T413" t="str">
        <f>SSN_7!T1074</f>
        <v xml:space="preserve">97  </v>
      </c>
      <c r="U413" t="str">
        <f>SSN_7!U1074</f>
        <v>19.3</v>
      </c>
      <c r="V413" t="str">
        <f>SSN_7!V1074</f>
        <v xml:space="preserve">    </v>
      </c>
      <c r="W413">
        <f>SSN_7!W1074</f>
        <v>0</v>
      </c>
      <c r="X413" t="e">
        <f>SSN_7!X1074</f>
        <v>#N/A</v>
      </c>
      <c r="AB413" s="20">
        <f>MATCH("R",$J414:$J$1000,0)</f>
        <v>6</v>
      </c>
      <c r="AC413" s="20">
        <f>ROW()</f>
        <v>413</v>
      </c>
      <c r="AD413" s="24" t="e">
        <f t="shared" ca="1" si="51"/>
        <v>#N/A</v>
      </c>
      <c r="AE413" t="str">
        <f t="shared" ca="1" si="50"/>
        <v>E</v>
      </c>
    </row>
    <row r="414" spans="1:31">
      <c r="A414" s="36"/>
      <c r="J414" t="str">
        <f>SSN_7!J1075</f>
        <v/>
      </c>
      <c r="K414" t="str">
        <f>SSN_7!K1075</f>
        <v>XMTR</v>
      </c>
      <c r="L414" t="str">
        <f>SSN_7!L1075</f>
        <v xml:space="preserve"> 2-3</v>
      </c>
      <c r="M414" t="str">
        <f>SSN_7!M1075</f>
        <v xml:space="preserve"> ION</v>
      </c>
      <c r="N414" t="str">
        <f>SSN_7!N1075</f>
        <v>AP #</v>
      </c>
      <c r="O414" t="str">
        <f>SSN_7!O1075</f>
        <v>3[sa</v>
      </c>
      <c r="P414" t="str">
        <f>SSN_7!P1075</f>
        <v>ples</v>
      </c>
      <c r="Q414" t="str">
        <f>SSN_7!Q1075</f>
        <v>SAMP</v>
      </c>
      <c r="R414" t="str">
        <f>SSN_7!R1075</f>
        <v>E.23</v>
      </c>
      <c r="S414" t="str">
        <f>SSN_7!S1075</f>
        <v xml:space="preserve">   ]</v>
      </c>
      <c r="T414" t="str">
        <f>SSN_7!T1075</f>
        <v xml:space="preserve">Az= </v>
      </c>
      <c r="U414" t="str">
        <f>SSN_7!U1075</f>
        <v xml:space="preserve">0.0 </v>
      </c>
      <c r="V414" t="str">
        <f>SSN_7!V1075</f>
        <v>FFaz</v>
      </c>
      <c r="W414">
        <f>SSN_7!W1075</f>
        <v>0</v>
      </c>
      <c r="X414" t="e">
        <f>SSN_7!X1075</f>
        <v>#N/A</v>
      </c>
      <c r="AB414" s="20">
        <f>MATCH("R",$J415:$J$1000,0)</f>
        <v>5</v>
      </c>
      <c r="AC414" s="20">
        <f>ROW()</f>
        <v>414</v>
      </c>
      <c r="AD414" s="24" t="e">
        <f t="shared" ca="1" si="51"/>
        <v>#N/A</v>
      </c>
      <c r="AE414" t="str">
        <f t="shared" ca="1" si="50"/>
        <v>E</v>
      </c>
    </row>
    <row r="415" spans="1:31">
      <c r="A415" s="36"/>
      <c r="J415" t="str">
        <f>SSN_7!J1076</f>
        <v/>
      </c>
      <c r="K415" t="str">
        <f>SSN_7!K1076</f>
        <v>RCVR</v>
      </c>
      <c r="L415" t="str">
        <f>SSN_7!L1076</f>
        <v xml:space="preserve"> 2-3</v>
      </c>
      <c r="M415" t="str">
        <f>SSN_7!M1076</f>
        <v xml:space="preserve"> ION</v>
      </c>
      <c r="N415" t="str">
        <f>SSN_7!N1076</f>
        <v>AP #</v>
      </c>
      <c r="O415" t="str">
        <f>SSN_7!O1076</f>
        <v>3[sa</v>
      </c>
      <c r="P415" t="str">
        <f>SSN_7!P1076</f>
        <v>ples</v>
      </c>
      <c r="Q415" t="str">
        <f>SSN_7!Q1076</f>
        <v>SAMP</v>
      </c>
      <c r="R415" t="str">
        <f>SSN_7!R1076</f>
        <v>E.23</v>
      </c>
      <c r="S415" t="str">
        <f>SSN_7!S1076</f>
        <v xml:space="preserve">   ]</v>
      </c>
      <c r="T415" t="str">
        <f>SSN_7!T1076</f>
        <v xml:space="preserve">Az= </v>
      </c>
      <c r="U415" t="str">
        <f>SSN_7!U1076</f>
        <v xml:space="preserve">0.0 </v>
      </c>
      <c r="V415" t="str">
        <f>SSN_7!V1076</f>
        <v>FFaz</v>
      </c>
      <c r="W415">
        <f>SSN_7!W1076</f>
        <v>0</v>
      </c>
      <c r="X415" t="e">
        <f>SSN_7!X1076</f>
        <v>#N/A</v>
      </c>
      <c r="AB415" s="20">
        <f>MATCH("R",$J416:$J$1000,0)</f>
        <v>4</v>
      </c>
      <c r="AC415" s="20">
        <f>ROW()</f>
        <v>415</v>
      </c>
      <c r="AD415" s="24" t="e">
        <f t="shared" ca="1" si="51"/>
        <v>#N/A</v>
      </c>
      <c r="AE415" t="str">
        <f t="shared" ca="1" si="50"/>
        <v>E</v>
      </c>
    </row>
    <row r="416" spans="1:31">
      <c r="A416" s="36"/>
      <c r="J416" t="str">
        <f>SSN_7!J1077</f>
        <v/>
      </c>
      <c r="K416" t="str">
        <f>SSN_7!K1077</f>
        <v>3 MH</v>
      </c>
      <c r="L416" t="str">
        <f>SSN_7!L1077</f>
        <v xml:space="preserve"> NOI</v>
      </c>
      <c r="M416" t="str">
        <f>SSN_7!M1077</f>
        <v xml:space="preserve">E = </v>
      </c>
      <c r="N416" t="str">
        <f>SSN_7!N1077</f>
        <v>145.</v>
      </c>
      <c r="O416" t="str">
        <f>SSN_7!O1077</f>
        <v xml:space="preserve"> dBW</v>
      </c>
      <c r="P416" t="str">
        <f>SSN_7!P1077</f>
        <v xml:space="preserve">    </v>
      </c>
      <c r="Q416" t="str">
        <f>SSN_7!Q1077</f>
        <v xml:space="preserve">EQ. </v>
      </c>
      <c r="R416" t="str">
        <f>SSN_7!R1077</f>
        <v>EL =</v>
      </c>
      <c r="S416" t="str">
        <f>SSN_7!S1077</f>
        <v xml:space="preserve">90% </v>
      </c>
      <c r="T416" t="str">
        <f>SSN_7!T1077</f>
        <v xml:space="preserve">  RE</v>
      </c>
      <c r="U416" t="str">
        <f>SSN_7!U1077</f>
        <v>. SN</v>
      </c>
      <c r="V416" t="str">
        <f>SSN_7!V1077</f>
        <v xml:space="preserve"> = 7</v>
      </c>
      <c r="W416">
        <f>SSN_7!W1077</f>
        <v>0</v>
      </c>
      <c r="X416" t="e">
        <f>SSN_7!X1077</f>
        <v>#N/A</v>
      </c>
      <c r="AB416" s="20">
        <f>MATCH("R",$J417:$J$1000,0)</f>
        <v>3</v>
      </c>
      <c r="AC416" s="20">
        <f>ROW()</f>
        <v>416</v>
      </c>
      <c r="AD416" s="24" t="e">
        <f t="shared" ca="1" si="51"/>
        <v>#N/A</v>
      </c>
      <c r="AE416" t="str">
        <f t="shared" ca="1" si="50"/>
        <v>E</v>
      </c>
    </row>
    <row r="417" spans="1:31">
      <c r="A417" s="36"/>
      <c r="J417" t="str">
        <f>SSN_7!J1078</f>
        <v/>
      </c>
      <c r="K417" t="str">
        <f>SSN_7!K1078</f>
        <v>MULT</v>
      </c>
      <c r="L417" t="str">
        <f>SSN_7!L1078</f>
        <v>PATH</v>
      </c>
      <c r="M417" t="str">
        <f>SSN_7!M1078</f>
        <v>POWE</v>
      </c>
      <c r="N417" t="str">
        <f>SSN_7!N1078</f>
        <v xml:space="preserve"> TOL</v>
      </c>
      <c r="O417" t="str">
        <f>SSN_7!O1078</f>
        <v>RANC</v>
      </c>
      <c r="P417" t="str">
        <f>SSN_7!P1078</f>
        <v xml:space="preserve"> =  </v>
      </c>
      <c r="Q417" t="str">
        <f>SSN_7!Q1078</f>
        <v>.0 d</v>
      </c>
      <c r="R417" t="str">
        <f>SSN_7!R1078</f>
        <v xml:space="preserve">   M</v>
      </c>
      <c r="S417" t="str">
        <f>SSN_7!S1078</f>
        <v>LTIP</v>
      </c>
      <c r="T417" t="str">
        <f>SSN_7!T1078</f>
        <v>TH D</v>
      </c>
      <c r="U417" t="str">
        <f>SSN_7!U1078</f>
        <v xml:space="preserve">LAY </v>
      </c>
      <c r="V417" t="str">
        <f>SSN_7!V1078</f>
        <v>OLER</v>
      </c>
      <c r="W417">
        <f>SSN_7!W1078</f>
        <v>0</v>
      </c>
      <c r="X417" t="e">
        <f>SSN_7!X1078</f>
        <v>#N/A</v>
      </c>
      <c r="AB417" s="20">
        <f>MATCH("R",$J418:$J$1000,0)</f>
        <v>2</v>
      </c>
      <c r="AC417" s="20">
        <f>ROW()</f>
        <v>417</v>
      </c>
      <c r="AD417" s="24" t="e">
        <f t="shared" ca="1" si="51"/>
        <v>#N/A</v>
      </c>
      <c r="AE417" t="str">
        <f t="shared" ca="1" si="50"/>
        <v>E</v>
      </c>
    </row>
    <row r="418" spans="1:31">
      <c r="A418" s="36"/>
      <c r="J418" t="str">
        <f>SSN_7!J1079</f>
        <v/>
      </c>
      <c r="K418" t="str">
        <f>SSN_7!K1079</f>
        <v/>
      </c>
      <c r="L418" t="str">
        <f>SSN_7!L1079</f>
        <v/>
      </c>
      <c r="M418" t="str">
        <f>SSN_7!M1079</f>
        <v/>
      </c>
      <c r="N418" t="str">
        <f>SSN_7!N1079</f>
        <v/>
      </c>
      <c r="O418" t="str">
        <f>SSN_7!O1079</f>
        <v/>
      </c>
      <c r="P418" t="str">
        <f>SSN_7!P1079</f>
        <v/>
      </c>
      <c r="Q418" t="str">
        <f>SSN_7!Q1079</f>
        <v/>
      </c>
      <c r="R418" t="str">
        <f>SSN_7!R1079</f>
        <v/>
      </c>
      <c r="S418" t="str">
        <f>SSN_7!S1079</f>
        <v/>
      </c>
      <c r="T418" t="str">
        <f>SSN_7!T1079</f>
        <v/>
      </c>
      <c r="U418" t="str">
        <f>SSN_7!U1079</f>
        <v/>
      </c>
      <c r="V418" t="str">
        <f>SSN_7!V1079</f>
        <v/>
      </c>
      <c r="W418">
        <f>SSN_7!W1079</f>
        <v>0</v>
      </c>
      <c r="X418" t="e">
        <f>SSN_7!X1079</f>
        <v>#N/A</v>
      </c>
      <c r="AB418" s="20">
        <f>MATCH("R",$J419:$J$1000,0)</f>
        <v>1</v>
      </c>
      <c r="AC418" s="20">
        <f>ROW()</f>
        <v>418</v>
      </c>
      <c r="AD418" s="24" t="e">
        <f t="shared" ca="1" si="51"/>
        <v>#N/A</v>
      </c>
      <c r="AE418" t="str">
        <f t="shared" ca="1" si="50"/>
        <v>E</v>
      </c>
    </row>
    <row r="419" spans="1:31">
      <c r="A419" s="36"/>
      <c r="J419" t="str">
        <f>SSN_7!J1080</f>
        <v>R</v>
      </c>
      <c r="K419" t="str">
        <f>SSN_7!K1080</f>
        <v>15.0</v>
      </c>
      <c r="L419" t="str">
        <f>SSN_7!L1080</f>
        <v xml:space="preserve"> 6.4</v>
      </c>
      <c r="M419" t="str">
        <f>SSN_7!M1080</f>
        <v xml:space="preserve"> 2.0</v>
      </c>
      <c r="N419" t="str">
        <f>SSN_7!N1080</f>
        <v xml:space="preserve"> 4.0</v>
      </c>
      <c r="O419" t="str">
        <f>SSN_7!O1080</f>
        <v xml:space="preserve"> 5.4</v>
      </c>
      <c r="P419" t="str">
        <f>SSN_7!P1080</f>
        <v xml:space="preserve"> 7.3</v>
      </c>
      <c r="Q419" t="str">
        <f>SSN_7!Q1080</f>
        <v>10.2</v>
      </c>
      <c r="R419" t="str">
        <f>SSN_7!R1080</f>
        <v>14.4</v>
      </c>
      <c r="S419" t="str">
        <f>SSN_7!S1080</f>
        <v>18.2</v>
      </c>
      <c r="T419" t="str">
        <f>SSN_7!T1080</f>
        <v>21.5</v>
      </c>
      <c r="U419" t="str">
        <f>SSN_7!U1080</f>
        <v>25.0</v>
      </c>
      <c r="V419" t="str">
        <f>SSN_7!V1080</f>
        <v>29.0</v>
      </c>
      <c r="W419">
        <f>SSN_7!W1080</f>
        <v>0</v>
      </c>
      <c r="X419" t="str">
        <f>SSN_7!X1080</f>
        <v>1500</v>
      </c>
      <c r="AB419" s="20">
        <f>MATCH("R",$J420:$J$1000,0)</f>
        <v>23</v>
      </c>
      <c r="AC419" s="20">
        <f>ROW()</f>
        <v>419</v>
      </c>
      <c r="AD419" s="24" t="e">
        <f t="shared" ca="1" si="51"/>
        <v>#N/A</v>
      </c>
      <c r="AE419" t="str">
        <f t="shared" ca="1" si="50"/>
        <v>E</v>
      </c>
    </row>
    <row r="420" spans="1:31">
      <c r="A420" s="36"/>
      <c r="J420" t="str">
        <f>SSN_7!J1081</f>
        <v/>
      </c>
      <c r="K420" t="str">
        <f>SSN_7!K1081</f>
        <v xml:space="preserve">    </v>
      </c>
      <c r="L420" t="str">
        <f>SSN_7!L1081</f>
        <v xml:space="preserve"> 1F2</v>
      </c>
      <c r="M420" t="str">
        <f>SSN_7!M1081</f>
        <v xml:space="preserve"> 1 E</v>
      </c>
      <c r="N420" t="str">
        <f>SSN_7!N1081</f>
        <v xml:space="preserve"> 1F2</v>
      </c>
      <c r="O420" t="str">
        <f>SSN_7!O1081</f>
        <v xml:space="preserve"> 1F2</v>
      </c>
      <c r="P420" t="str">
        <f>SSN_7!P1081</f>
        <v xml:space="preserve"> 1F2</v>
      </c>
      <c r="Q420" t="str">
        <f>SSN_7!Q1081</f>
        <v xml:space="preserve"> 1F2</v>
      </c>
      <c r="R420" t="str">
        <f>SSN_7!R1081</f>
        <v xml:space="preserve"> 1F2</v>
      </c>
      <c r="S420" t="str">
        <f>SSN_7!S1081</f>
        <v xml:space="preserve"> 1F2</v>
      </c>
      <c r="T420" t="str">
        <f>SSN_7!T1081</f>
        <v xml:space="preserve"> 1F2</v>
      </c>
      <c r="U420" t="str">
        <f>SSN_7!U1081</f>
        <v xml:space="preserve"> 1F2</v>
      </c>
      <c r="V420" t="str">
        <f>SSN_7!V1081</f>
        <v xml:space="preserve"> 1F2</v>
      </c>
      <c r="W420">
        <f>SSN_7!W1081</f>
        <v>0</v>
      </c>
      <c r="X420" t="e">
        <f>SSN_7!X1081</f>
        <v>#N/A</v>
      </c>
      <c r="AB420" s="20">
        <f>MATCH("R",$J421:$J$1000,0)</f>
        <v>22</v>
      </c>
      <c r="AC420" s="20">
        <f>ROW()</f>
        <v>420</v>
      </c>
      <c r="AD420" s="24" t="e">
        <f t="shared" ca="1" si="51"/>
        <v>#N/A</v>
      </c>
      <c r="AE420" t="str">
        <f t="shared" ca="1" si="50"/>
        <v>E</v>
      </c>
    </row>
    <row r="421" spans="1:31">
      <c r="A421" s="36"/>
      <c r="J421" t="str">
        <f>SSN_7!J1082</f>
        <v/>
      </c>
      <c r="K421" t="str">
        <f>SSN_7!K1082</f>
        <v xml:space="preserve">    </v>
      </c>
      <c r="L421" t="str">
        <f>SSN_7!L1082</f>
        <v>60.4</v>
      </c>
      <c r="M421" t="str">
        <f>SSN_7!M1082</f>
        <v>29.9</v>
      </c>
      <c r="N421" t="str">
        <f>SSN_7!N1082</f>
        <v>51.6</v>
      </c>
      <c r="O421" t="str">
        <f>SSN_7!O1082</f>
        <v>53.5</v>
      </c>
      <c r="P421" t="str">
        <f>SSN_7!P1082</f>
        <v>60.4</v>
      </c>
      <c r="Q421" t="str">
        <f>SSN_7!Q1082</f>
        <v>60.4</v>
      </c>
      <c r="R421" t="str">
        <f>SSN_7!R1082</f>
        <v>60.4</v>
      </c>
      <c r="S421" t="str">
        <f>SSN_7!S1082</f>
        <v>60.4</v>
      </c>
      <c r="T421" t="str">
        <f>SSN_7!T1082</f>
        <v>60.4</v>
      </c>
      <c r="U421" t="str">
        <f>SSN_7!U1082</f>
        <v>60.4</v>
      </c>
      <c r="V421" t="str">
        <f>SSN_7!V1082</f>
        <v>60.4</v>
      </c>
      <c r="W421">
        <f>SSN_7!W1082</f>
        <v>0</v>
      </c>
      <c r="X421" t="e">
        <f>SSN_7!X1082</f>
        <v>#N/A</v>
      </c>
      <c r="AB421" s="20">
        <f>MATCH("R",$J422:$J$1000,0)</f>
        <v>21</v>
      </c>
      <c r="AC421" s="20">
        <f>ROW()</f>
        <v>421</v>
      </c>
      <c r="AD421" s="24" t="e">
        <f t="shared" ca="1" si="51"/>
        <v>#N/A</v>
      </c>
      <c r="AE421" t="str">
        <f t="shared" ca="1" si="50"/>
        <v>E</v>
      </c>
    </row>
    <row r="422" spans="1:31">
      <c r="A422" s="36"/>
      <c r="J422" t="str">
        <f>SSN_7!J1083</f>
        <v/>
      </c>
      <c r="K422" t="str">
        <f>SSN_7!K1083</f>
        <v xml:space="preserve">    </v>
      </c>
      <c r="L422" t="str">
        <f>SSN_7!L1083</f>
        <v xml:space="preserve"> 2.3</v>
      </c>
      <c r="M422" t="str">
        <f>SSN_7!M1083</f>
        <v xml:space="preserve"> 1.3</v>
      </c>
      <c r="N422" t="str">
        <f>SSN_7!N1083</f>
        <v xml:space="preserve"> 1.8</v>
      </c>
      <c r="O422" t="str">
        <f>SSN_7!O1083</f>
        <v xml:space="preserve"> 1.9</v>
      </c>
      <c r="P422" t="str">
        <f>SSN_7!P1083</f>
        <v xml:space="preserve"> 2.3</v>
      </c>
      <c r="Q422" t="str">
        <f>SSN_7!Q1083</f>
        <v xml:space="preserve"> 2.3</v>
      </c>
      <c r="R422" t="str">
        <f>SSN_7!R1083</f>
        <v xml:space="preserve"> 2.3</v>
      </c>
      <c r="S422" t="str">
        <f>SSN_7!S1083</f>
        <v xml:space="preserve"> 2.3</v>
      </c>
      <c r="T422" t="str">
        <f>SSN_7!T1083</f>
        <v xml:space="preserve"> 2.3</v>
      </c>
      <c r="U422" t="str">
        <f>SSN_7!U1083</f>
        <v xml:space="preserve"> 2.3</v>
      </c>
      <c r="V422" t="str">
        <f>SSN_7!V1083</f>
        <v xml:space="preserve"> 2.3</v>
      </c>
      <c r="W422">
        <f>SSN_7!W1083</f>
        <v>0</v>
      </c>
      <c r="X422" t="e">
        <f>SSN_7!X1083</f>
        <v>#N/A</v>
      </c>
      <c r="AB422" s="20">
        <f>MATCH("R",$J423:$J$1000,0)</f>
        <v>20</v>
      </c>
      <c r="AC422" s="20">
        <f>ROW()</f>
        <v>422</v>
      </c>
      <c r="AD422" s="24" t="e">
        <f t="shared" ca="1" si="51"/>
        <v>#N/A</v>
      </c>
      <c r="AE422" t="str">
        <f t="shared" ca="1" si="50"/>
        <v>E</v>
      </c>
    </row>
    <row r="423" spans="1:31">
      <c r="A423" s="36"/>
      <c r="J423" t="str">
        <f>SSN_7!J1084</f>
        <v/>
      </c>
      <c r="K423" t="str">
        <f>SSN_7!K1084</f>
        <v xml:space="preserve">    </v>
      </c>
      <c r="L423" t="str">
        <f>SSN_7!L1084</f>
        <v xml:space="preserve"> 300</v>
      </c>
      <c r="M423" t="str">
        <f>SSN_7!M1084</f>
        <v xml:space="preserve">  96</v>
      </c>
      <c r="N423" t="str">
        <f>SSN_7!N1084</f>
        <v xml:space="preserve"> 213</v>
      </c>
      <c r="O423" t="str">
        <f>SSN_7!O1084</f>
        <v xml:space="preserve"> 229</v>
      </c>
      <c r="P423" t="str">
        <f>SSN_7!P1084</f>
        <v xml:space="preserve"> 300</v>
      </c>
      <c r="Q423" t="str">
        <f>SSN_7!Q1084</f>
        <v xml:space="preserve"> 300</v>
      </c>
      <c r="R423" t="str">
        <f>SSN_7!R1084</f>
        <v xml:space="preserve"> 300</v>
      </c>
      <c r="S423" t="str">
        <f>SSN_7!S1084</f>
        <v xml:space="preserve"> 300</v>
      </c>
      <c r="T423" t="str">
        <f>SSN_7!T1084</f>
        <v xml:space="preserve"> 300</v>
      </c>
      <c r="U423" t="str">
        <f>SSN_7!U1084</f>
        <v xml:space="preserve"> 300</v>
      </c>
      <c r="V423" t="str">
        <f>SSN_7!V1084</f>
        <v xml:space="preserve"> 300</v>
      </c>
      <c r="W423">
        <f>SSN_7!W1084</f>
        <v>0</v>
      </c>
      <c r="X423" t="e">
        <f>SSN_7!X1084</f>
        <v>#N/A</v>
      </c>
      <c r="AB423" s="20">
        <f>MATCH("R",$J424:$J$1000,0)</f>
        <v>19</v>
      </c>
      <c r="AC423" s="20">
        <f>ROW()</f>
        <v>423</v>
      </c>
      <c r="AD423" s="24" t="e">
        <f t="shared" ca="1" si="51"/>
        <v>#N/A</v>
      </c>
      <c r="AE423" t="str">
        <f t="shared" ca="1" si="50"/>
        <v>E</v>
      </c>
    </row>
    <row r="424" spans="1:31">
      <c r="A424" s="36"/>
      <c r="J424" t="str">
        <f>SSN_7!J1085</f>
        <v/>
      </c>
      <c r="K424" t="str">
        <f>SSN_7!K1085</f>
        <v xml:space="preserve">    </v>
      </c>
      <c r="L424" t="str">
        <f>SSN_7!L1085</f>
        <v>0.50</v>
      </c>
      <c r="M424" t="str">
        <f>SSN_7!M1085</f>
        <v>1.00</v>
      </c>
      <c r="N424" t="str">
        <f>SSN_7!N1085</f>
        <v>1.00</v>
      </c>
      <c r="O424" t="str">
        <f>SSN_7!O1085</f>
        <v>0.92</v>
      </c>
      <c r="P424" t="str">
        <f>SSN_7!P1085</f>
        <v>0.11</v>
      </c>
      <c r="Q424" t="str">
        <f>SSN_7!Q1085</f>
        <v>0.00</v>
      </c>
      <c r="R424" t="str">
        <f>SSN_7!R1085</f>
        <v>0.00</v>
      </c>
      <c r="S424" t="str">
        <f>SSN_7!S1085</f>
        <v>0.00</v>
      </c>
      <c r="T424" t="str">
        <f>SSN_7!T1085</f>
        <v>0.00</v>
      </c>
      <c r="U424" t="str">
        <f>SSN_7!U1085</f>
        <v>0.00</v>
      </c>
      <c r="V424" t="str">
        <f>SSN_7!V1085</f>
        <v>0.00</v>
      </c>
      <c r="W424">
        <f>SSN_7!W1085</f>
        <v>0</v>
      </c>
      <c r="X424" t="e">
        <f>SSN_7!X1085</f>
        <v>#N/A</v>
      </c>
      <c r="AB424" s="20">
        <f>MATCH("R",$J425:$J$1000,0)</f>
        <v>18</v>
      </c>
      <c r="AC424" s="20">
        <f>ROW()</f>
        <v>424</v>
      </c>
      <c r="AD424" s="24" t="e">
        <f t="shared" ca="1" si="51"/>
        <v>#N/A</v>
      </c>
      <c r="AE424" t="str">
        <f t="shared" ca="1" si="50"/>
        <v>E</v>
      </c>
    </row>
    <row r="425" spans="1:31">
      <c r="A425" s="36"/>
      <c r="J425" t="str">
        <f>SSN_7!J1086</f>
        <v/>
      </c>
      <c r="K425" t="str">
        <f>SSN_7!K1086</f>
        <v xml:space="preserve">    </v>
      </c>
      <c r="L425" t="str">
        <f>SSN_7!L1086</f>
        <v xml:space="preserve"> 114</v>
      </c>
      <c r="M425" t="str">
        <f>SSN_7!M1086</f>
        <v xml:space="preserve"> 113</v>
      </c>
      <c r="N425" t="str">
        <f>SSN_7!N1086</f>
        <v xml:space="preserve"> 108</v>
      </c>
      <c r="O425" t="str">
        <f>SSN_7!O1086</f>
        <v xml:space="preserve"> 109</v>
      </c>
      <c r="P425" t="str">
        <f>SSN_7!P1086</f>
        <v xml:space="preserve"> 122</v>
      </c>
      <c r="Q425" t="str">
        <f>SSN_7!Q1086</f>
        <v xml:space="preserve"> 183</v>
      </c>
      <c r="R425" t="str">
        <f>SSN_7!R1086</f>
        <v xml:space="preserve"> 185</v>
      </c>
      <c r="S425" t="str">
        <f>SSN_7!S1086</f>
        <v xml:space="preserve"> 187</v>
      </c>
      <c r="T425" t="str">
        <f>SSN_7!T1086</f>
        <v xml:space="preserve"> 188</v>
      </c>
      <c r="U425" t="str">
        <f>SSN_7!U1086</f>
        <v xml:space="preserve"> 190</v>
      </c>
      <c r="V425" t="str">
        <f>SSN_7!V1086</f>
        <v xml:space="preserve"> 191</v>
      </c>
      <c r="W425">
        <f>SSN_7!W1086</f>
        <v>0</v>
      </c>
      <c r="X425" t="e">
        <f>SSN_7!X1086</f>
        <v>#N/A</v>
      </c>
      <c r="AB425" s="20">
        <f>MATCH("R",$J426:$J$1000,0)</f>
        <v>17</v>
      </c>
      <c r="AC425" s="20">
        <f>ROW()</f>
        <v>425</v>
      </c>
      <c r="AD425" s="24" t="e">
        <f t="shared" ca="1" si="51"/>
        <v>#N/A</v>
      </c>
      <c r="AE425" t="str">
        <f t="shared" ca="1" si="50"/>
        <v>E</v>
      </c>
    </row>
    <row r="426" spans="1:31">
      <c r="A426" s="36"/>
      <c r="J426" t="str">
        <f>SSN_7!J1087</f>
        <v/>
      </c>
      <c r="K426" t="str">
        <f>SSN_7!K1087</f>
        <v xml:space="preserve">    </v>
      </c>
      <c r="L426" t="str">
        <f>SSN_7!L1087</f>
        <v xml:space="preserve">  26</v>
      </c>
      <c r="M426" t="str">
        <f>SSN_7!M1087</f>
        <v xml:space="preserve">  20</v>
      </c>
      <c r="N426" t="str">
        <f>SSN_7!N1087</f>
        <v xml:space="preserve">  28</v>
      </c>
      <c r="O426" t="str">
        <f>SSN_7!O1087</f>
        <v xml:space="preserve">  29</v>
      </c>
      <c r="P426" t="str">
        <f>SSN_7!P1087</f>
        <v xml:space="preserve">  19</v>
      </c>
      <c r="Q426" t="str">
        <f>SSN_7!Q1087</f>
        <v xml:space="preserve"> -38</v>
      </c>
      <c r="R426" t="str">
        <f>SSN_7!R1087</f>
        <v xml:space="preserve"> -38</v>
      </c>
      <c r="S426" t="str">
        <f>SSN_7!S1087</f>
        <v xml:space="preserve"> -37</v>
      </c>
      <c r="T426" t="str">
        <f>SSN_7!T1087</f>
        <v xml:space="preserve"> -37</v>
      </c>
      <c r="U426" t="str">
        <f>SSN_7!U1087</f>
        <v xml:space="preserve"> -37</v>
      </c>
      <c r="V426" t="str">
        <f>SSN_7!V1087</f>
        <v xml:space="preserve"> -37</v>
      </c>
      <c r="W426">
        <f>SSN_7!W1087</f>
        <v>0</v>
      </c>
      <c r="X426" t="e">
        <f>SSN_7!X1087</f>
        <v>#N/A</v>
      </c>
      <c r="AB426" s="20">
        <f>MATCH("R",$J427:$J$1000,0)</f>
        <v>16</v>
      </c>
      <c r="AC426" s="20">
        <f>ROW()</f>
        <v>426</v>
      </c>
      <c r="AD426" s="24" t="e">
        <f t="shared" ca="1" si="51"/>
        <v>#N/A</v>
      </c>
      <c r="AE426" t="str">
        <f t="shared" ca="1" si="50"/>
        <v>E</v>
      </c>
    </row>
    <row r="427" spans="1:31">
      <c r="A427" s="36"/>
      <c r="J427" t="str">
        <f>SSN_7!J1088</f>
        <v/>
      </c>
      <c r="K427" t="str">
        <f>SSN_7!K1088</f>
        <v xml:space="preserve">    </v>
      </c>
      <c r="L427" t="str">
        <f>SSN_7!L1088</f>
        <v xml:space="preserve"> -94</v>
      </c>
      <c r="M427" t="str">
        <f>SSN_7!M1088</f>
        <v xml:space="preserve"> -93</v>
      </c>
      <c r="N427" t="str">
        <f>SSN_7!N1088</f>
        <v xml:space="preserve"> -88</v>
      </c>
      <c r="O427" t="str">
        <f>SSN_7!O1088</f>
        <v xml:space="preserve"> -89</v>
      </c>
      <c r="P427" t="str">
        <f>SSN_7!P1088</f>
        <v>-102</v>
      </c>
      <c r="Q427" t="str">
        <f>SSN_7!Q1088</f>
        <v>-163</v>
      </c>
      <c r="R427" t="str">
        <f>SSN_7!R1088</f>
        <v>-165</v>
      </c>
      <c r="S427" t="str">
        <f>SSN_7!S1088</f>
        <v>-167</v>
      </c>
      <c r="T427" t="str">
        <f>SSN_7!T1088</f>
        <v>-168</v>
      </c>
      <c r="U427" t="str">
        <f>SSN_7!U1088</f>
        <v>-170</v>
      </c>
      <c r="V427" t="str">
        <f>SSN_7!V1088</f>
        <v>-171</v>
      </c>
      <c r="W427">
        <f>SSN_7!W1088</f>
        <v>0</v>
      </c>
      <c r="X427" t="e">
        <f>SSN_7!X1088</f>
        <v>#N/A</v>
      </c>
      <c r="AB427" s="20">
        <f>MATCH("R",$J428:$J$1000,0)</f>
        <v>15</v>
      </c>
      <c r="AC427" s="20">
        <f>ROW()</f>
        <v>427</v>
      </c>
      <c r="AD427" s="24" t="e">
        <f t="shared" ca="1" si="51"/>
        <v>#N/A</v>
      </c>
      <c r="AE427" t="str">
        <f t="shared" ca="1" si="50"/>
        <v>E</v>
      </c>
    </row>
    <row r="428" spans="1:31">
      <c r="A428" s="36"/>
      <c r="J428" t="str">
        <f>SSN_7!J1089</f>
        <v/>
      </c>
      <c r="K428" t="str">
        <f>SSN_7!K1089</f>
        <v xml:space="preserve">    </v>
      </c>
      <c r="L428" t="str">
        <f>SSN_7!L1089</f>
        <v>-154</v>
      </c>
      <c r="M428" t="str">
        <f>SSN_7!M1089</f>
        <v>-140</v>
      </c>
      <c r="N428" t="str">
        <f>SSN_7!N1089</f>
        <v>-148</v>
      </c>
      <c r="O428" t="str">
        <f>SSN_7!O1089</f>
        <v>-152</v>
      </c>
      <c r="P428" t="str">
        <f>SSN_7!P1089</f>
        <v>-155</v>
      </c>
      <c r="Q428" t="str">
        <f>SSN_7!Q1089</f>
        <v>-159</v>
      </c>
      <c r="R428" t="str">
        <f>SSN_7!R1089</f>
        <v>-163</v>
      </c>
      <c r="S428" t="str">
        <f>SSN_7!S1089</f>
        <v>-167</v>
      </c>
      <c r="T428" t="str">
        <f>SSN_7!T1089</f>
        <v>-169</v>
      </c>
      <c r="U428" t="str">
        <f>SSN_7!U1089</f>
        <v>-170</v>
      </c>
      <c r="V428" t="str">
        <f>SSN_7!V1089</f>
        <v>-172</v>
      </c>
      <c r="W428">
        <f>SSN_7!W1089</f>
        <v>0</v>
      </c>
      <c r="X428" t="e">
        <f>SSN_7!X1089</f>
        <v>#N/A</v>
      </c>
      <c r="AB428" s="20">
        <f>MATCH("R",$J429:$J$1000,0)</f>
        <v>14</v>
      </c>
      <c r="AC428" s="20">
        <f>ROW()</f>
        <v>428</v>
      </c>
      <c r="AD428" s="24" t="e">
        <f t="shared" ca="1" si="51"/>
        <v>#N/A</v>
      </c>
      <c r="AE428" t="str">
        <f t="shared" ca="1" si="50"/>
        <v>E</v>
      </c>
    </row>
    <row r="429" spans="1:31">
      <c r="A429" s="36"/>
      <c r="J429" t="str">
        <f>SSN_7!J1090</f>
        <v/>
      </c>
      <c r="K429" t="str">
        <f>SSN_7!K1090</f>
        <v xml:space="preserve">    </v>
      </c>
      <c r="L429" t="str">
        <f>SSN_7!L1090</f>
        <v xml:space="preserve">  60</v>
      </c>
      <c r="M429" t="str">
        <f>SSN_7!M1090</f>
        <v xml:space="preserve">  48</v>
      </c>
      <c r="N429" t="str">
        <f>SSN_7!N1090</f>
        <v xml:space="preserve">  60</v>
      </c>
      <c r="O429" t="str">
        <f>SSN_7!O1090</f>
        <v xml:space="preserve">  63</v>
      </c>
      <c r="P429" t="str">
        <f>SSN_7!P1090</f>
        <v xml:space="preserve">  53</v>
      </c>
      <c r="Q429" t="str">
        <f>SSN_7!Q1090</f>
        <v xml:space="preserve">  -4</v>
      </c>
      <c r="R429" t="str">
        <f>SSN_7!R1090</f>
        <v xml:space="preserve">  -2</v>
      </c>
      <c r="S429" t="str">
        <f>SSN_7!S1090</f>
        <v xml:space="preserve">   0</v>
      </c>
      <c r="T429" t="str">
        <f>SSN_7!T1090</f>
        <v xml:space="preserve">   0</v>
      </c>
      <c r="U429" t="str">
        <f>SSN_7!U1090</f>
        <v xml:space="preserve">   1</v>
      </c>
      <c r="V429" t="str">
        <f>SSN_7!V1090</f>
        <v xml:space="preserve">   1</v>
      </c>
      <c r="W429">
        <f>SSN_7!W1090</f>
        <v>0</v>
      </c>
      <c r="X429" t="e">
        <f>SSN_7!X1090</f>
        <v>#N/A</v>
      </c>
      <c r="AB429" s="20">
        <f>MATCH("R",$J430:$J$1000,0)</f>
        <v>13</v>
      </c>
      <c r="AC429" s="20">
        <f>ROW()</f>
        <v>429</v>
      </c>
      <c r="AD429" s="24" t="e">
        <f t="shared" ca="1" si="51"/>
        <v>#N/A</v>
      </c>
      <c r="AE429" t="str">
        <f t="shared" ca="1" si="50"/>
        <v>E</v>
      </c>
    </row>
    <row r="430" spans="1:31">
      <c r="A430" s="36"/>
      <c r="J430" t="str">
        <f>SSN_7!J1091</f>
        <v/>
      </c>
      <c r="K430" t="str">
        <f>SSN_7!K1091</f>
        <v xml:space="preserve">    </v>
      </c>
      <c r="L430" t="str">
        <f>SSN_7!L1091</f>
        <v xml:space="preserve">  29</v>
      </c>
      <c r="M430" t="str">
        <f>SSN_7!M1091</f>
        <v xml:space="preserve">  37</v>
      </c>
      <c r="N430" t="str">
        <f>SSN_7!N1091</f>
        <v xml:space="preserve">  24</v>
      </c>
      <c r="O430" t="str">
        <f>SSN_7!O1091</f>
        <v xml:space="preserve">  22</v>
      </c>
      <c r="P430" t="str">
        <f>SSN_7!P1091</f>
        <v xml:space="preserve">  41</v>
      </c>
      <c r="Q430" t="str">
        <f>SSN_7!Q1091</f>
        <v xml:space="preserve">  88</v>
      </c>
      <c r="R430" t="str">
        <f>SSN_7!R1091</f>
        <v xml:space="preserve">  86</v>
      </c>
      <c r="S430" t="str">
        <f>SSN_7!S1091</f>
        <v xml:space="preserve">  85</v>
      </c>
      <c r="T430" t="str">
        <f>SSN_7!T1091</f>
        <v xml:space="preserve">  84</v>
      </c>
      <c r="U430" t="str">
        <f>SSN_7!U1091</f>
        <v xml:space="preserve">  84</v>
      </c>
      <c r="V430" t="str">
        <f>SSN_7!V1091</f>
        <v xml:space="preserve">  83</v>
      </c>
      <c r="W430">
        <f>SSN_7!W1091</f>
        <v>0</v>
      </c>
      <c r="X430" t="e">
        <f>SSN_7!X1091</f>
        <v>#N/A</v>
      </c>
      <c r="AB430" s="20">
        <f>MATCH("R",$J431:$J$1000,0)</f>
        <v>12</v>
      </c>
      <c r="AC430" s="20">
        <f>ROW()</f>
        <v>430</v>
      </c>
      <c r="AD430" s="24" t="e">
        <f t="shared" ca="1" si="51"/>
        <v>#N/A</v>
      </c>
      <c r="AE430" t="str">
        <f t="shared" ca="1" si="50"/>
        <v>E</v>
      </c>
    </row>
    <row r="431" spans="1:31">
      <c r="A431" s="36"/>
      <c r="J431" t="str">
        <f>SSN_7!J1092</f>
        <v/>
      </c>
      <c r="K431" t="str">
        <f>SSN_7!K1092</f>
        <v xml:space="preserve">    </v>
      </c>
      <c r="L431" t="str">
        <f>SSN_7!L1092</f>
        <v>0.03</v>
      </c>
      <c r="M431" t="str">
        <f>SSN_7!M1092</f>
        <v>0.00</v>
      </c>
      <c r="N431" t="str">
        <f>SSN_7!N1092</f>
        <v>0.02</v>
      </c>
      <c r="O431" t="str">
        <f>SSN_7!O1092</f>
        <v>0.04</v>
      </c>
      <c r="P431" t="str">
        <f>SSN_7!P1092</f>
        <v>0.03</v>
      </c>
      <c r="Q431" t="str">
        <f>SSN_7!Q1092</f>
        <v>0.00</v>
      </c>
      <c r="R431" t="str">
        <f>SSN_7!R1092</f>
        <v>0.00</v>
      </c>
      <c r="S431" t="str">
        <f>SSN_7!S1092</f>
        <v>0.00</v>
      </c>
      <c r="T431" t="str">
        <f>SSN_7!T1092</f>
        <v>0.00</v>
      </c>
      <c r="U431" t="str">
        <f>SSN_7!U1092</f>
        <v>0.00</v>
      </c>
      <c r="V431" t="str">
        <f>SSN_7!V1092</f>
        <v>0.00</v>
      </c>
      <c r="W431">
        <f>SSN_7!W1092</f>
        <v>0</v>
      </c>
      <c r="X431" t="e">
        <f>SSN_7!X1092</f>
        <v>#N/A</v>
      </c>
      <c r="AB431" s="20">
        <f>MATCH("R",$J432:$J$1000,0)</f>
        <v>11</v>
      </c>
      <c r="AC431" s="20">
        <f>ROW()</f>
        <v>431</v>
      </c>
      <c r="AD431" s="24" t="e">
        <f t="shared" ca="1" si="51"/>
        <v>#N/A</v>
      </c>
      <c r="AE431" t="str">
        <f t="shared" ca="1" si="50"/>
        <v>E</v>
      </c>
    </row>
    <row r="432" spans="1:31">
      <c r="A432" s="36"/>
      <c r="J432" t="str">
        <f>SSN_7!J1093</f>
        <v/>
      </c>
      <c r="K432" t="str">
        <f>SSN_7!K1093</f>
        <v xml:space="preserve">    </v>
      </c>
      <c r="L432" t="str">
        <f>SSN_7!L1093</f>
        <v>0.00</v>
      </c>
      <c r="M432" t="str">
        <f>SSN_7!M1093</f>
        <v>0.00</v>
      </c>
      <c r="N432" t="str">
        <f>SSN_7!N1093</f>
        <v>0.00</v>
      </c>
      <c r="O432" t="str">
        <f>SSN_7!O1093</f>
        <v>0.00</v>
      </c>
      <c r="P432" t="str">
        <f>SSN_7!P1093</f>
        <v>0.00</v>
      </c>
      <c r="Q432" t="str">
        <f>SSN_7!Q1093</f>
        <v>0.00</v>
      </c>
      <c r="R432" t="str">
        <f>SSN_7!R1093</f>
        <v>0.00</v>
      </c>
      <c r="S432" t="str">
        <f>SSN_7!S1093</f>
        <v>0.00</v>
      </c>
      <c r="T432" t="str">
        <f>SSN_7!T1093</f>
        <v>0.00</v>
      </c>
      <c r="U432" t="str">
        <f>SSN_7!U1093</f>
        <v>0.00</v>
      </c>
      <c r="V432" t="str">
        <f>SSN_7!V1093</f>
        <v>0.00</v>
      </c>
      <c r="W432">
        <f>SSN_7!W1093</f>
        <v>0</v>
      </c>
      <c r="X432" t="e">
        <f>SSN_7!X1093</f>
        <v>#N/A</v>
      </c>
      <c r="AB432" s="20">
        <f>MATCH("R",$J433:$J$1000,0)</f>
        <v>10</v>
      </c>
      <c r="AC432" s="20">
        <f>ROW()</f>
        <v>432</v>
      </c>
      <c r="AD432" s="24" t="e">
        <f t="shared" ca="1" si="51"/>
        <v>#N/A</v>
      </c>
      <c r="AE432" t="str">
        <f t="shared" ca="1" si="50"/>
        <v>E</v>
      </c>
    </row>
    <row r="433" spans="1:31">
      <c r="A433" s="36"/>
      <c r="J433" t="str">
        <f>SSN_7!J1094</f>
        <v/>
      </c>
      <c r="K433" t="str">
        <f>SSN_7!K1094</f>
        <v xml:space="preserve">    </v>
      </c>
      <c r="L433" t="str">
        <f>SSN_7!L1094</f>
        <v>0.10</v>
      </c>
      <c r="M433" t="str">
        <f>SSN_7!M1094</f>
        <v>0.02</v>
      </c>
      <c r="N433" t="str">
        <f>SSN_7!N1094</f>
        <v>0.09</v>
      </c>
      <c r="O433" t="str">
        <f>SSN_7!O1094</f>
        <v>0.12</v>
      </c>
      <c r="P433" t="str">
        <f>SSN_7!P1094</f>
        <v>0.07</v>
      </c>
      <c r="Q433" t="str">
        <f>SSN_7!Q1094</f>
        <v>0.00</v>
      </c>
      <c r="R433" t="str">
        <f>SSN_7!R1094</f>
        <v>0.00</v>
      </c>
      <c r="S433" t="str">
        <f>SSN_7!S1094</f>
        <v>0.00</v>
      </c>
      <c r="T433" t="str">
        <f>SSN_7!T1094</f>
        <v>0.00</v>
      </c>
      <c r="U433" t="str">
        <f>SSN_7!U1094</f>
        <v>0.00</v>
      </c>
      <c r="V433" t="str">
        <f>SSN_7!V1094</f>
        <v>0.00</v>
      </c>
      <c r="W433">
        <f>SSN_7!W1094</f>
        <v>0</v>
      </c>
      <c r="X433" t="e">
        <f>SSN_7!X1094</f>
        <v>#N/A</v>
      </c>
      <c r="AB433" s="20">
        <f>MATCH("R",$J434:$J$1000,0)</f>
        <v>9</v>
      </c>
      <c r="AC433" s="20">
        <f>ROW()</f>
        <v>433</v>
      </c>
      <c r="AD433" s="24" t="e">
        <f t="shared" ca="1" si="51"/>
        <v>#N/A</v>
      </c>
      <c r="AE433" t="str">
        <f t="shared" ca="1" si="50"/>
        <v>E</v>
      </c>
    </row>
    <row r="434" spans="1:31">
      <c r="A434" s="36"/>
      <c r="J434" t="str">
        <f>SSN_7!J1095</f>
        <v/>
      </c>
      <c r="K434" t="str">
        <f>SSN_7!K1095</f>
        <v xml:space="preserve">    </v>
      </c>
      <c r="L434" t="str">
        <f>SSN_7!L1095</f>
        <v>13.2</v>
      </c>
      <c r="M434" t="str">
        <f>SSN_7!M1095</f>
        <v xml:space="preserve"> 6.0</v>
      </c>
      <c r="N434" t="str">
        <f>SSN_7!N1095</f>
        <v xml:space="preserve"> 6.1</v>
      </c>
      <c r="O434" t="str">
        <f>SSN_7!O1095</f>
        <v xml:space="preserve"> 7.4</v>
      </c>
      <c r="P434" t="str">
        <f>SSN_7!P1095</f>
        <v>19.0</v>
      </c>
      <c r="Q434" t="str">
        <f>SSN_7!Q1095</f>
        <v xml:space="preserve"> 6.0</v>
      </c>
      <c r="R434" t="str">
        <f>SSN_7!R1095</f>
        <v xml:space="preserve"> 6.0</v>
      </c>
      <c r="S434" t="str">
        <f>SSN_7!S1095</f>
        <v xml:space="preserve"> 6.0</v>
      </c>
      <c r="T434" t="str">
        <f>SSN_7!T1095</f>
        <v xml:space="preserve"> 6.0</v>
      </c>
      <c r="U434" t="str">
        <f>SSN_7!U1095</f>
        <v xml:space="preserve"> 6.0</v>
      </c>
      <c r="V434" t="str">
        <f>SSN_7!V1095</f>
        <v xml:space="preserve"> 6.0</v>
      </c>
      <c r="W434">
        <f>SSN_7!W1095</f>
        <v>0</v>
      </c>
      <c r="X434" t="e">
        <f>SSN_7!X1095</f>
        <v>#N/A</v>
      </c>
      <c r="AB434" s="20">
        <f>MATCH("R",$J435:$J$1000,0)</f>
        <v>8</v>
      </c>
      <c r="AC434" s="20">
        <f>ROW()</f>
        <v>434</v>
      </c>
      <c r="AD434" s="24" t="e">
        <f t="shared" ca="1" si="51"/>
        <v>#N/A</v>
      </c>
      <c r="AE434" t="str">
        <f t="shared" ca="1" si="50"/>
        <v>E</v>
      </c>
    </row>
    <row r="435" spans="1:31">
      <c r="A435" s="36"/>
      <c r="J435" t="str">
        <f>SSN_7!J1096</f>
        <v/>
      </c>
      <c r="K435" t="str">
        <f>SSN_7!K1096</f>
        <v xml:space="preserve">    </v>
      </c>
      <c r="L435" t="str">
        <f>SSN_7!L1096</f>
        <v xml:space="preserve"> 7.2</v>
      </c>
      <c r="M435" t="str">
        <f>SSN_7!M1096</f>
        <v xml:space="preserve"> 4.2</v>
      </c>
      <c r="N435" t="str">
        <f>SSN_7!N1096</f>
        <v xml:space="preserve"> 4.8</v>
      </c>
      <c r="O435" t="str">
        <f>SSN_7!O1096</f>
        <v xml:space="preserve"> 4.4</v>
      </c>
      <c r="P435" t="str">
        <f>SSN_7!P1096</f>
        <v>11.8</v>
      </c>
      <c r="Q435" t="str">
        <f>SSN_7!Q1096</f>
        <v>20.3</v>
      </c>
      <c r="R435" t="str">
        <f>SSN_7!R1096</f>
        <v xml:space="preserve"> 4.2</v>
      </c>
      <c r="S435" t="str">
        <f>SSN_7!S1096</f>
        <v xml:space="preserve"> 4.2</v>
      </c>
      <c r="T435" t="str">
        <f>SSN_7!T1096</f>
        <v xml:space="preserve"> 4.2</v>
      </c>
      <c r="U435" t="str">
        <f>SSN_7!U1096</f>
        <v xml:space="preserve"> 4.2</v>
      </c>
      <c r="V435" t="str">
        <f>SSN_7!V1096</f>
        <v xml:space="preserve"> 4.2</v>
      </c>
      <c r="W435">
        <f>SSN_7!W1096</f>
        <v>0</v>
      </c>
      <c r="X435" t="e">
        <f>SSN_7!X1096</f>
        <v>#N/A</v>
      </c>
      <c r="AB435" s="20">
        <f>MATCH("R",$J436:$J$1000,0)</f>
        <v>7</v>
      </c>
      <c r="AC435" s="20">
        <f>ROW()</f>
        <v>435</v>
      </c>
      <c r="AD435" s="24" t="e">
        <f t="shared" ca="1" si="51"/>
        <v>#N/A</v>
      </c>
      <c r="AE435" t="str">
        <f t="shared" ca="1" si="50"/>
        <v>E</v>
      </c>
    </row>
    <row r="436" spans="1:31">
      <c r="A436" s="36"/>
      <c r="J436" t="str">
        <f>SSN_7!J1097</f>
        <v/>
      </c>
      <c r="K436" t="str">
        <f>SSN_7!K1097</f>
        <v xml:space="preserve">    </v>
      </c>
      <c r="L436" t="str">
        <f>SSN_7!L1097</f>
        <v>16.3</v>
      </c>
      <c r="M436" t="str">
        <f>SSN_7!M1097</f>
        <v>11.4</v>
      </c>
      <c r="N436" t="str">
        <f>SSN_7!N1097</f>
        <v>11.4</v>
      </c>
      <c r="O436" t="str">
        <f>SSN_7!O1097</f>
        <v>12.2</v>
      </c>
      <c r="P436" t="str">
        <f>SSN_7!P1097</f>
        <v>21.3</v>
      </c>
      <c r="Q436" t="str">
        <f>SSN_7!Q1097</f>
        <v>11.2</v>
      </c>
      <c r="R436" t="str">
        <f>SSN_7!R1097</f>
        <v>11.3</v>
      </c>
      <c r="S436" t="str">
        <f>SSN_7!S1097</f>
        <v>11.3</v>
      </c>
      <c r="T436" t="str">
        <f>SSN_7!T1097</f>
        <v>11.4</v>
      </c>
      <c r="U436" t="str">
        <f>SSN_7!U1097</f>
        <v>11.4</v>
      </c>
      <c r="V436" t="str">
        <f>SSN_7!V1097</f>
        <v>11.4</v>
      </c>
      <c r="W436">
        <f>SSN_7!W1097</f>
        <v>0</v>
      </c>
      <c r="X436" t="e">
        <f>SSN_7!X1097</f>
        <v>#N/A</v>
      </c>
      <c r="AB436" s="20">
        <f>MATCH("R",$J437:$J$1000,0)</f>
        <v>6</v>
      </c>
      <c r="AC436" s="20">
        <f>ROW()</f>
        <v>436</v>
      </c>
      <c r="AD436" s="24" t="e">
        <f t="shared" ca="1" si="51"/>
        <v>#N/A</v>
      </c>
      <c r="AE436" t="str">
        <f t="shared" ca="1" si="50"/>
        <v>E</v>
      </c>
    </row>
    <row r="437" spans="1:31">
      <c r="A437" s="36"/>
      <c r="J437" t="str">
        <f>SSN_7!J1098</f>
        <v/>
      </c>
      <c r="K437" t="str">
        <f>SSN_7!K1098</f>
        <v xml:space="preserve">    </v>
      </c>
      <c r="L437" t="str">
        <f>SSN_7!L1098</f>
        <v xml:space="preserve"> 9.2</v>
      </c>
      <c r="M437" t="str">
        <f>SSN_7!M1098</f>
        <v xml:space="preserve"> 7.3</v>
      </c>
      <c r="N437" t="str">
        <f>SSN_7!N1098</f>
        <v xml:space="preserve"> 7.6</v>
      </c>
      <c r="O437" t="str">
        <f>SSN_7!O1098</f>
        <v xml:space="preserve"> 7.3</v>
      </c>
      <c r="P437" t="str">
        <f>SSN_7!P1098</f>
        <v>13.2</v>
      </c>
      <c r="Q437" t="str">
        <f>SSN_7!Q1098</f>
        <v>21.0</v>
      </c>
      <c r="R437" t="str">
        <f>SSN_7!R1098</f>
        <v xml:space="preserve"> 7.0</v>
      </c>
      <c r="S437" t="str">
        <f>SSN_7!S1098</f>
        <v xml:space="preserve"> 7.2</v>
      </c>
      <c r="T437" t="str">
        <f>SSN_7!T1098</f>
        <v xml:space="preserve"> 7.2</v>
      </c>
      <c r="U437" t="str">
        <f>SSN_7!U1098</f>
        <v xml:space="preserve"> 7.2</v>
      </c>
      <c r="V437" t="str">
        <f>SSN_7!V1098</f>
        <v xml:space="preserve"> 7.2</v>
      </c>
      <c r="W437">
        <f>SSN_7!W1098</f>
        <v>0</v>
      </c>
      <c r="X437" t="e">
        <f>SSN_7!X1098</f>
        <v>#N/A</v>
      </c>
      <c r="AB437" s="20">
        <f>MATCH("R",$J438:$J$1000,0)</f>
        <v>5</v>
      </c>
      <c r="AC437" s="20">
        <f>ROW()</f>
        <v>437</v>
      </c>
      <c r="AD437" s="24" t="e">
        <f t="shared" ca="1" si="51"/>
        <v>#N/A</v>
      </c>
      <c r="AE437" t="str">
        <f t="shared" ca="1" si="50"/>
        <v>E</v>
      </c>
    </row>
    <row r="438" spans="1:31">
      <c r="A438" s="36"/>
      <c r="J438" t="str">
        <f>SSN_7!J1099</f>
        <v/>
      </c>
      <c r="K438" t="str">
        <f>SSN_7!K1099</f>
        <v xml:space="preserve">    </v>
      </c>
      <c r="L438" t="str">
        <f>SSN_7!L1099</f>
        <v xml:space="preserve"> 3.4</v>
      </c>
      <c r="M438" t="str">
        <f>SSN_7!M1099</f>
        <v xml:space="preserve"> 0.5</v>
      </c>
      <c r="N438" t="str">
        <f>SSN_7!N1099</f>
        <v xml:space="preserve"> 3.3</v>
      </c>
      <c r="O438" t="str">
        <f>SSN_7!O1099</f>
        <v xml:space="preserve"> 3.2</v>
      </c>
      <c r="P438" t="str">
        <f>SSN_7!P1099</f>
        <v xml:space="preserve"> 3.3</v>
      </c>
      <c r="Q438" t="str">
        <f>SSN_7!Q1099</f>
        <v xml:space="preserve"> 3.1</v>
      </c>
      <c r="R438" t="str">
        <f>SSN_7!R1099</f>
        <v xml:space="preserve"> 2.9</v>
      </c>
      <c r="S438" t="str">
        <f>SSN_7!S1099</f>
        <v xml:space="preserve"> 2.8</v>
      </c>
      <c r="T438" t="str">
        <f>SSN_7!T1099</f>
        <v xml:space="preserve"> 2.7</v>
      </c>
      <c r="U438" t="str">
        <f>SSN_7!U1099</f>
        <v xml:space="preserve"> 2.7</v>
      </c>
      <c r="V438" t="str">
        <f>SSN_7!V1099</f>
        <v xml:space="preserve"> 2.6</v>
      </c>
      <c r="W438">
        <f>SSN_7!W1099</f>
        <v>0</v>
      </c>
      <c r="X438" t="e">
        <f>SSN_7!X1099</f>
        <v>#N/A</v>
      </c>
      <c r="AB438" s="20">
        <f>MATCH("R",$J439:$J$1000,0)</f>
        <v>4</v>
      </c>
      <c r="AC438" s="20">
        <f>ROW()</f>
        <v>438</v>
      </c>
      <c r="AD438" s="24" t="e">
        <f t="shared" ca="1" si="51"/>
        <v>#N/A</v>
      </c>
      <c r="AE438" t="str">
        <f t="shared" ca="1" si="50"/>
        <v>E</v>
      </c>
    </row>
    <row r="439" spans="1:31">
      <c r="A439" s="36"/>
      <c r="J439" t="str">
        <f>SSN_7!J1100</f>
        <v/>
      </c>
      <c r="K439" t="str">
        <f>SSN_7!K1100</f>
        <v xml:space="preserve">    </v>
      </c>
      <c r="L439" t="str">
        <f>SSN_7!L1100</f>
        <v xml:space="preserve"> 3.4</v>
      </c>
      <c r="M439" t="str">
        <f>SSN_7!M1100</f>
        <v xml:space="preserve"> 0.5</v>
      </c>
      <c r="N439" t="str">
        <f>SSN_7!N1100</f>
        <v xml:space="preserve"> 3.3</v>
      </c>
      <c r="O439" t="str">
        <f>SSN_7!O1100</f>
        <v xml:space="preserve"> 3.2</v>
      </c>
      <c r="P439" t="str">
        <f>SSN_7!P1100</f>
        <v xml:space="preserve"> 3.3</v>
      </c>
      <c r="Q439" t="str">
        <f>SSN_7!Q1100</f>
        <v xml:space="preserve"> 3.1</v>
      </c>
      <c r="R439" t="str">
        <f>SSN_7!R1100</f>
        <v xml:space="preserve"> 2.9</v>
      </c>
      <c r="S439" t="str">
        <f>SSN_7!S1100</f>
        <v xml:space="preserve"> 2.8</v>
      </c>
      <c r="T439" t="str">
        <f>SSN_7!T1100</f>
        <v xml:space="preserve"> 2.7</v>
      </c>
      <c r="U439" t="str">
        <f>SSN_7!U1100</f>
        <v xml:space="preserve"> 2.7</v>
      </c>
      <c r="V439" t="str">
        <f>SSN_7!V1100</f>
        <v xml:space="preserve"> 2.6</v>
      </c>
      <c r="W439">
        <f>SSN_7!W1100</f>
        <v>0</v>
      </c>
      <c r="X439" t="e">
        <f>SSN_7!X1100</f>
        <v>#N/A</v>
      </c>
      <c r="AB439" s="20">
        <f>MATCH("R",$J440:$J$1000,0)</f>
        <v>3</v>
      </c>
      <c r="AC439" s="20">
        <f>ROW()</f>
        <v>439</v>
      </c>
      <c r="AD439" s="24" t="e">
        <f t="shared" ca="1" si="51"/>
        <v>#N/A</v>
      </c>
      <c r="AE439" t="str">
        <f t="shared" ca="1" si="50"/>
        <v>E</v>
      </c>
    </row>
    <row r="440" spans="1:31">
      <c r="A440" s="36"/>
      <c r="J440" t="str">
        <f>SSN_7!J1101</f>
        <v/>
      </c>
      <c r="K440" t="str">
        <f>SSN_7!K1101</f>
        <v xml:space="preserve">    </v>
      </c>
      <c r="L440" t="str">
        <f>SSN_7!L1101</f>
        <v xml:space="preserve">  44</v>
      </c>
      <c r="M440" t="str">
        <f>SSN_7!M1101</f>
        <v xml:space="preserve">  36</v>
      </c>
      <c r="N440" t="str">
        <f>SSN_7!N1101</f>
        <v xml:space="preserve">  49</v>
      </c>
      <c r="O440" t="str">
        <f>SSN_7!O1101</f>
        <v xml:space="preserve">  51</v>
      </c>
      <c r="P440" t="str">
        <f>SSN_7!P1101</f>
        <v xml:space="preserve">  32</v>
      </c>
      <c r="Q440" t="str">
        <f>SSN_7!Q1101</f>
        <v xml:space="preserve"> -15</v>
      </c>
      <c r="R440" t="str">
        <f>SSN_7!R1101</f>
        <v xml:space="preserve"> -13</v>
      </c>
      <c r="S440" t="str">
        <f>SSN_7!S1101</f>
        <v xml:space="preserve"> -12</v>
      </c>
      <c r="T440" t="str">
        <f>SSN_7!T1101</f>
        <v xml:space="preserve"> -11</v>
      </c>
      <c r="U440" t="str">
        <f>SSN_7!U1101</f>
        <v xml:space="preserve"> -11</v>
      </c>
      <c r="V440" t="str">
        <f>SSN_7!V1101</f>
        <v xml:space="preserve"> -10</v>
      </c>
      <c r="W440">
        <f>SSN_7!W1101</f>
        <v>0</v>
      </c>
      <c r="X440" t="e">
        <f>SSN_7!X1101</f>
        <v>#N/A</v>
      </c>
      <c r="AB440" s="20">
        <f>MATCH("R",$J441:$J$1000,0)</f>
        <v>2</v>
      </c>
      <c r="AC440" s="20">
        <f>ROW()</f>
        <v>440</v>
      </c>
      <c r="AD440" s="24" t="e">
        <f t="shared" ca="1" si="51"/>
        <v>#N/A</v>
      </c>
      <c r="AE440" t="str">
        <f t="shared" ca="1" si="50"/>
        <v>E</v>
      </c>
    </row>
    <row r="441" spans="1:31">
      <c r="A441" s="36"/>
      <c r="J441" t="str">
        <f>SSN_7!J1102</f>
        <v/>
      </c>
      <c r="K441" t="str">
        <f>SSN_7!K1102</f>
        <v/>
      </c>
      <c r="L441" t="str">
        <f>SSN_7!L1102</f>
        <v/>
      </c>
      <c r="M441" t="str">
        <f>SSN_7!M1102</f>
        <v/>
      </c>
      <c r="N441" t="str">
        <f>SSN_7!N1102</f>
        <v/>
      </c>
      <c r="O441" t="str">
        <f>SSN_7!O1102</f>
        <v/>
      </c>
      <c r="P441" t="str">
        <f>SSN_7!P1102</f>
        <v/>
      </c>
      <c r="Q441" t="str">
        <f>SSN_7!Q1102</f>
        <v/>
      </c>
      <c r="R441" t="str">
        <f>SSN_7!R1102</f>
        <v/>
      </c>
      <c r="S441" t="str">
        <f>SSN_7!S1102</f>
        <v/>
      </c>
      <c r="T441" t="str">
        <f>SSN_7!T1102</f>
        <v/>
      </c>
      <c r="U441" t="str">
        <f>SSN_7!U1102</f>
        <v/>
      </c>
      <c r="V441" t="str">
        <f>SSN_7!V1102</f>
        <v/>
      </c>
      <c r="W441">
        <f>SSN_7!W1102</f>
        <v>0</v>
      </c>
      <c r="X441" t="e">
        <f>SSN_7!X1102</f>
        <v>#N/A</v>
      </c>
      <c r="AB441" s="20">
        <f>MATCH("R",$J442:$J$1000,0)</f>
        <v>1</v>
      </c>
      <c r="AC441" s="20">
        <f>ROW()</f>
        <v>441</v>
      </c>
      <c r="AD441" s="24" t="e">
        <f t="shared" ca="1" si="51"/>
        <v>#N/A</v>
      </c>
      <c r="AE441" t="str">
        <f t="shared" ca="1" si="50"/>
        <v>E</v>
      </c>
    </row>
    <row r="442" spans="1:31">
      <c r="A442" s="36"/>
      <c r="J442" t="str">
        <f>SSN_7!J1103</f>
        <v>R</v>
      </c>
      <c r="K442" t="str">
        <f>SSN_7!K1103</f>
        <v>16.0</v>
      </c>
      <c r="L442" t="str">
        <f>SSN_7!L1103</f>
        <v xml:space="preserve"> 7.2</v>
      </c>
      <c r="M442" t="str">
        <f>SSN_7!M1103</f>
        <v xml:space="preserve"> 2.0</v>
      </c>
      <c r="N442" t="str">
        <f>SSN_7!N1103</f>
        <v xml:space="preserve"> 4.0</v>
      </c>
      <c r="O442" t="str">
        <f>SSN_7!O1103</f>
        <v xml:space="preserve"> 5.4</v>
      </c>
      <c r="P442" t="str">
        <f>SSN_7!P1103</f>
        <v xml:space="preserve"> 7.3</v>
      </c>
      <c r="Q442" t="str">
        <f>SSN_7!Q1103</f>
        <v>10.2</v>
      </c>
      <c r="R442" t="str">
        <f>SSN_7!R1103</f>
        <v>14.4</v>
      </c>
      <c r="S442" t="str">
        <f>SSN_7!S1103</f>
        <v>18.2</v>
      </c>
      <c r="T442" t="str">
        <f>SSN_7!T1103</f>
        <v>21.5</v>
      </c>
      <c r="U442" t="str">
        <f>SSN_7!U1103</f>
        <v>25.0</v>
      </c>
      <c r="V442" t="str">
        <f>SSN_7!V1103</f>
        <v>29.0</v>
      </c>
      <c r="W442">
        <f>SSN_7!W1103</f>
        <v>0</v>
      </c>
      <c r="X442" t="str">
        <f>SSN_7!X1103</f>
        <v>1600</v>
      </c>
      <c r="AB442" s="20">
        <f>MATCH("R",$J443:$J$1000,0)</f>
        <v>32</v>
      </c>
      <c r="AC442" s="20">
        <f>ROW()</f>
        <v>442</v>
      </c>
      <c r="AD442" s="24" t="e">
        <f t="shared" ca="1" si="51"/>
        <v>#N/A</v>
      </c>
      <c r="AE442" t="str">
        <f t="shared" ca="1" si="50"/>
        <v>E</v>
      </c>
    </row>
    <row r="443" spans="1:31">
      <c r="A443" s="36"/>
      <c r="J443" t="str">
        <f>SSN_7!J1104</f>
        <v/>
      </c>
      <c r="K443" t="str">
        <f>SSN_7!K1104</f>
        <v xml:space="preserve">    </v>
      </c>
      <c r="L443" t="str">
        <f>SSN_7!L1104</f>
        <v xml:space="preserve"> 1F2</v>
      </c>
      <c r="M443" t="str">
        <f>SSN_7!M1104</f>
        <v xml:space="preserve"> 1 E</v>
      </c>
      <c r="N443" t="str">
        <f>SSN_7!N1104</f>
        <v xml:space="preserve"> 1F1</v>
      </c>
      <c r="O443" t="str">
        <f>SSN_7!O1104</f>
        <v xml:space="preserve"> 1F2</v>
      </c>
      <c r="P443" t="str">
        <f>SSN_7!P1104</f>
        <v xml:space="preserve"> 1F2</v>
      </c>
      <c r="Q443" t="str">
        <f>SSN_7!Q1104</f>
        <v xml:space="preserve"> 1F2</v>
      </c>
      <c r="R443" t="str">
        <f>SSN_7!R1104</f>
        <v xml:space="preserve"> 1F2</v>
      </c>
      <c r="S443" t="str">
        <f>SSN_7!S1104</f>
        <v xml:space="preserve"> 1F2</v>
      </c>
      <c r="T443" t="str">
        <f>SSN_7!T1104</f>
        <v xml:space="preserve"> 1F2</v>
      </c>
      <c r="U443" t="str">
        <f>SSN_7!U1104</f>
        <v xml:space="preserve"> 1F2</v>
      </c>
      <c r="V443" t="str">
        <f>SSN_7!V1104</f>
        <v xml:space="preserve"> 1F2</v>
      </c>
      <c r="W443">
        <f>SSN_7!W1104</f>
        <v>0</v>
      </c>
      <c r="X443" t="e">
        <f>SSN_7!X1104</f>
        <v>#N/A</v>
      </c>
      <c r="AB443" s="20">
        <f>MATCH("R",$J444:$J$1000,0)</f>
        <v>31</v>
      </c>
      <c r="AC443" s="20">
        <f>ROW()</f>
        <v>443</v>
      </c>
      <c r="AD443" s="24" t="e">
        <f t="shared" ca="1" si="51"/>
        <v>#N/A</v>
      </c>
      <c r="AE443" t="str">
        <f t="shared" ca="1" si="50"/>
        <v>E</v>
      </c>
    </row>
    <row r="444" spans="1:31">
      <c r="A444" s="36"/>
      <c r="J444" t="str">
        <f>SSN_7!J1105</f>
        <v/>
      </c>
      <c r="K444" t="str">
        <f>SSN_7!K1105</f>
        <v xml:space="preserve">    </v>
      </c>
      <c r="L444" t="str">
        <f>SSN_7!L1105</f>
        <v>59.3</v>
      </c>
      <c r="M444" t="str">
        <f>SSN_7!M1105</f>
        <v>29.3</v>
      </c>
      <c r="N444" t="str">
        <f>SSN_7!N1105</f>
        <v>51.3</v>
      </c>
      <c r="O444" t="str">
        <f>SSN_7!O1105</f>
        <v>49.9</v>
      </c>
      <c r="P444" t="str">
        <f>SSN_7!P1105</f>
        <v>58.8</v>
      </c>
      <c r="Q444" t="str">
        <f>SSN_7!Q1105</f>
        <v>58.8</v>
      </c>
      <c r="R444" t="str">
        <f>SSN_7!R1105</f>
        <v>58.8</v>
      </c>
      <c r="S444" t="str">
        <f>SSN_7!S1105</f>
        <v>58.8</v>
      </c>
      <c r="T444" t="str">
        <f>SSN_7!T1105</f>
        <v>58.8</v>
      </c>
      <c r="U444" t="str">
        <f>SSN_7!U1105</f>
        <v>58.8</v>
      </c>
      <c r="V444" t="str">
        <f>SSN_7!V1105</f>
        <v>58.8</v>
      </c>
      <c r="W444">
        <f>SSN_7!W1105</f>
        <v>0</v>
      </c>
      <c r="X444" t="e">
        <f>SSN_7!X1105</f>
        <v>#N/A</v>
      </c>
      <c r="AB444" s="20">
        <f>MATCH("R",$J445:$J$1000,0)</f>
        <v>30</v>
      </c>
      <c r="AC444" s="20">
        <f>ROW()</f>
        <v>444</v>
      </c>
      <c r="AD444" s="24" t="e">
        <f t="shared" ca="1" si="51"/>
        <v>#N/A</v>
      </c>
      <c r="AE444" t="str">
        <f t="shared" ca="1" si="50"/>
        <v>E</v>
      </c>
    </row>
    <row r="445" spans="1:31">
      <c r="A445" s="36"/>
      <c r="J445" t="str">
        <f>SSN_7!J1106</f>
        <v/>
      </c>
      <c r="K445" t="str">
        <f>SSN_7!K1106</f>
        <v xml:space="preserve">    </v>
      </c>
      <c r="L445" t="str">
        <f>SSN_7!L1106</f>
        <v xml:space="preserve"> 2.2</v>
      </c>
      <c r="M445" t="str">
        <f>SSN_7!M1106</f>
        <v xml:space="preserve"> 1.3</v>
      </c>
      <c r="N445" t="str">
        <f>SSN_7!N1106</f>
        <v xml:space="preserve"> 1.8</v>
      </c>
      <c r="O445" t="str">
        <f>SSN_7!O1106</f>
        <v xml:space="preserve"> 1.7</v>
      </c>
      <c r="P445" t="str">
        <f>SSN_7!P1106</f>
        <v xml:space="preserve"> 2.2</v>
      </c>
      <c r="Q445" t="str">
        <f>SSN_7!Q1106</f>
        <v xml:space="preserve"> 2.2</v>
      </c>
      <c r="R445" t="str">
        <f>SSN_7!R1106</f>
        <v xml:space="preserve"> 2.2</v>
      </c>
      <c r="S445" t="str">
        <f>SSN_7!S1106</f>
        <v xml:space="preserve"> 2.2</v>
      </c>
      <c r="T445" t="str">
        <f>SSN_7!T1106</f>
        <v xml:space="preserve"> 2.2</v>
      </c>
      <c r="U445" t="str">
        <f>SSN_7!U1106</f>
        <v xml:space="preserve"> 2.2</v>
      </c>
      <c r="V445" t="str">
        <f>SSN_7!V1106</f>
        <v xml:space="preserve"> 2.2</v>
      </c>
      <c r="W445">
        <f>SSN_7!W1106</f>
        <v>0</v>
      </c>
      <c r="X445" t="e">
        <f>SSN_7!X1106</f>
        <v>#N/A</v>
      </c>
      <c r="AB445" s="20">
        <f>MATCH("R",$J446:$J$1000,0)</f>
        <v>29</v>
      </c>
      <c r="AC445" s="20">
        <f>ROW()</f>
        <v>445</v>
      </c>
      <c r="AD445" s="24" t="e">
        <f t="shared" ca="1" si="51"/>
        <v>#N/A</v>
      </c>
      <c r="AE445" t="str">
        <f t="shared" ca="1" si="50"/>
        <v>E</v>
      </c>
    </row>
    <row r="446" spans="1:31">
      <c r="A446" s="36"/>
      <c r="J446" t="str">
        <f>SSN_7!J1107</f>
        <v/>
      </c>
      <c r="K446" t="str">
        <f>SSN_7!K1107</f>
        <v xml:space="preserve">    </v>
      </c>
      <c r="L446" t="str">
        <f>SSN_7!L1107</f>
        <v xml:space="preserve"> 287</v>
      </c>
      <c r="M446" t="str">
        <f>SSN_7!M1107</f>
        <v xml:space="preserve">  94</v>
      </c>
      <c r="N446" t="str">
        <f>SSN_7!N1107</f>
        <v xml:space="preserve"> 210</v>
      </c>
      <c r="O446" t="str">
        <f>SSN_7!O1107</f>
        <v xml:space="preserve"> 200</v>
      </c>
      <c r="P446" t="str">
        <f>SSN_7!P1107</f>
        <v xml:space="preserve"> 281</v>
      </c>
      <c r="Q446" t="str">
        <f>SSN_7!Q1107</f>
        <v xml:space="preserve"> 281</v>
      </c>
      <c r="R446" t="str">
        <f>SSN_7!R1107</f>
        <v xml:space="preserve"> 281</v>
      </c>
      <c r="S446" t="str">
        <f>SSN_7!S1107</f>
        <v xml:space="preserve"> 281</v>
      </c>
      <c r="T446" t="str">
        <f>SSN_7!T1107</f>
        <v xml:space="preserve"> 281</v>
      </c>
      <c r="U446" t="str">
        <f>SSN_7!U1107</f>
        <v xml:space="preserve"> 281</v>
      </c>
      <c r="V446" t="str">
        <f>SSN_7!V1107</f>
        <v xml:space="preserve"> 281</v>
      </c>
      <c r="W446">
        <f>SSN_7!W1107</f>
        <v>0</v>
      </c>
      <c r="X446" t="e">
        <f>SSN_7!X1107</f>
        <v>#N/A</v>
      </c>
      <c r="AB446" s="20">
        <f>MATCH("R",$J447:$J$1000,0)</f>
        <v>28</v>
      </c>
      <c r="AC446" s="20">
        <f>ROW()</f>
        <v>446</v>
      </c>
      <c r="AD446" s="24" t="e">
        <f t="shared" ca="1" si="51"/>
        <v>#N/A</v>
      </c>
      <c r="AE446" t="str">
        <f t="shared" ca="1" si="50"/>
        <v>E</v>
      </c>
    </row>
    <row r="447" spans="1:31">
      <c r="A447" s="36"/>
      <c r="J447" t="str">
        <f>SSN_7!J1108</f>
        <v/>
      </c>
      <c r="K447" t="str">
        <f>SSN_7!K1108</f>
        <v xml:space="preserve">    </v>
      </c>
      <c r="L447" t="str">
        <f>SSN_7!L1108</f>
        <v>0.50</v>
      </c>
      <c r="M447" t="str">
        <f>SSN_7!M1108</f>
        <v>1.00</v>
      </c>
      <c r="N447" t="str">
        <f>SSN_7!N1108</f>
        <v>0.97</v>
      </c>
      <c r="O447" t="str">
        <f>SSN_7!O1108</f>
        <v>0.99</v>
      </c>
      <c r="P447" t="str">
        <f>SSN_7!P1108</f>
        <v>0.46</v>
      </c>
      <c r="Q447" t="str">
        <f>SSN_7!Q1108</f>
        <v>0.00</v>
      </c>
      <c r="R447" t="str">
        <f>SSN_7!R1108</f>
        <v>0.00</v>
      </c>
      <c r="S447" t="str">
        <f>SSN_7!S1108</f>
        <v>0.00</v>
      </c>
      <c r="T447" t="str">
        <f>SSN_7!T1108</f>
        <v>0.00</v>
      </c>
      <c r="U447" t="str">
        <f>SSN_7!U1108</f>
        <v>0.00</v>
      </c>
      <c r="V447" t="str">
        <f>SSN_7!V1108</f>
        <v>0.00</v>
      </c>
      <c r="W447">
        <f>SSN_7!W1108</f>
        <v>0</v>
      </c>
      <c r="X447" t="e">
        <f>SSN_7!X1108</f>
        <v>#N/A</v>
      </c>
      <c r="AB447" s="20">
        <f>MATCH("R",$J448:$J$1000,0)</f>
        <v>27</v>
      </c>
      <c r="AC447" s="20">
        <f>ROW()</f>
        <v>447</v>
      </c>
      <c r="AD447" s="24" t="e">
        <f t="shared" ca="1" si="51"/>
        <v>#N/A</v>
      </c>
      <c r="AE447" t="str">
        <f t="shared" ca="1" si="50"/>
        <v>E</v>
      </c>
    </row>
    <row r="448" spans="1:31">
      <c r="A448" s="36"/>
      <c r="J448" t="str">
        <f>SSN_7!J1109</f>
        <v/>
      </c>
      <c r="K448" t="str">
        <f>SSN_7!K1109</f>
        <v xml:space="preserve">    </v>
      </c>
      <c r="L448" t="str">
        <f>SSN_7!L1109</f>
        <v xml:space="preserve"> 114</v>
      </c>
      <c r="M448" t="str">
        <f>SSN_7!M1109</f>
        <v xml:space="preserve"> 124</v>
      </c>
      <c r="N448" t="str">
        <f>SSN_7!N1109</f>
        <v xml:space="preserve"> 112</v>
      </c>
      <c r="O448" t="str">
        <f>SSN_7!O1109</f>
        <v xml:space="preserve"> 112</v>
      </c>
      <c r="P448" t="str">
        <f>SSN_7!P1109</f>
        <v xml:space="preserve"> 117</v>
      </c>
      <c r="Q448" t="str">
        <f>SSN_7!Q1109</f>
        <v xml:space="preserve"> 154</v>
      </c>
      <c r="R448" t="str">
        <f>SSN_7!R1109</f>
        <v xml:space="preserve"> 186</v>
      </c>
      <c r="S448" t="str">
        <f>SSN_7!S1109</f>
        <v xml:space="preserve"> 187</v>
      </c>
      <c r="T448" t="str">
        <f>SSN_7!T1109</f>
        <v xml:space="preserve"> 188</v>
      </c>
      <c r="U448" t="str">
        <f>SSN_7!U1109</f>
        <v xml:space="preserve"> 190</v>
      </c>
      <c r="V448" t="str">
        <f>SSN_7!V1109</f>
        <v xml:space="preserve"> 191</v>
      </c>
      <c r="W448">
        <f>SSN_7!W1109</f>
        <v>0</v>
      </c>
      <c r="X448" t="e">
        <f>SSN_7!X1109</f>
        <v>#N/A</v>
      </c>
      <c r="AB448" s="20">
        <f>MATCH("R",$J449:$J$1000,0)</f>
        <v>26</v>
      </c>
      <c r="AC448" s="20">
        <f>ROW()</f>
        <v>448</v>
      </c>
      <c r="AD448" s="24" t="e">
        <f t="shared" ca="1" si="51"/>
        <v>#N/A</v>
      </c>
      <c r="AE448" t="str">
        <f t="shared" ca="1" si="50"/>
        <v>E</v>
      </c>
    </row>
    <row r="449" spans="1:31">
      <c r="A449" s="36"/>
      <c r="J449" t="str">
        <f>SSN_7!J1110</f>
        <v/>
      </c>
      <c r="K449" t="str">
        <f>SSN_7!K1110</f>
        <v xml:space="preserve">    </v>
      </c>
      <c r="L449" t="str">
        <f>SSN_7!L1110</f>
        <v xml:space="preserve">  27</v>
      </c>
      <c r="M449" t="str">
        <f>SSN_7!M1110</f>
        <v xml:space="preserve">   8</v>
      </c>
      <c r="N449" t="str">
        <f>SSN_7!N1110</f>
        <v xml:space="preserve">  25</v>
      </c>
      <c r="O449" t="str">
        <f>SSN_7!O1110</f>
        <v xml:space="preserve">  27</v>
      </c>
      <c r="P449" t="str">
        <f>SSN_7!P1110</f>
        <v xml:space="preserve">  25</v>
      </c>
      <c r="Q449" t="str">
        <f>SSN_7!Q1110</f>
        <v xml:space="preserve"> -10</v>
      </c>
      <c r="R449" t="str">
        <f>SSN_7!R1110</f>
        <v xml:space="preserve"> -38</v>
      </c>
      <c r="S449" t="str">
        <f>SSN_7!S1110</f>
        <v xml:space="preserve"> -37</v>
      </c>
      <c r="T449" t="str">
        <f>SSN_7!T1110</f>
        <v xml:space="preserve"> -37</v>
      </c>
      <c r="U449" t="str">
        <f>SSN_7!U1110</f>
        <v xml:space="preserve"> -37</v>
      </c>
      <c r="V449" t="str">
        <f>SSN_7!V1110</f>
        <v xml:space="preserve"> -37</v>
      </c>
      <c r="W449">
        <f>SSN_7!W1110</f>
        <v>0</v>
      </c>
      <c r="X449" t="e">
        <f>SSN_7!X1110</f>
        <v>#N/A</v>
      </c>
      <c r="AB449" s="20">
        <f>MATCH("R",$J450:$J$1000,0)</f>
        <v>25</v>
      </c>
      <c r="AC449" s="20">
        <f>ROW()</f>
        <v>449</v>
      </c>
      <c r="AD449" s="24" t="e">
        <f t="shared" ca="1" si="51"/>
        <v>#N/A</v>
      </c>
      <c r="AE449" t="str">
        <f t="shared" ca="1" si="50"/>
        <v>E</v>
      </c>
    </row>
    <row r="450" spans="1:31">
      <c r="A450" s="36"/>
      <c r="J450" t="str">
        <f>SSN_7!J1111</f>
        <v/>
      </c>
      <c r="K450" t="str">
        <f>SSN_7!K1111</f>
        <v xml:space="preserve">    </v>
      </c>
      <c r="L450" t="str">
        <f>SSN_7!L1111</f>
        <v xml:space="preserve"> -94</v>
      </c>
      <c r="M450" t="str">
        <f>SSN_7!M1111</f>
        <v>-104</v>
      </c>
      <c r="N450" t="str">
        <f>SSN_7!N1111</f>
        <v xml:space="preserve"> -92</v>
      </c>
      <c r="O450" t="str">
        <f>SSN_7!O1111</f>
        <v xml:space="preserve"> -92</v>
      </c>
      <c r="P450" t="str">
        <f>SSN_7!P1111</f>
        <v xml:space="preserve"> -97</v>
      </c>
      <c r="Q450" t="str">
        <f>SSN_7!Q1111</f>
        <v>-134</v>
      </c>
      <c r="R450" t="str">
        <f>SSN_7!R1111</f>
        <v>-166</v>
      </c>
      <c r="S450" t="str">
        <f>SSN_7!S1111</f>
        <v>-167</v>
      </c>
      <c r="T450" t="str">
        <f>SSN_7!T1111</f>
        <v>-168</v>
      </c>
      <c r="U450" t="str">
        <f>SSN_7!U1111</f>
        <v>-170</v>
      </c>
      <c r="V450" t="str">
        <f>SSN_7!V1111</f>
        <v>-171</v>
      </c>
      <c r="W450">
        <f>SSN_7!W1111</f>
        <v>0</v>
      </c>
      <c r="X450" t="e">
        <f>SSN_7!X1111</f>
        <v>#N/A</v>
      </c>
      <c r="AB450" s="20">
        <f>MATCH("R",$J451:$J$1000,0)</f>
        <v>24</v>
      </c>
      <c r="AC450" s="20">
        <f>ROW()</f>
        <v>450</v>
      </c>
      <c r="AD450" s="24" t="e">
        <f t="shared" ca="1" si="51"/>
        <v>#N/A</v>
      </c>
      <c r="AE450" t="str">
        <f t="shared" ref="AE450:AE513" ca="1" si="52">IF(ISERROR(AD450),"E","OK")</f>
        <v>E</v>
      </c>
    </row>
    <row r="451" spans="1:31">
      <c r="A451" s="36"/>
      <c r="J451" t="str">
        <f>SSN_7!J1112</f>
        <v/>
      </c>
      <c r="K451" t="str">
        <f>SSN_7!K1112</f>
        <v xml:space="preserve">    </v>
      </c>
      <c r="L451" t="str">
        <f>SSN_7!L1112</f>
        <v>-155</v>
      </c>
      <c r="M451" t="str">
        <f>SSN_7!M1112</f>
        <v>-140</v>
      </c>
      <c r="N451" t="str">
        <f>SSN_7!N1112</f>
        <v>-148</v>
      </c>
      <c r="O451" t="str">
        <f>SSN_7!O1112</f>
        <v>-152</v>
      </c>
      <c r="P451" t="str">
        <f>SSN_7!P1112</f>
        <v>-156</v>
      </c>
      <c r="Q451" t="str">
        <f>SSN_7!Q1112</f>
        <v>-159</v>
      </c>
      <c r="R451" t="str">
        <f>SSN_7!R1112</f>
        <v>-163</v>
      </c>
      <c r="S451" t="str">
        <f>SSN_7!S1112</f>
        <v>-166</v>
      </c>
      <c r="T451" t="str">
        <f>SSN_7!T1112</f>
        <v>-169</v>
      </c>
      <c r="U451" t="str">
        <f>SSN_7!U1112</f>
        <v>-170</v>
      </c>
      <c r="V451" t="str">
        <f>SSN_7!V1112</f>
        <v>-172</v>
      </c>
      <c r="W451">
        <f>SSN_7!W1112</f>
        <v>0</v>
      </c>
      <c r="X451" t="e">
        <f>SSN_7!X1112</f>
        <v>#N/A</v>
      </c>
      <c r="AB451" s="20">
        <f>MATCH("R",$J452:$J$1000,0)</f>
        <v>23</v>
      </c>
      <c r="AC451" s="20">
        <f>ROW()</f>
        <v>451</v>
      </c>
      <c r="AD451" s="24" t="e">
        <f t="shared" ref="AD451:AD514" ca="1" si="53">IF(VALUE(INDIRECT(ADDRESS(AD450,AA$1+1,1,TRUE())))=1,AD450+1,VALUE(INDIRECT(ADDRESS(AD450,AA$1+2,1,TRUE())))+VALUE((INDIRECT(ADDRESS(AD450,AA$1+1,1,TRUE())))))</f>
        <v>#N/A</v>
      </c>
      <c r="AE451" t="str">
        <f t="shared" ca="1" si="52"/>
        <v>E</v>
      </c>
    </row>
    <row r="452" spans="1:31">
      <c r="A452" s="36"/>
      <c r="J452" t="str">
        <f>SSN_7!J1113</f>
        <v/>
      </c>
      <c r="K452" t="str">
        <f>SSN_7!K1113</f>
        <v xml:space="preserve">    </v>
      </c>
      <c r="L452" t="str">
        <f>SSN_7!L1113</f>
        <v xml:space="preserve">  61</v>
      </c>
      <c r="M452" t="str">
        <f>SSN_7!M1113</f>
        <v xml:space="preserve">  36</v>
      </c>
      <c r="N452" t="str">
        <f>SSN_7!N1113</f>
        <v xml:space="preserve">  57</v>
      </c>
      <c r="O452" t="str">
        <f>SSN_7!O1113</f>
        <v xml:space="preserve">  60</v>
      </c>
      <c r="P452" t="str">
        <f>SSN_7!P1113</f>
        <v xml:space="preserve">  59</v>
      </c>
      <c r="Q452" t="str">
        <f>SSN_7!Q1113</f>
        <v xml:space="preserve">  25</v>
      </c>
      <c r="R452" t="str">
        <f>SSN_7!R1113</f>
        <v xml:space="preserve">  -2</v>
      </c>
      <c r="S452" t="str">
        <f>SSN_7!S1113</f>
        <v xml:space="preserve">  -1</v>
      </c>
      <c r="T452" t="str">
        <f>SSN_7!T1113</f>
        <v xml:space="preserve">   0</v>
      </c>
      <c r="U452" t="str">
        <f>SSN_7!U1113</f>
        <v xml:space="preserve">   1</v>
      </c>
      <c r="V452" t="str">
        <f>SSN_7!V1113</f>
        <v xml:space="preserve">   1</v>
      </c>
      <c r="W452">
        <f>SSN_7!W1113</f>
        <v>0</v>
      </c>
      <c r="X452" t="e">
        <f>SSN_7!X1113</f>
        <v>#N/A</v>
      </c>
      <c r="AB452" s="20">
        <f>MATCH("R",$J453:$J$1000,0)</f>
        <v>22</v>
      </c>
      <c r="AC452" s="20">
        <f>ROW()</f>
        <v>452</v>
      </c>
      <c r="AD452" s="24" t="e">
        <f t="shared" ca="1" si="53"/>
        <v>#N/A</v>
      </c>
      <c r="AE452" t="str">
        <f t="shared" ca="1" si="52"/>
        <v>E</v>
      </c>
    </row>
    <row r="453" spans="1:31">
      <c r="A453" s="36"/>
      <c r="J453" t="str">
        <f>SSN_7!J1114</f>
        <v/>
      </c>
      <c r="K453" t="str">
        <f>SSN_7!K1114</f>
        <v xml:space="preserve">    </v>
      </c>
      <c r="L453" t="str">
        <f>SSN_7!L1114</f>
        <v xml:space="preserve">  27</v>
      </c>
      <c r="M453" t="str">
        <f>SSN_7!M1114</f>
        <v xml:space="preserve">  48</v>
      </c>
      <c r="N453" t="str">
        <f>SSN_7!N1114</f>
        <v xml:space="preserve">  28</v>
      </c>
      <c r="O453" t="str">
        <f>SSN_7!O1114</f>
        <v xml:space="preserve">  24</v>
      </c>
      <c r="P453" t="str">
        <f>SSN_7!P1114</f>
        <v xml:space="preserve">  30</v>
      </c>
      <c r="Q453" t="str">
        <f>SSN_7!Q1114</f>
        <v xml:space="preserve">  72</v>
      </c>
      <c r="R453" t="str">
        <f>SSN_7!R1114</f>
        <v xml:space="preserve">  86</v>
      </c>
      <c r="S453" t="str">
        <f>SSN_7!S1114</f>
        <v xml:space="preserve">  84</v>
      </c>
      <c r="T453" t="str">
        <f>SSN_7!T1114</f>
        <v xml:space="preserve">  84</v>
      </c>
      <c r="U453" t="str">
        <f>SSN_7!U1114</f>
        <v xml:space="preserve">  83</v>
      </c>
      <c r="V453" t="str">
        <f>SSN_7!V1114</f>
        <v xml:space="preserve">  82</v>
      </c>
      <c r="W453">
        <f>SSN_7!W1114</f>
        <v>0</v>
      </c>
      <c r="X453" t="e">
        <f>SSN_7!X1114</f>
        <v>#N/A</v>
      </c>
      <c r="AB453" s="20">
        <f>MATCH("R",$J454:$J$1000,0)</f>
        <v>21</v>
      </c>
      <c r="AC453" s="20">
        <f>ROW()</f>
        <v>453</v>
      </c>
      <c r="AD453" s="24" t="e">
        <f t="shared" ca="1" si="53"/>
        <v>#N/A</v>
      </c>
      <c r="AE453" t="str">
        <f t="shared" ca="1" si="52"/>
        <v>E</v>
      </c>
    </row>
    <row r="454" spans="1:31">
      <c r="A454" s="36"/>
      <c r="J454" t="str">
        <f>SSN_7!J1115</f>
        <v/>
      </c>
      <c r="K454" t="str">
        <f>SSN_7!K1115</f>
        <v xml:space="preserve">    </v>
      </c>
      <c r="L454" t="str">
        <f>SSN_7!L1115</f>
        <v>0.06</v>
      </c>
      <c r="M454" t="str">
        <f>SSN_7!M1115</f>
        <v>0.00</v>
      </c>
      <c r="N454" t="str">
        <f>SSN_7!N1115</f>
        <v>0.00</v>
      </c>
      <c r="O454" t="str">
        <f>SSN_7!O1115</f>
        <v>0.02</v>
      </c>
      <c r="P454" t="str">
        <f>SSN_7!P1115</f>
        <v>0.03</v>
      </c>
      <c r="Q454" t="str">
        <f>SSN_7!Q1115</f>
        <v>0.00</v>
      </c>
      <c r="R454" t="str">
        <f>SSN_7!R1115</f>
        <v>0.00</v>
      </c>
      <c r="S454" t="str">
        <f>SSN_7!S1115</f>
        <v>0.00</v>
      </c>
      <c r="T454" t="str">
        <f>SSN_7!T1115</f>
        <v>0.00</v>
      </c>
      <c r="U454" t="str">
        <f>SSN_7!U1115</f>
        <v>0.00</v>
      </c>
      <c r="V454" t="str">
        <f>SSN_7!V1115</f>
        <v>0.00</v>
      </c>
      <c r="W454">
        <f>SSN_7!W1115</f>
        <v>0</v>
      </c>
      <c r="X454" t="e">
        <f>SSN_7!X1115</f>
        <v>#N/A</v>
      </c>
      <c r="AB454" s="20">
        <f>MATCH("R",$J455:$J$1000,0)</f>
        <v>20</v>
      </c>
      <c r="AC454" s="20">
        <f>ROW()</f>
        <v>454</v>
      </c>
      <c r="AD454" s="24" t="e">
        <f t="shared" ca="1" si="53"/>
        <v>#N/A</v>
      </c>
      <c r="AE454" t="str">
        <f t="shared" ca="1" si="52"/>
        <v>E</v>
      </c>
    </row>
    <row r="455" spans="1:31">
      <c r="A455" s="36"/>
      <c r="J455" t="str">
        <f>SSN_7!J1116</f>
        <v/>
      </c>
      <c r="K455" t="str">
        <f>SSN_7!K1116</f>
        <v xml:space="preserve">    </v>
      </c>
      <c r="L455" t="str">
        <f>SSN_7!L1116</f>
        <v>0.00</v>
      </c>
      <c r="M455" t="str">
        <f>SSN_7!M1116</f>
        <v>0.00</v>
      </c>
      <c r="N455" t="str">
        <f>SSN_7!N1116</f>
        <v>0.00</v>
      </c>
      <c r="O455" t="str">
        <f>SSN_7!O1116</f>
        <v>0.00</v>
      </c>
      <c r="P455" t="str">
        <f>SSN_7!P1116</f>
        <v>0.00</v>
      </c>
      <c r="Q455" t="str">
        <f>SSN_7!Q1116</f>
        <v>0.00</v>
      </c>
      <c r="R455" t="str">
        <f>SSN_7!R1116</f>
        <v>0.00</v>
      </c>
      <c r="S455" t="str">
        <f>SSN_7!S1116</f>
        <v>0.00</v>
      </c>
      <c r="T455" t="str">
        <f>SSN_7!T1116</f>
        <v>0.00</v>
      </c>
      <c r="U455" t="str">
        <f>SSN_7!U1116</f>
        <v>0.00</v>
      </c>
      <c r="V455" t="str">
        <f>SSN_7!V1116</f>
        <v>0.00</v>
      </c>
      <c r="W455">
        <f>SSN_7!W1116</f>
        <v>0</v>
      </c>
      <c r="X455" t="e">
        <f>SSN_7!X1116</f>
        <v>#N/A</v>
      </c>
      <c r="AB455" s="20">
        <f>MATCH("R",$J456:$J$1000,0)</f>
        <v>19</v>
      </c>
      <c r="AC455" s="20">
        <f>ROW()</f>
        <v>455</v>
      </c>
      <c r="AD455" s="24" t="e">
        <f t="shared" ca="1" si="53"/>
        <v>#N/A</v>
      </c>
      <c r="AE455" t="str">
        <f t="shared" ca="1" si="52"/>
        <v>E</v>
      </c>
    </row>
    <row r="456" spans="1:31">
      <c r="A456" s="36"/>
      <c r="J456" t="str">
        <f>SSN_7!J1117</f>
        <v/>
      </c>
      <c r="K456" t="str">
        <f>SSN_7!K1117</f>
        <v xml:space="preserve">    </v>
      </c>
      <c r="L456" t="str">
        <f>SSN_7!L1117</f>
        <v>0.09</v>
      </c>
      <c r="M456" t="str">
        <f>SSN_7!M1117</f>
        <v>0.00</v>
      </c>
      <c r="N456" t="str">
        <f>SSN_7!N1117</f>
        <v>0.06</v>
      </c>
      <c r="O456" t="str">
        <f>SSN_7!O1117</f>
        <v>0.09</v>
      </c>
      <c r="P456" t="str">
        <f>SSN_7!P1117</f>
        <v>0.09</v>
      </c>
      <c r="Q456" t="str">
        <f>SSN_7!Q1117</f>
        <v>0.01</v>
      </c>
      <c r="R456" t="str">
        <f>SSN_7!R1117</f>
        <v>0.00</v>
      </c>
      <c r="S456" t="str">
        <f>SSN_7!S1117</f>
        <v>0.00</v>
      </c>
      <c r="T456" t="str">
        <f>SSN_7!T1117</f>
        <v>0.00</v>
      </c>
      <c r="U456" t="str">
        <f>SSN_7!U1117</f>
        <v>0.00</v>
      </c>
      <c r="V456" t="str">
        <f>SSN_7!V1117</f>
        <v>0.00</v>
      </c>
      <c r="W456">
        <f>SSN_7!W1117</f>
        <v>0</v>
      </c>
      <c r="X456" t="e">
        <f>SSN_7!X1117</f>
        <v>#N/A</v>
      </c>
      <c r="AB456" s="20">
        <f>MATCH("R",$J457:$J$1000,0)</f>
        <v>18</v>
      </c>
      <c r="AC456" s="20">
        <f>ROW()</f>
        <v>456</v>
      </c>
      <c r="AD456" s="24" t="e">
        <f t="shared" ca="1" si="53"/>
        <v>#N/A</v>
      </c>
      <c r="AE456" t="str">
        <f t="shared" ca="1" si="52"/>
        <v>E</v>
      </c>
    </row>
    <row r="457" spans="1:31">
      <c r="A457" s="36"/>
      <c r="J457" t="str">
        <f>SSN_7!J1118</f>
        <v/>
      </c>
      <c r="K457" t="str">
        <f>SSN_7!K1118</f>
        <v xml:space="preserve">    </v>
      </c>
      <c r="L457" t="str">
        <f>SSN_7!L1118</f>
        <v>12.3</v>
      </c>
      <c r="M457" t="str">
        <f>SSN_7!M1118</f>
        <v xml:space="preserve"> 4.8</v>
      </c>
      <c r="N457" t="str">
        <f>SSN_7!N1118</f>
        <v xml:space="preserve"> 7.4</v>
      </c>
      <c r="O457" t="str">
        <f>SSN_7!O1118</f>
        <v xml:space="preserve"> 5.4</v>
      </c>
      <c r="P457" t="str">
        <f>SSN_7!P1118</f>
        <v>12.6</v>
      </c>
      <c r="Q457" t="str">
        <f>SSN_7!Q1118</f>
        <v>21.5</v>
      </c>
      <c r="R457" t="str">
        <f>SSN_7!R1118</f>
        <v xml:space="preserve"> 4.8</v>
      </c>
      <c r="S457" t="str">
        <f>SSN_7!S1118</f>
        <v xml:space="preserve"> 4.8</v>
      </c>
      <c r="T457" t="str">
        <f>SSN_7!T1118</f>
        <v xml:space="preserve"> 4.8</v>
      </c>
      <c r="U457" t="str">
        <f>SSN_7!U1118</f>
        <v xml:space="preserve"> 4.8</v>
      </c>
      <c r="V457" t="str">
        <f>SSN_7!V1118</f>
        <v xml:space="preserve"> 4.8</v>
      </c>
      <c r="W457">
        <f>SSN_7!W1118</f>
        <v>0</v>
      </c>
      <c r="X457" t="e">
        <f>SSN_7!X1118</f>
        <v>#N/A</v>
      </c>
      <c r="AB457" s="20">
        <f>MATCH("R",$J458:$J$1000,0)</f>
        <v>17</v>
      </c>
      <c r="AC457" s="20">
        <f>ROW()</f>
        <v>457</v>
      </c>
      <c r="AD457" s="24" t="e">
        <f t="shared" ca="1" si="53"/>
        <v>#N/A</v>
      </c>
      <c r="AE457" t="str">
        <f t="shared" ca="1" si="52"/>
        <v>E</v>
      </c>
    </row>
    <row r="458" spans="1:31">
      <c r="A458" s="36"/>
      <c r="J458" t="str">
        <f>SSN_7!J1119</f>
        <v/>
      </c>
      <c r="K458" t="str">
        <f>SSN_7!K1119</f>
        <v xml:space="preserve">    </v>
      </c>
      <c r="L458" t="str">
        <f>SSN_7!L1119</f>
        <v xml:space="preserve"> 7.6</v>
      </c>
      <c r="M458" t="str">
        <f>SSN_7!M1119</f>
        <v xml:space="preserve"> 4.3</v>
      </c>
      <c r="N458" t="str">
        <f>SSN_7!N1119</f>
        <v xml:space="preserve"> 5.3</v>
      </c>
      <c r="O458" t="str">
        <f>SSN_7!O1119</f>
        <v xml:space="preserve"> 5.8</v>
      </c>
      <c r="P458" t="str">
        <f>SSN_7!P1119</f>
        <v xml:space="preserve"> 7.7</v>
      </c>
      <c r="Q458" t="str">
        <f>SSN_7!Q1119</f>
        <v>22.3</v>
      </c>
      <c r="R458" t="str">
        <f>SSN_7!R1119</f>
        <v xml:space="preserve"> 4.3</v>
      </c>
      <c r="S458" t="str">
        <f>SSN_7!S1119</f>
        <v xml:space="preserve"> 4.3</v>
      </c>
      <c r="T458" t="str">
        <f>SSN_7!T1119</f>
        <v xml:space="preserve"> 4.3</v>
      </c>
      <c r="U458" t="str">
        <f>SSN_7!U1119</f>
        <v xml:space="preserve"> 4.3</v>
      </c>
      <c r="V458" t="str">
        <f>SSN_7!V1119</f>
        <v xml:space="preserve"> 4.3</v>
      </c>
      <c r="W458">
        <f>SSN_7!W1119</f>
        <v>0</v>
      </c>
      <c r="X458" t="e">
        <f>SSN_7!X1119</f>
        <v>#N/A</v>
      </c>
      <c r="AB458" s="20">
        <f>MATCH("R",$J459:$J$1000,0)</f>
        <v>16</v>
      </c>
      <c r="AC458" s="20">
        <f>ROW()</f>
        <v>458</v>
      </c>
      <c r="AD458" s="24" t="e">
        <f t="shared" ca="1" si="53"/>
        <v>#N/A</v>
      </c>
      <c r="AE458" t="str">
        <f t="shared" ca="1" si="52"/>
        <v>E</v>
      </c>
    </row>
    <row r="459" spans="1:31">
      <c r="A459" s="36"/>
      <c r="J459" t="str">
        <f>SSN_7!J1120</f>
        <v/>
      </c>
      <c r="K459" t="str">
        <f>SSN_7!K1120</f>
        <v xml:space="preserve">    </v>
      </c>
      <c r="L459" t="str">
        <f>SSN_7!L1120</f>
        <v>15.7</v>
      </c>
      <c r="M459" t="str">
        <f>SSN_7!M1120</f>
        <v>10.8</v>
      </c>
      <c r="N459" t="str">
        <f>SSN_7!N1120</f>
        <v>12.2</v>
      </c>
      <c r="O459" t="str">
        <f>SSN_7!O1120</f>
        <v>11.1</v>
      </c>
      <c r="P459" t="str">
        <f>SSN_7!P1120</f>
        <v>15.8</v>
      </c>
      <c r="Q459" t="str">
        <f>SSN_7!Q1120</f>
        <v>23.5</v>
      </c>
      <c r="R459" t="str">
        <f>SSN_7!R1120</f>
        <v>10.6</v>
      </c>
      <c r="S459" t="str">
        <f>SSN_7!S1120</f>
        <v>10.7</v>
      </c>
      <c r="T459" t="str">
        <f>SSN_7!T1120</f>
        <v>10.8</v>
      </c>
      <c r="U459" t="str">
        <f>SSN_7!U1120</f>
        <v>10.8</v>
      </c>
      <c r="V459" t="str">
        <f>SSN_7!V1120</f>
        <v>10.8</v>
      </c>
      <c r="W459">
        <f>SSN_7!W1120</f>
        <v>0</v>
      </c>
      <c r="X459" t="e">
        <f>SSN_7!X1120</f>
        <v>#N/A</v>
      </c>
      <c r="AB459" s="20">
        <f>MATCH("R",$J460:$J$1000,0)</f>
        <v>15</v>
      </c>
      <c r="AC459" s="20">
        <f>ROW()</f>
        <v>459</v>
      </c>
      <c r="AD459" s="24" t="e">
        <f t="shared" ca="1" si="53"/>
        <v>#N/A</v>
      </c>
      <c r="AE459" t="str">
        <f t="shared" ca="1" si="52"/>
        <v>E</v>
      </c>
    </row>
    <row r="460" spans="1:31">
      <c r="A460" s="36"/>
      <c r="J460" t="str">
        <f>SSN_7!J1121</f>
        <v/>
      </c>
      <c r="K460" t="str">
        <f>SSN_7!K1121</f>
        <v xml:space="preserve">    </v>
      </c>
      <c r="L460" t="str">
        <f>SSN_7!L1121</f>
        <v xml:space="preserve"> 9.6</v>
      </c>
      <c r="M460" t="str">
        <f>SSN_7!M1121</f>
        <v xml:space="preserve"> 7.4</v>
      </c>
      <c r="N460" t="str">
        <f>SSN_7!N1121</f>
        <v xml:space="preserve"> 8.0</v>
      </c>
      <c r="O460" t="str">
        <f>SSN_7!O1121</f>
        <v xml:space="preserve"> 8.3</v>
      </c>
      <c r="P460" t="str">
        <f>SSN_7!P1121</f>
        <v xml:space="preserve"> 9.7</v>
      </c>
      <c r="Q460" t="str">
        <f>SSN_7!Q1121</f>
        <v>23.0</v>
      </c>
      <c r="R460" t="str">
        <f>SSN_7!R1121</f>
        <v xml:space="preserve"> 7.1</v>
      </c>
      <c r="S460" t="str">
        <f>SSN_7!S1121</f>
        <v xml:space="preserve"> 7.3</v>
      </c>
      <c r="T460" t="str">
        <f>SSN_7!T1121</f>
        <v xml:space="preserve"> 7.3</v>
      </c>
      <c r="U460" t="str">
        <f>SSN_7!U1121</f>
        <v xml:space="preserve"> 7.3</v>
      </c>
      <c r="V460" t="str">
        <f>SSN_7!V1121</f>
        <v xml:space="preserve"> 7.3</v>
      </c>
      <c r="W460">
        <f>SSN_7!W1121</f>
        <v>0</v>
      </c>
      <c r="X460" t="e">
        <f>SSN_7!X1121</f>
        <v>#N/A</v>
      </c>
      <c r="AB460" s="20">
        <f>MATCH("R",$J461:$J$1000,0)</f>
        <v>14</v>
      </c>
      <c r="AC460" s="20">
        <f>ROW()</f>
        <v>460</v>
      </c>
      <c r="AD460" s="24" t="e">
        <f t="shared" ca="1" si="53"/>
        <v>#N/A</v>
      </c>
      <c r="AE460" t="str">
        <f t="shared" ca="1" si="52"/>
        <v>E</v>
      </c>
    </row>
    <row r="461" spans="1:31">
      <c r="A461" s="36"/>
      <c r="J461" t="str">
        <f>SSN_7!J1122</f>
        <v/>
      </c>
      <c r="K461" t="str">
        <f>SSN_7!K1122</f>
        <v xml:space="preserve">    </v>
      </c>
      <c r="L461" t="str">
        <f>SSN_7!L1122</f>
        <v xml:space="preserve"> 3.3</v>
      </c>
      <c r="M461" t="str">
        <f>SSN_7!M1122</f>
        <v xml:space="preserve"> 0.4</v>
      </c>
      <c r="N461" t="str">
        <f>SSN_7!N1122</f>
        <v xml:space="preserve"> 3.3</v>
      </c>
      <c r="O461" t="str">
        <f>SSN_7!O1122</f>
        <v xml:space="preserve"> 3.0</v>
      </c>
      <c r="P461" t="str">
        <f>SSN_7!P1122</f>
        <v xml:space="preserve"> 3.2</v>
      </c>
      <c r="Q461" t="str">
        <f>SSN_7!Q1122</f>
        <v xml:space="preserve"> 3.0</v>
      </c>
      <c r="R461" t="str">
        <f>SSN_7!R1122</f>
        <v xml:space="preserve"> 2.8</v>
      </c>
      <c r="S461" t="str">
        <f>SSN_7!S1122</f>
        <v xml:space="preserve"> 2.7</v>
      </c>
      <c r="T461" t="str">
        <f>SSN_7!T1122</f>
        <v xml:space="preserve"> 2.6</v>
      </c>
      <c r="U461" t="str">
        <f>SSN_7!U1122</f>
        <v xml:space="preserve"> 2.6</v>
      </c>
      <c r="V461" t="str">
        <f>SSN_7!V1122</f>
        <v xml:space="preserve"> 2.6</v>
      </c>
      <c r="W461">
        <f>SSN_7!W1122</f>
        <v>0</v>
      </c>
      <c r="X461" t="e">
        <f>SSN_7!X1122</f>
        <v>#N/A</v>
      </c>
      <c r="AB461" s="20">
        <f>MATCH("R",$J462:$J$1000,0)</f>
        <v>13</v>
      </c>
      <c r="AC461" s="20">
        <f>ROW()</f>
        <v>461</v>
      </c>
      <c r="AD461" s="24" t="e">
        <f t="shared" ca="1" si="53"/>
        <v>#N/A</v>
      </c>
      <c r="AE461" t="str">
        <f t="shared" ca="1" si="52"/>
        <v>E</v>
      </c>
    </row>
    <row r="462" spans="1:31">
      <c r="A462" s="36"/>
      <c r="J462" t="str">
        <f>SSN_7!J1123</f>
        <v/>
      </c>
      <c r="K462" t="str">
        <f>SSN_7!K1123</f>
        <v xml:space="preserve">    </v>
      </c>
      <c r="L462" t="str">
        <f>SSN_7!L1123</f>
        <v xml:space="preserve"> 3.3</v>
      </c>
      <c r="M462" t="str">
        <f>SSN_7!M1123</f>
        <v xml:space="preserve"> 0.4</v>
      </c>
      <c r="N462" t="str">
        <f>SSN_7!N1123</f>
        <v xml:space="preserve"> 3.3</v>
      </c>
      <c r="O462" t="str">
        <f>SSN_7!O1123</f>
        <v xml:space="preserve"> 3.0</v>
      </c>
      <c r="P462" t="str">
        <f>SSN_7!P1123</f>
        <v xml:space="preserve"> 3.2</v>
      </c>
      <c r="Q462" t="str">
        <f>SSN_7!Q1123</f>
        <v xml:space="preserve"> 3.0</v>
      </c>
      <c r="R462" t="str">
        <f>SSN_7!R1123</f>
        <v xml:space="preserve"> 2.8</v>
      </c>
      <c r="S462" t="str">
        <f>SSN_7!S1123</f>
        <v xml:space="preserve"> 2.7</v>
      </c>
      <c r="T462" t="str">
        <f>SSN_7!T1123</f>
        <v xml:space="preserve"> 2.6</v>
      </c>
      <c r="U462" t="str">
        <f>SSN_7!U1123</f>
        <v xml:space="preserve"> 2.6</v>
      </c>
      <c r="V462" t="str">
        <f>SSN_7!V1123</f>
        <v xml:space="preserve"> 2.6</v>
      </c>
      <c r="W462">
        <f>SSN_7!W1123</f>
        <v>0</v>
      </c>
      <c r="X462" t="e">
        <f>SSN_7!X1123</f>
        <v>#N/A</v>
      </c>
      <c r="AB462" s="20">
        <f>MATCH("R",$J463:$J$1000,0)</f>
        <v>12</v>
      </c>
      <c r="AC462" s="20">
        <f>ROW()</f>
        <v>462</v>
      </c>
      <c r="AD462" s="24" t="e">
        <f t="shared" ca="1" si="53"/>
        <v>#N/A</v>
      </c>
      <c r="AE462" t="str">
        <f t="shared" ca="1" si="52"/>
        <v>E</v>
      </c>
    </row>
    <row r="463" spans="1:31">
      <c r="A463" s="36"/>
      <c r="J463" t="str">
        <f>SSN_7!J1124</f>
        <v/>
      </c>
      <c r="K463" t="str">
        <f>SSN_7!K1124</f>
        <v xml:space="preserve">    </v>
      </c>
      <c r="L463" t="str">
        <f>SSN_7!L1124</f>
        <v xml:space="preserve">  46</v>
      </c>
      <c r="M463" t="str">
        <f>SSN_7!M1124</f>
        <v xml:space="preserve">  25</v>
      </c>
      <c r="N463" t="str">
        <f>SSN_7!N1124</f>
        <v xml:space="preserve">  45</v>
      </c>
      <c r="O463" t="str">
        <f>SSN_7!O1124</f>
        <v xml:space="preserve">  49</v>
      </c>
      <c r="P463" t="str">
        <f>SSN_7!P1124</f>
        <v xml:space="preserve">  43</v>
      </c>
      <c r="Q463" t="str">
        <f>SSN_7!Q1124</f>
        <v xml:space="preserve">   1</v>
      </c>
      <c r="R463" t="str">
        <f>SSN_7!R1124</f>
        <v xml:space="preserve"> -13</v>
      </c>
      <c r="S463" t="str">
        <f>SSN_7!S1124</f>
        <v xml:space="preserve"> -11</v>
      </c>
      <c r="T463" t="str">
        <f>SSN_7!T1124</f>
        <v xml:space="preserve"> -11</v>
      </c>
      <c r="U463" t="str">
        <f>SSN_7!U1124</f>
        <v xml:space="preserve"> -10</v>
      </c>
      <c r="V463" t="str">
        <f>SSN_7!V1124</f>
        <v xml:space="preserve">  -9</v>
      </c>
      <c r="W463">
        <f>SSN_7!W1124</f>
        <v>0</v>
      </c>
      <c r="X463" t="e">
        <f>SSN_7!X1124</f>
        <v>#N/A</v>
      </c>
      <c r="AB463" s="20">
        <f>MATCH("R",$J464:$J$1000,0)</f>
        <v>11</v>
      </c>
      <c r="AC463" s="20">
        <f>ROW()</f>
        <v>463</v>
      </c>
      <c r="AD463" s="24" t="e">
        <f t="shared" ca="1" si="53"/>
        <v>#N/A</v>
      </c>
      <c r="AE463" t="str">
        <f t="shared" ca="1" si="52"/>
        <v>E</v>
      </c>
    </row>
    <row r="464" spans="1:31">
      <c r="A464" s="36"/>
      <c r="J464" t="str">
        <f>SSN_7!J1125</f>
        <v/>
      </c>
      <c r="K464" t="str">
        <f>SSN_7!K1125</f>
        <v xml:space="preserve">    </v>
      </c>
      <c r="L464" t="str">
        <f>SSN_7!L1125</f>
        <v xml:space="preserve">RSI </v>
      </c>
      <c r="M464" t="str">
        <f>SSN_7!M1125</f>
        <v>oeff</v>
      </c>
      <c r="N464" t="str">
        <f>SSN_7!N1125</f>
        <v>Dail</v>
      </c>
      <c r="O464" t="str">
        <f>SSN_7!O1125</f>
        <v xml:space="preserve">)   </v>
      </c>
      <c r="P464" t="str">
        <f>SSN_7!P1125</f>
        <v xml:space="preserve">    </v>
      </c>
      <c r="Q464" t="str">
        <f>SSN_7!Q1125</f>
        <v>METH</v>
      </c>
      <c r="R464" t="str">
        <f>SSN_7!R1125</f>
        <v>D 30</v>
      </c>
      <c r="S464" t="str">
        <f>SSN_7!S1125</f>
        <v xml:space="preserve">  VO</v>
      </c>
      <c r="T464" t="str">
        <f>SSN_7!T1125</f>
        <v xml:space="preserve">CAP </v>
      </c>
      <c r="U464" t="str">
        <f>SSN_7!U1125</f>
        <v>6.12</v>
      </c>
      <c r="V464" t="str">
        <f>SSN_7!V1125</f>
        <v xml:space="preserve">7W  </v>
      </c>
      <c r="W464">
        <f>SSN_7!W1125</f>
        <v>0</v>
      </c>
      <c r="X464" t="e">
        <f>SSN_7!X1125</f>
        <v>#N/A</v>
      </c>
      <c r="AB464" s="20">
        <f>MATCH("R",$J465:$J$1000,0)</f>
        <v>10</v>
      </c>
      <c r="AC464" s="20">
        <f>ROW()</f>
        <v>464</v>
      </c>
      <c r="AD464" s="24" t="e">
        <f t="shared" ca="1" si="53"/>
        <v>#N/A</v>
      </c>
      <c r="AE464" t="str">
        <f t="shared" ca="1" si="52"/>
        <v>E</v>
      </c>
    </row>
    <row r="465" spans="1:31">
      <c r="A465" s="36"/>
      <c r="J465" t="str">
        <f>SSN_7!J1126</f>
        <v/>
      </c>
      <c r="K465" t="str">
        <f>SSN_7!K1126</f>
        <v/>
      </c>
      <c r="L465" t="str">
        <f>SSN_7!L1126</f>
        <v/>
      </c>
      <c r="M465" t="str">
        <f>SSN_7!M1126</f>
        <v/>
      </c>
      <c r="N465" t="str">
        <f>SSN_7!N1126</f>
        <v/>
      </c>
      <c r="O465" t="str">
        <f>SSN_7!O1126</f>
        <v/>
      </c>
      <c r="P465" t="str">
        <f>SSN_7!P1126</f>
        <v/>
      </c>
      <c r="Q465" t="str">
        <f>SSN_7!Q1126</f>
        <v/>
      </c>
      <c r="R465" t="str">
        <f>SSN_7!R1126</f>
        <v/>
      </c>
      <c r="S465" t="str">
        <f>SSN_7!S1126</f>
        <v/>
      </c>
      <c r="T465" t="str">
        <f>SSN_7!T1126</f>
        <v/>
      </c>
      <c r="U465" t="str">
        <f>SSN_7!U1126</f>
        <v/>
      </c>
      <c r="V465" t="str">
        <f>SSN_7!V1126</f>
        <v/>
      </c>
      <c r="W465">
        <f>SSN_7!W1126</f>
        <v>0</v>
      </c>
      <c r="X465" t="e">
        <f>SSN_7!X1126</f>
        <v>#N/A</v>
      </c>
      <c r="AB465" s="20">
        <f>MATCH("R",$J466:$J$1000,0)</f>
        <v>9</v>
      </c>
      <c r="AC465" s="20">
        <f>ROW()</f>
        <v>465</v>
      </c>
      <c r="AD465" s="24" t="e">
        <f t="shared" ca="1" si="53"/>
        <v>#N/A</v>
      </c>
      <c r="AE465" t="str">
        <f t="shared" ca="1" si="52"/>
        <v>E</v>
      </c>
    </row>
    <row r="466" spans="1:31">
      <c r="A466" s="36"/>
      <c r="J466" t="str">
        <f>SSN_7!J1127</f>
        <v/>
      </c>
      <c r="K466" t="str">
        <f>SSN_7!K1127</f>
        <v>Jan,</v>
      </c>
      <c r="L466" t="str">
        <f>SSN_7!L1127</f>
        <v>1 20</v>
      </c>
      <c r="M466" t="str">
        <f>SSN_7!M1127</f>
        <v xml:space="preserve">6   </v>
      </c>
      <c r="N466" t="str">
        <f>SSN_7!N1127</f>
        <v xml:space="preserve">    </v>
      </c>
      <c r="O466" t="str">
        <f>SSN_7!O1127</f>
        <v xml:space="preserve"> SSN</v>
      </c>
      <c r="P466" t="str">
        <f>SSN_7!P1127</f>
        <v>=  2</v>
      </c>
      <c r="Q466" t="str">
        <f>SSN_7!Q1127</f>
        <v xml:space="preserve">.   </v>
      </c>
      <c r="R466" t="str">
        <f>SSN_7!R1127</f>
        <v xml:space="preserve">    </v>
      </c>
      <c r="S466" t="str">
        <f>SSN_7!S1127</f>
        <v xml:space="preserve">    </v>
      </c>
      <c r="T466" t="str">
        <f>SSN_7!T1127</f>
        <v xml:space="preserve">  Mi</v>
      </c>
      <c r="U466" t="str">
        <f>SSN_7!U1127</f>
        <v>imum</v>
      </c>
      <c r="V466" t="str">
        <f>SSN_7!V1127</f>
        <v>Angl</v>
      </c>
      <c r="W466">
        <f>SSN_7!W1127</f>
        <v>0</v>
      </c>
      <c r="X466" t="e">
        <f>SSN_7!X1127</f>
        <v>#N/A</v>
      </c>
      <c r="AB466" s="20">
        <f>MATCH("R",$J467:$J$1000,0)</f>
        <v>8</v>
      </c>
      <c r="AC466" s="20">
        <f>ROW()</f>
        <v>466</v>
      </c>
      <c r="AD466" s="24" t="e">
        <f t="shared" ca="1" si="53"/>
        <v>#N/A</v>
      </c>
      <c r="AE466" t="str">
        <f t="shared" ca="1" si="52"/>
        <v>E</v>
      </c>
    </row>
    <row r="467" spans="1:31">
      <c r="A467" s="36"/>
      <c r="J467" t="str">
        <f>SSN_7!J1128</f>
        <v/>
      </c>
      <c r="K467" t="str">
        <f>SSN_7!K1128</f>
        <v>HOME</v>
      </c>
      <c r="L467" t="str">
        <f>SSN_7!L1128</f>
        <v xml:space="preserve">    </v>
      </c>
      <c r="M467" t="str">
        <f>SSN_7!M1128</f>
        <v xml:space="preserve">    </v>
      </c>
      <c r="N467" t="str">
        <f>SSN_7!N1128</f>
        <v xml:space="preserve">    </v>
      </c>
      <c r="O467" t="str">
        <f>SSN_7!O1128</f>
        <v>AUST</v>
      </c>
      <c r="P467" t="str">
        <f>SSN_7!P1128</f>
        <v xml:space="preserve">N   </v>
      </c>
      <c r="Q467" t="str">
        <f>SSN_7!Q1128</f>
        <v xml:space="preserve">    </v>
      </c>
      <c r="R467" t="str">
        <f>SSN_7!R1128</f>
        <v xml:space="preserve">    </v>
      </c>
      <c r="S467" t="str">
        <f>SSN_7!S1128</f>
        <v xml:space="preserve">  AZ</v>
      </c>
      <c r="T467" t="str">
        <f>SSN_7!T1128</f>
        <v>MUTH</v>
      </c>
      <c r="U467" t="str">
        <f>SSN_7!U1128</f>
        <v xml:space="preserve">    </v>
      </c>
      <c r="V467" t="str">
        <f>SSN_7!V1128</f>
        <v xml:space="preserve">    </v>
      </c>
      <c r="W467">
        <f>SSN_7!W1128</f>
        <v>0</v>
      </c>
      <c r="X467" t="e">
        <f>SSN_7!X1128</f>
        <v>#N/A</v>
      </c>
      <c r="AB467" s="20">
        <f>MATCH("R",$J468:$J$1000,0)</f>
        <v>7</v>
      </c>
      <c r="AC467" s="20">
        <f>ROW()</f>
        <v>467</v>
      </c>
      <c r="AD467" s="24" t="e">
        <f t="shared" ca="1" si="53"/>
        <v>#N/A</v>
      </c>
      <c r="AE467" t="str">
        <f t="shared" ca="1" si="52"/>
        <v>E</v>
      </c>
    </row>
    <row r="468" spans="1:31">
      <c r="A468" s="36"/>
      <c r="J468" t="str">
        <f>SSN_7!J1129</f>
        <v/>
      </c>
      <c r="K468" t="str">
        <f>SSN_7!K1129</f>
        <v>32.9</v>
      </c>
      <c r="L468" t="str">
        <f>SSN_7!L1129</f>
        <v xml:space="preserve"> N  </v>
      </c>
      <c r="M468" t="str">
        <f>SSN_7!M1129</f>
        <v>96.6</v>
      </c>
      <c r="N468" t="str">
        <f>SSN_7!N1129</f>
        <v xml:space="preserve"> W -</v>
      </c>
      <c r="O468" t="str">
        <f>SSN_7!O1129</f>
        <v>30.2</v>
      </c>
      <c r="P468" t="str">
        <f>SSN_7!P1129</f>
        <v xml:space="preserve"> N  </v>
      </c>
      <c r="Q468" t="str">
        <f>SSN_7!Q1129</f>
        <v>97.7</v>
      </c>
      <c r="R468" t="str">
        <f>SSN_7!R1129</f>
        <v xml:space="preserve"> W  </v>
      </c>
      <c r="S468" t="str">
        <f>SSN_7!S1129</f>
        <v xml:space="preserve"> 199</v>
      </c>
      <c r="T468" t="str">
        <f>SSN_7!T1129</f>
        <v xml:space="preserve">97  </v>
      </c>
      <c r="U468" t="str">
        <f>SSN_7!U1129</f>
        <v>19.3</v>
      </c>
      <c r="V468" t="str">
        <f>SSN_7!V1129</f>
        <v xml:space="preserve">    </v>
      </c>
      <c r="W468">
        <f>SSN_7!W1129</f>
        <v>0</v>
      </c>
      <c r="X468" t="e">
        <f>SSN_7!X1129</f>
        <v>#N/A</v>
      </c>
      <c r="AB468" s="20">
        <f>MATCH("R",$J469:$J$1000,0)</f>
        <v>6</v>
      </c>
      <c r="AC468" s="20">
        <f>ROW()</f>
        <v>468</v>
      </c>
      <c r="AD468" s="24" t="e">
        <f t="shared" ca="1" si="53"/>
        <v>#N/A</v>
      </c>
      <c r="AE468" t="str">
        <f t="shared" ca="1" si="52"/>
        <v>E</v>
      </c>
    </row>
    <row r="469" spans="1:31">
      <c r="A469" s="36"/>
      <c r="J469" t="str">
        <f>SSN_7!J1130</f>
        <v/>
      </c>
      <c r="K469" t="str">
        <f>SSN_7!K1130</f>
        <v>XMTR</v>
      </c>
      <c r="L469" t="str">
        <f>SSN_7!L1130</f>
        <v xml:space="preserve"> 2-3</v>
      </c>
      <c r="M469" t="str">
        <f>SSN_7!M1130</f>
        <v xml:space="preserve"> ION</v>
      </c>
      <c r="N469" t="str">
        <f>SSN_7!N1130</f>
        <v>AP #</v>
      </c>
      <c r="O469" t="str">
        <f>SSN_7!O1130</f>
        <v>3[sa</v>
      </c>
      <c r="P469" t="str">
        <f>SSN_7!P1130</f>
        <v>ples</v>
      </c>
      <c r="Q469" t="str">
        <f>SSN_7!Q1130</f>
        <v>SAMP</v>
      </c>
      <c r="R469" t="str">
        <f>SSN_7!R1130</f>
        <v>E.23</v>
      </c>
      <c r="S469" t="str">
        <f>SSN_7!S1130</f>
        <v xml:space="preserve">   ]</v>
      </c>
      <c r="T469" t="str">
        <f>SSN_7!T1130</f>
        <v xml:space="preserve">Az= </v>
      </c>
      <c r="U469" t="str">
        <f>SSN_7!U1130</f>
        <v xml:space="preserve">0.0 </v>
      </c>
      <c r="V469" t="str">
        <f>SSN_7!V1130</f>
        <v>FFaz</v>
      </c>
      <c r="W469">
        <f>SSN_7!W1130</f>
        <v>0</v>
      </c>
      <c r="X469" t="e">
        <f>SSN_7!X1130</f>
        <v>#N/A</v>
      </c>
      <c r="AB469" s="20">
        <f>MATCH("R",$J470:$J$1000,0)</f>
        <v>5</v>
      </c>
      <c r="AC469" s="20">
        <f>ROW()</f>
        <v>469</v>
      </c>
      <c r="AD469" s="24" t="e">
        <f t="shared" ca="1" si="53"/>
        <v>#N/A</v>
      </c>
      <c r="AE469" t="str">
        <f t="shared" ca="1" si="52"/>
        <v>E</v>
      </c>
    </row>
    <row r="470" spans="1:31">
      <c r="A470" s="36"/>
      <c r="J470" t="str">
        <f>SSN_7!J1131</f>
        <v/>
      </c>
      <c r="K470" t="str">
        <f>SSN_7!K1131</f>
        <v>RCVR</v>
      </c>
      <c r="L470" t="str">
        <f>SSN_7!L1131</f>
        <v xml:space="preserve"> 2-3</v>
      </c>
      <c r="M470" t="str">
        <f>SSN_7!M1131</f>
        <v xml:space="preserve"> ION</v>
      </c>
      <c r="N470" t="str">
        <f>SSN_7!N1131</f>
        <v>AP #</v>
      </c>
      <c r="O470" t="str">
        <f>SSN_7!O1131</f>
        <v>3[sa</v>
      </c>
      <c r="P470" t="str">
        <f>SSN_7!P1131</f>
        <v>ples</v>
      </c>
      <c r="Q470" t="str">
        <f>SSN_7!Q1131</f>
        <v>SAMP</v>
      </c>
      <c r="R470" t="str">
        <f>SSN_7!R1131</f>
        <v>E.23</v>
      </c>
      <c r="S470" t="str">
        <f>SSN_7!S1131</f>
        <v xml:space="preserve">   ]</v>
      </c>
      <c r="T470" t="str">
        <f>SSN_7!T1131</f>
        <v xml:space="preserve">Az= </v>
      </c>
      <c r="U470" t="str">
        <f>SSN_7!U1131</f>
        <v xml:space="preserve">0.0 </v>
      </c>
      <c r="V470" t="str">
        <f>SSN_7!V1131</f>
        <v>FFaz</v>
      </c>
      <c r="W470">
        <f>SSN_7!W1131</f>
        <v>0</v>
      </c>
      <c r="X470" t="e">
        <f>SSN_7!X1131</f>
        <v>#N/A</v>
      </c>
      <c r="AB470" s="20">
        <f>MATCH("R",$J471:$J$1000,0)</f>
        <v>4</v>
      </c>
      <c r="AC470" s="20">
        <f>ROW()</f>
        <v>470</v>
      </c>
      <c r="AD470" s="24" t="e">
        <f t="shared" ca="1" si="53"/>
        <v>#N/A</v>
      </c>
      <c r="AE470" t="str">
        <f t="shared" ca="1" si="52"/>
        <v>E</v>
      </c>
    </row>
    <row r="471" spans="1:31">
      <c r="A471" s="36"/>
      <c r="J471" t="str">
        <f>SSN_7!J1132</f>
        <v/>
      </c>
      <c r="K471" t="str">
        <f>SSN_7!K1132</f>
        <v>3 MH</v>
      </c>
      <c r="L471" t="str">
        <f>SSN_7!L1132</f>
        <v xml:space="preserve"> NOI</v>
      </c>
      <c r="M471" t="str">
        <f>SSN_7!M1132</f>
        <v xml:space="preserve">E = </v>
      </c>
      <c r="N471" t="str">
        <f>SSN_7!N1132</f>
        <v>145.</v>
      </c>
      <c r="O471" t="str">
        <f>SSN_7!O1132</f>
        <v xml:space="preserve"> dBW</v>
      </c>
      <c r="P471" t="str">
        <f>SSN_7!P1132</f>
        <v xml:space="preserve">    </v>
      </c>
      <c r="Q471" t="str">
        <f>SSN_7!Q1132</f>
        <v xml:space="preserve">EQ. </v>
      </c>
      <c r="R471" t="str">
        <f>SSN_7!R1132</f>
        <v>EL =</v>
      </c>
      <c r="S471" t="str">
        <f>SSN_7!S1132</f>
        <v xml:space="preserve">90% </v>
      </c>
      <c r="T471" t="str">
        <f>SSN_7!T1132</f>
        <v xml:space="preserve">  RE</v>
      </c>
      <c r="U471" t="str">
        <f>SSN_7!U1132</f>
        <v>. SN</v>
      </c>
      <c r="V471" t="str">
        <f>SSN_7!V1132</f>
        <v xml:space="preserve"> = 7</v>
      </c>
      <c r="W471">
        <f>SSN_7!W1132</f>
        <v>0</v>
      </c>
      <c r="X471" t="e">
        <f>SSN_7!X1132</f>
        <v>#N/A</v>
      </c>
      <c r="AB471" s="20">
        <f>MATCH("R",$J472:$J$1000,0)</f>
        <v>3</v>
      </c>
      <c r="AC471" s="20">
        <f>ROW()</f>
        <v>471</v>
      </c>
      <c r="AD471" s="24" t="e">
        <f t="shared" ca="1" si="53"/>
        <v>#N/A</v>
      </c>
      <c r="AE471" t="str">
        <f t="shared" ca="1" si="52"/>
        <v>E</v>
      </c>
    </row>
    <row r="472" spans="1:31">
      <c r="A472" s="36"/>
      <c r="J472" t="str">
        <f>SSN_7!J1133</f>
        <v/>
      </c>
      <c r="K472" t="str">
        <f>SSN_7!K1133</f>
        <v>MULT</v>
      </c>
      <c r="L472" t="str">
        <f>SSN_7!L1133</f>
        <v>PATH</v>
      </c>
      <c r="M472" t="str">
        <f>SSN_7!M1133</f>
        <v>POWE</v>
      </c>
      <c r="N472" t="str">
        <f>SSN_7!N1133</f>
        <v xml:space="preserve"> TOL</v>
      </c>
      <c r="O472" t="str">
        <f>SSN_7!O1133</f>
        <v>RANC</v>
      </c>
      <c r="P472" t="str">
        <f>SSN_7!P1133</f>
        <v xml:space="preserve"> =  </v>
      </c>
      <c r="Q472" t="str">
        <f>SSN_7!Q1133</f>
        <v>.0 d</v>
      </c>
      <c r="R472" t="str">
        <f>SSN_7!R1133</f>
        <v xml:space="preserve">   M</v>
      </c>
      <c r="S472" t="str">
        <f>SSN_7!S1133</f>
        <v>LTIP</v>
      </c>
      <c r="T472" t="str">
        <f>SSN_7!T1133</f>
        <v>TH D</v>
      </c>
      <c r="U472" t="str">
        <f>SSN_7!U1133</f>
        <v xml:space="preserve">LAY </v>
      </c>
      <c r="V472" t="str">
        <f>SSN_7!V1133</f>
        <v>OLER</v>
      </c>
      <c r="W472">
        <f>SSN_7!W1133</f>
        <v>0</v>
      </c>
      <c r="X472" t="e">
        <f>SSN_7!X1133</f>
        <v>#N/A</v>
      </c>
      <c r="AB472" s="20">
        <f>MATCH("R",$J473:$J$1000,0)</f>
        <v>2</v>
      </c>
      <c r="AC472" s="20">
        <f>ROW()</f>
        <v>472</v>
      </c>
      <c r="AD472" s="24" t="e">
        <f t="shared" ca="1" si="53"/>
        <v>#N/A</v>
      </c>
      <c r="AE472" t="str">
        <f t="shared" ca="1" si="52"/>
        <v>E</v>
      </c>
    </row>
    <row r="473" spans="1:31">
      <c r="A473" s="36"/>
      <c r="J473" t="str">
        <f>SSN_7!J1134</f>
        <v/>
      </c>
      <c r="K473" t="str">
        <f>SSN_7!K1134</f>
        <v/>
      </c>
      <c r="L473" t="str">
        <f>SSN_7!L1134</f>
        <v/>
      </c>
      <c r="M473" t="str">
        <f>SSN_7!M1134</f>
        <v/>
      </c>
      <c r="N473" t="str">
        <f>SSN_7!N1134</f>
        <v/>
      </c>
      <c r="O473" t="str">
        <f>SSN_7!O1134</f>
        <v/>
      </c>
      <c r="P473" t="str">
        <f>SSN_7!P1134</f>
        <v/>
      </c>
      <c r="Q473" t="str">
        <f>SSN_7!Q1134</f>
        <v/>
      </c>
      <c r="R473" t="str">
        <f>SSN_7!R1134</f>
        <v/>
      </c>
      <c r="S473" t="str">
        <f>SSN_7!S1134</f>
        <v/>
      </c>
      <c r="T473" t="str">
        <f>SSN_7!T1134</f>
        <v/>
      </c>
      <c r="U473" t="str">
        <f>SSN_7!U1134</f>
        <v/>
      </c>
      <c r="V473" t="str">
        <f>SSN_7!V1134</f>
        <v/>
      </c>
      <c r="W473">
        <f>SSN_7!W1134</f>
        <v>0</v>
      </c>
      <c r="X473" t="e">
        <f>SSN_7!X1134</f>
        <v>#N/A</v>
      </c>
      <c r="AB473" s="20">
        <f>MATCH("R",$J474:$J$1000,0)</f>
        <v>1</v>
      </c>
      <c r="AC473" s="20">
        <f>ROW()</f>
        <v>473</v>
      </c>
      <c r="AD473" s="24" t="e">
        <f t="shared" ca="1" si="53"/>
        <v>#N/A</v>
      </c>
      <c r="AE473" t="str">
        <f t="shared" ca="1" si="52"/>
        <v>E</v>
      </c>
    </row>
    <row r="474" spans="1:31">
      <c r="A474" s="36"/>
      <c r="J474" t="str">
        <f>SSN_7!J1135</f>
        <v>R</v>
      </c>
      <c r="K474" t="str">
        <f>SSN_7!K1135</f>
        <v>17.0</v>
      </c>
      <c r="L474" t="str">
        <f>SSN_7!L1135</f>
        <v xml:space="preserve"> 7.7</v>
      </c>
      <c r="M474" t="str">
        <f>SSN_7!M1135</f>
        <v xml:space="preserve"> 2.0</v>
      </c>
      <c r="N474" t="str">
        <f>SSN_7!N1135</f>
        <v xml:space="preserve"> 4.0</v>
      </c>
      <c r="O474" t="str">
        <f>SSN_7!O1135</f>
        <v xml:space="preserve"> 5.4</v>
      </c>
      <c r="P474" t="str">
        <f>SSN_7!P1135</f>
        <v xml:space="preserve"> 7.3</v>
      </c>
      <c r="Q474" t="str">
        <f>SSN_7!Q1135</f>
        <v>10.2</v>
      </c>
      <c r="R474" t="str">
        <f>SSN_7!R1135</f>
        <v>14.4</v>
      </c>
      <c r="S474" t="str">
        <f>SSN_7!S1135</f>
        <v>18.2</v>
      </c>
      <c r="T474" t="str">
        <f>SSN_7!T1135</f>
        <v>21.5</v>
      </c>
      <c r="U474" t="str">
        <f>SSN_7!U1135</f>
        <v>25.0</v>
      </c>
      <c r="V474" t="str">
        <f>SSN_7!V1135</f>
        <v>29.0</v>
      </c>
      <c r="W474">
        <f>SSN_7!W1135</f>
        <v>0</v>
      </c>
      <c r="X474" t="str">
        <f>SSN_7!X1135</f>
        <v>1700</v>
      </c>
      <c r="AB474" s="20">
        <f>MATCH("R",$J475:$J$1000,0)</f>
        <v>23</v>
      </c>
      <c r="AC474" s="20">
        <f>ROW()</f>
        <v>474</v>
      </c>
      <c r="AD474" s="24" t="e">
        <f t="shared" ca="1" si="53"/>
        <v>#N/A</v>
      </c>
      <c r="AE474" t="str">
        <f t="shared" ca="1" si="52"/>
        <v>E</v>
      </c>
    </row>
    <row r="475" spans="1:31">
      <c r="A475" s="36"/>
      <c r="J475" t="str">
        <f>SSN_7!J1136</f>
        <v/>
      </c>
      <c r="K475" t="str">
        <f>SSN_7!K1136</f>
        <v xml:space="preserve">    </v>
      </c>
      <c r="L475" t="str">
        <f>SSN_7!L1136</f>
        <v xml:space="preserve"> 1F2</v>
      </c>
      <c r="M475" t="str">
        <f>SSN_7!M1136</f>
        <v xml:space="preserve"> 1 E</v>
      </c>
      <c r="N475" t="str">
        <f>SSN_7!N1136</f>
        <v xml:space="preserve"> 1F1</v>
      </c>
      <c r="O475" t="str">
        <f>SSN_7!O1136</f>
        <v xml:space="preserve"> 1F2</v>
      </c>
      <c r="P475" t="str">
        <f>SSN_7!P1136</f>
        <v xml:space="preserve"> 1F2</v>
      </c>
      <c r="Q475" t="str">
        <f>SSN_7!Q1136</f>
        <v xml:space="preserve"> 1F2</v>
      </c>
      <c r="R475" t="str">
        <f>SSN_7!R1136</f>
        <v xml:space="preserve"> 1F2</v>
      </c>
      <c r="S475" t="str">
        <f>SSN_7!S1136</f>
        <v xml:space="preserve"> 1F2</v>
      </c>
      <c r="T475" t="str">
        <f>SSN_7!T1136</f>
        <v xml:space="preserve"> 1F2</v>
      </c>
      <c r="U475" t="str">
        <f>SSN_7!U1136</f>
        <v xml:space="preserve"> 1F2</v>
      </c>
      <c r="V475" t="str">
        <f>SSN_7!V1136</f>
        <v xml:space="preserve"> 1F2</v>
      </c>
      <c r="W475">
        <f>SSN_7!W1136</f>
        <v>0</v>
      </c>
      <c r="X475" t="e">
        <f>SSN_7!X1136</f>
        <v>#N/A</v>
      </c>
      <c r="AB475" s="20">
        <f>MATCH("R",$J476:$J$1000,0)</f>
        <v>22</v>
      </c>
      <c r="AC475" s="20">
        <f>ROW()</f>
        <v>475</v>
      </c>
      <c r="AD475" s="24" t="e">
        <f t="shared" ca="1" si="53"/>
        <v>#N/A</v>
      </c>
      <c r="AE475" t="str">
        <f t="shared" ca="1" si="52"/>
        <v>E</v>
      </c>
    </row>
    <row r="476" spans="1:31">
      <c r="A476" s="36"/>
      <c r="J476" t="str">
        <f>SSN_7!J1137</f>
        <v/>
      </c>
      <c r="K476" t="str">
        <f>SSN_7!K1137</f>
        <v xml:space="preserve">    </v>
      </c>
      <c r="L476" t="str">
        <f>SSN_7!L1137</f>
        <v>59.7</v>
      </c>
      <c r="M476" t="str">
        <f>SSN_7!M1137</f>
        <v>29.0</v>
      </c>
      <c r="N476" t="str">
        <f>SSN_7!N1137</f>
        <v>54.6</v>
      </c>
      <c r="O476" t="str">
        <f>SSN_7!O1137</f>
        <v>50.7</v>
      </c>
      <c r="P476" t="str">
        <f>SSN_7!P1137</f>
        <v>55.8</v>
      </c>
      <c r="Q476" t="str">
        <f>SSN_7!Q1137</f>
        <v>59.7</v>
      </c>
      <c r="R476" t="str">
        <f>SSN_7!R1137</f>
        <v>59.7</v>
      </c>
      <c r="S476" t="str">
        <f>SSN_7!S1137</f>
        <v>59.7</v>
      </c>
      <c r="T476" t="str">
        <f>SSN_7!T1137</f>
        <v>59.7</v>
      </c>
      <c r="U476" t="str">
        <f>SSN_7!U1137</f>
        <v>59.7</v>
      </c>
      <c r="V476" t="str">
        <f>SSN_7!V1137</f>
        <v>59.7</v>
      </c>
      <c r="W476">
        <f>SSN_7!W1137</f>
        <v>0</v>
      </c>
      <c r="X476" t="e">
        <f>SSN_7!X1137</f>
        <v>#N/A</v>
      </c>
      <c r="AB476" s="20">
        <f>MATCH("R",$J477:$J$1000,0)</f>
        <v>21</v>
      </c>
      <c r="AC476" s="20">
        <f>ROW()</f>
        <v>476</v>
      </c>
      <c r="AD476" s="24" t="e">
        <f t="shared" ca="1" si="53"/>
        <v>#N/A</v>
      </c>
      <c r="AE476" t="str">
        <f t="shared" ca="1" si="52"/>
        <v>E</v>
      </c>
    </row>
    <row r="477" spans="1:31">
      <c r="A477" s="36"/>
      <c r="J477" t="str">
        <f>SSN_7!J1138</f>
        <v/>
      </c>
      <c r="K477" t="str">
        <f>SSN_7!K1138</f>
        <v xml:space="preserve">    </v>
      </c>
      <c r="L477" t="str">
        <f>SSN_7!L1138</f>
        <v xml:space="preserve"> 2.2</v>
      </c>
      <c r="M477" t="str">
        <f>SSN_7!M1138</f>
        <v xml:space="preserve"> 1.3</v>
      </c>
      <c r="N477" t="str">
        <f>SSN_7!N1138</f>
        <v xml:space="preserve"> 1.9</v>
      </c>
      <c r="O477" t="str">
        <f>SSN_7!O1138</f>
        <v xml:space="preserve"> 1.8</v>
      </c>
      <c r="P477" t="str">
        <f>SSN_7!P1138</f>
        <v xml:space="preserve"> 2.0</v>
      </c>
      <c r="Q477" t="str">
        <f>SSN_7!Q1138</f>
        <v xml:space="preserve"> 2.2</v>
      </c>
      <c r="R477" t="str">
        <f>SSN_7!R1138</f>
        <v xml:space="preserve"> 2.2</v>
      </c>
      <c r="S477" t="str">
        <f>SSN_7!S1138</f>
        <v xml:space="preserve"> 2.2</v>
      </c>
      <c r="T477" t="str">
        <f>SSN_7!T1138</f>
        <v xml:space="preserve"> 2.2</v>
      </c>
      <c r="U477" t="str">
        <f>SSN_7!U1138</f>
        <v xml:space="preserve"> 2.2</v>
      </c>
      <c r="V477" t="str">
        <f>SSN_7!V1138</f>
        <v xml:space="preserve"> 2.2</v>
      </c>
      <c r="W477">
        <f>SSN_7!W1138</f>
        <v>0</v>
      </c>
      <c r="X477" t="e">
        <f>SSN_7!X1138</f>
        <v>#N/A</v>
      </c>
      <c r="AB477" s="20">
        <f>MATCH("R",$J478:$J$1000,0)</f>
        <v>20</v>
      </c>
      <c r="AC477" s="20">
        <f>ROW()</f>
        <v>477</v>
      </c>
      <c r="AD477" s="24" t="e">
        <f t="shared" ca="1" si="53"/>
        <v>#N/A</v>
      </c>
      <c r="AE477" t="str">
        <f t="shared" ca="1" si="52"/>
        <v>E</v>
      </c>
    </row>
    <row r="478" spans="1:31">
      <c r="A478" s="36"/>
      <c r="J478" t="str">
        <f>SSN_7!J1139</f>
        <v/>
      </c>
      <c r="K478" t="str">
        <f>SSN_7!K1139</f>
        <v xml:space="preserve">    </v>
      </c>
      <c r="L478" t="str">
        <f>SSN_7!L1139</f>
        <v xml:space="preserve"> 291</v>
      </c>
      <c r="M478" t="str">
        <f>SSN_7!M1139</f>
        <v xml:space="preserve">  93</v>
      </c>
      <c r="N478" t="str">
        <f>SSN_7!N1139</f>
        <v xml:space="preserve"> 238</v>
      </c>
      <c r="O478" t="str">
        <f>SSN_7!O1139</f>
        <v xml:space="preserve"> 206</v>
      </c>
      <c r="P478" t="str">
        <f>SSN_7!P1139</f>
        <v xml:space="preserve"> 249</v>
      </c>
      <c r="Q478" t="str">
        <f>SSN_7!Q1139</f>
        <v xml:space="preserve"> 291</v>
      </c>
      <c r="R478" t="str">
        <f>SSN_7!R1139</f>
        <v xml:space="preserve"> 291</v>
      </c>
      <c r="S478" t="str">
        <f>SSN_7!S1139</f>
        <v xml:space="preserve"> 291</v>
      </c>
      <c r="T478" t="str">
        <f>SSN_7!T1139</f>
        <v xml:space="preserve"> 291</v>
      </c>
      <c r="U478" t="str">
        <f>SSN_7!U1139</f>
        <v xml:space="preserve"> 291</v>
      </c>
      <c r="V478" t="str">
        <f>SSN_7!V1139</f>
        <v xml:space="preserve"> 291</v>
      </c>
      <c r="W478">
        <f>SSN_7!W1139</f>
        <v>0</v>
      </c>
      <c r="X478" t="e">
        <f>SSN_7!X1139</f>
        <v>#N/A</v>
      </c>
      <c r="AB478" s="20">
        <f>MATCH("R",$J479:$J$1000,0)</f>
        <v>19</v>
      </c>
      <c r="AC478" s="20">
        <f>ROW()</f>
        <v>478</v>
      </c>
      <c r="AD478" s="24" t="e">
        <f t="shared" ca="1" si="53"/>
        <v>#N/A</v>
      </c>
      <c r="AE478" t="str">
        <f t="shared" ca="1" si="52"/>
        <v>E</v>
      </c>
    </row>
    <row r="479" spans="1:31">
      <c r="A479" s="36"/>
      <c r="J479" t="str">
        <f>SSN_7!J1140</f>
        <v/>
      </c>
      <c r="K479" t="str">
        <f>SSN_7!K1140</f>
        <v xml:space="preserve">    </v>
      </c>
      <c r="L479" t="str">
        <f>SSN_7!L1140</f>
        <v>0.50</v>
      </c>
      <c r="M479" t="str">
        <f>SSN_7!M1140</f>
        <v>1.00</v>
      </c>
      <c r="N479" t="str">
        <f>SSN_7!N1140</f>
        <v>0.98</v>
      </c>
      <c r="O479" t="str">
        <f>SSN_7!O1140</f>
        <v>0.98</v>
      </c>
      <c r="P479" t="str">
        <f>SSN_7!P1140</f>
        <v>0.64</v>
      </c>
      <c r="Q479" t="str">
        <f>SSN_7!Q1140</f>
        <v>0.01</v>
      </c>
      <c r="R479" t="str">
        <f>SSN_7!R1140</f>
        <v>0.00</v>
      </c>
      <c r="S479" t="str">
        <f>SSN_7!S1140</f>
        <v>0.00</v>
      </c>
      <c r="T479" t="str">
        <f>SSN_7!T1140</f>
        <v>0.00</v>
      </c>
      <c r="U479" t="str">
        <f>SSN_7!U1140</f>
        <v>0.00</v>
      </c>
      <c r="V479" t="str">
        <f>SSN_7!V1140</f>
        <v>0.00</v>
      </c>
      <c r="W479">
        <f>SSN_7!W1140</f>
        <v>0</v>
      </c>
      <c r="X479" t="e">
        <f>SSN_7!X1140</f>
        <v>#N/A</v>
      </c>
      <c r="AB479" s="20">
        <f>MATCH("R",$J480:$J$1000,0)</f>
        <v>18</v>
      </c>
      <c r="AC479" s="20">
        <f>ROW()</f>
        <v>479</v>
      </c>
      <c r="AD479" s="24" t="e">
        <f t="shared" ca="1" si="53"/>
        <v>#N/A</v>
      </c>
      <c r="AE479" t="str">
        <f t="shared" ca="1" si="52"/>
        <v>E</v>
      </c>
    </row>
    <row r="480" spans="1:31">
      <c r="A480" s="36"/>
      <c r="J480" t="str">
        <f>SSN_7!J1141</f>
        <v/>
      </c>
      <c r="K480" t="str">
        <f>SSN_7!K1141</f>
        <v xml:space="preserve">    </v>
      </c>
      <c r="L480" t="str">
        <f>SSN_7!L1141</f>
        <v xml:space="preserve"> 118</v>
      </c>
      <c r="M480" t="str">
        <f>SSN_7!M1141</f>
        <v xml:space="preserve"> 136</v>
      </c>
      <c r="N480" t="str">
        <f>SSN_7!N1141</f>
        <v xml:space="preserve"> 116</v>
      </c>
      <c r="O480" t="str">
        <f>SSN_7!O1141</f>
        <v xml:space="preserve"> 114</v>
      </c>
      <c r="P480" t="str">
        <f>SSN_7!P1141</f>
        <v xml:space="preserve"> 116</v>
      </c>
      <c r="Q480" t="str">
        <f>SSN_7!Q1141</f>
        <v xml:space="preserve"> 140</v>
      </c>
      <c r="R480" t="str">
        <f>SSN_7!R1141</f>
        <v xml:space="preserve"> 186</v>
      </c>
      <c r="S480" t="str">
        <f>SSN_7!S1141</f>
        <v xml:space="preserve"> 187</v>
      </c>
      <c r="T480" t="str">
        <f>SSN_7!T1141</f>
        <v xml:space="preserve"> 188</v>
      </c>
      <c r="U480" t="str">
        <f>SSN_7!U1141</f>
        <v xml:space="preserve"> 189</v>
      </c>
      <c r="V480" t="str">
        <f>SSN_7!V1141</f>
        <v xml:space="preserve"> 191</v>
      </c>
      <c r="W480">
        <f>SSN_7!W1141</f>
        <v>0</v>
      </c>
      <c r="X480" t="e">
        <f>SSN_7!X1141</f>
        <v>#N/A</v>
      </c>
      <c r="AB480" s="20">
        <f>MATCH("R",$J481:$J$1000,0)</f>
        <v>17</v>
      </c>
      <c r="AC480" s="20">
        <f>ROW()</f>
        <v>480</v>
      </c>
      <c r="AD480" s="24" t="e">
        <f t="shared" ca="1" si="53"/>
        <v>#N/A</v>
      </c>
      <c r="AE480" t="str">
        <f t="shared" ca="1" si="52"/>
        <v>E</v>
      </c>
    </row>
    <row r="481" spans="1:31">
      <c r="A481" s="36"/>
      <c r="J481" t="str">
        <f>SSN_7!J1142</f>
        <v/>
      </c>
      <c r="K481" t="str">
        <f>SSN_7!K1142</f>
        <v xml:space="preserve">    </v>
      </c>
      <c r="L481" t="str">
        <f>SSN_7!L1142</f>
        <v xml:space="preserve">  23</v>
      </c>
      <c r="M481" t="str">
        <f>SSN_7!M1142</f>
        <v xml:space="preserve">  -3</v>
      </c>
      <c r="N481" t="str">
        <f>SSN_7!N1142</f>
        <v xml:space="preserve">  20</v>
      </c>
      <c r="O481" t="str">
        <f>SSN_7!O1142</f>
        <v xml:space="preserve">  24</v>
      </c>
      <c r="P481" t="str">
        <f>SSN_7!P1142</f>
        <v xml:space="preserve">  25</v>
      </c>
      <c r="Q481" t="str">
        <f>SSN_7!Q1142</f>
        <v xml:space="preserve">   4</v>
      </c>
      <c r="R481" t="str">
        <f>SSN_7!R1142</f>
        <v xml:space="preserve"> -38</v>
      </c>
      <c r="S481" t="str">
        <f>SSN_7!S1142</f>
        <v xml:space="preserve"> -37</v>
      </c>
      <c r="T481" t="str">
        <f>SSN_7!T1142</f>
        <v xml:space="preserve"> -37</v>
      </c>
      <c r="U481" t="str">
        <f>SSN_7!U1142</f>
        <v xml:space="preserve"> -37</v>
      </c>
      <c r="V481" t="str">
        <f>SSN_7!V1142</f>
        <v xml:space="preserve"> -37</v>
      </c>
      <c r="W481">
        <f>SSN_7!W1142</f>
        <v>0</v>
      </c>
      <c r="X481" t="e">
        <f>SSN_7!X1142</f>
        <v>#N/A</v>
      </c>
      <c r="AB481" s="20">
        <f>MATCH("R",$J482:$J$1000,0)</f>
        <v>16</v>
      </c>
      <c r="AC481" s="20">
        <f>ROW()</f>
        <v>481</v>
      </c>
      <c r="AD481" s="24" t="e">
        <f t="shared" ca="1" si="53"/>
        <v>#N/A</v>
      </c>
      <c r="AE481" t="str">
        <f t="shared" ca="1" si="52"/>
        <v>E</v>
      </c>
    </row>
    <row r="482" spans="1:31">
      <c r="A482" s="36"/>
      <c r="J482" t="str">
        <f>SSN_7!J1143</f>
        <v/>
      </c>
      <c r="K482" t="str">
        <f>SSN_7!K1143</f>
        <v xml:space="preserve">    </v>
      </c>
      <c r="L482" t="str">
        <f>SSN_7!L1143</f>
        <v xml:space="preserve"> -98</v>
      </c>
      <c r="M482" t="str">
        <f>SSN_7!M1143</f>
        <v>-116</v>
      </c>
      <c r="N482" t="str">
        <f>SSN_7!N1143</f>
        <v xml:space="preserve"> -96</v>
      </c>
      <c r="O482" t="str">
        <f>SSN_7!O1143</f>
        <v xml:space="preserve"> -94</v>
      </c>
      <c r="P482" t="str">
        <f>SSN_7!P1143</f>
        <v xml:space="preserve"> -96</v>
      </c>
      <c r="Q482" t="str">
        <f>SSN_7!Q1143</f>
        <v>-120</v>
      </c>
      <c r="R482" t="str">
        <f>SSN_7!R1143</f>
        <v>-166</v>
      </c>
      <c r="S482" t="str">
        <f>SSN_7!S1143</f>
        <v>-167</v>
      </c>
      <c r="T482" t="str">
        <f>SSN_7!T1143</f>
        <v>-168</v>
      </c>
      <c r="U482" t="str">
        <f>SSN_7!U1143</f>
        <v>-169</v>
      </c>
      <c r="V482" t="str">
        <f>SSN_7!V1143</f>
        <v>-171</v>
      </c>
      <c r="W482">
        <f>SSN_7!W1143</f>
        <v>0</v>
      </c>
      <c r="X482" t="e">
        <f>SSN_7!X1143</f>
        <v>#N/A</v>
      </c>
      <c r="AB482" s="20">
        <f>MATCH("R",$J483:$J$1000,0)</f>
        <v>15</v>
      </c>
      <c r="AC482" s="20">
        <f>ROW()</f>
        <v>482</v>
      </c>
      <c r="AD482" s="24" t="e">
        <f t="shared" ca="1" si="53"/>
        <v>#N/A</v>
      </c>
      <c r="AE482" t="str">
        <f t="shared" ca="1" si="52"/>
        <v>E</v>
      </c>
    </row>
    <row r="483" spans="1:31">
      <c r="A483" s="36"/>
      <c r="J483" t="str">
        <f>SSN_7!J1144</f>
        <v/>
      </c>
      <c r="K483" t="str">
        <f>SSN_7!K1144</f>
        <v xml:space="preserve">    </v>
      </c>
      <c r="L483" t="str">
        <f>SSN_7!L1144</f>
        <v>-156</v>
      </c>
      <c r="M483" t="str">
        <f>SSN_7!M1144</f>
        <v>-140</v>
      </c>
      <c r="N483" t="str">
        <f>SSN_7!N1144</f>
        <v>-148</v>
      </c>
      <c r="O483" t="str">
        <f>SSN_7!O1144</f>
        <v>-152</v>
      </c>
      <c r="P483" t="str">
        <f>SSN_7!P1144</f>
        <v>-156</v>
      </c>
      <c r="Q483" t="str">
        <f>SSN_7!Q1144</f>
        <v>-159</v>
      </c>
      <c r="R483" t="str">
        <f>SSN_7!R1144</f>
        <v>-163</v>
      </c>
      <c r="S483" t="str">
        <f>SSN_7!S1144</f>
        <v>-166</v>
      </c>
      <c r="T483" t="str">
        <f>SSN_7!T1144</f>
        <v>-169</v>
      </c>
      <c r="U483" t="str">
        <f>SSN_7!U1144</f>
        <v>-170</v>
      </c>
      <c r="V483" t="str">
        <f>SSN_7!V1144</f>
        <v>-172</v>
      </c>
      <c r="W483">
        <f>SSN_7!W1144</f>
        <v>0</v>
      </c>
      <c r="X483" t="e">
        <f>SSN_7!X1144</f>
        <v>#N/A</v>
      </c>
      <c r="AB483" s="20">
        <f>MATCH("R",$J484:$J$1000,0)</f>
        <v>14</v>
      </c>
      <c r="AC483" s="20">
        <f>ROW()</f>
        <v>483</v>
      </c>
      <c r="AD483" s="24" t="e">
        <f t="shared" ca="1" si="53"/>
        <v>#N/A</v>
      </c>
      <c r="AE483" t="str">
        <f t="shared" ca="1" si="52"/>
        <v>E</v>
      </c>
    </row>
    <row r="484" spans="1:31">
      <c r="A484" s="36"/>
      <c r="J484" t="str">
        <f>SSN_7!J1145</f>
        <v/>
      </c>
      <c r="K484" t="str">
        <f>SSN_7!K1145</f>
        <v xml:space="preserve">    </v>
      </c>
      <c r="L484" t="str">
        <f>SSN_7!L1145</f>
        <v xml:space="preserve">  58</v>
      </c>
      <c r="M484" t="str">
        <f>SSN_7!M1145</f>
        <v xml:space="preserve">  24</v>
      </c>
      <c r="N484" t="str">
        <f>SSN_7!N1145</f>
        <v xml:space="preserve">  52</v>
      </c>
      <c r="O484" t="str">
        <f>SSN_7!O1145</f>
        <v xml:space="preserve">  58</v>
      </c>
      <c r="P484" t="str">
        <f>SSN_7!P1145</f>
        <v xml:space="preserve">  60</v>
      </c>
      <c r="Q484" t="str">
        <f>SSN_7!Q1145</f>
        <v xml:space="preserve">  39</v>
      </c>
      <c r="R484" t="str">
        <f>SSN_7!R1145</f>
        <v xml:space="preserve">  -3</v>
      </c>
      <c r="S484" t="str">
        <f>SSN_7!S1145</f>
        <v xml:space="preserve">  -1</v>
      </c>
      <c r="T484" t="str">
        <f>SSN_7!T1145</f>
        <v xml:space="preserve">   0</v>
      </c>
      <c r="U484" t="str">
        <f>SSN_7!U1145</f>
        <v xml:space="preserve">   1</v>
      </c>
      <c r="V484" t="str">
        <f>SSN_7!V1145</f>
        <v xml:space="preserve">   2</v>
      </c>
      <c r="W484">
        <f>SSN_7!W1145</f>
        <v>0</v>
      </c>
      <c r="X484" t="e">
        <f>SSN_7!X1145</f>
        <v>#N/A</v>
      </c>
      <c r="AB484" s="20">
        <f>MATCH("R",$J485:$J$1000,0)</f>
        <v>13</v>
      </c>
      <c r="AC484" s="20">
        <f>ROW()</f>
        <v>484</v>
      </c>
      <c r="AD484" s="24" t="e">
        <f t="shared" ca="1" si="53"/>
        <v>#N/A</v>
      </c>
      <c r="AE484" t="str">
        <f t="shared" ca="1" si="52"/>
        <v>E</v>
      </c>
    </row>
    <row r="485" spans="1:31">
      <c r="A485" s="36"/>
      <c r="J485" t="str">
        <f>SSN_7!J1146</f>
        <v/>
      </c>
      <c r="K485" t="str">
        <f>SSN_7!K1146</f>
        <v xml:space="preserve">    </v>
      </c>
      <c r="L485" t="str">
        <f>SSN_7!L1146</f>
        <v xml:space="preserve">  32</v>
      </c>
      <c r="M485" t="str">
        <f>SSN_7!M1146</f>
        <v xml:space="preserve">  60</v>
      </c>
      <c r="N485" t="str">
        <f>SSN_7!N1146</f>
        <v xml:space="preserve">  33</v>
      </c>
      <c r="O485" t="str">
        <f>SSN_7!O1146</f>
        <v xml:space="preserve">  27</v>
      </c>
      <c r="P485" t="str">
        <f>SSN_7!P1146</f>
        <v xml:space="preserve">  28</v>
      </c>
      <c r="Q485" t="str">
        <f>SSN_7!Q1146</f>
        <v xml:space="preserve">  59</v>
      </c>
      <c r="R485" t="str">
        <f>SSN_7!R1146</f>
        <v xml:space="preserve">  86</v>
      </c>
      <c r="S485" t="str">
        <f>SSN_7!S1146</f>
        <v xml:space="preserve">  85</v>
      </c>
      <c r="T485" t="str">
        <f>SSN_7!T1146</f>
        <v xml:space="preserve">  84</v>
      </c>
      <c r="U485" t="str">
        <f>SSN_7!U1146</f>
        <v xml:space="preserve">  83</v>
      </c>
      <c r="V485" t="str">
        <f>SSN_7!V1146</f>
        <v xml:space="preserve">  82</v>
      </c>
      <c r="W485">
        <f>SSN_7!W1146</f>
        <v>0</v>
      </c>
      <c r="X485" t="e">
        <f>SSN_7!X1146</f>
        <v>#N/A</v>
      </c>
      <c r="AB485" s="20">
        <f>MATCH("R",$J486:$J$1000,0)</f>
        <v>12</v>
      </c>
      <c r="AC485" s="20">
        <f>ROW()</f>
        <v>485</v>
      </c>
      <c r="AD485" s="24" t="e">
        <f t="shared" ca="1" si="53"/>
        <v>#N/A</v>
      </c>
      <c r="AE485" t="str">
        <f t="shared" ca="1" si="52"/>
        <v>E</v>
      </c>
    </row>
    <row r="486" spans="1:31">
      <c r="A486" s="36"/>
      <c r="J486" t="str">
        <f>SSN_7!J1147</f>
        <v/>
      </c>
      <c r="K486" t="str">
        <f>SSN_7!K1147</f>
        <v xml:space="preserve">    </v>
      </c>
      <c r="L486" t="str">
        <f>SSN_7!L1147</f>
        <v>0.02</v>
      </c>
      <c r="M486" t="str">
        <f>SSN_7!M1147</f>
        <v>0.00</v>
      </c>
      <c r="N486" t="str">
        <f>SSN_7!N1147</f>
        <v>0.00</v>
      </c>
      <c r="O486" t="str">
        <f>SSN_7!O1147</f>
        <v>0.01</v>
      </c>
      <c r="P486" t="str">
        <f>SSN_7!P1147</f>
        <v>0.02</v>
      </c>
      <c r="Q486" t="str">
        <f>SSN_7!Q1147</f>
        <v>0.01</v>
      </c>
      <c r="R486" t="str">
        <f>SSN_7!R1147</f>
        <v>0.00</v>
      </c>
      <c r="S486" t="str">
        <f>SSN_7!S1147</f>
        <v>0.00</v>
      </c>
      <c r="T486" t="str">
        <f>SSN_7!T1147</f>
        <v>0.00</v>
      </c>
      <c r="U486" t="str">
        <f>SSN_7!U1147</f>
        <v>0.00</v>
      </c>
      <c r="V486" t="str">
        <f>SSN_7!V1147</f>
        <v>0.00</v>
      </c>
      <c r="W486">
        <f>SSN_7!W1147</f>
        <v>0</v>
      </c>
      <c r="X486" t="e">
        <f>SSN_7!X1147</f>
        <v>#N/A</v>
      </c>
      <c r="AB486" s="20">
        <f>MATCH("R",$J487:$J$1000,0)</f>
        <v>11</v>
      </c>
      <c r="AC486" s="20">
        <f>ROW()</f>
        <v>486</v>
      </c>
      <c r="AD486" s="24" t="e">
        <f t="shared" ca="1" si="53"/>
        <v>#N/A</v>
      </c>
      <c r="AE486" t="str">
        <f t="shared" ca="1" si="52"/>
        <v>E</v>
      </c>
    </row>
    <row r="487" spans="1:31">
      <c r="A487" s="36"/>
      <c r="J487" t="str">
        <f>SSN_7!J1148</f>
        <v/>
      </c>
      <c r="K487" t="str">
        <f>SSN_7!K1148</f>
        <v xml:space="preserve">    </v>
      </c>
      <c r="L487" t="str">
        <f>SSN_7!L1148</f>
        <v>0.00</v>
      </c>
      <c r="M487" t="str">
        <f>SSN_7!M1148</f>
        <v>0.00</v>
      </c>
      <c r="N487" t="str">
        <f>SSN_7!N1148</f>
        <v>0.00</v>
      </c>
      <c r="O487" t="str">
        <f>SSN_7!O1148</f>
        <v>0.00</v>
      </c>
      <c r="P487" t="str">
        <f>SSN_7!P1148</f>
        <v>0.00</v>
      </c>
      <c r="Q487" t="str">
        <f>SSN_7!Q1148</f>
        <v>0.00</v>
      </c>
      <c r="R487" t="str">
        <f>SSN_7!R1148</f>
        <v>0.00</v>
      </c>
      <c r="S487" t="str">
        <f>SSN_7!S1148</f>
        <v>0.00</v>
      </c>
      <c r="T487" t="str">
        <f>SSN_7!T1148</f>
        <v>0.00</v>
      </c>
      <c r="U487" t="str">
        <f>SSN_7!U1148</f>
        <v>0.00</v>
      </c>
      <c r="V487" t="str">
        <f>SSN_7!V1148</f>
        <v>0.00</v>
      </c>
      <c r="W487">
        <f>SSN_7!W1148</f>
        <v>0</v>
      </c>
      <c r="X487" t="e">
        <f>SSN_7!X1148</f>
        <v>#N/A</v>
      </c>
      <c r="AB487" s="20">
        <f>MATCH("R",$J488:$J$1000,0)</f>
        <v>10</v>
      </c>
      <c r="AC487" s="20">
        <f>ROW()</f>
        <v>487</v>
      </c>
      <c r="AD487" s="24" t="e">
        <f t="shared" ca="1" si="53"/>
        <v>#N/A</v>
      </c>
      <c r="AE487" t="str">
        <f t="shared" ca="1" si="52"/>
        <v>E</v>
      </c>
    </row>
    <row r="488" spans="1:31">
      <c r="A488" s="36"/>
      <c r="J488" t="str">
        <f>SSN_7!J1149</f>
        <v/>
      </c>
      <c r="K488" t="str">
        <f>SSN_7!K1149</f>
        <v xml:space="preserve">    </v>
      </c>
      <c r="L488" t="str">
        <f>SSN_7!L1149</f>
        <v>0.09</v>
      </c>
      <c r="M488" t="str">
        <f>SSN_7!M1149</f>
        <v>0.00</v>
      </c>
      <c r="N488" t="str">
        <f>SSN_7!N1149</f>
        <v>0.03</v>
      </c>
      <c r="O488" t="str">
        <f>SSN_7!O1149</f>
        <v>0.06</v>
      </c>
      <c r="P488" t="str">
        <f>SSN_7!P1149</f>
        <v>0.09</v>
      </c>
      <c r="Q488" t="str">
        <f>SSN_7!Q1149</f>
        <v>0.03</v>
      </c>
      <c r="R488" t="str">
        <f>SSN_7!R1149</f>
        <v>0.00</v>
      </c>
      <c r="S488" t="str">
        <f>SSN_7!S1149</f>
        <v>0.00</v>
      </c>
      <c r="T488" t="str">
        <f>SSN_7!T1149</f>
        <v>0.00</v>
      </c>
      <c r="U488" t="str">
        <f>SSN_7!U1149</f>
        <v>0.00</v>
      </c>
      <c r="V488" t="str">
        <f>SSN_7!V1149</f>
        <v>0.00</v>
      </c>
      <c r="W488">
        <f>SSN_7!W1149</f>
        <v>0</v>
      </c>
      <c r="X488" t="e">
        <f>SSN_7!X1149</f>
        <v>#N/A</v>
      </c>
      <c r="AB488" s="20">
        <f>MATCH("R",$J489:$J$1000,0)</f>
        <v>9</v>
      </c>
      <c r="AC488" s="20">
        <f>ROW()</f>
        <v>488</v>
      </c>
      <c r="AD488" s="24" t="e">
        <f t="shared" ca="1" si="53"/>
        <v>#N/A</v>
      </c>
      <c r="AE488" t="str">
        <f t="shared" ca="1" si="52"/>
        <v>E</v>
      </c>
    </row>
    <row r="489" spans="1:31">
      <c r="A489" s="36"/>
      <c r="J489" t="str">
        <f>SSN_7!J1150</f>
        <v/>
      </c>
      <c r="K489" t="str">
        <f>SSN_7!K1150</f>
        <v xml:space="preserve">    </v>
      </c>
      <c r="L489" t="str">
        <f>SSN_7!L1150</f>
        <v>13.6</v>
      </c>
      <c r="M489" t="str">
        <f>SSN_7!M1150</f>
        <v xml:space="preserve"> 4.9</v>
      </c>
      <c r="N489" t="str">
        <f>SSN_7!N1150</f>
        <v xml:space="preserve"> 7.0</v>
      </c>
      <c r="O489" t="str">
        <f>SSN_7!O1150</f>
        <v xml:space="preserve"> 6.1</v>
      </c>
      <c r="P489" t="str">
        <f>SSN_7!P1150</f>
        <v>10.6</v>
      </c>
      <c r="Q489" t="str">
        <f>SSN_7!Q1150</f>
        <v>24.0</v>
      </c>
      <c r="R489" t="str">
        <f>SSN_7!R1150</f>
        <v xml:space="preserve"> 4.9</v>
      </c>
      <c r="S489" t="str">
        <f>SSN_7!S1150</f>
        <v xml:space="preserve"> 4.9</v>
      </c>
      <c r="T489" t="str">
        <f>SSN_7!T1150</f>
        <v xml:space="preserve"> 4.9</v>
      </c>
      <c r="U489" t="str">
        <f>SSN_7!U1150</f>
        <v xml:space="preserve"> 4.9</v>
      </c>
      <c r="V489" t="str">
        <f>SSN_7!V1150</f>
        <v xml:space="preserve"> 4.9</v>
      </c>
      <c r="W489">
        <f>SSN_7!W1150</f>
        <v>0</v>
      </c>
      <c r="X489" t="e">
        <f>SSN_7!X1150</f>
        <v>#N/A</v>
      </c>
      <c r="AB489" s="20">
        <f>MATCH("R",$J490:$J$1000,0)</f>
        <v>8</v>
      </c>
      <c r="AC489" s="20">
        <f>ROW()</f>
        <v>489</v>
      </c>
      <c r="AD489" s="24" t="e">
        <f t="shared" ca="1" si="53"/>
        <v>#N/A</v>
      </c>
      <c r="AE489" t="str">
        <f t="shared" ca="1" si="52"/>
        <v>E</v>
      </c>
    </row>
    <row r="490" spans="1:31">
      <c r="A490" s="36"/>
      <c r="J490" t="str">
        <f>SSN_7!J1151</f>
        <v/>
      </c>
      <c r="K490" t="str">
        <f>SSN_7!K1151</f>
        <v xml:space="preserve">    </v>
      </c>
      <c r="L490" t="str">
        <f>SSN_7!L1151</f>
        <v xml:space="preserve"> 7.3</v>
      </c>
      <c r="M490" t="str">
        <f>SSN_7!M1151</f>
        <v xml:space="preserve"> 4.5</v>
      </c>
      <c r="N490" t="str">
        <f>SSN_7!N1151</f>
        <v xml:space="preserve"> 5.6</v>
      </c>
      <c r="O490" t="str">
        <f>SSN_7!O1151</f>
        <v xml:space="preserve"> 6.3</v>
      </c>
      <c r="P490" t="str">
        <f>SSN_7!P1151</f>
        <v xml:space="preserve"> 5.9</v>
      </c>
      <c r="Q490" t="str">
        <f>SSN_7!Q1151</f>
        <v>18.5</v>
      </c>
      <c r="R490" t="str">
        <f>SSN_7!R1151</f>
        <v xml:space="preserve"> 4.5</v>
      </c>
      <c r="S490" t="str">
        <f>SSN_7!S1151</f>
        <v xml:space="preserve"> 4.5</v>
      </c>
      <c r="T490" t="str">
        <f>SSN_7!T1151</f>
        <v xml:space="preserve"> 4.5</v>
      </c>
      <c r="U490" t="str">
        <f>SSN_7!U1151</f>
        <v xml:space="preserve"> 4.5</v>
      </c>
      <c r="V490" t="str">
        <f>SSN_7!V1151</f>
        <v xml:space="preserve"> 4.5</v>
      </c>
      <c r="W490">
        <f>SSN_7!W1151</f>
        <v>0</v>
      </c>
      <c r="X490" t="e">
        <f>SSN_7!X1151</f>
        <v>#N/A</v>
      </c>
      <c r="AB490" s="20">
        <f>MATCH("R",$J491:$J$1000,0)</f>
        <v>7</v>
      </c>
      <c r="AC490" s="20">
        <f>ROW()</f>
        <v>490</v>
      </c>
      <c r="AD490" s="24" t="e">
        <f t="shared" ca="1" si="53"/>
        <v>#N/A</v>
      </c>
      <c r="AE490" t="str">
        <f t="shared" ca="1" si="52"/>
        <v>E</v>
      </c>
    </row>
    <row r="491" spans="1:31">
      <c r="A491" s="36"/>
      <c r="J491" t="str">
        <f>SSN_7!J1152</f>
        <v/>
      </c>
      <c r="K491" t="str">
        <f>SSN_7!K1152</f>
        <v xml:space="preserve">    </v>
      </c>
      <c r="L491" t="str">
        <f>SSN_7!L1152</f>
        <v>16.6</v>
      </c>
      <c r="M491" t="str">
        <f>SSN_7!M1152</f>
        <v>10.9</v>
      </c>
      <c r="N491" t="str">
        <f>SSN_7!N1152</f>
        <v>12.0</v>
      </c>
      <c r="O491" t="str">
        <f>SSN_7!O1152</f>
        <v>11.5</v>
      </c>
      <c r="P491" t="str">
        <f>SSN_7!P1152</f>
        <v>14.3</v>
      </c>
      <c r="Q491" t="str">
        <f>SSN_7!Q1152</f>
        <v>25.8</v>
      </c>
      <c r="R491" t="str">
        <f>SSN_7!R1152</f>
        <v>10.6</v>
      </c>
      <c r="S491" t="str">
        <f>SSN_7!S1152</f>
        <v>10.8</v>
      </c>
      <c r="T491" t="str">
        <f>SSN_7!T1152</f>
        <v>10.8</v>
      </c>
      <c r="U491" t="str">
        <f>SSN_7!U1152</f>
        <v>10.8</v>
      </c>
      <c r="V491" t="str">
        <f>SSN_7!V1152</f>
        <v>10.8</v>
      </c>
      <c r="W491">
        <f>SSN_7!W1152</f>
        <v>0</v>
      </c>
      <c r="X491" t="e">
        <f>SSN_7!X1152</f>
        <v>#N/A</v>
      </c>
      <c r="AB491" s="20">
        <f>MATCH("R",$J492:$J$1000,0)</f>
        <v>6</v>
      </c>
      <c r="AC491" s="20">
        <f>ROW()</f>
        <v>491</v>
      </c>
      <c r="AD491" s="24" t="e">
        <f t="shared" ca="1" si="53"/>
        <v>#N/A</v>
      </c>
      <c r="AE491" t="str">
        <f t="shared" ca="1" si="52"/>
        <v>E</v>
      </c>
    </row>
    <row r="492" spans="1:31">
      <c r="A492" s="36"/>
      <c r="J492" t="str">
        <f>SSN_7!J1153</f>
        <v/>
      </c>
      <c r="K492" t="str">
        <f>SSN_7!K1153</f>
        <v xml:space="preserve">    </v>
      </c>
      <c r="L492" t="str">
        <f>SSN_7!L1153</f>
        <v xml:space="preserve"> 9.4</v>
      </c>
      <c r="M492" t="str">
        <f>SSN_7!M1153</f>
        <v xml:space="preserve"> 7.5</v>
      </c>
      <c r="N492" t="str">
        <f>SSN_7!N1153</f>
        <v xml:space="preserve"> 8.2</v>
      </c>
      <c r="O492" t="str">
        <f>SSN_7!O1153</f>
        <v xml:space="preserve"> 8.7</v>
      </c>
      <c r="P492" t="str">
        <f>SSN_7!P1153</f>
        <v xml:space="preserve"> 8.3</v>
      </c>
      <c r="Q492" t="str">
        <f>SSN_7!Q1153</f>
        <v>19.3</v>
      </c>
      <c r="R492" t="str">
        <f>SSN_7!R1153</f>
        <v xml:space="preserve"> 7.1</v>
      </c>
      <c r="S492" t="str">
        <f>SSN_7!S1153</f>
        <v xml:space="preserve"> 7.3</v>
      </c>
      <c r="T492" t="str">
        <f>SSN_7!T1153</f>
        <v xml:space="preserve"> 7.4</v>
      </c>
      <c r="U492" t="str">
        <f>SSN_7!U1153</f>
        <v xml:space="preserve"> 7.4</v>
      </c>
      <c r="V492" t="str">
        <f>SSN_7!V1153</f>
        <v xml:space="preserve"> 7.4</v>
      </c>
      <c r="W492">
        <f>SSN_7!W1153</f>
        <v>0</v>
      </c>
      <c r="X492" t="e">
        <f>SSN_7!X1153</f>
        <v>#N/A</v>
      </c>
      <c r="AB492" s="20">
        <f>MATCH("R",$J493:$J$1000,0)</f>
        <v>5</v>
      </c>
      <c r="AC492" s="20">
        <f>ROW()</f>
        <v>492</v>
      </c>
      <c r="AD492" s="24" t="e">
        <f t="shared" ca="1" si="53"/>
        <v>#N/A</v>
      </c>
      <c r="AE492" t="str">
        <f t="shared" ca="1" si="52"/>
        <v>E</v>
      </c>
    </row>
    <row r="493" spans="1:31">
      <c r="A493" s="36"/>
      <c r="J493" t="str">
        <f>SSN_7!J1154</f>
        <v/>
      </c>
      <c r="K493" t="str">
        <f>SSN_7!K1154</f>
        <v xml:space="preserve">    </v>
      </c>
      <c r="L493" t="str">
        <f>SSN_7!L1154</f>
        <v xml:space="preserve"> 3.2</v>
      </c>
      <c r="M493" t="str">
        <f>SSN_7!M1154</f>
        <v xml:space="preserve"> 0.3</v>
      </c>
      <c r="N493" t="str">
        <f>SSN_7!N1154</f>
        <v xml:space="preserve"> 3.5</v>
      </c>
      <c r="O493" t="str">
        <f>SSN_7!O1154</f>
        <v xml:space="preserve"> 3.0</v>
      </c>
      <c r="P493" t="str">
        <f>SSN_7!P1154</f>
        <v xml:space="preserve"> 3.1</v>
      </c>
      <c r="Q493" t="str">
        <f>SSN_7!Q1154</f>
        <v xml:space="preserve"> 3.0</v>
      </c>
      <c r="R493" t="str">
        <f>SSN_7!R1154</f>
        <v xml:space="preserve"> 2.8</v>
      </c>
      <c r="S493" t="str">
        <f>SSN_7!S1154</f>
        <v xml:space="preserve"> 2.7</v>
      </c>
      <c r="T493" t="str">
        <f>SSN_7!T1154</f>
        <v xml:space="preserve"> 2.7</v>
      </c>
      <c r="U493" t="str">
        <f>SSN_7!U1154</f>
        <v xml:space="preserve"> 2.6</v>
      </c>
      <c r="V493" t="str">
        <f>SSN_7!V1154</f>
        <v xml:space="preserve"> 2.6</v>
      </c>
      <c r="W493">
        <f>SSN_7!W1154</f>
        <v>0</v>
      </c>
      <c r="X493" t="e">
        <f>SSN_7!X1154</f>
        <v>#N/A</v>
      </c>
      <c r="AB493" s="20">
        <f>MATCH("R",$J494:$J$1000,0)</f>
        <v>4</v>
      </c>
      <c r="AC493" s="20">
        <f>ROW()</f>
        <v>493</v>
      </c>
      <c r="AD493" s="24" t="e">
        <f t="shared" ca="1" si="53"/>
        <v>#N/A</v>
      </c>
      <c r="AE493" t="str">
        <f t="shared" ca="1" si="52"/>
        <v>E</v>
      </c>
    </row>
    <row r="494" spans="1:31">
      <c r="A494" s="36"/>
      <c r="J494" t="str">
        <f>SSN_7!J1155</f>
        <v/>
      </c>
      <c r="K494" t="str">
        <f>SSN_7!K1155</f>
        <v xml:space="preserve">    </v>
      </c>
      <c r="L494" t="str">
        <f>SSN_7!L1155</f>
        <v xml:space="preserve"> 3.2</v>
      </c>
      <c r="M494" t="str">
        <f>SSN_7!M1155</f>
        <v xml:space="preserve"> 0.3</v>
      </c>
      <c r="N494" t="str">
        <f>SSN_7!N1155</f>
        <v xml:space="preserve"> 3.5</v>
      </c>
      <c r="O494" t="str">
        <f>SSN_7!O1155</f>
        <v xml:space="preserve"> 3.0</v>
      </c>
      <c r="P494" t="str">
        <f>SSN_7!P1155</f>
        <v xml:space="preserve"> 3.1</v>
      </c>
      <c r="Q494" t="str">
        <f>SSN_7!Q1155</f>
        <v xml:space="preserve"> 3.0</v>
      </c>
      <c r="R494" t="str">
        <f>SSN_7!R1155</f>
        <v xml:space="preserve"> 2.8</v>
      </c>
      <c r="S494" t="str">
        <f>SSN_7!S1155</f>
        <v xml:space="preserve"> 2.7</v>
      </c>
      <c r="T494" t="str">
        <f>SSN_7!T1155</f>
        <v xml:space="preserve"> 2.7</v>
      </c>
      <c r="U494" t="str">
        <f>SSN_7!U1155</f>
        <v xml:space="preserve"> 2.6</v>
      </c>
      <c r="V494" t="str">
        <f>SSN_7!V1155</f>
        <v xml:space="preserve"> 2.6</v>
      </c>
      <c r="W494">
        <f>SSN_7!W1155</f>
        <v>0</v>
      </c>
      <c r="X494" t="e">
        <f>SSN_7!X1155</f>
        <v>#N/A</v>
      </c>
      <c r="AB494" s="20">
        <f>MATCH("R",$J495:$J$1000,0)</f>
        <v>3</v>
      </c>
      <c r="AC494" s="20">
        <f>ROW()</f>
        <v>494</v>
      </c>
      <c r="AD494" s="24" t="e">
        <f t="shared" ca="1" si="53"/>
        <v>#N/A</v>
      </c>
      <c r="AE494" t="str">
        <f t="shared" ca="1" si="52"/>
        <v>E</v>
      </c>
    </row>
    <row r="495" spans="1:31">
      <c r="A495" s="36"/>
      <c r="J495" t="str">
        <f>SSN_7!J1156</f>
        <v/>
      </c>
      <c r="K495" t="str">
        <f>SSN_7!K1156</f>
        <v xml:space="preserve">    </v>
      </c>
      <c r="L495" t="str">
        <f>SSN_7!L1156</f>
        <v xml:space="preserve">  41</v>
      </c>
      <c r="M495" t="str">
        <f>SSN_7!M1156</f>
        <v xml:space="preserve">  13</v>
      </c>
      <c r="N495" t="str">
        <f>SSN_7!N1156</f>
        <v xml:space="preserve">  40</v>
      </c>
      <c r="O495" t="str">
        <f>SSN_7!O1156</f>
        <v xml:space="preserve">  46</v>
      </c>
      <c r="P495" t="str">
        <f>SSN_7!P1156</f>
        <v xml:space="preserve">  45</v>
      </c>
      <c r="Q495" t="str">
        <f>SSN_7!Q1156</f>
        <v xml:space="preserve">  14</v>
      </c>
      <c r="R495" t="str">
        <f>SSN_7!R1156</f>
        <v xml:space="preserve"> -13</v>
      </c>
      <c r="S495" t="str">
        <f>SSN_7!S1156</f>
        <v xml:space="preserve"> -12</v>
      </c>
      <c r="T495" t="str">
        <f>SSN_7!T1156</f>
        <v xml:space="preserve"> -11</v>
      </c>
      <c r="U495" t="str">
        <f>SSN_7!U1156</f>
        <v xml:space="preserve"> -10</v>
      </c>
      <c r="V495" t="str">
        <f>SSN_7!V1156</f>
        <v xml:space="preserve">  -9</v>
      </c>
      <c r="W495">
        <f>SSN_7!W1156</f>
        <v>0</v>
      </c>
      <c r="X495" t="e">
        <f>SSN_7!X1156</f>
        <v>#N/A</v>
      </c>
      <c r="AB495" s="20">
        <f>MATCH("R",$J496:$J$1000,0)</f>
        <v>2</v>
      </c>
      <c r="AC495" s="20">
        <f>ROW()</f>
        <v>495</v>
      </c>
      <c r="AD495" s="24" t="e">
        <f t="shared" ca="1" si="53"/>
        <v>#N/A</v>
      </c>
      <c r="AE495" t="str">
        <f t="shared" ca="1" si="52"/>
        <v>E</v>
      </c>
    </row>
    <row r="496" spans="1:31">
      <c r="A496" s="36"/>
      <c r="J496" t="str">
        <f>SSN_7!J1157</f>
        <v/>
      </c>
      <c r="K496" t="str">
        <f>SSN_7!K1157</f>
        <v/>
      </c>
      <c r="L496" t="str">
        <f>SSN_7!L1157</f>
        <v/>
      </c>
      <c r="M496" t="str">
        <f>SSN_7!M1157</f>
        <v/>
      </c>
      <c r="N496" t="str">
        <f>SSN_7!N1157</f>
        <v/>
      </c>
      <c r="O496" t="str">
        <f>SSN_7!O1157</f>
        <v/>
      </c>
      <c r="P496" t="str">
        <f>SSN_7!P1157</f>
        <v/>
      </c>
      <c r="Q496" t="str">
        <f>SSN_7!Q1157</f>
        <v/>
      </c>
      <c r="R496" t="str">
        <f>SSN_7!R1157</f>
        <v/>
      </c>
      <c r="S496" t="str">
        <f>SSN_7!S1157</f>
        <v/>
      </c>
      <c r="T496" t="str">
        <f>SSN_7!T1157</f>
        <v/>
      </c>
      <c r="U496" t="str">
        <f>SSN_7!U1157</f>
        <v/>
      </c>
      <c r="V496" t="str">
        <f>SSN_7!V1157</f>
        <v/>
      </c>
      <c r="W496">
        <f>SSN_7!W1157</f>
        <v>0</v>
      </c>
      <c r="X496" t="e">
        <f>SSN_7!X1157</f>
        <v>#N/A</v>
      </c>
      <c r="AB496" s="20">
        <f>MATCH("R",$J497:$J$1000,0)</f>
        <v>1</v>
      </c>
      <c r="AC496" s="20">
        <f>ROW()</f>
        <v>496</v>
      </c>
      <c r="AD496" s="24" t="e">
        <f t="shared" ca="1" si="53"/>
        <v>#N/A</v>
      </c>
      <c r="AE496" t="str">
        <f t="shared" ca="1" si="52"/>
        <v>E</v>
      </c>
    </row>
    <row r="497" spans="1:31">
      <c r="A497" s="36"/>
      <c r="J497" t="str">
        <f>SSN_7!J1158</f>
        <v>R</v>
      </c>
      <c r="K497" t="str">
        <f>SSN_7!K1158</f>
        <v>18.0</v>
      </c>
      <c r="L497" t="str">
        <f>SSN_7!L1158</f>
        <v xml:space="preserve"> 8.0</v>
      </c>
      <c r="M497" t="str">
        <f>SSN_7!M1158</f>
        <v xml:space="preserve"> 2.0</v>
      </c>
      <c r="N497" t="str">
        <f>SSN_7!N1158</f>
        <v xml:space="preserve"> 4.0</v>
      </c>
      <c r="O497" t="str">
        <f>SSN_7!O1158</f>
        <v xml:space="preserve"> 5.4</v>
      </c>
      <c r="P497" t="str">
        <f>SSN_7!P1158</f>
        <v xml:space="preserve"> 7.3</v>
      </c>
      <c r="Q497" t="str">
        <f>SSN_7!Q1158</f>
        <v>10.2</v>
      </c>
      <c r="R497" t="str">
        <f>SSN_7!R1158</f>
        <v>14.4</v>
      </c>
      <c r="S497" t="str">
        <f>SSN_7!S1158</f>
        <v>18.2</v>
      </c>
      <c r="T497" t="str">
        <f>SSN_7!T1158</f>
        <v>21.5</v>
      </c>
      <c r="U497" t="str">
        <f>SSN_7!U1158</f>
        <v>25.0</v>
      </c>
      <c r="V497" t="str">
        <f>SSN_7!V1158</f>
        <v>29.0</v>
      </c>
      <c r="W497">
        <f>SSN_7!W1158</f>
        <v>0</v>
      </c>
      <c r="X497" t="str">
        <f>SSN_7!X1158</f>
        <v>1800</v>
      </c>
      <c r="AB497" s="20">
        <f>MATCH("R",$J498:$J$1000,0)</f>
        <v>32</v>
      </c>
      <c r="AC497" s="20">
        <f>ROW()</f>
        <v>497</v>
      </c>
      <c r="AD497" s="24" t="e">
        <f t="shared" ca="1" si="53"/>
        <v>#N/A</v>
      </c>
      <c r="AE497" t="str">
        <f t="shared" ca="1" si="52"/>
        <v>E</v>
      </c>
    </row>
    <row r="498" spans="1:31">
      <c r="A498" s="36"/>
      <c r="J498" t="str">
        <f>SSN_7!J1159</f>
        <v/>
      </c>
      <c r="K498" t="str">
        <f>SSN_7!K1159</f>
        <v xml:space="preserve">    </v>
      </c>
      <c r="L498" t="str">
        <f>SSN_7!L1159</f>
        <v xml:space="preserve"> 1F2</v>
      </c>
      <c r="M498" t="str">
        <f>SSN_7!M1159</f>
        <v xml:space="preserve"> 1 E</v>
      </c>
      <c r="N498" t="str">
        <f>SSN_7!N1159</f>
        <v xml:space="preserve"> 1F1</v>
      </c>
      <c r="O498" t="str">
        <f>SSN_7!O1159</f>
        <v xml:space="preserve"> 1F2</v>
      </c>
      <c r="P498" t="str">
        <f>SSN_7!P1159</f>
        <v xml:space="preserve"> 1F2</v>
      </c>
      <c r="Q498" t="str">
        <f>SSN_7!Q1159</f>
        <v xml:space="preserve"> 1F2</v>
      </c>
      <c r="R498" t="str">
        <f>SSN_7!R1159</f>
        <v xml:space="preserve"> 1F2</v>
      </c>
      <c r="S498" t="str">
        <f>SSN_7!S1159</f>
        <v xml:space="preserve"> 1F2</v>
      </c>
      <c r="T498" t="str">
        <f>SSN_7!T1159</f>
        <v xml:space="preserve"> 1F2</v>
      </c>
      <c r="U498" t="str">
        <f>SSN_7!U1159</f>
        <v xml:space="preserve"> 1F2</v>
      </c>
      <c r="V498" t="str">
        <f>SSN_7!V1159</f>
        <v xml:space="preserve"> 1F2</v>
      </c>
      <c r="W498">
        <f>SSN_7!W1159</f>
        <v>0</v>
      </c>
      <c r="X498" t="e">
        <f>SSN_7!X1159</f>
        <v>#N/A</v>
      </c>
      <c r="AB498" s="20">
        <f>MATCH("R",$J499:$J$1000,0)</f>
        <v>31</v>
      </c>
      <c r="AC498" s="20">
        <f>ROW()</f>
        <v>498</v>
      </c>
      <c r="AD498" s="24" t="e">
        <f t="shared" ca="1" si="53"/>
        <v>#N/A</v>
      </c>
      <c r="AE498" t="str">
        <f t="shared" ca="1" si="52"/>
        <v>E</v>
      </c>
    </row>
    <row r="499" spans="1:31">
      <c r="A499" s="36"/>
      <c r="J499" t="str">
        <f>SSN_7!J1160</f>
        <v/>
      </c>
      <c r="K499" t="str">
        <f>SSN_7!K1160</f>
        <v xml:space="preserve">    </v>
      </c>
      <c r="L499" t="str">
        <f>SSN_7!L1160</f>
        <v>60.8</v>
      </c>
      <c r="M499" t="str">
        <f>SSN_7!M1160</f>
        <v>28.8</v>
      </c>
      <c r="N499" t="str">
        <f>SSN_7!N1160</f>
        <v>56.2</v>
      </c>
      <c r="O499" t="str">
        <f>SSN_7!O1160</f>
        <v>52.3</v>
      </c>
      <c r="P499" t="str">
        <f>SSN_7!P1160</f>
        <v>55.7</v>
      </c>
      <c r="Q499" t="str">
        <f>SSN_7!Q1160</f>
        <v>60.8</v>
      </c>
      <c r="R499" t="str">
        <f>SSN_7!R1160</f>
        <v>60.8</v>
      </c>
      <c r="S499" t="str">
        <f>SSN_7!S1160</f>
        <v>60.8</v>
      </c>
      <c r="T499" t="str">
        <f>SSN_7!T1160</f>
        <v>60.8</v>
      </c>
      <c r="U499" t="str">
        <f>SSN_7!U1160</f>
        <v>60.8</v>
      </c>
      <c r="V499" t="str">
        <f>SSN_7!V1160</f>
        <v>60.8</v>
      </c>
      <c r="W499">
        <f>SSN_7!W1160</f>
        <v>0</v>
      </c>
      <c r="X499" t="e">
        <f>SSN_7!X1160</f>
        <v>#N/A</v>
      </c>
      <c r="AB499" s="20">
        <f>MATCH("R",$J500:$J$1000,0)</f>
        <v>30</v>
      </c>
      <c r="AC499" s="20">
        <f>ROW()</f>
        <v>499</v>
      </c>
      <c r="AD499" s="24" t="e">
        <f t="shared" ca="1" si="53"/>
        <v>#N/A</v>
      </c>
      <c r="AE499" t="str">
        <f t="shared" ca="1" si="52"/>
        <v>E</v>
      </c>
    </row>
    <row r="500" spans="1:31">
      <c r="A500" s="36"/>
      <c r="J500" t="str">
        <f>SSN_7!J1161</f>
        <v/>
      </c>
      <c r="K500" t="str">
        <f>SSN_7!K1161</f>
        <v xml:space="preserve">    </v>
      </c>
      <c r="L500" t="str">
        <f>SSN_7!L1161</f>
        <v xml:space="preserve"> 2.3</v>
      </c>
      <c r="M500" t="str">
        <f>SSN_7!M1161</f>
        <v xml:space="preserve"> 1.2</v>
      </c>
      <c r="N500" t="str">
        <f>SSN_7!N1161</f>
        <v xml:space="preserve"> 2.0</v>
      </c>
      <c r="O500" t="str">
        <f>SSN_7!O1161</f>
        <v xml:space="preserve"> 1.8</v>
      </c>
      <c r="P500" t="str">
        <f>SSN_7!P1161</f>
        <v xml:space="preserve"> 2.0</v>
      </c>
      <c r="Q500" t="str">
        <f>SSN_7!Q1161</f>
        <v xml:space="preserve"> 2.3</v>
      </c>
      <c r="R500" t="str">
        <f>SSN_7!R1161</f>
        <v xml:space="preserve"> 2.3</v>
      </c>
      <c r="S500" t="str">
        <f>SSN_7!S1161</f>
        <v xml:space="preserve"> 2.3</v>
      </c>
      <c r="T500" t="str">
        <f>SSN_7!T1161</f>
        <v xml:space="preserve"> 2.3</v>
      </c>
      <c r="U500" t="str">
        <f>SSN_7!U1161</f>
        <v xml:space="preserve"> 2.3</v>
      </c>
      <c r="V500" t="str">
        <f>SSN_7!V1161</f>
        <v xml:space="preserve"> 2.3</v>
      </c>
      <c r="W500">
        <f>SSN_7!W1161</f>
        <v>0</v>
      </c>
      <c r="X500" t="e">
        <f>SSN_7!X1161</f>
        <v>#N/A</v>
      </c>
      <c r="AB500" s="20">
        <f>MATCH("R",$J501:$J$1000,0)</f>
        <v>29</v>
      </c>
      <c r="AC500" s="20">
        <f>ROW()</f>
        <v>500</v>
      </c>
      <c r="AD500" s="24" t="e">
        <f t="shared" ca="1" si="53"/>
        <v>#N/A</v>
      </c>
      <c r="AE500" t="str">
        <f t="shared" ca="1" si="52"/>
        <v>E</v>
      </c>
    </row>
    <row r="501" spans="1:31">
      <c r="A501" s="36"/>
      <c r="J501" t="str">
        <f>SSN_7!J1162</f>
        <v/>
      </c>
      <c r="K501" t="str">
        <f>SSN_7!K1162</f>
        <v xml:space="preserve">    </v>
      </c>
      <c r="L501" t="str">
        <f>SSN_7!L1162</f>
        <v xml:space="preserve"> 305</v>
      </c>
      <c r="M501" t="str">
        <f>SSN_7!M1162</f>
        <v xml:space="preserve">  92</v>
      </c>
      <c r="N501" t="str">
        <f>SSN_7!N1162</f>
        <v xml:space="preserve"> 253</v>
      </c>
      <c r="O501" t="str">
        <f>SSN_7!O1162</f>
        <v xml:space="preserve"> 219</v>
      </c>
      <c r="P501" t="str">
        <f>SSN_7!P1162</f>
        <v xml:space="preserve"> 249</v>
      </c>
      <c r="Q501" t="str">
        <f>SSN_7!Q1162</f>
        <v xml:space="preserve"> 305</v>
      </c>
      <c r="R501" t="str">
        <f>SSN_7!R1162</f>
        <v xml:space="preserve"> 305</v>
      </c>
      <c r="S501" t="str">
        <f>SSN_7!S1162</f>
        <v xml:space="preserve"> 305</v>
      </c>
      <c r="T501" t="str">
        <f>SSN_7!T1162</f>
        <v xml:space="preserve"> 305</v>
      </c>
      <c r="U501" t="str">
        <f>SSN_7!U1162</f>
        <v xml:space="preserve"> 305</v>
      </c>
      <c r="V501" t="str">
        <f>SSN_7!V1162</f>
        <v xml:space="preserve"> 305</v>
      </c>
      <c r="W501">
        <f>SSN_7!W1162</f>
        <v>0</v>
      </c>
      <c r="X501" t="e">
        <f>SSN_7!X1162</f>
        <v>#N/A</v>
      </c>
      <c r="AB501" s="20">
        <f>MATCH("R",$J502:$J$1000,0)</f>
        <v>28</v>
      </c>
      <c r="AC501" s="20">
        <f>ROW()</f>
        <v>501</v>
      </c>
      <c r="AD501" s="24" t="e">
        <f t="shared" ca="1" si="53"/>
        <v>#N/A</v>
      </c>
      <c r="AE501" t="str">
        <f t="shared" ca="1" si="52"/>
        <v>E</v>
      </c>
    </row>
    <row r="502" spans="1:31">
      <c r="A502" s="36"/>
      <c r="J502" t="str">
        <f>SSN_7!J1163</f>
        <v/>
      </c>
      <c r="K502" t="str">
        <f>SSN_7!K1163</f>
        <v xml:space="preserve">    </v>
      </c>
      <c r="L502" t="str">
        <f>SSN_7!L1163</f>
        <v>0.50</v>
      </c>
      <c r="M502" t="str">
        <f>SSN_7!M1163</f>
        <v>1.00</v>
      </c>
      <c r="N502" t="str">
        <f>SSN_7!N1163</f>
        <v>0.98</v>
      </c>
      <c r="O502" t="str">
        <f>SSN_7!O1163</f>
        <v>0.99</v>
      </c>
      <c r="P502" t="str">
        <f>SSN_7!P1163</f>
        <v>0.73</v>
      </c>
      <c r="Q502" t="str">
        <f>SSN_7!Q1163</f>
        <v>0.02</v>
      </c>
      <c r="R502" t="str">
        <f>SSN_7!R1163</f>
        <v>0.00</v>
      </c>
      <c r="S502" t="str">
        <f>SSN_7!S1163</f>
        <v>0.00</v>
      </c>
      <c r="T502" t="str">
        <f>SSN_7!T1163</f>
        <v>0.00</v>
      </c>
      <c r="U502" t="str">
        <f>SSN_7!U1163</f>
        <v>0.00</v>
      </c>
      <c r="V502" t="str">
        <f>SSN_7!V1163</f>
        <v>0.00</v>
      </c>
      <c r="W502">
        <f>SSN_7!W1163</f>
        <v>0</v>
      </c>
      <c r="X502" t="e">
        <f>SSN_7!X1163</f>
        <v>#N/A</v>
      </c>
      <c r="AB502" s="20">
        <f>MATCH("R",$J503:$J$1000,0)</f>
        <v>27</v>
      </c>
      <c r="AC502" s="20">
        <f>ROW()</f>
        <v>502</v>
      </c>
      <c r="AD502" s="24" t="e">
        <f t="shared" ca="1" si="53"/>
        <v>#N/A</v>
      </c>
      <c r="AE502" t="str">
        <f t="shared" ca="1" si="52"/>
        <v>E</v>
      </c>
    </row>
    <row r="503" spans="1:31">
      <c r="A503" s="36"/>
      <c r="J503" t="str">
        <f>SSN_7!J1164</f>
        <v/>
      </c>
      <c r="K503" t="str">
        <f>SSN_7!K1164</f>
        <v xml:space="preserve">    </v>
      </c>
      <c r="L503" t="str">
        <f>SSN_7!L1164</f>
        <v xml:space="preserve"> 119</v>
      </c>
      <c r="M503" t="str">
        <f>SSN_7!M1164</f>
        <v xml:space="preserve"> 143</v>
      </c>
      <c r="N503" t="str">
        <f>SSN_7!N1164</f>
        <v xml:space="preserve"> 119</v>
      </c>
      <c r="O503" t="str">
        <f>SSN_7!O1164</f>
        <v xml:space="preserve"> 116</v>
      </c>
      <c r="P503" t="str">
        <f>SSN_7!P1164</f>
        <v xml:space="preserve"> 116</v>
      </c>
      <c r="Q503" t="str">
        <f>SSN_7!Q1164</f>
        <v xml:space="preserve"> 136</v>
      </c>
      <c r="R503" t="str">
        <f>SSN_7!R1164</f>
        <v xml:space="preserve"> 185</v>
      </c>
      <c r="S503" t="str">
        <f>SSN_7!S1164</f>
        <v xml:space="preserve"> 187</v>
      </c>
      <c r="T503" t="str">
        <f>SSN_7!T1164</f>
        <v xml:space="preserve"> 188</v>
      </c>
      <c r="U503" t="str">
        <f>SSN_7!U1164</f>
        <v xml:space="preserve"> 189</v>
      </c>
      <c r="V503" t="str">
        <f>SSN_7!V1164</f>
        <v xml:space="preserve"> 190</v>
      </c>
      <c r="W503">
        <f>SSN_7!W1164</f>
        <v>0</v>
      </c>
      <c r="X503" t="e">
        <f>SSN_7!X1164</f>
        <v>#N/A</v>
      </c>
      <c r="AB503" s="20">
        <f>MATCH("R",$J504:$J$1000,0)</f>
        <v>26</v>
      </c>
      <c r="AC503" s="20">
        <f>ROW()</f>
        <v>503</v>
      </c>
      <c r="AD503" s="24" t="e">
        <f t="shared" ca="1" si="53"/>
        <v>#N/A</v>
      </c>
      <c r="AE503" t="str">
        <f t="shared" ca="1" si="52"/>
        <v>E</v>
      </c>
    </row>
    <row r="504" spans="1:31">
      <c r="A504" s="36"/>
      <c r="J504" t="str">
        <f>SSN_7!J1165</f>
        <v/>
      </c>
      <c r="K504" t="str">
        <f>SSN_7!K1165</f>
        <v xml:space="preserve">    </v>
      </c>
      <c r="L504" t="str">
        <f>SSN_7!L1165</f>
        <v xml:space="preserve">  23</v>
      </c>
      <c r="M504" t="str">
        <f>SSN_7!M1165</f>
        <v xml:space="preserve"> -10</v>
      </c>
      <c r="N504" t="str">
        <f>SSN_7!N1165</f>
        <v xml:space="preserve">  18</v>
      </c>
      <c r="O504" t="str">
        <f>SSN_7!O1165</f>
        <v xml:space="preserve">  23</v>
      </c>
      <c r="P504" t="str">
        <f>SSN_7!P1165</f>
        <v xml:space="preserve">  25</v>
      </c>
      <c r="Q504" t="str">
        <f>SSN_7!Q1165</f>
        <v xml:space="preserve">   8</v>
      </c>
      <c r="R504" t="str">
        <f>SSN_7!R1165</f>
        <v xml:space="preserve"> -38</v>
      </c>
      <c r="S504" t="str">
        <f>SSN_7!S1165</f>
        <v xml:space="preserve"> -37</v>
      </c>
      <c r="T504" t="str">
        <f>SSN_7!T1165</f>
        <v xml:space="preserve"> -37</v>
      </c>
      <c r="U504" t="str">
        <f>SSN_7!U1165</f>
        <v xml:space="preserve"> -36</v>
      </c>
      <c r="V504" t="str">
        <f>SSN_7!V1165</f>
        <v xml:space="preserve"> -36</v>
      </c>
      <c r="W504">
        <f>SSN_7!W1165</f>
        <v>0</v>
      </c>
      <c r="X504" t="e">
        <f>SSN_7!X1165</f>
        <v>#N/A</v>
      </c>
      <c r="AB504" s="20">
        <f>MATCH("R",$J505:$J$1000,0)</f>
        <v>25</v>
      </c>
      <c r="AC504" s="20">
        <f>ROW()</f>
        <v>504</v>
      </c>
      <c r="AD504" s="24" t="e">
        <f t="shared" ca="1" si="53"/>
        <v>#N/A</v>
      </c>
      <c r="AE504" t="str">
        <f t="shared" ca="1" si="52"/>
        <v>E</v>
      </c>
    </row>
    <row r="505" spans="1:31">
      <c r="A505" s="36"/>
      <c r="J505" t="str">
        <f>SSN_7!J1166</f>
        <v/>
      </c>
      <c r="K505" t="str">
        <f>SSN_7!K1166</f>
        <v xml:space="preserve">    </v>
      </c>
      <c r="L505" t="str">
        <f>SSN_7!L1166</f>
        <v xml:space="preserve"> -99</v>
      </c>
      <c r="M505" t="str">
        <f>SSN_7!M1166</f>
        <v>-123</v>
      </c>
      <c r="N505" t="str">
        <f>SSN_7!N1166</f>
        <v xml:space="preserve"> -99</v>
      </c>
      <c r="O505" t="str">
        <f>SSN_7!O1166</f>
        <v xml:space="preserve"> -96</v>
      </c>
      <c r="P505" t="str">
        <f>SSN_7!P1166</f>
        <v xml:space="preserve"> -96</v>
      </c>
      <c r="Q505" t="str">
        <f>SSN_7!Q1166</f>
        <v>-116</v>
      </c>
      <c r="R505" t="str">
        <f>SSN_7!R1166</f>
        <v>-165</v>
      </c>
      <c r="S505" t="str">
        <f>SSN_7!S1166</f>
        <v>-167</v>
      </c>
      <c r="T505" t="str">
        <f>SSN_7!T1166</f>
        <v>-168</v>
      </c>
      <c r="U505" t="str">
        <f>SSN_7!U1166</f>
        <v>-169</v>
      </c>
      <c r="V505" t="str">
        <f>SSN_7!V1166</f>
        <v>-170</v>
      </c>
      <c r="W505">
        <f>SSN_7!W1166</f>
        <v>0</v>
      </c>
      <c r="X505" t="e">
        <f>SSN_7!X1166</f>
        <v>#N/A</v>
      </c>
      <c r="AB505" s="20">
        <f>MATCH("R",$J506:$J$1000,0)</f>
        <v>24</v>
      </c>
      <c r="AC505" s="20">
        <f>ROW()</f>
        <v>505</v>
      </c>
      <c r="AD505" s="24" t="e">
        <f t="shared" ca="1" si="53"/>
        <v>#N/A</v>
      </c>
      <c r="AE505" t="str">
        <f t="shared" ca="1" si="52"/>
        <v>E</v>
      </c>
    </row>
    <row r="506" spans="1:31">
      <c r="A506" s="36"/>
      <c r="J506" t="str">
        <f>SSN_7!J1167</f>
        <v/>
      </c>
      <c r="K506" t="str">
        <f>SSN_7!K1167</f>
        <v xml:space="preserve">    </v>
      </c>
      <c r="L506" t="str">
        <f>SSN_7!L1167</f>
        <v>-157</v>
      </c>
      <c r="M506" t="str">
        <f>SSN_7!M1167</f>
        <v>-140</v>
      </c>
      <c r="N506" t="str">
        <f>SSN_7!N1167</f>
        <v>-148</v>
      </c>
      <c r="O506" t="str">
        <f>SSN_7!O1167</f>
        <v>-152</v>
      </c>
      <c r="P506" t="str">
        <f>SSN_7!P1167</f>
        <v>-156</v>
      </c>
      <c r="Q506" t="str">
        <f>SSN_7!Q1167</f>
        <v>-159</v>
      </c>
      <c r="R506" t="str">
        <f>SSN_7!R1167</f>
        <v>-163</v>
      </c>
      <c r="S506" t="str">
        <f>SSN_7!S1167</f>
        <v>-166</v>
      </c>
      <c r="T506" t="str">
        <f>SSN_7!T1167</f>
        <v>-169</v>
      </c>
      <c r="U506" t="str">
        <f>SSN_7!U1167</f>
        <v>-170</v>
      </c>
      <c r="V506" t="str">
        <f>SSN_7!V1167</f>
        <v>-172</v>
      </c>
      <c r="W506">
        <f>SSN_7!W1167</f>
        <v>0</v>
      </c>
      <c r="X506" t="e">
        <f>SSN_7!X1167</f>
        <v>#N/A</v>
      </c>
      <c r="AB506" s="20">
        <f>MATCH("R",$J507:$J$1000,0)</f>
        <v>23</v>
      </c>
      <c r="AC506" s="20">
        <f>ROW()</f>
        <v>506</v>
      </c>
      <c r="AD506" s="24" t="e">
        <f t="shared" ca="1" si="53"/>
        <v>#N/A</v>
      </c>
      <c r="AE506" t="str">
        <f t="shared" ca="1" si="52"/>
        <v>E</v>
      </c>
    </row>
    <row r="507" spans="1:31">
      <c r="A507" s="36"/>
      <c r="J507" t="str">
        <f>SSN_7!J1168</f>
        <v/>
      </c>
      <c r="K507" t="str">
        <f>SSN_7!K1168</f>
        <v xml:space="preserve">    </v>
      </c>
      <c r="L507" t="str">
        <f>SSN_7!L1168</f>
        <v xml:space="preserve">  57</v>
      </c>
      <c r="M507" t="str">
        <f>SSN_7!M1168</f>
        <v xml:space="preserve">  18</v>
      </c>
      <c r="N507" t="str">
        <f>SSN_7!N1168</f>
        <v xml:space="preserve">  50</v>
      </c>
      <c r="O507" t="str">
        <f>SSN_7!O1168</f>
        <v xml:space="preserve">  56</v>
      </c>
      <c r="P507" t="str">
        <f>SSN_7!P1168</f>
        <v xml:space="preserve">  59</v>
      </c>
      <c r="Q507" t="str">
        <f>SSN_7!Q1168</f>
        <v xml:space="preserve">  43</v>
      </c>
      <c r="R507" t="str">
        <f>SSN_7!R1168</f>
        <v xml:space="preserve">  -3</v>
      </c>
      <c r="S507" t="str">
        <f>SSN_7!S1168</f>
        <v xml:space="preserve">  -1</v>
      </c>
      <c r="T507" t="str">
        <f>SSN_7!T1168</f>
        <v xml:space="preserve">   1</v>
      </c>
      <c r="U507" t="str">
        <f>SSN_7!U1168</f>
        <v xml:space="preserve">   1</v>
      </c>
      <c r="V507" t="str">
        <f>SSN_7!V1168</f>
        <v xml:space="preserve">   2</v>
      </c>
      <c r="W507">
        <f>SSN_7!W1168</f>
        <v>0</v>
      </c>
      <c r="X507" t="e">
        <f>SSN_7!X1168</f>
        <v>#N/A</v>
      </c>
      <c r="AB507" s="20">
        <f>MATCH("R",$J508:$J$1000,0)</f>
        <v>22</v>
      </c>
      <c r="AC507" s="20">
        <f>ROW()</f>
        <v>507</v>
      </c>
      <c r="AD507" s="24" t="e">
        <f t="shared" ca="1" si="53"/>
        <v>#N/A</v>
      </c>
      <c r="AE507" t="str">
        <f t="shared" ca="1" si="52"/>
        <v>E</v>
      </c>
    </row>
    <row r="508" spans="1:31">
      <c r="A508" s="36"/>
      <c r="J508" t="str">
        <f>SSN_7!J1169</f>
        <v/>
      </c>
      <c r="K508" t="str">
        <f>SSN_7!K1169</f>
        <v xml:space="preserve">    </v>
      </c>
      <c r="L508" t="str">
        <f>SSN_7!L1169</f>
        <v xml:space="preserve">  32</v>
      </c>
      <c r="M508" t="str">
        <f>SSN_7!M1169</f>
        <v xml:space="preserve">  66</v>
      </c>
      <c r="N508" t="str">
        <f>SSN_7!N1169</f>
        <v xml:space="preserve">  35</v>
      </c>
      <c r="O508" t="str">
        <f>SSN_7!O1169</f>
        <v xml:space="preserve">  29</v>
      </c>
      <c r="P508" t="str">
        <f>SSN_7!P1169</f>
        <v xml:space="preserve">  27</v>
      </c>
      <c r="Q508" t="str">
        <f>SSN_7!Q1169</f>
        <v xml:space="preserve">  55</v>
      </c>
      <c r="R508" t="str">
        <f>SSN_7!R1169</f>
        <v xml:space="preserve">  86</v>
      </c>
      <c r="S508" t="str">
        <f>SSN_7!S1169</f>
        <v xml:space="preserve">  84</v>
      </c>
      <c r="T508" t="str">
        <f>SSN_7!T1169</f>
        <v xml:space="preserve">  83</v>
      </c>
      <c r="U508" t="str">
        <f>SSN_7!U1169</f>
        <v xml:space="preserve">  82</v>
      </c>
      <c r="V508" t="str">
        <f>SSN_7!V1169</f>
        <v xml:space="preserve">  82</v>
      </c>
      <c r="W508">
        <f>SSN_7!W1169</f>
        <v>0</v>
      </c>
      <c r="X508" t="e">
        <f>SSN_7!X1169</f>
        <v>#N/A</v>
      </c>
      <c r="AB508" s="20">
        <f>MATCH("R",$J509:$J$1000,0)</f>
        <v>21</v>
      </c>
      <c r="AC508" s="20">
        <f>ROW()</f>
        <v>508</v>
      </c>
      <c r="AD508" s="24" t="e">
        <f t="shared" ca="1" si="53"/>
        <v>#N/A</v>
      </c>
      <c r="AE508" t="str">
        <f t="shared" ca="1" si="52"/>
        <v>E</v>
      </c>
    </row>
    <row r="509" spans="1:31">
      <c r="A509" s="36"/>
      <c r="J509" t="str">
        <f>SSN_7!J1170</f>
        <v/>
      </c>
      <c r="K509" t="str">
        <f>SSN_7!K1170</f>
        <v xml:space="preserve">    </v>
      </c>
      <c r="L509" t="str">
        <f>SSN_7!L1170</f>
        <v>0.02</v>
      </c>
      <c r="M509" t="str">
        <f>SSN_7!M1170</f>
        <v>0.00</v>
      </c>
      <c r="N509" t="str">
        <f>SSN_7!N1170</f>
        <v>0.00</v>
      </c>
      <c r="O509" t="str">
        <f>SSN_7!O1170</f>
        <v>0.01</v>
      </c>
      <c r="P509" t="str">
        <f>SSN_7!P1170</f>
        <v>0.01</v>
      </c>
      <c r="Q509" t="str">
        <f>SSN_7!Q1170</f>
        <v>0.01</v>
      </c>
      <c r="R509" t="str">
        <f>SSN_7!R1170</f>
        <v>0.00</v>
      </c>
      <c r="S509" t="str">
        <f>SSN_7!S1170</f>
        <v>0.00</v>
      </c>
      <c r="T509" t="str">
        <f>SSN_7!T1170</f>
        <v>0.00</v>
      </c>
      <c r="U509" t="str">
        <f>SSN_7!U1170</f>
        <v>0.00</v>
      </c>
      <c r="V509" t="str">
        <f>SSN_7!V1170</f>
        <v>0.00</v>
      </c>
      <c r="W509">
        <f>SSN_7!W1170</f>
        <v>0</v>
      </c>
      <c r="X509" t="e">
        <f>SSN_7!X1170</f>
        <v>#N/A</v>
      </c>
      <c r="AB509" s="20">
        <f>MATCH("R",$J510:$J$1000,0)</f>
        <v>20</v>
      </c>
      <c r="AC509" s="20">
        <f>ROW()</f>
        <v>509</v>
      </c>
      <c r="AD509" s="24" t="e">
        <f t="shared" ca="1" si="53"/>
        <v>#N/A</v>
      </c>
      <c r="AE509" t="str">
        <f t="shared" ca="1" si="52"/>
        <v>E</v>
      </c>
    </row>
    <row r="510" spans="1:31">
      <c r="A510" s="36"/>
      <c r="J510" t="str">
        <f>SSN_7!J1171</f>
        <v/>
      </c>
      <c r="K510" t="str">
        <f>SSN_7!K1171</f>
        <v xml:space="preserve">    </v>
      </c>
      <c r="L510" t="str">
        <f>SSN_7!L1171</f>
        <v>0.00</v>
      </c>
      <c r="M510" t="str">
        <f>SSN_7!M1171</f>
        <v>0.00</v>
      </c>
      <c r="N510" t="str">
        <f>SSN_7!N1171</f>
        <v>0.00</v>
      </c>
      <c r="O510" t="str">
        <f>SSN_7!O1171</f>
        <v>0.00</v>
      </c>
      <c r="P510" t="str">
        <f>SSN_7!P1171</f>
        <v>0.00</v>
      </c>
      <c r="Q510" t="str">
        <f>SSN_7!Q1171</f>
        <v>0.00</v>
      </c>
      <c r="R510" t="str">
        <f>SSN_7!R1171</f>
        <v>0.00</v>
      </c>
      <c r="S510" t="str">
        <f>SSN_7!S1171</f>
        <v>0.00</v>
      </c>
      <c r="T510" t="str">
        <f>SSN_7!T1171</f>
        <v>0.00</v>
      </c>
      <c r="U510" t="str">
        <f>SSN_7!U1171</f>
        <v>0.00</v>
      </c>
      <c r="V510" t="str">
        <f>SSN_7!V1171</f>
        <v>0.00</v>
      </c>
      <c r="W510">
        <f>SSN_7!W1171</f>
        <v>0</v>
      </c>
      <c r="X510" t="e">
        <f>SSN_7!X1171</f>
        <v>#N/A</v>
      </c>
      <c r="AB510" s="20">
        <f>MATCH("R",$J511:$J$1000,0)</f>
        <v>19</v>
      </c>
      <c r="AC510" s="20">
        <f>ROW()</f>
        <v>510</v>
      </c>
      <c r="AD510" s="24" t="e">
        <f t="shared" ca="1" si="53"/>
        <v>#N/A</v>
      </c>
      <c r="AE510" t="str">
        <f t="shared" ca="1" si="52"/>
        <v>E</v>
      </c>
    </row>
    <row r="511" spans="1:31">
      <c r="A511" s="36"/>
      <c r="J511" t="str">
        <f>SSN_7!J1172</f>
        <v/>
      </c>
      <c r="K511" t="str">
        <f>SSN_7!K1172</f>
        <v xml:space="preserve">    </v>
      </c>
      <c r="L511" t="str">
        <f>SSN_7!L1172</f>
        <v>0.08</v>
      </c>
      <c r="M511" t="str">
        <f>SSN_7!M1172</f>
        <v>0.00</v>
      </c>
      <c r="N511" t="str">
        <f>SSN_7!N1172</f>
        <v>0.03</v>
      </c>
      <c r="O511" t="str">
        <f>SSN_7!O1172</f>
        <v>0.05</v>
      </c>
      <c r="P511" t="str">
        <f>SSN_7!P1172</f>
        <v>0.09</v>
      </c>
      <c r="Q511" t="str">
        <f>SSN_7!Q1172</f>
        <v>0.04</v>
      </c>
      <c r="R511" t="str">
        <f>SSN_7!R1172</f>
        <v>0.00</v>
      </c>
      <c r="S511" t="str">
        <f>SSN_7!S1172</f>
        <v>0.00</v>
      </c>
      <c r="T511" t="str">
        <f>SSN_7!T1172</f>
        <v>0.00</v>
      </c>
      <c r="U511" t="str">
        <f>SSN_7!U1172</f>
        <v>0.00</v>
      </c>
      <c r="V511" t="str">
        <f>SSN_7!V1172</f>
        <v>0.00</v>
      </c>
      <c r="W511">
        <f>SSN_7!W1172</f>
        <v>0</v>
      </c>
      <c r="X511" t="e">
        <f>SSN_7!X1172</f>
        <v>#N/A</v>
      </c>
      <c r="AB511" s="20">
        <f>MATCH("R",$J512:$J$1000,0)</f>
        <v>18</v>
      </c>
      <c r="AC511" s="20">
        <f>ROW()</f>
        <v>511</v>
      </c>
      <c r="AD511" s="24" t="e">
        <f t="shared" ca="1" si="53"/>
        <v>#N/A</v>
      </c>
      <c r="AE511" t="str">
        <f t="shared" ca="1" si="52"/>
        <v>E</v>
      </c>
    </row>
    <row r="512" spans="1:31">
      <c r="A512" s="36"/>
      <c r="J512" t="str">
        <f>SSN_7!J1173</f>
        <v/>
      </c>
      <c r="K512" t="str">
        <f>SSN_7!K1173</f>
        <v xml:space="preserve">    </v>
      </c>
      <c r="L512" t="str">
        <f>SSN_7!L1173</f>
        <v>13.6</v>
      </c>
      <c r="M512" t="str">
        <f>SSN_7!M1173</f>
        <v xml:space="preserve"> 5.0</v>
      </c>
      <c r="N512" t="str">
        <f>SSN_7!N1173</f>
        <v xml:space="preserve"> 7.3</v>
      </c>
      <c r="O512" t="str">
        <f>SSN_7!O1173</f>
        <v xml:space="preserve"> 6.1</v>
      </c>
      <c r="P512" t="str">
        <f>SSN_7!P1173</f>
        <v xml:space="preserve"> 9.3</v>
      </c>
      <c r="Q512" t="str">
        <f>SSN_7!Q1173</f>
        <v>23.3</v>
      </c>
      <c r="R512" t="str">
        <f>SSN_7!R1173</f>
        <v xml:space="preserve"> 5.0</v>
      </c>
      <c r="S512" t="str">
        <f>SSN_7!S1173</f>
        <v xml:space="preserve"> 5.0</v>
      </c>
      <c r="T512" t="str">
        <f>SSN_7!T1173</f>
        <v xml:space="preserve"> 5.0</v>
      </c>
      <c r="U512" t="str">
        <f>SSN_7!U1173</f>
        <v xml:space="preserve"> 5.0</v>
      </c>
      <c r="V512" t="str">
        <f>SSN_7!V1173</f>
        <v xml:space="preserve"> 5.0</v>
      </c>
      <c r="W512">
        <f>SSN_7!W1173</f>
        <v>0</v>
      </c>
      <c r="X512" t="e">
        <f>SSN_7!X1173</f>
        <v>#N/A</v>
      </c>
      <c r="AB512" s="20">
        <f>MATCH("R",$J513:$J$1000,0)</f>
        <v>17</v>
      </c>
      <c r="AC512" s="20">
        <f>ROW()</f>
        <v>512</v>
      </c>
      <c r="AD512" s="24" t="e">
        <f t="shared" ca="1" si="53"/>
        <v>#N/A</v>
      </c>
      <c r="AE512" t="str">
        <f t="shared" ca="1" si="52"/>
        <v>E</v>
      </c>
    </row>
    <row r="513" spans="1:31">
      <c r="A513" s="36"/>
      <c r="J513" t="str">
        <f>SSN_7!J1174</f>
        <v/>
      </c>
      <c r="K513" t="str">
        <f>SSN_7!K1174</f>
        <v xml:space="preserve">    </v>
      </c>
      <c r="L513" t="str">
        <f>SSN_7!L1174</f>
        <v xml:space="preserve"> 7.3</v>
      </c>
      <c r="M513" t="str">
        <f>SSN_7!M1174</f>
        <v xml:space="preserve"> 4.5</v>
      </c>
      <c r="N513" t="str">
        <f>SSN_7!N1174</f>
        <v xml:space="preserve"> 5.7</v>
      </c>
      <c r="O513" t="str">
        <f>SSN_7!O1174</f>
        <v xml:space="preserve"> 6.4</v>
      </c>
      <c r="P513" t="str">
        <f>SSN_7!P1174</f>
        <v xml:space="preserve"> 5.4</v>
      </c>
      <c r="Q513" t="str">
        <f>SSN_7!Q1174</f>
        <v>16.5</v>
      </c>
      <c r="R513" t="str">
        <f>SSN_7!R1174</f>
        <v xml:space="preserve"> 7.0</v>
      </c>
      <c r="S513" t="str">
        <f>SSN_7!S1174</f>
        <v xml:space="preserve"> 4.5</v>
      </c>
      <c r="T513" t="str">
        <f>SSN_7!T1174</f>
        <v xml:space="preserve"> 4.5</v>
      </c>
      <c r="U513" t="str">
        <f>SSN_7!U1174</f>
        <v xml:space="preserve"> 4.5</v>
      </c>
      <c r="V513" t="str">
        <f>SSN_7!V1174</f>
        <v xml:space="preserve"> 4.5</v>
      </c>
      <c r="W513">
        <f>SSN_7!W1174</f>
        <v>0</v>
      </c>
      <c r="X513" t="e">
        <f>SSN_7!X1174</f>
        <v>#N/A</v>
      </c>
      <c r="AB513" s="20">
        <f>MATCH("R",$J514:$J$1000,0)</f>
        <v>16</v>
      </c>
      <c r="AC513" s="20">
        <f>ROW()</f>
        <v>513</v>
      </c>
      <c r="AD513" s="24" t="e">
        <f t="shared" ca="1" si="53"/>
        <v>#N/A</v>
      </c>
      <c r="AE513" t="str">
        <f t="shared" ca="1" si="52"/>
        <v>E</v>
      </c>
    </row>
    <row r="514" spans="1:31">
      <c r="A514" s="36"/>
      <c r="J514" t="str">
        <f>SSN_7!J1175</f>
        <v/>
      </c>
      <c r="K514" t="str">
        <f>SSN_7!K1175</f>
        <v xml:space="preserve">    </v>
      </c>
      <c r="L514" t="str">
        <f>SSN_7!L1175</f>
        <v>16.6</v>
      </c>
      <c r="M514" t="str">
        <f>SSN_7!M1175</f>
        <v>10.9</v>
      </c>
      <c r="N514" t="str">
        <f>SSN_7!N1175</f>
        <v>12.1</v>
      </c>
      <c r="O514" t="str">
        <f>SSN_7!O1175</f>
        <v>11.5</v>
      </c>
      <c r="P514" t="str">
        <f>SSN_7!P1175</f>
        <v>13.4</v>
      </c>
      <c r="Q514" t="str">
        <f>SSN_7!Q1175</f>
        <v>25.2</v>
      </c>
      <c r="R514" t="str">
        <f>SSN_7!R1175</f>
        <v>10.5</v>
      </c>
      <c r="S514" t="str">
        <f>SSN_7!S1175</f>
        <v>10.8</v>
      </c>
      <c r="T514" t="str">
        <f>SSN_7!T1175</f>
        <v>10.9</v>
      </c>
      <c r="U514" t="str">
        <f>SSN_7!U1175</f>
        <v>10.9</v>
      </c>
      <c r="V514" t="str">
        <f>SSN_7!V1175</f>
        <v>10.9</v>
      </c>
      <c r="W514">
        <f>SSN_7!W1175</f>
        <v>0</v>
      </c>
      <c r="X514" t="e">
        <f>SSN_7!X1175</f>
        <v>#N/A</v>
      </c>
      <c r="AB514" s="20">
        <f>MATCH("R",$J515:$J$1000,0)</f>
        <v>15</v>
      </c>
      <c r="AC514" s="20">
        <f>ROW()</f>
        <v>514</v>
      </c>
      <c r="AD514" s="24" t="e">
        <f t="shared" ca="1" si="53"/>
        <v>#N/A</v>
      </c>
      <c r="AE514" t="str">
        <f t="shared" ref="AE514:AE577" ca="1" si="54">IF(ISERROR(AD514),"E","OK")</f>
        <v>E</v>
      </c>
    </row>
    <row r="515" spans="1:31">
      <c r="A515" s="36"/>
      <c r="J515" t="str">
        <f>SSN_7!J1176</f>
        <v/>
      </c>
      <c r="K515" t="str">
        <f>SSN_7!K1176</f>
        <v xml:space="preserve">    </v>
      </c>
      <c r="L515" t="str">
        <f>SSN_7!L1176</f>
        <v xml:space="preserve"> 9.4</v>
      </c>
      <c r="M515" t="str">
        <f>SSN_7!M1176</f>
        <v xml:space="preserve"> 7.5</v>
      </c>
      <c r="N515" t="str">
        <f>SSN_7!N1176</f>
        <v xml:space="preserve"> 8.3</v>
      </c>
      <c r="O515" t="str">
        <f>SSN_7!O1176</f>
        <v xml:space="preserve"> 8.8</v>
      </c>
      <c r="P515" t="str">
        <f>SSN_7!P1176</f>
        <v xml:space="preserve"> 8.0</v>
      </c>
      <c r="Q515" t="str">
        <f>SSN_7!Q1176</f>
        <v>17.4</v>
      </c>
      <c r="R515" t="str">
        <f>SSN_7!R1176</f>
        <v xml:space="preserve"> 8.8</v>
      </c>
      <c r="S515" t="str">
        <f>SSN_7!S1176</f>
        <v xml:space="preserve"> 7.2</v>
      </c>
      <c r="T515" t="str">
        <f>SSN_7!T1176</f>
        <v xml:space="preserve"> 7.4</v>
      </c>
      <c r="U515" t="str">
        <f>SSN_7!U1176</f>
        <v xml:space="preserve"> 7.4</v>
      </c>
      <c r="V515" t="str">
        <f>SSN_7!V1176</f>
        <v xml:space="preserve"> 7.4</v>
      </c>
      <c r="W515">
        <f>SSN_7!W1176</f>
        <v>0</v>
      </c>
      <c r="X515" t="e">
        <f>SSN_7!X1176</f>
        <v>#N/A</v>
      </c>
      <c r="AB515" s="20">
        <f>MATCH("R",$J516:$J$1000,0)</f>
        <v>14</v>
      </c>
      <c r="AC515" s="20">
        <f>ROW()</f>
        <v>515</v>
      </c>
      <c r="AD515" s="24" t="e">
        <f t="shared" ref="AD515:AD578" ca="1" si="55">IF(VALUE(INDIRECT(ADDRESS(AD514,AA$1+1,1,TRUE())))=1,AD514+1,VALUE(INDIRECT(ADDRESS(AD514,AA$1+2,1,TRUE())))+VALUE((INDIRECT(ADDRESS(AD514,AA$1+1,1,TRUE())))))</f>
        <v>#N/A</v>
      </c>
      <c r="AE515" t="str">
        <f t="shared" ca="1" si="54"/>
        <v>E</v>
      </c>
    </row>
    <row r="516" spans="1:31">
      <c r="A516" s="36"/>
      <c r="J516" t="str">
        <f>SSN_7!J1177</f>
        <v/>
      </c>
      <c r="K516" t="str">
        <f>SSN_7!K1177</f>
        <v xml:space="preserve">    </v>
      </c>
      <c r="L516" t="str">
        <f>SSN_7!L1177</f>
        <v xml:space="preserve"> 3.2</v>
      </c>
      <c r="M516" t="str">
        <f>SSN_7!M1177</f>
        <v xml:space="preserve"> 0.2</v>
      </c>
      <c r="N516" t="str">
        <f>SSN_7!N1177</f>
        <v xml:space="preserve"> 3.6</v>
      </c>
      <c r="O516" t="str">
        <f>SSN_7!O1177</f>
        <v xml:space="preserve"> 3.1</v>
      </c>
      <c r="P516" t="str">
        <f>SSN_7!P1177</f>
        <v xml:space="preserve"> 3.1</v>
      </c>
      <c r="Q516" t="str">
        <f>SSN_7!Q1177</f>
        <v xml:space="preserve"> 3.1</v>
      </c>
      <c r="R516" t="str">
        <f>SSN_7!R1177</f>
        <v xml:space="preserve"> 2.9</v>
      </c>
      <c r="S516" t="str">
        <f>SSN_7!S1177</f>
        <v xml:space="preserve"> 2.8</v>
      </c>
      <c r="T516" t="str">
        <f>SSN_7!T1177</f>
        <v xml:space="preserve"> 2.7</v>
      </c>
      <c r="U516" t="str">
        <f>SSN_7!U1177</f>
        <v xml:space="preserve"> 2.7</v>
      </c>
      <c r="V516" t="str">
        <f>SSN_7!V1177</f>
        <v xml:space="preserve"> 2.6</v>
      </c>
      <c r="W516">
        <f>SSN_7!W1177</f>
        <v>0</v>
      </c>
      <c r="X516" t="e">
        <f>SSN_7!X1177</f>
        <v>#N/A</v>
      </c>
      <c r="AB516" s="20">
        <f>MATCH("R",$J517:$J$1000,0)</f>
        <v>13</v>
      </c>
      <c r="AC516" s="20">
        <f>ROW()</f>
        <v>516</v>
      </c>
      <c r="AD516" s="24" t="e">
        <f t="shared" ca="1" si="55"/>
        <v>#N/A</v>
      </c>
      <c r="AE516" t="str">
        <f t="shared" ca="1" si="54"/>
        <v>E</v>
      </c>
    </row>
    <row r="517" spans="1:31">
      <c r="A517" s="36"/>
      <c r="J517" t="str">
        <f>SSN_7!J1178</f>
        <v/>
      </c>
      <c r="K517" t="str">
        <f>SSN_7!K1178</f>
        <v xml:space="preserve">    </v>
      </c>
      <c r="L517" t="str">
        <f>SSN_7!L1178</f>
        <v xml:space="preserve"> 3.2</v>
      </c>
      <c r="M517" t="str">
        <f>SSN_7!M1178</f>
        <v xml:space="preserve"> 0.3</v>
      </c>
      <c r="N517" t="str">
        <f>SSN_7!N1178</f>
        <v xml:space="preserve"> 3.6</v>
      </c>
      <c r="O517" t="str">
        <f>SSN_7!O1178</f>
        <v xml:space="preserve"> 3.2</v>
      </c>
      <c r="P517" t="str">
        <f>SSN_7!P1178</f>
        <v xml:space="preserve"> 3.1</v>
      </c>
      <c r="Q517" t="str">
        <f>SSN_7!Q1178</f>
        <v xml:space="preserve"> 3.1</v>
      </c>
      <c r="R517" t="str">
        <f>SSN_7!R1178</f>
        <v xml:space="preserve"> 2.9</v>
      </c>
      <c r="S517" t="str">
        <f>SSN_7!S1178</f>
        <v xml:space="preserve"> 2.8</v>
      </c>
      <c r="T517" t="str">
        <f>SSN_7!T1178</f>
        <v xml:space="preserve"> 2.7</v>
      </c>
      <c r="U517" t="str">
        <f>SSN_7!U1178</f>
        <v xml:space="preserve"> 2.7</v>
      </c>
      <c r="V517" t="str">
        <f>SSN_7!V1178</f>
        <v xml:space="preserve"> 2.6</v>
      </c>
      <c r="W517">
        <f>SSN_7!W1178</f>
        <v>0</v>
      </c>
      <c r="X517" t="e">
        <f>SSN_7!X1178</f>
        <v>#N/A</v>
      </c>
      <c r="AB517" s="20">
        <f>MATCH("R",$J518:$J$1000,0)</f>
        <v>12</v>
      </c>
      <c r="AC517" s="20">
        <f>ROW()</f>
        <v>517</v>
      </c>
      <c r="AD517" s="24" t="e">
        <f t="shared" ca="1" si="55"/>
        <v>#N/A</v>
      </c>
      <c r="AE517" t="str">
        <f t="shared" ca="1" si="54"/>
        <v>E</v>
      </c>
    </row>
    <row r="518" spans="1:31">
      <c r="A518" s="36"/>
      <c r="J518" t="str">
        <f>SSN_7!J1179</f>
        <v/>
      </c>
      <c r="K518" t="str">
        <f>SSN_7!K1179</f>
        <v xml:space="preserve">    </v>
      </c>
      <c r="L518" t="str">
        <f>SSN_7!L1179</f>
        <v xml:space="preserve">  41</v>
      </c>
      <c r="M518" t="str">
        <f>SSN_7!M1179</f>
        <v xml:space="preserve">   7</v>
      </c>
      <c r="N518" t="str">
        <f>SSN_7!N1179</f>
        <v xml:space="preserve">  38</v>
      </c>
      <c r="O518" t="str">
        <f>SSN_7!O1179</f>
        <v xml:space="preserve">  44</v>
      </c>
      <c r="P518" t="str">
        <f>SSN_7!P1179</f>
        <v xml:space="preserve">  46</v>
      </c>
      <c r="Q518" t="str">
        <f>SSN_7!Q1179</f>
        <v xml:space="preserve">  18</v>
      </c>
      <c r="R518" t="str">
        <f>SSN_7!R1179</f>
        <v xml:space="preserve"> -13</v>
      </c>
      <c r="S518" t="str">
        <f>SSN_7!S1179</f>
        <v xml:space="preserve"> -11</v>
      </c>
      <c r="T518" t="str">
        <f>SSN_7!T1179</f>
        <v xml:space="preserve"> -10</v>
      </c>
      <c r="U518" t="str">
        <f>SSN_7!U1179</f>
        <v xml:space="preserve">  -9</v>
      </c>
      <c r="V518" t="str">
        <f>SSN_7!V1179</f>
        <v xml:space="preserve">  -9</v>
      </c>
      <c r="W518">
        <f>SSN_7!W1179</f>
        <v>0</v>
      </c>
      <c r="X518" t="e">
        <f>SSN_7!X1179</f>
        <v>#N/A</v>
      </c>
      <c r="AB518" s="20">
        <f>MATCH("R",$J519:$J$1000,0)</f>
        <v>11</v>
      </c>
      <c r="AC518" s="20">
        <f>ROW()</f>
        <v>518</v>
      </c>
      <c r="AD518" s="24" t="e">
        <f t="shared" ca="1" si="55"/>
        <v>#N/A</v>
      </c>
      <c r="AE518" t="str">
        <f t="shared" ca="1" si="54"/>
        <v>E</v>
      </c>
    </row>
    <row r="519" spans="1:31">
      <c r="A519" s="36"/>
      <c r="J519" t="str">
        <f>SSN_7!J1180</f>
        <v/>
      </c>
      <c r="K519" t="str">
        <f>SSN_7!K1180</f>
        <v xml:space="preserve">    </v>
      </c>
      <c r="L519" t="str">
        <f>SSN_7!L1180</f>
        <v xml:space="preserve">RSI </v>
      </c>
      <c r="M519" t="str">
        <f>SSN_7!M1180</f>
        <v>oeff</v>
      </c>
      <c r="N519" t="str">
        <f>SSN_7!N1180</f>
        <v>Dail</v>
      </c>
      <c r="O519" t="str">
        <f>SSN_7!O1180</f>
        <v xml:space="preserve">)   </v>
      </c>
      <c r="P519" t="str">
        <f>SSN_7!P1180</f>
        <v xml:space="preserve">    </v>
      </c>
      <c r="Q519" t="str">
        <f>SSN_7!Q1180</f>
        <v>METH</v>
      </c>
      <c r="R519" t="str">
        <f>SSN_7!R1180</f>
        <v>D 30</v>
      </c>
      <c r="S519" t="str">
        <f>SSN_7!S1180</f>
        <v xml:space="preserve">  VO</v>
      </c>
      <c r="T519" t="str">
        <f>SSN_7!T1180</f>
        <v xml:space="preserve">CAP </v>
      </c>
      <c r="U519" t="str">
        <f>SSN_7!U1180</f>
        <v>6.12</v>
      </c>
      <c r="V519" t="str">
        <f>SSN_7!V1180</f>
        <v xml:space="preserve">7W  </v>
      </c>
      <c r="W519">
        <f>SSN_7!W1180</f>
        <v>0</v>
      </c>
      <c r="X519" t="e">
        <f>SSN_7!X1180</f>
        <v>#N/A</v>
      </c>
      <c r="AB519" s="20">
        <f>MATCH("R",$J520:$J$1000,0)</f>
        <v>10</v>
      </c>
      <c r="AC519" s="20">
        <f>ROW()</f>
        <v>519</v>
      </c>
      <c r="AD519" s="24" t="e">
        <f t="shared" ca="1" si="55"/>
        <v>#N/A</v>
      </c>
      <c r="AE519" t="str">
        <f t="shared" ca="1" si="54"/>
        <v>E</v>
      </c>
    </row>
    <row r="520" spans="1:31">
      <c r="A520" s="36"/>
      <c r="J520" t="str">
        <f>SSN_7!J1181</f>
        <v/>
      </c>
      <c r="K520" t="str">
        <f>SSN_7!K1181</f>
        <v/>
      </c>
      <c r="L520" t="str">
        <f>SSN_7!L1181</f>
        <v/>
      </c>
      <c r="M520" t="str">
        <f>SSN_7!M1181</f>
        <v/>
      </c>
      <c r="N520" t="str">
        <f>SSN_7!N1181</f>
        <v/>
      </c>
      <c r="O520" t="str">
        <f>SSN_7!O1181</f>
        <v/>
      </c>
      <c r="P520" t="str">
        <f>SSN_7!P1181</f>
        <v/>
      </c>
      <c r="Q520" t="str">
        <f>SSN_7!Q1181</f>
        <v/>
      </c>
      <c r="R520" t="str">
        <f>SSN_7!R1181</f>
        <v/>
      </c>
      <c r="S520" t="str">
        <f>SSN_7!S1181</f>
        <v/>
      </c>
      <c r="T520" t="str">
        <f>SSN_7!T1181</f>
        <v/>
      </c>
      <c r="U520" t="str">
        <f>SSN_7!U1181</f>
        <v/>
      </c>
      <c r="V520" t="str">
        <f>SSN_7!V1181</f>
        <v/>
      </c>
      <c r="W520">
        <f>SSN_7!W1181</f>
        <v>0</v>
      </c>
      <c r="X520" t="e">
        <f>SSN_7!X1181</f>
        <v>#N/A</v>
      </c>
      <c r="AB520" s="20">
        <f>MATCH("R",$J521:$J$1000,0)</f>
        <v>9</v>
      </c>
      <c r="AC520" s="20">
        <f>ROW()</f>
        <v>520</v>
      </c>
      <c r="AD520" s="24" t="e">
        <f t="shared" ca="1" si="55"/>
        <v>#N/A</v>
      </c>
      <c r="AE520" t="str">
        <f t="shared" ca="1" si="54"/>
        <v>E</v>
      </c>
    </row>
    <row r="521" spans="1:31">
      <c r="A521" s="36"/>
      <c r="J521" t="str">
        <f>SSN_7!J1182</f>
        <v/>
      </c>
      <c r="K521" t="str">
        <f>SSN_7!K1182</f>
        <v>Jan,</v>
      </c>
      <c r="L521" t="str">
        <f>SSN_7!L1182</f>
        <v>1 20</v>
      </c>
      <c r="M521" t="str">
        <f>SSN_7!M1182</f>
        <v xml:space="preserve">6   </v>
      </c>
      <c r="N521" t="str">
        <f>SSN_7!N1182</f>
        <v xml:space="preserve">    </v>
      </c>
      <c r="O521" t="str">
        <f>SSN_7!O1182</f>
        <v xml:space="preserve"> SSN</v>
      </c>
      <c r="P521" t="str">
        <f>SSN_7!P1182</f>
        <v>=  2</v>
      </c>
      <c r="Q521" t="str">
        <f>SSN_7!Q1182</f>
        <v xml:space="preserve">.   </v>
      </c>
      <c r="R521" t="str">
        <f>SSN_7!R1182</f>
        <v xml:space="preserve">    </v>
      </c>
      <c r="S521" t="str">
        <f>SSN_7!S1182</f>
        <v xml:space="preserve">    </v>
      </c>
      <c r="T521" t="str">
        <f>SSN_7!T1182</f>
        <v xml:space="preserve">  Mi</v>
      </c>
      <c r="U521" t="str">
        <f>SSN_7!U1182</f>
        <v>imum</v>
      </c>
      <c r="V521" t="str">
        <f>SSN_7!V1182</f>
        <v>Angl</v>
      </c>
      <c r="W521">
        <f>SSN_7!W1182</f>
        <v>0</v>
      </c>
      <c r="X521" t="e">
        <f>SSN_7!X1182</f>
        <v>#N/A</v>
      </c>
      <c r="AB521" s="20">
        <f>MATCH("R",$J522:$J$1000,0)</f>
        <v>8</v>
      </c>
      <c r="AC521" s="20">
        <f>ROW()</f>
        <v>521</v>
      </c>
      <c r="AD521" s="24" t="e">
        <f t="shared" ca="1" si="55"/>
        <v>#N/A</v>
      </c>
      <c r="AE521" t="str">
        <f t="shared" ca="1" si="54"/>
        <v>E</v>
      </c>
    </row>
    <row r="522" spans="1:31">
      <c r="A522" s="36"/>
      <c r="J522" t="str">
        <f>SSN_7!J1183</f>
        <v/>
      </c>
      <c r="K522" t="str">
        <f>SSN_7!K1183</f>
        <v>HOME</v>
      </c>
      <c r="L522" t="str">
        <f>SSN_7!L1183</f>
        <v xml:space="preserve">    </v>
      </c>
      <c r="M522" t="str">
        <f>SSN_7!M1183</f>
        <v xml:space="preserve">    </v>
      </c>
      <c r="N522" t="str">
        <f>SSN_7!N1183</f>
        <v xml:space="preserve">    </v>
      </c>
      <c r="O522" t="str">
        <f>SSN_7!O1183</f>
        <v>AUST</v>
      </c>
      <c r="P522" t="str">
        <f>SSN_7!P1183</f>
        <v xml:space="preserve">N   </v>
      </c>
      <c r="Q522" t="str">
        <f>SSN_7!Q1183</f>
        <v xml:space="preserve">    </v>
      </c>
      <c r="R522" t="str">
        <f>SSN_7!R1183</f>
        <v xml:space="preserve">    </v>
      </c>
      <c r="S522" t="str">
        <f>SSN_7!S1183</f>
        <v xml:space="preserve">  AZ</v>
      </c>
      <c r="T522" t="str">
        <f>SSN_7!T1183</f>
        <v>MUTH</v>
      </c>
      <c r="U522" t="str">
        <f>SSN_7!U1183</f>
        <v xml:space="preserve">    </v>
      </c>
      <c r="V522" t="str">
        <f>SSN_7!V1183</f>
        <v xml:space="preserve">    </v>
      </c>
      <c r="W522">
        <f>SSN_7!W1183</f>
        <v>0</v>
      </c>
      <c r="X522" t="e">
        <f>SSN_7!X1183</f>
        <v>#N/A</v>
      </c>
      <c r="AB522" s="20">
        <f>MATCH("R",$J523:$J$1000,0)</f>
        <v>7</v>
      </c>
      <c r="AC522" s="20">
        <f>ROW()</f>
        <v>522</v>
      </c>
      <c r="AD522" s="24" t="e">
        <f t="shared" ca="1" si="55"/>
        <v>#N/A</v>
      </c>
      <c r="AE522" t="str">
        <f t="shared" ca="1" si="54"/>
        <v>E</v>
      </c>
    </row>
    <row r="523" spans="1:31">
      <c r="A523" s="36"/>
      <c r="J523" t="str">
        <f>SSN_7!J1184</f>
        <v/>
      </c>
      <c r="K523" t="str">
        <f>SSN_7!K1184</f>
        <v>32.9</v>
      </c>
      <c r="L523" t="str">
        <f>SSN_7!L1184</f>
        <v xml:space="preserve"> N  </v>
      </c>
      <c r="M523" t="str">
        <f>SSN_7!M1184</f>
        <v>96.6</v>
      </c>
      <c r="N523" t="str">
        <f>SSN_7!N1184</f>
        <v xml:space="preserve"> W -</v>
      </c>
      <c r="O523" t="str">
        <f>SSN_7!O1184</f>
        <v>30.2</v>
      </c>
      <c r="P523" t="str">
        <f>SSN_7!P1184</f>
        <v xml:space="preserve"> N  </v>
      </c>
      <c r="Q523" t="str">
        <f>SSN_7!Q1184</f>
        <v>97.7</v>
      </c>
      <c r="R523" t="str">
        <f>SSN_7!R1184</f>
        <v xml:space="preserve"> W  </v>
      </c>
      <c r="S523" t="str">
        <f>SSN_7!S1184</f>
        <v xml:space="preserve"> 199</v>
      </c>
      <c r="T523" t="str">
        <f>SSN_7!T1184</f>
        <v xml:space="preserve">97  </v>
      </c>
      <c r="U523" t="str">
        <f>SSN_7!U1184</f>
        <v>19.3</v>
      </c>
      <c r="V523" t="str">
        <f>SSN_7!V1184</f>
        <v xml:space="preserve">    </v>
      </c>
      <c r="W523">
        <f>SSN_7!W1184</f>
        <v>0</v>
      </c>
      <c r="X523" t="e">
        <f>SSN_7!X1184</f>
        <v>#N/A</v>
      </c>
      <c r="AB523" s="20">
        <f>MATCH("R",$J524:$J$1000,0)</f>
        <v>6</v>
      </c>
      <c r="AC523" s="20">
        <f>ROW()</f>
        <v>523</v>
      </c>
      <c r="AD523" s="24" t="e">
        <f t="shared" ca="1" si="55"/>
        <v>#N/A</v>
      </c>
      <c r="AE523" t="str">
        <f t="shared" ca="1" si="54"/>
        <v>E</v>
      </c>
    </row>
    <row r="524" spans="1:31">
      <c r="A524" s="36"/>
      <c r="J524" t="str">
        <f>SSN_7!J1185</f>
        <v/>
      </c>
      <c r="K524" t="str">
        <f>SSN_7!K1185</f>
        <v>XMTR</v>
      </c>
      <c r="L524" t="str">
        <f>SSN_7!L1185</f>
        <v xml:space="preserve"> 2-3</v>
      </c>
      <c r="M524" t="str">
        <f>SSN_7!M1185</f>
        <v xml:space="preserve"> ION</v>
      </c>
      <c r="N524" t="str">
        <f>SSN_7!N1185</f>
        <v>AP #</v>
      </c>
      <c r="O524" t="str">
        <f>SSN_7!O1185</f>
        <v>3[sa</v>
      </c>
      <c r="P524" t="str">
        <f>SSN_7!P1185</f>
        <v>ples</v>
      </c>
      <c r="Q524" t="str">
        <f>SSN_7!Q1185</f>
        <v>SAMP</v>
      </c>
      <c r="R524" t="str">
        <f>SSN_7!R1185</f>
        <v>E.23</v>
      </c>
      <c r="S524" t="str">
        <f>SSN_7!S1185</f>
        <v xml:space="preserve">   ]</v>
      </c>
      <c r="T524" t="str">
        <f>SSN_7!T1185</f>
        <v xml:space="preserve">Az= </v>
      </c>
      <c r="U524" t="str">
        <f>SSN_7!U1185</f>
        <v xml:space="preserve">0.0 </v>
      </c>
      <c r="V524" t="str">
        <f>SSN_7!V1185</f>
        <v>FFaz</v>
      </c>
      <c r="W524">
        <f>SSN_7!W1185</f>
        <v>0</v>
      </c>
      <c r="X524" t="e">
        <f>SSN_7!X1185</f>
        <v>#N/A</v>
      </c>
      <c r="AB524" s="20">
        <f>MATCH("R",$J525:$J$1000,0)</f>
        <v>5</v>
      </c>
      <c r="AC524" s="20">
        <f>ROW()</f>
        <v>524</v>
      </c>
      <c r="AD524" s="24" t="e">
        <f t="shared" ca="1" si="55"/>
        <v>#N/A</v>
      </c>
      <c r="AE524" t="str">
        <f t="shared" ca="1" si="54"/>
        <v>E</v>
      </c>
    </row>
    <row r="525" spans="1:31">
      <c r="A525" s="36"/>
      <c r="J525" t="str">
        <f>SSN_7!J1186</f>
        <v/>
      </c>
      <c r="K525" t="str">
        <f>SSN_7!K1186</f>
        <v>RCVR</v>
      </c>
      <c r="L525" t="str">
        <f>SSN_7!L1186</f>
        <v xml:space="preserve"> 2-3</v>
      </c>
      <c r="M525" t="str">
        <f>SSN_7!M1186</f>
        <v xml:space="preserve"> ION</v>
      </c>
      <c r="N525" t="str">
        <f>SSN_7!N1186</f>
        <v>AP #</v>
      </c>
      <c r="O525" t="str">
        <f>SSN_7!O1186</f>
        <v>3[sa</v>
      </c>
      <c r="P525" t="str">
        <f>SSN_7!P1186</f>
        <v>ples</v>
      </c>
      <c r="Q525" t="str">
        <f>SSN_7!Q1186</f>
        <v>SAMP</v>
      </c>
      <c r="R525" t="str">
        <f>SSN_7!R1186</f>
        <v>E.23</v>
      </c>
      <c r="S525" t="str">
        <f>SSN_7!S1186</f>
        <v xml:space="preserve">   ]</v>
      </c>
      <c r="T525" t="str">
        <f>SSN_7!T1186</f>
        <v xml:space="preserve">Az= </v>
      </c>
      <c r="U525" t="str">
        <f>SSN_7!U1186</f>
        <v xml:space="preserve">0.0 </v>
      </c>
      <c r="V525" t="str">
        <f>SSN_7!V1186</f>
        <v>FFaz</v>
      </c>
      <c r="W525">
        <f>SSN_7!W1186</f>
        <v>0</v>
      </c>
      <c r="X525" t="e">
        <f>SSN_7!X1186</f>
        <v>#N/A</v>
      </c>
      <c r="AB525" s="20">
        <f>MATCH("R",$J526:$J$1000,0)</f>
        <v>4</v>
      </c>
      <c r="AC525" s="20">
        <f>ROW()</f>
        <v>525</v>
      </c>
      <c r="AD525" s="24" t="e">
        <f t="shared" ca="1" si="55"/>
        <v>#N/A</v>
      </c>
      <c r="AE525" t="str">
        <f t="shared" ca="1" si="54"/>
        <v>E</v>
      </c>
    </row>
    <row r="526" spans="1:31">
      <c r="A526" s="36"/>
      <c r="J526" t="str">
        <f>SSN_7!J1187</f>
        <v/>
      </c>
      <c r="K526" t="str">
        <f>SSN_7!K1187</f>
        <v>3 MH</v>
      </c>
      <c r="L526" t="str">
        <f>SSN_7!L1187</f>
        <v xml:space="preserve"> NOI</v>
      </c>
      <c r="M526" t="str">
        <f>SSN_7!M1187</f>
        <v xml:space="preserve">E = </v>
      </c>
      <c r="N526" t="str">
        <f>SSN_7!N1187</f>
        <v>145.</v>
      </c>
      <c r="O526" t="str">
        <f>SSN_7!O1187</f>
        <v xml:space="preserve"> dBW</v>
      </c>
      <c r="P526" t="str">
        <f>SSN_7!P1187</f>
        <v xml:space="preserve">    </v>
      </c>
      <c r="Q526" t="str">
        <f>SSN_7!Q1187</f>
        <v xml:space="preserve">EQ. </v>
      </c>
      <c r="R526" t="str">
        <f>SSN_7!R1187</f>
        <v>EL =</v>
      </c>
      <c r="S526" t="str">
        <f>SSN_7!S1187</f>
        <v xml:space="preserve">90% </v>
      </c>
      <c r="T526" t="str">
        <f>SSN_7!T1187</f>
        <v xml:space="preserve">  RE</v>
      </c>
      <c r="U526" t="str">
        <f>SSN_7!U1187</f>
        <v>. SN</v>
      </c>
      <c r="V526" t="str">
        <f>SSN_7!V1187</f>
        <v xml:space="preserve"> = 7</v>
      </c>
      <c r="W526">
        <f>SSN_7!W1187</f>
        <v>0</v>
      </c>
      <c r="X526" t="e">
        <f>SSN_7!X1187</f>
        <v>#N/A</v>
      </c>
      <c r="AB526" s="20">
        <f>MATCH("R",$J527:$J$1000,0)</f>
        <v>3</v>
      </c>
      <c r="AC526" s="20">
        <f>ROW()</f>
        <v>526</v>
      </c>
      <c r="AD526" s="24" t="e">
        <f t="shared" ca="1" si="55"/>
        <v>#N/A</v>
      </c>
      <c r="AE526" t="str">
        <f t="shared" ca="1" si="54"/>
        <v>E</v>
      </c>
    </row>
    <row r="527" spans="1:31">
      <c r="A527" s="36"/>
      <c r="J527" t="str">
        <f>SSN_7!J1188</f>
        <v/>
      </c>
      <c r="K527" t="str">
        <f>SSN_7!K1188</f>
        <v>MULT</v>
      </c>
      <c r="L527" t="str">
        <f>SSN_7!L1188</f>
        <v>PATH</v>
      </c>
      <c r="M527" t="str">
        <f>SSN_7!M1188</f>
        <v>POWE</v>
      </c>
      <c r="N527" t="str">
        <f>SSN_7!N1188</f>
        <v xml:space="preserve"> TOL</v>
      </c>
      <c r="O527" t="str">
        <f>SSN_7!O1188</f>
        <v>RANC</v>
      </c>
      <c r="P527" t="str">
        <f>SSN_7!P1188</f>
        <v xml:space="preserve"> =  </v>
      </c>
      <c r="Q527" t="str">
        <f>SSN_7!Q1188</f>
        <v>.0 d</v>
      </c>
      <c r="R527" t="str">
        <f>SSN_7!R1188</f>
        <v xml:space="preserve">   M</v>
      </c>
      <c r="S527" t="str">
        <f>SSN_7!S1188</f>
        <v>LTIP</v>
      </c>
      <c r="T527" t="str">
        <f>SSN_7!T1188</f>
        <v>TH D</v>
      </c>
      <c r="U527" t="str">
        <f>SSN_7!U1188</f>
        <v xml:space="preserve">LAY </v>
      </c>
      <c r="V527" t="str">
        <f>SSN_7!V1188</f>
        <v>OLER</v>
      </c>
      <c r="W527">
        <f>SSN_7!W1188</f>
        <v>0</v>
      </c>
      <c r="X527" t="e">
        <f>SSN_7!X1188</f>
        <v>#N/A</v>
      </c>
      <c r="AB527" s="20">
        <f>MATCH("R",$J528:$J$1000,0)</f>
        <v>2</v>
      </c>
      <c r="AC527" s="20">
        <f>ROW()</f>
        <v>527</v>
      </c>
      <c r="AD527" s="24" t="e">
        <f t="shared" ca="1" si="55"/>
        <v>#N/A</v>
      </c>
      <c r="AE527" t="str">
        <f t="shared" ca="1" si="54"/>
        <v>E</v>
      </c>
    </row>
    <row r="528" spans="1:31">
      <c r="A528" s="36"/>
      <c r="J528" t="str">
        <f>SSN_7!J1189</f>
        <v/>
      </c>
      <c r="K528" t="str">
        <f>SSN_7!K1189</f>
        <v/>
      </c>
      <c r="L528" t="str">
        <f>SSN_7!L1189</f>
        <v/>
      </c>
      <c r="M528" t="str">
        <f>SSN_7!M1189</f>
        <v/>
      </c>
      <c r="N528" t="str">
        <f>SSN_7!N1189</f>
        <v/>
      </c>
      <c r="O528" t="str">
        <f>SSN_7!O1189</f>
        <v/>
      </c>
      <c r="P528" t="str">
        <f>SSN_7!P1189</f>
        <v/>
      </c>
      <c r="Q528" t="str">
        <f>SSN_7!Q1189</f>
        <v/>
      </c>
      <c r="R528" t="str">
        <f>SSN_7!R1189</f>
        <v/>
      </c>
      <c r="S528" t="str">
        <f>SSN_7!S1189</f>
        <v/>
      </c>
      <c r="T528" t="str">
        <f>SSN_7!T1189</f>
        <v/>
      </c>
      <c r="U528" t="str">
        <f>SSN_7!U1189</f>
        <v/>
      </c>
      <c r="V528" t="str">
        <f>SSN_7!V1189</f>
        <v/>
      </c>
      <c r="W528">
        <f>SSN_7!W1189</f>
        <v>0</v>
      </c>
      <c r="X528" t="e">
        <f>SSN_7!X1189</f>
        <v>#N/A</v>
      </c>
      <c r="AB528" s="20">
        <f>MATCH("R",$J529:$J$1000,0)</f>
        <v>1</v>
      </c>
      <c r="AC528" s="20">
        <f>ROW()</f>
        <v>528</v>
      </c>
      <c r="AD528" s="24" t="e">
        <f t="shared" ca="1" si="55"/>
        <v>#N/A</v>
      </c>
      <c r="AE528" t="str">
        <f t="shared" ca="1" si="54"/>
        <v>E</v>
      </c>
    </row>
    <row r="529" spans="1:31">
      <c r="A529" s="36"/>
      <c r="J529" t="str">
        <f>SSN_7!J1190</f>
        <v>R</v>
      </c>
      <c r="K529" t="str">
        <f>SSN_7!K1190</f>
        <v>19.0</v>
      </c>
      <c r="L529" t="str">
        <f>SSN_7!L1190</f>
        <v xml:space="preserve"> 8.2</v>
      </c>
      <c r="M529" t="str">
        <f>SSN_7!M1190</f>
        <v xml:space="preserve"> 2.0</v>
      </c>
      <c r="N529" t="str">
        <f>SSN_7!N1190</f>
        <v xml:space="preserve"> 4.0</v>
      </c>
      <c r="O529" t="str">
        <f>SSN_7!O1190</f>
        <v xml:space="preserve"> 5.4</v>
      </c>
      <c r="P529" t="str">
        <f>SSN_7!P1190</f>
        <v xml:space="preserve"> 7.3</v>
      </c>
      <c r="Q529" t="str">
        <f>SSN_7!Q1190</f>
        <v>10.2</v>
      </c>
      <c r="R529" t="str">
        <f>SSN_7!R1190</f>
        <v>14.4</v>
      </c>
      <c r="S529" t="str">
        <f>SSN_7!S1190</f>
        <v>18.2</v>
      </c>
      <c r="T529" t="str">
        <f>SSN_7!T1190</f>
        <v>21.5</v>
      </c>
      <c r="U529" t="str">
        <f>SSN_7!U1190</f>
        <v>25.0</v>
      </c>
      <c r="V529" t="str">
        <f>SSN_7!V1190</f>
        <v>29.0</v>
      </c>
      <c r="W529">
        <f>SSN_7!W1190</f>
        <v>0</v>
      </c>
      <c r="X529" t="str">
        <f>SSN_7!X1190</f>
        <v>1900</v>
      </c>
      <c r="AB529" s="20">
        <f>MATCH("R",$J530:$J$1000,0)</f>
        <v>23</v>
      </c>
      <c r="AC529" s="20">
        <f>ROW()</f>
        <v>529</v>
      </c>
      <c r="AD529" s="24" t="e">
        <f t="shared" ca="1" si="55"/>
        <v>#N/A</v>
      </c>
      <c r="AE529" t="str">
        <f t="shared" ca="1" si="54"/>
        <v>E</v>
      </c>
    </row>
    <row r="530" spans="1:31">
      <c r="A530" s="36"/>
      <c r="J530" t="str">
        <f>SSN_7!J1191</f>
        <v/>
      </c>
      <c r="K530" t="str">
        <f>SSN_7!K1191</f>
        <v xml:space="preserve">    </v>
      </c>
      <c r="L530" t="str">
        <f>SSN_7!L1191</f>
        <v xml:space="preserve"> 1F2</v>
      </c>
      <c r="M530" t="str">
        <f>SSN_7!M1191</f>
        <v xml:space="preserve"> 1 E</v>
      </c>
      <c r="N530" t="str">
        <f>SSN_7!N1191</f>
        <v xml:space="preserve"> 1F1</v>
      </c>
      <c r="O530" t="str">
        <f>SSN_7!O1191</f>
        <v xml:space="preserve"> 1F2</v>
      </c>
      <c r="P530" t="str">
        <f>SSN_7!P1191</f>
        <v xml:space="preserve"> 1F2</v>
      </c>
      <c r="Q530" t="str">
        <f>SSN_7!Q1191</f>
        <v xml:space="preserve"> 1F2</v>
      </c>
      <c r="R530" t="str">
        <f>SSN_7!R1191</f>
        <v xml:space="preserve"> 1F2</v>
      </c>
      <c r="S530" t="str">
        <f>SSN_7!S1191</f>
        <v xml:space="preserve"> 1F2</v>
      </c>
      <c r="T530" t="str">
        <f>SSN_7!T1191</f>
        <v xml:space="preserve"> 1F2</v>
      </c>
      <c r="U530" t="str">
        <f>SSN_7!U1191</f>
        <v xml:space="preserve"> 1F2</v>
      </c>
      <c r="V530" t="str">
        <f>SSN_7!V1191</f>
        <v xml:space="preserve"> 1F2</v>
      </c>
      <c r="W530">
        <f>SSN_7!W1191</f>
        <v>0</v>
      </c>
      <c r="X530" t="e">
        <f>SSN_7!X1191</f>
        <v>#N/A</v>
      </c>
      <c r="AB530" s="20">
        <f>MATCH("R",$J531:$J$1000,0)</f>
        <v>22</v>
      </c>
      <c r="AC530" s="20">
        <f>ROW()</f>
        <v>530</v>
      </c>
      <c r="AD530" s="24" t="e">
        <f t="shared" ca="1" si="55"/>
        <v>#N/A</v>
      </c>
      <c r="AE530" t="str">
        <f t="shared" ca="1" si="54"/>
        <v>E</v>
      </c>
    </row>
    <row r="531" spans="1:31">
      <c r="A531" s="36"/>
      <c r="J531" t="str">
        <f>SSN_7!J1192</f>
        <v/>
      </c>
      <c r="K531" t="str">
        <f>SSN_7!K1192</f>
        <v xml:space="preserve">    </v>
      </c>
      <c r="L531" t="str">
        <f>SSN_7!L1192</f>
        <v>61.4</v>
      </c>
      <c r="M531" t="str">
        <f>SSN_7!M1192</f>
        <v>28.8</v>
      </c>
      <c r="N531" t="str">
        <f>SSN_7!N1192</f>
        <v>57.4</v>
      </c>
      <c r="O531" t="str">
        <f>SSN_7!O1192</f>
        <v>54.0</v>
      </c>
      <c r="P531" t="str">
        <f>SSN_7!P1192</f>
        <v>56.0</v>
      </c>
      <c r="Q531" t="str">
        <f>SSN_7!Q1192</f>
        <v>61.4</v>
      </c>
      <c r="R531" t="str">
        <f>SSN_7!R1192</f>
        <v>61.4</v>
      </c>
      <c r="S531" t="str">
        <f>SSN_7!S1192</f>
        <v>61.4</v>
      </c>
      <c r="T531" t="str">
        <f>SSN_7!T1192</f>
        <v>61.4</v>
      </c>
      <c r="U531" t="str">
        <f>SSN_7!U1192</f>
        <v>61.4</v>
      </c>
      <c r="V531" t="str">
        <f>SSN_7!V1192</f>
        <v>61.4</v>
      </c>
      <c r="W531">
        <f>SSN_7!W1192</f>
        <v>0</v>
      </c>
      <c r="X531" t="e">
        <f>SSN_7!X1192</f>
        <v>#N/A</v>
      </c>
      <c r="AB531" s="20">
        <f>MATCH("R",$J532:$J$1000,0)</f>
        <v>21</v>
      </c>
      <c r="AC531" s="20">
        <f>ROW()</f>
        <v>531</v>
      </c>
      <c r="AD531" s="24" t="e">
        <f t="shared" ca="1" si="55"/>
        <v>#N/A</v>
      </c>
      <c r="AE531" t="str">
        <f t="shared" ca="1" si="54"/>
        <v>E</v>
      </c>
    </row>
    <row r="532" spans="1:31">
      <c r="A532" s="36"/>
      <c r="J532" t="str">
        <f>SSN_7!J1193</f>
        <v/>
      </c>
      <c r="K532" t="str">
        <f>SSN_7!K1193</f>
        <v xml:space="preserve">    </v>
      </c>
      <c r="L532" t="str">
        <f>SSN_7!L1193</f>
        <v xml:space="preserve"> 2.4</v>
      </c>
      <c r="M532" t="str">
        <f>SSN_7!M1193</f>
        <v xml:space="preserve"> 1.2</v>
      </c>
      <c r="N532" t="str">
        <f>SSN_7!N1193</f>
        <v xml:space="preserve"> 2.1</v>
      </c>
      <c r="O532" t="str">
        <f>SSN_7!O1193</f>
        <v xml:space="preserve"> 1.9</v>
      </c>
      <c r="P532" t="str">
        <f>SSN_7!P1193</f>
        <v xml:space="preserve"> 2.0</v>
      </c>
      <c r="Q532" t="str">
        <f>SSN_7!Q1193</f>
        <v xml:space="preserve"> 2.4</v>
      </c>
      <c r="R532" t="str">
        <f>SSN_7!R1193</f>
        <v xml:space="preserve"> 2.4</v>
      </c>
      <c r="S532" t="str">
        <f>SSN_7!S1193</f>
        <v xml:space="preserve"> 2.4</v>
      </c>
      <c r="T532" t="str">
        <f>SSN_7!T1193</f>
        <v xml:space="preserve"> 2.4</v>
      </c>
      <c r="U532" t="str">
        <f>SSN_7!U1193</f>
        <v xml:space="preserve"> 2.4</v>
      </c>
      <c r="V532" t="str">
        <f>SSN_7!V1193</f>
        <v xml:space="preserve"> 2.4</v>
      </c>
      <c r="W532">
        <f>SSN_7!W1193</f>
        <v>0</v>
      </c>
      <c r="X532" t="e">
        <f>SSN_7!X1193</f>
        <v>#N/A</v>
      </c>
      <c r="AB532" s="20">
        <f>MATCH("R",$J533:$J$1000,0)</f>
        <v>20</v>
      </c>
      <c r="AC532" s="20">
        <f>ROW()</f>
        <v>532</v>
      </c>
      <c r="AD532" s="24" t="e">
        <f t="shared" ca="1" si="55"/>
        <v>#N/A</v>
      </c>
      <c r="AE532" t="str">
        <f t="shared" ca="1" si="54"/>
        <v>E</v>
      </c>
    </row>
    <row r="533" spans="1:31">
      <c r="A533" s="36"/>
      <c r="J533" t="str">
        <f>SSN_7!J1194</f>
        <v/>
      </c>
      <c r="K533" t="str">
        <f>SSN_7!K1194</f>
        <v xml:space="preserve">    </v>
      </c>
      <c r="L533" t="str">
        <f>SSN_7!L1194</f>
        <v xml:space="preserve"> 313</v>
      </c>
      <c r="M533" t="str">
        <f>SSN_7!M1194</f>
        <v xml:space="preserve">  92</v>
      </c>
      <c r="N533" t="str">
        <f>SSN_7!N1194</f>
        <v xml:space="preserve"> 265</v>
      </c>
      <c r="O533" t="str">
        <f>SSN_7!O1194</f>
        <v xml:space="preserve"> 233</v>
      </c>
      <c r="P533" t="str">
        <f>SSN_7!P1194</f>
        <v xml:space="preserve"> 251</v>
      </c>
      <c r="Q533" t="str">
        <f>SSN_7!Q1194</f>
        <v xml:space="preserve"> 313</v>
      </c>
      <c r="R533" t="str">
        <f>SSN_7!R1194</f>
        <v xml:space="preserve"> 313</v>
      </c>
      <c r="S533" t="str">
        <f>SSN_7!S1194</f>
        <v xml:space="preserve"> 313</v>
      </c>
      <c r="T533" t="str">
        <f>SSN_7!T1194</f>
        <v xml:space="preserve"> 313</v>
      </c>
      <c r="U533" t="str">
        <f>SSN_7!U1194</f>
        <v xml:space="preserve"> 313</v>
      </c>
      <c r="V533" t="str">
        <f>SSN_7!V1194</f>
        <v xml:space="preserve"> 313</v>
      </c>
      <c r="W533">
        <f>SSN_7!W1194</f>
        <v>0</v>
      </c>
      <c r="X533" t="e">
        <f>SSN_7!X1194</f>
        <v>#N/A</v>
      </c>
      <c r="AB533" s="20">
        <f>MATCH("R",$J534:$J$1000,0)</f>
        <v>19</v>
      </c>
      <c r="AC533" s="20">
        <f>ROW()</f>
        <v>533</v>
      </c>
      <c r="AD533" s="24" t="e">
        <f t="shared" ca="1" si="55"/>
        <v>#N/A</v>
      </c>
      <c r="AE533" t="str">
        <f t="shared" ca="1" si="54"/>
        <v>E</v>
      </c>
    </row>
    <row r="534" spans="1:31">
      <c r="A534" s="36"/>
      <c r="J534" t="str">
        <f>SSN_7!J1195</f>
        <v/>
      </c>
      <c r="K534" t="str">
        <f>SSN_7!K1195</f>
        <v xml:space="preserve">    </v>
      </c>
      <c r="L534" t="str">
        <f>SSN_7!L1195</f>
        <v>0.50</v>
      </c>
      <c r="M534" t="str">
        <f>SSN_7!M1195</f>
        <v>1.00</v>
      </c>
      <c r="N534" t="str">
        <f>SSN_7!N1195</f>
        <v>0.96</v>
      </c>
      <c r="O534" t="str">
        <f>SSN_7!O1195</f>
        <v>0.99</v>
      </c>
      <c r="P534" t="str">
        <f>SSN_7!P1195</f>
        <v>0.78</v>
      </c>
      <c r="Q534" t="str">
        <f>SSN_7!Q1195</f>
        <v>0.03</v>
      </c>
      <c r="R534" t="str">
        <f>SSN_7!R1195</f>
        <v>0.00</v>
      </c>
      <c r="S534" t="str">
        <f>SSN_7!S1195</f>
        <v>0.00</v>
      </c>
      <c r="T534" t="str">
        <f>SSN_7!T1195</f>
        <v>0.00</v>
      </c>
      <c r="U534" t="str">
        <f>SSN_7!U1195</f>
        <v>0.00</v>
      </c>
      <c r="V534" t="str">
        <f>SSN_7!V1195</f>
        <v>0.00</v>
      </c>
      <c r="W534">
        <f>SSN_7!W1195</f>
        <v>0</v>
      </c>
      <c r="X534" t="e">
        <f>SSN_7!X1195</f>
        <v>#N/A</v>
      </c>
      <c r="AB534" s="20">
        <f>MATCH("R",$J535:$J$1000,0)</f>
        <v>18</v>
      </c>
      <c r="AC534" s="20">
        <f>ROW()</f>
        <v>534</v>
      </c>
      <c r="AD534" s="24" t="e">
        <f t="shared" ca="1" si="55"/>
        <v>#N/A</v>
      </c>
      <c r="AE534" t="str">
        <f t="shared" ca="1" si="54"/>
        <v>E</v>
      </c>
    </row>
    <row r="535" spans="1:31">
      <c r="A535" s="36"/>
      <c r="J535" t="str">
        <f>SSN_7!J1196</f>
        <v/>
      </c>
      <c r="K535" t="str">
        <f>SSN_7!K1196</f>
        <v xml:space="preserve">    </v>
      </c>
      <c r="L535" t="str">
        <f>SSN_7!L1196</f>
        <v xml:space="preserve"> 119</v>
      </c>
      <c r="M535" t="str">
        <f>SSN_7!M1196</f>
        <v xml:space="preserve"> 142</v>
      </c>
      <c r="N535" t="str">
        <f>SSN_7!N1196</f>
        <v xml:space="preserve"> 118</v>
      </c>
      <c r="O535" t="str">
        <f>SSN_7!O1196</f>
        <v xml:space="preserve"> 116</v>
      </c>
      <c r="P535" t="str">
        <f>SSN_7!P1196</f>
        <v xml:space="preserve"> 116</v>
      </c>
      <c r="Q535" t="str">
        <f>SSN_7!Q1196</f>
        <v xml:space="preserve"> 133</v>
      </c>
      <c r="R535" t="str">
        <f>SSN_7!R1196</f>
        <v xml:space="preserve"> 185</v>
      </c>
      <c r="S535" t="str">
        <f>SSN_7!S1196</f>
        <v xml:space="preserve"> 186</v>
      </c>
      <c r="T535" t="str">
        <f>SSN_7!T1196</f>
        <v xml:space="preserve"> 187</v>
      </c>
      <c r="U535" t="str">
        <f>SSN_7!U1196</f>
        <v xml:space="preserve"> 188</v>
      </c>
      <c r="V535" t="str">
        <f>SSN_7!V1196</f>
        <v xml:space="preserve"> 190</v>
      </c>
      <c r="W535">
        <f>SSN_7!W1196</f>
        <v>0</v>
      </c>
      <c r="X535" t="e">
        <f>SSN_7!X1196</f>
        <v>#N/A</v>
      </c>
      <c r="AB535" s="20">
        <f>MATCH("R",$J536:$J$1000,0)</f>
        <v>17</v>
      </c>
      <c r="AC535" s="20">
        <f>ROW()</f>
        <v>535</v>
      </c>
      <c r="AD535" s="24" t="e">
        <f t="shared" ca="1" si="55"/>
        <v>#N/A</v>
      </c>
      <c r="AE535" t="str">
        <f t="shared" ca="1" si="54"/>
        <v>E</v>
      </c>
    </row>
    <row r="536" spans="1:31">
      <c r="A536" s="36"/>
      <c r="J536" t="str">
        <f>SSN_7!J1197</f>
        <v/>
      </c>
      <c r="K536" t="str">
        <f>SSN_7!K1197</f>
        <v xml:space="preserve">    </v>
      </c>
      <c r="L536" t="str">
        <f>SSN_7!L1197</f>
        <v xml:space="preserve">  23</v>
      </c>
      <c r="M536" t="str">
        <f>SSN_7!M1197</f>
        <v xml:space="preserve"> -10</v>
      </c>
      <c r="N536" t="str">
        <f>SSN_7!N1197</f>
        <v xml:space="preserve">  18</v>
      </c>
      <c r="O536" t="str">
        <f>SSN_7!O1197</f>
        <v xml:space="preserve">  22</v>
      </c>
      <c r="P536" t="str">
        <f>SSN_7!P1197</f>
        <v xml:space="preserve">  25</v>
      </c>
      <c r="Q536" t="str">
        <f>SSN_7!Q1197</f>
        <v xml:space="preserve">  11</v>
      </c>
      <c r="R536" t="str">
        <f>SSN_7!R1197</f>
        <v xml:space="preserve"> -37</v>
      </c>
      <c r="S536" t="str">
        <f>SSN_7!S1197</f>
        <v xml:space="preserve"> -37</v>
      </c>
      <c r="T536" t="str">
        <f>SSN_7!T1197</f>
        <v xml:space="preserve"> -36</v>
      </c>
      <c r="U536" t="str">
        <f>SSN_7!U1197</f>
        <v xml:space="preserve"> -36</v>
      </c>
      <c r="V536" t="str">
        <f>SSN_7!V1197</f>
        <v xml:space="preserve"> -36</v>
      </c>
      <c r="W536">
        <f>SSN_7!W1197</f>
        <v>0</v>
      </c>
      <c r="X536" t="e">
        <f>SSN_7!X1197</f>
        <v>#N/A</v>
      </c>
      <c r="AB536" s="20">
        <f>MATCH("R",$J537:$J$1000,0)</f>
        <v>16</v>
      </c>
      <c r="AC536" s="20">
        <f>ROW()</f>
        <v>536</v>
      </c>
      <c r="AD536" s="24" t="e">
        <f t="shared" ca="1" si="55"/>
        <v>#N/A</v>
      </c>
      <c r="AE536" t="str">
        <f t="shared" ca="1" si="54"/>
        <v>E</v>
      </c>
    </row>
    <row r="537" spans="1:31">
      <c r="A537" s="36"/>
      <c r="J537" t="str">
        <f>SSN_7!J1198</f>
        <v/>
      </c>
      <c r="K537" t="str">
        <f>SSN_7!K1198</f>
        <v xml:space="preserve">    </v>
      </c>
      <c r="L537" t="str">
        <f>SSN_7!L1198</f>
        <v xml:space="preserve"> -99</v>
      </c>
      <c r="M537" t="str">
        <f>SSN_7!M1198</f>
        <v>-122</v>
      </c>
      <c r="N537" t="str">
        <f>SSN_7!N1198</f>
        <v xml:space="preserve"> -98</v>
      </c>
      <c r="O537" t="str">
        <f>SSN_7!O1198</f>
        <v xml:space="preserve"> -96</v>
      </c>
      <c r="P537" t="str">
        <f>SSN_7!P1198</f>
        <v xml:space="preserve"> -96</v>
      </c>
      <c r="Q537" t="str">
        <f>SSN_7!Q1198</f>
        <v>-113</v>
      </c>
      <c r="R537" t="str">
        <f>SSN_7!R1198</f>
        <v>-165</v>
      </c>
      <c r="S537" t="str">
        <f>SSN_7!S1198</f>
        <v>-166</v>
      </c>
      <c r="T537" t="str">
        <f>SSN_7!T1198</f>
        <v>-167</v>
      </c>
      <c r="U537" t="str">
        <f>SSN_7!U1198</f>
        <v>-168</v>
      </c>
      <c r="V537" t="str">
        <f>SSN_7!V1198</f>
        <v>-170</v>
      </c>
      <c r="W537">
        <f>SSN_7!W1198</f>
        <v>0</v>
      </c>
      <c r="X537" t="e">
        <f>SSN_7!X1198</f>
        <v>#N/A</v>
      </c>
      <c r="AB537" s="20">
        <f>MATCH("R",$J538:$J$1000,0)</f>
        <v>15</v>
      </c>
      <c r="AC537" s="20">
        <f>ROW()</f>
        <v>537</v>
      </c>
      <c r="AD537" s="24" t="e">
        <f t="shared" ca="1" si="55"/>
        <v>#N/A</v>
      </c>
      <c r="AE537" t="str">
        <f t="shared" ca="1" si="54"/>
        <v>E</v>
      </c>
    </row>
    <row r="538" spans="1:31">
      <c r="A538" s="36"/>
      <c r="J538" t="str">
        <f>SSN_7!J1199</f>
        <v/>
      </c>
      <c r="K538" t="str">
        <f>SSN_7!K1199</f>
        <v xml:space="preserve">    </v>
      </c>
      <c r="L538" t="str">
        <f>SSN_7!L1199</f>
        <v>-157</v>
      </c>
      <c r="M538" t="str">
        <f>SSN_7!M1199</f>
        <v>-140</v>
      </c>
      <c r="N538" t="str">
        <f>SSN_7!N1199</f>
        <v>-148</v>
      </c>
      <c r="O538" t="str">
        <f>SSN_7!O1199</f>
        <v>-152</v>
      </c>
      <c r="P538" t="str">
        <f>SSN_7!P1199</f>
        <v>-156</v>
      </c>
      <c r="Q538" t="str">
        <f>SSN_7!Q1199</f>
        <v>-159</v>
      </c>
      <c r="R538" t="str">
        <f>SSN_7!R1199</f>
        <v>-162</v>
      </c>
      <c r="S538" t="str">
        <f>SSN_7!S1199</f>
        <v>-166</v>
      </c>
      <c r="T538" t="str">
        <f>SSN_7!T1199</f>
        <v>-168</v>
      </c>
      <c r="U538" t="str">
        <f>SSN_7!U1199</f>
        <v>-170</v>
      </c>
      <c r="V538" t="str">
        <f>SSN_7!V1199</f>
        <v>-172</v>
      </c>
      <c r="W538">
        <f>SSN_7!W1199</f>
        <v>0</v>
      </c>
      <c r="X538" t="e">
        <f>SSN_7!X1199</f>
        <v>#N/A</v>
      </c>
      <c r="AB538" s="20">
        <f>MATCH("R",$J539:$J$1000,0)</f>
        <v>14</v>
      </c>
      <c r="AC538" s="20">
        <f>ROW()</f>
        <v>538</v>
      </c>
      <c r="AD538" s="24" t="e">
        <f t="shared" ca="1" si="55"/>
        <v>#N/A</v>
      </c>
      <c r="AE538" t="str">
        <f t="shared" ca="1" si="54"/>
        <v>E</v>
      </c>
    </row>
    <row r="539" spans="1:31">
      <c r="A539" s="36"/>
      <c r="J539" t="str">
        <f>SSN_7!J1200</f>
        <v/>
      </c>
      <c r="K539" t="str">
        <f>SSN_7!K1200</f>
        <v xml:space="preserve">    </v>
      </c>
      <c r="L539" t="str">
        <f>SSN_7!L1200</f>
        <v xml:space="preserve">  57</v>
      </c>
      <c r="M539" t="str">
        <f>SSN_7!M1200</f>
        <v xml:space="preserve">  18</v>
      </c>
      <c r="N539" t="str">
        <f>SSN_7!N1200</f>
        <v xml:space="preserve">  50</v>
      </c>
      <c r="O539" t="str">
        <f>SSN_7!O1200</f>
        <v xml:space="preserve">  56</v>
      </c>
      <c r="P539" t="str">
        <f>SSN_7!P1200</f>
        <v xml:space="preserve">  59</v>
      </c>
      <c r="Q539" t="str">
        <f>SSN_7!Q1200</f>
        <v xml:space="preserve">  46</v>
      </c>
      <c r="R539" t="str">
        <f>SSN_7!R1200</f>
        <v xml:space="preserve">  -3</v>
      </c>
      <c r="S539" t="str">
        <f>SSN_7!S1200</f>
        <v xml:space="preserve">   0</v>
      </c>
      <c r="T539" t="str">
        <f>SSN_7!T1200</f>
        <v xml:space="preserve">   1</v>
      </c>
      <c r="U539" t="str">
        <f>SSN_7!U1200</f>
        <v xml:space="preserve">   2</v>
      </c>
      <c r="V539" t="str">
        <f>SSN_7!V1200</f>
        <v xml:space="preserve">   3</v>
      </c>
      <c r="W539">
        <f>SSN_7!W1200</f>
        <v>0</v>
      </c>
      <c r="X539" t="e">
        <f>SSN_7!X1200</f>
        <v>#N/A</v>
      </c>
      <c r="AB539" s="20">
        <f>MATCH("R",$J540:$J$1000,0)</f>
        <v>13</v>
      </c>
      <c r="AC539" s="20">
        <f>ROW()</f>
        <v>539</v>
      </c>
      <c r="AD539" s="24" t="e">
        <f t="shared" ca="1" si="55"/>
        <v>#N/A</v>
      </c>
      <c r="AE539" t="str">
        <f t="shared" ca="1" si="54"/>
        <v>E</v>
      </c>
    </row>
    <row r="540" spans="1:31">
      <c r="A540" s="36"/>
      <c r="J540" t="str">
        <f>SSN_7!J1201</f>
        <v/>
      </c>
      <c r="K540" t="str">
        <f>SSN_7!K1201</f>
        <v xml:space="preserve">    </v>
      </c>
      <c r="L540" t="str">
        <f>SSN_7!L1201</f>
        <v xml:space="preserve">  32</v>
      </c>
      <c r="M540" t="str">
        <f>SSN_7!M1201</f>
        <v xml:space="preserve">  66</v>
      </c>
      <c r="N540" t="str">
        <f>SSN_7!N1201</f>
        <v xml:space="preserve">  35</v>
      </c>
      <c r="O540" t="str">
        <f>SSN_7!O1201</f>
        <v xml:space="preserve">  29</v>
      </c>
      <c r="P540" t="str">
        <f>SSN_7!P1201</f>
        <v xml:space="preserve">  27</v>
      </c>
      <c r="Q540" t="str">
        <f>SSN_7!Q1201</f>
        <v xml:space="preserve">  51</v>
      </c>
      <c r="R540" t="str">
        <f>SSN_7!R1201</f>
        <v xml:space="preserve">  86</v>
      </c>
      <c r="S540" t="str">
        <f>SSN_7!S1201</f>
        <v xml:space="preserve">  84</v>
      </c>
      <c r="T540" t="str">
        <f>SSN_7!T1201</f>
        <v xml:space="preserve">  83</v>
      </c>
      <c r="U540" t="str">
        <f>SSN_7!U1201</f>
        <v xml:space="preserve">  82</v>
      </c>
      <c r="V540" t="str">
        <f>SSN_7!V1201</f>
        <v xml:space="preserve">  81</v>
      </c>
      <c r="W540">
        <f>SSN_7!W1201</f>
        <v>0</v>
      </c>
      <c r="X540" t="e">
        <f>SSN_7!X1201</f>
        <v>#N/A</v>
      </c>
      <c r="AB540" s="20">
        <f>MATCH("R",$J541:$J$1000,0)</f>
        <v>12</v>
      </c>
      <c r="AC540" s="20">
        <f>ROW()</f>
        <v>540</v>
      </c>
      <c r="AD540" s="24" t="e">
        <f t="shared" ca="1" si="55"/>
        <v>#N/A</v>
      </c>
      <c r="AE540" t="str">
        <f t="shared" ca="1" si="54"/>
        <v>E</v>
      </c>
    </row>
    <row r="541" spans="1:31">
      <c r="A541" s="36"/>
      <c r="J541" t="str">
        <f>SSN_7!J1202</f>
        <v/>
      </c>
      <c r="K541" t="str">
        <f>SSN_7!K1202</f>
        <v xml:space="preserve">    </v>
      </c>
      <c r="L541" t="str">
        <f>SSN_7!L1202</f>
        <v>0.02</v>
      </c>
      <c r="M541" t="str">
        <f>SSN_7!M1202</f>
        <v>0.00</v>
      </c>
      <c r="N541" t="str">
        <f>SSN_7!N1202</f>
        <v>0.00</v>
      </c>
      <c r="O541" t="str">
        <f>SSN_7!O1202</f>
        <v>0.01</v>
      </c>
      <c r="P541" t="str">
        <f>SSN_7!P1202</f>
        <v>0.01</v>
      </c>
      <c r="Q541" t="str">
        <f>SSN_7!Q1202</f>
        <v>0.02</v>
      </c>
      <c r="R541" t="str">
        <f>SSN_7!R1202</f>
        <v>0.00</v>
      </c>
      <c r="S541" t="str">
        <f>SSN_7!S1202</f>
        <v>0.00</v>
      </c>
      <c r="T541" t="str">
        <f>SSN_7!T1202</f>
        <v>0.00</v>
      </c>
      <c r="U541" t="str">
        <f>SSN_7!U1202</f>
        <v>0.00</v>
      </c>
      <c r="V541" t="str">
        <f>SSN_7!V1202</f>
        <v>0.00</v>
      </c>
      <c r="W541">
        <f>SSN_7!W1202</f>
        <v>0</v>
      </c>
      <c r="X541" t="e">
        <f>SSN_7!X1202</f>
        <v>#N/A</v>
      </c>
      <c r="AB541" s="20">
        <f>MATCH("R",$J542:$J$1000,0)</f>
        <v>11</v>
      </c>
      <c r="AC541" s="20">
        <f>ROW()</f>
        <v>541</v>
      </c>
      <c r="AD541" s="24" t="e">
        <f t="shared" ca="1" si="55"/>
        <v>#N/A</v>
      </c>
      <c r="AE541" t="str">
        <f t="shared" ca="1" si="54"/>
        <v>E</v>
      </c>
    </row>
    <row r="542" spans="1:31">
      <c r="A542" s="36"/>
      <c r="J542" t="str">
        <f>SSN_7!J1203</f>
        <v/>
      </c>
      <c r="K542" t="str">
        <f>SSN_7!K1203</f>
        <v xml:space="preserve">    </v>
      </c>
      <c r="L542" t="str">
        <f>SSN_7!L1203</f>
        <v>0.00</v>
      </c>
      <c r="M542" t="str">
        <f>SSN_7!M1203</f>
        <v>0.00</v>
      </c>
      <c r="N542" t="str">
        <f>SSN_7!N1203</f>
        <v>0.00</v>
      </c>
      <c r="O542" t="str">
        <f>SSN_7!O1203</f>
        <v>0.00</v>
      </c>
      <c r="P542" t="str">
        <f>SSN_7!P1203</f>
        <v>0.00</v>
      </c>
      <c r="Q542" t="str">
        <f>SSN_7!Q1203</f>
        <v>0.00</v>
      </c>
      <c r="R542" t="str">
        <f>SSN_7!R1203</f>
        <v>0.00</v>
      </c>
      <c r="S542" t="str">
        <f>SSN_7!S1203</f>
        <v>0.00</v>
      </c>
      <c r="T542" t="str">
        <f>SSN_7!T1203</f>
        <v>0.00</v>
      </c>
      <c r="U542" t="str">
        <f>SSN_7!U1203</f>
        <v>0.00</v>
      </c>
      <c r="V542" t="str">
        <f>SSN_7!V1203</f>
        <v>0.00</v>
      </c>
      <c r="W542">
        <f>SSN_7!W1203</f>
        <v>0</v>
      </c>
      <c r="X542" t="e">
        <f>SSN_7!X1203</f>
        <v>#N/A</v>
      </c>
      <c r="AB542" s="20">
        <f>MATCH("R",$J543:$J$1000,0)</f>
        <v>10</v>
      </c>
      <c r="AC542" s="20">
        <f>ROW()</f>
        <v>542</v>
      </c>
      <c r="AD542" s="24" t="e">
        <f t="shared" ca="1" si="55"/>
        <v>#N/A</v>
      </c>
      <c r="AE542" t="str">
        <f t="shared" ca="1" si="54"/>
        <v>E</v>
      </c>
    </row>
    <row r="543" spans="1:31">
      <c r="A543" s="36"/>
      <c r="J543" t="str">
        <f>SSN_7!J1204</f>
        <v/>
      </c>
      <c r="K543" t="str">
        <f>SSN_7!K1204</f>
        <v xml:space="preserve">    </v>
      </c>
      <c r="L543" t="str">
        <f>SSN_7!L1204</f>
        <v>0.08</v>
      </c>
      <c r="M543" t="str">
        <f>SSN_7!M1204</f>
        <v>0.00</v>
      </c>
      <c r="N543" t="str">
        <f>SSN_7!N1204</f>
        <v>0.03</v>
      </c>
      <c r="O543" t="str">
        <f>SSN_7!O1204</f>
        <v>0.05</v>
      </c>
      <c r="P543" t="str">
        <f>SSN_7!P1204</f>
        <v>0.09</v>
      </c>
      <c r="Q543" t="str">
        <f>SSN_7!Q1204</f>
        <v>0.05</v>
      </c>
      <c r="R543" t="str">
        <f>SSN_7!R1204</f>
        <v>0.00</v>
      </c>
      <c r="S543" t="str">
        <f>SSN_7!S1204</f>
        <v>0.00</v>
      </c>
      <c r="T543" t="str">
        <f>SSN_7!T1204</f>
        <v>0.00</v>
      </c>
      <c r="U543" t="str">
        <f>SSN_7!U1204</f>
        <v>0.00</v>
      </c>
      <c r="V543" t="str">
        <f>SSN_7!V1204</f>
        <v>0.00</v>
      </c>
      <c r="W543">
        <f>SSN_7!W1204</f>
        <v>0</v>
      </c>
      <c r="X543" t="e">
        <f>SSN_7!X1204</f>
        <v>#N/A</v>
      </c>
      <c r="AB543" s="20">
        <f>MATCH("R",$J544:$J$1000,0)</f>
        <v>9</v>
      </c>
      <c r="AC543" s="20">
        <f>ROW()</f>
        <v>543</v>
      </c>
      <c r="AD543" s="24" t="e">
        <f t="shared" ca="1" si="55"/>
        <v>#N/A</v>
      </c>
      <c r="AE543" t="str">
        <f t="shared" ca="1" si="54"/>
        <v>E</v>
      </c>
    </row>
    <row r="544" spans="1:31">
      <c r="A544" s="36"/>
      <c r="J544" t="str">
        <f>SSN_7!J1205</f>
        <v/>
      </c>
      <c r="K544" t="str">
        <f>SSN_7!K1205</f>
        <v xml:space="preserve">    </v>
      </c>
      <c r="L544" t="str">
        <f>SSN_7!L1205</f>
        <v>13.6</v>
      </c>
      <c r="M544" t="str">
        <f>SSN_7!M1205</f>
        <v xml:space="preserve"> 5.0</v>
      </c>
      <c r="N544" t="str">
        <f>SSN_7!N1205</f>
        <v xml:space="preserve"> 7.7</v>
      </c>
      <c r="O544" t="str">
        <f>SSN_7!O1205</f>
        <v xml:space="preserve"> 5.9</v>
      </c>
      <c r="P544" t="str">
        <f>SSN_7!P1205</f>
        <v xml:space="preserve"> 8.7</v>
      </c>
      <c r="Q544" t="str">
        <f>SSN_7!Q1205</f>
        <v>22.6</v>
      </c>
      <c r="R544" t="str">
        <f>SSN_7!R1205</f>
        <v xml:space="preserve"> 5.0</v>
      </c>
      <c r="S544" t="str">
        <f>SSN_7!S1205</f>
        <v xml:space="preserve"> 5.0</v>
      </c>
      <c r="T544" t="str">
        <f>SSN_7!T1205</f>
        <v xml:space="preserve"> 5.0</v>
      </c>
      <c r="U544" t="str">
        <f>SSN_7!U1205</f>
        <v xml:space="preserve"> 5.0</v>
      </c>
      <c r="V544" t="str">
        <f>SSN_7!V1205</f>
        <v xml:space="preserve"> 5.0</v>
      </c>
      <c r="W544">
        <f>SSN_7!W1205</f>
        <v>0</v>
      </c>
      <c r="X544" t="e">
        <f>SSN_7!X1205</f>
        <v>#N/A</v>
      </c>
      <c r="AB544" s="20">
        <f>MATCH("R",$J545:$J$1000,0)</f>
        <v>8</v>
      </c>
      <c r="AC544" s="20">
        <f>ROW()</f>
        <v>544</v>
      </c>
      <c r="AD544" s="24" t="e">
        <f t="shared" ca="1" si="55"/>
        <v>#N/A</v>
      </c>
      <c r="AE544" t="str">
        <f t="shared" ca="1" si="54"/>
        <v>E</v>
      </c>
    </row>
    <row r="545" spans="1:31">
      <c r="A545" s="36"/>
      <c r="J545" t="str">
        <f>SSN_7!J1206</f>
        <v/>
      </c>
      <c r="K545" t="str">
        <f>SSN_7!K1206</f>
        <v xml:space="preserve">    </v>
      </c>
      <c r="L545" t="str">
        <f>SSN_7!L1206</f>
        <v xml:space="preserve"> 7.3</v>
      </c>
      <c r="M545" t="str">
        <f>SSN_7!M1206</f>
        <v xml:space="preserve"> 4.5</v>
      </c>
      <c r="N545" t="str">
        <f>SSN_7!N1206</f>
        <v xml:space="preserve"> 5.8</v>
      </c>
      <c r="O545" t="str">
        <f>SSN_7!O1206</f>
        <v xml:space="preserve"> 6.3</v>
      </c>
      <c r="P545" t="str">
        <f>SSN_7!P1206</f>
        <v xml:space="preserve"> 5.2</v>
      </c>
      <c r="Q545" t="str">
        <f>SSN_7!Q1206</f>
        <v>15.1</v>
      </c>
      <c r="R545" t="str">
        <f>SSN_7!R1206</f>
        <v>10.9</v>
      </c>
      <c r="S545" t="str">
        <f>SSN_7!S1206</f>
        <v xml:space="preserve"> 4.5</v>
      </c>
      <c r="T545" t="str">
        <f>SSN_7!T1206</f>
        <v xml:space="preserve"> 4.5</v>
      </c>
      <c r="U545" t="str">
        <f>SSN_7!U1206</f>
        <v xml:space="preserve"> 4.5</v>
      </c>
      <c r="V545" t="str">
        <f>SSN_7!V1206</f>
        <v xml:space="preserve"> 4.5</v>
      </c>
      <c r="W545">
        <f>SSN_7!W1206</f>
        <v>0</v>
      </c>
      <c r="X545" t="e">
        <f>SSN_7!X1206</f>
        <v>#N/A</v>
      </c>
      <c r="AB545" s="20">
        <f>MATCH("R",$J546:$J$1000,0)</f>
        <v>7</v>
      </c>
      <c r="AC545" s="20">
        <f>ROW()</f>
        <v>545</v>
      </c>
      <c r="AD545" s="24" t="e">
        <f t="shared" ca="1" si="55"/>
        <v>#N/A</v>
      </c>
      <c r="AE545" t="str">
        <f t="shared" ca="1" si="54"/>
        <v>E</v>
      </c>
    </row>
    <row r="546" spans="1:31">
      <c r="A546" s="36"/>
      <c r="J546" t="str">
        <f>SSN_7!J1207</f>
        <v/>
      </c>
      <c r="K546" t="str">
        <f>SSN_7!K1207</f>
        <v xml:space="preserve">    </v>
      </c>
      <c r="L546" t="str">
        <f>SSN_7!L1207</f>
        <v>16.6</v>
      </c>
      <c r="M546" t="str">
        <f>SSN_7!M1207</f>
        <v>10.9</v>
      </c>
      <c r="N546" t="str">
        <f>SSN_7!N1207</f>
        <v>12.4</v>
      </c>
      <c r="O546" t="str">
        <f>SSN_7!O1207</f>
        <v>11.3</v>
      </c>
      <c r="P546" t="str">
        <f>SSN_7!P1207</f>
        <v>13.0</v>
      </c>
      <c r="Q546" t="str">
        <f>SSN_7!Q1207</f>
        <v>24.5</v>
      </c>
      <c r="R546" t="str">
        <f>SSN_7!R1207</f>
        <v>10.4</v>
      </c>
      <c r="S546" t="str">
        <f>SSN_7!S1207</f>
        <v>10.7</v>
      </c>
      <c r="T546" t="str">
        <f>SSN_7!T1207</f>
        <v>10.9</v>
      </c>
      <c r="U546" t="str">
        <f>SSN_7!U1207</f>
        <v>10.9</v>
      </c>
      <c r="V546" t="str">
        <f>SSN_7!V1207</f>
        <v>10.9</v>
      </c>
      <c r="W546">
        <f>SSN_7!W1207</f>
        <v>0</v>
      </c>
      <c r="X546" t="e">
        <f>SSN_7!X1207</f>
        <v>#N/A</v>
      </c>
      <c r="AB546" s="20">
        <f>MATCH("R",$J547:$J$1000,0)</f>
        <v>6</v>
      </c>
      <c r="AC546" s="20">
        <f>ROW()</f>
        <v>546</v>
      </c>
      <c r="AD546" s="24" t="e">
        <f t="shared" ca="1" si="55"/>
        <v>#N/A</v>
      </c>
      <c r="AE546" t="str">
        <f t="shared" ca="1" si="54"/>
        <v>E</v>
      </c>
    </row>
    <row r="547" spans="1:31">
      <c r="A547" s="36"/>
      <c r="J547" t="str">
        <f>SSN_7!J1208</f>
        <v/>
      </c>
      <c r="K547" t="str">
        <f>SSN_7!K1208</f>
        <v xml:space="preserve">    </v>
      </c>
      <c r="L547" t="str">
        <f>SSN_7!L1208</f>
        <v xml:space="preserve"> 9.3</v>
      </c>
      <c r="M547" t="str">
        <f>SSN_7!M1208</f>
        <v xml:space="preserve"> 7.5</v>
      </c>
      <c r="N547" t="str">
        <f>SSN_7!N1208</f>
        <v xml:space="preserve"> 8.3</v>
      </c>
      <c r="O547" t="str">
        <f>SSN_7!O1208</f>
        <v xml:space="preserve"> 8.7</v>
      </c>
      <c r="P547" t="str">
        <f>SSN_7!P1208</f>
        <v xml:space="preserve"> 7.9</v>
      </c>
      <c r="Q547" t="str">
        <f>SSN_7!Q1208</f>
        <v>16.1</v>
      </c>
      <c r="R547" t="str">
        <f>SSN_7!R1208</f>
        <v>12.0</v>
      </c>
      <c r="S547" t="str">
        <f>SSN_7!S1208</f>
        <v xml:space="preserve"> 7.1</v>
      </c>
      <c r="T547" t="str">
        <f>SSN_7!T1208</f>
        <v xml:space="preserve"> 7.4</v>
      </c>
      <c r="U547" t="str">
        <f>SSN_7!U1208</f>
        <v xml:space="preserve"> 7.4</v>
      </c>
      <c r="V547" t="str">
        <f>SSN_7!V1208</f>
        <v xml:space="preserve"> 7.4</v>
      </c>
      <c r="W547">
        <f>SSN_7!W1208</f>
        <v>0</v>
      </c>
      <c r="X547" t="e">
        <f>SSN_7!X1208</f>
        <v>#N/A</v>
      </c>
      <c r="AB547" s="20">
        <f>MATCH("R",$J548:$J$1000,0)</f>
        <v>5</v>
      </c>
      <c r="AC547" s="20">
        <f>ROW()</f>
        <v>547</v>
      </c>
      <c r="AD547" s="24" t="e">
        <f t="shared" ca="1" si="55"/>
        <v>#N/A</v>
      </c>
      <c r="AE547" t="str">
        <f t="shared" ca="1" si="54"/>
        <v>E</v>
      </c>
    </row>
    <row r="548" spans="1:31">
      <c r="A548" s="36"/>
      <c r="J548" t="str">
        <f>SSN_7!J1209</f>
        <v/>
      </c>
      <c r="K548" t="str">
        <f>SSN_7!K1209</f>
        <v xml:space="preserve">    </v>
      </c>
      <c r="L548" t="str">
        <f>SSN_7!L1209</f>
        <v xml:space="preserve"> 3.2</v>
      </c>
      <c r="M548" t="str">
        <f>SSN_7!M1209</f>
        <v xml:space="preserve"> 0.2</v>
      </c>
      <c r="N548" t="str">
        <f>SSN_7!N1209</f>
        <v xml:space="preserve"> 3.6</v>
      </c>
      <c r="O548" t="str">
        <f>SSN_7!O1209</f>
        <v xml:space="preserve"> 3.2</v>
      </c>
      <c r="P548" t="str">
        <f>SSN_7!P1209</f>
        <v xml:space="preserve"> 3.1</v>
      </c>
      <c r="Q548" t="str">
        <f>SSN_7!Q1209</f>
        <v xml:space="preserve"> 3.1</v>
      </c>
      <c r="R548" t="str">
        <f>SSN_7!R1209</f>
        <v xml:space="preserve"> 2.9</v>
      </c>
      <c r="S548" t="str">
        <f>SSN_7!S1209</f>
        <v xml:space="preserve"> 2.8</v>
      </c>
      <c r="T548" t="str">
        <f>SSN_7!T1209</f>
        <v xml:space="preserve"> 2.7</v>
      </c>
      <c r="U548" t="str">
        <f>SSN_7!U1209</f>
        <v xml:space="preserve"> 2.7</v>
      </c>
      <c r="V548" t="str">
        <f>SSN_7!V1209</f>
        <v xml:space="preserve"> 2.6</v>
      </c>
      <c r="W548">
        <f>SSN_7!W1209</f>
        <v>0</v>
      </c>
      <c r="X548" t="e">
        <f>SSN_7!X1209</f>
        <v>#N/A</v>
      </c>
      <c r="AB548" s="20">
        <f>MATCH("R",$J549:$J$1000,0)</f>
        <v>4</v>
      </c>
      <c r="AC548" s="20">
        <f>ROW()</f>
        <v>548</v>
      </c>
      <c r="AD548" s="24" t="e">
        <f t="shared" ca="1" si="55"/>
        <v>#N/A</v>
      </c>
      <c r="AE548" t="str">
        <f t="shared" ca="1" si="54"/>
        <v>E</v>
      </c>
    </row>
    <row r="549" spans="1:31">
      <c r="A549" s="36"/>
      <c r="J549" t="str">
        <f>SSN_7!J1210</f>
        <v/>
      </c>
      <c r="K549" t="str">
        <f>SSN_7!K1210</f>
        <v xml:space="preserve">    </v>
      </c>
      <c r="L549" t="str">
        <f>SSN_7!L1210</f>
        <v xml:space="preserve"> 3.2</v>
      </c>
      <c r="M549" t="str">
        <f>SSN_7!M1210</f>
        <v xml:space="preserve"> 0.3</v>
      </c>
      <c r="N549" t="str">
        <f>SSN_7!N1210</f>
        <v xml:space="preserve"> 3.7</v>
      </c>
      <c r="O549" t="str">
        <f>SSN_7!O1210</f>
        <v xml:space="preserve"> 3.3</v>
      </c>
      <c r="P549" t="str">
        <f>SSN_7!P1210</f>
        <v xml:space="preserve"> 3.1</v>
      </c>
      <c r="Q549" t="str">
        <f>SSN_7!Q1210</f>
        <v xml:space="preserve"> 3.1</v>
      </c>
      <c r="R549" t="str">
        <f>SSN_7!R1210</f>
        <v xml:space="preserve"> 2.9</v>
      </c>
      <c r="S549" t="str">
        <f>SSN_7!S1210</f>
        <v xml:space="preserve"> 2.8</v>
      </c>
      <c r="T549" t="str">
        <f>SSN_7!T1210</f>
        <v xml:space="preserve"> 2.7</v>
      </c>
      <c r="U549" t="str">
        <f>SSN_7!U1210</f>
        <v xml:space="preserve"> 2.7</v>
      </c>
      <c r="V549" t="str">
        <f>SSN_7!V1210</f>
        <v xml:space="preserve"> 2.6</v>
      </c>
      <c r="W549">
        <f>SSN_7!W1210</f>
        <v>0</v>
      </c>
      <c r="X549" t="e">
        <f>SSN_7!X1210</f>
        <v>#N/A</v>
      </c>
      <c r="AB549" s="20">
        <f>MATCH("R",$J550:$J$1000,0)</f>
        <v>3</v>
      </c>
      <c r="AC549" s="20">
        <f>ROW()</f>
        <v>549</v>
      </c>
      <c r="AD549" s="24" t="e">
        <f t="shared" ca="1" si="55"/>
        <v>#N/A</v>
      </c>
      <c r="AE549" t="str">
        <f t="shared" ca="1" si="54"/>
        <v>E</v>
      </c>
    </row>
    <row r="550" spans="1:31">
      <c r="A550" s="36"/>
      <c r="J550" t="str">
        <f>SSN_7!J1211</f>
        <v/>
      </c>
      <c r="K550" t="str">
        <f>SSN_7!K1211</f>
        <v xml:space="preserve">    </v>
      </c>
      <c r="L550" t="str">
        <f>SSN_7!L1211</f>
        <v xml:space="preserve">  41</v>
      </c>
      <c r="M550" t="str">
        <f>SSN_7!M1211</f>
        <v xml:space="preserve">   7</v>
      </c>
      <c r="N550" t="str">
        <f>SSN_7!N1211</f>
        <v xml:space="preserve">  38</v>
      </c>
      <c r="O550" t="str">
        <f>SSN_7!O1211</f>
        <v xml:space="preserve">  44</v>
      </c>
      <c r="P550" t="str">
        <f>SSN_7!P1211</f>
        <v xml:space="preserve">  46</v>
      </c>
      <c r="Q550" t="str">
        <f>SSN_7!Q1211</f>
        <v xml:space="preserve">  22</v>
      </c>
      <c r="R550" t="str">
        <f>SSN_7!R1211</f>
        <v xml:space="preserve"> -13</v>
      </c>
      <c r="S550" t="str">
        <f>SSN_7!S1211</f>
        <v xml:space="preserve"> -11</v>
      </c>
      <c r="T550" t="str">
        <f>SSN_7!T1211</f>
        <v xml:space="preserve"> -10</v>
      </c>
      <c r="U550" t="str">
        <f>SSN_7!U1211</f>
        <v xml:space="preserve">  -9</v>
      </c>
      <c r="V550" t="str">
        <f>SSN_7!V1211</f>
        <v xml:space="preserve">  -8</v>
      </c>
      <c r="W550">
        <f>SSN_7!W1211</f>
        <v>0</v>
      </c>
      <c r="X550" t="e">
        <f>SSN_7!X1211</f>
        <v>#N/A</v>
      </c>
      <c r="AB550" s="20">
        <f>MATCH("R",$J551:$J$1000,0)</f>
        <v>2</v>
      </c>
      <c r="AC550" s="20">
        <f>ROW()</f>
        <v>550</v>
      </c>
      <c r="AD550" s="24" t="e">
        <f t="shared" ca="1" si="55"/>
        <v>#N/A</v>
      </c>
      <c r="AE550" t="str">
        <f t="shared" ca="1" si="54"/>
        <v>E</v>
      </c>
    </row>
    <row r="551" spans="1:31">
      <c r="A551" s="36"/>
      <c r="J551" t="str">
        <f>SSN_7!J1212</f>
        <v/>
      </c>
      <c r="K551" t="str">
        <f>SSN_7!K1212</f>
        <v/>
      </c>
      <c r="L551" t="str">
        <f>SSN_7!L1212</f>
        <v/>
      </c>
      <c r="M551" t="str">
        <f>SSN_7!M1212</f>
        <v/>
      </c>
      <c r="N551" t="str">
        <f>SSN_7!N1212</f>
        <v/>
      </c>
      <c r="O551" t="str">
        <f>SSN_7!O1212</f>
        <v/>
      </c>
      <c r="P551" t="str">
        <f>SSN_7!P1212</f>
        <v/>
      </c>
      <c r="Q551" t="str">
        <f>SSN_7!Q1212</f>
        <v/>
      </c>
      <c r="R551" t="str">
        <f>SSN_7!R1212</f>
        <v/>
      </c>
      <c r="S551" t="str">
        <f>SSN_7!S1212</f>
        <v/>
      </c>
      <c r="T551" t="str">
        <f>SSN_7!T1212</f>
        <v/>
      </c>
      <c r="U551" t="str">
        <f>SSN_7!U1212</f>
        <v/>
      </c>
      <c r="V551" t="str">
        <f>SSN_7!V1212</f>
        <v/>
      </c>
      <c r="W551">
        <f>SSN_7!W1212</f>
        <v>0</v>
      </c>
      <c r="X551" t="e">
        <f>SSN_7!X1212</f>
        <v>#N/A</v>
      </c>
      <c r="AB551" s="20">
        <f>MATCH("R",$J552:$J$1000,0)</f>
        <v>1</v>
      </c>
      <c r="AC551" s="20">
        <f>ROW()</f>
        <v>551</v>
      </c>
      <c r="AD551" s="24" t="e">
        <f t="shared" ca="1" si="55"/>
        <v>#N/A</v>
      </c>
      <c r="AE551" t="str">
        <f t="shared" ca="1" si="54"/>
        <v>E</v>
      </c>
    </row>
    <row r="552" spans="1:31">
      <c r="A552" s="36"/>
      <c r="J552" t="str">
        <f>SSN_7!J1213</f>
        <v>R</v>
      </c>
      <c r="K552" t="str">
        <f>SSN_7!K1213</f>
        <v>20.0</v>
      </c>
      <c r="L552" t="str">
        <f>SSN_7!L1213</f>
        <v xml:space="preserve"> 8.3</v>
      </c>
      <c r="M552" t="str">
        <f>SSN_7!M1213</f>
        <v xml:space="preserve"> 2.0</v>
      </c>
      <c r="N552" t="str">
        <f>SSN_7!N1213</f>
        <v xml:space="preserve"> 4.0</v>
      </c>
      <c r="O552" t="str">
        <f>SSN_7!O1213</f>
        <v xml:space="preserve"> 5.4</v>
      </c>
      <c r="P552" t="str">
        <f>SSN_7!P1213</f>
        <v xml:space="preserve"> 7.3</v>
      </c>
      <c r="Q552" t="str">
        <f>SSN_7!Q1213</f>
        <v>10.2</v>
      </c>
      <c r="R552" t="str">
        <f>SSN_7!R1213</f>
        <v>14.4</v>
      </c>
      <c r="S552" t="str">
        <f>SSN_7!S1213</f>
        <v>18.2</v>
      </c>
      <c r="T552" t="str">
        <f>SSN_7!T1213</f>
        <v>21.5</v>
      </c>
      <c r="U552" t="str">
        <f>SSN_7!U1213</f>
        <v>25.0</v>
      </c>
      <c r="V552" t="str">
        <f>SSN_7!V1213</f>
        <v>29.0</v>
      </c>
      <c r="W552">
        <f>SSN_7!W1213</f>
        <v>0</v>
      </c>
      <c r="X552" t="str">
        <f>SSN_7!X1213</f>
        <v>2000</v>
      </c>
      <c r="AB552" s="20">
        <f>MATCH("R",$J553:$J$1000,0)</f>
        <v>32</v>
      </c>
      <c r="AC552" s="20">
        <f>ROW()</f>
        <v>552</v>
      </c>
      <c r="AD552" s="24" t="e">
        <f t="shared" ca="1" si="55"/>
        <v>#N/A</v>
      </c>
      <c r="AE552" t="str">
        <f t="shared" ca="1" si="54"/>
        <v>E</v>
      </c>
    </row>
    <row r="553" spans="1:31">
      <c r="A553" s="36"/>
      <c r="J553" t="str">
        <f>SSN_7!J1214</f>
        <v/>
      </c>
      <c r="K553" t="str">
        <f>SSN_7!K1214</f>
        <v xml:space="preserve">    </v>
      </c>
      <c r="L553" t="str">
        <f>SSN_7!L1214</f>
        <v xml:space="preserve"> 1F2</v>
      </c>
      <c r="M553" t="str">
        <f>SSN_7!M1214</f>
        <v xml:space="preserve"> 1 E</v>
      </c>
      <c r="N553" t="str">
        <f>SSN_7!N1214</f>
        <v xml:space="preserve"> 1F1</v>
      </c>
      <c r="O553" t="str">
        <f>SSN_7!O1214</f>
        <v xml:space="preserve"> 1F2</v>
      </c>
      <c r="P553" t="str">
        <f>SSN_7!P1214</f>
        <v xml:space="preserve"> 1F2</v>
      </c>
      <c r="Q553" t="str">
        <f>SSN_7!Q1214</f>
        <v xml:space="preserve"> 1F2</v>
      </c>
      <c r="R553" t="str">
        <f>SSN_7!R1214</f>
        <v xml:space="preserve"> 1F2</v>
      </c>
      <c r="S553" t="str">
        <f>SSN_7!S1214</f>
        <v xml:space="preserve"> 1F2</v>
      </c>
      <c r="T553" t="str">
        <f>SSN_7!T1214</f>
        <v xml:space="preserve"> 1F2</v>
      </c>
      <c r="U553" t="str">
        <f>SSN_7!U1214</f>
        <v xml:space="preserve"> 1F2</v>
      </c>
      <c r="V553" t="str">
        <f>SSN_7!V1214</f>
        <v xml:space="preserve"> 1F2</v>
      </c>
      <c r="W553">
        <f>SSN_7!W1214</f>
        <v>0</v>
      </c>
      <c r="X553" t="e">
        <f>SSN_7!X1214</f>
        <v>#N/A</v>
      </c>
      <c r="AB553" s="20">
        <f>MATCH("R",$J554:$J$1000,0)</f>
        <v>31</v>
      </c>
      <c r="AC553" s="20">
        <f>ROW()</f>
        <v>553</v>
      </c>
      <c r="AD553" s="24" t="e">
        <f t="shared" ca="1" si="55"/>
        <v>#N/A</v>
      </c>
      <c r="AE553" t="str">
        <f t="shared" ca="1" si="54"/>
        <v>E</v>
      </c>
    </row>
    <row r="554" spans="1:31">
      <c r="A554" s="36"/>
      <c r="J554" t="str">
        <f>SSN_7!J1215</f>
        <v/>
      </c>
      <c r="K554" t="str">
        <f>SSN_7!K1215</f>
        <v xml:space="preserve">    </v>
      </c>
      <c r="L554" t="str">
        <f>SSN_7!L1215</f>
        <v>61.1</v>
      </c>
      <c r="M554" t="str">
        <f>SSN_7!M1215</f>
        <v>29.0</v>
      </c>
      <c r="N554" t="str">
        <f>SSN_7!N1215</f>
        <v>56.0</v>
      </c>
      <c r="O554" t="str">
        <f>SSN_7!O1215</f>
        <v>53.3</v>
      </c>
      <c r="P554" t="str">
        <f>SSN_7!P1215</f>
        <v>55.4</v>
      </c>
      <c r="Q554" t="str">
        <f>SSN_7!Q1215</f>
        <v>61.1</v>
      </c>
      <c r="R554" t="str">
        <f>SSN_7!R1215</f>
        <v>61.1</v>
      </c>
      <c r="S554" t="str">
        <f>SSN_7!S1215</f>
        <v>61.1</v>
      </c>
      <c r="T554" t="str">
        <f>SSN_7!T1215</f>
        <v>61.1</v>
      </c>
      <c r="U554" t="str">
        <f>SSN_7!U1215</f>
        <v>61.1</v>
      </c>
      <c r="V554" t="str">
        <f>SSN_7!V1215</f>
        <v>61.1</v>
      </c>
      <c r="W554">
        <f>SSN_7!W1215</f>
        <v>0</v>
      </c>
      <c r="X554" t="e">
        <f>SSN_7!X1215</f>
        <v>#N/A</v>
      </c>
      <c r="AB554" s="20">
        <f>MATCH("R",$J555:$J$1000,0)</f>
        <v>30</v>
      </c>
      <c r="AC554" s="20">
        <f>ROW()</f>
        <v>554</v>
      </c>
      <c r="AD554" s="24" t="e">
        <f t="shared" ca="1" si="55"/>
        <v>#N/A</v>
      </c>
      <c r="AE554" t="str">
        <f t="shared" ca="1" si="54"/>
        <v>E</v>
      </c>
    </row>
    <row r="555" spans="1:31">
      <c r="A555" s="36"/>
      <c r="J555" t="str">
        <f>SSN_7!J1216</f>
        <v/>
      </c>
      <c r="K555" t="str">
        <f>SSN_7!K1216</f>
        <v xml:space="preserve">    </v>
      </c>
      <c r="L555" t="str">
        <f>SSN_7!L1216</f>
        <v xml:space="preserve"> 2.3</v>
      </c>
      <c r="M555" t="str">
        <f>SSN_7!M1216</f>
        <v xml:space="preserve"> 1.3</v>
      </c>
      <c r="N555" t="str">
        <f>SSN_7!N1216</f>
        <v xml:space="preserve"> 2.0</v>
      </c>
      <c r="O555" t="str">
        <f>SSN_7!O1216</f>
        <v xml:space="preserve"> 1.9</v>
      </c>
      <c r="P555" t="str">
        <f>SSN_7!P1216</f>
        <v xml:space="preserve"> 2.0</v>
      </c>
      <c r="Q555" t="str">
        <f>SSN_7!Q1216</f>
        <v xml:space="preserve"> 2.3</v>
      </c>
      <c r="R555" t="str">
        <f>SSN_7!R1216</f>
        <v xml:space="preserve"> 2.3</v>
      </c>
      <c r="S555" t="str">
        <f>SSN_7!S1216</f>
        <v xml:space="preserve"> 2.3</v>
      </c>
      <c r="T555" t="str">
        <f>SSN_7!T1216</f>
        <v xml:space="preserve"> 2.3</v>
      </c>
      <c r="U555" t="str">
        <f>SSN_7!U1216</f>
        <v xml:space="preserve"> 2.3</v>
      </c>
      <c r="V555" t="str">
        <f>SSN_7!V1216</f>
        <v xml:space="preserve"> 2.3</v>
      </c>
      <c r="W555">
        <f>SSN_7!W1216</f>
        <v>0</v>
      </c>
      <c r="X555" t="e">
        <f>SSN_7!X1216</f>
        <v>#N/A</v>
      </c>
      <c r="AB555" s="20">
        <f>MATCH("R",$J556:$J$1000,0)</f>
        <v>29</v>
      </c>
      <c r="AC555" s="20">
        <f>ROW()</f>
        <v>555</v>
      </c>
      <c r="AD555" s="24" t="e">
        <f t="shared" ca="1" si="55"/>
        <v>#N/A</v>
      </c>
      <c r="AE555" t="str">
        <f t="shared" ca="1" si="54"/>
        <v>E</v>
      </c>
    </row>
    <row r="556" spans="1:31">
      <c r="A556" s="36"/>
      <c r="J556" t="str">
        <f>SSN_7!J1217</f>
        <v/>
      </c>
      <c r="K556" t="str">
        <f>SSN_7!K1217</f>
        <v xml:space="preserve">    </v>
      </c>
      <c r="L556" t="str">
        <f>SSN_7!L1217</f>
        <v xml:space="preserve"> 309</v>
      </c>
      <c r="M556" t="str">
        <f>SSN_7!M1217</f>
        <v xml:space="preserve">  93</v>
      </c>
      <c r="N556" t="str">
        <f>SSN_7!N1217</f>
        <v xml:space="preserve"> 252</v>
      </c>
      <c r="O556" t="str">
        <f>SSN_7!O1217</f>
        <v xml:space="preserve"> 227</v>
      </c>
      <c r="P556" t="str">
        <f>SSN_7!P1217</f>
        <v xml:space="preserve"> 245</v>
      </c>
      <c r="Q556" t="str">
        <f>SSN_7!Q1217</f>
        <v xml:space="preserve"> 309</v>
      </c>
      <c r="R556" t="str">
        <f>SSN_7!R1217</f>
        <v xml:space="preserve"> 309</v>
      </c>
      <c r="S556" t="str">
        <f>SSN_7!S1217</f>
        <v xml:space="preserve"> 309</v>
      </c>
      <c r="T556" t="str">
        <f>SSN_7!T1217</f>
        <v xml:space="preserve"> 309</v>
      </c>
      <c r="U556" t="str">
        <f>SSN_7!U1217</f>
        <v xml:space="preserve"> 309</v>
      </c>
      <c r="V556" t="str">
        <f>SSN_7!V1217</f>
        <v xml:space="preserve"> 309</v>
      </c>
      <c r="W556">
        <f>SSN_7!W1217</f>
        <v>0</v>
      </c>
      <c r="X556" t="e">
        <f>SSN_7!X1217</f>
        <v>#N/A</v>
      </c>
      <c r="AB556" s="20">
        <f>MATCH("R",$J557:$J$1000,0)</f>
        <v>28</v>
      </c>
      <c r="AC556" s="20">
        <f>ROW()</f>
        <v>556</v>
      </c>
      <c r="AD556" s="24" t="e">
        <f t="shared" ca="1" si="55"/>
        <v>#N/A</v>
      </c>
      <c r="AE556" t="str">
        <f t="shared" ca="1" si="54"/>
        <v>E</v>
      </c>
    </row>
    <row r="557" spans="1:31">
      <c r="A557" s="36"/>
      <c r="J557" t="str">
        <f>SSN_7!J1218</f>
        <v/>
      </c>
      <c r="K557" t="str">
        <f>SSN_7!K1218</f>
        <v xml:space="preserve">    </v>
      </c>
      <c r="L557" t="str">
        <f>SSN_7!L1218</f>
        <v>0.50</v>
      </c>
      <c r="M557" t="str">
        <f>SSN_7!M1218</f>
        <v>1.00</v>
      </c>
      <c r="N557" t="str">
        <f>SSN_7!N1218</f>
        <v>0.95</v>
      </c>
      <c r="O557" t="str">
        <f>SSN_7!O1218</f>
        <v>0.99</v>
      </c>
      <c r="P557" t="str">
        <f>SSN_7!P1218</f>
        <v>0.81</v>
      </c>
      <c r="Q557" t="str">
        <f>SSN_7!Q1218</f>
        <v>0.04</v>
      </c>
      <c r="R557" t="str">
        <f>SSN_7!R1218</f>
        <v>0.00</v>
      </c>
      <c r="S557" t="str">
        <f>SSN_7!S1218</f>
        <v>0.00</v>
      </c>
      <c r="T557" t="str">
        <f>SSN_7!T1218</f>
        <v>0.00</v>
      </c>
      <c r="U557" t="str">
        <f>SSN_7!U1218</f>
        <v>0.00</v>
      </c>
      <c r="V557" t="str">
        <f>SSN_7!V1218</f>
        <v>0.00</v>
      </c>
      <c r="W557">
        <f>SSN_7!W1218</f>
        <v>0</v>
      </c>
      <c r="X557" t="e">
        <f>SSN_7!X1218</f>
        <v>#N/A</v>
      </c>
      <c r="AB557" s="20">
        <f>MATCH("R",$J558:$J$1000,0)</f>
        <v>27</v>
      </c>
      <c r="AC557" s="20">
        <f>ROW()</f>
        <v>557</v>
      </c>
      <c r="AD557" s="24" t="e">
        <f t="shared" ca="1" si="55"/>
        <v>#N/A</v>
      </c>
      <c r="AE557" t="str">
        <f t="shared" ca="1" si="54"/>
        <v>E</v>
      </c>
    </row>
    <row r="558" spans="1:31">
      <c r="A558" s="36"/>
      <c r="J558" t="str">
        <f>SSN_7!J1219</f>
        <v/>
      </c>
      <c r="K558" t="str">
        <f>SSN_7!K1219</f>
        <v xml:space="preserve">    </v>
      </c>
      <c r="L558" t="str">
        <f>SSN_7!L1219</f>
        <v xml:space="preserve"> 118</v>
      </c>
      <c r="M558" t="str">
        <f>SSN_7!M1219</f>
        <v xml:space="preserve"> 135</v>
      </c>
      <c r="N558" t="str">
        <f>SSN_7!N1219</f>
        <v xml:space="preserve"> 116</v>
      </c>
      <c r="O558" t="str">
        <f>SSN_7!O1219</f>
        <v xml:space="preserve"> 115</v>
      </c>
      <c r="P558" t="str">
        <f>SSN_7!P1219</f>
        <v xml:space="preserve"> 115</v>
      </c>
      <c r="Q558" t="str">
        <f>SSN_7!Q1219</f>
        <v xml:space="preserve"> 131</v>
      </c>
      <c r="R558" t="str">
        <f>SSN_7!R1219</f>
        <v xml:space="preserve"> 185</v>
      </c>
      <c r="S558" t="str">
        <f>SSN_7!S1219</f>
        <v xml:space="preserve"> 186</v>
      </c>
      <c r="T558" t="str">
        <f>SSN_7!T1219</f>
        <v xml:space="preserve"> 187</v>
      </c>
      <c r="U558" t="str">
        <f>SSN_7!U1219</f>
        <v xml:space="preserve"> 189</v>
      </c>
      <c r="V558" t="str">
        <f>SSN_7!V1219</f>
        <v xml:space="preserve"> 190</v>
      </c>
      <c r="W558">
        <f>SSN_7!W1219</f>
        <v>0</v>
      </c>
      <c r="X558" t="e">
        <f>SSN_7!X1219</f>
        <v>#N/A</v>
      </c>
      <c r="AB558" s="20">
        <f>MATCH("R",$J559:$J$1000,0)</f>
        <v>26</v>
      </c>
      <c r="AC558" s="20">
        <f>ROW()</f>
        <v>558</v>
      </c>
      <c r="AD558" s="24" t="e">
        <f t="shared" ca="1" si="55"/>
        <v>#N/A</v>
      </c>
      <c r="AE558" t="str">
        <f t="shared" ca="1" si="54"/>
        <v>E</v>
      </c>
    </row>
    <row r="559" spans="1:31">
      <c r="A559" s="36"/>
      <c r="J559" t="str">
        <f>SSN_7!J1220</f>
        <v/>
      </c>
      <c r="K559" t="str">
        <f>SSN_7!K1220</f>
        <v xml:space="preserve">    </v>
      </c>
      <c r="L559" t="str">
        <f>SSN_7!L1220</f>
        <v xml:space="preserve">  24</v>
      </c>
      <c r="M559" t="str">
        <f>SSN_7!M1220</f>
        <v xml:space="preserve">  -3</v>
      </c>
      <c r="N559" t="str">
        <f>SSN_7!N1220</f>
        <v xml:space="preserve">  20</v>
      </c>
      <c r="O559" t="str">
        <f>SSN_7!O1220</f>
        <v xml:space="preserve">  24</v>
      </c>
      <c r="P559" t="str">
        <f>SSN_7!P1220</f>
        <v xml:space="preserve">  27</v>
      </c>
      <c r="Q559" t="str">
        <f>SSN_7!Q1220</f>
        <v xml:space="preserve">  13</v>
      </c>
      <c r="R559" t="str">
        <f>SSN_7!R1220</f>
        <v xml:space="preserve"> -37</v>
      </c>
      <c r="S559" t="str">
        <f>SSN_7!S1220</f>
        <v xml:space="preserve"> -37</v>
      </c>
      <c r="T559" t="str">
        <f>SSN_7!T1220</f>
        <v xml:space="preserve"> -36</v>
      </c>
      <c r="U559" t="str">
        <f>SSN_7!U1220</f>
        <v xml:space="preserve"> -36</v>
      </c>
      <c r="V559" t="str">
        <f>SSN_7!V1220</f>
        <v xml:space="preserve"> -36</v>
      </c>
      <c r="W559">
        <f>SSN_7!W1220</f>
        <v>0</v>
      </c>
      <c r="X559" t="e">
        <f>SSN_7!X1220</f>
        <v>#N/A</v>
      </c>
      <c r="AB559" s="20">
        <f>MATCH("R",$J560:$J$1000,0)</f>
        <v>25</v>
      </c>
      <c r="AC559" s="20">
        <f>ROW()</f>
        <v>559</v>
      </c>
      <c r="AD559" s="24" t="e">
        <f t="shared" ca="1" si="55"/>
        <v>#N/A</v>
      </c>
      <c r="AE559" t="str">
        <f t="shared" ca="1" si="54"/>
        <v>E</v>
      </c>
    </row>
    <row r="560" spans="1:31">
      <c r="A560" s="36"/>
      <c r="J560" t="str">
        <f>SSN_7!J1221</f>
        <v/>
      </c>
      <c r="K560" t="str">
        <f>SSN_7!K1221</f>
        <v xml:space="preserve">    </v>
      </c>
      <c r="L560" t="str">
        <f>SSN_7!L1221</f>
        <v xml:space="preserve"> -98</v>
      </c>
      <c r="M560" t="str">
        <f>SSN_7!M1221</f>
        <v>-115</v>
      </c>
      <c r="N560" t="str">
        <f>SSN_7!N1221</f>
        <v xml:space="preserve"> -96</v>
      </c>
      <c r="O560" t="str">
        <f>SSN_7!O1221</f>
        <v xml:space="preserve"> -95</v>
      </c>
      <c r="P560" t="str">
        <f>SSN_7!P1221</f>
        <v xml:space="preserve"> -95</v>
      </c>
      <c r="Q560" t="str">
        <f>SSN_7!Q1221</f>
        <v>-111</v>
      </c>
      <c r="R560" t="str">
        <f>SSN_7!R1221</f>
        <v>-165</v>
      </c>
      <c r="S560" t="str">
        <f>SSN_7!S1221</f>
        <v>-166</v>
      </c>
      <c r="T560" t="str">
        <f>SSN_7!T1221</f>
        <v>-167</v>
      </c>
      <c r="U560" t="str">
        <f>SSN_7!U1221</f>
        <v>-169</v>
      </c>
      <c r="V560" t="str">
        <f>SSN_7!V1221</f>
        <v>-170</v>
      </c>
      <c r="W560">
        <f>SSN_7!W1221</f>
        <v>0</v>
      </c>
      <c r="X560" t="e">
        <f>SSN_7!X1221</f>
        <v>#N/A</v>
      </c>
      <c r="AB560" s="20">
        <f>MATCH("R",$J561:$J$1000,0)</f>
        <v>24</v>
      </c>
      <c r="AC560" s="20">
        <f>ROW()</f>
        <v>560</v>
      </c>
      <c r="AD560" s="24" t="e">
        <f t="shared" ca="1" si="55"/>
        <v>#N/A</v>
      </c>
      <c r="AE560" t="str">
        <f t="shared" ca="1" si="54"/>
        <v>E</v>
      </c>
    </row>
    <row r="561" spans="1:31">
      <c r="A561" s="36"/>
      <c r="J561" t="str">
        <f>SSN_7!J1222</f>
        <v/>
      </c>
      <c r="K561" t="str">
        <f>SSN_7!K1222</f>
        <v xml:space="preserve">    </v>
      </c>
      <c r="L561" t="str">
        <f>SSN_7!L1222</f>
        <v>-157</v>
      </c>
      <c r="M561" t="str">
        <f>SSN_7!M1222</f>
        <v>-140</v>
      </c>
      <c r="N561" t="str">
        <f>SSN_7!N1222</f>
        <v>-148</v>
      </c>
      <c r="O561" t="str">
        <f>SSN_7!O1222</f>
        <v>-152</v>
      </c>
      <c r="P561" t="str">
        <f>SSN_7!P1222</f>
        <v>-156</v>
      </c>
      <c r="Q561" t="str">
        <f>SSN_7!Q1222</f>
        <v>-159</v>
      </c>
      <c r="R561" t="str">
        <f>SSN_7!R1222</f>
        <v>-162</v>
      </c>
      <c r="S561" t="str">
        <f>SSN_7!S1222</f>
        <v>-165</v>
      </c>
      <c r="T561" t="str">
        <f>SSN_7!T1222</f>
        <v>-168</v>
      </c>
      <c r="U561" t="str">
        <f>SSN_7!U1222</f>
        <v>-170</v>
      </c>
      <c r="V561" t="str">
        <f>SSN_7!V1222</f>
        <v>-172</v>
      </c>
      <c r="W561">
        <f>SSN_7!W1222</f>
        <v>0</v>
      </c>
      <c r="X561" t="e">
        <f>SSN_7!X1222</f>
        <v>#N/A</v>
      </c>
      <c r="AB561" s="20">
        <f>MATCH("R",$J562:$J$1000,0)</f>
        <v>23</v>
      </c>
      <c r="AC561" s="20">
        <f>ROW()</f>
        <v>561</v>
      </c>
      <c r="AD561" s="24" t="e">
        <f t="shared" ca="1" si="55"/>
        <v>#N/A</v>
      </c>
      <c r="AE561" t="str">
        <f t="shared" ca="1" si="54"/>
        <v>E</v>
      </c>
    </row>
    <row r="562" spans="1:31">
      <c r="A562" s="36"/>
      <c r="J562" t="str">
        <f>SSN_7!J1223</f>
        <v/>
      </c>
      <c r="K562" t="str">
        <f>SSN_7!K1223</f>
        <v xml:space="preserve">    </v>
      </c>
      <c r="L562" t="str">
        <f>SSN_7!L1223</f>
        <v xml:space="preserve">  58</v>
      </c>
      <c r="M562" t="str">
        <f>SSN_7!M1223</f>
        <v xml:space="preserve">  25</v>
      </c>
      <c r="N562" t="str">
        <f>SSN_7!N1223</f>
        <v xml:space="preserve">  53</v>
      </c>
      <c r="O562" t="str">
        <f>SSN_7!O1223</f>
        <v xml:space="preserve">  57</v>
      </c>
      <c r="P562" t="str">
        <f>SSN_7!P1223</f>
        <v xml:space="preserve">  61</v>
      </c>
      <c r="Q562" t="str">
        <f>SSN_7!Q1223</f>
        <v xml:space="preserve">  48</v>
      </c>
      <c r="R562" t="str">
        <f>SSN_7!R1223</f>
        <v xml:space="preserve">  -3</v>
      </c>
      <c r="S562" t="str">
        <f>SSN_7!S1223</f>
        <v xml:space="preserve">  -1</v>
      </c>
      <c r="T562" t="str">
        <f>SSN_7!T1223</f>
        <v xml:space="preserve">   1</v>
      </c>
      <c r="U562" t="str">
        <f>SSN_7!U1223</f>
        <v xml:space="preserve">   2</v>
      </c>
      <c r="V562" t="str">
        <f>SSN_7!V1223</f>
        <v xml:space="preserve">   2</v>
      </c>
      <c r="W562">
        <f>SSN_7!W1223</f>
        <v>0</v>
      </c>
      <c r="X562" t="e">
        <f>SSN_7!X1223</f>
        <v>#N/A</v>
      </c>
      <c r="AB562" s="20">
        <f>MATCH("R",$J563:$J$1000,0)</f>
        <v>22</v>
      </c>
      <c r="AC562" s="20">
        <f>ROW()</f>
        <v>562</v>
      </c>
      <c r="AD562" s="24" t="e">
        <f t="shared" ca="1" si="55"/>
        <v>#N/A</v>
      </c>
      <c r="AE562" t="str">
        <f t="shared" ca="1" si="54"/>
        <v>E</v>
      </c>
    </row>
    <row r="563" spans="1:31">
      <c r="A563" s="36"/>
      <c r="J563" t="str">
        <f>SSN_7!J1224</f>
        <v/>
      </c>
      <c r="K563" t="str">
        <f>SSN_7!K1224</f>
        <v xml:space="preserve">    </v>
      </c>
      <c r="L563" t="str">
        <f>SSN_7!L1224</f>
        <v xml:space="preserve">  31</v>
      </c>
      <c r="M563" t="str">
        <f>SSN_7!M1224</f>
        <v xml:space="preserve">  59</v>
      </c>
      <c r="N563" t="str">
        <f>SSN_7!N1224</f>
        <v xml:space="preserve">  33</v>
      </c>
      <c r="O563" t="str">
        <f>SSN_7!O1224</f>
        <v xml:space="preserve">  27</v>
      </c>
      <c r="P563" t="str">
        <f>SSN_7!P1224</f>
        <v xml:space="preserve">  25</v>
      </c>
      <c r="Q563" t="str">
        <f>SSN_7!Q1224</f>
        <v xml:space="preserve">  49</v>
      </c>
      <c r="R563" t="str">
        <f>SSN_7!R1224</f>
        <v xml:space="preserve">  86</v>
      </c>
      <c r="S563" t="str">
        <f>SSN_7!S1224</f>
        <v xml:space="preserve">  84</v>
      </c>
      <c r="T563" t="str">
        <f>SSN_7!T1224</f>
        <v xml:space="preserve">  83</v>
      </c>
      <c r="U563" t="str">
        <f>SSN_7!U1224</f>
        <v xml:space="preserve">  82</v>
      </c>
      <c r="V563" t="str">
        <f>SSN_7!V1224</f>
        <v xml:space="preserve">  81</v>
      </c>
      <c r="W563">
        <f>SSN_7!W1224</f>
        <v>0</v>
      </c>
      <c r="X563" t="e">
        <f>SSN_7!X1224</f>
        <v>#N/A</v>
      </c>
      <c r="AB563" s="20">
        <f>MATCH("R",$J564:$J$1000,0)</f>
        <v>21</v>
      </c>
      <c r="AC563" s="20">
        <f>ROW()</f>
        <v>563</v>
      </c>
      <c r="AD563" s="24" t="e">
        <f t="shared" ca="1" si="55"/>
        <v>#N/A</v>
      </c>
      <c r="AE563" t="str">
        <f t="shared" ca="1" si="54"/>
        <v>E</v>
      </c>
    </row>
    <row r="564" spans="1:31">
      <c r="A564" s="36"/>
      <c r="J564" t="str">
        <f>SSN_7!J1225</f>
        <v/>
      </c>
      <c r="K564" t="str">
        <f>SSN_7!K1225</f>
        <v xml:space="preserve">    </v>
      </c>
      <c r="L564" t="str">
        <f>SSN_7!L1225</f>
        <v>0.02</v>
      </c>
      <c r="M564" t="str">
        <f>SSN_7!M1225</f>
        <v>0.00</v>
      </c>
      <c r="N564" t="str">
        <f>SSN_7!N1225</f>
        <v>0.00</v>
      </c>
      <c r="O564" t="str">
        <f>SSN_7!O1225</f>
        <v>0.01</v>
      </c>
      <c r="P564" t="str">
        <f>SSN_7!P1225</f>
        <v>0.02</v>
      </c>
      <c r="Q564" t="str">
        <f>SSN_7!Q1225</f>
        <v>0.02</v>
      </c>
      <c r="R564" t="str">
        <f>SSN_7!R1225</f>
        <v>0.00</v>
      </c>
      <c r="S564" t="str">
        <f>SSN_7!S1225</f>
        <v>0.00</v>
      </c>
      <c r="T564" t="str">
        <f>SSN_7!T1225</f>
        <v>0.00</v>
      </c>
      <c r="U564" t="str">
        <f>SSN_7!U1225</f>
        <v>0.00</v>
      </c>
      <c r="V564" t="str">
        <f>SSN_7!V1225</f>
        <v>0.00</v>
      </c>
      <c r="W564">
        <f>SSN_7!W1225</f>
        <v>0</v>
      </c>
      <c r="X564" t="e">
        <f>SSN_7!X1225</f>
        <v>#N/A</v>
      </c>
      <c r="AB564" s="20">
        <f>MATCH("R",$J565:$J$1000,0)</f>
        <v>20</v>
      </c>
      <c r="AC564" s="20">
        <f>ROW()</f>
        <v>564</v>
      </c>
      <c r="AD564" s="24" t="e">
        <f t="shared" ca="1" si="55"/>
        <v>#N/A</v>
      </c>
      <c r="AE564" t="str">
        <f t="shared" ca="1" si="54"/>
        <v>E</v>
      </c>
    </row>
    <row r="565" spans="1:31">
      <c r="A565" s="36"/>
      <c r="J565" t="str">
        <f>SSN_7!J1226</f>
        <v/>
      </c>
      <c r="K565" t="str">
        <f>SSN_7!K1226</f>
        <v xml:space="preserve">    </v>
      </c>
      <c r="L565" t="str">
        <f>SSN_7!L1226</f>
        <v>0.00</v>
      </c>
      <c r="M565" t="str">
        <f>SSN_7!M1226</f>
        <v>0.00</v>
      </c>
      <c r="N565" t="str">
        <f>SSN_7!N1226</f>
        <v>0.00</v>
      </c>
      <c r="O565" t="str">
        <f>SSN_7!O1226</f>
        <v>0.00</v>
      </c>
      <c r="P565" t="str">
        <f>SSN_7!P1226</f>
        <v>0.00</v>
      </c>
      <c r="Q565" t="str">
        <f>SSN_7!Q1226</f>
        <v>0.00</v>
      </c>
      <c r="R565" t="str">
        <f>SSN_7!R1226</f>
        <v>0.00</v>
      </c>
      <c r="S565" t="str">
        <f>SSN_7!S1226</f>
        <v>0.00</v>
      </c>
      <c r="T565" t="str">
        <f>SSN_7!T1226</f>
        <v>0.00</v>
      </c>
      <c r="U565" t="str">
        <f>SSN_7!U1226</f>
        <v>0.00</v>
      </c>
      <c r="V565" t="str">
        <f>SSN_7!V1226</f>
        <v>0.00</v>
      </c>
      <c r="W565">
        <f>SSN_7!W1226</f>
        <v>0</v>
      </c>
      <c r="X565" t="e">
        <f>SSN_7!X1226</f>
        <v>#N/A</v>
      </c>
      <c r="AB565" s="20">
        <f>MATCH("R",$J566:$J$1000,0)</f>
        <v>19</v>
      </c>
      <c r="AC565" s="20">
        <f>ROW()</f>
        <v>565</v>
      </c>
      <c r="AD565" s="24" t="e">
        <f t="shared" ca="1" si="55"/>
        <v>#N/A</v>
      </c>
      <c r="AE565" t="str">
        <f t="shared" ca="1" si="54"/>
        <v>E</v>
      </c>
    </row>
    <row r="566" spans="1:31">
      <c r="A566" s="36"/>
      <c r="J566" t="str">
        <f>SSN_7!J1227</f>
        <v/>
      </c>
      <c r="K566" t="str">
        <f>SSN_7!K1227</f>
        <v xml:space="preserve">    </v>
      </c>
      <c r="L566" t="str">
        <f>SSN_7!L1227</f>
        <v>0.09</v>
      </c>
      <c r="M566" t="str">
        <f>SSN_7!M1227</f>
        <v>0.00</v>
      </c>
      <c r="N566" t="str">
        <f>SSN_7!N1227</f>
        <v>0.04</v>
      </c>
      <c r="O566" t="str">
        <f>SSN_7!O1227</f>
        <v>0.06</v>
      </c>
      <c r="P566" t="str">
        <f>SSN_7!P1227</f>
        <v>0.10</v>
      </c>
      <c r="Q566" t="str">
        <f>SSN_7!Q1227</f>
        <v>0.05</v>
      </c>
      <c r="R566" t="str">
        <f>SSN_7!R1227</f>
        <v>0.00</v>
      </c>
      <c r="S566" t="str">
        <f>SSN_7!S1227</f>
        <v>0.00</v>
      </c>
      <c r="T566" t="str">
        <f>SSN_7!T1227</f>
        <v>0.00</v>
      </c>
      <c r="U566" t="str">
        <f>SSN_7!U1227</f>
        <v>0.00</v>
      </c>
      <c r="V566" t="str">
        <f>SSN_7!V1227</f>
        <v>0.00</v>
      </c>
      <c r="W566">
        <f>SSN_7!W1227</f>
        <v>0</v>
      </c>
      <c r="X566" t="e">
        <f>SSN_7!X1227</f>
        <v>#N/A</v>
      </c>
      <c r="AB566" s="20">
        <f>MATCH("R",$J567:$J$1000,0)</f>
        <v>18</v>
      </c>
      <c r="AC566" s="20">
        <f>ROW()</f>
        <v>566</v>
      </c>
      <c r="AD566" s="24" t="e">
        <f t="shared" ca="1" si="55"/>
        <v>#N/A</v>
      </c>
      <c r="AE566" t="str">
        <f t="shared" ca="1" si="54"/>
        <v>E</v>
      </c>
    </row>
    <row r="567" spans="1:31">
      <c r="A567" s="36"/>
      <c r="J567" t="str">
        <f>SSN_7!J1228</f>
        <v/>
      </c>
      <c r="K567" t="str">
        <f>SSN_7!K1228</f>
        <v xml:space="preserve">    </v>
      </c>
      <c r="L567" t="str">
        <f>SSN_7!L1228</f>
        <v>13.6</v>
      </c>
      <c r="M567" t="str">
        <f>SSN_7!M1228</f>
        <v xml:space="preserve"> 5.1</v>
      </c>
      <c r="N567" t="str">
        <f>SSN_7!N1228</f>
        <v xml:space="preserve"> 7.7</v>
      </c>
      <c r="O567" t="str">
        <f>SSN_7!O1228</f>
        <v xml:space="preserve"> 5.7</v>
      </c>
      <c r="P567" t="str">
        <f>SSN_7!P1228</f>
        <v xml:space="preserve"> 8.4</v>
      </c>
      <c r="Q567" t="str">
        <f>SSN_7!Q1228</f>
        <v>22.3</v>
      </c>
      <c r="R567" t="str">
        <f>SSN_7!R1228</f>
        <v xml:space="preserve"> 5.1</v>
      </c>
      <c r="S567" t="str">
        <f>SSN_7!S1228</f>
        <v xml:space="preserve"> 5.1</v>
      </c>
      <c r="T567" t="str">
        <f>SSN_7!T1228</f>
        <v xml:space="preserve"> 5.1</v>
      </c>
      <c r="U567" t="str">
        <f>SSN_7!U1228</f>
        <v xml:space="preserve"> 5.1</v>
      </c>
      <c r="V567" t="str">
        <f>SSN_7!V1228</f>
        <v xml:space="preserve"> 5.1</v>
      </c>
      <c r="W567">
        <f>SSN_7!W1228</f>
        <v>0</v>
      </c>
      <c r="X567" t="e">
        <f>SSN_7!X1228</f>
        <v>#N/A</v>
      </c>
      <c r="AB567" s="20">
        <f>MATCH("R",$J568:$J$1000,0)</f>
        <v>17</v>
      </c>
      <c r="AC567" s="20">
        <f>ROW()</f>
        <v>567</v>
      </c>
      <c r="AD567" s="24" t="e">
        <f t="shared" ca="1" si="55"/>
        <v>#N/A</v>
      </c>
      <c r="AE567" t="str">
        <f t="shared" ca="1" si="54"/>
        <v>E</v>
      </c>
    </row>
    <row r="568" spans="1:31">
      <c r="A568" s="36"/>
      <c r="J568" t="str">
        <f>SSN_7!J1229</f>
        <v/>
      </c>
      <c r="K568" t="str">
        <f>SSN_7!K1229</f>
        <v xml:space="preserve">    </v>
      </c>
      <c r="L568" t="str">
        <f>SSN_7!L1229</f>
        <v xml:space="preserve"> 7.3</v>
      </c>
      <c r="M568" t="str">
        <f>SSN_7!M1229</f>
        <v xml:space="preserve"> 4.5</v>
      </c>
      <c r="N568" t="str">
        <f>SSN_7!N1229</f>
        <v xml:space="preserve"> 5.7</v>
      </c>
      <c r="O568" t="str">
        <f>SSN_7!O1229</f>
        <v xml:space="preserve"> 6.2</v>
      </c>
      <c r="P568" t="str">
        <f>SSN_7!P1229</f>
        <v xml:space="preserve"> 5.1</v>
      </c>
      <c r="Q568" t="str">
        <f>SSN_7!Q1229</f>
        <v>14.6</v>
      </c>
      <c r="R568" t="str">
        <f>SSN_7!R1229</f>
        <v>13.1</v>
      </c>
      <c r="S568" t="str">
        <f>SSN_7!S1229</f>
        <v xml:space="preserve"> 4.5</v>
      </c>
      <c r="T568" t="str">
        <f>SSN_7!T1229</f>
        <v xml:space="preserve"> 4.5</v>
      </c>
      <c r="U568" t="str">
        <f>SSN_7!U1229</f>
        <v xml:space="preserve"> 4.5</v>
      </c>
      <c r="V568" t="str">
        <f>SSN_7!V1229</f>
        <v xml:space="preserve"> 4.5</v>
      </c>
      <c r="W568">
        <f>SSN_7!W1229</f>
        <v>0</v>
      </c>
      <c r="X568" t="e">
        <f>SSN_7!X1229</f>
        <v>#N/A</v>
      </c>
      <c r="AB568" s="20">
        <f>MATCH("R",$J569:$J$1000,0)</f>
        <v>16</v>
      </c>
      <c r="AC568" s="20">
        <f>ROW()</f>
        <v>568</v>
      </c>
      <c r="AD568" s="24" t="e">
        <f t="shared" ca="1" si="55"/>
        <v>#N/A</v>
      </c>
      <c r="AE568" t="str">
        <f t="shared" ca="1" si="54"/>
        <v>E</v>
      </c>
    </row>
    <row r="569" spans="1:31">
      <c r="A569" s="36"/>
      <c r="J569" t="str">
        <f>SSN_7!J1230</f>
        <v/>
      </c>
      <c r="K569" t="str">
        <f>SSN_7!K1230</f>
        <v xml:space="preserve">    </v>
      </c>
      <c r="L569" t="str">
        <f>SSN_7!L1230</f>
        <v>16.6</v>
      </c>
      <c r="M569" t="str">
        <f>SSN_7!M1230</f>
        <v>10.9</v>
      </c>
      <c r="N569" t="str">
        <f>SSN_7!N1230</f>
        <v>12.4</v>
      </c>
      <c r="O569" t="str">
        <f>SSN_7!O1230</f>
        <v>11.2</v>
      </c>
      <c r="P569" t="str">
        <f>SSN_7!P1230</f>
        <v>12.8</v>
      </c>
      <c r="Q569" t="str">
        <f>SSN_7!Q1230</f>
        <v>24.2</v>
      </c>
      <c r="R569" t="str">
        <f>SSN_7!R1230</f>
        <v>10.2</v>
      </c>
      <c r="S569" t="str">
        <f>SSN_7!S1230</f>
        <v>10.6</v>
      </c>
      <c r="T569" t="str">
        <f>SSN_7!T1230</f>
        <v>10.8</v>
      </c>
      <c r="U569" t="str">
        <f>SSN_7!U1230</f>
        <v>10.9</v>
      </c>
      <c r="V569" t="str">
        <f>SSN_7!V1230</f>
        <v>10.9</v>
      </c>
      <c r="W569">
        <f>SSN_7!W1230</f>
        <v>0</v>
      </c>
      <c r="X569" t="e">
        <f>SSN_7!X1230</f>
        <v>#N/A</v>
      </c>
      <c r="AB569" s="20">
        <f>MATCH("R",$J570:$J$1000,0)</f>
        <v>15</v>
      </c>
      <c r="AC569" s="20">
        <f>ROW()</f>
        <v>569</v>
      </c>
      <c r="AD569" s="24" t="e">
        <f t="shared" ca="1" si="55"/>
        <v>#N/A</v>
      </c>
      <c r="AE569" t="str">
        <f t="shared" ca="1" si="54"/>
        <v>E</v>
      </c>
    </row>
    <row r="570" spans="1:31">
      <c r="A570" s="36"/>
      <c r="J570" t="str">
        <f>SSN_7!J1231</f>
        <v/>
      </c>
      <c r="K570" t="str">
        <f>SSN_7!K1231</f>
        <v xml:space="preserve">    </v>
      </c>
      <c r="L570" t="str">
        <f>SSN_7!L1231</f>
        <v xml:space="preserve"> 9.3</v>
      </c>
      <c r="M570" t="str">
        <f>SSN_7!M1231</f>
        <v xml:space="preserve"> 7.5</v>
      </c>
      <c r="N570" t="str">
        <f>SSN_7!N1231</f>
        <v xml:space="preserve"> 8.3</v>
      </c>
      <c r="O570" t="str">
        <f>SSN_7!O1231</f>
        <v xml:space="preserve"> 8.6</v>
      </c>
      <c r="P570" t="str">
        <f>SSN_7!P1231</f>
        <v xml:space="preserve"> 7.8</v>
      </c>
      <c r="Q570" t="str">
        <f>SSN_7!Q1231</f>
        <v>15.5</v>
      </c>
      <c r="R570" t="str">
        <f>SSN_7!R1231</f>
        <v>14.0</v>
      </c>
      <c r="S570" t="str">
        <f>SSN_7!S1231</f>
        <v xml:space="preserve"> 6.9</v>
      </c>
      <c r="T570" t="str">
        <f>SSN_7!T1231</f>
        <v xml:space="preserve"> 7.3</v>
      </c>
      <c r="U570" t="str">
        <f>SSN_7!U1231</f>
        <v xml:space="preserve"> 7.4</v>
      </c>
      <c r="V570" t="str">
        <f>SSN_7!V1231</f>
        <v xml:space="preserve"> 7.4</v>
      </c>
      <c r="W570">
        <f>SSN_7!W1231</f>
        <v>0</v>
      </c>
      <c r="X570" t="e">
        <f>SSN_7!X1231</f>
        <v>#N/A</v>
      </c>
      <c r="AB570" s="20">
        <f>MATCH("R",$J571:$J$1000,0)</f>
        <v>14</v>
      </c>
      <c r="AC570" s="20">
        <f>ROW()</f>
        <v>570</v>
      </c>
      <c r="AD570" s="24" t="e">
        <f t="shared" ca="1" si="55"/>
        <v>#N/A</v>
      </c>
      <c r="AE570" t="str">
        <f t="shared" ca="1" si="54"/>
        <v>E</v>
      </c>
    </row>
    <row r="571" spans="1:31">
      <c r="A571" s="36"/>
      <c r="J571" t="str">
        <f>SSN_7!J1232</f>
        <v/>
      </c>
      <c r="K571" t="str">
        <f>SSN_7!K1232</f>
        <v xml:space="preserve">    </v>
      </c>
      <c r="L571" t="str">
        <f>SSN_7!L1232</f>
        <v xml:space="preserve"> 3.2</v>
      </c>
      <c r="M571" t="str">
        <f>SSN_7!M1232</f>
        <v xml:space="preserve"> 0.3</v>
      </c>
      <c r="N571" t="str">
        <f>SSN_7!N1232</f>
        <v xml:space="preserve"> 3.6</v>
      </c>
      <c r="O571" t="str">
        <f>SSN_7!O1232</f>
        <v xml:space="preserve"> 3.2</v>
      </c>
      <c r="P571" t="str">
        <f>SSN_7!P1232</f>
        <v xml:space="preserve"> 3.1</v>
      </c>
      <c r="Q571" t="str">
        <f>SSN_7!Q1232</f>
        <v xml:space="preserve"> 3.1</v>
      </c>
      <c r="R571" t="str">
        <f>SSN_7!R1232</f>
        <v xml:space="preserve"> 2.9</v>
      </c>
      <c r="S571" t="str">
        <f>SSN_7!S1232</f>
        <v xml:space="preserve"> 2.8</v>
      </c>
      <c r="T571" t="str">
        <f>SSN_7!T1232</f>
        <v xml:space="preserve"> 2.7</v>
      </c>
      <c r="U571" t="str">
        <f>SSN_7!U1232</f>
        <v xml:space="preserve"> 2.7</v>
      </c>
      <c r="V571" t="str">
        <f>SSN_7!V1232</f>
        <v xml:space="preserve"> 2.6</v>
      </c>
      <c r="W571">
        <f>SSN_7!W1232</f>
        <v>0</v>
      </c>
      <c r="X571" t="e">
        <f>SSN_7!X1232</f>
        <v>#N/A</v>
      </c>
      <c r="AB571" s="20">
        <f>MATCH("R",$J572:$J$1000,0)</f>
        <v>13</v>
      </c>
      <c r="AC571" s="20">
        <f>ROW()</f>
        <v>571</v>
      </c>
      <c r="AD571" s="24" t="e">
        <f t="shared" ca="1" si="55"/>
        <v>#N/A</v>
      </c>
      <c r="AE571" t="str">
        <f t="shared" ca="1" si="54"/>
        <v>E</v>
      </c>
    </row>
    <row r="572" spans="1:31">
      <c r="A572" s="36"/>
      <c r="J572" t="str">
        <f>SSN_7!J1233</f>
        <v/>
      </c>
      <c r="K572" t="str">
        <f>SSN_7!K1233</f>
        <v xml:space="preserve">    </v>
      </c>
      <c r="L572" t="str">
        <f>SSN_7!L1233</f>
        <v xml:space="preserve"> 3.2</v>
      </c>
      <c r="M572" t="str">
        <f>SSN_7!M1233</f>
        <v xml:space="preserve"> 0.3</v>
      </c>
      <c r="N572" t="str">
        <f>SSN_7!N1233</f>
        <v xml:space="preserve"> 3.6</v>
      </c>
      <c r="O572" t="str">
        <f>SSN_7!O1233</f>
        <v xml:space="preserve"> 3.2</v>
      </c>
      <c r="P572" t="str">
        <f>SSN_7!P1233</f>
        <v xml:space="preserve"> 3.1</v>
      </c>
      <c r="Q572" t="str">
        <f>SSN_7!Q1233</f>
        <v xml:space="preserve"> 3.1</v>
      </c>
      <c r="R572" t="str">
        <f>SSN_7!R1233</f>
        <v xml:space="preserve"> 2.9</v>
      </c>
      <c r="S572" t="str">
        <f>SSN_7!S1233</f>
        <v xml:space="preserve"> 2.8</v>
      </c>
      <c r="T572" t="str">
        <f>SSN_7!T1233</f>
        <v xml:space="preserve"> 2.7</v>
      </c>
      <c r="U572" t="str">
        <f>SSN_7!U1233</f>
        <v xml:space="preserve"> 2.7</v>
      </c>
      <c r="V572" t="str">
        <f>SSN_7!V1233</f>
        <v xml:space="preserve"> 2.6</v>
      </c>
      <c r="W572">
        <f>SSN_7!W1233</f>
        <v>0</v>
      </c>
      <c r="X572" t="e">
        <f>SSN_7!X1233</f>
        <v>#N/A</v>
      </c>
      <c r="AB572" s="20">
        <f>MATCH("R",$J573:$J$1000,0)</f>
        <v>12</v>
      </c>
      <c r="AC572" s="20">
        <f>ROW()</f>
        <v>572</v>
      </c>
      <c r="AD572" s="24" t="e">
        <f t="shared" ca="1" si="55"/>
        <v>#N/A</v>
      </c>
      <c r="AE572" t="str">
        <f t="shared" ca="1" si="54"/>
        <v>E</v>
      </c>
    </row>
    <row r="573" spans="1:31">
      <c r="A573" s="36"/>
      <c r="J573" t="str">
        <f>SSN_7!J1234</f>
        <v/>
      </c>
      <c r="K573" t="str">
        <f>SSN_7!K1234</f>
        <v xml:space="preserve">    </v>
      </c>
      <c r="L573" t="str">
        <f>SSN_7!L1234</f>
        <v xml:space="preserve">  42</v>
      </c>
      <c r="M573" t="str">
        <f>SSN_7!M1234</f>
        <v xml:space="preserve">  14</v>
      </c>
      <c r="N573" t="str">
        <f>SSN_7!N1234</f>
        <v xml:space="preserve">  40</v>
      </c>
      <c r="O573" t="str">
        <f>SSN_7!O1234</f>
        <v xml:space="preserve">  46</v>
      </c>
      <c r="P573" t="str">
        <f>SSN_7!P1234</f>
        <v xml:space="preserve">  48</v>
      </c>
      <c r="Q573" t="str">
        <f>SSN_7!Q1234</f>
        <v xml:space="preserve">  24</v>
      </c>
      <c r="R573" t="str">
        <f>SSN_7!R1234</f>
        <v xml:space="preserve"> -13</v>
      </c>
      <c r="S573" t="str">
        <f>SSN_7!S1234</f>
        <v xml:space="preserve"> -11</v>
      </c>
      <c r="T573" t="str">
        <f>SSN_7!T1234</f>
        <v xml:space="preserve"> -10</v>
      </c>
      <c r="U573" t="str">
        <f>SSN_7!U1234</f>
        <v xml:space="preserve">  -9</v>
      </c>
      <c r="V573" t="str">
        <f>SSN_7!V1234</f>
        <v xml:space="preserve">  -8</v>
      </c>
      <c r="W573">
        <f>SSN_7!W1234</f>
        <v>0</v>
      </c>
      <c r="X573" t="e">
        <f>SSN_7!X1234</f>
        <v>#N/A</v>
      </c>
      <c r="AB573" s="20">
        <f>MATCH("R",$J574:$J$1000,0)</f>
        <v>11</v>
      </c>
      <c r="AC573" s="20">
        <f>ROW()</f>
        <v>573</v>
      </c>
      <c r="AD573" s="24" t="e">
        <f t="shared" ca="1" si="55"/>
        <v>#N/A</v>
      </c>
      <c r="AE573" t="str">
        <f t="shared" ca="1" si="54"/>
        <v>E</v>
      </c>
    </row>
    <row r="574" spans="1:31">
      <c r="A574" s="36"/>
      <c r="J574" t="str">
        <f>SSN_7!J1235</f>
        <v/>
      </c>
      <c r="K574" t="str">
        <f>SSN_7!K1235</f>
        <v xml:space="preserve">    </v>
      </c>
      <c r="L574" t="str">
        <f>SSN_7!L1235</f>
        <v xml:space="preserve">RSI </v>
      </c>
      <c r="M574" t="str">
        <f>SSN_7!M1235</f>
        <v>oeff</v>
      </c>
      <c r="N574" t="str">
        <f>SSN_7!N1235</f>
        <v>Dail</v>
      </c>
      <c r="O574" t="str">
        <f>SSN_7!O1235</f>
        <v xml:space="preserve">)   </v>
      </c>
      <c r="P574" t="str">
        <f>SSN_7!P1235</f>
        <v xml:space="preserve">    </v>
      </c>
      <c r="Q574" t="str">
        <f>SSN_7!Q1235</f>
        <v>METH</v>
      </c>
      <c r="R574" t="str">
        <f>SSN_7!R1235</f>
        <v>D 30</v>
      </c>
      <c r="S574" t="str">
        <f>SSN_7!S1235</f>
        <v xml:space="preserve">  VO</v>
      </c>
      <c r="T574" t="str">
        <f>SSN_7!T1235</f>
        <v xml:space="preserve">CAP </v>
      </c>
      <c r="U574" t="str">
        <f>SSN_7!U1235</f>
        <v>6.12</v>
      </c>
      <c r="V574" t="str">
        <f>SSN_7!V1235</f>
        <v xml:space="preserve">7W  </v>
      </c>
      <c r="W574">
        <f>SSN_7!W1235</f>
        <v>0</v>
      </c>
      <c r="X574" t="e">
        <f>SSN_7!X1235</f>
        <v>#N/A</v>
      </c>
      <c r="AB574" s="20">
        <f>MATCH("R",$J575:$J$1000,0)</f>
        <v>10</v>
      </c>
      <c r="AC574" s="20">
        <f>ROW()</f>
        <v>574</v>
      </c>
      <c r="AD574" s="24" t="e">
        <f t="shared" ca="1" si="55"/>
        <v>#N/A</v>
      </c>
      <c r="AE574" t="str">
        <f t="shared" ca="1" si="54"/>
        <v>E</v>
      </c>
    </row>
    <row r="575" spans="1:31">
      <c r="A575" s="36"/>
      <c r="J575" t="str">
        <f>SSN_7!J1236</f>
        <v/>
      </c>
      <c r="K575" t="str">
        <f>SSN_7!K1236</f>
        <v/>
      </c>
      <c r="L575" t="str">
        <f>SSN_7!L1236</f>
        <v/>
      </c>
      <c r="M575" t="str">
        <f>SSN_7!M1236</f>
        <v/>
      </c>
      <c r="N575" t="str">
        <f>SSN_7!N1236</f>
        <v/>
      </c>
      <c r="O575" t="str">
        <f>SSN_7!O1236</f>
        <v/>
      </c>
      <c r="P575" t="str">
        <f>SSN_7!P1236</f>
        <v/>
      </c>
      <c r="Q575" t="str">
        <f>SSN_7!Q1236</f>
        <v/>
      </c>
      <c r="R575" t="str">
        <f>SSN_7!R1236</f>
        <v/>
      </c>
      <c r="S575" t="str">
        <f>SSN_7!S1236</f>
        <v/>
      </c>
      <c r="T575" t="str">
        <f>SSN_7!T1236</f>
        <v/>
      </c>
      <c r="U575" t="str">
        <f>SSN_7!U1236</f>
        <v/>
      </c>
      <c r="V575" t="str">
        <f>SSN_7!V1236</f>
        <v/>
      </c>
      <c r="W575">
        <f>SSN_7!W1236</f>
        <v>0</v>
      </c>
      <c r="X575" t="e">
        <f>SSN_7!X1236</f>
        <v>#N/A</v>
      </c>
      <c r="AB575" s="20">
        <f>MATCH("R",$J576:$J$1000,0)</f>
        <v>9</v>
      </c>
      <c r="AC575" s="20">
        <f>ROW()</f>
        <v>575</v>
      </c>
      <c r="AD575" s="24" t="e">
        <f t="shared" ca="1" si="55"/>
        <v>#N/A</v>
      </c>
      <c r="AE575" t="str">
        <f t="shared" ca="1" si="54"/>
        <v>E</v>
      </c>
    </row>
    <row r="576" spans="1:31">
      <c r="A576" s="36"/>
      <c r="J576" t="str">
        <f>SSN_7!J1237</f>
        <v/>
      </c>
      <c r="K576" t="str">
        <f>SSN_7!K1237</f>
        <v>Jan,</v>
      </c>
      <c r="L576" t="str">
        <f>SSN_7!L1237</f>
        <v>1 20</v>
      </c>
      <c r="M576" t="str">
        <f>SSN_7!M1237</f>
        <v xml:space="preserve">6   </v>
      </c>
      <c r="N576" t="str">
        <f>SSN_7!N1237</f>
        <v xml:space="preserve">    </v>
      </c>
      <c r="O576" t="str">
        <f>SSN_7!O1237</f>
        <v xml:space="preserve"> SSN</v>
      </c>
      <c r="P576" t="str">
        <f>SSN_7!P1237</f>
        <v>=  2</v>
      </c>
      <c r="Q576" t="str">
        <f>SSN_7!Q1237</f>
        <v xml:space="preserve">.   </v>
      </c>
      <c r="R576" t="str">
        <f>SSN_7!R1237</f>
        <v xml:space="preserve">    </v>
      </c>
      <c r="S576" t="str">
        <f>SSN_7!S1237</f>
        <v xml:space="preserve">    </v>
      </c>
      <c r="T576" t="str">
        <f>SSN_7!T1237</f>
        <v xml:space="preserve">  Mi</v>
      </c>
      <c r="U576" t="str">
        <f>SSN_7!U1237</f>
        <v>imum</v>
      </c>
      <c r="V576" t="str">
        <f>SSN_7!V1237</f>
        <v>Angl</v>
      </c>
      <c r="W576">
        <f>SSN_7!W1237</f>
        <v>0</v>
      </c>
      <c r="X576" t="e">
        <f>SSN_7!X1237</f>
        <v>#N/A</v>
      </c>
      <c r="AB576" s="20">
        <f>MATCH("R",$J577:$J$1000,0)</f>
        <v>8</v>
      </c>
      <c r="AC576" s="20">
        <f>ROW()</f>
        <v>576</v>
      </c>
      <c r="AD576" s="24" t="e">
        <f t="shared" ca="1" si="55"/>
        <v>#N/A</v>
      </c>
      <c r="AE576" t="str">
        <f t="shared" ca="1" si="54"/>
        <v>E</v>
      </c>
    </row>
    <row r="577" spans="1:31">
      <c r="A577" s="36"/>
      <c r="J577" t="str">
        <f>SSN_7!J1238</f>
        <v/>
      </c>
      <c r="K577" t="str">
        <f>SSN_7!K1238</f>
        <v>HOME</v>
      </c>
      <c r="L577" t="str">
        <f>SSN_7!L1238</f>
        <v xml:space="preserve">    </v>
      </c>
      <c r="M577" t="str">
        <f>SSN_7!M1238</f>
        <v xml:space="preserve">    </v>
      </c>
      <c r="N577" t="str">
        <f>SSN_7!N1238</f>
        <v xml:space="preserve">    </v>
      </c>
      <c r="O577" t="str">
        <f>SSN_7!O1238</f>
        <v>AUST</v>
      </c>
      <c r="P577" t="str">
        <f>SSN_7!P1238</f>
        <v xml:space="preserve">N   </v>
      </c>
      <c r="Q577" t="str">
        <f>SSN_7!Q1238</f>
        <v xml:space="preserve">    </v>
      </c>
      <c r="R577" t="str">
        <f>SSN_7!R1238</f>
        <v xml:space="preserve">    </v>
      </c>
      <c r="S577" t="str">
        <f>SSN_7!S1238</f>
        <v xml:space="preserve">  AZ</v>
      </c>
      <c r="T577" t="str">
        <f>SSN_7!T1238</f>
        <v>MUTH</v>
      </c>
      <c r="U577" t="str">
        <f>SSN_7!U1238</f>
        <v xml:space="preserve">    </v>
      </c>
      <c r="V577" t="str">
        <f>SSN_7!V1238</f>
        <v xml:space="preserve">    </v>
      </c>
      <c r="W577">
        <f>SSN_7!W1238</f>
        <v>0</v>
      </c>
      <c r="X577" t="e">
        <f>SSN_7!X1238</f>
        <v>#N/A</v>
      </c>
      <c r="AB577" s="20">
        <f>MATCH("R",$J578:$J$1000,0)</f>
        <v>7</v>
      </c>
      <c r="AC577" s="20">
        <f>ROW()</f>
        <v>577</v>
      </c>
      <c r="AD577" s="24" t="e">
        <f t="shared" ca="1" si="55"/>
        <v>#N/A</v>
      </c>
      <c r="AE577" t="str">
        <f t="shared" ca="1" si="54"/>
        <v>E</v>
      </c>
    </row>
    <row r="578" spans="1:31">
      <c r="A578" s="36"/>
      <c r="J578" t="str">
        <f>SSN_7!J1239</f>
        <v/>
      </c>
      <c r="K578" t="str">
        <f>SSN_7!K1239</f>
        <v>32.9</v>
      </c>
      <c r="L578" t="str">
        <f>SSN_7!L1239</f>
        <v xml:space="preserve"> N  </v>
      </c>
      <c r="M578" t="str">
        <f>SSN_7!M1239</f>
        <v>96.6</v>
      </c>
      <c r="N578" t="str">
        <f>SSN_7!N1239</f>
        <v xml:space="preserve"> W -</v>
      </c>
      <c r="O578" t="str">
        <f>SSN_7!O1239</f>
        <v>30.2</v>
      </c>
      <c r="P578" t="str">
        <f>SSN_7!P1239</f>
        <v xml:space="preserve"> N  </v>
      </c>
      <c r="Q578" t="str">
        <f>SSN_7!Q1239</f>
        <v>97.7</v>
      </c>
      <c r="R578" t="str">
        <f>SSN_7!R1239</f>
        <v xml:space="preserve"> W  </v>
      </c>
      <c r="S578" t="str">
        <f>SSN_7!S1239</f>
        <v xml:space="preserve"> 199</v>
      </c>
      <c r="T578" t="str">
        <f>SSN_7!T1239</f>
        <v xml:space="preserve">97  </v>
      </c>
      <c r="U578" t="str">
        <f>SSN_7!U1239</f>
        <v>19.3</v>
      </c>
      <c r="V578" t="str">
        <f>SSN_7!V1239</f>
        <v xml:space="preserve">    </v>
      </c>
      <c r="W578">
        <f>SSN_7!W1239</f>
        <v>0</v>
      </c>
      <c r="X578" t="e">
        <f>SSN_7!X1239</f>
        <v>#N/A</v>
      </c>
      <c r="AB578" s="20">
        <f>MATCH("R",$J579:$J$1000,0)</f>
        <v>6</v>
      </c>
      <c r="AC578" s="20">
        <f>ROW()</f>
        <v>578</v>
      </c>
      <c r="AD578" s="24" t="e">
        <f t="shared" ca="1" si="55"/>
        <v>#N/A</v>
      </c>
      <c r="AE578" t="str">
        <f t="shared" ref="AE578:AE641" ca="1" si="56">IF(ISERROR(AD578),"E","OK")</f>
        <v>E</v>
      </c>
    </row>
    <row r="579" spans="1:31">
      <c r="A579" s="36"/>
      <c r="J579" t="str">
        <f>SSN_7!J1240</f>
        <v/>
      </c>
      <c r="K579" t="str">
        <f>SSN_7!K1240</f>
        <v>XMTR</v>
      </c>
      <c r="L579" t="str">
        <f>SSN_7!L1240</f>
        <v xml:space="preserve"> 2-3</v>
      </c>
      <c r="M579" t="str">
        <f>SSN_7!M1240</f>
        <v xml:space="preserve"> ION</v>
      </c>
      <c r="N579" t="str">
        <f>SSN_7!N1240</f>
        <v>AP #</v>
      </c>
      <c r="O579" t="str">
        <f>SSN_7!O1240</f>
        <v>3[sa</v>
      </c>
      <c r="P579" t="str">
        <f>SSN_7!P1240</f>
        <v>ples</v>
      </c>
      <c r="Q579" t="str">
        <f>SSN_7!Q1240</f>
        <v>SAMP</v>
      </c>
      <c r="R579" t="str">
        <f>SSN_7!R1240</f>
        <v>E.23</v>
      </c>
      <c r="S579" t="str">
        <f>SSN_7!S1240</f>
        <v xml:space="preserve">   ]</v>
      </c>
      <c r="T579" t="str">
        <f>SSN_7!T1240</f>
        <v xml:space="preserve">Az= </v>
      </c>
      <c r="U579" t="str">
        <f>SSN_7!U1240</f>
        <v xml:space="preserve">0.0 </v>
      </c>
      <c r="V579" t="str">
        <f>SSN_7!V1240</f>
        <v>FFaz</v>
      </c>
      <c r="W579">
        <f>SSN_7!W1240</f>
        <v>0</v>
      </c>
      <c r="X579" t="e">
        <f>SSN_7!X1240</f>
        <v>#N/A</v>
      </c>
      <c r="AB579" s="20">
        <f>MATCH("R",$J580:$J$1000,0)</f>
        <v>5</v>
      </c>
      <c r="AC579" s="20">
        <f>ROW()</f>
        <v>579</v>
      </c>
      <c r="AD579" s="24" t="e">
        <f t="shared" ref="AD579:AD642" ca="1" si="57">IF(VALUE(INDIRECT(ADDRESS(AD578,AA$1+1,1,TRUE())))=1,AD578+1,VALUE(INDIRECT(ADDRESS(AD578,AA$1+2,1,TRUE())))+VALUE((INDIRECT(ADDRESS(AD578,AA$1+1,1,TRUE())))))</f>
        <v>#N/A</v>
      </c>
      <c r="AE579" t="str">
        <f t="shared" ca="1" si="56"/>
        <v>E</v>
      </c>
    </row>
    <row r="580" spans="1:31">
      <c r="A580" s="36"/>
      <c r="J580" t="str">
        <f>SSN_7!J1241</f>
        <v/>
      </c>
      <c r="K580" t="str">
        <f>SSN_7!K1241</f>
        <v>RCVR</v>
      </c>
      <c r="L580" t="str">
        <f>SSN_7!L1241</f>
        <v xml:space="preserve"> 2-3</v>
      </c>
      <c r="M580" t="str">
        <f>SSN_7!M1241</f>
        <v xml:space="preserve"> ION</v>
      </c>
      <c r="N580" t="str">
        <f>SSN_7!N1241</f>
        <v>AP #</v>
      </c>
      <c r="O580" t="str">
        <f>SSN_7!O1241</f>
        <v>3[sa</v>
      </c>
      <c r="P580" t="str">
        <f>SSN_7!P1241</f>
        <v>ples</v>
      </c>
      <c r="Q580" t="str">
        <f>SSN_7!Q1241</f>
        <v>SAMP</v>
      </c>
      <c r="R580" t="str">
        <f>SSN_7!R1241</f>
        <v>E.23</v>
      </c>
      <c r="S580" t="str">
        <f>SSN_7!S1241</f>
        <v xml:space="preserve">   ]</v>
      </c>
      <c r="T580" t="str">
        <f>SSN_7!T1241</f>
        <v xml:space="preserve">Az= </v>
      </c>
      <c r="U580" t="str">
        <f>SSN_7!U1241</f>
        <v xml:space="preserve">0.0 </v>
      </c>
      <c r="V580" t="str">
        <f>SSN_7!V1241</f>
        <v>FFaz</v>
      </c>
      <c r="W580">
        <f>SSN_7!W1241</f>
        <v>0</v>
      </c>
      <c r="X580" t="e">
        <f>SSN_7!X1241</f>
        <v>#N/A</v>
      </c>
      <c r="AB580" s="20">
        <f>MATCH("R",$J581:$J$1000,0)</f>
        <v>4</v>
      </c>
      <c r="AC580" s="20">
        <f>ROW()</f>
        <v>580</v>
      </c>
      <c r="AD580" s="24" t="e">
        <f t="shared" ca="1" si="57"/>
        <v>#N/A</v>
      </c>
      <c r="AE580" t="str">
        <f t="shared" ca="1" si="56"/>
        <v>E</v>
      </c>
    </row>
    <row r="581" spans="1:31">
      <c r="A581" s="36"/>
      <c r="J581" t="str">
        <f>SSN_7!J1242</f>
        <v/>
      </c>
      <c r="K581" t="str">
        <f>SSN_7!K1242</f>
        <v>3 MH</v>
      </c>
      <c r="L581" t="str">
        <f>SSN_7!L1242</f>
        <v xml:space="preserve"> NOI</v>
      </c>
      <c r="M581" t="str">
        <f>SSN_7!M1242</f>
        <v xml:space="preserve">E = </v>
      </c>
      <c r="N581" t="str">
        <f>SSN_7!N1242</f>
        <v>145.</v>
      </c>
      <c r="O581" t="str">
        <f>SSN_7!O1242</f>
        <v xml:space="preserve"> dBW</v>
      </c>
      <c r="P581" t="str">
        <f>SSN_7!P1242</f>
        <v xml:space="preserve">    </v>
      </c>
      <c r="Q581" t="str">
        <f>SSN_7!Q1242</f>
        <v xml:space="preserve">EQ. </v>
      </c>
      <c r="R581" t="str">
        <f>SSN_7!R1242</f>
        <v>EL =</v>
      </c>
      <c r="S581" t="str">
        <f>SSN_7!S1242</f>
        <v xml:space="preserve">90% </v>
      </c>
      <c r="T581" t="str">
        <f>SSN_7!T1242</f>
        <v xml:space="preserve">  RE</v>
      </c>
      <c r="U581" t="str">
        <f>SSN_7!U1242</f>
        <v>. SN</v>
      </c>
      <c r="V581" t="str">
        <f>SSN_7!V1242</f>
        <v xml:space="preserve"> = 7</v>
      </c>
      <c r="W581">
        <f>SSN_7!W1242</f>
        <v>0</v>
      </c>
      <c r="X581" t="e">
        <f>SSN_7!X1242</f>
        <v>#N/A</v>
      </c>
      <c r="AB581" s="20">
        <f>MATCH("R",$J582:$J$1000,0)</f>
        <v>3</v>
      </c>
      <c r="AC581" s="20">
        <f>ROW()</f>
        <v>581</v>
      </c>
      <c r="AD581" s="24" t="e">
        <f t="shared" ca="1" si="57"/>
        <v>#N/A</v>
      </c>
      <c r="AE581" t="str">
        <f t="shared" ca="1" si="56"/>
        <v>E</v>
      </c>
    </row>
    <row r="582" spans="1:31">
      <c r="A582" s="36"/>
      <c r="J582" t="str">
        <f>SSN_7!J1243</f>
        <v/>
      </c>
      <c r="K582" t="str">
        <f>SSN_7!K1243</f>
        <v>MULT</v>
      </c>
      <c r="L582" t="str">
        <f>SSN_7!L1243</f>
        <v>PATH</v>
      </c>
      <c r="M582" t="str">
        <f>SSN_7!M1243</f>
        <v>POWE</v>
      </c>
      <c r="N582" t="str">
        <f>SSN_7!N1243</f>
        <v xml:space="preserve"> TOL</v>
      </c>
      <c r="O582" t="str">
        <f>SSN_7!O1243</f>
        <v>RANC</v>
      </c>
      <c r="P582" t="str">
        <f>SSN_7!P1243</f>
        <v xml:space="preserve"> =  </v>
      </c>
      <c r="Q582" t="str">
        <f>SSN_7!Q1243</f>
        <v>.0 d</v>
      </c>
      <c r="R582" t="str">
        <f>SSN_7!R1243</f>
        <v xml:space="preserve">   M</v>
      </c>
      <c r="S582" t="str">
        <f>SSN_7!S1243</f>
        <v>LTIP</v>
      </c>
      <c r="T582" t="str">
        <f>SSN_7!T1243</f>
        <v>TH D</v>
      </c>
      <c r="U582" t="str">
        <f>SSN_7!U1243</f>
        <v xml:space="preserve">LAY </v>
      </c>
      <c r="V582" t="str">
        <f>SSN_7!V1243</f>
        <v>OLER</v>
      </c>
      <c r="W582">
        <f>SSN_7!W1243</f>
        <v>0</v>
      </c>
      <c r="X582" t="e">
        <f>SSN_7!X1243</f>
        <v>#N/A</v>
      </c>
      <c r="AB582" s="20">
        <f>MATCH("R",$J583:$J$1000,0)</f>
        <v>2</v>
      </c>
      <c r="AC582" s="20">
        <f>ROW()</f>
        <v>582</v>
      </c>
      <c r="AD582" s="24" t="e">
        <f t="shared" ca="1" si="57"/>
        <v>#N/A</v>
      </c>
      <c r="AE582" t="str">
        <f t="shared" ca="1" si="56"/>
        <v>E</v>
      </c>
    </row>
    <row r="583" spans="1:31">
      <c r="A583" s="36"/>
      <c r="J583" t="str">
        <f>SSN_7!J1244</f>
        <v/>
      </c>
      <c r="K583" t="str">
        <f>SSN_7!K1244</f>
        <v/>
      </c>
      <c r="L583" t="str">
        <f>SSN_7!L1244</f>
        <v/>
      </c>
      <c r="M583" t="str">
        <f>SSN_7!M1244</f>
        <v/>
      </c>
      <c r="N583" t="str">
        <f>SSN_7!N1244</f>
        <v/>
      </c>
      <c r="O583" t="str">
        <f>SSN_7!O1244</f>
        <v/>
      </c>
      <c r="P583" t="str">
        <f>SSN_7!P1244</f>
        <v/>
      </c>
      <c r="Q583" t="str">
        <f>SSN_7!Q1244</f>
        <v/>
      </c>
      <c r="R583" t="str">
        <f>SSN_7!R1244</f>
        <v/>
      </c>
      <c r="S583" t="str">
        <f>SSN_7!S1244</f>
        <v/>
      </c>
      <c r="T583" t="str">
        <f>SSN_7!T1244</f>
        <v/>
      </c>
      <c r="U583" t="str">
        <f>SSN_7!U1244</f>
        <v/>
      </c>
      <c r="V583" t="str">
        <f>SSN_7!V1244</f>
        <v/>
      </c>
      <c r="W583">
        <f>SSN_7!W1244</f>
        <v>0</v>
      </c>
      <c r="X583" t="e">
        <f>SSN_7!X1244</f>
        <v>#N/A</v>
      </c>
      <c r="AB583" s="20">
        <f>MATCH("R",$J584:$J$1000,0)</f>
        <v>1</v>
      </c>
      <c r="AC583" s="20">
        <f>ROW()</f>
        <v>583</v>
      </c>
      <c r="AD583" s="24" t="e">
        <f t="shared" ca="1" si="57"/>
        <v>#N/A</v>
      </c>
      <c r="AE583" t="str">
        <f t="shared" ca="1" si="56"/>
        <v>E</v>
      </c>
    </row>
    <row r="584" spans="1:31">
      <c r="A584" s="36"/>
      <c r="J584" t="str">
        <f>SSN_7!J1245</f>
        <v>R</v>
      </c>
      <c r="K584" t="str">
        <f>SSN_7!K1245</f>
        <v>21.0</v>
      </c>
      <c r="L584" t="str">
        <f>SSN_7!L1245</f>
        <v xml:space="preserve"> 8.2</v>
      </c>
      <c r="M584" t="str">
        <f>SSN_7!M1245</f>
        <v xml:space="preserve"> 2.0</v>
      </c>
      <c r="N584" t="str">
        <f>SSN_7!N1245</f>
        <v xml:space="preserve"> 4.0</v>
      </c>
      <c r="O584" t="str">
        <f>SSN_7!O1245</f>
        <v xml:space="preserve"> 5.4</v>
      </c>
      <c r="P584" t="str">
        <f>SSN_7!P1245</f>
        <v xml:space="preserve"> 7.3</v>
      </c>
      <c r="Q584" t="str">
        <f>SSN_7!Q1245</f>
        <v>10.2</v>
      </c>
      <c r="R584" t="str">
        <f>SSN_7!R1245</f>
        <v>14.4</v>
      </c>
      <c r="S584" t="str">
        <f>SSN_7!S1245</f>
        <v>18.2</v>
      </c>
      <c r="T584" t="str">
        <f>SSN_7!T1245</f>
        <v>21.5</v>
      </c>
      <c r="U584" t="str">
        <f>SSN_7!U1245</f>
        <v>25.0</v>
      </c>
      <c r="V584" t="str">
        <f>SSN_7!V1245</f>
        <v>29.0</v>
      </c>
      <c r="W584">
        <f>SSN_7!W1245</f>
        <v>0</v>
      </c>
      <c r="X584" t="str">
        <f>SSN_7!X1245</f>
        <v>2100</v>
      </c>
      <c r="AB584" s="20">
        <f>MATCH("R",$J585:$J$1000,0)</f>
        <v>23</v>
      </c>
      <c r="AC584" s="20">
        <f>ROW()</f>
        <v>584</v>
      </c>
      <c r="AD584" s="24" t="e">
        <f t="shared" ca="1" si="57"/>
        <v>#N/A</v>
      </c>
      <c r="AE584" t="str">
        <f t="shared" ca="1" si="56"/>
        <v>E</v>
      </c>
    </row>
    <row r="585" spans="1:31">
      <c r="A585" s="36"/>
      <c r="J585" t="str">
        <f>SSN_7!J1246</f>
        <v/>
      </c>
      <c r="K585" t="str">
        <f>SSN_7!K1246</f>
        <v xml:space="preserve">    </v>
      </c>
      <c r="L585" t="str">
        <f>SSN_7!L1246</f>
        <v xml:space="preserve"> 1F2</v>
      </c>
      <c r="M585" t="str">
        <f>SSN_7!M1246</f>
        <v xml:space="preserve"> 1 E</v>
      </c>
      <c r="N585" t="str">
        <f>SSN_7!N1246</f>
        <v xml:space="preserve"> 1F1</v>
      </c>
      <c r="O585" t="str">
        <f>SSN_7!O1246</f>
        <v xml:space="preserve"> 1F2</v>
      </c>
      <c r="P585" t="str">
        <f>SSN_7!P1246</f>
        <v xml:space="preserve"> 1F2</v>
      </c>
      <c r="Q585" t="str">
        <f>SSN_7!Q1246</f>
        <v xml:space="preserve"> 1F2</v>
      </c>
      <c r="R585" t="str">
        <f>SSN_7!R1246</f>
        <v xml:space="preserve"> 1F2</v>
      </c>
      <c r="S585" t="str">
        <f>SSN_7!S1246</f>
        <v xml:space="preserve"> 1F2</v>
      </c>
      <c r="T585" t="str">
        <f>SSN_7!T1246</f>
        <v xml:space="preserve"> 1F2</v>
      </c>
      <c r="U585" t="str">
        <f>SSN_7!U1246</f>
        <v xml:space="preserve"> 1F2</v>
      </c>
      <c r="V585" t="str">
        <f>SSN_7!V1246</f>
        <v xml:space="preserve"> 1F2</v>
      </c>
      <c r="W585">
        <f>SSN_7!W1246</f>
        <v>0</v>
      </c>
      <c r="X585" t="e">
        <f>SSN_7!X1246</f>
        <v>#N/A</v>
      </c>
      <c r="AB585" s="20">
        <f>MATCH("R",$J586:$J$1000,0)</f>
        <v>22</v>
      </c>
      <c r="AC585" s="20">
        <f>ROW()</f>
        <v>585</v>
      </c>
      <c r="AD585" s="24" t="e">
        <f t="shared" ca="1" si="57"/>
        <v>#N/A</v>
      </c>
      <c r="AE585" t="str">
        <f t="shared" ca="1" si="56"/>
        <v>E</v>
      </c>
    </row>
    <row r="586" spans="1:31">
      <c r="A586" s="36"/>
      <c r="J586" t="str">
        <f>SSN_7!J1247</f>
        <v/>
      </c>
      <c r="K586" t="str">
        <f>SSN_7!K1247</f>
        <v xml:space="preserve">    </v>
      </c>
      <c r="L586" t="str">
        <f>SSN_7!L1247</f>
        <v>60.3</v>
      </c>
      <c r="M586" t="str">
        <f>SSN_7!M1247</f>
        <v>29.4</v>
      </c>
      <c r="N586" t="str">
        <f>SSN_7!N1247</f>
        <v>53.3</v>
      </c>
      <c r="O586" t="str">
        <f>SSN_7!O1247</f>
        <v>51.9</v>
      </c>
      <c r="P586" t="str">
        <f>SSN_7!P1247</f>
        <v>54.8</v>
      </c>
      <c r="Q586" t="str">
        <f>SSN_7!Q1247</f>
        <v>60.3</v>
      </c>
      <c r="R586" t="str">
        <f>SSN_7!R1247</f>
        <v>60.3</v>
      </c>
      <c r="S586" t="str">
        <f>SSN_7!S1247</f>
        <v>60.3</v>
      </c>
      <c r="T586" t="str">
        <f>SSN_7!T1247</f>
        <v>60.3</v>
      </c>
      <c r="U586" t="str">
        <f>SSN_7!U1247</f>
        <v>60.3</v>
      </c>
      <c r="V586" t="str">
        <f>SSN_7!V1247</f>
        <v>60.3</v>
      </c>
      <c r="W586">
        <f>SSN_7!W1247</f>
        <v>0</v>
      </c>
      <c r="X586" t="e">
        <f>SSN_7!X1247</f>
        <v>#N/A</v>
      </c>
      <c r="AB586" s="20">
        <f>MATCH("R",$J587:$J$1000,0)</f>
        <v>21</v>
      </c>
      <c r="AC586" s="20">
        <f>ROW()</f>
        <v>586</v>
      </c>
      <c r="AD586" s="24" t="e">
        <f t="shared" ca="1" si="57"/>
        <v>#N/A</v>
      </c>
      <c r="AE586" t="str">
        <f t="shared" ca="1" si="56"/>
        <v>E</v>
      </c>
    </row>
    <row r="587" spans="1:31">
      <c r="A587" s="36"/>
      <c r="J587" t="str">
        <f>SSN_7!J1248</f>
        <v/>
      </c>
      <c r="K587" t="str">
        <f>SSN_7!K1248</f>
        <v xml:space="preserve">    </v>
      </c>
      <c r="L587" t="str">
        <f>SSN_7!L1248</f>
        <v xml:space="preserve"> 2.3</v>
      </c>
      <c r="M587" t="str">
        <f>SSN_7!M1248</f>
        <v xml:space="preserve"> 1.3</v>
      </c>
      <c r="N587" t="str">
        <f>SSN_7!N1248</f>
        <v xml:space="preserve"> 1.9</v>
      </c>
      <c r="O587" t="str">
        <f>SSN_7!O1248</f>
        <v xml:space="preserve"> 1.8</v>
      </c>
      <c r="P587" t="str">
        <f>SSN_7!P1248</f>
        <v xml:space="preserve"> 1.9</v>
      </c>
      <c r="Q587" t="str">
        <f>SSN_7!Q1248</f>
        <v xml:space="preserve"> 2.3</v>
      </c>
      <c r="R587" t="str">
        <f>SSN_7!R1248</f>
        <v xml:space="preserve"> 2.3</v>
      </c>
      <c r="S587" t="str">
        <f>SSN_7!S1248</f>
        <v xml:space="preserve"> 2.3</v>
      </c>
      <c r="T587" t="str">
        <f>SSN_7!T1248</f>
        <v xml:space="preserve"> 2.3</v>
      </c>
      <c r="U587" t="str">
        <f>SSN_7!U1248</f>
        <v xml:space="preserve"> 2.3</v>
      </c>
      <c r="V587" t="str">
        <f>SSN_7!V1248</f>
        <v xml:space="preserve"> 2.3</v>
      </c>
      <c r="W587">
        <f>SSN_7!W1248</f>
        <v>0</v>
      </c>
      <c r="X587" t="e">
        <f>SSN_7!X1248</f>
        <v>#N/A</v>
      </c>
      <c r="AB587" s="20">
        <f>MATCH("R",$J588:$J$1000,0)</f>
        <v>20</v>
      </c>
      <c r="AC587" s="20">
        <f>ROW()</f>
        <v>587</v>
      </c>
      <c r="AD587" s="24" t="e">
        <f t="shared" ca="1" si="57"/>
        <v>#N/A</v>
      </c>
      <c r="AE587" t="str">
        <f t="shared" ca="1" si="56"/>
        <v>E</v>
      </c>
    </row>
    <row r="588" spans="1:31">
      <c r="A588" s="36"/>
      <c r="J588" t="str">
        <f>SSN_7!J1249</f>
        <v/>
      </c>
      <c r="K588" t="str">
        <f>SSN_7!K1249</f>
        <v xml:space="preserve">    </v>
      </c>
      <c r="L588" t="str">
        <f>SSN_7!L1249</f>
        <v xml:space="preserve"> 300</v>
      </c>
      <c r="M588" t="str">
        <f>SSN_7!M1249</f>
        <v xml:space="preserve">  95</v>
      </c>
      <c r="N588" t="str">
        <f>SSN_7!N1249</f>
        <v xml:space="preserve"> 227</v>
      </c>
      <c r="O588" t="str">
        <f>SSN_7!O1249</f>
        <v xml:space="preserve"> 215</v>
      </c>
      <c r="P588" t="str">
        <f>SSN_7!P1249</f>
        <v xml:space="preserve"> 240</v>
      </c>
      <c r="Q588" t="str">
        <f>SSN_7!Q1249</f>
        <v xml:space="preserve"> 300</v>
      </c>
      <c r="R588" t="str">
        <f>SSN_7!R1249</f>
        <v xml:space="preserve"> 300</v>
      </c>
      <c r="S588" t="str">
        <f>SSN_7!S1249</f>
        <v xml:space="preserve"> 300</v>
      </c>
      <c r="T588" t="str">
        <f>SSN_7!T1249</f>
        <v xml:space="preserve"> 300</v>
      </c>
      <c r="U588" t="str">
        <f>SSN_7!U1249</f>
        <v xml:space="preserve"> 300</v>
      </c>
      <c r="V588" t="str">
        <f>SSN_7!V1249</f>
        <v xml:space="preserve"> 300</v>
      </c>
      <c r="W588">
        <f>SSN_7!W1249</f>
        <v>0</v>
      </c>
      <c r="X588" t="e">
        <f>SSN_7!X1249</f>
        <v>#N/A</v>
      </c>
      <c r="AB588" s="20">
        <f>MATCH("R",$J589:$J$1000,0)</f>
        <v>19</v>
      </c>
      <c r="AC588" s="20">
        <f>ROW()</f>
        <v>588</v>
      </c>
      <c r="AD588" s="24" t="e">
        <f t="shared" ca="1" si="57"/>
        <v>#N/A</v>
      </c>
      <c r="AE588" t="str">
        <f t="shared" ca="1" si="56"/>
        <v>E</v>
      </c>
    </row>
    <row r="589" spans="1:31">
      <c r="A589" s="36"/>
      <c r="J589" t="str">
        <f>SSN_7!J1250</f>
        <v/>
      </c>
      <c r="K589" t="str">
        <f>SSN_7!K1250</f>
        <v xml:space="preserve">    </v>
      </c>
      <c r="L589" t="str">
        <f>SSN_7!L1250</f>
        <v>0.50</v>
      </c>
      <c r="M589" t="str">
        <f>SSN_7!M1250</f>
        <v>1.00</v>
      </c>
      <c r="N589" t="str">
        <f>SSN_7!N1250</f>
        <v>0.92</v>
      </c>
      <c r="O589" t="str">
        <f>SSN_7!O1250</f>
        <v>1.00</v>
      </c>
      <c r="P589" t="str">
        <f>SSN_7!P1250</f>
        <v>0.83</v>
      </c>
      <c r="Q589" t="str">
        <f>SSN_7!Q1250</f>
        <v>0.02</v>
      </c>
      <c r="R589" t="str">
        <f>SSN_7!R1250</f>
        <v>0.00</v>
      </c>
      <c r="S589" t="str">
        <f>SSN_7!S1250</f>
        <v>0.00</v>
      </c>
      <c r="T589" t="str">
        <f>SSN_7!T1250</f>
        <v>0.00</v>
      </c>
      <c r="U589" t="str">
        <f>SSN_7!U1250</f>
        <v>0.00</v>
      </c>
      <c r="V589" t="str">
        <f>SSN_7!V1250</f>
        <v>0.00</v>
      </c>
      <c r="W589">
        <f>SSN_7!W1250</f>
        <v>0</v>
      </c>
      <c r="X589" t="e">
        <f>SSN_7!X1250</f>
        <v>#N/A</v>
      </c>
      <c r="AB589" s="20">
        <f>MATCH("R",$J590:$J$1000,0)</f>
        <v>18</v>
      </c>
      <c r="AC589" s="20">
        <f>ROW()</f>
        <v>589</v>
      </c>
      <c r="AD589" s="24" t="e">
        <f t="shared" ca="1" si="57"/>
        <v>#N/A</v>
      </c>
      <c r="AE589" t="str">
        <f t="shared" ca="1" si="56"/>
        <v>E</v>
      </c>
    </row>
    <row r="590" spans="1:31">
      <c r="A590" s="36"/>
      <c r="J590" t="str">
        <f>SSN_7!J1251</f>
        <v/>
      </c>
      <c r="K590" t="str">
        <f>SSN_7!K1251</f>
        <v xml:space="preserve">    </v>
      </c>
      <c r="L590" t="str">
        <f>SSN_7!L1251</f>
        <v xml:space="preserve"> 117</v>
      </c>
      <c r="M590" t="str">
        <f>SSN_7!M1251</f>
        <v xml:space="preserve"> 123</v>
      </c>
      <c r="N590" t="str">
        <f>SSN_7!N1251</f>
        <v xml:space="preserve"> 112</v>
      </c>
      <c r="O590" t="str">
        <f>SSN_7!O1251</f>
        <v xml:space="preserve"> 112</v>
      </c>
      <c r="P590" t="str">
        <f>SSN_7!P1251</f>
        <v xml:space="preserve"> 113</v>
      </c>
      <c r="Q590" t="str">
        <f>SSN_7!Q1251</f>
        <v xml:space="preserve"> 134</v>
      </c>
      <c r="R590" t="str">
        <f>SSN_7!R1251</f>
        <v xml:space="preserve"> 185</v>
      </c>
      <c r="S590" t="str">
        <f>SSN_7!S1251</f>
        <v xml:space="preserve"> 186</v>
      </c>
      <c r="T590" t="str">
        <f>SSN_7!T1251</f>
        <v xml:space="preserve"> 188</v>
      </c>
      <c r="U590" t="str">
        <f>SSN_7!U1251</f>
        <v xml:space="preserve"> 189</v>
      </c>
      <c r="V590" t="str">
        <f>SSN_7!V1251</f>
        <v xml:space="preserve"> 190</v>
      </c>
      <c r="W590">
        <f>SSN_7!W1251</f>
        <v>0</v>
      </c>
      <c r="X590" t="e">
        <f>SSN_7!X1251</f>
        <v>#N/A</v>
      </c>
      <c r="AB590" s="20">
        <f>MATCH("R",$J591:$J$1000,0)</f>
        <v>17</v>
      </c>
      <c r="AC590" s="20">
        <f>ROW()</f>
        <v>590</v>
      </c>
      <c r="AD590" s="24" t="e">
        <f t="shared" ca="1" si="57"/>
        <v>#N/A</v>
      </c>
      <c r="AE590" t="str">
        <f t="shared" ca="1" si="56"/>
        <v>E</v>
      </c>
    </row>
    <row r="591" spans="1:31">
      <c r="A591" s="36"/>
      <c r="J591" t="str">
        <f>SSN_7!J1252</f>
        <v/>
      </c>
      <c r="K591" t="str">
        <f>SSN_7!K1252</f>
        <v xml:space="preserve">    </v>
      </c>
      <c r="L591" t="str">
        <f>SSN_7!L1252</f>
        <v xml:space="preserve">  25</v>
      </c>
      <c r="M591" t="str">
        <f>SSN_7!M1252</f>
        <v xml:space="preserve">   9</v>
      </c>
      <c r="N591" t="str">
        <f>SSN_7!N1252</f>
        <v xml:space="preserve">  25</v>
      </c>
      <c r="O591" t="str">
        <f>SSN_7!O1252</f>
        <v xml:space="preserve">  27</v>
      </c>
      <c r="P591" t="str">
        <f>SSN_7!P1252</f>
        <v xml:space="preserve">  29</v>
      </c>
      <c r="Q591" t="str">
        <f>SSN_7!Q1252</f>
        <v xml:space="preserve">  10</v>
      </c>
      <c r="R591" t="str">
        <f>SSN_7!R1252</f>
        <v xml:space="preserve"> -37</v>
      </c>
      <c r="S591" t="str">
        <f>SSN_7!S1252</f>
        <v xml:space="preserve"> -37</v>
      </c>
      <c r="T591" t="str">
        <f>SSN_7!T1252</f>
        <v xml:space="preserve"> -36</v>
      </c>
      <c r="U591" t="str">
        <f>SSN_7!U1252</f>
        <v xml:space="preserve"> -36</v>
      </c>
      <c r="V591" t="str">
        <f>SSN_7!V1252</f>
        <v xml:space="preserve"> -36</v>
      </c>
      <c r="W591">
        <f>SSN_7!W1252</f>
        <v>0</v>
      </c>
      <c r="X591" t="e">
        <f>SSN_7!X1252</f>
        <v>#N/A</v>
      </c>
      <c r="AB591" s="20">
        <f>MATCH("R",$J592:$J$1000,0)</f>
        <v>16</v>
      </c>
      <c r="AC591" s="20">
        <f>ROW()</f>
        <v>591</v>
      </c>
      <c r="AD591" s="24" t="e">
        <f t="shared" ca="1" si="57"/>
        <v>#N/A</v>
      </c>
      <c r="AE591" t="str">
        <f t="shared" ca="1" si="56"/>
        <v>E</v>
      </c>
    </row>
    <row r="592" spans="1:31">
      <c r="A592" s="36"/>
      <c r="J592" t="str">
        <f>SSN_7!J1253</f>
        <v/>
      </c>
      <c r="K592" t="str">
        <f>SSN_7!K1253</f>
        <v xml:space="preserve">    </v>
      </c>
      <c r="L592" t="str">
        <f>SSN_7!L1253</f>
        <v xml:space="preserve"> -97</v>
      </c>
      <c r="M592" t="str">
        <f>SSN_7!M1253</f>
        <v>-103</v>
      </c>
      <c r="N592" t="str">
        <f>SSN_7!N1253</f>
        <v xml:space="preserve"> -92</v>
      </c>
      <c r="O592" t="str">
        <f>SSN_7!O1253</f>
        <v xml:space="preserve"> -92</v>
      </c>
      <c r="P592" t="str">
        <f>SSN_7!P1253</f>
        <v xml:space="preserve"> -93</v>
      </c>
      <c r="Q592" t="str">
        <f>SSN_7!Q1253</f>
        <v>-114</v>
      </c>
      <c r="R592" t="str">
        <f>SSN_7!R1253</f>
        <v>-165</v>
      </c>
      <c r="S592" t="str">
        <f>SSN_7!S1253</f>
        <v>-166</v>
      </c>
      <c r="T592" t="str">
        <f>SSN_7!T1253</f>
        <v>-168</v>
      </c>
      <c r="U592" t="str">
        <f>SSN_7!U1253</f>
        <v>-169</v>
      </c>
      <c r="V592" t="str">
        <f>SSN_7!V1253</f>
        <v>-170</v>
      </c>
      <c r="W592">
        <f>SSN_7!W1253</f>
        <v>0</v>
      </c>
      <c r="X592" t="e">
        <f>SSN_7!X1253</f>
        <v>#N/A</v>
      </c>
      <c r="AB592" s="20">
        <f>MATCH("R",$J593:$J$1000,0)</f>
        <v>15</v>
      </c>
      <c r="AC592" s="20">
        <f>ROW()</f>
        <v>592</v>
      </c>
      <c r="AD592" s="24" t="e">
        <f t="shared" ca="1" si="57"/>
        <v>#N/A</v>
      </c>
      <c r="AE592" t="str">
        <f t="shared" ca="1" si="56"/>
        <v>E</v>
      </c>
    </row>
    <row r="593" spans="1:31">
      <c r="A593" s="36"/>
      <c r="J593" t="str">
        <f>SSN_7!J1254</f>
        <v/>
      </c>
      <c r="K593" t="str">
        <f>SSN_7!K1254</f>
        <v xml:space="preserve">    </v>
      </c>
      <c r="L593" t="str">
        <f>SSN_7!L1254</f>
        <v>-157</v>
      </c>
      <c r="M593" t="str">
        <f>SSN_7!M1254</f>
        <v>-140</v>
      </c>
      <c r="N593" t="str">
        <f>SSN_7!N1254</f>
        <v>-148</v>
      </c>
      <c r="O593" t="str">
        <f>SSN_7!O1254</f>
        <v>-152</v>
      </c>
      <c r="P593" t="str">
        <f>SSN_7!P1254</f>
        <v>-155</v>
      </c>
      <c r="Q593" t="str">
        <f>SSN_7!Q1254</f>
        <v>-159</v>
      </c>
      <c r="R593" t="str">
        <f>SSN_7!R1254</f>
        <v>-161</v>
      </c>
      <c r="S593" t="str">
        <f>SSN_7!S1254</f>
        <v>-165</v>
      </c>
      <c r="T593" t="str">
        <f>SSN_7!T1254</f>
        <v>-168</v>
      </c>
      <c r="U593" t="str">
        <f>SSN_7!U1254</f>
        <v>-170</v>
      </c>
      <c r="V593" t="str">
        <f>SSN_7!V1254</f>
        <v>-172</v>
      </c>
      <c r="W593">
        <f>SSN_7!W1254</f>
        <v>0</v>
      </c>
      <c r="X593" t="e">
        <f>SSN_7!X1254</f>
        <v>#N/A</v>
      </c>
      <c r="AB593" s="20">
        <f>MATCH("R",$J594:$J$1000,0)</f>
        <v>14</v>
      </c>
      <c r="AC593" s="20">
        <f>ROW()</f>
        <v>593</v>
      </c>
      <c r="AD593" s="24" t="e">
        <f t="shared" ca="1" si="57"/>
        <v>#N/A</v>
      </c>
      <c r="AE593" t="str">
        <f t="shared" ca="1" si="56"/>
        <v>E</v>
      </c>
    </row>
    <row r="594" spans="1:31">
      <c r="A594" s="36"/>
      <c r="J594" t="str">
        <f>SSN_7!J1255</f>
        <v/>
      </c>
      <c r="K594" t="str">
        <f>SSN_7!K1255</f>
        <v xml:space="preserve">    </v>
      </c>
      <c r="L594" t="str">
        <f>SSN_7!L1255</f>
        <v xml:space="preserve">  60</v>
      </c>
      <c r="M594" t="str">
        <f>SSN_7!M1255</f>
        <v xml:space="preserve">  37</v>
      </c>
      <c r="N594" t="str">
        <f>SSN_7!N1255</f>
        <v xml:space="preserve">  57</v>
      </c>
      <c r="O594" t="str">
        <f>SSN_7!O1255</f>
        <v xml:space="preserve">  60</v>
      </c>
      <c r="P594" t="str">
        <f>SSN_7!P1255</f>
        <v xml:space="preserve">  63</v>
      </c>
      <c r="Q594" t="str">
        <f>SSN_7!Q1255</f>
        <v xml:space="preserve">  44</v>
      </c>
      <c r="R594" t="str">
        <f>SSN_7!R1255</f>
        <v xml:space="preserve">  -3</v>
      </c>
      <c r="S594" t="str">
        <f>SSN_7!S1255</f>
        <v xml:space="preserve">  -1</v>
      </c>
      <c r="T594" t="str">
        <f>SSN_7!T1255</f>
        <v xml:space="preserve">   1</v>
      </c>
      <c r="U594" t="str">
        <f>SSN_7!U1255</f>
        <v xml:space="preserve">   2</v>
      </c>
      <c r="V594" t="str">
        <f>SSN_7!V1255</f>
        <v xml:space="preserve">   2</v>
      </c>
      <c r="W594">
        <f>SSN_7!W1255</f>
        <v>0</v>
      </c>
      <c r="X594" t="e">
        <f>SSN_7!X1255</f>
        <v>#N/A</v>
      </c>
      <c r="AB594" s="20">
        <f>MATCH("R",$J595:$J$1000,0)</f>
        <v>13</v>
      </c>
      <c r="AC594" s="20">
        <f>ROW()</f>
        <v>594</v>
      </c>
      <c r="AD594" s="24" t="e">
        <f t="shared" ca="1" si="57"/>
        <v>#N/A</v>
      </c>
      <c r="AE594" t="str">
        <f t="shared" ca="1" si="56"/>
        <v>E</v>
      </c>
    </row>
    <row r="595" spans="1:31">
      <c r="A595" s="36"/>
      <c r="J595" t="str">
        <f>SSN_7!J1256</f>
        <v/>
      </c>
      <c r="K595" t="str">
        <f>SSN_7!K1256</f>
        <v xml:space="preserve">    </v>
      </c>
      <c r="L595" t="str">
        <f>SSN_7!L1256</f>
        <v xml:space="preserve">  29</v>
      </c>
      <c r="M595" t="str">
        <f>SSN_7!M1256</f>
        <v xml:space="preserve">  47</v>
      </c>
      <c r="N595" t="str">
        <f>SSN_7!N1256</f>
        <v xml:space="preserve">  29</v>
      </c>
      <c r="O595" t="str">
        <f>SSN_7!O1256</f>
        <v xml:space="preserve">  24</v>
      </c>
      <c r="P595" t="str">
        <f>SSN_7!P1256</f>
        <v xml:space="preserve">  23</v>
      </c>
      <c r="Q595" t="str">
        <f>SSN_7!Q1256</f>
        <v xml:space="preserve">  53</v>
      </c>
      <c r="R595" t="str">
        <f>SSN_7!R1256</f>
        <v xml:space="preserve">  86</v>
      </c>
      <c r="S595" t="str">
        <f>SSN_7!S1256</f>
        <v xml:space="preserve">  84</v>
      </c>
      <c r="T595" t="str">
        <f>SSN_7!T1256</f>
        <v xml:space="preserve">  83</v>
      </c>
      <c r="U595" t="str">
        <f>SSN_7!U1256</f>
        <v xml:space="preserve">  82</v>
      </c>
      <c r="V595" t="str">
        <f>SSN_7!V1256</f>
        <v xml:space="preserve">  82</v>
      </c>
      <c r="W595">
        <f>SSN_7!W1256</f>
        <v>0</v>
      </c>
      <c r="X595" t="e">
        <f>SSN_7!X1256</f>
        <v>#N/A</v>
      </c>
      <c r="AB595" s="20">
        <f>MATCH("R",$J596:$J$1000,0)</f>
        <v>12</v>
      </c>
      <c r="AC595" s="20">
        <f>ROW()</f>
        <v>595</v>
      </c>
      <c r="AD595" s="24" t="e">
        <f t="shared" ca="1" si="57"/>
        <v>#N/A</v>
      </c>
      <c r="AE595" t="str">
        <f t="shared" ca="1" si="56"/>
        <v>E</v>
      </c>
    </row>
    <row r="596" spans="1:31">
      <c r="A596" s="36"/>
      <c r="J596" t="str">
        <f>SSN_7!J1257</f>
        <v/>
      </c>
      <c r="K596" t="str">
        <f>SSN_7!K1257</f>
        <v xml:space="preserve">    </v>
      </c>
      <c r="L596" t="str">
        <f>SSN_7!L1257</f>
        <v>0.04</v>
      </c>
      <c r="M596" t="str">
        <f>SSN_7!M1257</f>
        <v>0.00</v>
      </c>
      <c r="N596" t="str">
        <f>SSN_7!N1257</f>
        <v>0.01</v>
      </c>
      <c r="O596" t="str">
        <f>SSN_7!O1257</f>
        <v>0.02</v>
      </c>
      <c r="P596" t="str">
        <f>SSN_7!P1257</f>
        <v>0.04</v>
      </c>
      <c r="Q596" t="str">
        <f>SSN_7!Q1257</f>
        <v>0.02</v>
      </c>
      <c r="R596" t="str">
        <f>SSN_7!R1257</f>
        <v>0.00</v>
      </c>
      <c r="S596" t="str">
        <f>SSN_7!S1257</f>
        <v>0.00</v>
      </c>
      <c r="T596" t="str">
        <f>SSN_7!T1257</f>
        <v>0.00</v>
      </c>
      <c r="U596" t="str">
        <f>SSN_7!U1257</f>
        <v>0.00</v>
      </c>
      <c r="V596" t="str">
        <f>SSN_7!V1257</f>
        <v>0.00</v>
      </c>
      <c r="W596">
        <f>SSN_7!W1257</f>
        <v>0</v>
      </c>
      <c r="X596" t="e">
        <f>SSN_7!X1257</f>
        <v>#N/A</v>
      </c>
      <c r="AB596" s="20">
        <f>MATCH("R",$J597:$J$1000,0)</f>
        <v>11</v>
      </c>
      <c r="AC596" s="20">
        <f>ROW()</f>
        <v>596</v>
      </c>
      <c r="AD596" s="24" t="e">
        <f t="shared" ca="1" si="57"/>
        <v>#N/A</v>
      </c>
      <c r="AE596" t="str">
        <f t="shared" ca="1" si="56"/>
        <v>E</v>
      </c>
    </row>
    <row r="597" spans="1:31">
      <c r="A597" s="36"/>
      <c r="J597" t="str">
        <f>SSN_7!J1258</f>
        <v/>
      </c>
      <c r="K597" t="str">
        <f>SSN_7!K1258</f>
        <v xml:space="preserve">    </v>
      </c>
      <c r="L597" t="str">
        <f>SSN_7!L1258</f>
        <v>0.00</v>
      </c>
      <c r="M597" t="str">
        <f>SSN_7!M1258</f>
        <v>0.00</v>
      </c>
      <c r="N597" t="str">
        <f>SSN_7!N1258</f>
        <v>0.00</v>
      </c>
      <c r="O597" t="str">
        <f>SSN_7!O1258</f>
        <v>0.00</v>
      </c>
      <c r="P597" t="str">
        <f>SSN_7!P1258</f>
        <v>0.00</v>
      </c>
      <c r="Q597" t="str">
        <f>SSN_7!Q1258</f>
        <v>0.00</v>
      </c>
      <c r="R597" t="str">
        <f>SSN_7!R1258</f>
        <v>0.00</v>
      </c>
      <c r="S597" t="str">
        <f>SSN_7!S1258</f>
        <v>0.00</v>
      </c>
      <c r="T597" t="str">
        <f>SSN_7!T1258</f>
        <v>0.00</v>
      </c>
      <c r="U597" t="str">
        <f>SSN_7!U1258</f>
        <v>0.00</v>
      </c>
      <c r="V597" t="str">
        <f>SSN_7!V1258</f>
        <v>0.00</v>
      </c>
      <c r="W597">
        <f>SSN_7!W1258</f>
        <v>0</v>
      </c>
      <c r="X597" t="e">
        <f>SSN_7!X1258</f>
        <v>#N/A</v>
      </c>
      <c r="AB597" s="20">
        <f>MATCH("R",$J598:$J$1000,0)</f>
        <v>10</v>
      </c>
      <c r="AC597" s="20">
        <f>ROW()</f>
        <v>597</v>
      </c>
      <c r="AD597" s="24" t="e">
        <f t="shared" ca="1" si="57"/>
        <v>#N/A</v>
      </c>
      <c r="AE597" t="str">
        <f t="shared" ca="1" si="56"/>
        <v>E</v>
      </c>
    </row>
    <row r="598" spans="1:31">
      <c r="A598" s="36"/>
      <c r="J598" t="str">
        <f>SSN_7!J1259</f>
        <v/>
      </c>
      <c r="K598" t="str">
        <f>SSN_7!K1259</f>
        <v xml:space="preserve">    </v>
      </c>
      <c r="L598" t="str">
        <f>SSN_7!L1259</f>
        <v>0.10</v>
      </c>
      <c r="M598" t="str">
        <f>SSN_7!M1259</f>
        <v>0.00</v>
      </c>
      <c r="N598" t="str">
        <f>SSN_7!N1259</f>
        <v>0.06</v>
      </c>
      <c r="O598" t="str">
        <f>SSN_7!O1259</f>
        <v>0.09</v>
      </c>
      <c r="P598" t="str">
        <f>SSN_7!P1259</f>
        <v>0.12</v>
      </c>
      <c r="Q598" t="str">
        <f>SSN_7!Q1259</f>
        <v>0.04</v>
      </c>
      <c r="R598" t="str">
        <f>SSN_7!R1259</f>
        <v>0.00</v>
      </c>
      <c r="S598" t="str">
        <f>SSN_7!S1259</f>
        <v>0.00</v>
      </c>
      <c r="T598" t="str">
        <f>SSN_7!T1259</f>
        <v>0.00</v>
      </c>
      <c r="U598" t="str">
        <f>SSN_7!U1259</f>
        <v>0.00</v>
      </c>
      <c r="V598" t="str">
        <f>SSN_7!V1259</f>
        <v>0.00</v>
      </c>
      <c r="W598">
        <f>SSN_7!W1259</f>
        <v>0</v>
      </c>
      <c r="X598" t="e">
        <f>SSN_7!X1259</f>
        <v>#N/A</v>
      </c>
      <c r="AB598" s="20">
        <f>MATCH("R",$J599:$J$1000,0)</f>
        <v>9</v>
      </c>
      <c r="AC598" s="20">
        <f>ROW()</f>
        <v>598</v>
      </c>
      <c r="AD598" s="24" t="e">
        <f t="shared" ca="1" si="57"/>
        <v>#N/A</v>
      </c>
      <c r="AE598" t="str">
        <f t="shared" ca="1" si="56"/>
        <v>E</v>
      </c>
    </row>
    <row r="599" spans="1:31">
      <c r="A599" s="36"/>
      <c r="J599" t="str">
        <f>SSN_7!J1260</f>
        <v/>
      </c>
      <c r="K599" t="str">
        <f>SSN_7!K1260</f>
        <v xml:space="preserve">    </v>
      </c>
      <c r="L599" t="str">
        <f>SSN_7!L1260</f>
        <v>13.0</v>
      </c>
      <c r="M599" t="str">
        <f>SSN_7!M1260</f>
        <v xml:space="preserve"> 5.0</v>
      </c>
      <c r="N599" t="str">
        <f>SSN_7!N1260</f>
        <v xml:space="preserve"> 8.4</v>
      </c>
      <c r="O599" t="str">
        <f>SSN_7!O1260</f>
        <v xml:space="preserve"> 5.2</v>
      </c>
      <c r="P599" t="str">
        <f>SSN_7!P1260</f>
        <v xml:space="preserve"> 7.9</v>
      </c>
      <c r="Q599" t="str">
        <f>SSN_7!Q1260</f>
        <v>22.3</v>
      </c>
      <c r="R599" t="str">
        <f>SSN_7!R1260</f>
        <v xml:space="preserve"> 5.0</v>
      </c>
      <c r="S599" t="str">
        <f>SSN_7!S1260</f>
        <v xml:space="preserve"> 5.0</v>
      </c>
      <c r="T599" t="str">
        <f>SSN_7!T1260</f>
        <v xml:space="preserve"> 5.0</v>
      </c>
      <c r="U599" t="str">
        <f>SSN_7!U1260</f>
        <v xml:space="preserve"> 5.0</v>
      </c>
      <c r="V599" t="str">
        <f>SSN_7!V1260</f>
        <v xml:space="preserve"> 5.0</v>
      </c>
      <c r="W599">
        <f>SSN_7!W1260</f>
        <v>0</v>
      </c>
      <c r="X599" t="e">
        <f>SSN_7!X1260</f>
        <v>#N/A</v>
      </c>
      <c r="AB599" s="20">
        <f>MATCH("R",$J600:$J$1000,0)</f>
        <v>8</v>
      </c>
      <c r="AC599" s="20">
        <f>ROW()</f>
        <v>599</v>
      </c>
      <c r="AD599" s="24" t="e">
        <f t="shared" ca="1" si="57"/>
        <v>#N/A</v>
      </c>
      <c r="AE599" t="str">
        <f t="shared" ca="1" si="56"/>
        <v>E</v>
      </c>
    </row>
    <row r="600" spans="1:31">
      <c r="A600" s="36"/>
      <c r="J600" t="str">
        <f>SSN_7!J1261</f>
        <v/>
      </c>
      <c r="K600" t="str">
        <f>SSN_7!K1261</f>
        <v xml:space="preserve">    </v>
      </c>
      <c r="L600" t="str">
        <f>SSN_7!L1261</f>
        <v xml:space="preserve"> 7.4</v>
      </c>
      <c r="M600" t="str">
        <f>SSN_7!M1261</f>
        <v xml:space="preserve"> 4.5</v>
      </c>
      <c r="N600" t="str">
        <f>SSN_7!N1261</f>
        <v xml:space="preserve"> 5.6</v>
      </c>
      <c r="O600" t="str">
        <f>SSN_7!O1261</f>
        <v xml:space="preserve"> 5.5</v>
      </c>
      <c r="P600" t="str">
        <f>SSN_7!P1261</f>
        <v xml:space="preserve"> 5.0</v>
      </c>
      <c r="Q600" t="str">
        <f>SSN_7!Q1261</f>
        <v>16.5</v>
      </c>
      <c r="R600" t="str">
        <f>SSN_7!R1261</f>
        <v xml:space="preserve"> 4.5</v>
      </c>
      <c r="S600" t="str">
        <f>SSN_7!S1261</f>
        <v xml:space="preserve"> 4.5</v>
      </c>
      <c r="T600" t="str">
        <f>SSN_7!T1261</f>
        <v xml:space="preserve"> 4.5</v>
      </c>
      <c r="U600" t="str">
        <f>SSN_7!U1261</f>
        <v xml:space="preserve"> 4.5</v>
      </c>
      <c r="V600" t="str">
        <f>SSN_7!V1261</f>
        <v xml:space="preserve"> 4.5</v>
      </c>
      <c r="W600">
        <f>SSN_7!W1261</f>
        <v>0</v>
      </c>
      <c r="X600" t="e">
        <f>SSN_7!X1261</f>
        <v>#N/A</v>
      </c>
      <c r="AB600" s="20">
        <f>MATCH("R",$J601:$J$1000,0)</f>
        <v>7</v>
      </c>
      <c r="AC600" s="20">
        <f>ROW()</f>
        <v>600</v>
      </c>
      <c r="AD600" s="24" t="e">
        <f t="shared" ca="1" si="57"/>
        <v>#N/A</v>
      </c>
      <c r="AE600" t="str">
        <f t="shared" ca="1" si="56"/>
        <v>E</v>
      </c>
    </row>
    <row r="601" spans="1:31">
      <c r="A601" s="36"/>
      <c r="J601" t="str">
        <f>SSN_7!J1262</f>
        <v/>
      </c>
      <c r="K601" t="str">
        <f>SSN_7!K1262</f>
        <v xml:space="preserve">    </v>
      </c>
      <c r="L601" t="str">
        <f>SSN_7!L1262</f>
        <v>16.1</v>
      </c>
      <c r="M601" t="str">
        <f>SSN_7!M1262</f>
        <v>10.9</v>
      </c>
      <c r="N601" t="str">
        <f>SSN_7!N1262</f>
        <v>12.8</v>
      </c>
      <c r="O601" t="str">
        <f>SSN_7!O1262</f>
        <v>11.0</v>
      </c>
      <c r="P601" t="str">
        <f>SSN_7!P1262</f>
        <v>12.4</v>
      </c>
      <c r="Q601" t="str">
        <f>SSN_7!Q1262</f>
        <v>24.2</v>
      </c>
      <c r="R601" t="str">
        <f>SSN_7!R1262</f>
        <v>10.1</v>
      </c>
      <c r="S601" t="str">
        <f>SSN_7!S1262</f>
        <v>10.5</v>
      </c>
      <c r="T601" t="str">
        <f>SSN_7!T1262</f>
        <v>10.8</v>
      </c>
      <c r="U601" t="str">
        <f>SSN_7!U1262</f>
        <v>10.9</v>
      </c>
      <c r="V601" t="str">
        <f>SSN_7!V1262</f>
        <v>10.9</v>
      </c>
      <c r="W601">
        <f>SSN_7!W1262</f>
        <v>0</v>
      </c>
      <c r="X601" t="e">
        <f>SSN_7!X1262</f>
        <v>#N/A</v>
      </c>
      <c r="AB601" s="20">
        <f>MATCH("R",$J602:$J$1000,0)</f>
        <v>6</v>
      </c>
      <c r="AC601" s="20">
        <f>ROW()</f>
        <v>601</v>
      </c>
      <c r="AD601" s="24" t="e">
        <f t="shared" ca="1" si="57"/>
        <v>#N/A</v>
      </c>
      <c r="AE601" t="str">
        <f t="shared" ca="1" si="56"/>
        <v>E</v>
      </c>
    </row>
    <row r="602" spans="1:31">
      <c r="A602" s="36"/>
      <c r="J602" t="str">
        <f>SSN_7!J1263</f>
        <v/>
      </c>
      <c r="K602" t="str">
        <f>SSN_7!K1263</f>
        <v xml:space="preserve">    </v>
      </c>
      <c r="L602" t="str">
        <f>SSN_7!L1263</f>
        <v xml:space="preserve"> 9.3</v>
      </c>
      <c r="M602" t="str">
        <f>SSN_7!M1263</f>
        <v xml:space="preserve"> 7.5</v>
      </c>
      <c r="N602" t="str">
        <f>SSN_7!N1263</f>
        <v xml:space="preserve"> 8.2</v>
      </c>
      <c r="O602" t="str">
        <f>SSN_7!O1263</f>
        <v xml:space="preserve"> 8.1</v>
      </c>
      <c r="P602" t="str">
        <f>SSN_7!P1263</f>
        <v xml:space="preserve"> 7.7</v>
      </c>
      <c r="Q602" t="str">
        <f>SSN_7!Q1263</f>
        <v>17.4</v>
      </c>
      <c r="R602" t="str">
        <f>SSN_7!R1263</f>
        <v xml:space="preserve"> 6.6</v>
      </c>
      <c r="S602" t="str">
        <f>SSN_7!S1263</f>
        <v xml:space="preserve"> 6.8</v>
      </c>
      <c r="T602" t="str">
        <f>SSN_7!T1263</f>
        <v xml:space="preserve"> 7.3</v>
      </c>
      <c r="U602" t="str">
        <f>SSN_7!U1263</f>
        <v xml:space="preserve"> 7.4</v>
      </c>
      <c r="V602" t="str">
        <f>SSN_7!V1263</f>
        <v xml:space="preserve"> 7.4</v>
      </c>
      <c r="W602">
        <f>SSN_7!W1263</f>
        <v>0</v>
      </c>
      <c r="X602" t="e">
        <f>SSN_7!X1263</f>
        <v>#N/A</v>
      </c>
      <c r="AB602" s="20">
        <f>MATCH("R",$J603:$J$1000,0)</f>
        <v>5</v>
      </c>
      <c r="AC602" s="20">
        <f>ROW()</f>
        <v>602</v>
      </c>
      <c r="AD602" s="24" t="e">
        <f t="shared" ca="1" si="57"/>
        <v>#N/A</v>
      </c>
      <c r="AE602" t="str">
        <f t="shared" ca="1" si="56"/>
        <v>E</v>
      </c>
    </row>
    <row r="603" spans="1:31">
      <c r="A603" s="36"/>
      <c r="J603" t="str">
        <f>SSN_7!J1264</f>
        <v/>
      </c>
      <c r="K603" t="str">
        <f>SSN_7!K1264</f>
        <v xml:space="preserve">    </v>
      </c>
      <c r="L603" t="str">
        <f>SSN_7!L1264</f>
        <v xml:space="preserve"> 3.2</v>
      </c>
      <c r="M603" t="str">
        <f>SSN_7!M1264</f>
        <v xml:space="preserve"> 0.4</v>
      </c>
      <c r="N603" t="str">
        <f>SSN_7!N1264</f>
        <v xml:space="preserve"> 3.4</v>
      </c>
      <c r="O603" t="str">
        <f>SSN_7!O1264</f>
        <v xml:space="preserve"> 3.1</v>
      </c>
      <c r="P603" t="str">
        <f>SSN_7!P1264</f>
        <v xml:space="preserve"> 3.1</v>
      </c>
      <c r="Q603" t="str">
        <f>SSN_7!Q1264</f>
        <v xml:space="preserve"> 3.1</v>
      </c>
      <c r="R603" t="str">
        <f>SSN_7!R1264</f>
        <v xml:space="preserve"> 2.9</v>
      </c>
      <c r="S603" t="str">
        <f>SSN_7!S1264</f>
        <v xml:space="preserve"> 2.8</v>
      </c>
      <c r="T603" t="str">
        <f>SSN_7!T1264</f>
        <v xml:space="preserve"> 2.7</v>
      </c>
      <c r="U603" t="str">
        <f>SSN_7!U1264</f>
        <v xml:space="preserve"> 2.6</v>
      </c>
      <c r="V603" t="str">
        <f>SSN_7!V1264</f>
        <v xml:space="preserve"> 2.6</v>
      </c>
      <c r="W603">
        <f>SSN_7!W1264</f>
        <v>0</v>
      </c>
      <c r="X603" t="e">
        <f>SSN_7!X1264</f>
        <v>#N/A</v>
      </c>
      <c r="AB603" s="20">
        <f>MATCH("R",$J604:$J$1000,0)</f>
        <v>4</v>
      </c>
      <c r="AC603" s="20">
        <f>ROW()</f>
        <v>603</v>
      </c>
      <c r="AD603" s="24" t="e">
        <f t="shared" ca="1" si="57"/>
        <v>#N/A</v>
      </c>
      <c r="AE603" t="str">
        <f t="shared" ca="1" si="56"/>
        <v>E</v>
      </c>
    </row>
    <row r="604" spans="1:31">
      <c r="A604" s="36"/>
      <c r="J604" t="str">
        <f>SSN_7!J1265</f>
        <v/>
      </c>
      <c r="K604" t="str">
        <f>SSN_7!K1265</f>
        <v xml:space="preserve">    </v>
      </c>
      <c r="L604" t="str">
        <f>SSN_7!L1265</f>
        <v xml:space="preserve"> 3.2</v>
      </c>
      <c r="M604" t="str">
        <f>SSN_7!M1265</f>
        <v xml:space="preserve"> 0.4</v>
      </c>
      <c r="N604" t="str">
        <f>SSN_7!N1265</f>
        <v xml:space="preserve"> 3.4</v>
      </c>
      <c r="O604" t="str">
        <f>SSN_7!O1265</f>
        <v xml:space="preserve"> 3.1</v>
      </c>
      <c r="P604" t="str">
        <f>SSN_7!P1265</f>
        <v xml:space="preserve"> 3.1</v>
      </c>
      <c r="Q604" t="str">
        <f>SSN_7!Q1265</f>
        <v xml:space="preserve"> 3.1</v>
      </c>
      <c r="R604" t="str">
        <f>SSN_7!R1265</f>
        <v xml:space="preserve"> 2.9</v>
      </c>
      <c r="S604" t="str">
        <f>SSN_7!S1265</f>
        <v xml:space="preserve"> 2.8</v>
      </c>
      <c r="T604" t="str">
        <f>SSN_7!T1265</f>
        <v xml:space="preserve"> 2.7</v>
      </c>
      <c r="U604" t="str">
        <f>SSN_7!U1265</f>
        <v xml:space="preserve"> 2.7</v>
      </c>
      <c r="V604" t="str">
        <f>SSN_7!V1265</f>
        <v xml:space="preserve"> 2.6</v>
      </c>
      <c r="W604">
        <f>SSN_7!W1265</f>
        <v>0</v>
      </c>
      <c r="X604" t="e">
        <f>SSN_7!X1265</f>
        <v>#N/A</v>
      </c>
      <c r="AB604" s="20">
        <f>MATCH("R",$J605:$J$1000,0)</f>
        <v>3</v>
      </c>
      <c r="AC604" s="20">
        <f>ROW()</f>
        <v>604</v>
      </c>
      <c r="AD604" s="24" t="e">
        <f t="shared" ca="1" si="57"/>
        <v>#N/A</v>
      </c>
      <c r="AE604" t="str">
        <f t="shared" ca="1" si="56"/>
        <v>E</v>
      </c>
    </row>
    <row r="605" spans="1:31">
      <c r="A605" s="36"/>
      <c r="J605" t="str">
        <f>SSN_7!J1266</f>
        <v/>
      </c>
      <c r="K605" t="str">
        <f>SSN_7!K1266</f>
        <v xml:space="preserve">    </v>
      </c>
      <c r="L605" t="str">
        <f>SSN_7!L1266</f>
        <v xml:space="preserve">  44</v>
      </c>
      <c r="M605" t="str">
        <f>SSN_7!M1266</f>
        <v xml:space="preserve">  26</v>
      </c>
      <c r="N605" t="str">
        <f>SSN_7!N1266</f>
        <v xml:space="preserve">  44</v>
      </c>
      <c r="O605" t="str">
        <f>SSN_7!O1266</f>
        <v xml:space="preserve">  49</v>
      </c>
      <c r="P605" t="str">
        <f>SSN_7!P1266</f>
        <v xml:space="preserve">  50</v>
      </c>
      <c r="Q605" t="str">
        <f>SSN_7!Q1266</f>
        <v xml:space="preserve">  20</v>
      </c>
      <c r="R605" t="str">
        <f>SSN_7!R1266</f>
        <v xml:space="preserve"> -13</v>
      </c>
      <c r="S605" t="str">
        <f>SSN_7!S1266</f>
        <v xml:space="preserve"> -11</v>
      </c>
      <c r="T605" t="str">
        <f>SSN_7!T1266</f>
        <v xml:space="preserve"> -10</v>
      </c>
      <c r="U605" t="str">
        <f>SSN_7!U1266</f>
        <v xml:space="preserve">  -9</v>
      </c>
      <c r="V605" t="str">
        <f>SSN_7!V1266</f>
        <v xml:space="preserve">  -9</v>
      </c>
      <c r="W605">
        <f>SSN_7!W1266</f>
        <v>0</v>
      </c>
      <c r="X605" t="e">
        <f>SSN_7!X1266</f>
        <v>#N/A</v>
      </c>
      <c r="AB605" s="20">
        <f>MATCH("R",$J606:$J$1000,0)</f>
        <v>2</v>
      </c>
      <c r="AC605" s="20">
        <f>ROW()</f>
        <v>605</v>
      </c>
      <c r="AD605" s="24" t="e">
        <f t="shared" ca="1" si="57"/>
        <v>#N/A</v>
      </c>
      <c r="AE605" t="str">
        <f t="shared" ca="1" si="56"/>
        <v>E</v>
      </c>
    </row>
    <row r="606" spans="1:31">
      <c r="A606" s="36"/>
      <c r="J606" t="str">
        <f>SSN_7!J1267</f>
        <v/>
      </c>
      <c r="K606" t="str">
        <f>SSN_7!K1267</f>
        <v/>
      </c>
      <c r="L606" t="str">
        <f>SSN_7!L1267</f>
        <v/>
      </c>
      <c r="M606" t="str">
        <f>SSN_7!M1267</f>
        <v/>
      </c>
      <c r="N606" t="str">
        <f>SSN_7!N1267</f>
        <v/>
      </c>
      <c r="O606" t="str">
        <f>SSN_7!O1267</f>
        <v/>
      </c>
      <c r="P606" t="str">
        <f>SSN_7!P1267</f>
        <v/>
      </c>
      <c r="Q606" t="str">
        <f>SSN_7!Q1267</f>
        <v/>
      </c>
      <c r="R606" t="str">
        <f>SSN_7!R1267</f>
        <v/>
      </c>
      <c r="S606" t="str">
        <f>SSN_7!S1267</f>
        <v/>
      </c>
      <c r="T606" t="str">
        <f>SSN_7!T1267</f>
        <v/>
      </c>
      <c r="U606" t="str">
        <f>SSN_7!U1267</f>
        <v/>
      </c>
      <c r="V606" t="str">
        <f>SSN_7!V1267</f>
        <v/>
      </c>
      <c r="W606">
        <f>SSN_7!W1267</f>
        <v>0</v>
      </c>
      <c r="X606" t="e">
        <f>SSN_7!X1267</f>
        <v>#N/A</v>
      </c>
      <c r="AB606" s="20">
        <f>MATCH("R",$J607:$J$1000,0)</f>
        <v>1</v>
      </c>
      <c r="AC606" s="20">
        <f>ROW()</f>
        <v>606</v>
      </c>
      <c r="AD606" s="24" t="e">
        <f t="shared" ca="1" si="57"/>
        <v>#N/A</v>
      </c>
      <c r="AE606" t="str">
        <f t="shared" ca="1" si="56"/>
        <v>E</v>
      </c>
    </row>
    <row r="607" spans="1:31">
      <c r="A607" s="36"/>
      <c r="J607" t="str">
        <f>SSN_7!J1268</f>
        <v>R</v>
      </c>
      <c r="K607" t="str">
        <f>SSN_7!K1268</f>
        <v>22.0</v>
      </c>
      <c r="L607" t="str">
        <f>SSN_7!L1268</f>
        <v xml:space="preserve"> 7.6</v>
      </c>
      <c r="M607" t="str">
        <f>SSN_7!M1268</f>
        <v xml:space="preserve"> 2.0</v>
      </c>
      <c r="N607" t="str">
        <f>SSN_7!N1268</f>
        <v xml:space="preserve"> 4.0</v>
      </c>
      <c r="O607" t="str">
        <f>SSN_7!O1268</f>
        <v xml:space="preserve"> 5.4</v>
      </c>
      <c r="P607" t="str">
        <f>SSN_7!P1268</f>
        <v xml:space="preserve"> 7.3</v>
      </c>
      <c r="Q607" t="str">
        <f>SSN_7!Q1268</f>
        <v>10.2</v>
      </c>
      <c r="R607" t="str">
        <f>SSN_7!R1268</f>
        <v>14.4</v>
      </c>
      <c r="S607" t="str">
        <f>SSN_7!S1268</f>
        <v>18.2</v>
      </c>
      <c r="T607" t="str">
        <f>SSN_7!T1268</f>
        <v>21.5</v>
      </c>
      <c r="U607" t="str">
        <f>SSN_7!U1268</f>
        <v>25.0</v>
      </c>
      <c r="V607" t="str">
        <f>SSN_7!V1268</f>
        <v>29.0</v>
      </c>
      <c r="W607">
        <f>SSN_7!W1268</f>
        <v>0</v>
      </c>
      <c r="X607" t="str">
        <f>SSN_7!X1268</f>
        <v>2200</v>
      </c>
      <c r="AB607" s="20">
        <f>MATCH("R",$J608:$J$1000,0)</f>
        <v>32</v>
      </c>
      <c r="AC607" s="20">
        <f>ROW()</f>
        <v>607</v>
      </c>
      <c r="AD607" s="24" t="e">
        <f t="shared" ca="1" si="57"/>
        <v>#N/A</v>
      </c>
      <c r="AE607" t="str">
        <f t="shared" ca="1" si="56"/>
        <v>E</v>
      </c>
    </row>
    <row r="608" spans="1:31">
      <c r="A608" s="36"/>
      <c r="J608" t="str">
        <f>SSN_7!J1269</f>
        <v/>
      </c>
      <c r="K608" t="str">
        <f>SSN_7!K1269</f>
        <v xml:space="preserve">    </v>
      </c>
      <c r="L608" t="str">
        <f>SSN_7!L1269</f>
        <v xml:space="preserve"> 1F2</v>
      </c>
      <c r="M608" t="str">
        <f>SSN_7!M1269</f>
        <v xml:space="preserve"> 1 E</v>
      </c>
      <c r="N608" t="str">
        <f>SSN_7!N1269</f>
        <v xml:space="preserve"> 1F2</v>
      </c>
      <c r="O608" t="str">
        <f>SSN_7!O1269</f>
        <v xml:space="preserve"> 1F2</v>
      </c>
      <c r="P608" t="str">
        <f>SSN_7!P1269</f>
        <v xml:space="preserve"> 1F2</v>
      </c>
      <c r="Q608" t="str">
        <f>SSN_7!Q1269</f>
        <v xml:space="preserve"> 1F2</v>
      </c>
      <c r="R608" t="str">
        <f>SSN_7!R1269</f>
        <v xml:space="preserve"> 1F2</v>
      </c>
      <c r="S608" t="str">
        <f>SSN_7!S1269</f>
        <v xml:space="preserve"> 1F2</v>
      </c>
      <c r="T608" t="str">
        <f>SSN_7!T1269</f>
        <v xml:space="preserve"> 1F2</v>
      </c>
      <c r="U608" t="str">
        <f>SSN_7!U1269</f>
        <v xml:space="preserve"> 1F2</v>
      </c>
      <c r="V608" t="str">
        <f>SSN_7!V1269</f>
        <v xml:space="preserve"> 1F2</v>
      </c>
      <c r="W608">
        <f>SSN_7!W1269</f>
        <v>0</v>
      </c>
      <c r="X608" t="e">
        <f>SSN_7!X1269</f>
        <v>#N/A</v>
      </c>
      <c r="AB608" s="20">
        <f>MATCH("R",$J609:$J$1000,0)</f>
        <v>31</v>
      </c>
      <c r="AC608" s="20">
        <f>ROW()</f>
        <v>608</v>
      </c>
      <c r="AD608" s="24" t="e">
        <f t="shared" ca="1" si="57"/>
        <v>#N/A</v>
      </c>
      <c r="AE608" t="str">
        <f t="shared" ca="1" si="56"/>
        <v>E</v>
      </c>
    </row>
    <row r="609" spans="1:31">
      <c r="A609" s="36"/>
      <c r="J609" t="str">
        <f>SSN_7!J1270</f>
        <v/>
      </c>
      <c r="K609" t="str">
        <f>SSN_7!K1270</f>
        <v xml:space="preserve">    </v>
      </c>
      <c r="L609" t="str">
        <f>SSN_7!L1270</f>
        <v>60.5</v>
      </c>
      <c r="M609" t="str">
        <f>SSN_7!M1270</f>
        <v>30.0</v>
      </c>
      <c r="N609" t="str">
        <f>SSN_7!N1270</f>
        <v>52.0</v>
      </c>
      <c r="O609" t="str">
        <f>SSN_7!O1270</f>
        <v>52.1</v>
      </c>
      <c r="P609" t="str">
        <f>SSN_7!P1270</f>
        <v>57.9</v>
      </c>
      <c r="Q609" t="str">
        <f>SSN_7!Q1270</f>
        <v>60.5</v>
      </c>
      <c r="R609" t="str">
        <f>SSN_7!R1270</f>
        <v>60.5</v>
      </c>
      <c r="S609" t="str">
        <f>SSN_7!S1270</f>
        <v>60.5</v>
      </c>
      <c r="T609" t="str">
        <f>SSN_7!T1270</f>
        <v>60.5</v>
      </c>
      <c r="U609" t="str">
        <f>SSN_7!U1270</f>
        <v>60.5</v>
      </c>
      <c r="V609" t="str">
        <f>SSN_7!V1270</f>
        <v>60.5</v>
      </c>
      <c r="W609">
        <f>SSN_7!W1270</f>
        <v>0</v>
      </c>
      <c r="X609" t="e">
        <f>SSN_7!X1270</f>
        <v>#N/A</v>
      </c>
      <c r="AB609" s="20">
        <f>MATCH("R",$J610:$J$1000,0)</f>
        <v>30</v>
      </c>
      <c r="AC609" s="20">
        <f>ROW()</f>
        <v>609</v>
      </c>
      <c r="AD609" s="24" t="e">
        <f t="shared" ca="1" si="57"/>
        <v>#N/A</v>
      </c>
      <c r="AE609" t="str">
        <f t="shared" ca="1" si="56"/>
        <v>E</v>
      </c>
    </row>
    <row r="610" spans="1:31">
      <c r="A610" s="36"/>
      <c r="J610" t="str">
        <f>SSN_7!J1271</f>
        <v/>
      </c>
      <c r="K610" t="str">
        <f>SSN_7!K1271</f>
        <v xml:space="preserve">    </v>
      </c>
      <c r="L610" t="str">
        <f>SSN_7!L1271</f>
        <v xml:space="preserve"> 2.3</v>
      </c>
      <c r="M610" t="str">
        <f>SSN_7!M1271</f>
        <v xml:space="preserve"> 1.3</v>
      </c>
      <c r="N610" t="str">
        <f>SSN_7!N1271</f>
        <v xml:space="preserve"> 1.8</v>
      </c>
      <c r="O610" t="str">
        <f>SSN_7!O1271</f>
        <v xml:space="preserve"> 1.8</v>
      </c>
      <c r="P610" t="str">
        <f>SSN_7!P1271</f>
        <v xml:space="preserve"> 2.1</v>
      </c>
      <c r="Q610" t="str">
        <f>SSN_7!Q1271</f>
        <v xml:space="preserve"> 2.3</v>
      </c>
      <c r="R610" t="str">
        <f>SSN_7!R1271</f>
        <v xml:space="preserve"> 2.3</v>
      </c>
      <c r="S610" t="str">
        <f>SSN_7!S1271</f>
        <v xml:space="preserve"> 2.3</v>
      </c>
      <c r="T610" t="str">
        <f>SSN_7!T1271</f>
        <v xml:space="preserve"> 2.3</v>
      </c>
      <c r="U610" t="str">
        <f>SSN_7!U1271</f>
        <v xml:space="preserve"> 2.3</v>
      </c>
      <c r="V610" t="str">
        <f>SSN_7!V1271</f>
        <v xml:space="preserve"> 2.3</v>
      </c>
      <c r="W610">
        <f>SSN_7!W1271</f>
        <v>0</v>
      </c>
      <c r="X610" t="e">
        <f>SSN_7!X1271</f>
        <v>#N/A</v>
      </c>
      <c r="AB610" s="20">
        <f>MATCH("R",$J611:$J$1000,0)</f>
        <v>29</v>
      </c>
      <c r="AC610" s="20">
        <f>ROW()</f>
        <v>610</v>
      </c>
      <c r="AD610" s="24" t="e">
        <f t="shared" ca="1" si="57"/>
        <v>#N/A</v>
      </c>
      <c r="AE610" t="str">
        <f t="shared" ca="1" si="56"/>
        <v>E</v>
      </c>
    </row>
    <row r="611" spans="1:31">
      <c r="A611" s="36"/>
      <c r="J611" t="str">
        <f>SSN_7!J1272</f>
        <v/>
      </c>
      <c r="K611" t="str">
        <f>SSN_7!K1272</f>
        <v xml:space="preserve">    </v>
      </c>
      <c r="L611" t="str">
        <f>SSN_7!L1272</f>
        <v xml:space="preserve"> 301</v>
      </c>
      <c r="M611" t="str">
        <f>SSN_7!M1272</f>
        <v xml:space="preserve">  97</v>
      </c>
      <c r="N611" t="str">
        <f>SSN_7!N1272</f>
        <v xml:space="preserve"> 216</v>
      </c>
      <c r="O611" t="str">
        <f>SSN_7!O1272</f>
        <v xml:space="preserve"> 217</v>
      </c>
      <c r="P611" t="str">
        <f>SSN_7!P1272</f>
        <v xml:space="preserve"> 271</v>
      </c>
      <c r="Q611" t="str">
        <f>SSN_7!Q1272</f>
        <v xml:space="preserve"> 301</v>
      </c>
      <c r="R611" t="str">
        <f>SSN_7!R1272</f>
        <v xml:space="preserve"> 301</v>
      </c>
      <c r="S611" t="str">
        <f>SSN_7!S1272</f>
        <v xml:space="preserve"> 301</v>
      </c>
      <c r="T611" t="str">
        <f>SSN_7!T1272</f>
        <v xml:space="preserve"> 301</v>
      </c>
      <c r="U611" t="str">
        <f>SSN_7!U1272</f>
        <v xml:space="preserve"> 301</v>
      </c>
      <c r="V611" t="str">
        <f>SSN_7!V1272</f>
        <v xml:space="preserve"> 301</v>
      </c>
      <c r="W611">
        <f>SSN_7!W1272</f>
        <v>0</v>
      </c>
      <c r="X611" t="e">
        <f>SSN_7!X1272</f>
        <v>#N/A</v>
      </c>
      <c r="AB611" s="20">
        <f>MATCH("R",$J612:$J$1000,0)</f>
        <v>28</v>
      </c>
      <c r="AC611" s="20">
        <f>ROW()</f>
        <v>611</v>
      </c>
      <c r="AD611" s="24" t="e">
        <f t="shared" ca="1" si="57"/>
        <v>#N/A</v>
      </c>
      <c r="AE611" t="str">
        <f t="shared" ca="1" si="56"/>
        <v>E</v>
      </c>
    </row>
    <row r="612" spans="1:31">
      <c r="A612" s="36"/>
      <c r="J612" t="str">
        <f>SSN_7!J1273</f>
        <v/>
      </c>
      <c r="K612" t="str">
        <f>SSN_7!K1273</f>
        <v xml:space="preserve">    </v>
      </c>
      <c r="L612" t="str">
        <f>SSN_7!L1273</f>
        <v>0.50</v>
      </c>
      <c r="M612" t="str">
        <f>SSN_7!M1273</f>
        <v>1.00</v>
      </c>
      <c r="N612" t="str">
        <f>SSN_7!N1273</f>
        <v>1.00</v>
      </c>
      <c r="O612" t="str">
        <f>SSN_7!O1273</f>
        <v>0.99</v>
      </c>
      <c r="P612" t="str">
        <f>SSN_7!P1273</f>
        <v>0.62</v>
      </c>
      <c r="Q612" t="str">
        <f>SSN_7!Q1273</f>
        <v>0.00</v>
      </c>
      <c r="R612" t="str">
        <f>SSN_7!R1273</f>
        <v>0.00</v>
      </c>
      <c r="S612" t="str">
        <f>SSN_7!S1273</f>
        <v>0.00</v>
      </c>
      <c r="T612" t="str">
        <f>SSN_7!T1273</f>
        <v>0.00</v>
      </c>
      <c r="U612" t="str">
        <f>SSN_7!U1273</f>
        <v>0.00</v>
      </c>
      <c r="V612" t="str">
        <f>SSN_7!V1273</f>
        <v>0.00</v>
      </c>
      <c r="W612">
        <f>SSN_7!W1273</f>
        <v>0</v>
      </c>
      <c r="X612" t="e">
        <f>SSN_7!X1273</f>
        <v>#N/A</v>
      </c>
      <c r="AB612" s="20">
        <f>MATCH("R",$J613:$J$1000,0)</f>
        <v>27</v>
      </c>
      <c r="AC612" s="20">
        <f>ROW()</f>
        <v>612</v>
      </c>
      <c r="AD612" s="24" t="e">
        <f t="shared" ca="1" si="57"/>
        <v>#N/A</v>
      </c>
      <c r="AE612" t="str">
        <f t="shared" ca="1" si="56"/>
        <v>E</v>
      </c>
    </row>
    <row r="613" spans="1:31">
      <c r="A613" s="36"/>
      <c r="J613" t="str">
        <f>SSN_7!J1274</f>
        <v/>
      </c>
      <c r="K613" t="str">
        <f>SSN_7!K1274</f>
        <v xml:space="preserve">    </v>
      </c>
      <c r="L613" t="str">
        <f>SSN_7!L1274</f>
        <v xml:space="preserve"> 115</v>
      </c>
      <c r="M613" t="str">
        <f>SSN_7!M1274</f>
        <v xml:space="preserve"> 112</v>
      </c>
      <c r="N613" t="str">
        <f>SSN_7!N1274</f>
        <v xml:space="preserve"> 108</v>
      </c>
      <c r="O613" t="str">
        <f>SSN_7!O1274</f>
        <v xml:space="preserve"> 109</v>
      </c>
      <c r="P613" t="str">
        <f>SSN_7!P1274</f>
        <v xml:space="preserve"> 113</v>
      </c>
      <c r="Q613" t="str">
        <f>SSN_7!Q1274</f>
        <v xml:space="preserve"> 145</v>
      </c>
      <c r="R613" t="str">
        <f>SSN_7!R1274</f>
        <v xml:space="preserve"> 185</v>
      </c>
      <c r="S613" t="str">
        <f>SSN_7!S1274</f>
        <v xml:space="preserve"> 187</v>
      </c>
      <c r="T613" t="str">
        <f>SSN_7!T1274</f>
        <v xml:space="preserve"> 189</v>
      </c>
      <c r="U613" t="str">
        <f>SSN_7!U1274</f>
        <v xml:space="preserve"> 190</v>
      </c>
      <c r="V613" t="str">
        <f>SSN_7!V1274</f>
        <v xml:space="preserve"> 191</v>
      </c>
      <c r="W613">
        <f>SSN_7!W1274</f>
        <v>0</v>
      </c>
      <c r="X613" t="e">
        <f>SSN_7!X1274</f>
        <v>#N/A</v>
      </c>
      <c r="AB613" s="20">
        <f>MATCH("R",$J614:$J$1000,0)</f>
        <v>26</v>
      </c>
      <c r="AC613" s="20">
        <f>ROW()</f>
        <v>613</v>
      </c>
      <c r="AD613" s="24" t="e">
        <f t="shared" ca="1" si="57"/>
        <v>#N/A</v>
      </c>
      <c r="AE613" t="str">
        <f t="shared" ca="1" si="56"/>
        <v>E</v>
      </c>
    </row>
    <row r="614" spans="1:31">
      <c r="A614" s="36"/>
      <c r="J614" t="str">
        <f>SSN_7!J1275</f>
        <v/>
      </c>
      <c r="K614" t="str">
        <f>SSN_7!K1275</f>
        <v xml:space="preserve">    </v>
      </c>
      <c r="L614" t="str">
        <f>SSN_7!L1275</f>
        <v xml:space="preserve">  27</v>
      </c>
      <c r="M614" t="str">
        <f>SSN_7!M1275</f>
        <v xml:space="preserve">  21</v>
      </c>
      <c r="N614" t="str">
        <f>SSN_7!N1275</f>
        <v xml:space="preserve">  28</v>
      </c>
      <c r="O614" t="str">
        <f>SSN_7!O1275</f>
        <v xml:space="preserve">  30</v>
      </c>
      <c r="P614" t="str">
        <f>SSN_7!P1275</f>
        <v xml:space="preserve">  29</v>
      </c>
      <c r="Q614" t="str">
        <f>SSN_7!Q1275</f>
        <v xml:space="preserve">   0</v>
      </c>
      <c r="R614" t="str">
        <f>SSN_7!R1275</f>
        <v xml:space="preserve"> -38</v>
      </c>
      <c r="S614" t="str">
        <f>SSN_7!S1275</f>
        <v xml:space="preserve"> -38</v>
      </c>
      <c r="T614" t="str">
        <f>SSN_7!T1275</f>
        <v xml:space="preserve"> -37</v>
      </c>
      <c r="U614" t="str">
        <f>SSN_7!U1275</f>
        <v xml:space="preserve"> -37</v>
      </c>
      <c r="V614" t="str">
        <f>SSN_7!V1275</f>
        <v xml:space="preserve"> -37</v>
      </c>
      <c r="W614">
        <f>SSN_7!W1275</f>
        <v>0</v>
      </c>
      <c r="X614" t="e">
        <f>SSN_7!X1275</f>
        <v>#N/A</v>
      </c>
      <c r="AB614" s="20">
        <f>MATCH("R",$J615:$J$1000,0)</f>
        <v>25</v>
      </c>
      <c r="AC614" s="20">
        <f>ROW()</f>
        <v>614</v>
      </c>
      <c r="AD614" s="24" t="e">
        <f t="shared" ca="1" si="57"/>
        <v>#N/A</v>
      </c>
      <c r="AE614" t="str">
        <f t="shared" ca="1" si="56"/>
        <v>E</v>
      </c>
    </row>
    <row r="615" spans="1:31">
      <c r="A615" s="36"/>
      <c r="J615" t="str">
        <f>SSN_7!J1276</f>
        <v/>
      </c>
      <c r="K615" t="str">
        <f>SSN_7!K1276</f>
        <v xml:space="preserve">    </v>
      </c>
      <c r="L615" t="str">
        <f>SSN_7!L1276</f>
        <v xml:space="preserve"> -95</v>
      </c>
      <c r="M615" t="str">
        <f>SSN_7!M1276</f>
        <v xml:space="preserve"> -92</v>
      </c>
      <c r="N615" t="str">
        <f>SSN_7!N1276</f>
        <v xml:space="preserve"> -88</v>
      </c>
      <c r="O615" t="str">
        <f>SSN_7!O1276</f>
        <v xml:space="preserve"> -89</v>
      </c>
      <c r="P615" t="str">
        <f>SSN_7!P1276</f>
        <v xml:space="preserve"> -93</v>
      </c>
      <c r="Q615" t="str">
        <f>SSN_7!Q1276</f>
        <v>-125</v>
      </c>
      <c r="R615" t="str">
        <f>SSN_7!R1276</f>
        <v>-165</v>
      </c>
      <c r="S615" t="str">
        <f>SSN_7!S1276</f>
        <v>-167</v>
      </c>
      <c r="T615" t="str">
        <f>SSN_7!T1276</f>
        <v>-169</v>
      </c>
      <c r="U615" t="str">
        <f>SSN_7!U1276</f>
        <v>-170</v>
      </c>
      <c r="V615" t="str">
        <f>SSN_7!V1276</f>
        <v>-171</v>
      </c>
      <c r="W615">
        <f>SSN_7!W1276</f>
        <v>0</v>
      </c>
      <c r="X615" t="e">
        <f>SSN_7!X1276</f>
        <v>#N/A</v>
      </c>
      <c r="AB615" s="20">
        <f>MATCH("R",$J616:$J$1000,0)</f>
        <v>24</v>
      </c>
      <c r="AC615" s="20">
        <f>ROW()</f>
        <v>615</v>
      </c>
      <c r="AD615" s="24" t="e">
        <f t="shared" ca="1" si="57"/>
        <v>#N/A</v>
      </c>
      <c r="AE615" t="str">
        <f t="shared" ca="1" si="56"/>
        <v>E</v>
      </c>
    </row>
    <row r="616" spans="1:31">
      <c r="A616" s="36"/>
      <c r="J616" t="str">
        <f>SSN_7!J1277</f>
        <v/>
      </c>
      <c r="K616" t="str">
        <f>SSN_7!K1277</f>
        <v xml:space="preserve">    </v>
      </c>
      <c r="L616" t="str">
        <f>SSN_7!L1277</f>
        <v>-156</v>
      </c>
      <c r="M616" t="str">
        <f>SSN_7!M1277</f>
        <v>-140</v>
      </c>
      <c r="N616" t="str">
        <f>SSN_7!N1277</f>
        <v>-148</v>
      </c>
      <c r="O616" t="str">
        <f>SSN_7!O1277</f>
        <v>-152</v>
      </c>
      <c r="P616" t="str">
        <f>SSN_7!P1277</f>
        <v>-155</v>
      </c>
      <c r="Q616" t="str">
        <f>SSN_7!Q1277</f>
        <v>-158</v>
      </c>
      <c r="R616" t="str">
        <f>SSN_7!R1277</f>
        <v>-162</v>
      </c>
      <c r="S616" t="str">
        <f>SSN_7!S1277</f>
        <v>-166</v>
      </c>
      <c r="T616" t="str">
        <f>SSN_7!T1277</f>
        <v>-168</v>
      </c>
      <c r="U616" t="str">
        <f>SSN_7!U1277</f>
        <v>-170</v>
      </c>
      <c r="V616" t="str">
        <f>SSN_7!V1277</f>
        <v>-172</v>
      </c>
      <c r="W616">
        <f>SSN_7!W1277</f>
        <v>0</v>
      </c>
      <c r="X616" t="e">
        <f>SSN_7!X1277</f>
        <v>#N/A</v>
      </c>
      <c r="AB616" s="20">
        <f>MATCH("R",$J617:$J$1000,0)</f>
        <v>23</v>
      </c>
      <c r="AC616" s="20">
        <f>ROW()</f>
        <v>616</v>
      </c>
      <c r="AD616" s="24" t="e">
        <f t="shared" ca="1" si="57"/>
        <v>#N/A</v>
      </c>
      <c r="AE616" t="str">
        <f t="shared" ca="1" si="56"/>
        <v>E</v>
      </c>
    </row>
    <row r="617" spans="1:31">
      <c r="A617" s="36"/>
      <c r="J617" t="str">
        <f>SSN_7!J1278</f>
        <v/>
      </c>
      <c r="K617" t="str">
        <f>SSN_7!K1278</f>
        <v xml:space="preserve">    </v>
      </c>
      <c r="L617" t="str">
        <f>SSN_7!L1278</f>
        <v xml:space="preserve">  61</v>
      </c>
      <c r="M617" t="str">
        <f>SSN_7!M1278</f>
        <v xml:space="preserve">  48</v>
      </c>
      <c r="N617" t="str">
        <f>SSN_7!N1278</f>
        <v xml:space="preserve">  60</v>
      </c>
      <c r="O617" t="str">
        <f>SSN_7!O1278</f>
        <v xml:space="preserve">  63</v>
      </c>
      <c r="P617" t="str">
        <f>SSN_7!P1278</f>
        <v xml:space="preserve">  63</v>
      </c>
      <c r="Q617" t="str">
        <f>SSN_7!Q1278</f>
        <v xml:space="preserve">  34</v>
      </c>
      <c r="R617" t="str">
        <f>SSN_7!R1278</f>
        <v xml:space="preserve">  -4</v>
      </c>
      <c r="S617" t="str">
        <f>SSN_7!S1278</f>
        <v xml:space="preserve">  -2</v>
      </c>
      <c r="T617" t="str">
        <f>SSN_7!T1278</f>
        <v xml:space="preserve">   0</v>
      </c>
      <c r="U617" t="str">
        <f>SSN_7!U1278</f>
        <v xml:space="preserve">   1</v>
      </c>
      <c r="V617" t="str">
        <f>SSN_7!V1278</f>
        <v xml:space="preserve">   1</v>
      </c>
      <c r="W617">
        <f>SSN_7!W1278</f>
        <v>0</v>
      </c>
      <c r="X617" t="e">
        <f>SSN_7!X1278</f>
        <v>#N/A</v>
      </c>
      <c r="AB617" s="20">
        <f>MATCH("R",$J618:$J$1000,0)</f>
        <v>22</v>
      </c>
      <c r="AC617" s="20">
        <f>ROW()</f>
        <v>617</v>
      </c>
      <c r="AD617" s="24" t="e">
        <f t="shared" ca="1" si="57"/>
        <v>#N/A</v>
      </c>
      <c r="AE617" t="str">
        <f t="shared" ca="1" si="56"/>
        <v>E</v>
      </c>
    </row>
    <row r="618" spans="1:31">
      <c r="A618" s="36"/>
      <c r="J618" t="str">
        <f>SSN_7!J1279</f>
        <v/>
      </c>
      <c r="K618" t="str">
        <f>SSN_7!K1279</f>
        <v xml:space="preserve">    </v>
      </c>
      <c r="L618" t="str">
        <f>SSN_7!L1279</f>
        <v xml:space="preserve">  29</v>
      </c>
      <c r="M618" t="str">
        <f>SSN_7!M1279</f>
        <v xml:space="preserve">  36</v>
      </c>
      <c r="N618" t="str">
        <f>SSN_7!N1279</f>
        <v xml:space="preserve">  24</v>
      </c>
      <c r="O618" t="str">
        <f>SSN_7!O1279</f>
        <v xml:space="preserve">  22</v>
      </c>
      <c r="P618" t="str">
        <f>SSN_7!P1279</f>
        <v xml:space="preserve">  26</v>
      </c>
      <c r="Q618" t="str">
        <f>SSN_7!Q1279</f>
        <v xml:space="preserve">  65</v>
      </c>
      <c r="R618" t="str">
        <f>SSN_7!R1279</f>
        <v xml:space="preserve">  88</v>
      </c>
      <c r="S618" t="str">
        <f>SSN_7!S1279</f>
        <v xml:space="preserve">  86</v>
      </c>
      <c r="T618" t="str">
        <f>SSN_7!T1279</f>
        <v xml:space="preserve">  85</v>
      </c>
      <c r="U618" t="str">
        <f>SSN_7!U1279</f>
        <v xml:space="preserve">  84</v>
      </c>
      <c r="V618" t="str">
        <f>SSN_7!V1279</f>
        <v xml:space="preserve">  84</v>
      </c>
      <c r="W618">
        <f>SSN_7!W1279</f>
        <v>0</v>
      </c>
      <c r="X618" t="e">
        <f>SSN_7!X1279</f>
        <v>#N/A</v>
      </c>
      <c r="AB618" s="20">
        <f>MATCH("R",$J619:$J$1000,0)</f>
        <v>21</v>
      </c>
      <c r="AC618" s="20">
        <f>ROW()</f>
        <v>618</v>
      </c>
      <c r="AD618" s="24" t="e">
        <f t="shared" ca="1" si="57"/>
        <v>#N/A</v>
      </c>
      <c r="AE618" t="str">
        <f t="shared" ca="1" si="56"/>
        <v>E</v>
      </c>
    </row>
    <row r="619" spans="1:31">
      <c r="A619" s="36"/>
      <c r="J619" t="str">
        <f>SSN_7!J1280</f>
        <v/>
      </c>
      <c r="K619" t="str">
        <f>SSN_7!K1280</f>
        <v xml:space="preserve">    </v>
      </c>
      <c r="L619" t="str">
        <f>SSN_7!L1280</f>
        <v>0.04</v>
      </c>
      <c r="M619" t="str">
        <f>SSN_7!M1280</f>
        <v>0.00</v>
      </c>
      <c r="N619" t="str">
        <f>SSN_7!N1280</f>
        <v>0.02</v>
      </c>
      <c r="O619" t="str">
        <f>SSN_7!O1280</f>
        <v>0.04</v>
      </c>
      <c r="P619" t="str">
        <f>SSN_7!P1280</f>
        <v>0.05</v>
      </c>
      <c r="Q619" t="str">
        <f>SSN_7!Q1280</f>
        <v>0.01</v>
      </c>
      <c r="R619" t="str">
        <f>SSN_7!R1280</f>
        <v>0.00</v>
      </c>
      <c r="S619" t="str">
        <f>SSN_7!S1280</f>
        <v>0.00</v>
      </c>
      <c r="T619" t="str">
        <f>SSN_7!T1280</f>
        <v>0.00</v>
      </c>
      <c r="U619" t="str">
        <f>SSN_7!U1280</f>
        <v>0.00</v>
      </c>
      <c r="V619" t="str">
        <f>SSN_7!V1280</f>
        <v>0.00</v>
      </c>
      <c r="W619">
        <f>SSN_7!W1280</f>
        <v>0</v>
      </c>
      <c r="X619" t="e">
        <f>SSN_7!X1280</f>
        <v>#N/A</v>
      </c>
      <c r="AB619" s="20">
        <f>MATCH("R",$J620:$J$1000,0)</f>
        <v>20</v>
      </c>
      <c r="AC619" s="20">
        <f>ROW()</f>
        <v>619</v>
      </c>
      <c r="AD619" s="24" t="e">
        <f t="shared" ca="1" si="57"/>
        <v>#N/A</v>
      </c>
      <c r="AE619" t="str">
        <f t="shared" ca="1" si="56"/>
        <v>E</v>
      </c>
    </row>
    <row r="620" spans="1:31">
      <c r="A620" s="36"/>
      <c r="J620" t="str">
        <f>SSN_7!J1281</f>
        <v/>
      </c>
      <c r="K620" t="str">
        <f>SSN_7!K1281</f>
        <v xml:space="preserve">    </v>
      </c>
      <c r="L620" t="str">
        <f>SSN_7!L1281</f>
        <v>0.00</v>
      </c>
      <c r="M620" t="str">
        <f>SSN_7!M1281</f>
        <v>0.00</v>
      </c>
      <c r="N620" t="str">
        <f>SSN_7!N1281</f>
        <v>0.00</v>
      </c>
      <c r="O620" t="str">
        <f>SSN_7!O1281</f>
        <v>0.00</v>
      </c>
      <c r="P620" t="str">
        <f>SSN_7!P1281</f>
        <v>0.00</v>
      </c>
      <c r="Q620" t="str">
        <f>SSN_7!Q1281</f>
        <v>0.00</v>
      </c>
      <c r="R620" t="str">
        <f>SSN_7!R1281</f>
        <v>0.00</v>
      </c>
      <c r="S620" t="str">
        <f>SSN_7!S1281</f>
        <v>0.00</v>
      </c>
      <c r="T620" t="str">
        <f>SSN_7!T1281</f>
        <v>0.00</v>
      </c>
      <c r="U620" t="str">
        <f>SSN_7!U1281</f>
        <v>0.00</v>
      </c>
      <c r="V620" t="str">
        <f>SSN_7!V1281</f>
        <v>0.00</v>
      </c>
      <c r="W620">
        <f>SSN_7!W1281</f>
        <v>0</v>
      </c>
      <c r="X620" t="e">
        <f>SSN_7!X1281</f>
        <v>#N/A</v>
      </c>
      <c r="AB620" s="20">
        <f>MATCH("R",$J621:$J$1000,0)</f>
        <v>19</v>
      </c>
      <c r="AC620" s="20">
        <f>ROW()</f>
        <v>620</v>
      </c>
      <c r="AD620" s="24" t="e">
        <f t="shared" ca="1" si="57"/>
        <v>#N/A</v>
      </c>
      <c r="AE620" t="str">
        <f t="shared" ca="1" si="56"/>
        <v>E</v>
      </c>
    </row>
    <row r="621" spans="1:31">
      <c r="A621" s="36"/>
      <c r="J621" t="str">
        <f>SSN_7!J1282</f>
        <v/>
      </c>
      <c r="K621" t="str">
        <f>SSN_7!K1282</f>
        <v xml:space="preserve">    </v>
      </c>
      <c r="L621" t="str">
        <f>SSN_7!L1282</f>
        <v>0.11</v>
      </c>
      <c r="M621" t="str">
        <f>SSN_7!M1282</f>
        <v>0.02</v>
      </c>
      <c r="N621" t="str">
        <f>SSN_7!N1282</f>
        <v>0.09</v>
      </c>
      <c r="O621" t="str">
        <f>SSN_7!O1282</f>
        <v>0.12</v>
      </c>
      <c r="P621" t="str">
        <f>SSN_7!P1282</f>
        <v>0.12</v>
      </c>
      <c r="Q621" t="str">
        <f>SSN_7!Q1282</f>
        <v>0.02</v>
      </c>
      <c r="R621" t="str">
        <f>SSN_7!R1282</f>
        <v>0.00</v>
      </c>
      <c r="S621" t="str">
        <f>SSN_7!S1282</f>
        <v>0.00</v>
      </c>
      <c r="T621" t="str">
        <f>SSN_7!T1282</f>
        <v>0.00</v>
      </c>
      <c r="U621" t="str">
        <f>SSN_7!U1282</f>
        <v>0.00</v>
      </c>
      <c r="V621" t="str">
        <f>SSN_7!V1282</f>
        <v>0.00</v>
      </c>
      <c r="W621">
        <f>SSN_7!W1282</f>
        <v>0</v>
      </c>
      <c r="X621" t="e">
        <f>SSN_7!X1282</f>
        <v>#N/A</v>
      </c>
      <c r="AB621" s="20">
        <f>MATCH("R",$J622:$J$1000,0)</f>
        <v>18</v>
      </c>
      <c r="AC621" s="20">
        <f>ROW()</f>
        <v>621</v>
      </c>
      <c r="AD621" s="24" t="e">
        <f t="shared" ca="1" si="57"/>
        <v>#N/A</v>
      </c>
      <c r="AE621" t="str">
        <f t="shared" ca="1" si="56"/>
        <v>E</v>
      </c>
    </row>
    <row r="622" spans="1:31">
      <c r="A622" s="36"/>
      <c r="J622" t="str">
        <f>SSN_7!J1283</f>
        <v/>
      </c>
      <c r="K622" t="str">
        <f>SSN_7!K1283</f>
        <v xml:space="preserve">    </v>
      </c>
      <c r="L622" t="str">
        <f>SSN_7!L1283</f>
        <v>14.3</v>
      </c>
      <c r="M622" t="str">
        <f>SSN_7!M1283</f>
        <v xml:space="preserve"> 6.4</v>
      </c>
      <c r="N622" t="str">
        <f>SSN_7!N1283</f>
        <v xml:space="preserve"> 6.4</v>
      </c>
      <c r="O622" t="str">
        <f>SSN_7!O1283</f>
        <v xml:space="preserve"> 6.7</v>
      </c>
      <c r="P622" t="str">
        <f>SSN_7!P1283</f>
        <v>12.2</v>
      </c>
      <c r="Q622" t="str">
        <f>SSN_7!Q1283</f>
        <v>24.5</v>
      </c>
      <c r="R622" t="str">
        <f>SSN_7!R1283</f>
        <v xml:space="preserve"> 6.4</v>
      </c>
      <c r="S622" t="str">
        <f>SSN_7!S1283</f>
        <v xml:space="preserve"> 6.4</v>
      </c>
      <c r="T622" t="str">
        <f>SSN_7!T1283</f>
        <v xml:space="preserve"> 6.4</v>
      </c>
      <c r="U622" t="str">
        <f>SSN_7!U1283</f>
        <v xml:space="preserve"> 6.4</v>
      </c>
      <c r="V622" t="str">
        <f>SSN_7!V1283</f>
        <v xml:space="preserve"> 6.4</v>
      </c>
      <c r="W622">
        <f>SSN_7!W1283</f>
        <v>0</v>
      </c>
      <c r="X622" t="e">
        <f>SSN_7!X1283</f>
        <v>#N/A</v>
      </c>
      <c r="AB622" s="20">
        <f>MATCH("R",$J623:$J$1000,0)</f>
        <v>17</v>
      </c>
      <c r="AC622" s="20">
        <f>ROW()</f>
        <v>622</v>
      </c>
      <c r="AD622" s="24" t="e">
        <f t="shared" ca="1" si="57"/>
        <v>#N/A</v>
      </c>
      <c r="AE622" t="str">
        <f t="shared" ca="1" si="56"/>
        <v>E</v>
      </c>
    </row>
    <row r="623" spans="1:31">
      <c r="A623" s="36"/>
      <c r="J623" t="str">
        <f>SSN_7!J1284</f>
        <v/>
      </c>
      <c r="K623" t="str">
        <f>SSN_7!K1284</f>
        <v xml:space="preserve">    </v>
      </c>
      <c r="L623" t="str">
        <f>SSN_7!L1284</f>
        <v xml:space="preserve"> 7.3</v>
      </c>
      <c r="M623" t="str">
        <f>SSN_7!M1284</f>
        <v xml:space="preserve"> 4.4</v>
      </c>
      <c r="N623" t="str">
        <f>SSN_7!N1284</f>
        <v xml:space="preserve"> 4.9</v>
      </c>
      <c r="O623" t="str">
        <f>SSN_7!O1284</f>
        <v xml:space="preserve"> 4.4</v>
      </c>
      <c r="P623" t="str">
        <f>SSN_7!P1284</f>
        <v xml:space="preserve"> 6.1</v>
      </c>
      <c r="Q623" t="str">
        <f>SSN_7!Q1284</f>
        <v>20.5</v>
      </c>
      <c r="R623" t="str">
        <f>SSN_7!R1284</f>
        <v xml:space="preserve"> 4.4</v>
      </c>
      <c r="S623" t="str">
        <f>SSN_7!S1284</f>
        <v xml:space="preserve"> 4.4</v>
      </c>
      <c r="T623" t="str">
        <f>SSN_7!T1284</f>
        <v xml:space="preserve"> 4.4</v>
      </c>
      <c r="U623" t="str">
        <f>SSN_7!U1284</f>
        <v xml:space="preserve"> 4.4</v>
      </c>
      <c r="V623" t="str">
        <f>SSN_7!V1284</f>
        <v xml:space="preserve"> 4.4</v>
      </c>
      <c r="W623">
        <f>SSN_7!W1284</f>
        <v>0</v>
      </c>
      <c r="X623" t="e">
        <f>SSN_7!X1284</f>
        <v>#N/A</v>
      </c>
      <c r="AB623" s="20">
        <f>MATCH("R",$J624:$J$1000,0)</f>
        <v>16</v>
      </c>
      <c r="AC623" s="20">
        <f>ROW()</f>
        <v>623</v>
      </c>
      <c r="AD623" s="24" t="e">
        <f t="shared" ca="1" si="57"/>
        <v>#N/A</v>
      </c>
      <c r="AE623" t="str">
        <f t="shared" ca="1" si="56"/>
        <v>E</v>
      </c>
    </row>
    <row r="624" spans="1:31">
      <c r="A624" s="36"/>
      <c r="J624" t="str">
        <f>SSN_7!J1285</f>
        <v/>
      </c>
      <c r="K624" t="str">
        <f>SSN_7!K1285</f>
        <v xml:space="preserve">    </v>
      </c>
      <c r="L624" t="str">
        <f>SSN_7!L1285</f>
        <v>17.2</v>
      </c>
      <c r="M624" t="str">
        <f>SSN_7!M1285</f>
        <v>11.6</v>
      </c>
      <c r="N624" t="str">
        <f>SSN_7!N1285</f>
        <v>11.6</v>
      </c>
      <c r="O624" t="str">
        <f>SSN_7!O1285</f>
        <v>11.7</v>
      </c>
      <c r="P624" t="str">
        <f>SSN_7!P1285</f>
        <v>15.5</v>
      </c>
      <c r="Q624" t="str">
        <f>SSN_7!Q1285</f>
        <v>26.1</v>
      </c>
      <c r="R624" t="str">
        <f>SSN_7!R1285</f>
        <v>10.9</v>
      </c>
      <c r="S624" t="str">
        <f>SSN_7!S1285</f>
        <v>11.3</v>
      </c>
      <c r="T624" t="str">
        <f>SSN_7!T1285</f>
        <v>11.5</v>
      </c>
      <c r="U624" t="str">
        <f>SSN_7!U1285</f>
        <v>11.6</v>
      </c>
      <c r="V624" t="str">
        <f>SSN_7!V1285</f>
        <v>11.6</v>
      </c>
      <c r="W624">
        <f>SSN_7!W1285</f>
        <v>0</v>
      </c>
      <c r="X624" t="e">
        <f>SSN_7!X1285</f>
        <v>#N/A</v>
      </c>
      <c r="AB624" s="20">
        <f>MATCH("R",$J625:$J$1000,0)</f>
        <v>15</v>
      </c>
      <c r="AC624" s="20">
        <f>ROW()</f>
        <v>624</v>
      </c>
      <c r="AD624" s="24" t="e">
        <f t="shared" ca="1" si="57"/>
        <v>#N/A</v>
      </c>
      <c r="AE624" t="str">
        <f t="shared" ca="1" si="56"/>
        <v>E</v>
      </c>
    </row>
    <row r="625" spans="1:31">
      <c r="A625" s="36"/>
      <c r="J625" t="str">
        <f>SSN_7!J1286</f>
        <v/>
      </c>
      <c r="K625" t="str">
        <f>SSN_7!K1286</f>
        <v xml:space="preserve">    </v>
      </c>
      <c r="L625" t="str">
        <f>SSN_7!L1286</f>
        <v xml:space="preserve"> 9.2</v>
      </c>
      <c r="M625" t="str">
        <f>SSN_7!M1286</f>
        <v xml:space="preserve"> 7.4</v>
      </c>
      <c r="N625" t="str">
        <f>SSN_7!N1286</f>
        <v xml:space="preserve"> 7.7</v>
      </c>
      <c r="O625" t="str">
        <f>SSN_7!O1286</f>
        <v xml:space="preserve"> 7.4</v>
      </c>
      <c r="P625" t="str">
        <f>SSN_7!P1286</f>
        <v xml:space="preserve"> 8.3</v>
      </c>
      <c r="Q625" t="str">
        <f>SSN_7!Q1286</f>
        <v>21.2</v>
      </c>
      <c r="R625" t="str">
        <f>SSN_7!R1286</f>
        <v xml:space="preserve"> 6.5</v>
      </c>
      <c r="S625" t="str">
        <f>SSN_7!S1286</f>
        <v xml:space="preserve"> 6.8</v>
      </c>
      <c r="T625" t="str">
        <f>SSN_7!T1286</f>
        <v xml:space="preserve"> 7.2</v>
      </c>
      <c r="U625" t="str">
        <f>SSN_7!U1286</f>
        <v xml:space="preserve"> 7.4</v>
      </c>
      <c r="V625" t="str">
        <f>SSN_7!V1286</f>
        <v xml:space="preserve"> 7.4</v>
      </c>
      <c r="W625">
        <f>SSN_7!W1286</f>
        <v>0</v>
      </c>
      <c r="X625" t="e">
        <f>SSN_7!X1286</f>
        <v>#N/A</v>
      </c>
      <c r="AB625" s="20">
        <f>MATCH("R",$J626:$J$1000,0)</f>
        <v>14</v>
      </c>
      <c r="AC625" s="20">
        <f>ROW()</f>
        <v>625</v>
      </c>
      <c r="AD625" s="24" t="e">
        <f t="shared" ca="1" si="57"/>
        <v>#N/A</v>
      </c>
      <c r="AE625" t="str">
        <f t="shared" ca="1" si="56"/>
        <v>E</v>
      </c>
    </row>
    <row r="626" spans="1:31">
      <c r="A626" s="36"/>
      <c r="J626" t="str">
        <f>SSN_7!J1287</f>
        <v/>
      </c>
      <c r="K626" t="str">
        <f>SSN_7!K1287</f>
        <v xml:space="preserve">    </v>
      </c>
      <c r="L626" t="str">
        <f>SSN_7!L1287</f>
        <v xml:space="preserve"> 3.3</v>
      </c>
      <c r="M626" t="str">
        <f>SSN_7!M1287</f>
        <v xml:space="preserve"> 0.5</v>
      </c>
      <c r="N626" t="str">
        <f>SSN_7!N1287</f>
        <v xml:space="preserve"> 3.3</v>
      </c>
      <c r="O626" t="str">
        <f>SSN_7!O1287</f>
        <v xml:space="preserve"> 3.1</v>
      </c>
      <c r="P626" t="str">
        <f>SSN_7!P1287</f>
        <v xml:space="preserve"> 3.2</v>
      </c>
      <c r="Q626" t="str">
        <f>SSN_7!Q1287</f>
        <v xml:space="preserve"> 3.1</v>
      </c>
      <c r="R626" t="str">
        <f>SSN_7!R1287</f>
        <v xml:space="preserve"> 2.9</v>
      </c>
      <c r="S626" t="str">
        <f>SSN_7!S1287</f>
        <v xml:space="preserve"> 2.8</v>
      </c>
      <c r="T626" t="str">
        <f>SSN_7!T1287</f>
        <v xml:space="preserve"> 2.7</v>
      </c>
      <c r="U626" t="str">
        <f>SSN_7!U1287</f>
        <v xml:space="preserve"> 2.7</v>
      </c>
      <c r="V626" t="str">
        <f>SSN_7!V1287</f>
        <v xml:space="preserve"> 2.6</v>
      </c>
      <c r="W626">
        <f>SSN_7!W1287</f>
        <v>0</v>
      </c>
      <c r="X626" t="e">
        <f>SSN_7!X1287</f>
        <v>#N/A</v>
      </c>
      <c r="AB626" s="20">
        <f>MATCH("R",$J627:$J$1000,0)</f>
        <v>13</v>
      </c>
      <c r="AC626" s="20">
        <f>ROW()</f>
        <v>626</v>
      </c>
      <c r="AD626" s="24" t="e">
        <f t="shared" ca="1" si="57"/>
        <v>#N/A</v>
      </c>
      <c r="AE626" t="str">
        <f t="shared" ca="1" si="56"/>
        <v>E</v>
      </c>
    </row>
    <row r="627" spans="1:31">
      <c r="A627" s="36"/>
      <c r="J627" t="str">
        <f>SSN_7!J1288</f>
        <v/>
      </c>
      <c r="K627" t="str">
        <f>SSN_7!K1288</f>
        <v xml:space="preserve">    </v>
      </c>
      <c r="L627" t="str">
        <f>SSN_7!L1288</f>
        <v xml:space="preserve"> 3.3</v>
      </c>
      <c r="M627" t="str">
        <f>SSN_7!M1288</f>
        <v xml:space="preserve"> 0.6</v>
      </c>
      <c r="N627" t="str">
        <f>SSN_7!N1288</f>
        <v xml:space="preserve"> 3.4</v>
      </c>
      <c r="O627" t="str">
        <f>SSN_7!O1288</f>
        <v xml:space="preserve"> 3.1</v>
      </c>
      <c r="P627" t="str">
        <f>SSN_7!P1288</f>
        <v xml:space="preserve"> 3.2</v>
      </c>
      <c r="Q627" t="str">
        <f>SSN_7!Q1288</f>
        <v xml:space="preserve"> 3.1</v>
      </c>
      <c r="R627" t="str">
        <f>SSN_7!R1288</f>
        <v xml:space="preserve"> 2.9</v>
      </c>
      <c r="S627" t="str">
        <f>SSN_7!S1288</f>
        <v xml:space="preserve"> 2.8</v>
      </c>
      <c r="T627" t="str">
        <f>SSN_7!T1288</f>
        <v xml:space="preserve"> 2.7</v>
      </c>
      <c r="U627" t="str">
        <f>SSN_7!U1288</f>
        <v xml:space="preserve"> 2.7</v>
      </c>
      <c r="V627" t="str">
        <f>SSN_7!V1288</f>
        <v xml:space="preserve"> 2.6</v>
      </c>
      <c r="W627">
        <f>SSN_7!W1288</f>
        <v>0</v>
      </c>
      <c r="X627" t="e">
        <f>SSN_7!X1288</f>
        <v>#N/A</v>
      </c>
      <c r="AB627" s="20">
        <f>MATCH("R",$J628:$J$1000,0)</f>
        <v>12</v>
      </c>
      <c r="AC627" s="20">
        <f>ROW()</f>
        <v>627</v>
      </c>
      <c r="AD627" s="24" t="e">
        <f t="shared" ca="1" si="57"/>
        <v>#N/A</v>
      </c>
      <c r="AE627" t="str">
        <f t="shared" ca="1" si="56"/>
        <v>E</v>
      </c>
    </row>
    <row r="628" spans="1:31">
      <c r="A628" s="36"/>
      <c r="J628" t="str">
        <f>SSN_7!J1289</f>
        <v/>
      </c>
      <c r="K628" t="str">
        <f>SSN_7!K1289</f>
        <v xml:space="preserve">    </v>
      </c>
      <c r="L628" t="str">
        <f>SSN_7!L1289</f>
        <v xml:space="preserve">  44</v>
      </c>
      <c r="M628" t="str">
        <f>SSN_7!M1289</f>
        <v xml:space="preserve">  37</v>
      </c>
      <c r="N628" t="str">
        <f>SSN_7!N1289</f>
        <v xml:space="preserve">  49</v>
      </c>
      <c r="O628" t="str">
        <f>SSN_7!O1289</f>
        <v xml:space="preserve">  51</v>
      </c>
      <c r="P628" t="str">
        <f>SSN_7!P1289</f>
        <v xml:space="preserve">  47</v>
      </c>
      <c r="Q628" t="str">
        <f>SSN_7!Q1289</f>
        <v xml:space="preserve">   8</v>
      </c>
      <c r="R628" t="str">
        <f>SSN_7!R1289</f>
        <v xml:space="preserve"> -15</v>
      </c>
      <c r="S628" t="str">
        <f>SSN_7!S1289</f>
        <v xml:space="preserve"> -13</v>
      </c>
      <c r="T628" t="str">
        <f>SSN_7!T1289</f>
        <v xml:space="preserve"> -12</v>
      </c>
      <c r="U628" t="str">
        <f>SSN_7!U1289</f>
        <v xml:space="preserve"> -11</v>
      </c>
      <c r="V628" t="str">
        <f>SSN_7!V1289</f>
        <v xml:space="preserve"> -11</v>
      </c>
      <c r="W628">
        <f>SSN_7!W1289</f>
        <v>0</v>
      </c>
      <c r="X628" t="e">
        <f>SSN_7!X1289</f>
        <v>#N/A</v>
      </c>
      <c r="AB628" s="20">
        <f>MATCH("R",$J629:$J$1000,0)</f>
        <v>11</v>
      </c>
      <c r="AC628" s="20">
        <f>ROW()</f>
        <v>628</v>
      </c>
      <c r="AD628" s="24" t="e">
        <f t="shared" ca="1" si="57"/>
        <v>#N/A</v>
      </c>
      <c r="AE628" t="str">
        <f t="shared" ca="1" si="56"/>
        <v>E</v>
      </c>
    </row>
    <row r="629" spans="1:31">
      <c r="A629" s="36"/>
      <c r="J629" t="str">
        <f>SSN_7!J1290</f>
        <v/>
      </c>
      <c r="K629" t="str">
        <f>SSN_7!K1290</f>
        <v xml:space="preserve">    </v>
      </c>
      <c r="L629" t="str">
        <f>SSN_7!L1290</f>
        <v xml:space="preserve">RSI </v>
      </c>
      <c r="M629" t="str">
        <f>SSN_7!M1290</f>
        <v>oeff</v>
      </c>
      <c r="N629" t="str">
        <f>SSN_7!N1290</f>
        <v>Dail</v>
      </c>
      <c r="O629" t="str">
        <f>SSN_7!O1290</f>
        <v xml:space="preserve">)   </v>
      </c>
      <c r="P629" t="str">
        <f>SSN_7!P1290</f>
        <v xml:space="preserve">    </v>
      </c>
      <c r="Q629" t="str">
        <f>SSN_7!Q1290</f>
        <v>METH</v>
      </c>
      <c r="R629" t="str">
        <f>SSN_7!R1290</f>
        <v>D 30</v>
      </c>
      <c r="S629" t="str">
        <f>SSN_7!S1290</f>
        <v xml:space="preserve">  VO</v>
      </c>
      <c r="T629" t="str">
        <f>SSN_7!T1290</f>
        <v xml:space="preserve">CAP </v>
      </c>
      <c r="U629" t="str">
        <f>SSN_7!U1290</f>
        <v>6.12</v>
      </c>
      <c r="V629" t="str">
        <f>SSN_7!V1290</f>
        <v xml:space="preserve">7W  </v>
      </c>
      <c r="W629">
        <f>SSN_7!W1290</f>
        <v>0</v>
      </c>
      <c r="X629" t="e">
        <f>SSN_7!X1290</f>
        <v>#N/A</v>
      </c>
      <c r="AB629" s="20">
        <f>MATCH("R",$J630:$J$1000,0)</f>
        <v>10</v>
      </c>
      <c r="AC629" s="20">
        <f>ROW()</f>
        <v>629</v>
      </c>
      <c r="AD629" s="24" t="e">
        <f t="shared" ca="1" si="57"/>
        <v>#N/A</v>
      </c>
      <c r="AE629" t="str">
        <f t="shared" ca="1" si="56"/>
        <v>E</v>
      </c>
    </row>
    <row r="630" spans="1:31">
      <c r="A630" s="36"/>
      <c r="J630" t="str">
        <f>SSN_7!J1291</f>
        <v/>
      </c>
      <c r="K630" t="str">
        <f>SSN_7!K1291</f>
        <v/>
      </c>
      <c r="L630" t="str">
        <f>SSN_7!L1291</f>
        <v/>
      </c>
      <c r="M630" t="str">
        <f>SSN_7!M1291</f>
        <v/>
      </c>
      <c r="N630" t="str">
        <f>SSN_7!N1291</f>
        <v/>
      </c>
      <c r="O630" t="str">
        <f>SSN_7!O1291</f>
        <v/>
      </c>
      <c r="P630" t="str">
        <f>SSN_7!P1291</f>
        <v/>
      </c>
      <c r="Q630" t="str">
        <f>SSN_7!Q1291</f>
        <v/>
      </c>
      <c r="R630" t="str">
        <f>SSN_7!R1291</f>
        <v/>
      </c>
      <c r="S630" t="str">
        <f>SSN_7!S1291</f>
        <v/>
      </c>
      <c r="T630" t="str">
        <f>SSN_7!T1291</f>
        <v/>
      </c>
      <c r="U630" t="str">
        <f>SSN_7!U1291</f>
        <v/>
      </c>
      <c r="V630" t="str">
        <f>SSN_7!V1291</f>
        <v/>
      </c>
      <c r="W630">
        <f>SSN_7!W1291</f>
        <v>0</v>
      </c>
      <c r="X630" t="e">
        <f>SSN_7!X1291</f>
        <v>#N/A</v>
      </c>
      <c r="AB630" s="20">
        <f>MATCH("R",$J631:$J$1000,0)</f>
        <v>9</v>
      </c>
      <c r="AC630" s="20">
        <f>ROW()</f>
        <v>630</v>
      </c>
      <c r="AD630" s="24" t="e">
        <f t="shared" ca="1" si="57"/>
        <v>#N/A</v>
      </c>
      <c r="AE630" t="str">
        <f t="shared" ca="1" si="56"/>
        <v>E</v>
      </c>
    </row>
    <row r="631" spans="1:31">
      <c r="A631" s="36"/>
      <c r="J631" t="str">
        <f>SSN_7!J1292</f>
        <v/>
      </c>
      <c r="K631" t="str">
        <f>SSN_7!K1292</f>
        <v>Jan,</v>
      </c>
      <c r="L631" t="str">
        <f>SSN_7!L1292</f>
        <v>1 20</v>
      </c>
      <c r="M631" t="str">
        <f>SSN_7!M1292</f>
        <v xml:space="preserve">6   </v>
      </c>
      <c r="N631" t="str">
        <f>SSN_7!N1292</f>
        <v xml:space="preserve">    </v>
      </c>
      <c r="O631" t="str">
        <f>SSN_7!O1292</f>
        <v xml:space="preserve"> SSN</v>
      </c>
      <c r="P631" t="str">
        <f>SSN_7!P1292</f>
        <v>=  2</v>
      </c>
      <c r="Q631" t="str">
        <f>SSN_7!Q1292</f>
        <v xml:space="preserve">.   </v>
      </c>
      <c r="R631" t="str">
        <f>SSN_7!R1292</f>
        <v xml:space="preserve">    </v>
      </c>
      <c r="S631" t="str">
        <f>SSN_7!S1292</f>
        <v xml:space="preserve">    </v>
      </c>
      <c r="T631" t="str">
        <f>SSN_7!T1292</f>
        <v xml:space="preserve">  Mi</v>
      </c>
      <c r="U631" t="str">
        <f>SSN_7!U1292</f>
        <v>imum</v>
      </c>
      <c r="V631" t="str">
        <f>SSN_7!V1292</f>
        <v>Angl</v>
      </c>
      <c r="W631">
        <f>SSN_7!W1292</f>
        <v>0</v>
      </c>
      <c r="X631" t="e">
        <f>SSN_7!X1292</f>
        <v>#N/A</v>
      </c>
      <c r="AB631" s="20">
        <f>MATCH("R",$J632:$J$1000,0)</f>
        <v>8</v>
      </c>
      <c r="AC631" s="20">
        <f>ROW()</f>
        <v>631</v>
      </c>
      <c r="AD631" s="24" t="e">
        <f t="shared" ca="1" si="57"/>
        <v>#N/A</v>
      </c>
      <c r="AE631" t="str">
        <f t="shared" ca="1" si="56"/>
        <v>E</v>
      </c>
    </row>
    <row r="632" spans="1:31">
      <c r="A632" s="36"/>
      <c r="J632" t="str">
        <f>SSN_7!J1293</f>
        <v/>
      </c>
      <c r="K632" t="str">
        <f>SSN_7!K1293</f>
        <v>HOME</v>
      </c>
      <c r="L632" t="str">
        <f>SSN_7!L1293</f>
        <v xml:space="preserve">    </v>
      </c>
      <c r="M632" t="str">
        <f>SSN_7!M1293</f>
        <v xml:space="preserve">    </v>
      </c>
      <c r="N632" t="str">
        <f>SSN_7!N1293</f>
        <v xml:space="preserve">    </v>
      </c>
      <c r="O632" t="str">
        <f>SSN_7!O1293</f>
        <v>AUST</v>
      </c>
      <c r="P632" t="str">
        <f>SSN_7!P1293</f>
        <v xml:space="preserve">N   </v>
      </c>
      <c r="Q632" t="str">
        <f>SSN_7!Q1293</f>
        <v xml:space="preserve">    </v>
      </c>
      <c r="R632" t="str">
        <f>SSN_7!R1293</f>
        <v xml:space="preserve">    </v>
      </c>
      <c r="S632" t="str">
        <f>SSN_7!S1293</f>
        <v xml:space="preserve">  AZ</v>
      </c>
      <c r="T632" t="str">
        <f>SSN_7!T1293</f>
        <v>MUTH</v>
      </c>
      <c r="U632" t="str">
        <f>SSN_7!U1293</f>
        <v xml:space="preserve">    </v>
      </c>
      <c r="V632" t="str">
        <f>SSN_7!V1293</f>
        <v xml:space="preserve">    </v>
      </c>
      <c r="W632">
        <f>SSN_7!W1293</f>
        <v>0</v>
      </c>
      <c r="X632" t="e">
        <f>SSN_7!X1293</f>
        <v>#N/A</v>
      </c>
      <c r="AB632" s="20">
        <f>MATCH("R",$J633:$J$1000,0)</f>
        <v>7</v>
      </c>
      <c r="AC632" s="20">
        <f>ROW()</f>
        <v>632</v>
      </c>
      <c r="AD632" s="24" t="e">
        <f t="shared" ca="1" si="57"/>
        <v>#N/A</v>
      </c>
      <c r="AE632" t="str">
        <f t="shared" ca="1" si="56"/>
        <v>E</v>
      </c>
    </row>
    <row r="633" spans="1:31">
      <c r="A633" s="36"/>
      <c r="J633" t="str">
        <f>SSN_7!J1294</f>
        <v/>
      </c>
      <c r="K633" t="str">
        <f>SSN_7!K1294</f>
        <v>32.9</v>
      </c>
      <c r="L633" t="str">
        <f>SSN_7!L1294</f>
        <v xml:space="preserve"> N  </v>
      </c>
      <c r="M633" t="str">
        <f>SSN_7!M1294</f>
        <v>96.6</v>
      </c>
      <c r="N633" t="str">
        <f>SSN_7!N1294</f>
        <v xml:space="preserve"> W -</v>
      </c>
      <c r="O633" t="str">
        <f>SSN_7!O1294</f>
        <v>30.2</v>
      </c>
      <c r="P633" t="str">
        <f>SSN_7!P1294</f>
        <v xml:space="preserve"> N  </v>
      </c>
      <c r="Q633" t="str">
        <f>SSN_7!Q1294</f>
        <v>97.7</v>
      </c>
      <c r="R633" t="str">
        <f>SSN_7!R1294</f>
        <v xml:space="preserve"> W  </v>
      </c>
      <c r="S633" t="str">
        <f>SSN_7!S1294</f>
        <v xml:space="preserve"> 199</v>
      </c>
      <c r="T633" t="str">
        <f>SSN_7!T1294</f>
        <v xml:space="preserve">97  </v>
      </c>
      <c r="U633" t="str">
        <f>SSN_7!U1294</f>
        <v>19.3</v>
      </c>
      <c r="V633" t="str">
        <f>SSN_7!V1294</f>
        <v xml:space="preserve">    </v>
      </c>
      <c r="W633">
        <f>SSN_7!W1294</f>
        <v>0</v>
      </c>
      <c r="X633" t="e">
        <f>SSN_7!X1294</f>
        <v>#N/A</v>
      </c>
      <c r="AB633" s="20">
        <f>MATCH("R",$J634:$J$1000,0)</f>
        <v>6</v>
      </c>
      <c r="AC633" s="20">
        <f>ROW()</f>
        <v>633</v>
      </c>
      <c r="AD633" s="24" t="e">
        <f t="shared" ca="1" si="57"/>
        <v>#N/A</v>
      </c>
      <c r="AE633" t="str">
        <f t="shared" ca="1" si="56"/>
        <v>E</v>
      </c>
    </row>
    <row r="634" spans="1:31">
      <c r="A634" s="36"/>
      <c r="J634" t="str">
        <f>SSN_7!J1295</f>
        <v/>
      </c>
      <c r="K634" t="str">
        <f>SSN_7!K1295</f>
        <v>XMTR</v>
      </c>
      <c r="L634" t="str">
        <f>SSN_7!L1295</f>
        <v xml:space="preserve"> 2-3</v>
      </c>
      <c r="M634" t="str">
        <f>SSN_7!M1295</f>
        <v xml:space="preserve"> ION</v>
      </c>
      <c r="N634" t="str">
        <f>SSN_7!N1295</f>
        <v>AP #</v>
      </c>
      <c r="O634" t="str">
        <f>SSN_7!O1295</f>
        <v>3[sa</v>
      </c>
      <c r="P634" t="str">
        <f>SSN_7!P1295</f>
        <v>ples</v>
      </c>
      <c r="Q634" t="str">
        <f>SSN_7!Q1295</f>
        <v>SAMP</v>
      </c>
      <c r="R634" t="str">
        <f>SSN_7!R1295</f>
        <v>E.23</v>
      </c>
      <c r="S634" t="str">
        <f>SSN_7!S1295</f>
        <v xml:space="preserve">   ]</v>
      </c>
      <c r="T634" t="str">
        <f>SSN_7!T1295</f>
        <v xml:space="preserve">Az= </v>
      </c>
      <c r="U634" t="str">
        <f>SSN_7!U1295</f>
        <v xml:space="preserve">0.0 </v>
      </c>
      <c r="V634" t="str">
        <f>SSN_7!V1295</f>
        <v>FFaz</v>
      </c>
      <c r="W634">
        <f>SSN_7!W1295</f>
        <v>0</v>
      </c>
      <c r="X634" t="e">
        <f>SSN_7!X1295</f>
        <v>#N/A</v>
      </c>
      <c r="AB634" s="20">
        <f>MATCH("R",$J635:$J$1000,0)</f>
        <v>5</v>
      </c>
      <c r="AC634" s="20">
        <f>ROW()</f>
        <v>634</v>
      </c>
      <c r="AD634" s="24" t="e">
        <f t="shared" ca="1" si="57"/>
        <v>#N/A</v>
      </c>
      <c r="AE634" t="str">
        <f t="shared" ca="1" si="56"/>
        <v>E</v>
      </c>
    </row>
    <row r="635" spans="1:31">
      <c r="A635" s="36"/>
      <c r="J635" t="str">
        <f>SSN_7!J1296</f>
        <v/>
      </c>
      <c r="K635" t="str">
        <f>SSN_7!K1296</f>
        <v>RCVR</v>
      </c>
      <c r="L635" t="str">
        <f>SSN_7!L1296</f>
        <v xml:space="preserve"> 2-3</v>
      </c>
      <c r="M635" t="str">
        <f>SSN_7!M1296</f>
        <v xml:space="preserve"> ION</v>
      </c>
      <c r="N635" t="str">
        <f>SSN_7!N1296</f>
        <v>AP #</v>
      </c>
      <c r="O635" t="str">
        <f>SSN_7!O1296</f>
        <v>3[sa</v>
      </c>
      <c r="P635" t="str">
        <f>SSN_7!P1296</f>
        <v>ples</v>
      </c>
      <c r="Q635" t="str">
        <f>SSN_7!Q1296</f>
        <v>SAMP</v>
      </c>
      <c r="R635" t="str">
        <f>SSN_7!R1296</f>
        <v>E.23</v>
      </c>
      <c r="S635" t="str">
        <f>SSN_7!S1296</f>
        <v xml:space="preserve">   ]</v>
      </c>
      <c r="T635" t="str">
        <f>SSN_7!T1296</f>
        <v xml:space="preserve">Az= </v>
      </c>
      <c r="U635" t="str">
        <f>SSN_7!U1296</f>
        <v xml:space="preserve">0.0 </v>
      </c>
      <c r="V635" t="str">
        <f>SSN_7!V1296</f>
        <v>FFaz</v>
      </c>
      <c r="W635">
        <f>SSN_7!W1296</f>
        <v>0</v>
      </c>
      <c r="X635" t="e">
        <f>SSN_7!X1296</f>
        <v>#N/A</v>
      </c>
      <c r="AB635" s="20">
        <f>MATCH("R",$J636:$J$1000,0)</f>
        <v>4</v>
      </c>
      <c r="AC635" s="20">
        <f>ROW()</f>
        <v>635</v>
      </c>
      <c r="AD635" s="24" t="e">
        <f t="shared" ca="1" si="57"/>
        <v>#N/A</v>
      </c>
      <c r="AE635" t="str">
        <f t="shared" ca="1" si="56"/>
        <v>E</v>
      </c>
    </row>
    <row r="636" spans="1:31">
      <c r="A636" s="36"/>
      <c r="J636" t="str">
        <f>SSN_7!J1297</f>
        <v/>
      </c>
      <c r="K636" t="str">
        <f>SSN_7!K1297</f>
        <v>3 MH</v>
      </c>
      <c r="L636" t="str">
        <f>SSN_7!L1297</f>
        <v xml:space="preserve"> NOI</v>
      </c>
      <c r="M636" t="str">
        <f>SSN_7!M1297</f>
        <v xml:space="preserve">E = </v>
      </c>
      <c r="N636" t="str">
        <f>SSN_7!N1297</f>
        <v>145.</v>
      </c>
      <c r="O636" t="str">
        <f>SSN_7!O1297</f>
        <v xml:space="preserve"> dBW</v>
      </c>
      <c r="P636" t="str">
        <f>SSN_7!P1297</f>
        <v xml:space="preserve">    </v>
      </c>
      <c r="Q636" t="str">
        <f>SSN_7!Q1297</f>
        <v xml:space="preserve">EQ. </v>
      </c>
      <c r="R636" t="str">
        <f>SSN_7!R1297</f>
        <v>EL =</v>
      </c>
      <c r="S636" t="str">
        <f>SSN_7!S1297</f>
        <v xml:space="preserve">90% </v>
      </c>
      <c r="T636" t="str">
        <f>SSN_7!T1297</f>
        <v xml:space="preserve">  RE</v>
      </c>
      <c r="U636" t="str">
        <f>SSN_7!U1297</f>
        <v>. SN</v>
      </c>
      <c r="V636" t="str">
        <f>SSN_7!V1297</f>
        <v xml:space="preserve"> = 7</v>
      </c>
      <c r="W636">
        <f>SSN_7!W1297</f>
        <v>0</v>
      </c>
      <c r="X636" t="e">
        <f>SSN_7!X1297</f>
        <v>#N/A</v>
      </c>
      <c r="AB636" s="20">
        <f>MATCH("R",$J637:$J$1000,0)</f>
        <v>3</v>
      </c>
      <c r="AC636" s="20">
        <f>ROW()</f>
        <v>636</v>
      </c>
      <c r="AD636" s="24" t="e">
        <f t="shared" ca="1" si="57"/>
        <v>#N/A</v>
      </c>
      <c r="AE636" t="str">
        <f t="shared" ca="1" si="56"/>
        <v>E</v>
      </c>
    </row>
    <row r="637" spans="1:31">
      <c r="A637" s="36"/>
      <c r="J637" t="str">
        <f>SSN_7!J1298</f>
        <v/>
      </c>
      <c r="K637" t="str">
        <f>SSN_7!K1298</f>
        <v>MULT</v>
      </c>
      <c r="L637" t="str">
        <f>SSN_7!L1298</f>
        <v>PATH</v>
      </c>
      <c r="M637" t="str">
        <f>SSN_7!M1298</f>
        <v>POWE</v>
      </c>
      <c r="N637" t="str">
        <f>SSN_7!N1298</f>
        <v xml:space="preserve"> TOL</v>
      </c>
      <c r="O637" t="str">
        <f>SSN_7!O1298</f>
        <v>RANC</v>
      </c>
      <c r="P637" t="str">
        <f>SSN_7!P1298</f>
        <v xml:space="preserve"> =  </v>
      </c>
      <c r="Q637" t="str">
        <f>SSN_7!Q1298</f>
        <v>.0 d</v>
      </c>
      <c r="R637" t="str">
        <f>SSN_7!R1298</f>
        <v xml:space="preserve">   M</v>
      </c>
      <c r="S637" t="str">
        <f>SSN_7!S1298</f>
        <v>LTIP</v>
      </c>
      <c r="T637" t="str">
        <f>SSN_7!T1298</f>
        <v>TH D</v>
      </c>
      <c r="U637" t="str">
        <f>SSN_7!U1298</f>
        <v xml:space="preserve">LAY </v>
      </c>
      <c r="V637" t="str">
        <f>SSN_7!V1298</f>
        <v>OLER</v>
      </c>
      <c r="W637">
        <f>SSN_7!W1298</f>
        <v>0</v>
      </c>
      <c r="X637" t="e">
        <f>SSN_7!X1298</f>
        <v>#N/A</v>
      </c>
      <c r="AB637" s="20">
        <f>MATCH("R",$J638:$J$1000,0)</f>
        <v>2</v>
      </c>
      <c r="AC637" s="20">
        <f>ROW()</f>
        <v>637</v>
      </c>
      <c r="AD637" s="24" t="e">
        <f t="shared" ca="1" si="57"/>
        <v>#N/A</v>
      </c>
      <c r="AE637" t="str">
        <f t="shared" ca="1" si="56"/>
        <v>E</v>
      </c>
    </row>
    <row r="638" spans="1:31">
      <c r="A638" s="36"/>
      <c r="J638" t="str">
        <f>SSN_7!J1299</f>
        <v/>
      </c>
      <c r="K638" t="str">
        <f>SSN_7!K1299</f>
        <v/>
      </c>
      <c r="L638" t="str">
        <f>SSN_7!L1299</f>
        <v/>
      </c>
      <c r="M638" t="str">
        <f>SSN_7!M1299</f>
        <v/>
      </c>
      <c r="N638" t="str">
        <f>SSN_7!N1299</f>
        <v/>
      </c>
      <c r="O638" t="str">
        <f>SSN_7!O1299</f>
        <v/>
      </c>
      <c r="P638" t="str">
        <f>SSN_7!P1299</f>
        <v/>
      </c>
      <c r="Q638" t="str">
        <f>SSN_7!Q1299</f>
        <v/>
      </c>
      <c r="R638" t="str">
        <f>SSN_7!R1299</f>
        <v/>
      </c>
      <c r="S638" t="str">
        <f>SSN_7!S1299</f>
        <v/>
      </c>
      <c r="T638" t="str">
        <f>SSN_7!T1299</f>
        <v/>
      </c>
      <c r="U638" t="str">
        <f>SSN_7!U1299</f>
        <v/>
      </c>
      <c r="V638" t="str">
        <f>SSN_7!V1299</f>
        <v/>
      </c>
      <c r="W638">
        <f>SSN_7!W1299</f>
        <v>0</v>
      </c>
      <c r="X638" t="e">
        <f>SSN_7!X1299</f>
        <v>#N/A</v>
      </c>
      <c r="AB638" s="20">
        <f>MATCH("R",$J639:$J$1000,0)</f>
        <v>1</v>
      </c>
      <c r="AC638" s="20">
        <f>ROW()</f>
        <v>638</v>
      </c>
      <c r="AD638" s="24" t="e">
        <f t="shared" ca="1" si="57"/>
        <v>#N/A</v>
      </c>
      <c r="AE638" t="str">
        <f t="shared" ca="1" si="56"/>
        <v>E</v>
      </c>
    </row>
    <row r="639" spans="1:31">
      <c r="A639" s="36"/>
      <c r="J639" t="str">
        <f>SSN_7!J1300</f>
        <v>R</v>
      </c>
      <c r="K639" t="str">
        <f>SSN_7!K1300</f>
        <v>23.0</v>
      </c>
      <c r="L639" t="str">
        <f>SSN_7!L1300</f>
        <v xml:space="preserve"> 6.5</v>
      </c>
      <c r="M639" t="str">
        <f>SSN_7!M1300</f>
        <v xml:space="preserve"> 2.0</v>
      </c>
      <c r="N639" t="str">
        <f>SSN_7!N1300</f>
        <v xml:space="preserve"> 4.0</v>
      </c>
      <c r="O639" t="str">
        <f>SSN_7!O1300</f>
        <v xml:space="preserve"> 5.4</v>
      </c>
      <c r="P639" t="str">
        <f>SSN_7!P1300</f>
        <v xml:space="preserve"> 7.3</v>
      </c>
      <c r="Q639" t="str">
        <f>SSN_7!Q1300</f>
        <v>10.2</v>
      </c>
      <c r="R639" t="str">
        <f>SSN_7!R1300</f>
        <v>14.4</v>
      </c>
      <c r="S639" t="str">
        <f>SSN_7!S1300</f>
        <v>18.2</v>
      </c>
      <c r="T639" t="str">
        <f>SSN_7!T1300</f>
        <v>21.5</v>
      </c>
      <c r="U639" t="str">
        <f>SSN_7!U1300</f>
        <v>25.0</v>
      </c>
      <c r="V639" t="str">
        <f>SSN_7!V1300</f>
        <v>29.0</v>
      </c>
      <c r="W639">
        <f>SSN_7!W1300</f>
        <v>0</v>
      </c>
      <c r="X639" t="str">
        <f>SSN_7!X1300</f>
        <v>2300</v>
      </c>
      <c r="AB639" s="20">
        <f>MATCH("R",$J640:$J$1000,0)</f>
        <v>23</v>
      </c>
      <c r="AC639" s="20">
        <f>ROW()</f>
        <v>639</v>
      </c>
      <c r="AD639" s="24" t="e">
        <f t="shared" ca="1" si="57"/>
        <v>#N/A</v>
      </c>
      <c r="AE639" t="str">
        <f t="shared" ca="1" si="56"/>
        <v>E</v>
      </c>
    </row>
    <row r="640" spans="1:31">
      <c r="A640" s="36"/>
      <c r="J640" t="str">
        <f>SSN_7!J1301</f>
        <v/>
      </c>
      <c r="K640" t="str">
        <f>SSN_7!K1301</f>
        <v xml:space="preserve">    </v>
      </c>
      <c r="L640" t="str">
        <f>SSN_7!L1301</f>
        <v xml:space="preserve"> 1F2</v>
      </c>
      <c r="M640" t="str">
        <f>SSN_7!M1301</f>
        <v xml:space="preserve"> 1 E</v>
      </c>
      <c r="N640" t="str">
        <f>SSN_7!N1301</f>
        <v xml:space="preserve"> 1F2</v>
      </c>
      <c r="O640" t="str">
        <f>SSN_7!O1301</f>
        <v xml:space="preserve"> 1F2</v>
      </c>
      <c r="P640" t="str">
        <f>SSN_7!P1301</f>
        <v xml:space="preserve"> 1F2</v>
      </c>
      <c r="Q640" t="str">
        <f>SSN_7!Q1301</f>
        <v xml:space="preserve"> 1F2</v>
      </c>
      <c r="R640" t="str">
        <f>SSN_7!R1301</f>
        <v xml:space="preserve"> 1F2</v>
      </c>
      <c r="S640" t="str">
        <f>SSN_7!S1301</f>
        <v xml:space="preserve"> 1F2</v>
      </c>
      <c r="T640" t="str">
        <f>SSN_7!T1301</f>
        <v xml:space="preserve"> 1F2</v>
      </c>
      <c r="U640" t="str">
        <f>SSN_7!U1301</f>
        <v xml:space="preserve"> 1F2</v>
      </c>
      <c r="V640" t="str">
        <f>SSN_7!V1301</f>
        <v xml:space="preserve"> 1F2</v>
      </c>
      <c r="W640">
        <f>SSN_7!W1301</f>
        <v>0</v>
      </c>
      <c r="X640" t="e">
        <f>SSN_7!X1301</f>
        <v>#N/A</v>
      </c>
      <c r="AB640" s="20">
        <f>MATCH("R",$J641:$J$1000,0)</f>
        <v>22</v>
      </c>
      <c r="AC640" s="20">
        <f>ROW()</f>
        <v>640</v>
      </c>
      <c r="AD640" s="24" t="e">
        <f t="shared" ca="1" si="57"/>
        <v>#N/A</v>
      </c>
      <c r="AE640" t="str">
        <f t="shared" ca="1" si="56"/>
        <v>E</v>
      </c>
    </row>
    <row r="641" spans="1:31">
      <c r="A641" s="36"/>
      <c r="J641" t="str">
        <f>SSN_7!J1302</f>
        <v/>
      </c>
      <c r="K641" t="str">
        <f>SSN_7!K1302</f>
        <v xml:space="preserve">    </v>
      </c>
      <c r="L641" t="str">
        <f>SSN_7!L1302</f>
        <v>60.3</v>
      </c>
      <c r="M641" t="str">
        <f>SSN_7!M1302</f>
        <v>30.9</v>
      </c>
      <c r="N641" t="str">
        <f>SSN_7!N1302</f>
        <v>51.5</v>
      </c>
      <c r="O641" t="str">
        <f>SSN_7!O1302</f>
        <v>53.7</v>
      </c>
      <c r="P641" t="str">
        <f>SSN_7!P1302</f>
        <v>60.3</v>
      </c>
      <c r="Q641" t="str">
        <f>SSN_7!Q1302</f>
        <v>60.3</v>
      </c>
      <c r="R641" t="str">
        <f>SSN_7!R1302</f>
        <v>60.3</v>
      </c>
      <c r="S641" t="str">
        <f>SSN_7!S1302</f>
        <v>60.3</v>
      </c>
      <c r="T641" t="str">
        <f>SSN_7!T1302</f>
        <v>60.3</v>
      </c>
      <c r="U641" t="str">
        <f>SSN_7!U1302</f>
        <v>60.3</v>
      </c>
      <c r="V641" t="str">
        <f>SSN_7!V1302</f>
        <v>60.3</v>
      </c>
      <c r="W641">
        <f>SSN_7!W1302</f>
        <v>0</v>
      </c>
      <c r="X641" t="e">
        <f>SSN_7!X1302</f>
        <v>#N/A</v>
      </c>
      <c r="AB641" s="20">
        <f>MATCH("R",$J642:$J$1000,0)</f>
        <v>21</v>
      </c>
      <c r="AC641" s="20">
        <f>ROW()</f>
        <v>641</v>
      </c>
      <c r="AD641" s="24" t="e">
        <f t="shared" ca="1" si="57"/>
        <v>#N/A</v>
      </c>
      <c r="AE641" t="str">
        <f t="shared" ca="1" si="56"/>
        <v>E</v>
      </c>
    </row>
    <row r="642" spans="1:31">
      <c r="A642" s="36"/>
      <c r="J642" t="str">
        <f>SSN_7!J1303</f>
        <v/>
      </c>
      <c r="K642" t="str">
        <f>SSN_7!K1303</f>
        <v xml:space="preserve">    </v>
      </c>
      <c r="L642" t="str">
        <f>SSN_7!L1303</f>
        <v xml:space="preserve"> 2.3</v>
      </c>
      <c r="M642" t="str">
        <f>SSN_7!M1303</f>
        <v xml:space="preserve"> 1.3</v>
      </c>
      <c r="N642" t="str">
        <f>SSN_7!N1303</f>
        <v xml:space="preserve"> 1.8</v>
      </c>
      <c r="O642" t="str">
        <f>SSN_7!O1303</f>
        <v xml:space="preserve"> 1.9</v>
      </c>
      <c r="P642" t="str">
        <f>SSN_7!P1303</f>
        <v xml:space="preserve"> 2.3</v>
      </c>
      <c r="Q642" t="str">
        <f>SSN_7!Q1303</f>
        <v xml:space="preserve"> 2.3</v>
      </c>
      <c r="R642" t="str">
        <f>SSN_7!R1303</f>
        <v xml:space="preserve"> 2.3</v>
      </c>
      <c r="S642" t="str">
        <f>SSN_7!S1303</f>
        <v xml:space="preserve"> 2.3</v>
      </c>
      <c r="T642" t="str">
        <f>SSN_7!T1303</f>
        <v xml:space="preserve"> 2.3</v>
      </c>
      <c r="U642" t="str">
        <f>SSN_7!U1303</f>
        <v xml:space="preserve"> 2.3</v>
      </c>
      <c r="V642" t="str">
        <f>SSN_7!V1303</f>
        <v xml:space="preserve"> 2.3</v>
      </c>
      <c r="W642">
        <f>SSN_7!W1303</f>
        <v>0</v>
      </c>
      <c r="X642" t="e">
        <f>SSN_7!X1303</f>
        <v>#N/A</v>
      </c>
      <c r="AB642" s="20">
        <f>MATCH("R",$J643:$J$1000,0)</f>
        <v>20</v>
      </c>
      <c r="AC642" s="20">
        <f>ROW()</f>
        <v>642</v>
      </c>
      <c r="AD642" s="24" t="e">
        <f t="shared" ca="1" si="57"/>
        <v>#N/A</v>
      </c>
      <c r="AE642" t="str">
        <f t="shared" ref="AE642:AE683" ca="1" si="58">IF(ISERROR(AD642),"E","OK")</f>
        <v>E</v>
      </c>
    </row>
    <row r="643" spans="1:31">
      <c r="A643" s="36"/>
      <c r="J643" t="str">
        <f>SSN_7!J1304</f>
        <v/>
      </c>
      <c r="K643" t="str">
        <f>SSN_7!K1304</f>
        <v xml:space="preserve">    </v>
      </c>
      <c r="L643" t="str">
        <f>SSN_7!L1304</f>
        <v xml:space="preserve"> 299</v>
      </c>
      <c r="M643" t="str">
        <f>SSN_7!M1304</f>
        <v xml:space="preserve"> 100</v>
      </c>
      <c r="N643" t="str">
        <f>SSN_7!N1304</f>
        <v xml:space="preserve"> 212</v>
      </c>
      <c r="O643" t="str">
        <f>SSN_7!O1304</f>
        <v xml:space="preserve"> 230</v>
      </c>
      <c r="P643" t="str">
        <f>SSN_7!P1304</f>
        <v xml:space="preserve"> 299</v>
      </c>
      <c r="Q643" t="str">
        <f>SSN_7!Q1304</f>
        <v xml:space="preserve"> 299</v>
      </c>
      <c r="R643" t="str">
        <f>SSN_7!R1304</f>
        <v xml:space="preserve"> 299</v>
      </c>
      <c r="S643" t="str">
        <f>SSN_7!S1304</f>
        <v xml:space="preserve"> 299</v>
      </c>
      <c r="T643" t="str">
        <f>SSN_7!T1304</f>
        <v xml:space="preserve"> 299</v>
      </c>
      <c r="U643" t="str">
        <f>SSN_7!U1304</f>
        <v xml:space="preserve"> 299</v>
      </c>
      <c r="V643" t="str">
        <f>SSN_7!V1304</f>
        <v xml:space="preserve"> 299</v>
      </c>
      <c r="W643">
        <f>SSN_7!W1304</f>
        <v>0</v>
      </c>
      <c r="X643" t="e">
        <f>SSN_7!X1304</f>
        <v>#N/A</v>
      </c>
      <c r="AB643" s="20">
        <f>MATCH("R",$J644:$J$1000,0)</f>
        <v>19</v>
      </c>
      <c r="AC643" s="20">
        <f>ROW()</f>
        <v>643</v>
      </c>
      <c r="AD643" s="24" t="e">
        <f t="shared" ref="AD643:AD683" ca="1" si="59">IF(VALUE(INDIRECT(ADDRESS(AD642,AA$1+1,1,TRUE())))=1,AD642+1,VALUE(INDIRECT(ADDRESS(AD642,AA$1+2,1,TRUE())))+VALUE((INDIRECT(ADDRESS(AD642,AA$1+1,1,TRUE())))))</f>
        <v>#N/A</v>
      </c>
      <c r="AE643" t="str">
        <f t="shared" ca="1" si="58"/>
        <v>E</v>
      </c>
    </row>
    <row r="644" spans="1:31">
      <c r="A644" s="36"/>
      <c r="J644" t="str">
        <f>SSN_7!J1305</f>
        <v/>
      </c>
      <c r="K644" t="str">
        <f>SSN_7!K1305</f>
        <v xml:space="preserve">    </v>
      </c>
      <c r="L644" t="str">
        <f>SSN_7!L1305</f>
        <v>0.50</v>
      </c>
      <c r="M644" t="str">
        <f>SSN_7!M1305</f>
        <v>1.00</v>
      </c>
      <c r="N644" t="str">
        <f>SSN_7!N1305</f>
        <v>1.00</v>
      </c>
      <c r="O644" t="str">
        <f>SSN_7!O1305</f>
        <v>0.93</v>
      </c>
      <c r="P644" t="str">
        <f>SSN_7!P1305</f>
        <v>0.16</v>
      </c>
      <c r="Q644" t="str">
        <f>SSN_7!Q1305</f>
        <v>0.00</v>
      </c>
      <c r="R644" t="str">
        <f>SSN_7!R1305</f>
        <v>0.00</v>
      </c>
      <c r="S644" t="str">
        <f>SSN_7!S1305</f>
        <v>0.00</v>
      </c>
      <c r="T644" t="str">
        <f>SSN_7!T1305</f>
        <v>0.00</v>
      </c>
      <c r="U644" t="str">
        <f>SSN_7!U1305</f>
        <v>0.00</v>
      </c>
      <c r="V644" t="str">
        <f>SSN_7!V1305</f>
        <v>0.00</v>
      </c>
      <c r="W644">
        <f>SSN_7!W1305</f>
        <v>0</v>
      </c>
      <c r="X644" t="e">
        <f>SSN_7!X1305</f>
        <v>#N/A</v>
      </c>
      <c r="AB644" s="20">
        <f>MATCH("R",$J645:$J$1000,0)</f>
        <v>18</v>
      </c>
      <c r="AC644" s="20">
        <f>ROW()</f>
        <v>644</v>
      </c>
      <c r="AD644" s="24" t="e">
        <f t="shared" ca="1" si="59"/>
        <v>#N/A</v>
      </c>
      <c r="AE644" t="str">
        <f t="shared" ca="1" si="58"/>
        <v>E</v>
      </c>
    </row>
    <row r="645" spans="1:31">
      <c r="A645" s="36"/>
      <c r="J645" t="str">
        <f>SSN_7!J1306</f>
        <v/>
      </c>
      <c r="K645" t="str">
        <f>SSN_7!K1306</f>
        <v xml:space="preserve">    </v>
      </c>
      <c r="L645" t="str">
        <f>SSN_7!L1306</f>
        <v xml:space="preserve"> 112</v>
      </c>
      <c r="M645" t="str">
        <f>SSN_7!M1306</f>
        <v xml:space="preserve"> 102</v>
      </c>
      <c r="N645" t="str">
        <f>SSN_7!N1306</f>
        <v xml:space="preserve"> 105</v>
      </c>
      <c r="O645" t="str">
        <f>SSN_7!O1306</f>
        <v xml:space="preserve"> 107</v>
      </c>
      <c r="P645" t="str">
        <f>SSN_7!P1306</f>
        <v xml:space="preserve"> 119</v>
      </c>
      <c r="Q645" t="str">
        <f>SSN_7!Q1306</f>
        <v xml:space="preserve"> 177</v>
      </c>
      <c r="R645" t="str">
        <f>SSN_7!R1306</f>
        <v xml:space="preserve"> 185</v>
      </c>
      <c r="S645" t="str">
        <f>SSN_7!S1306</f>
        <v xml:space="preserve"> 187</v>
      </c>
      <c r="T645" t="str">
        <f>SSN_7!T1306</f>
        <v xml:space="preserve"> 188</v>
      </c>
      <c r="U645" t="str">
        <f>SSN_7!U1306</f>
        <v xml:space="preserve"> 190</v>
      </c>
      <c r="V645" t="str">
        <f>SSN_7!V1306</f>
        <v xml:space="preserve"> 191</v>
      </c>
      <c r="W645">
        <f>SSN_7!W1306</f>
        <v>0</v>
      </c>
      <c r="X645" t="e">
        <f>SSN_7!X1306</f>
        <v>#N/A</v>
      </c>
      <c r="AB645" s="20">
        <f>MATCH("R",$J646:$J$1000,0)</f>
        <v>17</v>
      </c>
      <c r="AC645" s="20">
        <f>ROW()</f>
        <v>645</v>
      </c>
      <c r="AD645" s="24" t="e">
        <f t="shared" ca="1" si="59"/>
        <v>#N/A</v>
      </c>
      <c r="AE645" t="str">
        <f t="shared" ca="1" si="58"/>
        <v>E</v>
      </c>
    </row>
    <row r="646" spans="1:31">
      <c r="A646" s="36"/>
      <c r="J646" t="str">
        <f>SSN_7!J1307</f>
        <v/>
      </c>
      <c r="K646" t="str">
        <f>SSN_7!K1307</f>
        <v xml:space="preserve">    </v>
      </c>
      <c r="L646" t="str">
        <f>SSN_7!L1307</f>
        <v xml:space="preserve">  28</v>
      </c>
      <c r="M646" t="str">
        <f>SSN_7!M1307</f>
        <v xml:space="preserve">  28</v>
      </c>
      <c r="N646" t="str">
        <f>SSN_7!N1307</f>
        <v xml:space="preserve">  31</v>
      </c>
      <c r="O646" t="str">
        <f>SSN_7!O1307</f>
        <v xml:space="preserve">  32</v>
      </c>
      <c r="P646" t="str">
        <f>SSN_7!P1307</f>
        <v xml:space="preserve">  22</v>
      </c>
      <c r="Q646" t="str">
        <f>SSN_7!Q1307</f>
        <v xml:space="preserve"> -33</v>
      </c>
      <c r="R646" t="str">
        <f>SSN_7!R1307</f>
        <v xml:space="preserve"> -37</v>
      </c>
      <c r="S646" t="str">
        <f>SSN_7!S1307</f>
        <v xml:space="preserve"> -37</v>
      </c>
      <c r="T646" t="str">
        <f>SSN_7!T1307</f>
        <v xml:space="preserve"> -37</v>
      </c>
      <c r="U646" t="str">
        <f>SSN_7!U1307</f>
        <v xml:space="preserve"> -37</v>
      </c>
      <c r="V646" t="str">
        <f>SSN_7!V1307</f>
        <v xml:space="preserve"> -37</v>
      </c>
      <c r="W646">
        <f>SSN_7!W1307</f>
        <v>0</v>
      </c>
      <c r="X646" t="e">
        <f>SSN_7!X1307</f>
        <v>#N/A</v>
      </c>
      <c r="AB646" s="20">
        <f>MATCH("R",$J647:$J$1000,0)</f>
        <v>16</v>
      </c>
      <c r="AC646" s="20">
        <f>ROW()</f>
        <v>646</v>
      </c>
      <c r="AD646" s="24" t="e">
        <f t="shared" ca="1" si="59"/>
        <v>#N/A</v>
      </c>
      <c r="AE646" t="str">
        <f t="shared" ca="1" si="58"/>
        <v>E</v>
      </c>
    </row>
    <row r="647" spans="1:31">
      <c r="A647" s="36"/>
      <c r="J647" t="str">
        <f>SSN_7!J1308</f>
        <v/>
      </c>
      <c r="K647" t="str">
        <f>SSN_7!K1308</f>
        <v xml:space="preserve">    </v>
      </c>
      <c r="L647" t="str">
        <f>SSN_7!L1308</f>
        <v xml:space="preserve"> -92</v>
      </c>
      <c r="M647" t="str">
        <f>SSN_7!M1308</f>
        <v xml:space="preserve"> -82</v>
      </c>
      <c r="N647" t="str">
        <f>SSN_7!N1308</f>
        <v xml:space="preserve"> -85</v>
      </c>
      <c r="O647" t="str">
        <f>SSN_7!O1308</f>
        <v xml:space="preserve"> -87</v>
      </c>
      <c r="P647" t="str">
        <f>SSN_7!P1308</f>
        <v xml:space="preserve"> -99</v>
      </c>
      <c r="Q647" t="str">
        <f>SSN_7!Q1308</f>
        <v>-157</v>
      </c>
      <c r="R647" t="str">
        <f>SSN_7!R1308</f>
        <v>-165</v>
      </c>
      <c r="S647" t="str">
        <f>SSN_7!S1308</f>
        <v>-167</v>
      </c>
      <c r="T647" t="str">
        <f>SSN_7!T1308</f>
        <v>-168</v>
      </c>
      <c r="U647" t="str">
        <f>SSN_7!U1308</f>
        <v>-170</v>
      </c>
      <c r="V647" t="str">
        <f>SSN_7!V1308</f>
        <v>-171</v>
      </c>
      <c r="W647">
        <f>SSN_7!W1308</f>
        <v>0</v>
      </c>
      <c r="X647" t="e">
        <f>SSN_7!X1308</f>
        <v>#N/A</v>
      </c>
      <c r="AB647" s="20">
        <f>MATCH("R",$J648:$J$1000,0)</f>
        <v>15</v>
      </c>
      <c r="AC647" s="20">
        <f>ROW()</f>
        <v>647</v>
      </c>
      <c r="AD647" s="24" t="e">
        <f t="shared" ca="1" si="59"/>
        <v>#N/A</v>
      </c>
      <c r="AE647" t="str">
        <f t="shared" ca="1" si="58"/>
        <v>E</v>
      </c>
    </row>
    <row r="648" spans="1:31">
      <c r="A648" s="36"/>
      <c r="J648" t="str">
        <f>SSN_7!J1309</f>
        <v/>
      </c>
      <c r="K648" t="str">
        <f>SSN_7!K1309</f>
        <v xml:space="preserve">    </v>
      </c>
      <c r="L648" t="str">
        <f>SSN_7!L1309</f>
        <v>-154</v>
      </c>
      <c r="M648" t="str">
        <f>SSN_7!M1309</f>
        <v>-140</v>
      </c>
      <c r="N648" t="str">
        <f>SSN_7!N1309</f>
        <v>-148</v>
      </c>
      <c r="O648" t="str">
        <f>SSN_7!O1309</f>
        <v>-152</v>
      </c>
      <c r="P648" t="str">
        <f>SSN_7!P1309</f>
        <v>-155</v>
      </c>
      <c r="Q648" t="str">
        <f>SSN_7!Q1309</f>
        <v>-158</v>
      </c>
      <c r="R648" t="str">
        <f>SSN_7!R1309</f>
        <v>-162</v>
      </c>
      <c r="S648" t="str">
        <f>SSN_7!S1309</f>
        <v>-166</v>
      </c>
      <c r="T648" t="str">
        <f>SSN_7!T1309</f>
        <v>-168</v>
      </c>
      <c r="U648" t="str">
        <f>SSN_7!U1309</f>
        <v>-170</v>
      </c>
      <c r="V648" t="str">
        <f>SSN_7!V1309</f>
        <v>-172</v>
      </c>
      <c r="W648">
        <f>SSN_7!W1309</f>
        <v>0</v>
      </c>
      <c r="X648" t="e">
        <f>SSN_7!X1309</f>
        <v>#N/A</v>
      </c>
      <c r="AB648" s="20">
        <f>MATCH("R",$J649:$J$1000,0)</f>
        <v>14</v>
      </c>
      <c r="AC648" s="20">
        <f>ROW()</f>
        <v>648</v>
      </c>
      <c r="AD648" s="24" t="e">
        <f t="shared" ca="1" si="59"/>
        <v>#N/A</v>
      </c>
      <c r="AE648" t="str">
        <f t="shared" ca="1" si="58"/>
        <v>E</v>
      </c>
    </row>
    <row r="649" spans="1:31">
      <c r="A649" s="36"/>
      <c r="J649" t="str">
        <f>SSN_7!J1310</f>
        <v/>
      </c>
      <c r="K649" t="str">
        <f>SSN_7!K1310</f>
        <v xml:space="preserve">    </v>
      </c>
      <c r="L649" t="str">
        <f>SSN_7!L1310</f>
        <v xml:space="preserve">  61</v>
      </c>
      <c r="M649" t="str">
        <f>SSN_7!M1310</f>
        <v xml:space="preserve">  57</v>
      </c>
      <c r="N649" t="str">
        <f>SSN_7!N1310</f>
        <v xml:space="preserve">  63</v>
      </c>
      <c r="O649" t="str">
        <f>SSN_7!O1310</f>
        <v xml:space="preserve">  65</v>
      </c>
      <c r="P649" t="str">
        <f>SSN_7!P1310</f>
        <v xml:space="preserve">  56</v>
      </c>
      <c r="Q649" t="str">
        <f>SSN_7!Q1310</f>
        <v xml:space="preserve">   1</v>
      </c>
      <c r="R649" t="str">
        <f>SSN_7!R1310</f>
        <v xml:space="preserve">  -3</v>
      </c>
      <c r="S649" t="str">
        <f>SSN_7!S1310</f>
        <v xml:space="preserve">  -1</v>
      </c>
      <c r="T649" t="str">
        <f>SSN_7!T1310</f>
        <v xml:space="preserve">   0</v>
      </c>
      <c r="U649" t="str">
        <f>SSN_7!U1310</f>
        <v xml:space="preserve">   1</v>
      </c>
      <c r="V649" t="str">
        <f>SSN_7!V1310</f>
        <v xml:space="preserve">   1</v>
      </c>
      <c r="W649">
        <f>SSN_7!W1310</f>
        <v>0</v>
      </c>
      <c r="X649" t="e">
        <f>SSN_7!X1310</f>
        <v>#N/A</v>
      </c>
      <c r="AB649" s="20">
        <f>MATCH("R",$J650:$J$1000,0)</f>
        <v>13</v>
      </c>
      <c r="AC649" s="20">
        <f>ROW()</f>
        <v>649</v>
      </c>
      <c r="AD649" s="24" t="e">
        <f t="shared" ca="1" si="59"/>
        <v>#N/A</v>
      </c>
      <c r="AE649" t="str">
        <f t="shared" ca="1" si="58"/>
        <v>E</v>
      </c>
    </row>
    <row r="650" spans="1:31">
      <c r="A650" s="36"/>
      <c r="J650" t="str">
        <f>SSN_7!J1311</f>
        <v/>
      </c>
      <c r="K650" t="str">
        <f>SSN_7!K1311</f>
        <v xml:space="preserve">    </v>
      </c>
      <c r="L650" t="str">
        <f>SSN_7!L1311</f>
        <v xml:space="preserve">  29</v>
      </c>
      <c r="M650" t="str">
        <f>SSN_7!M1311</f>
        <v xml:space="preserve">  27</v>
      </c>
      <c r="N650" t="str">
        <f>SSN_7!N1311</f>
        <v xml:space="preserve">  21</v>
      </c>
      <c r="O650" t="str">
        <f>SSN_7!O1311</f>
        <v xml:space="preserve">  20</v>
      </c>
      <c r="P650" t="str">
        <f>SSN_7!P1311</f>
        <v xml:space="preserve">  38</v>
      </c>
      <c r="Q650" t="str">
        <f>SSN_7!Q1311</f>
        <v xml:space="preserve">  85</v>
      </c>
      <c r="R650" t="str">
        <f>SSN_7!R1311</f>
        <v xml:space="preserve">  87</v>
      </c>
      <c r="S650" t="str">
        <f>SSN_7!S1311</f>
        <v xml:space="preserve">  85</v>
      </c>
      <c r="T650" t="str">
        <f>SSN_7!T1311</f>
        <v xml:space="preserve">  84</v>
      </c>
      <c r="U650" t="str">
        <f>SSN_7!U1311</f>
        <v xml:space="preserve">  84</v>
      </c>
      <c r="V650" t="str">
        <f>SSN_7!V1311</f>
        <v xml:space="preserve">  83</v>
      </c>
      <c r="W650">
        <f>SSN_7!W1311</f>
        <v>0</v>
      </c>
      <c r="X650" t="e">
        <f>SSN_7!X1311</f>
        <v>#N/A</v>
      </c>
      <c r="AB650" s="20">
        <f>MATCH("R",$J651:$J$1000,0)</f>
        <v>12</v>
      </c>
      <c r="AC650" s="20">
        <f>ROW()</f>
        <v>650</v>
      </c>
      <c r="AD650" s="24" t="e">
        <f t="shared" ca="1" si="59"/>
        <v>#N/A</v>
      </c>
      <c r="AE650" t="str">
        <f t="shared" ca="1" si="58"/>
        <v>E</v>
      </c>
    </row>
    <row r="651" spans="1:31">
      <c r="A651" s="36"/>
      <c r="J651" t="str">
        <f>SSN_7!J1312</f>
        <v/>
      </c>
      <c r="K651" t="str">
        <f>SSN_7!K1312</f>
        <v xml:space="preserve">    </v>
      </c>
      <c r="L651" t="str">
        <f>SSN_7!L1312</f>
        <v>0.05</v>
      </c>
      <c r="M651" t="str">
        <f>SSN_7!M1312</f>
        <v>0.01</v>
      </c>
      <c r="N651" t="str">
        <f>SSN_7!N1312</f>
        <v>0.04</v>
      </c>
      <c r="O651" t="str">
        <f>SSN_7!O1312</f>
        <v>0.07</v>
      </c>
      <c r="P651" t="str">
        <f>SSN_7!P1312</f>
        <v>0.04</v>
      </c>
      <c r="Q651" t="str">
        <f>SSN_7!Q1312</f>
        <v>0.00</v>
      </c>
      <c r="R651" t="str">
        <f>SSN_7!R1312</f>
        <v>0.00</v>
      </c>
      <c r="S651" t="str">
        <f>SSN_7!S1312</f>
        <v>0.00</v>
      </c>
      <c r="T651" t="str">
        <f>SSN_7!T1312</f>
        <v>0.00</v>
      </c>
      <c r="U651" t="str">
        <f>SSN_7!U1312</f>
        <v>0.00</v>
      </c>
      <c r="V651" t="str">
        <f>SSN_7!V1312</f>
        <v>0.00</v>
      </c>
      <c r="W651">
        <f>SSN_7!W1312</f>
        <v>0</v>
      </c>
      <c r="X651" t="e">
        <f>SSN_7!X1312</f>
        <v>#N/A</v>
      </c>
      <c r="AB651" s="20">
        <f>MATCH("R",$J652:$J$1000,0)</f>
        <v>11</v>
      </c>
      <c r="AC651" s="20">
        <f>ROW()</f>
        <v>651</v>
      </c>
      <c r="AD651" s="24" t="e">
        <f t="shared" ca="1" si="59"/>
        <v>#N/A</v>
      </c>
      <c r="AE651" t="str">
        <f t="shared" ca="1" si="58"/>
        <v>E</v>
      </c>
    </row>
    <row r="652" spans="1:31">
      <c r="A652" s="36"/>
      <c r="J652" t="str">
        <f>SSN_7!J1313</f>
        <v/>
      </c>
      <c r="K652" t="str">
        <f>SSN_7!K1313</f>
        <v xml:space="preserve">    </v>
      </c>
      <c r="L652" t="str">
        <f>SSN_7!L1313</f>
        <v>0.00</v>
      </c>
      <c r="M652" t="str">
        <f>SSN_7!M1313</f>
        <v>0.00</v>
      </c>
      <c r="N652" t="str">
        <f>SSN_7!N1313</f>
        <v>0.00</v>
      </c>
      <c r="O652" t="str">
        <f>SSN_7!O1313</f>
        <v>0.00</v>
      </c>
      <c r="P652" t="str">
        <f>SSN_7!P1313</f>
        <v>0.00</v>
      </c>
      <c r="Q652" t="str">
        <f>SSN_7!Q1313</f>
        <v>0.00</v>
      </c>
      <c r="R652" t="str">
        <f>SSN_7!R1313</f>
        <v>0.00</v>
      </c>
      <c r="S652" t="str">
        <f>SSN_7!S1313</f>
        <v>0.00</v>
      </c>
      <c r="T652" t="str">
        <f>SSN_7!T1313</f>
        <v>0.00</v>
      </c>
      <c r="U652" t="str">
        <f>SSN_7!U1313</f>
        <v>0.00</v>
      </c>
      <c r="V652" t="str">
        <f>SSN_7!V1313</f>
        <v>0.00</v>
      </c>
      <c r="W652">
        <f>SSN_7!W1313</f>
        <v>0</v>
      </c>
      <c r="X652" t="e">
        <f>SSN_7!X1313</f>
        <v>#N/A</v>
      </c>
      <c r="AB652" s="20">
        <f>MATCH("R",$J653:$J$1000,0)</f>
        <v>10</v>
      </c>
      <c r="AC652" s="20">
        <f>ROW()</f>
        <v>652</v>
      </c>
      <c r="AD652" s="24" t="e">
        <f t="shared" ca="1" si="59"/>
        <v>#N/A</v>
      </c>
      <c r="AE652" t="str">
        <f t="shared" ca="1" si="58"/>
        <v>E</v>
      </c>
    </row>
    <row r="653" spans="1:31">
      <c r="A653" s="36"/>
      <c r="J653" t="str">
        <f>SSN_7!J1314</f>
        <v/>
      </c>
      <c r="K653" t="str">
        <f>SSN_7!K1314</f>
        <v xml:space="preserve">    </v>
      </c>
      <c r="L653" t="str">
        <f>SSN_7!L1314</f>
        <v>0.11</v>
      </c>
      <c r="M653" t="str">
        <f>SSN_7!M1314</f>
        <v>0.04</v>
      </c>
      <c r="N653" t="str">
        <f>SSN_7!N1314</f>
        <v>0.12</v>
      </c>
      <c r="O653" t="str">
        <f>SSN_7!O1314</f>
        <v>0.13</v>
      </c>
      <c r="P653" t="str">
        <f>SSN_7!P1314</f>
        <v>0.08</v>
      </c>
      <c r="Q653" t="str">
        <f>SSN_7!Q1314</f>
        <v>0.00</v>
      </c>
      <c r="R653" t="str">
        <f>SSN_7!R1314</f>
        <v>0.00</v>
      </c>
      <c r="S653" t="str">
        <f>SSN_7!S1314</f>
        <v>0.00</v>
      </c>
      <c r="T653" t="str">
        <f>SSN_7!T1314</f>
        <v>0.00</v>
      </c>
      <c r="U653" t="str">
        <f>SSN_7!U1314</f>
        <v>0.00</v>
      </c>
      <c r="V653" t="str">
        <f>SSN_7!V1314</f>
        <v>0.00</v>
      </c>
      <c r="W653">
        <f>SSN_7!W1314</f>
        <v>0</v>
      </c>
      <c r="X653" t="e">
        <f>SSN_7!X1314</f>
        <v>#N/A</v>
      </c>
      <c r="AB653" s="20">
        <f>MATCH("R",$J654:$J$1000,0)</f>
        <v>9</v>
      </c>
      <c r="AC653" s="20">
        <f>ROW()</f>
        <v>653</v>
      </c>
      <c r="AD653" s="24" t="e">
        <f t="shared" ca="1" si="59"/>
        <v>#N/A</v>
      </c>
      <c r="AE653" t="str">
        <f t="shared" ca="1" si="58"/>
        <v>E</v>
      </c>
    </row>
    <row r="654" spans="1:31">
      <c r="A654" s="36"/>
      <c r="J654" t="str">
        <f>SSN_7!J1315</f>
        <v/>
      </c>
      <c r="K654" t="str">
        <f>SSN_7!K1315</f>
        <v xml:space="preserve">    </v>
      </c>
      <c r="L654" t="str">
        <f>SSN_7!L1315</f>
        <v>13.9</v>
      </c>
      <c r="M654" t="str">
        <f>SSN_7!M1315</f>
        <v xml:space="preserve"> 6.6</v>
      </c>
      <c r="N654" t="str">
        <f>SSN_7!N1315</f>
        <v xml:space="preserve"> 6.0</v>
      </c>
      <c r="O654" t="str">
        <f>SSN_7!O1315</f>
        <v xml:space="preserve"> 7.4</v>
      </c>
      <c r="P654" t="str">
        <f>SSN_7!P1315</f>
        <v>19.0</v>
      </c>
      <c r="Q654" t="str">
        <f>SSN_7!Q1315</f>
        <v xml:space="preserve"> 8.9</v>
      </c>
      <c r="R654" t="str">
        <f>SSN_7!R1315</f>
        <v xml:space="preserve"> 6.0</v>
      </c>
      <c r="S654" t="str">
        <f>SSN_7!S1315</f>
        <v xml:space="preserve"> 6.0</v>
      </c>
      <c r="T654" t="str">
        <f>SSN_7!T1315</f>
        <v xml:space="preserve"> 6.0</v>
      </c>
      <c r="U654" t="str">
        <f>SSN_7!U1315</f>
        <v xml:space="preserve"> 6.0</v>
      </c>
      <c r="V654" t="str">
        <f>SSN_7!V1315</f>
        <v xml:space="preserve"> 6.0</v>
      </c>
      <c r="W654">
        <f>SSN_7!W1315</f>
        <v>0</v>
      </c>
      <c r="X654" t="e">
        <f>SSN_7!X1315</f>
        <v>#N/A</v>
      </c>
      <c r="AB654" s="20">
        <f>MATCH("R",$J655:$J$1000,0)</f>
        <v>8</v>
      </c>
      <c r="AC654" s="20">
        <f>ROW()</f>
        <v>654</v>
      </c>
      <c r="AD654" s="24" t="e">
        <f t="shared" ca="1" si="59"/>
        <v>#N/A</v>
      </c>
      <c r="AE654" t="str">
        <f t="shared" ca="1" si="58"/>
        <v>E</v>
      </c>
    </row>
    <row r="655" spans="1:31">
      <c r="A655" s="36"/>
      <c r="J655" t="str">
        <f>SSN_7!J1316</f>
        <v/>
      </c>
      <c r="K655" t="str">
        <f>SSN_7!K1316</f>
        <v xml:space="preserve">    </v>
      </c>
      <c r="L655" t="str">
        <f>SSN_7!L1316</f>
        <v xml:space="preserve"> 7.2</v>
      </c>
      <c r="M655" t="str">
        <f>SSN_7!M1316</f>
        <v xml:space="preserve"> 5.2</v>
      </c>
      <c r="N655" t="str">
        <f>SSN_7!N1316</f>
        <v xml:space="preserve"> 4.3</v>
      </c>
      <c r="O655" t="str">
        <f>SSN_7!O1316</f>
        <v xml:space="preserve"> 4.4</v>
      </c>
      <c r="P655" t="str">
        <f>SSN_7!P1316</f>
        <v>10.9</v>
      </c>
      <c r="Q655" t="str">
        <f>SSN_7!Q1316</f>
        <v>22.0</v>
      </c>
      <c r="R655" t="str">
        <f>SSN_7!R1316</f>
        <v xml:space="preserve"> 4.3</v>
      </c>
      <c r="S655" t="str">
        <f>SSN_7!S1316</f>
        <v xml:space="preserve"> 4.3</v>
      </c>
      <c r="T655" t="str">
        <f>SSN_7!T1316</f>
        <v xml:space="preserve"> 4.3</v>
      </c>
      <c r="U655" t="str">
        <f>SSN_7!U1316</f>
        <v xml:space="preserve"> 4.3</v>
      </c>
      <c r="V655" t="str">
        <f>SSN_7!V1316</f>
        <v xml:space="preserve"> 4.3</v>
      </c>
      <c r="W655">
        <f>SSN_7!W1316</f>
        <v>0</v>
      </c>
      <c r="X655" t="e">
        <f>SSN_7!X1316</f>
        <v>#N/A</v>
      </c>
      <c r="AB655" s="20">
        <f>MATCH("R",$J656:$J$1000,0)</f>
        <v>7</v>
      </c>
      <c r="AC655" s="20">
        <f>ROW()</f>
        <v>655</v>
      </c>
      <c r="AD655" s="24" t="e">
        <f t="shared" ca="1" si="59"/>
        <v>#N/A</v>
      </c>
      <c r="AE655" t="str">
        <f t="shared" ca="1" si="58"/>
        <v>E</v>
      </c>
    </row>
    <row r="656" spans="1:31">
      <c r="A656" s="36"/>
      <c r="J656" t="str">
        <f>SSN_7!J1317</f>
        <v/>
      </c>
      <c r="K656" t="str">
        <f>SSN_7!K1317</f>
        <v xml:space="preserve">    </v>
      </c>
      <c r="L656" t="str">
        <f>SSN_7!L1317</f>
        <v>16.8</v>
      </c>
      <c r="M656" t="str">
        <f>SSN_7!M1317</f>
        <v>11.6</v>
      </c>
      <c r="N656" t="str">
        <f>SSN_7!N1317</f>
        <v>11.3</v>
      </c>
      <c r="O656" t="str">
        <f>SSN_7!O1317</f>
        <v>12.1</v>
      </c>
      <c r="P656" t="str">
        <f>SSN_7!P1317</f>
        <v>21.2</v>
      </c>
      <c r="Q656" t="str">
        <f>SSN_7!Q1317</f>
        <v>12.7</v>
      </c>
      <c r="R656" t="str">
        <f>SSN_7!R1317</f>
        <v>10.8</v>
      </c>
      <c r="S656" t="str">
        <f>SSN_7!S1317</f>
        <v>11.1</v>
      </c>
      <c r="T656" t="str">
        <f>SSN_7!T1317</f>
        <v>11.3</v>
      </c>
      <c r="U656" t="str">
        <f>SSN_7!U1317</f>
        <v>11.4</v>
      </c>
      <c r="V656" t="str">
        <f>SSN_7!V1317</f>
        <v>11.4</v>
      </c>
      <c r="W656">
        <f>SSN_7!W1317</f>
        <v>0</v>
      </c>
      <c r="X656" t="e">
        <f>SSN_7!X1317</f>
        <v>#N/A</v>
      </c>
      <c r="AB656" s="20">
        <f>MATCH("R",$J657:$J$1000,0)</f>
        <v>6</v>
      </c>
      <c r="AC656" s="20">
        <f>ROW()</f>
        <v>656</v>
      </c>
      <c r="AD656" s="24" t="e">
        <f t="shared" ca="1" si="59"/>
        <v>#N/A</v>
      </c>
      <c r="AE656" t="str">
        <f t="shared" ca="1" si="58"/>
        <v>E</v>
      </c>
    </row>
    <row r="657" spans="1:31">
      <c r="A657" s="36"/>
      <c r="J657" t="str">
        <f>SSN_7!J1318</f>
        <v/>
      </c>
      <c r="K657" t="str">
        <f>SSN_7!K1318</f>
        <v xml:space="preserve">    </v>
      </c>
      <c r="L657" t="str">
        <f>SSN_7!L1318</f>
        <v xml:space="preserve"> 9.1</v>
      </c>
      <c r="M657" t="str">
        <f>SSN_7!M1318</f>
        <v xml:space="preserve"> 7.8</v>
      </c>
      <c r="N657" t="str">
        <f>SSN_7!N1318</f>
        <v xml:space="preserve"> 7.2</v>
      </c>
      <c r="O657" t="str">
        <f>SSN_7!O1318</f>
        <v xml:space="preserve"> 7.2</v>
      </c>
      <c r="P657" t="str">
        <f>SSN_7!P1318</f>
        <v>12.2</v>
      </c>
      <c r="Q657" t="str">
        <f>SSN_7!Q1318</f>
        <v>22.6</v>
      </c>
      <c r="R657" t="str">
        <f>SSN_7!R1318</f>
        <v xml:space="preserve"> 6.5</v>
      </c>
      <c r="S657" t="str">
        <f>SSN_7!S1318</f>
        <v xml:space="preserve"> 6.8</v>
      </c>
      <c r="T657" t="str">
        <f>SSN_7!T1318</f>
        <v xml:space="preserve"> 7.2</v>
      </c>
      <c r="U657" t="str">
        <f>SSN_7!U1318</f>
        <v xml:space="preserve"> 7.3</v>
      </c>
      <c r="V657" t="str">
        <f>SSN_7!V1318</f>
        <v xml:space="preserve"> 7.3</v>
      </c>
      <c r="W657">
        <f>SSN_7!W1318</f>
        <v>0</v>
      </c>
      <c r="X657" t="e">
        <f>SSN_7!X1318</f>
        <v>#N/A</v>
      </c>
      <c r="AB657" s="20">
        <f>MATCH("R",$J658:$J$1000,0)</f>
        <v>5</v>
      </c>
      <c r="AC657" s="20">
        <f>ROW()</f>
        <v>657</v>
      </c>
      <c r="AD657" s="24" t="e">
        <f t="shared" ca="1" si="59"/>
        <v>#N/A</v>
      </c>
      <c r="AE657" t="str">
        <f t="shared" ca="1" si="58"/>
        <v>E</v>
      </c>
    </row>
    <row r="658" spans="1:31">
      <c r="A658" s="36"/>
      <c r="J658" t="str">
        <f>SSN_7!J1319</f>
        <v/>
      </c>
      <c r="K658" t="str">
        <f>SSN_7!K1319</f>
        <v xml:space="preserve">    </v>
      </c>
      <c r="L658" t="str">
        <f>SSN_7!L1319</f>
        <v xml:space="preserve"> 3.4</v>
      </c>
      <c r="M658" t="str">
        <f>SSN_7!M1319</f>
        <v xml:space="preserve"> 0.7</v>
      </c>
      <c r="N658" t="str">
        <f>SSN_7!N1319</f>
        <v xml:space="preserve"> 3.3</v>
      </c>
      <c r="O658" t="str">
        <f>SSN_7!O1319</f>
        <v xml:space="preserve"> 3.2</v>
      </c>
      <c r="P658" t="str">
        <f>SSN_7!P1319</f>
        <v xml:space="preserve"> 3.3</v>
      </c>
      <c r="Q658" t="str">
        <f>SSN_7!Q1319</f>
        <v xml:space="preserve"> 3.1</v>
      </c>
      <c r="R658" t="str">
        <f>SSN_7!R1319</f>
        <v xml:space="preserve"> 2.9</v>
      </c>
      <c r="S658" t="str">
        <f>SSN_7!S1319</f>
        <v xml:space="preserve"> 2.8</v>
      </c>
      <c r="T658" t="str">
        <f>SSN_7!T1319</f>
        <v xml:space="preserve"> 2.7</v>
      </c>
      <c r="U658" t="str">
        <f>SSN_7!U1319</f>
        <v xml:space="preserve"> 2.6</v>
      </c>
      <c r="V658" t="str">
        <f>SSN_7!V1319</f>
        <v xml:space="preserve"> 2.6</v>
      </c>
      <c r="W658">
        <f>SSN_7!W1319</f>
        <v>0</v>
      </c>
      <c r="X658" t="e">
        <f>SSN_7!X1319</f>
        <v>#N/A</v>
      </c>
      <c r="AB658" s="20">
        <f>MATCH("R",$J659:$J$1000,0)</f>
        <v>4</v>
      </c>
      <c r="AC658" s="20">
        <f>ROW()</f>
        <v>658</v>
      </c>
      <c r="AD658" s="24" t="e">
        <f t="shared" ca="1" si="59"/>
        <v>#N/A</v>
      </c>
      <c r="AE658" t="str">
        <f t="shared" ca="1" si="58"/>
        <v>E</v>
      </c>
    </row>
    <row r="659" spans="1:31">
      <c r="A659" s="36"/>
      <c r="J659" t="str">
        <f>SSN_7!J1320</f>
        <v/>
      </c>
      <c r="K659" t="str">
        <f>SSN_7!K1320</f>
        <v xml:space="preserve">    </v>
      </c>
      <c r="L659" t="str">
        <f>SSN_7!L1320</f>
        <v xml:space="preserve"> 3.4</v>
      </c>
      <c r="M659" t="str">
        <f>SSN_7!M1320</f>
        <v xml:space="preserve"> 0.8</v>
      </c>
      <c r="N659" t="str">
        <f>SSN_7!N1320</f>
        <v xml:space="preserve"> 3.3</v>
      </c>
      <c r="O659" t="str">
        <f>SSN_7!O1320</f>
        <v xml:space="preserve"> 3.2</v>
      </c>
      <c r="P659" t="str">
        <f>SSN_7!P1320</f>
        <v xml:space="preserve"> 3.3</v>
      </c>
      <c r="Q659" t="str">
        <f>SSN_7!Q1320</f>
        <v xml:space="preserve"> 3.1</v>
      </c>
      <c r="R659" t="str">
        <f>SSN_7!R1320</f>
        <v xml:space="preserve"> 2.9</v>
      </c>
      <c r="S659" t="str">
        <f>SSN_7!S1320</f>
        <v xml:space="preserve"> 2.8</v>
      </c>
      <c r="T659" t="str">
        <f>SSN_7!T1320</f>
        <v xml:space="preserve"> 2.7</v>
      </c>
      <c r="U659" t="str">
        <f>SSN_7!U1320</f>
        <v xml:space="preserve"> 2.7</v>
      </c>
      <c r="V659" t="str">
        <f>SSN_7!V1320</f>
        <v xml:space="preserve"> 2.6</v>
      </c>
      <c r="W659">
        <f>SSN_7!W1320</f>
        <v>0</v>
      </c>
      <c r="X659" t="e">
        <f>SSN_7!X1320</f>
        <v>#N/A</v>
      </c>
      <c r="AB659" s="20">
        <f>MATCH("R",$J660:$J$1000,0)</f>
        <v>3</v>
      </c>
      <c r="AC659" s="20">
        <f>ROW()</f>
        <v>659</v>
      </c>
      <c r="AD659" s="24" t="e">
        <f t="shared" ca="1" si="59"/>
        <v>#N/A</v>
      </c>
      <c r="AE659" t="str">
        <f t="shared" ca="1" si="58"/>
        <v>E</v>
      </c>
    </row>
    <row r="660" spans="1:31">
      <c r="A660" s="36"/>
      <c r="J660" t="str">
        <f>SSN_7!J1321</f>
        <v/>
      </c>
      <c r="K660" t="str">
        <f>SSN_7!K1321</f>
        <v xml:space="preserve">    </v>
      </c>
      <c r="L660" t="str">
        <f>SSN_7!L1321</f>
        <v xml:space="preserve">  44</v>
      </c>
      <c r="M660" t="str">
        <f>SSN_7!M1321</f>
        <v xml:space="preserve">  46</v>
      </c>
      <c r="N660" t="str">
        <f>SSN_7!N1321</f>
        <v xml:space="preserve">  52</v>
      </c>
      <c r="O660" t="str">
        <f>SSN_7!O1321</f>
        <v xml:space="preserve">  53</v>
      </c>
      <c r="P660" t="str">
        <f>SSN_7!P1321</f>
        <v xml:space="preserve">  35</v>
      </c>
      <c r="Q660" t="str">
        <f>SSN_7!Q1321</f>
        <v xml:space="preserve"> -12</v>
      </c>
      <c r="R660" t="str">
        <f>SSN_7!R1321</f>
        <v xml:space="preserve"> -14</v>
      </c>
      <c r="S660" t="str">
        <f>SSN_7!S1321</f>
        <v xml:space="preserve"> -12</v>
      </c>
      <c r="T660" t="str">
        <f>SSN_7!T1321</f>
        <v xml:space="preserve"> -11</v>
      </c>
      <c r="U660" t="str">
        <f>SSN_7!U1321</f>
        <v xml:space="preserve"> -11</v>
      </c>
      <c r="V660" t="str">
        <f>SSN_7!V1321</f>
        <v xml:space="preserve"> -10</v>
      </c>
      <c r="W660">
        <f>SSN_7!W1321</f>
        <v>0</v>
      </c>
      <c r="X660" t="e">
        <f>SSN_7!X1321</f>
        <v>#N/A</v>
      </c>
      <c r="AB660" s="20">
        <f>MATCH("R",$J661:$J$1000,0)</f>
        <v>2</v>
      </c>
      <c r="AC660" s="20">
        <f>ROW()</f>
        <v>660</v>
      </c>
      <c r="AD660" s="24" t="e">
        <f t="shared" ca="1" si="59"/>
        <v>#N/A</v>
      </c>
      <c r="AE660" t="str">
        <f t="shared" ca="1" si="58"/>
        <v>E</v>
      </c>
    </row>
    <row r="661" spans="1:31">
      <c r="A661" s="36"/>
      <c r="J661" t="str">
        <f>SSN_7!J1322</f>
        <v/>
      </c>
      <c r="K661" t="str">
        <f>SSN_7!K1322</f>
        <v/>
      </c>
      <c r="L661" t="str">
        <f>SSN_7!L1322</f>
        <v/>
      </c>
      <c r="M661" t="str">
        <f>SSN_7!M1322</f>
        <v/>
      </c>
      <c r="N661" t="str">
        <f>SSN_7!N1322</f>
        <v/>
      </c>
      <c r="O661" t="str">
        <f>SSN_7!O1322</f>
        <v/>
      </c>
      <c r="P661" t="str">
        <f>SSN_7!P1322</f>
        <v/>
      </c>
      <c r="Q661" t="str">
        <f>SSN_7!Q1322</f>
        <v/>
      </c>
      <c r="R661" t="str">
        <f>SSN_7!R1322</f>
        <v/>
      </c>
      <c r="S661" t="str">
        <f>SSN_7!S1322</f>
        <v/>
      </c>
      <c r="T661" t="str">
        <f>SSN_7!T1322</f>
        <v/>
      </c>
      <c r="U661" t="str">
        <f>SSN_7!U1322</f>
        <v/>
      </c>
      <c r="V661" t="str">
        <f>SSN_7!V1322</f>
        <v/>
      </c>
      <c r="W661">
        <f>SSN_7!W1322</f>
        <v>0</v>
      </c>
      <c r="X661" t="e">
        <f>SSN_7!X1322</f>
        <v>#N/A</v>
      </c>
      <c r="AB661" s="20">
        <f>MATCH("R",$J662:$J$1000,0)</f>
        <v>1</v>
      </c>
      <c r="AC661" s="20">
        <f>ROW()</f>
        <v>661</v>
      </c>
      <c r="AD661" s="24" t="e">
        <f t="shared" ca="1" si="59"/>
        <v>#N/A</v>
      </c>
      <c r="AE661" t="str">
        <f t="shared" ca="1" si="58"/>
        <v>E</v>
      </c>
    </row>
    <row r="662" spans="1:31">
      <c r="A662" s="36"/>
      <c r="J662" t="str">
        <f>SSN_7!J1323</f>
        <v>R</v>
      </c>
      <c r="K662" t="str">
        <f>SSN_7!K1323</f>
        <v>24.0</v>
      </c>
      <c r="L662" t="str">
        <f>SSN_7!L1323</f>
        <v xml:space="preserve"> 5.4</v>
      </c>
      <c r="M662" t="str">
        <f>SSN_7!M1323</f>
        <v xml:space="preserve"> 2.0</v>
      </c>
      <c r="N662" t="str">
        <f>SSN_7!N1323</f>
        <v xml:space="preserve"> 4.0</v>
      </c>
      <c r="O662" t="str">
        <f>SSN_7!O1323</f>
        <v xml:space="preserve"> 5.4</v>
      </c>
      <c r="P662" t="str">
        <f>SSN_7!P1323</f>
        <v xml:space="preserve"> 7.3</v>
      </c>
      <c r="Q662" t="str">
        <f>SSN_7!Q1323</f>
        <v>10.2</v>
      </c>
      <c r="R662" t="str">
        <f>SSN_7!R1323</f>
        <v>14.4</v>
      </c>
      <c r="S662" t="str">
        <f>SSN_7!S1323</f>
        <v>18.2</v>
      </c>
      <c r="T662" t="str">
        <f>SSN_7!T1323</f>
        <v>21.5</v>
      </c>
      <c r="U662" t="str">
        <f>SSN_7!U1323</f>
        <v>25.0</v>
      </c>
      <c r="V662" t="str">
        <f>SSN_7!V1323</f>
        <v>29.0</v>
      </c>
      <c r="W662">
        <f>SSN_7!W1323</f>
        <v>0</v>
      </c>
      <c r="X662" t="str">
        <f>SSN_7!X1323</f>
        <v>2400</v>
      </c>
      <c r="AB662" s="20" t="e">
        <f>MATCH("R",$J663:$J$1000,0)</f>
        <v>#N/A</v>
      </c>
      <c r="AC662" s="20">
        <f>ROW()</f>
        <v>662</v>
      </c>
      <c r="AD662" s="24" t="e">
        <f t="shared" ca="1" si="59"/>
        <v>#N/A</v>
      </c>
      <c r="AE662" t="str">
        <f t="shared" ca="1" si="58"/>
        <v>E</v>
      </c>
    </row>
    <row r="663" spans="1:31">
      <c r="A663" s="36"/>
      <c r="J663" t="str">
        <f>SSN_7!J1324</f>
        <v/>
      </c>
      <c r="K663" t="str">
        <f>SSN_7!K1324</f>
        <v xml:space="preserve">    </v>
      </c>
      <c r="L663" t="str">
        <f>SSN_7!L1324</f>
        <v xml:space="preserve"> 1F2</v>
      </c>
      <c r="M663" t="str">
        <f>SSN_7!M1324</f>
        <v xml:space="preserve"> 1F2</v>
      </c>
      <c r="N663" t="str">
        <f>SSN_7!N1324</f>
        <v xml:space="preserve"> 1F2</v>
      </c>
      <c r="O663" t="str">
        <f>SSN_7!O1324</f>
        <v xml:space="preserve"> 1F2</v>
      </c>
      <c r="P663" t="str">
        <f>SSN_7!P1324</f>
        <v xml:space="preserve"> 1F2</v>
      </c>
      <c r="Q663" t="str">
        <f>SSN_7!Q1324</f>
        <v xml:space="preserve"> 1F2</v>
      </c>
      <c r="R663" t="str">
        <f>SSN_7!R1324</f>
        <v xml:space="preserve"> 1F2</v>
      </c>
      <c r="S663" t="str">
        <f>SSN_7!S1324</f>
        <v xml:space="preserve"> 1F2</v>
      </c>
      <c r="T663" t="str">
        <f>SSN_7!T1324</f>
        <v xml:space="preserve"> 1F2</v>
      </c>
      <c r="U663" t="str">
        <f>SSN_7!U1324</f>
        <v xml:space="preserve"> 1F2</v>
      </c>
      <c r="V663" t="str">
        <f>SSN_7!V1324</f>
        <v xml:space="preserve"> 1F2</v>
      </c>
      <c r="W663">
        <f>SSN_7!W1324</f>
        <v>0</v>
      </c>
      <c r="X663" t="e">
        <f>SSN_7!X1324</f>
        <v>#N/A</v>
      </c>
      <c r="AB663" s="20" t="e">
        <f>MATCH("R",$J664:$J$1000,0)</f>
        <v>#N/A</v>
      </c>
      <c r="AC663" s="20">
        <f>ROW()</f>
        <v>663</v>
      </c>
      <c r="AD663" s="24" t="e">
        <f t="shared" ca="1" si="59"/>
        <v>#N/A</v>
      </c>
      <c r="AE663" t="str">
        <f t="shared" ca="1" si="58"/>
        <v>E</v>
      </c>
    </row>
    <row r="664" spans="1:31">
      <c r="A664" s="36"/>
      <c r="J664" t="str">
        <f>SSN_7!J1325</f>
        <v/>
      </c>
      <c r="K664" t="str">
        <f>SSN_7!K1325</f>
        <v xml:space="preserve">    </v>
      </c>
      <c r="L664" t="str">
        <f>SSN_7!L1325</f>
        <v>60.6</v>
      </c>
      <c r="M664" t="str">
        <f>SSN_7!M1325</f>
        <v>53.9</v>
      </c>
      <c r="N664" t="str">
        <f>SSN_7!N1325</f>
        <v>53.1</v>
      </c>
      <c r="O664" t="str">
        <f>SSN_7!O1325</f>
        <v>60.6</v>
      </c>
      <c r="P664" t="str">
        <f>SSN_7!P1325</f>
        <v>60.6</v>
      </c>
      <c r="Q664" t="str">
        <f>SSN_7!Q1325</f>
        <v>60.6</v>
      </c>
      <c r="R664" t="str">
        <f>SSN_7!R1325</f>
        <v>60.6</v>
      </c>
      <c r="S664" t="str">
        <f>SSN_7!S1325</f>
        <v>60.6</v>
      </c>
      <c r="T664" t="str">
        <f>SSN_7!T1325</f>
        <v>60.6</v>
      </c>
      <c r="U664" t="str">
        <f>SSN_7!U1325</f>
        <v>60.6</v>
      </c>
      <c r="V664" t="str">
        <f>SSN_7!V1325</f>
        <v>60.6</v>
      </c>
      <c r="W664">
        <f>SSN_7!W1325</f>
        <v>0</v>
      </c>
      <c r="X664" t="e">
        <f>SSN_7!X1325</f>
        <v>#N/A</v>
      </c>
      <c r="AB664" s="20" t="e">
        <f>MATCH("R",$J665:$J$1000,0)</f>
        <v>#N/A</v>
      </c>
      <c r="AC664" s="20">
        <f>ROW()</f>
        <v>664</v>
      </c>
      <c r="AD664" s="24" t="e">
        <f t="shared" ca="1" si="59"/>
        <v>#N/A</v>
      </c>
      <c r="AE664" t="str">
        <f t="shared" ca="1" si="58"/>
        <v>E</v>
      </c>
    </row>
    <row r="665" spans="1:31">
      <c r="A665" s="36"/>
      <c r="J665" t="str">
        <f>SSN_7!J1326</f>
        <v/>
      </c>
      <c r="K665" t="str">
        <f>SSN_7!K1326</f>
        <v xml:space="preserve">    </v>
      </c>
      <c r="L665" t="str">
        <f>SSN_7!L1326</f>
        <v xml:space="preserve"> 2.3</v>
      </c>
      <c r="M665" t="str">
        <f>SSN_7!M1326</f>
        <v xml:space="preserve"> 1.9</v>
      </c>
      <c r="N665" t="str">
        <f>SSN_7!N1326</f>
        <v xml:space="preserve"> 1.9</v>
      </c>
      <c r="O665" t="str">
        <f>SSN_7!O1326</f>
        <v xml:space="preserve"> 2.3</v>
      </c>
      <c r="P665" t="str">
        <f>SSN_7!P1326</f>
        <v xml:space="preserve"> 2.3</v>
      </c>
      <c r="Q665" t="str">
        <f>SSN_7!Q1326</f>
        <v xml:space="preserve"> 2.3</v>
      </c>
      <c r="R665" t="str">
        <f>SSN_7!R1326</f>
        <v xml:space="preserve"> 2.3</v>
      </c>
      <c r="S665" t="str">
        <f>SSN_7!S1326</f>
        <v xml:space="preserve"> 2.3</v>
      </c>
      <c r="T665" t="str">
        <f>SSN_7!T1326</f>
        <v xml:space="preserve"> 2.3</v>
      </c>
      <c r="U665" t="str">
        <f>SSN_7!U1326</f>
        <v xml:space="preserve"> 2.3</v>
      </c>
      <c r="V665" t="str">
        <f>SSN_7!V1326</f>
        <v xml:space="preserve"> 2.3</v>
      </c>
      <c r="W665">
        <f>SSN_7!W1326</f>
        <v>0</v>
      </c>
      <c r="X665" t="e">
        <f>SSN_7!X1326</f>
        <v>#N/A</v>
      </c>
      <c r="AB665" s="20" t="e">
        <f>MATCH("R",$J666:$J$1000,0)</f>
        <v>#N/A</v>
      </c>
      <c r="AC665" s="20">
        <f>ROW()</f>
        <v>665</v>
      </c>
      <c r="AD665" s="24" t="e">
        <f t="shared" ca="1" si="59"/>
        <v>#N/A</v>
      </c>
      <c r="AE665" t="str">
        <f t="shared" ca="1" si="58"/>
        <v>E</v>
      </c>
    </row>
    <row r="666" spans="1:31">
      <c r="A666" s="36"/>
      <c r="J666" t="str">
        <f>SSN_7!J1327</f>
        <v/>
      </c>
      <c r="K666" t="str">
        <f>SSN_7!K1327</f>
        <v xml:space="preserve">    </v>
      </c>
      <c r="L666" t="str">
        <f>SSN_7!L1327</f>
        <v xml:space="preserve"> 302</v>
      </c>
      <c r="M666" t="str">
        <f>SSN_7!M1327</f>
        <v xml:space="preserve"> 232</v>
      </c>
      <c r="N666" t="str">
        <f>SSN_7!N1327</f>
        <v xml:space="preserve"> 225</v>
      </c>
      <c r="O666" t="str">
        <f>SSN_7!O1327</f>
        <v xml:space="preserve"> 302</v>
      </c>
      <c r="P666" t="str">
        <f>SSN_7!P1327</f>
        <v xml:space="preserve"> 302</v>
      </c>
      <c r="Q666" t="str">
        <f>SSN_7!Q1327</f>
        <v xml:space="preserve"> 302</v>
      </c>
      <c r="R666" t="str">
        <f>SSN_7!R1327</f>
        <v xml:space="preserve"> 302</v>
      </c>
      <c r="S666" t="str">
        <f>SSN_7!S1327</f>
        <v xml:space="preserve"> 302</v>
      </c>
      <c r="T666" t="str">
        <f>SSN_7!T1327</f>
        <v xml:space="preserve"> 302</v>
      </c>
      <c r="U666" t="str">
        <f>SSN_7!U1327</f>
        <v xml:space="preserve"> 302</v>
      </c>
      <c r="V666" t="str">
        <f>SSN_7!V1327</f>
        <v xml:space="preserve"> 302</v>
      </c>
      <c r="W666">
        <f>SSN_7!W1327</f>
        <v>0</v>
      </c>
      <c r="X666" t="e">
        <f>SSN_7!X1327</f>
        <v>#N/A</v>
      </c>
      <c r="AB666" s="20" t="e">
        <f>MATCH("R",$J667:$J$1000,0)</f>
        <v>#N/A</v>
      </c>
      <c r="AC666" s="20">
        <f>ROW()</f>
        <v>666</v>
      </c>
      <c r="AD666" s="24" t="e">
        <f t="shared" ca="1" si="59"/>
        <v>#N/A</v>
      </c>
      <c r="AE666" t="str">
        <f t="shared" ca="1" si="58"/>
        <v>E</v>
      </c>
    </row>
    <row r="667" spans="1:31">
      <c r="A667" s="36"/>
      <c r="J667" t="str">
        <f>SSN_7!J1328</f>
        <v/>
      </c>
      <c r="K667" t="str">
        <f>SSN_7!K1328</f>
        <v xml:space="preserve">    </v>
      </c>
      <c r="L667" t="str">
        <f>SSN_7!L1328</f>
        <v>0.50</v>
      </c>
      <c r="M667" t="str">
        <f>SSN_7!M1328</f>
        <v>1.00</v>
      </c>
      <c r="N667" t="str">
        <f>SSN_7!N1328</f>
        <v>0.99</v>
      </c>
      <c r="O667" t="str">
        <f>SSN_7!O1328</f>
        <v>0.48</v>
      </c>
      <c r="P667" t="str">
        <f>SSN_7!P1328</f>
        <v>0.00</v>
      </c>
      <c r="Q667" t="str">
        <f>SSN_7!Q1328</f>
        <v>0.00</v>
      </c>
      <c r="R667" t="str">
        <f>SSN_7!R1328</f>
        <v>0.00</v>
      </c>
      <c r="S667" t="str">
        <f>SSN_7!S1328</f>
        <v>0.00</v>
      </c>
      <c r="T667" t="str">
        <f>SSN_7!T1328</f>
        <v>0.00</v>
      </c>
      <c r="U667" t="str">
        <f>SSN_7!U1328</f>
        <v>0.00</v>
      </c>
      <c r="V667" t="str">
        <f>SSN_7!V1328</f>
        <v>0.00</v>
      </c>
      <c r="W667">
        <f>SSN_7!W1328</f>
        <v>0</v>
      </c>
      <c r="X667" t="e">
        <f>SSN_7!X1328</f>
        <v>#N/A</v>
      </c>
      <c r="AB667" s="20" t="e">
        <f>MATCH("R",$J668:$J$1000,0)</f>
        <v>#N/A</v>
      </c>
      <c r="AC667" s="20">
        <f>ROW()</f>
        <v>667</v>
      </c>
      <c r="AD667" s="24" t="e">
        <f t="shared" ca="1" si="59"/>
        <v>#N/A</v>
      </c>
      <c r="AE667" t="str">
        <f t="shared" ca="1" si="58"/>
        <v>E</v>
      </c>
    </row>
    <row r="668" spans="1:31">
      <c r="A668" s="36"/>
      <c r="J668" t="str">
        <f>SSN_7!J1329</f>
        <v/>
      </c>
      <c r="K668" t="str">
        <f>SSN_7!K1329</f>
        <v xml:space="preserve">    </v>
      </c>
      <c r="L668" t="str">
        <f>SSN_7!L1329</f>
        <v xml:space="preserve"> 109</v>
      </c>
      <c r="M668" t="str">
        <f>SSN_7!M1329</f>
        <v xml:space="preserve">  98</v>
      </c>
      <c r="N668" t="str">
        <f>SSN_7!N1329</f>
        <v xml:space="preserve"> 103</v>
      </c>
      <c r="O668" t="str">
        <f>SSN_7!O1329</f>
        <v xml:space="preserve"> 110</v>
      </c>
      <c r="P668" t="str">
        <f>SSN_7!P1329</f>
        <v xml:space="preserve"> 142</v>
      </c>
      <c r="Q668" t="str">
        <f>SSN_7!Q1329</f>
        <v xml:space="preserve"> 181</v>
      </c>
      <c r="R668" t="str">
        <f>SSN_7!R1329</f>
        <v xml:space="preserve"> 184</v>
      </c>
      <c r="S668" t="str">
        <f>SSN_7!S1329</f>
        <v xml:space="preserve"> 186</v>
      </c>
      <c r="T668" t="str">
        <f>SSN_7!T1329</f>
        <v xml:space="preserve"> 188</v>
      </c>
      <c r="U668" t="str">
        <f>SSN_7!U1329</f>
        <v xml:space="preserve"> 189</v>
      </c>
      <c r="V668" t="str">
        <f>SSN_7!V1329</f>
        <v xml:space="preserve"> 190</v>
      </c>
      <c r="W668">
        <f>SSN_7!W1329</f>
        <v>0</v>
      </c>
      <c r="X668" t="e">
        <f>SSN_7!X1329</f>
        <v>#N/A</v>
      </c>
      <c r="AB668" s="20" t="e">
        <f>MATCH("R",$J669:$J$1000,0)</f>
        <v>#N/A</v>
      </c>
      <c r="AC668" s="20">
        <f>ROW()</f>
        <v>668</v>
      </c>
      <c r="AD668" s="24" t="e">
        <f t="shared" ca="1" si="59"/>
        <v>#N/A</v>
      </c>
      <c r="AE668" t="str">
        <f t="shared" ca="1" si="58"/>
        <v>E</v>
      </c>
    </row>
    <row r="669" spans="1:31">
      <c r="A669" s="36"/>
      <c r="J669" t="str">
        <f>SSN_7!J1330</f>
        <v/>
      </c>
      <c r="K669" t="str">
        <f>SSN_7!K1330</f>
        <v xml:space="preserve">    </v>
      </c>
      <c r="L669" t="str">
        <f>SSN_7!L1330</f>
        <v xml:space="preserve">  29</v>
      </c>
      <c r="M669" t="str">
        <f>SSN_7!M1330</f>
        <v xml:space="preserve">  32</v>
      </c>
      <c r="N669" t="str">
        <f>SSN_7!N1330</f>
        <v xml:space="preserve">  33</v>
      </c>
      <c r="O669" t="str">
        <f>SSN_7!O1330</f>
        <v xml:space="preserve">  29</v>
      </c>
      <c r="P669" t="str">
        <f>SSN_7!P1330</f>
        <v xml:space="preserve">   0</v>
      </c>
      <c r="Q669" t="str">
        <f>SSN_7!Q1330</f>
        <v xml:space="preserve"> -37</v>
      </c>
      <c r="R669" t="str">
        <f>SSN_7!R1330</f>
        <v xml:space="preserve"> -37</v>
      </c>
      <c r="S669" t="str">
        <f>SSN_7!S1330</f>
        <v xml:space="preserve"> -37</v>
      </c>
      <c r="T669" t="str">
        <f>SSN_7!T1330</f>
        <v xml:space="preserve"> -37</v>
      </c>
      <c r="U669" t="str">
        <f>SSN_7!U1330</f>
        <v xml:space="preserve"> -37</v>
      </c>
      <c r="V669" t="str">
        <f>SSN_7!V1330</f>
        <v xml:space="preserve"> -37</v>
      </c>
      <c r="W669">
        <f>SSN_7!W1330</f>
        <v>0</v>
      </c>
      <c r="X669" t="e">
        <f>SSN_7!X1330</f>
        <v>#N/A</v>
      </c>
      <c r="AB669" s="20" t="e">
        <f>MATCH("R",$J670:$J$1000,0)</f>
        <v>#N/A</v>
      </c>
      <c r="AC669" s="20">
        <f>ROW()</f>
        <v>669</v>
      </c>
      <c r="AD669" s="24" t="e">
        <f t="shared" ca="1" si="59"/>
        <v>#N/A</v>
      </c>
      <c r="AE669" t="str">
        <f t="shared" ca="1" si="58"/>
        <v>E</v>
      </c>
    </row>
    <row r="670" spans="1:31">
      <c r="A670" s="36"/>
      <c r="J670" t="str">
        <f>SSN_7!J1331</f>
        <v/>
      </c>
      <c r="K670" t="str">
        <f>SSN_7!K1331</f>
        <v xml:space="preserve">    </v>
      </c>
      <c r="L670" t="str">
        <f>SSN_7!L1331</f>
        <v xml:space="preserve"> -89</v>
      </c>
      <c r="M670" t="str">
        <f>SSN_7!M1331</f>
        <v xml:space="preserve"> -78</v>
      </c>
      <c r="N670" t="str">
        <f>SSN_7!N1331</f>
        <v xml:space="preserve"> -83</v>
      </c>
      <c r="O670" t="str">
        <f>SSN_7!O1331</f>
        <v xml:space="preserve"> -90</v>
      </c>
      <c r="P670" t="str">
        <f>SSN_7!P1331</f>
        <v>-122</v>
      </c>
      <c r="Q670" t="str">
        <f>SSN_7!Q1331</f>
        <v>-161</v>
      </c>
      <c r="R670" t="str">
        <f>SSN_7!R1331</f>
        <v>-164</v>
      </c>
      <c r="S670" t="str">
        <f>SSN_7!S1331</f>
        <v>-166</v>
      </c>
      <c r="T670" t="str">
        <f>SSN_7!T1331</f>
        <v>-168</v>
      </c>
      <c r="U670" t="str">
        <f>SSN_7!U1331</f>
        <v>-169</v>
      </c>
      <c r="V670" t="str">
        <f>SSN_7!V1331</f>
        <v>-170</v>
      </c>
      <c r="W670">
        <f>SSN_7!W1331</f>
        <v>0</v>
      </c>
      <c r="X670" t="e">
        <f>SSN_7!X1331</f>
        <v>#N/A</v>
      </c>
      <c r="AB670" s="20" t="e">
        <f>MATCH("R",$J671:$J$1000,0)</f>
        <v>#N/A</v>
      </c>
      <c r="AC670" s="20">
        <f>ROW()</f>
        <v>670</v>
      </c>
      <c r="AD670" s="24" t="e">
        <f t="shared" ca="1" si="59"/>
        <v>#N/A</v>
      </c>
      <c r="AE670" t="str">
        <f t="shared" ca="1" si="58"/>
        <v>E</v>
      </c>
    </row>
    <row r="671" spans="1:31">
      <c r="A671" s="36"/>
      <c r="J671" t="str">
        <f>SSN_7!J1332</f>
        <v/>
      </c>
      <c r="K671" t="str">
        <f>SSN_7!K1332</f>
        <v xml:space="preserve">    </v>
      </c>
      <c r="L671" t="str">
        <f>SSN_7!L1332</f>
        <v>-151</v>
      </c>
      <c r="M671" t="str">
        <f>SSN_7!M1332</f>
        <v>-139</v>
      </c>
      <c r="N671" t="str">
        <f>SSN_7!N1332</f>
        <v>-147</v>
      </c>
      <c r="O671" t="str">
        <f>SSN_7!O1332</f>
        <v>-151</v>
      </c>
      <c r="P671" t="str">
        <f>SSN_7!P1332</f>
        <v>-154</v>
      </c>
      <c r="Q671" t="str">
        <f>SSN_7!Q1332</f>
        <v>-158</v>
      </c>
      <c r="R671" t="str">
        <f>SSN_7!R1332</f>
        <v>-162</v>
      </c>
      <c r="S671" t="str">
        <f>SSN_7!S1332</f>
        <v>-166</v>
      </c>
      <c r="T671" t="str">
        <f>SSN_7!T1332</f>
        <v>-168</v>
      </c>
      <c r="U671" t="str">
        <f>SSN_7!U1332</f>
        <v>-170</v>
      </c>
      <c r="V671" t="str">
        <f>SSN_7!V1332</f>
        <v>-172</v>
      </c>
      <c r="W671">
        <f>SSN_7!W1332</f>
        <v>0</v>
      </c>
      <c r="X671" t="e">
        <f>SSN_7!X1332</f>
        <v>#N/A</v>
      </c>
      <c r="AB671" s="20" t="e">
        <f>MATCH("R",$J672:$J$1000,0)</f>
        <v>#N/A</v>
      </c>
      <c r="AC671" s="20">
        <f>ROW()</f>
        <v>671</v>
      </c>
      <c r="AD671" s="24" t="e">
        <f t="shared" ca="1" si="59"/>
        <v>#N/A</v>
      </c>
      <c r="AE671" t="str">
        <f t="shared" ca="1" si="58"/>
        <v>E</v>
      </c>
    </row>
    <row r="672" spans="1:31">
      <c r="A672" s="36"/>
      <c r="J672" t="str">
        <f>SSN_7!J1333</f>
        <v/>
      </c>
      <c r="K672" t="str">
        <f>SSN_7!K1333</f>
        <v xml:space="preserve">    </v>
      </c>
      <c r="L672" t="str">
        <f>SSN_7!L1333</f>
        <v xml:space="preserve">  61</v>
      </c>
      <c r="M672" t="str">
        <f>SSN_7!M1333</f>
        <v xml:space="preserve">  62</v>
      </c>
      <c r="N672" t="str">
        <f>SSN_7!N1333</f>
        <v xml:space="preserve">  65</v>
      </c>
      <c r="O672" t="str">
        <f>SSN_7!O1333</f>
        <v xml:space="preserve">  61</v>
      </c>
      <c r="P672" t="str">
        <f>SSN_7!P1333</f>
        <v xml:space="preserve">  32</v>
      </c>
      <c r="Q672" t="str">
        <f>SSN_7!Q1333</f>
        <v xml:space="preserve">  -3</v>
      </c>
      <c r="R672" t="str">
        <f>SSN_7!R1333</f>
        <v xml:space="preserve">  -2</v>
      </c>
      <c r="S672" t="str">
        <f>SSN_7!S1333</f>
        <v xml:space="preserve">   0</v>
      </c>
      <c r="T672" t="str">
        <f>SSN_7!T1333</f>
        <v xml:space="preserve">   1</v>
      </c>
      <c r="U672" t="str">
        <f>SSN_7!U1333</f>
        <v xml:space="preserve">   1</v>
      </c>
      <c r="V672" t="str">
        <f>SSN_7!V1333</f>
        <v xml:space="preserve">   2</v>
      </c>
      <c r="W672">
        <f>SSN_7!W1333</f>
        <v>0</v>
      </c>
      <c r="X672" t="e">
        <f>SSN_7!X1333</f>
        <v>#N/A</v>
      </c>
      <c r="AB672" s="20" t="e">
        <f>MATCH("R",$J673:$J$1000,0)</f>
        <v>#N/A</v>
      </c>
      <c r="AC672" s="20">
        <f>ROW()</f>
        <v>672</v>
      </c>
      <c r="AD672" s="24" t="e">
        <f t="shared" ca="1" si="59"/>
        <v>#N/A</v>
      </c>
      <c r="AE672" t="str">
        <f t="shared" ca="1" si="58"/>
        <v>E</v>
      </c>
    </row>
    <row r="673" spans="1:31">
      <c r="A673" s="36"/>
      <c r="J673" t="str">
        <f>SSN_7!J1334</f>
        <v/>
      </c>
      <c r="K673" t="str">
        <f>SSN_7!K1334</f>
        <v xml:space="preserve">    </v>
      </c>
      <c r="L673" t="str">
        <f>SSN_7!L1334</f>
        <v xml:space="preserve">  28</v>
      </c>
      <c r="M673" t="str">
        <f>SSN_7!M1334</f>
        <v xml:space="preserve">  22</v>
      </c>
      <c r="N673" t="str">
        <f>SSN_7!N1334</f>
        <v xml:space="preserve">  19</v>
      </c>
      <c r="O673" t="str">
        <f>SSN_7!O1334</f>
        <v xml:space="preserve">  28</v>
      </c>
      <c r="P673" t="str">
        <f>SSN_7!P1334</f>
        <v xml:space="preserve">  66</v>
      </c>
      <c r="Q673" t="str">
        <f>SSN_7!Q1334</f>
        <v xml:space="preserve">  87</v>
      </c>
      <c r="R673" t="str">
        <f>SSN_7!R1334</f>
        <v xml:space="preserve">  85</v>
      </c>
      <c r="S673" t="str">
        <f>SSN_7!S1334</f>
        <v xml:space="preserve">  84</v>
      </c>
      <c r="T673" t="str">
        <f>SSN_7!T1334</f>
        <v xml:space="preserve">  83</v>
      </c>
      <c r="U673" t="str">
        <f>SSN_7!U1334</f>
        <v xml:space="preserve">  83</v>
      </c>
      <c r="V673" t="str">
        <f>SSN_7!V1334</f>
        <v xml:space="preserve">  82</v>
      </c>
      <c r="W673">
        <f>SSN_7!W1334</f>
        <v>0</v>
      </c>
      <c r="X673" t="e">
        <f>SSN_7!X1334</f>
        <v>#N/A</v>
      </c>
      <c r="AB673" s="20" t="e">
        <f>MATCH("R",$J674:$J$1000,0)</f>
        <v>#N/A</v>
      </c>
      <c r="AC673" s="20">
        <f>ROW()</f>
        <v>673</v>
      </c>
      <c r="AD673" s="24" t="e">
        <f t="shared" ca="1" si="59"/>
        <v>#N/A</v>
      </c>
      <c r="AE673" t="str">
        <f t="shared" ca="1" si="58"/>
        <v>E</v>
      </c>
    </row>
    <row r="674" spans="1:31">
      <c r="A674" s="36"/>
      <c r="J674" t="str">
        <f>SSN_7!J1335</f>
        <v/>
      </c>
      <c r="K674" t="str">
        <f>SSN_7!K1335</f>
        <v xml:space="preserve">    </v>
      </c>
      <c r="L674" t="str">
        <f>SSN_7!L1335</f>
        <v>0.04</v>
      </c>
      <c r="M674" t="str">
        <f>SSN_7!M1335</f>
        <v>0.03</v>
      </c>
      <c r="N674" t="str">
        <f>SSN_7!N1335</f>
        <v>0.07</v>
      </c>
      <c r="O674" t="str">
        <f>SSN_7!O1335</f>
        <v>0.04</v>
      </c>
      <c r="P674" t="str">
        <f>SSN_7!P1335</f>
        <v>0.01</v>
      </c>
      <c r="Q674" t="str">
        <f>SSN_7!Q1335</f>
        <v>0.00</v>
      </c>
      <c r="R674" t="str">
        <f>SSN_7!R1335</f>
        <v>0.00</v>
      </c>
      <c r="S674" t="str">
        <f>SSN_7!S1335</f>
        <v>0.00</v>
      </c>
      <c r="T674" t="str">
        <f>SSN_7!T1335</f>
        <v>0.00</v>
      </c>
      <c r="U674" t="str">
        <f>SSN_7!U1335</f>
        <v>0.00</v>
      </c>
      <c r="V674" t="str">
        <f>SSN_7!V1335</f>
        <v>0.00</v>
      </c>
      <c r="W674">
        <f>SSN_7!W1335</f>
        <v>0</v>
      </c>
      <c r="X674" t="e">
        <f>SSN_7!X1335</f>
        <v>#N/A</v>
      </c>
      <c r="AB674" s="20" t="e">
        <f>MATCH("R",$J675:$J$1000,0)</f>
        <v>#N/A</v>
      </c>
      <c r="AC674" s="20">
        <f>ROW()</f>
        <v>674</v>
      </c>
      <c r="AD674" s="24" t="e">
        <f t="shared" ca="1" si="59"/>
        <v>#N/A</v>
      </c>
      <c r="AE674" t="str">
        <f t="shared" ca="1" si="58"/>
        <v>E</v>
      </c>
    </row>
    <row r="675" spans="1:31">
      <c r="A675" s="36"/>
      <c r="J675" t="str">
        <f>SSN_7!J1336</f>
        <v/>
      </c>
      <c r="K675" t="str">
        <f>SSN_7!K1336</f>
        <v xml:space="preserve">    </v>
      </c>
      <c r="L675" t="str">
        <f>SSN_7!L1336</f>
        <v>0.00</v>
      </c>
      <c r="M675" t="str">
        <f>SSN_7!M1336</f>
        <v>0.00</v>
      </c>
      <c r="N675" t="str">
        <f>SSN_7!N1336</f>
        <v>0.00</v>
      </c>
      <c r="O675" t="str">
        <f>SSN_7!O1336</f>
        <v>0.00</v>
      </c>
      <c r="P675" t="str">
        <f>SSN_7!P1336</f>
        <v>0.00</v>
      </c>
      <c r="Q675" t="str">
        <f>SSN_7!Q1336</f>
        <v>0.00</v>
      </c>
      <c r="R675" t="str">
        <f>SSN_7!R1336</f>
        <v>0.00</v>
      </c>
      <c r="S675" t="str">
        <f>SSN_7!S1336</f>
        <v>0.00</v>
      </c>
      <c r="T675" t="str">
        <f>SSN_7!T1336</f>
        <v>0.00</v>
      </c>
      <c r="U675" t="str">
        <f>SSN_7!U1336</f>
        <v>0.00</v>
      </c>
      <c r="V675" t="str">
        <f>SSN_7!V1336</f>
        <v>0.00</v>
      </c>
      <c r="W675">
        <f>SSN_7!W1336</f>
        <v>0</v>
      </c>
      <c r="X675" t="e">
        <f>SSN_7!X1336</f>
        <v>#N/A</v>
      </c>
      <c r="AB675" s="20" t="e">
        <f>MATCH("R",$J676:$J$1000,0)</f>
        <v>#N/A</v>
      </c>
      <c r="AC675" s="20">
        <f>ROW()</f>
        <v>675</v>
      </c>
      <c r="AD675" s="24" t="e">
        <f t="shared" ca="1" si="59"/>
        <v>#N/A</v>
      </c>
      <c r="AE675" t="str">
        <f t="shared" ca="1" si="58"/>
        <v>E</v>
      </c>
    </row>
    <row r="676" spans="1:31">
      <c r="A676" s="36"/>
      <c r="J676" t="str">
        <f>SSN_7!J1337</f>
        <v/>
      </c>
      <c r="K676" t="str">
        <f>SSN_7!K1337</f>
        <v xml:space="preserve">    </v>
      </c>
      <c r="L676" t="str">
        <f>SSN_7!L1337</f>
        <v>0.10</v>
      </c>
      <c r="M676" t="str">
        <f>SSN_7!M1337</f>
        <v>0.08</v>
      </c>
      <c r="N676" t="str">
        <f>SSN_7!N1337</f>
        <v>0.12</v>
      </c>
      <c r="O676" t="str">
        <f>SSN_7!O1337</f>
        <v>0.10</v>
      </c>
      <c r="P676" t="str">
        <f>SSN_7!P1337</f>
        <v>0.02</v>
      </c>
      <c r="Q676" t="str">
        <f>SSN_7!Q1337</f>
        <v>0.00</v>
      </c>
      <c r="R676" t="str">
        <f>SSN_7!R1337</f>
        <v>0.00</v>
      </c>
      <c r="S676" t="str">
        <f>SSN_7!S1337</f>
        <v>0.00</v>
      </c>
      <c r="T676" t="str">
        <f>SSN_7!T1337</f>
        <v>0.00</v>
      </c>
      <c r="U676" t="str">
        <f>SSN_7!U1337</f>
        <v>0.00</v>
      </c>
      <c r="V676" t="str">
        <f>SSN_7!V1337</f>
        <v>0.00</v>
      </c>
      <c r="W676">
        <f>SSN_7!W1337</f>
        <v>0</v>
      </c>
      <c r="X676" t="e">
        <f>SSN_7!X1337</f>
        <v>#N/A</v>
      </c>
      <c r="AB676" s="20" t="e">
        <f>MATCH("R",$J677:$J$1000,0)</f>
        <v>#N/A</v>
      </c>
      <c r="AC676" s="20">
        <f>ROW()</f>
        <v>676</v>
      </c>
      <c r="AD676" s="24" t="e">
        <f t="shared" ca="1" si="59"/>
        <v>#N/A</v>
      </c>
      <c r="AE676" t="str">
        <f t="shared" ca="1" si="58"/>
        <v>E</v>
      </c>
    </row>
    <row r="677" spans="1:31">
      <c r="A677" s="36"/>
      <c r="J677" t="str">
        <f>SSN_7!J1338</f>
        <v/>
      </c>
      <c r="K677" t="str">
        <f>SSN_7!K1338</f>
        <v xml:space="preserve">    </v>
      </c>
      <c r="L677" t="str">
        <f>SSN_7!L1338</f>
        <v>13.2</v>
      </c>
      <c r="M677" t="str">
        <f>SSN_7!M1338</f>
        <v xml:space="preserve"> 5.6</v>
      </c>
      <c r="N677" t="str">
        <f>SSN_7!N1338</f>
        <v xml:space="preserve"> 5.8</v>
      </c>
      <c r="O677" t="str">
        <f>SSN_7!O1338</f>
        <v>13.5</v>
      </c>
      <c r="P677" t="str">
        <f>SSN_7!P1338</f>
        <v>23.3</v>
      </c>
      <c r="Q677" t="str">
        <f>SSN_7!Q1338</f>
        <v xml:space="preserve"> 5.3</v>
      </c>
      <c r="R677" t="str">
        <f>SSN_7!R1338</f>
        <v xml:space="preserve"> 5.3</v>
      </c>
      <c r="S677" t="str">
        <f>SSN_7!S1338</f>
        <v xml:space="preserve"> 5.3</v>
      </c>
      <c r="T677" t="str">
        <f>SSN_7!T1338</f>
        <v xml:space="preserve"> 5.3</v>
      </c>
      <c r="U677" t="str">
        <f>SSN_7!U1338</f>
        <v xml:space="preserve"> 5.3</v>
      </c>
      <c r="V677" t="str">
        <f>SSN_7!V1338</f>
        <v xml:space="preserve"> 5.3</v>
      </c>
      <c r="W677">
        <f>SSN_7!W1338</f>
        <v>0</v>
      </c>
      <c r="X677" t="e">
        <f>SSN_7!X1338</f>
        <v>#N/A</v>
      </c>
      <c r="AB677" s="20" t="e">
        <f>MATCH("R",$J678:$J$1000,0)</f>
        <v>#N/A</v>
      </c>
      <c r="AC677" s="20">
        <f>ROW()</f>
        <v>677</v>
      </c>
      <c r="AD677" s="24" t="e">
        <f t="shared" ca="1" si="59"/>
        <v>#N/A</v>
      </c>
      <c r="AE677" t="str">
        <f t="shared" ca="1" si="58"/>
        <v>E</v>
      </c>
    </row>
    <row r="678" spans="1:31">
      <c r="A678" s="36"/>
      <c r="J678" t="str">
        <f>SSN_7!J1339</f>
        <v/>
      </c>
      <c r="K678" t="str">
        <f>SSN_7!K1339</f>
        <v xml:space="preserve">    </v>
      </c>
      <c r="L678" t="str">
        <f>SSN_7!L1339</f>
        <v xml:space="preserve"> 6.9</v>
      </c>
      <c r="M678" t="str">
        <f>SSN_7!M1339</f>
        <v xml:space="preserve"> 4.9</v>
      </c>
      <c r="N678" t="str">
        <f>SSN_7!N1339</f>
        <v xml:space="preserve"> 4.0</v>
      </c>
      <c r="O678" t="str">
        <f>SSN_7!O1339</f>
        <v xml:space="preserve"> 7.0</v>
      </c>
      <c r="P678" t="str">
        <f>SSN_7!P1339</f>
        <v>20.5</v>
      </c>
      <c r="Q678" t="str">
        <f>SSN_7!Q1339</f>
        <v xml:space="preserve"> 4.0</v>
      </c>
      <c r="R678" t="str">
        <f>SSN_7!R1339</f>
        <v xml:space="preserve"> 4.0</v>
      </c>
      <c r="S678" t="str">
        <f>SSN_7!S1339</f>
        <v xml:space="preserve"> 4.0</v>
      </c>
      <c r="T678" t="str">
        <f>SSN_7!T1339</f>
        <v xml:space="preserve"> 4.0</v>
      </c>
      <c r="U678" t="str">
        <f>SSN_7!U1339</f>
        <v xml:space="preserve"> 4.0</v>
      </c>
      <c r="V678" t="str">
        <f>SSN_7!V1339</f>
        <v xml:space="preserve"> 4.0</v>
      </c>
      <c r="W678">
        <f>SSN_7!W1339</f>
        <v>0</v>
      </c>
      <c r="X678" t="e">
        <f>SSN_7!X1339</f>
        <v>#N/A</v>
      </c>
      <c r="AB678" s="20" t="e">
        <f>MATCH("R",$J679:$J$1000,0)</f>
        <v>#N/A</v>
      </c>
      <c r="AC678" s="20">
        <f>ROW()</f>
        <v>678</v>
      </c>
      <c r="AD678" s="24" t="e">
        <f t="shared" ca="1" si="59"/>
        <v>#N/A</v>
      </c>
      <c r="AE678" t="str">
        <f t="shared" ca="1" si="58"/>
        <v>E</v>
      </c>
    </row>
    <row r="679" spans="1:31">
      <c r="A679" s="36"/>
      <c r="J679" t="str">
        <f>SSN_7!J1340</f>
        <v/>
      </c>
      <c r="K679" t="str">
        <f>SSN_7!K1340</f>
        <v xml:space="preserve">    </v>
      </c>
      <c r="L679" t="str">
        <f>SSN_7!L1340</f>
        <v>16.1</v>
      </c>
      <c r="M679" t="str">
        <f>SSN_7!M1340</f>
        <v>11.0</v>
      </c>
      <c r="N679" t="str">
        <f>SSN_7!N1340</f>
        <v>11.0</v>
      </c>
      <c r="O679" t="str">
        <f>SSN_7!O1340</f>
        <v>16.3</v>
      </c>
      <c r="P679" t="str">
        <f>SSN_7!P1340</f>
        <v>25.0</v>
      </c>
      <c r="Q679" t="str">
        <f>SSN_7!Q1340</f>
        <v>10.4</v>
      </c>
      <c r="R679" t="str">
        <f>SSN_7!R1340</f>
        <v>10.5</v>
      </c>
      <c r="S679" t="str">
        <f>SSN_7!S1340</f>
        <v>10.8</v>
      </c>
      <c r="T679" t="str">
        <f>SSN_7!T1340</f>
        <v>11.0</v>
      </c>
      <c r="U679" t="str">
        <f>SSN_7!U1340</f>
        <v>11.0</v>
      </c>
      <c r="V679" t="str">
        <f>SSN_7!V1340</f>
        <v>11.0</v>
      </c>
      <c r="W679">
        <f>SSN_7!W1340</f>
        <v>0</v>
      </c>
      <c r="X679" t="e">
        <f>SSN_7!X1340</f>
        <v>#N/A</v>
      </c>
      <c r="AB679" s="20" t="e">
        <f>MATCH("R",$J680:$J$1000,0)</f>
        <v>#N/A</v>
      </c>
      <c r="AC679" s="20">
        <f>ROW()</f>
        <v>679</v>
      </c>
      <c r="AD679" s="24" t="e">
        <f t="shared" ca="1" si="59"/>
        <v>#N/A</v>
      </c>
      <c r="AE679" t="str">
        <f t="shared" ca="1" si="58"/>
        <v>E</v>
      </c>
    </row>
    <row r="680" spans="1:31">
      <c r="A680" s="36"/>
      <c r="J680" t="str">
        <f>SSN_7!J1341</f>
        <v/>
      </c>
      <c r="K680" t="str">
        <f>SSN_7!K1341</f>
        <v xml:space="preserve">    </v>
      </c>
      <c r="L680" t="str">
        <f>SSN_7!L1341</f>
        <v xml:space="preserve"> 9.0</v>
      </c>
      <c r="M680" t="str">
        <f>SSN_7!M1341</f>
        <v xml:space="preserve"> 7.8</v>
      </c>
      <c r="N680" t="str">
        <f>SSN_7!N1341</f>
        <v xml:space="preserve"> 7.1</v>
      </c>
      <c r="O680" t="str">
        <f>SSN_7!O1341</f>
        <v xml:space="preserve"> 9.1</v>
      </c>
      <c r="P680" t="str">
        <f>SSN_7!P1341</f>
        <v>21.2</v>
      </c>
      <c r="Q680" t="str">
        <f>SSN_7!Q1341</f>
        <v xml:space="preserve"> 6.5</v>
      </c>
      <c r="R680" t="str">
        <f>SSN_7!R1341</f>
        <v xml:space="preserve"> 6.3</v>
      </c>
      <c r="S680" t="str">
        <f>SSN_7!S1341</f>
        <v xml:space="preserve"> 6.7</v>
      </c>
      <c r="T680" t="str">
        <f>SSN_7!T1341</f>
        <v xml:space="preserve"> 7.0</v>
      </c>
      <c r="U680" t="str">
        <f>SSN_7!U1341</f>
        <v xml:space="preserve"> 7.1</v>
      </c>
      <c r="V680" t="str">
        <f>SSN_7!V1341</f>
        <v xml:space="preserve"> 7.1</v>
      </c>
      <c r="W680">
        <f>SSN_7!W1341</f>
        <v>0</v>
      </c>
      <c r="X680" t="e">
        <f>SSN_7!X1341</f>
        <v>#N/A</v>
      </c>
      <c r="AB680" s="20" t="e">
        <f>MATCH("R",$J681:$J$1000,0)</f>
        <v>#N/A</v>
      </c>
      <c r="AC680" s="20">
        <f>ROW()</f>
        <v>680</v>
      </c>
      <c r="AD680" s="24" t="e">
        <f t="shared" ca="1" si="59"/>
        <v>#N/A</v>
      </c>
      <c r="AE680" t="str">
        <f t="shared" ca="1" si="58"/>
        <v>E</v>
      </c>
    </row>
    <row r="681" spans="1:31">
      <c r="A681" s="36"/>
      <c r="J681" t="str">
        <f>SSN_7!J1342</f>
        <v/>
      </c>
      <c r="K681" t="str">
        <f>SSN_7!K1342</f>
        <v xml:space="preserve">    </v>
      </c>
      <c r="L681" t="str">
        <f>SSN_7!L1342</f>
        <v xml:space="preserve"> 3.5</v>
      </c>
      <c r="M681" t="str">
        <f>SSN_7!M1342</f>
        <v xml:space="preserve"> 3.9</v>
      </c>
      <c r="N681" t="str">
        <f>SSN_7!N1342</f>
        <v xml:space="preserve"> 3.4</v>
      </c>
      <c r="O681" t="str">
        <f>SSN_7!O1342</f>
        <v xml:space="preserve"> 3.5</v>
      </c>
      <c r="P681" t="str">
        <f>SSN_7!P1342</f>
        <v xml:space="preserve"> 3.3</v>
      </c>
      <c r="Q681" t="str">
        <f>SSN_7!Q1342</f>
        <v xml:space="preserve"> 3.1</v>
      </c>
      <c r="R681" t="str">
        <f>SSN_7!R1342</f>
        <v xml:space="preserve"> 2.9</v>
      </c>
      <c r="S681" t="str">
        <f>SSN_7!S1342</f>
        <v xml:space="preserve"> 2.8</v>
      </c>
      <c r="T681" t="str">
        <f>SSN_7!T1342</f>
        <v xml:space="preserve"> 2.7</v>
      </c>
      <c r="U681" t="str">
        <f>SSN_7!U1342</f>
        <v xml:space="preserve"> 2.7</v>
      </c>
      <c r="V681" t="str">
        <f>SSN_7!V1342</f>
        <v xml:space="preserve"> 2.6</v>
      </c>
      <c r="W681">
        <f>SSN_7!W1342</f>
        <v>0</v>
      </c>
      <c r="X681" t="e">
        <f>SSN_7!X1342</f>
        <v>#N/A</v>
      </c>
      <c r="AB681" s="20" t="e">
        <f>MATCH("R",$J682:$J$1000,0)</f>
        <v>#N/A</v>
      </c>
      <c r="AC681" s="20">
        <f>ROW()</f>
        <v>681</v>
      </c>
      <c r="AD681" s="24" t="e">
        <f t="shared" ca="1" si="59"/>
        <v>#N/A</v>
      </c>
      <c r="AE681" t="str">
        <f t="shared" ca="1" si="58"/>
        <v>E</v>
      </c>
    </row>
    <row r="682" spans="1:31">
      <c r="A682" s="36"/>
      <c r="J682" t="str">
        <f>SSN_7!J1343</f>
        <v/>
      </c>
      <c r="K682" t="str">
        <f>SSN_7!K1343</f>
        <v xml:space="preserve">    </v>
      </c>
      <c r="L682" t="str">
        <f>SSN_7!L1343</f>
        <v xml:space="preserve"> 3.6</v>
      </c>
      <c r="M682" t="str">
        <f>SSN_7!M1343</f>
        <v xml:space="preserve"> 3.9</v>
      </c>
      <c r="N682" t="str">
        <f>SSN_7!N1343</f>
        <v xml:space="preserve"> 3.4</v>
      </c>
      <c r="O682" t="str">
        <f>SSN_7!O1343</f>
        <v xml:space="preserve"> 3.5</v>
      </c>
      <c r="P682" t="str">
        <f>SSN_7!P1343</f>
        <v xml:space="preserve"> 3.3</v>
      </c>
      <c r="Q682" t="str">
        <f>SSN_7!Q1343</f>
        <v xml:space="preserve"> 3.1</v>
      </c>
      <c r="R682" t="str">
        <f>SSN_7!R1343</f>
        <v xml:space="preserve"> 2.9</v>
      </c>
      <c r="S682" t="str">
        <f>SSN_7!S1343</f>
        <v xml:space="preserve"> 2.8</v>
      </c>
      <c r="T682" t="str">
        <f>SSN_7!T1343</f>
        <v xml:space="preserve"> 2.7</v>
      </c>
      <c r="U682" t="str">
        <f>SSN_7!U1343</f>
        <v xml:space="preserve"> 2.7</v>
      </c>
      <c r="V682" t="str">
        <f>SSN_7!V1343</f>
        <v xml:space="preserve"> 2.6</v>
      </c>
      <c r="W682">
        <f>SSN_7!W1343</f>
        <v>0</v>
      </c>
      <c r="X682" t="e">
        <f>SSN_7!X1343</f>
        <v>#N/A</v>
      </c>
      <c r="AB682" s="20" t="e">
        <f>MATCH("R",$J683:$J$1000,0)</f>
        <v>#N/A</v>
      </c>
      <c r="AC682" s="20">
        <f>ROW()</f>
        <v>682</v>
      </c>
      <c r="AD682" s="24" t="e">
        <f t="shared" ca="1" si="59"/>
        <v>#N/A</v>
      </c>
      <c r="AE682" t="str">
        <f t="shared" ca="1" si="58"/>
        <v>E</v>
      </c>
    </row>
    <row r="683" spans="1:31">
      <c r="A683" s="36"/>
      <c r="J683" t="str">
        <f>SSN_7!J1344</f>
        <v/>
      </c>
      <c r="K683" t="str">
        <f>SSN_7!K1344</f>
        <v xml:space="preserve">    </v>
      </c>
      <c r="L683" t="str">
        <f>SSN_7!L1344</f>
        <v xml:space="preserve">  45</v>
      </c>
      <c r="M683" t="str">
        <f>SSN_7!M1344</f>
        <v xml:space="preserve">  51</v>
      </c>
      <c r="N683" t="str">
        <f>SSN_7!N1344</f>
        <v xml:space="preserve">  54</v>
      </c>
      <c r="O683" t="str">
        <f>SSN_7!O1344</f>
        <v xml:space="preserve">  45</v>
      </c>
      <c r="P683" t="str">
        <f>SSN_7!P1344</f>
        <v xml:space="preserve">   7</v>
      </c>
      <c r="Q683" t="str">
        <f>SSN_7!Q1344</f>
        <v xml:space="preserve"> -14</v>
      </c>
      <c r="R683" t="str">
        <f>SSN_7!R1344</f>
        <v xml:space="preserve"> -12</v>
      </c>
      <c r="S683" t="str">
        <f>SSN_7!S1344</f>
        <v xml:space="preserve"> -11</v>
      </c>
      <c r="T683" t="str">
        <f>SSN_7!T1344</f>
        <v xml:space="preserve"> -10</v>
      </c>
      <c r="U683" t="str">
        <f>SSN_7!U1344</f>
        <v xml:space="preserve"> -10</v>
      </c>
      <c r="V683" t="str">
        <f>SSN_7!V1344</f>
        <v xml:space="preserve">  -9</v>
      </c>
      <c r="W683">
        <f>SSN_7!W1344</f>
        <v>0</v>
      </c>
      <c r="X683" t="e">
        <f>SSN_7!X1344</f>
        <v>#N/A</v>
      </c>
      <c r="AB683" s="20" t="e">
        <f>MATCH("R",$J684:$J$1000,0)</f>
        <v>#N/A</v>
      </c>
      <c r="AC683" s="20">
        <f>ROW()</f>
        <v>683</v>
      </c>
      <c r="AD683" s="24" t="e">
        <f t="shared" ca="1" si="59"/>
        <v>#N/A</v>
      </c>
      <c r="AE683" t="str">
        <f t="shared" ca="1" si="58"/>
        <v>E</v>
      </c>
    </row>
    <row r="684" spans="1:31">
      <c r="A684" s="36"/>
      <c r="J684" t="str">
        <f>SSN_7!J1345</f>
        <v/>
      </c>
      <c r="K684" t="str">
        <f>SSN_7!K1345</f>
        <v xml:space="preserve">    </v>
      </c>
      <c r="L684" t="str">
        <f>SSN_7!L1345</f>
        <v xml:space="preserve">RSI </v>
      </c>
      <c r="M684" t="str">
        <f>SSN_7!M1345</f>
        <v>oeff</v>
      </c>
      <c r="N684" t="str">
        <f>SSN_7!N1345</f>
        <v>Dail</v>
      </c>
      <c r="O684" t="str">
        <f>SSN_7!O1345</f>
        <v xml:space="preserve">)   </v>
      </c>
      <c r="P684" t="str">
        <f>SSN_7!P1345</f>
        <v xml:space="preserve">    </v>
      </c>
      <c r="Q684" t="str">
        <f>SSN_7!Q1345</f>
        <v>METH</v>
      </c>
      <c r="R684" t="str">
        <f>SSN_7!R1345</f>
        <v>D 30</v>
      </c>
      <c r="S684" t="str">
        <f>SSN_7!S1345</f>
        <v xml:space="preserve">  VO</v>
      </c>
      <c r="T684" t="str">
        <f>SSN_7!T1345</f>
        <v xml:space="preserve">CAP </v>
      </c>
      <c r="U684" t="str">
        <f>SSN_7!U1345</f>
        <v>6.12</v>
      </c>
      <c r="V684" t="str">
        <f>SSN_7!V1345</f>
        <v xml:space="preserve">7W  </v>
      </c>
      <c r="W684">
        <f>SSN_7!W1345</f>
        <v>0</v>
      </c>
      <c r="X684" t="e">
        <f>SSN_7!X1345</f>
        <v>#N/A</v>
      </c>
    </row>
  </sheetData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4AC9-5FB5-4E64-A2DF-8E8C1A4667F1}">
  <dimension ref="A1:CG685"/>
  <sheetViews>
    <sheetView workbookViewId="0"/>
  </sheetViews>
  <sheetFormatPr defaultRowHeight="13.8"/>
  <cols>
    <col min="1" max="1" width="61.59765625" style="12" customWidth="1"/>
    <col min="2" max="10" width="8.5" style="12" customWidth="1"/>
    <col min="11" max="52" width="8.3984375" customWidth="1"/>
    <col min="53" max="53" width="1.3984375" customWidth="1"/>
    <col min="54" max="58" width="6.09765625" customWidth="1"/>
    <col min="59" max="59" width="1.3984375" customWidth="1"/>
    <col min="60" max="64" width="6.09765625" customWidth="1"/>
    <col min="65" max="65" width="1.3984375" customWidth="1"/>
    <col min="66" max="67" width="5" customWidth="1"/>
    <col min="68" max="68" width="4.19921875" customWidth="1"/>
    <col min="69" max="73" width="5.09765625" customWidth="1"/>
    <col min="74" max="74" width="1.3984375" customWidth="1"/>
    <col min="75" max="75" width="6.5" customWidth="1"/>
    <col min="76" max="76" width="5.5" customWidth="1"/>
    <col min="77" max="77" width="5.796875" customWidth="1"/>
    <col min="78" max="78" width="6" customWidth="1"/>
    <col min="79" max="80" width="6.59765625" customWidth="1"/>
    <col min="81" max="81" width="6.09765625" customWidth="1"/>
    <col min="82" max="82" width="5.796875" customWidth="1"/>
    <col min="83" max="256" width="8.3984375" customWidth="1"/>
  </cols>
  <sheetData>
    <row r="1" spans="1:82" ht="21">
      <c r="A1" s="63" t="s">
        <v>2466</v>
      </c>
    </row>
    <row r="2" spans="1:82" ht="39.6">
      <c r="A2"/>
      <c r="K2" s="3">
        <f>COLUMN()</f>
        <v>11</v>
      </c>
      <c r="AA2" s="14">
        <f>COLUMN()</f>
        <v>27</v>
      </c>
      <c r="AB2" s="15" t="s">
        <v>10</v>
      </c>
      <c r="AC2" s="15" t="s">
        <v>11</v>
      </c>
      <c r="AD2" s="15" t="s">
        <v>12</v>
      </c>
      <c r="AE2" s="16"/>
      <c r="AF2" s="16"/>
      <c r="AH2" t="s">
        <v>93</v>
      </c>
      <c r="AJ2" s="16" t="s">
        <v>16</v>
      </c>
      <c r="AK2" s="16" t="s">
        <v>17</v>
      </c>
      <c r="AL2" s="16" t="s">
        <v>18</v>
      </c>
      <c r="AM2" s="16" t="s">
        <v>19</v>
      </c>
      <c r="AN2" s="16" t="s">
        <v>20</v>
      </c>
      <c r="AP2" s="16" t="s">
        <v>16</v>
      </c>
      <c r="AQ2" s="16" t="s">
        <v>17</v>
      </c>
      <c r="AR2" s="16">
        <v>3.5</v>
      </c>
      <c r="AS2" s="16">
        <v>5</v>
      </c>
      <c r="AT2" s="16">
        <v>6.89</v>
      </c>
      <c r="AV2" s="16" t="s">
        <v>21</v>
      </c>
      <c r="AW2" s="16">
        <v>1.8</v>
      </c>
      <c r="AX2" s="16">
        <v>3.5</v>
      </c>
      <c r="AY2" s="16">
        <v>5</v>
      </c>
      <c r="AZ2" s="16">
        <v>7</v>
      </c>
      <c r="BA2" s="17"/>
      <c r="BB2" s="18" t="s">
        <v>22</v>
      </c>
      <c r="BC2" s="18" t="s">
        <v>23</v>
      </c>
      <c r="BD2" s="18" t="s">
        <v>24</v>
      </c>
      <c r="BE2" s="18" t="s">
        <v>25</v>
      </c>
      <c r="BF2" s="18" t="s">
        <v>188</v>
      </c>
      <c r="BG2" s="18" t="s">
        <v>27</v>
      </c>
      <c r="BH2" s="18" t="s">
        <v>22</v>
      </c>
      <c r="BI2" s="18" t="s">
        <v>23</v>
      </c>
      <c r="BJ2" s="18" t="s">
        <v>24</v>
      </c>
      <c r="BK2" s="18" t="s">
        <v>25</v>
      </c>
      <c r="BL2" s="18" t="s">
        <v>188</v>
      </c>
      <c r="BN2" s="18" t="s">
        <v>28</v>
      </c>
      <c r="BO2" s="18" t="s">
        <v>29</v>
      </c>
      <c r="BP2" s="18" t="s">
        <v>30</v>
      </c>
      <c r="BQ2" s="18" t="s">
        <v>22</v>
      </c>
      <c r="BR2" s="18" t="s">
        <v>23</v>
      </c>
      <c r="BS2" s="18" t="s">
        <v>24</v>
      </c>
      <c r="BT2" s="18" t="s">
        <v>25</v>
      </c>
      <c r="BU2" s="18" t="s">
        <v>188</v>
      </c>
      <c r="BW2" s="38" t="s">
        <v>187</v>
      </c>
      <c r="BX2" s="39" t="s">
        <v>185</v>
      </c>
      <c r="BY2" s="39" t="s">
        <v>186</v>
      </c>
      <c r="BZ2" s="40" t="str">
        <f>BB2</f>
        <v>Vir Ht @MUF</v>
      </c>
      <c r="CA2" s="40" t="str">
        <f t="shared" ref="CA2:CC2" si="0">BC2</f>
        <v>Vir Ht  @1.8 MHz</v>
      </c>
      <c r="CB2" s="40" t="str">
        <f t="shared" si="0"/>
        <v>Vir Ht  @3.9 MHz</v>
      </c>
      <c r="CC2" s="40" t="str">
        <f t="shared" si="0"/>
        <v>Vir Ht  @ 5.2 MHz</v>
      </c>
      <c r="CD2" s="41" t="str">
        <f>BF2</f>
        <v>Vir Ht  @ 7 MHz</v>
      </c>
    </row>
    <row r="3" spans="1:82">
      <c r="A3"/>
      <c r="AA3" s="19"/>
      <c r="AB3" s="20">
        <f>MATCH("R",$J4:$J$1001,0)</f>
        <v>32</v>
      </c>
      <c r="AC3" s="20">
        <f>ROW()</f>
        <v>3</v>
      </c>
      <c r="AD3" s="20">
        <f>AB3+AC3</f>
        <v>35</v>
      </c>
      <c r="AE3" t="str">
        <f t="shared" ref="AE3:AE66" si="1">IF(ISERROR(AD3),"E","OK")</f>
        <v>OK</v>
      </c>
      <c r="AF3" t="str">
        <f t="shared" ref="AF3:AF26" ca="1" si="2">INDIRECT(ADDRESS(AD3,$K$2+13,1,1))</f>
        <v>0100</v>
      </c>
      <c r="AG3" t="str">
        <f t="shared" ref="AG3:AG26" ca="1" si="3">INDIRECT(ADDRESS(AD3,$K$2+1,1,1))</f>
        <v xml:space="preserve"> 5.5</v>
      </c>
      <c r="AH3">
        <f t="shared" ref="AH3:AH26" ca="1" si="4">VALUE(AG3)</f>
        <v>5.5</v>
      </c>
      <c r="AJ3" s="21" t="str">
        <f t="shared" ref="AJ3:AJ26" ca="1" si="5">INDIRECT(ADDRESS($AD3+2,$K$2+1,1,1))</f>
        <v>62.3</v>
      </c>
      <c r="AK3" s="21" t="str">
        <f t="shared" ref="AK3:AK26" ca="1" si="6">INDIRECT(ADDRESS($AD3+2,$K$2+2,1,1))</f>
        <v>53.5</v>
      </c>
      <c r="AL3" s="21" t="str">
        <f t="shared" ref="AL3:AL26" ca="1" si="7">INDIRECT(ADDRESS($AD3+2,$K$2+3,1,1))</f>
        <v>54.9</v>
      </c>
      <c r="AM3" s="21" t="str">
        <f t="shared" ref="AM3:AM26" ca="1" si="8">INDIRECT(ADDRESS($AD3+2,$K$2+4,1,1))</f>
        <v>62.3</v>
      </c>
      <c r="AN3" s="21" t="str">
        <f t="shared" ref="AN3:AN26" ca="1" si="9">INDIRECT(ADDRESS($AD3+2,$K$2+5,1,1))</f>
        <v>62.3</v>
      </c>
      <c r="AP3">
        <f t="shared" ref="AP3:AP26" ca="1" si="10">VALUE(AJ3)</f>
        <v>62.3</v>
      </c>
      <c r="AQ3">
        <f t="shared" ref="AQ3" ca="1" si="11">VALUE(AK3)</f>
        <v>53.5</v>
      </c>
      <c r="AR3">
        <f ca="1">IF($AH3&gt;=AR$2,VALUE(AL3),0)</f>
        <v>54.9</v>
      </c>
      <c r="AS3">
        <f ca="1">IF($AH3&gt;=AS$2,VALUE(AM3),0)</f>
        <v>62.3</v>
      </c>
      <c r="AT3">
        <f ca="1">IF($AH3&gt;=AT$2,VALUE(AN3),0)</f>
        <v>0</v>
      </c>
      <c r="AV3" s="21">
        <f t="shared" ref="AV3:AV26" ca="1" si="12">VALUE(INDIRECT(ADDRESS($AD3+10,$K$2+1,1,1)))</f>
        <v>60</v>
      </c>
      <c r="AW3" s="21">
        <f ca="1">IF($AH3&gt;=AW$2,VALUE(INDIRECT(ADDRESS($AD3+10,$K$2+2,1,1))),0)</f>
        <v>61</v>
      </c>
      <c r="AX3" s="21">
        <f ca="1">IF($AH3&gt;=AX$2,VALUE(INDIRECT(ADDRESS($AD3+10,$K$2+3,1,1))),0)</f>
        <v>63</v>
      </c>
      <c r="AY3" s="21">
        <f ca="1">IF($AH3&gt;=AY$2,VALUE(INDIRECT(ADDRESS($AD3+10,$K$2+4,1,1))),0)</f>
        <v>60</v>
      </c>
      <c r="AZ3" s="21">
        <f ca="1">IF($AH3&gt;=AZ$2,VALUE(INDIRECT(ADDRESS($AD3+10,$K$2+5,1,1))),0)</f>
        <v>0</v>
      </c>
      <c r="BB3" s="21" t="str">
        <f t="shared" ref="BB3:BB26" ca="1" si="13">INDIRECT(ADDRESS($AD3+4,$K$2+1,1,1))</f>
        <v xml:space="preserve"> 326</v>
      </c>
      <c r="BC3" s="21" t="str">
        <f t="shared" ref="BC3:BC26" ca="1" si="14">INDIRECT(ADDRESS($AD3+4,$K$2+2,1,1))</f>
        <v xml:space="preserve"> 229</v>
      </c>
      <c r="BD3" s="21" t="str">
        <f t="shared" ref="BD3:BD26" ca="1" si="15">INDIRECT(ADDRESS($AD3+4,$K$2+3,1,1))</f>
        <v xml:space="preserve"> 241</v>
      </c>
      <c r="BE3" s="21" t="str">
        <f t="shared" ref="BE3:BE26" ca="1" si="16">INDIRECT(ADDRESS($AD3+4,$K$2+4,1,1))</f>
        <v xml:space="preserve"> 326</v>
      </c>
      <c r="BF3" s="21" t="str">
        <f t="shared" ref="BF3:BF26" ca="1" si="17">INDIRECT(ADDRESS($AD3+4,$K$2+5,1,1))</f>
        <v xml:space="preserve"> 326</v>
      </c>
      <c r="BH3">
        <f t="shared" ref="BH3:BH26" ca="1" si="18">VALUE(BB3)</f>
        <v>326</v>
      </c>
      <c r="BI3">
        <f t="shared" ref="BI3:BI26" ca="1" si="19">VALUE(BC3)</f>
        <v>229</v>
      </c>
      <c r="BJ3">
        <f ca="1">IF($AH3&gt;=AX$2,VALUE(BD3),0)</f>
        <v>241</v>
      </c>
      <c r="BK3">
        <f t="shared" ref="BK3:BL3" ca="1" si="20">IF($AH3&gt;=AY$2,VALUE(BE3),0)</f>
        <v>326</v>
      </c>
      <c r="BL3">
        <f t="shared" ca="1" si="20"/>
        <v>0</v>
      </c>
      <c r="BN3" s="22" t="s">
        <v>31</v>
      </c>
      <c r="BO3" s="22" t="s">
        <v>32</v>
      </c>
      <c r="BP3" s="22">
        <f t="shared" ref="BP3:BP26" ca="1" si="21">VALUE(AG3)</f>
        <v>5.5</v>
      </c>
      <c r="BQ3" s="22">
        <f ca="1">BH3</f>
        <v>326</v>
      </c>
      <c r="BR3" s="22">
        <f ca="1">BI3</f>
        <v>229</v>
      </c>
      <c r="BS3" s="22">
        <f ca="1">BJ3</f>
        <v>241</v>
      </c>
      <c r="BT3" s="22">
        <f ca="1">BK3</f>
        <v>326</v>
      </c>
      <c r="BU3" s="22">
        <f ca="1">BL3</f>
        <v>0</v>
      </c>
      <c r="BW3" s="42">
        <f ca="1">AH3</f>
        <v>5.5</v>
      </c>
      <c r="BX3" s="43" t="str">
        <f ca="1">AF3</f>
        <v>0100</v>
      </c>
      <c r="BY3" s="43">
        <f ca="1">AF3-500+2400</f>
        <v>2000</v>
      </c>
      <c r="BZ3" s="44" t="str">
        <f t="shared" ref="BZ3:BZ26" ca="1" si="22">BB3</f>
        <v xml:space="preserve"> 326</v>
      </c>
      <c r="CA3" s="50">
        <f ca="1">IF($AH3&gt;=AW$2,VALUE($BC3),0)</f>
        <v>229</v>
      </c>
      <c r="CB3" s="50">
        <f ca="1">IF($AH3&gt;=AX$2,VALUE($BD3),0)</f>
        <v>241</v>
      </c>
      <c r="CC3" s="50">
        <f ca="1">IF($AH3&gt;=AY$2,VALUE($BE3),0)</f>
        <v>326</v>
      </c>
      <c r="CD3" s="51">
        <f ca="1">IF($AH3&gt;=AZ$2,VALUE($BF3),0)</f>
        <v>0</v>
      </c>
    </row>
    <row r="4" spans="1:82">
      <c r="A4"/>
      <c r="X4" t="s">
        <v>34</v>
      </c>
      <c r="Y4" t="s">
        <v>32</v>
      </c>
      <c r="AA4" s="23"/>
      <c r="AB4" s="20">
        <f>MATCH("R",$J5:$J$1001,0)</f>
        <v>31</v>
      </c>
      <c r="AC4" s="20">
        <f>ROW()</f>
        <v>4</v>
      </c>
      <c r="AD4" s="24">
        <f t="shared" ref="AD4:AD67" ca="1" si="23">IF(VALUE(INDIRECT(ADDRESS(AD3,AA$2+1,1,TRUE())))=1,AD3+1,VALUE(INDIRECT(ADDRESS(AD3,AA$2+2,1,TRUE())))+VALUE((INDIRECT(ADDRESS(AD3,AA$2+1,1,TRUE())))))</f>
        <v>58</v>
      </c>
      <c r="AE4" t="str">
        <f t="shared" ca="1" si="1"/>
        <v>OK</v>
      </c>
      <c r="AF4" t="str">
        <f t="shared" ca="1" si="2"/>
        <v>0200</v>
      </c>
      <c r="AG4" t="str">
        <f t="shared" ca="1" si="3"/>
        <v xml:space="preserve"> 4.6</v>
      </c>
      <c r="AH4">
        <f t="shared" ca="1" si="4"/>
        <v>4.5999999999999996</v>
      </c>
      <c r="AJ4" s="21" t="str">
        <f t="shared" ca="1" si="5"/>
        <v>62.8</v>
      </c>
      <c r="AK4" s="21" t="str">
        <f t="shared" ca="1" si="6"/>
        <v>53.9</v>
      </c>
      <c r="AL4" s="21" t="str">
        <f t="shared" ca="1" si="7"/>
        <v>57.9</v>
      </c>
      <c r="AM4" s="21" t="str">
        <f t="shared" ca="1" si="8"/>
        <v>62.8</v>
      </c>
      <c r="AN4" s="21" t="str">
        <f t="shared" ca="1" si="9"/>
        <v>62.8</v>
      </c>
      <c r="AP4">
        <f t="shared" ca="1" si="10"/>
        <v>62.8</v>
      </c>
      <c r="AQ4">
        <f t="shared" ref="AQ4:AQ26" ca="1" si="24">VALUE(AK4)</f>
        <v>53.9</v>
      </c>
      <c r="AR4">
        <f t="shared" ref="AR4:AR26" ca="1" si="25">IF($AH4&gt;=AR$2,VALUE(AL4),0)</f>
        <v>57.9</v>
      </c>
      <c r="AS4">
        <f t="shared" ref="AS4:AS26" ca="1" si="26">IF($AH4&gt;=AS$2,VALUE(AM4),0)</f>
        <v>0</v>
      </c>
      <c r="AT4">
        <f t="shared" ref="AT4:AT26" ca="1" si="27">IF($AH4&gt;=AT$2,VALUE(AN4),0)</f>
        <v>0</v>
      </c>
      <c r="AV4" s="21">
        <f t="shared" ca="1" si="12"/>
        <v>59</v>
      </c>
      <c r="AW4" s="21">
        <f t="shared" ref="AW4:AW26" ca="1" si="28">IF($AH4&gt;=AW$2,VALUE(INDIRECT(ADDRESS($AD4+10,$K$2+2,1,1))),0)</f>
        <v>61</v>
      </c>
      <c r="AX4" s="21">
        <f t="shared" ref="AX4:AX26" ca="1" si="29">IF($AH4&gt;=AX$2,VALUE(INDIRECT(ADDRESS($AD4+10,$K$2+3,1,1))),0)</f>
        <v>62</v>
      </c>
      <c r="AY4" s="21">
        <f t="shared" ref="AY4:AY26" ca="1" si="30">IF($AH4&gt;=AY$2,VALUE(INDIRECT(ADDRESS($AD4+10,$K$2+4,1,1))),0)</f>
        <v>0</v>
      </c>
      <c r="AZ4" s="21">
        <f t="shared" ref="AZ4:AZ26" ca="1" si="31">IF($AH4&gt;=AZ$2,VALUE(INDIRECT(ADDRESS($AD4+10,$K$2+5,1,1))),0)</f>
        <v>0</v>
      </c>
      <c r="BB4" s="21" t="str">
        <f t="shared" ca="1" si="13"/>
        <v xml:space="preserve"> 333</v>
      </c>
      <c r="BC4" s="21" t="str">
        <f t="shared" ca="1" si="14"/>
        <v xml:space="preserve"> 232</v>
      </c>
      <c r="BD4" s="21" t="str">
        <f t="shared" ca="1" si="15"/>
        <v xml:space="preserve"> 271</v>
      </c>
      <c r="BE4" s="21" t="str">
        <f t="shared" ca="1" si="16"/>
        <v xml:space="preserve"> 333</v>
      </c>
      <c r="BF4" s="21" t="str">
        <f t="shared" ca="1" si="17"/>
        <v xml:space="preserve"> 333</v>
      </c>
      <c r="BH4">
        <f t="shared" ca="1" si="18"/>
        <v>333</v>
      </c>
      <c r="BI4">
        <f t="shared" ca="1" si="19"/>
        <v>232</v>
      </c>
      <c r="BJ4">
        <f t="shared" ref="BJ4:BJ26" ca="1" si="32">IF($AH4&gt;=AX$2,VALUE(BD4),0)</f>
        <v>271</v>
      </c>
      <c r="BK4">
        <f t="shared" ref="BK4:BK26" ca="1" si="33">IF($AH4&gt;=AY$2,VALUE(BE4),0)</f>
        <v>0</v>
      </c>
      <c r="BL4">
        <f ca="1">IF($AH4&gt;=AZ$2,VALUE(BF4),0)</f>
        <v>0</v>
      </c>
      <c r="BN4" s="22" t="s">
        <v>35</v>
      </c>
      <c r="BO4" s="22" t="s">
        <v>36</v>
      </c>
      <c r="BP4" s="22">
        <f t="shared" ca="1" si="21"/>
        <v>4.5999999999999996</v>
      </c>
      <c r="BQ4" s="22">
        <f t="shared" ref="BQ4:BQ26" ca="1" si="34">BH4</f>
        <v>333</v>
      </c>
      <c r="BR4" s="22">
        <f t="shared" ref="BR4:BR26" ca="1" si="35">BI4</f>
        <v>232</v>
      </c>
      <c r="BS4" s="22">
        <f t="shared" ref="BS4:BS26" ca="1" si="36">BJ4</f>
        <v>271</v>
      </c>
      <c r="BT4" s="22">
        <f t="shared" ref="BT4:BT26" ca="1" si="37">BK4</f>
        <v>0</v>
      </c>
      <c r="BU4" s="22">
        <f t="shared" ref="BU4:BU26" ca="1" si="38">BL4</f>
        <v>0</v>
      </c>
      <c r="BW4" s="45">
        <f t="shared" ref="BW4:BW26" ca="1" si="39">AH4</f>
        <v>4.5999999999999996</v>
      </c>
      <c r="BX4" s="43" t="str">
        <f t="shared" ref="BX4:BX26" ca="1" si="40">AF4</f>
        <v>0200</v>
      </c>
      <c r="BY4" s="43">
        <f t="shared" ref="BY4:BY7" ca="1" si="41">AF4-500+2400</f>
        <v>2100</v>
      </c>
      <c r="BZ4" s="46" t="str">
        <f t="shared" ca="1" si="22"/>
        <v xml:space="preserve"> 333</v>
      </c>
      <c r="CA4" s="50">
        <f t="shared" ref="CA4:CA26" ca="1" si="42">IF($AH4&gt;=AW$2,VALUE($BC4),0)</f>
        <v>232</v>
      </c>
      <c r="CB4" s="50">
        <f t="shared" ref="CB4:CB26" ca="1" si="43">IF($AH4&gt;=AX$2,VALUE($BD4),0)</f>
        <v>271</v>
      </c>
      <c r="CC4" s="50">
        <f t="shared" ref="CC4:CC26" ca="1" si="44">IF($AH4&gt;=AY$2,VALUE($BE4),0)</f>
        <v>0</v>
      </c>
      <c r="CD4" s="52">
        <f t="shared" ref="CD4:CD26" ca="1" si="45">IF($AH4&gt;=AZ$2,VALUE($BF4),0)</f>
        <v>0</v>
      </c>
    </row>
    <row r="5" spans="1:82">
      <c r="A5"/>
      <c r="X5" t="s">
        <v>37</v>
      </c>
      <c r="Y5" t="s">
        <v>36</v>
      </c>
      <c r="AA5" s="23"/>
      <c r="AB5" s="20">
        <f>MATCH("R",$J6:$J$1001,0)</f>
        <v>30</v>
      </c>
      <c r="AC5" s="20">
        <f>ROW()</f>
        <v>5</v>
      </c>
      <c r="AD5" s="24">
        <f t="shared" ca="1" si="23"/>
        <v>90</v>
      </c>
      <c r="AE5" t="str">
        <f t="shared" ca="1" si="1"/>
        <v>OK</v>
      </c>
      <c r="AF5" t="str">
        <f t="shared" ca="1" si="2"/>
        <v>0300</v>
      </c>
      <c r="AG5" t="str">
        <f t="shared" ca="1" si="3"/>
        <v xml:space="preserve"> 4.0</v>
      </c>
      <c r="AH5">
        <f t="shared" ca="1" si="4"/>
        <v>4</v>
      </c>
      <c r="AJ5" s="21" t="str">
        <f t="shared" ca="1" si="5"/>
        <v>63.5</v>
      </c>
      <c r="AK5" s="21" t="str">
        <f t="shared" ca="1" si="6"/>
        <v>55.0</v>
      </c>
      <c r="AL5" s="21" t="str">
        <f t="shared" ca="1" si="7"/>
        <v>63.5</v>
      </c>
      <c r="AM5" s="21" t="str">
        <f t="shared" ca="1" si="8"/>
        <v>63.5</v>
      </c>
      <c r="AN5" s="21" t="str">
        <f t="shared" ca="1" si="9"/>
        <v>63.5</v>
      </c>
      <c r="AP5">
        <f t="shared" ca="1" si="10"/>
        <v>63.5</v>
      </c>
      <c r="AQ5">
        <f t="shared" ca="1" si="24"/>
        <v>55</v>
      </c>
      <c r="AR5">
        <f t="shared" ca="1" si="25"/>
        <v>63.5</v>
      </c>
      <c r="AS5">
        <f t="shared" ca="1" si="26"/>
        <v>0</v>
      </c>
      <c r="AT5">
        <f t="shared" ca="1" si="27"/>
        <v>0</v>
      </c>
      <c r="AV5" s="21">
        <f t="shared" ca="1" si="12"/>
        <v>58</v>
      </c>
      <c r="AW5" s="21">
        <f t="shared" ca="1" si="28"/>
        <v>60</v>
      </c>
      <c r="AX5" s="21">
        <f t="shared" ca="1" si="29"/>
        <v>58</v>
      </c>
      <c r="AY5" s="21">
        <f t="shared" ca="1" si="30"/>
        <v>0</v>
      </c>
      <c r="AZ5" s="21">
        <f t="shared" ca="1" si="31"/>
        <v>0</v>
      </c>
      <c r="BB5" s="21" t="str">
        <f t="shared" ca="1" si="13"/>
        <v xml:space="preserve"> 344</v>
      </c>
      <c r="BC5" s="21" t="str">
        <f t="shared" ca="1" si="14"/>
        <v xml:space="preserve"> 242</v>
      </c>
      <c r="BD5" s="21" t="str">
        <f t="shared" ca="1" si="15"/>
        <v xml:space="preserve"> 344</v>
      </c>
      <c r="BE5" s="21" t="str">
        <f t="shared" ca="1" si="16"/>
        <v xml:space="preserve"> 344</v>
      </c>
      <c r="BF5" s="21" t="str">
        <f t="shared" ca="1" si="17"/>
        <v xml:space="preserve"> 344</v>
      </c>
      <c r="BH5">
        <f t="shared" ca="1" si="18"/>
        <v>344</v>
      </c>
      <c r="BI5">
        <f t="shared" ca="1" si="19"/>
        <v>242</v>
      </c>
      <c r="BJ5">
        <f t="shared" ca="1" si="32"/>
        <v>344</v>
      </c>
      <c r="BK5">
        <f t="shared" ca="1" si="33"/>
        <v>0</v>
      </c>
      <c r="BL5">
        <f ca="1">IF($AH5&gt;=$AZ$2,VALUE($BF5),0)</f>
        <v>0</v>
      </c>
      <c r="BN5" s="22" t="s">
        <v>38</v>
      </c>
      <c r="BO5" s="22" t="s">
        <v>39</v>
      </c>
      <c r="BP5" s="22">
        <f t="shared" ca="1" si="21"/>
        <v>4</v>
      </c>
      <c r="BQ5" s="22">
        <f t="shared" ca="1" si="34"/>
        <v>344</v>
      </c>
      <c r="BR5" s="22">
        <f t="shared" ca="1" si="35"/>
        <v>242</v>
      </c>
      <c r="BS5" s="22">
        <f t="shared" ca="1" si="36"/>
        <v>344</v>
      </c>
      <c r="BT5" s="22">
        <f t="shared" ca="1" si="37"/>
        <v>0</v>
      </c>
      <c r="BU5" s="22">
        <f t="shared" ca="1" si="38"/>
        <v>0</v>
      </c>
      <c r="BW5" s="42">
        <f t="shared" ca="1" si="39"/>
        <v>4</v>
      </c>
      <c r="BX5" s="43" t="str">
        <f t="shared" ca="1" si="40"/>
        <v>0300</v>
      </c>
      <c r="BY5" s="43">
        <f t="shared" ca="1" si="41"/>
        <v>2200</v>
      </c>
      <c r="BZ5" s="44" t="str">
        <f t="shared" ca="1" si="22"/>
        <v xml:space="preserve"> 344</v>
      </c>
      <c r="CA5" s="50">
        <f t="shared" ca="1" si="42"/>
        <v>242</v>
      </c>
      <c r="CB5" s="50">
        <f t="shared" ca="1" si="43"/>
        <v>344</v>
      </c>
      <c r="CC5" s="50">
        <f t="shared" ca="1" si="44"/>
        <v>0</v>
      </c>
      <c r="CD5" s="51">
        <f t="shared" ca="1" si="45"/>
        <v>0</v>
      </c>
    </row>
    <row r="6" spans="1:82">
      <c r="A6"/>
      <c r="C6" s="12">
        <f t="shared" ref="C6:C37" si="46">LEN(A6)</f>
        <v>0</v>
      </c>
      <c r="X6" t="s">
        <v>41</v>
      </c>
      <c r="Y6" t="s">
        <v>39</v>
      </c>
      <c r="AA6" s="23"/>
      <c r="AB6" s="20">
        <f>MATCH("R",$J7:$J$1001,0)</f>
        <v>29</v>
      </c>
      <c r="AC6" s="20">
        <f>ROW()</f>
        <v>6</v>
      </c>
      <c r="AD6" s="24">
        <f t="shared" ca="1" si="23"/>
        <v>113</v>
      </c>
      <c r="AE6" t="str">
        <f t="shared" ca="1" si="1"/>
        <v>OK</v>
      </c>
      <c r="AF6" t="str">
        <f t="shared" ca="1" si="2"/>
        <v>0400</v>
      </c>
      <c r="AG6" t="str">
        <f t="shared" ca="1" si="3"/>
        <v xml:space="preserve"> 3.7</v>
      </c>
      <c r="AH6">
        <f t="shared" ca="1" si="4"/>
        <v>3.7</v>
      </c>
      <c r="AJ6" s="21" t="str">
        <f t="shared" ca="1" si="5"/>
        <v>64.3</v>
      </c>
      <c r="AK6" s="21" t="str">
        <f t="shared" ca="1" si="6"/>
        <v>56.2</v>
      </c>
      <c r="AL6" s="21" t="str">
        <f t="shared" ca="1" si="7"/>
        <v>64.3</v>
      </c>
      <c r="AM6" s="21" t="str">
        <f t="shared" ca="1" si="8"/>
        <v>64.3</v>
      </c>
      <c r="AN6" s="21" t="str">
        <f t="shared" ca="1" si="9"/>
        <v>64.3</v>
      </c>
      <c r="AP6">
        <f t="shared" ca="1" si="10"/>
        <v>64.3</v>
      </c>
      <c r="AQ6">
        <f t="shared" ca="1" si="24"/>
        <v>56.2</v>
      </c>
      <c r="AR6">
        <f t="shared" ca="1" si="25"/>
        <v>64.3</v>
      </c>
      <c r="AS6">
        <f t="shared" ca="1" si="26"/>
        <v>0</v>
      </c>
      <c r="AT6">
        <f t="shared" ca="1" si="27"/>
        <v>0</v>
      </c>
      <c r="AV6" s="21">
        <f t="shared" ca="1" si="12"/>
        <v>57</v>
      </c>
      <c r="AW6" s="21">
        <f t="shared" ca="1" si="28"/>
        <v>59</v>
      </c>
      <c r="AX6" s="21">
        <f t="shared" ca="1" si="29"/>
        <v>56</v>
      </c>
      <c r="AY6" s="21">
        <f t="shared" ca="1" si="30"/>
        <v>0</v>
      </c>
      <c r="AZ6" s="21">
        <f t="shared" ca="1" si="31"/>
        <v>0</v>
      </c>
      <c r="BB6" s="21" t="str">
        <f t="shared" ca="1" si="13"/>
        <v xml:space="preserve"> 357</v>
      </c>
      <c r="BC6" s="21" t="str">
        <f t="shared" ca="1" si="14"/>
        <v xml:space="preserve"> 254</v>
      </c>
      <c r="BD6" s="21" t="str">
        <f t="shared" ca="1" si="15"/>
        <v xml:space="preserve"> 357</v>
      </c>
      <c r="BE6" s="21" t="str">
        <f t="shared" ca="1" si="16"/>
        <v xml:space="preserve"> 357</v>
      </c>
      <c r="BF6" s="21" t="str">
        <f t="shared" ca="1" si="17"/>
        <v xml:space="preserve"> 357</v>
      </c>
      <c r="BH6">
        <f t="shared" ca="1" si="18"/>
        <v>357</v>
      </c>
      <c r="BI6">
        <f t="shared" ca="1" si="19"/>
        <v>254</v>
      </c>
      <c r="BJ6">
        <f t="shared" ca="1" si="32"/>
        <v>357</v>
      </c>
      <c r="BK6">
        <f t="shared" ca="1" si="33"/>
        <v>0</v>
      </c>
      <c r="BL6">
        <f t="shared" ref="BL6:BL26" ca="1" si="47">IF($AH6&gt;=AZ$2,VALUE(BF6),0)</f>
        <v>0</v>
      </c>
      <c r="BN6" s="22" t="s">
        <v>42</v>
      </c>
      <c r="BO6" s="22" t="s">
        <v>43</v>
      </c>
      <c r="BP6" s="22">
        <f t="shared" ca="1" si="21"/>
        <v>3.7</v>
      </c>
      <c r="BQ6" s="22">
        <f t="shared" ca="1" si="34"/>
        <v>357</v>
      </c>
      <c r="BR6" s="22">
        <f t="shared" ca="1" si="35"/>
        <v>254</v>
      </c>
      <c r="BS6" s="22">
        <f t="shared" ca="1" si="36"/>
        <v>357</v>
      </c>
      <c r="BT6" s="22">
        <f t="shared" ca="1" si="37"/>
        <v>0</v>
      </c>
      <c r="BU6" s="22">
        <f t="shared" ca="1" si="38"/>
        <v>0</v>
      </c>
      <c r="BW6" s="42">
        <f t="shared" ca="1" si="39"/>
        <v>3.7</v>
      </c>
      <c r="BX6" s="43" t="str">
        <f t="shared" ca="1" si="40"/>
        <v>0400</v>
      </c>
      <c r="BY6" s="43">
        <f t="shared" ca="1" si="41"/>
        <v>2300</v>
      </c>
      <c r="BZ6" s="44" t="str">
        <f t="shared" ca="1" si="22"/>
        <v xml:space="preserve"> 357</v>
      </c>
      <c r="CA6" s="50">
        <f t="shared" ca="1" si="42"/>
        <v>254</v>
      </c>
      <c r="CB6" s="50">
        <f t="shared" ca="1" si="43"/>
        <v>357</v>
      </c>
      <c r="CC6" s="50">
        <f t="shared" ca="1" si="44"/>
        <v>0</v>
      </c>
      <c r="CD6" s="51">
        <f t="shared" ca="1" si="45"/>
        <v>0</v>
      </c>
    </row>
    <row r="7" spans="1:82">
      <c r="A7"/>
      <c r="C7" s="12">
        <f t="shared" si="46"/>
        <v>0</v>
      </c>
      <c r="X7" t="s">
        <v>44</v>
      </c>
      <c r="Y7" t="s">
        <v>43</v>
      </c>
      <c r="AA7" s="23"/>
      <c r="AB7" s="20">
        <f>MATCH("R",$J8:$J$1001,0)</f>
        <v>28</v>
      </c>
      <c r="AC7" s="20">
        <f>ROW()</f>
        <v>7</v>
      </c>
      <c r="AD7" s="24">
        <f t="shared" ca="1" si="23"/>
        <v>145</v>
      </c>
      <c r="AE7" t="str">
        <f t="shared" ca="1" si="1"/>
        <v>OK</v>
      </c>
      <c r="AF7" t="str">
        <f t="shared" ca="1" si="2"/>
        <v>0500</v>
      </c>
      <c r="AG7" t="str">
        <f t="shared" ca="1" si="3"/>
        <v xml:space="preserve"> 3.6</v>
      </c>
      <c r="AH7">
        <f t="shared" ca="1" si="4"/>
        <v>3.6</v>
      </c>
      <c r="AJ7" s="21" t="str">
        <f t="shared" ca="1" si="5"/>
        <v>64.8</v>
      </c>
      <c r="AK7" s="21" t="str">
        <f t="shared" ca="1" si="6"/>
        <v>57.0</v>
      </c>
      <c r="AL7" s="21" t="str">
        <f t="shared" ca="1" si="7"/>
        <v>64.8</v>
      </c>
      <c r="AM7" s="21" t="str">
        <f t="shared" ca="1" si="8"/>
        <v>64.8</v>
      </c>
      <c r="AN7" s="21" t="str">
        <f t="shared" ca="1" si="9"/>
        <v>64.8</v>
      </c>
      <c r="AP7">
        <f t="shared" ca="1" si="10"/>
        <v>64.8</v>
      </c>
      <c r="AQ7">
        <f t="shared" ca="1" si="24"/>
        <v>57</v>
      </c>
      <c r="AR7">
        <f t="shared" ca="1" si="25"/>
        <v>64.8</v>
      </c>
      <c r="AS7">
        <f t="shared" ca="1" si="26"/>
        <v>0</v>
      </c>
      <c r="AT7">
        <f t="shared" ca="1" si="27"/>
        <v>0</v>
      </c>
      <c r="AV7" s="21">
        <f t="shared" ca="1" si="12"/>
        <v>57</v>
      </c>
      <c r="AW7" s="21">
        <f t="shared" ca="1" si="28"/>
        <v>59</v>
      </c>
      <c r="AX7" s="21">
        <f t="shared" ca="1" si="29"/>
        <v>55</v>
      </c>
      <c r="AY7" s="21">
        <f t="shared" ca="1" si="30"/>
        <v>0</v>
      </c>
      <c r="AZ7" s="21">
        <f t="shared" ca="1" si="31"/>
        <v>0</v>
      </c>
      <c r="BB7" s="21" t="str">
        <f t="shared" ca="1" si="13"/>
        <v xml:space="preserve"> 366</v>
      </c>
      <c r="BC7" s="21" t="str">
        <f t="shared" ca="1" si="14"/>
        <v xml:space="preserve"> 262</v>
      </c>
      <c r="BD7" s="21" t="str">
        <f t="shared" ca="1" si="15"/>
        <v xml:space="preserve"> 366</v>
      </c>
      <c r="BE7" s="21" t="str">
        <f t="shared" ca="1" si="16"/>
        <v xml:space="preserve"> 366</v>
      </c>
      <c r="BF7" s="21" t="str">
        <f t="shared" ca="1" si="17"/>
        <v xml:space="preserve"> 366</v>
      </c>
      <c r="BH7">
        <f t="shared" ca="1" si="18"/>
        <v>366</v>
      </c>
      <c r="BI7">
        <f t="shared" ca="1" si="19"/>
        <v>262</v>
      </c>
      <c r="BJ7">
        <f t="shared" ca="1" si="32"/>
        <v>366</v>
      </c>
      <c r="BK7">
        <f t="shared" ca="1" si="33"/>
        <v>0</v>
      </c>
      <c r="BL7">
        <f t="shared" ca="1" si="47"/>
        <v>0</v>
      </c>
      <c r="BN7" s="22" t="s">
        <v>45</v>
      </c>
      <c r="BO7" s="22" t="s">
        <v>46</v>
      </c>
      <c r="BP7" s="22">
        <f t="shared" ca="1" si="21"/>
        <v>3.6</v>
      </c>
      <c r="BQ7" s="22">
        <f t="shared" ca="1" si="34"/>
        <v>366</v>
      </c>
      <c r="BR7" s="22">
        <f t="shared" ca="1" si="35"/>
        <v>262</v>
      </c>
      <c r="BS7" s="22">
        <f t="shared" ca="1" si="36"/>
        <v>366</v>
      </c>
      <c r="BT7" s="22">
        <f t="shared" ca="1" si="37"/>
        <v>0</v>
      </c>
      <c r="BU7" s="22">
        <f t="shared" ca="1" si="38"/>
        <v>0</v>
      </c>
      <c r="BW7" s="42">
        <f t="shared" ca="1" si="39"/>
        <v>3.6</v>
      </c>
      <c r="BX7" s="43" t="str">
        <f t="shared" ca="1" si="40"/>
        <v>0500</v>
      </c>
      <c r="BY7" s="43">
        <f t="shared" ca="1" si="41"/>
        <v>2400</v>
      </c>
      <c r="BZ7" s="44" t="str">
        <f t="shared" ca="1" si="22"/>
        <v xml:space="preserve"> 366</v>
      </c>
      <c r="CA7" s="50">
        <f t="shared" ca="1" si="42"/>
        <v>262</v>
      </c>
      <c r="CB7" s="50">
        <f t="shared" ca="1" si="43"/>
        <v>366</v>
      </c>
      <c r="CC7" s="50">
        <f t="shared" ca="1" si="44"/>
        <v>0</v>
      </c>
      <c r="CD7" s="51">
        <f t="shared" ca="1" si="45"/>
        <v>0</v>
      </c>
    </row>
    <row r="8" spans="1:82">
      <c r="A8"/>
      <c r="C8" s="12">
        <f t="shared" si="46"/>
        <v>0</v>
      </c>
      <c r="X8" t="s">
        <v>47</v>
      </c>
      <c r="Y8" t="s">
        <v>46</v>
      </c>
      <c r="AB8" s="20">
        <f>MATCH("R",$J9:$J$1001,0)</f>
        <v>27</v>
      </c>
      <c r="AC8" s="20">
        <f>ROW()</f>
        <v>8</v>
      </c>
      <c r="AD8" s="24">
        <f t="shared" ca="1" si="23"/>
        <v>168</v>
      </c>
      <c r="AE8" t="str">
        <f t="shared" ca="1" si="1"/>
        <v>OK</v>
      </c>
      <c r="AF8" t="str">
        <f t="shared" ca="1" si="2"/>
        <v>0600</v>
      </c>
      <c r="AG8" t="str">
        <f t="shared" ca="1" si="3"/>
        <v xml:space="preserve"> 3.6</v>
      </c>
      <c r="AH8">
        <f t="shared" ca="1" si="4"/>
        <v>3.6</v>
      </c>
      <c r="AJ8" s="21" t="str">
        <f t="shared" ca="1" si="5"/>
        <v>64.9</v>
      </c>
      <c r="AK8" s="21" t="str">
        <f t="shared" ca="1" si="6"/>
        <v>57.2</v>
      </c>
      <c r="AL8" s="21" t="str">
        <f t="shared" ca="1" si="7"/>
        <v>64.9</v>
      </c>
      <c r="AM8" s="21" t="str">
        <f t="shared" ca="1" si="8"/>
        <v>64.9</v>
      </c>
      <c r="AN8" s="21" t="str">
        <f t="shared" ca="1" si="9"/>
        <v>64.9</v>
      </c>
      <c r="AP8">
        <f t="shared" ca="1" si="10"/>
        <v>64.900000000000006</v>
      </c>
      <c r="AQ8">
        <f t="shared" ca="1" si="24"/>
        <v>57.2</v>
      </c>
      <c r="AR8">
        <f t="shared" ca="1" si="25"/>
        <v>64.900000000000006</v>
      </c>
      <c r="AS8">
        <f t="shared" ca="1" si="26"/>
        <v>0</v>
      </c>
      <c r="AT8">
        <f t="shared" ca="1" si="27"/>
        <v>0</v>
      </c>
      <c r="AV8" s="21">
        <f t="shared" ca="1" si="12"/>
        <v>57</v>
      </c>
      <c r="AW8" s="21">
        <f t="shared" ca="1" si="28"/>
        <v>59</v>
      </c>
      <c r="AX8" s="21">
        <f t="shared" ca="1" si="29"/>
        <v>55</v>
      </c>
      <c r="AY8" s="21">
        <f t="shared" ca="1" si="30"/>
        <v>0</v>
      </c>
      <c r="AZ8" s="21">
        <f t="shared" ca="1" si="31"/>
        <v>0</v>
      </c>
      <c r="BB8" s="21" t="str">
        <f t="shared" ca="1" si="13"/>
        <v xml:space="preserve"> 367</v>
      </c>
      <c r="BC8" s="21" t="str">
        <f t="shared" ca="1" si="14"/>
        <v xml:space="preserve"> 263</v>
      </c>
      <c r="BD8" s="21" t="str">
        <f t="shared" ca="1" si="15"/>
        <v xml:space="preserve"> 367</v>
      </c>
      <c r="BE8" s="21" t="str">
        <f t="shared" ca="1" si="16"/>
        <v xml:space="preserve"> 367</v>
      </c>
      <c r="BF8" s="21" t="str">
        <f t="shared" ca="1" si="17"/>
        <v xml:space="preserve"> 367</v>
      </c>
      <c r="BH8">
        <f t="shared" ca="1" si="18"/>
        <v>367</v>
      </c>
      <c r="BI8">
        <f t="shared" ca="1" si="19"/>
        <v>263</v>
      </c>
      <c r="BJ8">
        <f t="shared" ca="1" si="32"/>
        <v>367</v>
      </c>
      <c r="BK8">
        <f t="shared" ca="1" si="33"/>
        <v>0</v>
      </c>
      <c r="BL8">
        <f t="shared" ca="1" si="47"/>
        <v>0</v>
      </c>
      <c r="BN8" s="22" t="s">
        <v>32</v>
      </c>
      <c r="BO8" s="22" t="s">
        <v>48</v>
      </c>
      <c r="BP8" s="22">
        <f t="shared" ca="1" si="21"/>
        <v>3.6</v>
      </c>
      <c r="BQ8" s="22">
        <f t="shared" ca="1" si="34"/>
        <v>367</v>
      </c>
      <c r="BR8" s="22">
        <f t="shared" ca="1" si="35"/>
        <v>263</v>
      </c>
      <c r="BS8" s="22">
        <f t="shared" ca="1" si="36"/>
        <v>367</v>
      </c>
      <c r="BT8" s="22">
        <f t="shared" ca="1" si="37"/>
        <v>0</v>
      </c>
      <c r="BU8" s="22">
        <f t="shared" ca="1" si="38"/>
        <v>0</v>
      </c>
      <c r="BW8" s="45">
        <f t="shared" ca="1" si="39"/>
        <v>3.6</v>
      </c>
      <c r="BX8" s="43" t="str">
        <f t="shared" ca="1" si="40"/>
        <v>0600</v>
      </c>
      <c r="BY8" s="43">
        <f ca="1">AF8-500</f>
        <v>100</v>
      </c>
      <c r="BZ8" s="46" t="str">
        <f t="shared" ca="1" si="22"/>
        <v xml:space="preserve"> 367</v>
      </c>
      <c r="CA8" s="50">
        <f t="shared" ca="1" si="42"/>
        <v>263</v>
      </c>
      <c r="CB8" s="50">
        <f t="shared" ca="1" si="43"/>
        <v>367</v>
      </c>
      <c r="CC8" s="53">
        <f t="shared" ca="1" si="44"/>
        <v>0</v>
      </c>
      <c r="CD8" s="51">
        <f t="shared" ca="1" si="45"/>
        <v>0</v>
      </c>
    </row>
    <row r="9" spans="1:82">
      <c r="A9"/>
      <c r="C9" s="12">
        <f t="shared" si="46"/>
        <v>0</v>
      </c>
      <c r="X9" t="s">
        <v>50</v>
      </c>
      <c r="Y9" t="s">
        <v>48</v>
      </c>
      <c r="AB9" s="20">
        <f>MATCH("R",$J10:$J$1001,0)</f>
        <v>26</v>
      </c>
      <c r="AC9" s="20">
        <f>ROW()</f>
        <v>9</v>
      </c>
      <c r="AD9" s="24">
        <f t="shared" ca="1" si="23"/>
        <v>200</v>
      </c>
      <c r="AE9" t="str">
        <f t="shared" ca="1" si="1"/>
        <v>OK</v>
      </c>
      <c r="AF9" t="str">
        <f t="shared" ca="1" si="2"/>
        <v>0700</v>
      </c>
      <c r="AG9" t="str">
        <f t="shared" ca="1" si="3"/>
        <v xml:space="preserve"> 3.7</v>
      </c>
      <c r="AH9">
        <f t="shared" ca="1" si="4"/>
        <v>3.7</v>
      </c>
      <c r="AJ9" s="21" t="str">
        <f t="shared" ca="1" si="5"/>
        <v>64.4</v>
      </c>
      <c r="AK9" s="21" t="str">
        <f t="shared" ca="1" si="6"/>
        <v>56.6</v>
      </c>
      <c r="AL9" s="21" t="str">
        <f t="shared" ca="1" si="7"/>
        <v>64.4</v>
      </c>
      <c r="AM9" s="21" t="str">
        <f t="shared" ca="1" si="8"/>
        <v>64.4</v>
      </c>
      <c r="AN9" s="21" t="str">
        <f t="shared" ca="1" si="9"/>
        <v>64.4</v>
      </c>
      <c r="AP9">
        <f t="shared" ca="1" si="10"/>
        <v>64.400000000000006</v>
      </c>
      <c r="AQ9">
        <f t="shared" ca="1" si="24"/>
        <v>56.6</v>
      </c>
      <c r="AR9">
        <f t="shared" ca="1" si="25"/>
        <v>64.400000000000006</v>
      </c>
      <c r="AS9">
        <f t="shared" ca="1" si="26"/>
        <v>0</v>
      </c>
      <c r="AT9">
        <f t="shared" ca="1" si="27"/>
        <v>0</v>
      </c>
      <c r="AV9" s="21">
        <f t="shared" ca="1" si="12"/>
        <v>57</v>
      </c>
      <c r="AW9" s="21">
        <f t="shared" ca="1" si="28"/>
        <v>59</v>
      </c>
      <c r="AX9" s="21">
        <f t="shared" ca="1" si="29"/>
        <v>56</v>
      </c>
      <c r="AY9" s="21">
        <f t="shared" ca="1" si="30"/>
        <v>0</v>
      </c>
      <c r="AZ9" s="21">
        <f t="shared" ca="1" si="31"/>
        <v>0</v>
      </c>
      <c r="BB9" s="21" t="str">
        <f t="shared" ca="1" si="13"/>
        <v xml:space="preserve"> 359</v>
      </c>
      <c r="BC9" s="21" t="str">
        <f t="shared" ca="1" si="14"/>
        <v xml:space="preserve"> 257</v>
      </c>
      <c r="BD9" s="21" t="str">
        <f t="shared" ca="1" si="15"/>
        <v xml:space="preserve"> 359</v>
      </c>
      <c r="BE9" s="21" t="str">
        <f t="shared" ca="1" si="16"/>
        <v xml:space="preserve"> 359</v>
      </c>
      <c r="BF9" s="21" t="str">
        <f t="shared" ca="1" si="17"/>
        <v xml:space="preserve"> 359</v>
      </c>
      <c r="BH9">
        <f t="shared" ca="1" si="18"/>
        <v>359</v>
      </c>
      <c r="BI9">
        <f t="shared" ca="1" si="19"/>
        <v>257</v>
      </c>
      <c r="BJ9">
        <f t="shared" ca="1" si="32"/>
        <v>359</v>
      </c>
      <c r="BK9">
        <f t="shared" ca="1" si="33"/>
        <v>0</v>
      </c>
      <c r="BL9">
        <f t="shared" ca="1" si="47"/>
        <v>0</v>
      </c>
      <c r="BN9" s="22" t="s">
        <v>36</v>
      </c>
      <c r="BO9" s="22" t="s">
        <v>51</v>
      </c>
      <c r="BP9" s="22">
        <f t="shared" ca="1" si="21"/>
        <v>3.7</v>
      </c>
      <c r="BQ9" s="22">
        <f t="shared" ca="1" si="34"/>
        <v>359</v>
      </c>
      <c r="BR9" s="22">
        <f t="shared" ca="1" si="35"/>
        <v>257</v>
      </c>
      <c r="BS9" s="22">
        <f t="shared" ca="1" si="36"/>
        <v>359</v>
      </c>
      <c r="BT9" s="22">
        <f t="shared" ca="1" si="37"/>
        <v>0</v>
      </c>
      <c r="BU9" s="22">
        <f t="shared" ca="1" si="38"/>
        <v>0</v>
      </c>
      <c r="BW9" s="42">
        <f t="shared" ca="1" si="39"/>
        <v>3.7</v>
      </c>
      <c r="BX9" s="43" t="str">
        <f t="shared" ca="1" si="40"/>
        <v>0700</v>
      </c>
      <c r="BY9" s="43">
        <f t="shared" ref="BY9:BY26" ca="1" si="48">AF9-500</f>
        <v>200</v>
      </c>
      <c r="BZ9" s="44" t="str">
        <f t="shared" ca="1" si="22"/>
        <v xml:space="preserve"> 359</v>
      </c>
      <c r="CA9" s="50">
        <f t="shared" ca="1" si="42"/>
        <v>257</v>
      </c>
      <c r="CB9" s="50">
        <f t="shared" ca="1" si="43"/>
        <v>359</v>
      </c>
      <c r="CC9" s="50">
        <f t="shared" ca="1" si="44"/>
        <v>0</v>
      </c>
      <c r="CD9" s="51">
        <f t="shared" ca="1" si="45"/>
        <v>0</v>
      </c>
    </row>
    <row r="10" spans="1:82">
      <c r="A10"/>
      <c r="C10" s="12">
        <f t="shared" si="46"/>
        <v>0</v>
      </c>
      <c r="X10" t="s">
        <v>53</v>
      </c>
      <c r="Y10" t="s">
        <v>51</v>
      </c>
      <c r="AB10" s="20">
        <f>MATCH("R",$J11:$J$1001,0)</f>
        <v>25</v>
      </c>
      <c r="AC10" s="20">
        <f>ROW()</f>
        <v>10</v>
      </c>
      <c r="AD10" s="24">
        <f t="shared" ca="1" si="23"/>
        <v>223</v>
      </c>
      <c r="AE10" t="str">
        <f t="shared" ca="1" si="1"/>
        <v>OK</v>
      </c>
      <c r="AF10" t="str">
        <f t="shared" ca="1" si="2"/>
        <v>0800</v>
      </c>
      <c r="AG10" t="str">
        <f t="shared" ca="1" si="3"/>
        <v xml:space="preserve"> 3.9</v>
      </c>
      <c r="AH10">
        <f t="shared" ca="1" si="4"/>
        <v>3.9</v>
      </c>
      <c r="AJ10" s="21" t="str">
        <f t="shared" ca="1" si="5"/>
        <v>64.0</v>
      </c>
      <c r="AK10" s="21" t="str">
        <f t="shared" ca="1" si="6"/>
        <v>55.9</v>
      </c>
      <c r="AL10" s="21" t="str">
        <f t="shared" ca="1" si="7"/>
        <v>64.0</v>
      </c>
      <c r="AM10" s="21" t="str">
        <f t="shared" ca="1" si="8"/>
        <v>64.0</v>
      </c>
      <c r="AN10" s="21" t="str">
        <f t="shared" ca="1" si="9"/>
        <v>64.0</v>
      </c>
      <c r="AP10">
        <f t="shared" ca="1" si="10"/>
        <v>64</v>
      </c>
      <c r="AQ10">
        <f t="shared" ca="1" si="24"/>
        <v>55.9</v>
      </c>
      <c r="AR10">
        <f t="shared" ca="1" si="25"/>
        <v>64</v>
      </c>
      <c r="AS10">
        <f t="shared" ca="1" si="26"/>
        <v>0</v>
      </c>
      <c r="AT10">
        <f t="shared" ca="1" si="27"/>
        <v>0</v>
      </c>
      <c r="AV10" s="21">
        <f t="shared" ca="1" si="12"/>
        <v>57</v>
      </c>
      <c r="AW10" s="21">
        <f t="shared" ca="1" si="28"/>
        <v>59</v>
      </c>
      <c r="AX10" s="21">
        <f t="shared" ca="1" si="29"/>
        <v>57</v>
      </c>
      <c r="AY10" s="21">
        <f t="shared" ca="1" si="30"/>
        <v>0</v>
      </c>
      <c r="AZ10" s="21">
        <f t="shared" ca="1" si="31"/>
        <v>0</v>
      </c>
      <c r="BB10" s="21" t="str">
        <f t="shared" ca="1" si="13"/>
        <v xml:space="preserve"> 352</v>
      </c>
      <c r="BC10" s="21" t="str">
        <f t="shared" ca="1" si="14"/>
        <v xml:space="preserve"> 250</v>
      </c>
      <c r="BD10" s="21" t="str">
        <f t="shared" ca="1" si="15"/>
        <v xml:space="preserve"> 352</v>
      </c>
      <c r="BE10" s="21" t="str">
        <f t="shared" ca="1" si="16"/>
        <v xml:space="preserve"> 352</v>
      </c>
      <c r="BF10" s="21" t="str">
        <f t="shared" ca="1" si="17"/>
        <v xml:space="preserve"> 352</v>
      </c>
      <c r="BH10">
        <f t="shared" ca="1" si="18"/>
        <v>352</v>
      </c>
      <c r="BI10">
        <f t="shared" ca="1" si="19"/>
        <v>250</v>
      </c>
      <c r="BJ10">
        <f t="shared" ca="1" si="32"/>
        <v>352</v>
      </c>
      <c r="BK10">
        <f t="shared" ca="1" si="33"/>
        <v>0</v>
      </c>
      <c r="BL10">
        <f t="shared" ca="1" si="47"/>
        <v>0</v>
      </c>
      <c r="BN10" s="22" t="s">
        <v>39</v>
      </c>
      <c r="BO10" s="22" t="s">
        <v>54</v>
      </c>
      <c r="BP10" s="22">
        <f t="shared" ca="1" si="21"/>
        <v>3.9</v>
      </c>
      <c r="BQ10" s="22">
        <f t="shared" ca="1" si="34"/>
        <v>352</v>
      </c>
      <c r="BR10" s="22">
        <f t="shared" ca="1" si="35"/>
        <v>250</v>
      </c>
      <c r="BS10" s="22">
        <f t="shared" ca="1" si="36"/>
        <v>352</v>
      </c>
      <c r="BT10" s="22">
        <f t="shared" ca="1" si="37"/>
        <v>0</v>
      </c>
      <c r="BU10" s="22">
        <f t="shared" ca="1" si="38"/>
        <v>0</v>
      </c>
      <c r="BW10" s="42">
        <f t="shared" ca="1" si="39"/>
        <v>3.9</v>
      </c>
      <c r="BX10" s="43" t="str">
        <f t="shared" ca="1" si="40"/>
        <v>0800</v>
      </c>
      <c r="BY10" s="43">
        <f t="shared" ca="1" si="48"/>
        <v>300</v>
      </c>
      <c r="BZ10" s="44" t="str">
        <f t="shared" ca="1" si="22"/>
        <v xml:space="preserve"> 352</v>
      </c>
      <c r="CA10" s="50">
        <f t="shared" ca="1" si="42"/>
        <v>250</v>
      </c>
      <c r="CB10" s="50">
        <f t="shared" ca="1" si="43"/>
        <v>352</v>
      </c>
      <c r="CC10" s="50">
        <f t="shared" ca="1" si="44"/>
        <v>0</v>
      </c>
      <c r="CD10" s="51">
        <f t="shared" ca="1" si="45"/>
        <v>0</v>
      </c>
    </row>
    <row r="11" spans="1:82">
      <c r="A11"/>
      <c r="C11" s="12">
        <f t="shared" si="46"/>
        <v>0</v>
      </c>
      <c r="X11" t="s">
        <v>56</v>
      </c>
      <c r="Y11" t="s">
        <v>54</v>
      </c>
      <c r="AB11" s="20">
        <f>MATCH("R",$J12:$J$1001,0)</f>
        <v>24</v>
      </c>
      <c r="AC11" s="20">
        <f>ROW()</f>
        <v>11</v>
      </c>
      <c r="AD11" s="24">
        <f t="shared" ca="1" si="23"/>
        <v>255</v>
      </c>
      <c r="AE11" t="str">
        <f t="shared" ca="1" si="1"/>
        <v>OK</v>
      </c>
      <c r="AF11" t="str">
        <f t="shared" ca="1" si="2"/>
        <v>0900</v>
      </c>
      <c r="AG11" t="str">
        <f t="shared" ca="1" si="3"/>
        <v xml:space="preserve"> 4.0</v>
      </c>
      <c r="AH11">
        <f t="shared" ca="1" si="4"/>
        <v>4</v>
      </c>
      <c r="AJ11" s="21" t="str">
        <f t="shared" ca="1" si="5"/>
        <v>64.0</v>
      </c>
      <c r="AK11" s="21" t="str">
        <f t="shared" ca="1" si="6"/>
        <v>55.8</v>
      </c>
      <c r="AL11" s="21" t="str">
        <f t="shared" ca="1" si="7"/>
        <v>63.4</v>
      </c>
      <c r="AM11" s="21" t="str">
        <f t="shared" ca="1" si="8"/>
        <v>64.0</v>
      </c>
      <c r="AN11" s="21" t="str">
        <f t="shared" ca="1" si="9"/>
        <v>64.0</v>
      </c>
      <c r="AP11">
        <f t="shared" ca="1" si="10"/>
        <v>64</v>
      </c>
      <c r="AQ11">
        <f t="shared" ca="1" si="24"/>
        <v>55.8</v>
      </c>
      <c r="AR11">
        <f t="shared" ca="1" si="25"/>
        <v>63.4</v>
      </c>
      <c r="AS11">
        <f t="shared" ca="1" si="26"/>
        <v>0</v>
      </c>
      <c r="AT11">
        <f t="shared" ca="1" si="27"/>
        <v>0</v>
      </c>
      <c r="AV11" s="21">
        <f t="shared" ca="1" si="12"/>
        <v>57</v>
      </c>
      <c r="AW11" s="21">
        <f t="shared" ca="1" si="28"/>
        <v>59</v>
      </c>
      <c r="AX11" s="21">
        <f t="shared" ca="1" si="29"/>
        <v>58</v>
      </c>
      <c r="AY11" s="21">
        <f t="shared" ca="1" si="30"/>
        <v>0</v>
      </c>
      <c r="AZ11" s="21">
        <f t="shared" ca="1" si="31"/>
        <v>0</v>
      </c>
      <c r="BB11" s="21" t="str">
        <f t="shared" ca="1" si="13"/>
        <v xml:space="preserve"> 353</v>
      </c>
      <c r="BC11" s="21" t="str">
        <f t="shared" ca="1" si="14"/>
        <v xml:space="preserve"> 250</v>
      </c>
      <c r="BD11" s="21" t="str">
        <f t="shared" ca="1" si="15"/>
        <v xml:space="preserve"> 343</v>
      </c>
      <c r="BE11" s="21" t="str">
        <f t="shared" ca="1" si="16"/>
        <v xml:space="preserve"> 353</v>
      </c>
      <c r="BF11" s="21" t="str">
        <f t="shared" ca="1" si="17"/>
        <v xml:space="preserve"> 353</v>
      </c>
      <c r="BH11">
        <f t="shared" ca="1" si="18"/>
        <v>353</v>
      </c>
      <c r="BI11">
        <f t="shared" ca="1" si="19"/>
        <v>250</v>
      </c>
      <c r="BJ11">
        <f t="shared" ca="1" si="32"/>
        <v>343</v>
      </c>
      <c r="BK11">
        <f t="shared" ca="1" si="33"/>
        <v>0</v>
      </c>
      <c r="BL11">
        <f t="shared" ca="1" si="47"/>
        <v>0</v>
      </c>
      <c r="BN11" s="22" t="s">
        <v>43</v>
      </c>
      <c r="BO11" s="22" t="s">
        <v>57</v>
      </c>
      <c r="BP11" s="22">
        <f t="shared" ca="1" si="21"/>
        <v>4</v>
      </c>
      <c r="BQ11" s="22">
        <f t="shared" ca="1" si="34"/>
        <v>353</v>
      </c>
      <c r="BR11" s="22">
        <f t="shared" ca="1" si="35"/>
        <v>250</v>
      </c>
      <c r="BS11" s="22">
        <f t="shared" ca="1" si="36"/>
        <v>343</v>
      </c>
      <c r="BT11" s="22">
        <f t="shared" ca="1" si="37"/>
        <v>0</v>
      </c>
      <c r="BU11" s="22">
        <f t="shared" ca="1" si="38"/>
        <v>0</v>
      </c>
      <c r="BW11" s="42">
        <f t="shared" ca="1" si="39"/>
        <v>4</v>
      </c>
      <c r="BX11" s="43" t="str">
        <f t="shared" ca="1" si="40"/>
        <v>0900</v>
      </c>
      <c r="BY11" s="43">
        <f t="shared" ca="1" si="48"/>
        <v>400</v>
      </c>
      <c r="BZ11" s="44" t="str">
        <f t="shared" ca="1" si="22"/>
        <v xml:space="preserve"> 353</v>
      </c>
      <c r="CA11" s="50">
        <f t="shared" ca="1" si="42"/>
        <v>250</v>
      </c>
      <c r="CB11" s="50">
        <f t="shared" ca="1" si="43"/>
        <v>343</v>
      </c>
      <c r="CC11" s="50">
        <f t="shared" ca="1" si="44"/>
        <v>0</v>
      </c>
      <c r="CD11" s="51">
        <f t="shared" ca="1" si="45"/>
        <v>0</v>
      </c>
    </row>
    <row r="12" spans="1:82">
      <c r="A12"/>
      <c r="C12" s="12">
        <f t="shared" si="46"/>
        <v>0</v>
      </c>
      <c r="X12" t="s">
        <v>59</v>
      </c>
      <c r="Y12" t="s">
        <v>57</v>
      </c>
      <c r="AB12" s="20">
        <f>MATCH("R",$J13:$J$1001,0)</f>
        <v>23</v>
      </c>
      <c r="AC12" s="20">
        <f>ROW()</f>
        <v>12</v>
      </c>
      <c r="AD12" s="24">
        <f t="shared" ca="1" si="23"/>
        <v>278</v>
      </c>
      <c r="AE12" t="str">
        <f t="shared" ca="1" si="1"/>
        <v>OK</v>
      </c>
      <c r="AF12" t="str">
        <f t="shared" ca="1" si="2"/>
        <v>1000</v>
      </c>
      <c r="AG12" t="str">
        <f t="shared" ca="1" si="3"/>
        <v xml:space="preserve"> 3.8</v>
      </c>
      <c r="AH12">
        <f t="shared" ca="1" si="4"/>
        <v>3.8</v>
      </c>
      <c r="AJ12" s="21" t="str">
        <f t="shared" ca="1" si="5"/>
        <v>64.5</v>
      </c>
      <c r="AK12" s="21" t="str">
        <f t="shared" ca="1" si="6"/>
        <v>56.6</v>
      </c>
      <c r="AL12" s="21" t="str">
        <f t="shared" ca="1" si="7"/>
        <v>64.5</v>
      </c>
      <c r="AM12" s="21" t="str">
        <f t="shared" ca="1" si="8"/>
        <v>64.5</v>
      </c>
      <c r="AN12" s="21" t="str">
        <f t="shared" ca="1" si="9"/>
        <v>64.5</v>
      </c>
      <c r="AP12">
        <f t="shared" ca="1" si="10"/>
        <v>64.5</v>
      </c>
      <c r="AQ12">
        <f t="shared" ca="1" si="24"/>
        <v>56.6</v>
      </c>
      <c r="AR12">
        <f t="shared" ca="1" si="25"/>
        <v>64.5</v>
      </c>
      <c r="AS12">
        <f t="shared" ca="1" si="26"/>
        <v>0</v>
      </c>
      <c r="AT12">
        <f t="shared" ca="1" si="27"/>
        <v>0</v>
      </c>
      <c r="AV12" s="21">
        <f t="shared" ca="1" si="12"/>
        <v>57</v>
      </c>
      <c r="AW12" s="21">
        <f t="shared" ca="1" si="28"/>
        <v>59</v>
      </c>
      <c r="AX12" s="21">
        <f t="shared" ca="1" si="29"/>
        <v>56</v>
      </c>
      <c r="AY12" s="21">
        <f t="shared" ca="1" si="30"/>
        <v>0</v>
      </c>
      <c r="AZ12" s="21">
        <f t="shared" ca="1" si="31"/>
        <v>0</v>
      </c>
      <c r="BB12" s="21" t="str">
        <f t="shared" ca="1" si="13"/>
        <v xml:space="preserve"> 360</v>
      </c>
      <c r="BC12" s="21" t="str">
        <f t="shared" ca="1" si="14"/>
        <v xml:space="preserve"> 258</v>
      </c>
      <c r="BD12" s="21" t="str">
        <f t="shared" ca="1" si="15"/>
        <v xml:space="preserve"> 360</v>
      </c>
      <c r="BE12" s="21" t="str">
        <f t="shared" ca="1" si="16"/>
        <v xml:space="preserve"> 360</v>
      </c>
      <c r="BF12" s="21" t="str">
        <f t="shared" ca="1" si="17"/>
        <v xml:space="preserve"> 360</v>
      </c>
      <c r="BH12">
        <f t="shared" ca="1" si="18"/>
        <v>360</v>
      </c>
      <c r="BI12">
        <f t="shared" ca="1" si="19"/>
        <v>258</v>
      </c>
      <c r="BJ12">
        <f t="shared" ca="1" si="32"/>
        <v>360</v>
      </c>
      <c r="BK12">
        <f t="shared" ca="1" si="33"/>
        <v>0</v>
      </c>
      <c r="BL12">
        <f t="shared" ca="1" si="47"/>
        <v>0</v>
      </c>
      <c r="BN12" s="22" t="s">
        <v>46</v>
      </c>
      <c r="BO12" s="22" t="s">
        <v>60</v>
      </c>
      <c r="BP12" s="22">
        <f t="shared" ca="1" si="21"/>
        <v>3.8</v>
      </c>
      <c r="BQ12" s="22">
        <f t="shared" ca="1" si="34"/>
        <v>360</v>
      </c>
      <c r="BR12" s="22">
        <f t="shared" ca="1" si="35"/>
        <v>258</v>
      </c>
      <c r="BS12" s="22">
        <f t="shared" ca="1" si="36"/>
        <v>360</v>
      </c>
      <c r="BT12" s="22">
        <f t="shared" ca="1" si="37"/>
        <v>0</v>
      </c>
      <c r="BU12" s="22">
        <f t="shared" ca="1" si="38"/>
        <v>0</v>
      </c>
      <c r="BW12" s="42">
        <f t="shared" ca="1" si="39"/>
        <v>3.8</v>
      </c>
      <c r="BX12" s="43" t="str">
        <f t="shared" ca="1" si="40"/>
        <v>1000</v>
      </c>
      <c r="BY12" s="43">
        <f t="shared" ca="1" si="48"/>
        <v>500</v>
      </c>
      <c r="BZ12" s="44" t="str">
        <f t="shared" ca="1" si="22"/>
        <v xml:space="preserve"> 360</v>
      </c>
      <c r="CA12" s="50">
        <f t="shared" ca="1" si="42"/>
        <v>258</v>
      </c>
      <c r="CB12" s="50">
        <f t="shared" ca="1" si="43"/>
        <v>360</v>
      </c>
      <c r="CC12" s="50">
        <f t="shared" ca="1" si="44"/>
        <v>0</v>
      </c>
      <c r="CD12" s="51">
        <f t="shared" ca="1" si="45"/>
        <v>0</v>
      </c>
    </row>
    <row r="13" spans="1:82">
      <c r="A13"/>
      <c r="C13" s="12">
        <f t="shared" si="46"/>
        <v>0</v>
      </c>
      <c r="X13" t="s">
        <v>61</v>
      </c>
      <c r="Y13" t="s">
        <v>60</v>
      </c>
      <c r="AB13" s="20">
        <f>MATCH("R",$J14:$J$1001,0)</f>
        <v>22</v>
      </c>
      <c r="AC13" s="20">
        <f>ROW()</f>
        <v>13</v>
      </c>
      <c r="AD13" s="24">
        <f t="shared" ca="1" si="23"/>
        <v>310</v>
      </c>
      <c r="AE13" t="str">
        <f t="shared" ca="1" si="1"/>
        <v>OK</v>
      </c>
      <c r="AF13" t="str">
        <f t="shared" ca="1" si="2"/>
        <v>1100</v>
      </c>
      <c r="AG13" t="str">
        <f t="shared" ca="1" si="3"/>
        <v xml:space="preserve"> 3.4</v>
      </c>
      <c r="AH13">
        <f t="shared" ca="1" si="4"/>
        <v>3.4</v>
      </c>
      <c r="AJ13" s="21" t="str">
        <f t="shared" ca="1" si="5"/>
        <v>65.0</v>
      </c>
      <c r="AK13" s="21" t="str">
        <f t="shared" ca="1" si="6"/>
        <v>57.7</v>
      </c>
      <c r="AL13" s="21" t="str">
        <f t="shared" ca="1" si="7"/>
        <v>65.0</v>
      </c>
      <c r="AM13" s="21" t="str">
        <f t="shared" ca="1" si="8"/>
        <v>65.0</v>
      </c>
      <c r="AN13" s="21" t="str">
        <f t="shared" ca="1" si="9"/>
        <v>65.0</v>
      </c>
      <c r="AP13">
        <f t="shared" ca="1" si="10"/>
        <v>65</v>
      </c>
      <c r="AQ13">
        <f t="shared" ca="1" si="24"/>
        <v>57.7</v>
      </c>
      <c r="AR13">
        <f t="shared" ca="1" si="25"/>
        <v>0</v>
      </c>
      <c r="AS13">
        <f t="shared" ca="1" si="26"/>
        <v>0</v>
      </c>
      <c r="AT13">
        <f t="shared" ca="1" si="27"/>
        <v>0</v>
      </c>
      <c r="AV13" s="21">
        <f t="shared" ca="1" si="12"/>
        <v>56</v>
      </c>
      <c r="AW13" s="21">
        <f t="shared" ca="1" si="28"/>
        <v>60</v>
      </c>
      <c r="AX13" s="21">
        <f t="shared" ca="1" si="29"/>
        <v>0</v>
      </c>
      <c r="AY13" s="21">
        <f t="shared" ca="1" si="30"/>
        <v>0</v>
      </c>
      <c r="AZ13" s="21">
        <f t="shared" ca="1" si="31"/>
        <v>0</v>
      </c>
      <c r="BB13" s="21" t="str">
        <f t="shared" ca="1" si="13"/>
        <v xml:space="preserve"> 370</v>
      </c>
      <c r="BC13" s="21" t="str">
        <f t="shared" ca="1" si="14"/>
        <v xml:space="preserve"> 268</v>
      </c>
      <c r="BD13" s="21" t="str">
        <f t="shared" ca="1" si="15"/>
        <v xml:space="preserve"> 370</v>
      </c>
      <c r="BE13" s="21" t="str">
        <f t="shared" ca="1" si="16"/>
        <v xml:space="preserve"> 370</v>
      </c>
      <c r="BF13" s="21" t="str">
        <f t="shared" ca="1" si="17"/>
        <v xml:space="preserve"> 370</v>
      </c>
      <c r="BH13">
        <f t="shared" ca="1" si="18"/>
        <v>370</v>
      </c>
      <c r="BI13">
        <f t="shared" ca="1" si="19"/>
        <v>268</v>
      </c>
      <c r="BJ13">
        <f t="shared" ca="1" si="32"/>
        <v>0</v>
      </c>
      <c r="BK13">
        <f t="shared" ca="1" si="33"/>
        <v>0</v>
      </c>
      <c r="BL13">
        <f t="shared" ca="1" si="47"/>
        <v>0</v>
      </c>
      <c r="BN13" s="22" t="s">
        <v>48</v>
      </c>
      <c r="BO13" s="22" t="s">
        <v>62</v>
      </c>
      <c r="BP13" s="22">
        <f t="shared" ca="1" si="21"/>
        <v>3.4</v>
      </c>
      <c r="BQ13" s="22">
        <f t="shared" ca="1" si="34"/>
        <v>370</v>
      </c>
      <c r="BR13" s="22">
        <f t="shared" ca="1" si="35"/>
        <v>268</v>
      </c>
      <c r="BS13" s="22">
        <f t="shared" ca="1" si="36"/>
        <v>0</v>
      </c>
      <c r="BT13" s="22">
        <f t="shared" ca="1" si="37"/>
        <v>0</v>
      </c>
      <c r="BU13" s="22">
        <f t="shared" ca="1" si="38"/>
        <v>0</v>
      </c>
      <c r="BW13" s="42">
        <f t="shared" ca="1" si="39"/>
        <v>3.4</v>
      </c>
      <c r="BX13" s="43" t="str">
        <f t="shared" ca="1" si="40"/>
        <v>1100</v>
      </c>
      <c r="BY13" s="43">
        <f t="shared" ca="1" si="48"/>
        <v>600</v>
      </c>
      <c r="BZ13" s="44" t="str">
        <f t="shared" ca="1" si="22"/>
        <v xml:space="preserve"> 370</v>
      </c>
      <c r="CA13" s="50">
        <f t="shared" ca="1" si="42"/>
        <v>268</v>
      </c>
      <c r="CB13" s="50">
        <f t="shared" ca="1" si="43"/>
        <v>0</v>
      </c>
      <c r="CC13" s="50">
        <f t="shared" ca="1" si="44"/>
        <v>0</v>
      </c>
      <c r="CD13" s="51">
        <f t="shared" ca="1" si="45"/>
        <v>0</v>
      </c>
    </row>
    <row r="14" spans="1:82">
      <c r="A14"/>
      <c r="C14" s="12">
        <f t="shared" si="46"/>
        <v>0</v>
      </c>
      <c r="X14" t="s">
        <v>63</v>
      </c>
      <c r="Y14" t="s">
        <v>62</v>
      </c>
      <c r="AB14" s="20">
        <f>MATCH("R",$J15:$J$1001,0)</f>
        <v>21</v>
      </c>
      <c r="AC14" s="20">
        <f>ROW()</f>
        <v>14</v>
      </c>
      <c r="AD14" s="24">
        <f t="shared" ca="1" si="23"/>
        <v>333</v>
      </c>
      <c r="AE14" t="str">
        <f t="shared" ca="1" si="1"/>
        <v>OK</v>
      </c>
      <c r="AF14" t="str">
        <f t="shared" ca="1" si="2"/>
        <v>1200</v>
      </c>
      <c r="AG14" t="str">
        <f t="shared" ca="1" si="3"/>
        <v xml:space="preserve"> 3.7</v>
      </c>
      <c r="AH14">
        <f t="shared" ca="1" si="4"/>
        <v>3.7</v>
      </c>
      <c r="AJ14" s="21" t="str">
        <f t="shared" ca="1" si="5"/>
        <v>65.0</v>
      </c>
      <c r="AK14" s="21" t="str">
        <f t="shared" ca="1" si="6"/>
        <v>57.8</v>
      </c>
      <c r="AL14" s="21" t="str">
        <f t="shared" ca="1" si="7"/>
        <v>65.0</v>
      </c>
      <c r="AM14" s="21" t="str">
        <f t="shared" ca="1" si="8"/>
        <v>65.0</v>
      </c>
      <c r="AN14" s="21" t="str">
        <f t="shared" ca="1" si="9"/>
        <v>65.0</v>
      </c>
      <c r="AP14">
        <f t="shared" ca="1" si="10"/>
        <v>65</v>
      </c>
      <c r="AQ14">
        <f t="shared" ca="1" si="24"/>
        <v>57.8</v>
      </c>
      <c r="AR14">
        <f t="shared" ca="1" si="25"/>
        <v>65</v>
      </c>
      <c r="AS14">
        <f t="shared" ca="1" si="26"/>
        <v>0</v>
      </c>
      <c r="AT14">
        <f t="shared" ca="1" si="27"/>
        <v>0</v>
      </c>
      <c r="AV14" s="21">
        <f t="shared" ca="1" si="12"/>
        <v>56</v>
      </c>
      <c r="AW14" s="21">
        <f t="shared" ca="1" si="28"/>
        <v>60</v>
      </c>
      <c r="AX14" s="21">
        <f t="shared" ca="1" si="29"/>
        <v>55</v>
      </c>
      <c r="AY14" s="21">
        <f t="shared" ca="1" si="30"/>
        <v>0</v>
      </c>
      <c r="AZ14" s="21">
        <f t="shared" ca="1" si="31"/>
        <v>0</v>
      </c>
      <c r="BB14" s="21" t="str">
        <f t="shared" ca="1" si="13"/>
        <v xml:space="preserve"> 369</v>
      </c>
      <c r="BC14" s="21" t="str">
        <f t="shared" ca="1" si="14"/>
        <v xml:space="preserve"> 270</v>
      </c>
      <c r="BD14" s="21" t="str">
        <f t="shared" ca="1" si="15"/>
        <v xml:space="preserve"> 369</v>
      </c>
      <c r="BE14" s="21" t="str">
        <f t="shared" ca="1" si="16"/>
        <v xml:space="preserve"> 369</v>
      </c>
      <c r="BF14" s="21" t="str">
        <f t="shared" ca="1" si="17"/>
        <v xml:space="preserve"> 369</v>
      </c>
      <c r="BH14">
        <f t="shared" ca="1" si="18"/>
        <v>369</v>
      </c>
      <c r="BI14">
        <f t="shared" ca="1" si="19"/>
        <v>270</v>
      </c>
      <c r="BJ14">
        <f t="shared" ca="1" si="32"/>
        <v>369</v>
      </c>
      <c r="BK14">
        <f t="shared" ca="1" si="33"/>
        <v>0</v>
      </c>
      <c r="BL14">
        <f t="shared" ca="1" si="47"/>
        <v>0</v>
      </c>
      <c r="BN14" s="22" t="s">
        <v>51</v>
      </c>
      <c r="BO14" s="22" t="s">
        <v>64</v>
      </c>
      <c r="BP14" s="22">
        <f t="shared" ca="1" si="21"/>
        <v>3.7</v>
      </c>
      <c r="BQ14" s="22">
        <f t="shared" ca="1" si="34"/>
        <v>369</v>
      </c>
      <c r="BR14" s="22">
        <f t="shared" ca="1" si="35"/>
        <v>270</v>
      </c>
      <c r="BS14" s="22">
        <f t="shared" ca="1" si="36"/>
        <v>369</v>
      </c>
      <c r="BT14" s="22">
        <f t="shared" ca="1" si="37"/>
        <v>0</v>
      </c>
      <c r="BU14" s="22">
        <f t="shared" ca="1" si="38"/>
        <v>0</v>
      </c>
      <c r="BW14" s="45">
        <f t="shared" ca="1" si="39"/>
        <v>3.7</v>
      </c>
      <c r="BX14" s="43" t="str">
        <f t="shared" ca="1" si="40"/>
        <v>1200</v>
      </c>
      <c r="BY14" s="43">
        <f t="shared" ca="1" si="48"/>
        <v>700</v>
      </c>
      <c r="BZ14" s="46" t="str">
        <f t="shared" ca="1" si="22"/>
        <v xml:space="preserve"> 369</v>
      </c>
      <c r="CA14" s="50">
        <f t="shared" ca="1" si="42"/>
        <v>270</v>
      </c>
      <c r="CB14" s="50">
        <f t="shared" ca="1" si="43"/>
        <v>369</v>
      </c>
      <c r="CC14" s="53">
        <f t="shared" ca="1" si="44"/>
        <v>0</v>
      </c>
      <c r="CD14" s="51">
        <f t="shared" ca="1" si="45"/>
        <v>0</v>
      </c>
    </row>
    <row r="15" spans="1:82">
      <c r="A15"/>
      <c r="C15" s="12">
        <f t="shared" si="46"/>
        <v>0</v>
      </c>
      <c r="X15" t="s">
        <v>65</v>
      </c>
      <c r="Y15" t="s">
        <v>64</v>
      </c>
      <c r="AB15" s="20">
        <f>MATCH("R",$J16:$J$1001,0)</f>
        <v>20</v>
      </c>
      <c r="AC15" s="20">
        <f>ROW()</f>
        <v>15</v>
      </c>
      <c r="AD15" s="24">
        <f t="shared" ca="1" si="23"/>
        <v>365</v>
      </c>
      <c r="AE15" t="str">
        <f t="shared" ca="1" si="1"/>
        <v>OK</v>
      </c>
      <c r="AF15" t="str">
        <f t="shared" ca="1" si="2"/>
        <v>1300</v>
      </c>
      <c r="AG15" t="str">
        <f t="shared" ca="1" si="3"/>
        <v xml:space="preserve"> 4.7</v>
      </c>
      <c r="AH15">
        <f t="shared" ca="1" si="4"/>
        <v>4.7</v>
      </c>
      <c r="AJ15" s="21" t="str">
        <f t="shared" ca="1" si="5"/>
        <v>64.1</v>
      </c>
      <c r="AK15" s="21" t="str">
        <f t="shared" ca="1" si="6"/>
        <v>58.7</v>
      </c>
      <c r="AL15" s="21" t="str">
        <f t="shared" ca="1" si="7"/>
        <v>58.6</v>
      </c>
      <c r="AM15" s="21" t="str">
        <f t="shared" ca="1" si="8"/>
        <v>64.0</v>
      </c>
      <c r="AN15" s="21" t="str">
        <f t="shared" ca="1" si="9"/>
        <v>64.0</v>
      </c>
      <c r="AP15">
        <f t="shared" ca="1" si="10"/>
        <v>64.099999999999994</v>
      </c>
      <c r="AQ15">
        <f t="shared" ca="1" si="24"/>
        <v>58.7</v>
      </c>
      <c r="AR15">
        <f t="shared" ca="1" si="25"/>
        <v>58.6</v>
      </c>
      <c r="AS15">
        <f t="shared" ca="1" si="26"/>
        <v>0</v>
      </c>
      <c r="AT15">
        <f t="shared" ca="1" si="27"/>
        <v>0</v>
      </c>
      <c r="AV15" s="21">
        <f t="shared" ca="1" si="12"/>
        <v>58</v>
      </c>
      <c r="AW15" s="21">
        <f t="shared" ca="1" si="28"/>
        <v>61</v>
      </c>
      <c r="AX15" s="21">
        <f t="shared" ca="1" si="29"/>
        <v>63</v>
      </c>
      <c r="AY15" s="21">
        <f t="shared" ca="1" si="30"/>
        <v>0</v>
      </c>
      <c r="AZ15" s="21">
        <f t="shared" ca="1" si="31"/>
        <v>0</v>
      </c>
      <c r="BB15" s="21" t="str">
        <f t="shared" ca="1" si="13"/>
        <v xml:space="preserve"> 354</v>
      </c>
      <c r="BC15" s="21" t="str">
        <f t="shared" ca="1" si="14"/>
        <v xml:space="preserve"> 280</v>
      </c>
      <c r="BD15" s="21" t="str">
        <f t="shared" ca="1" si="15"/>
        <v xml:space="preserve"> 279</v>
      </c>
      <c r="BE15" s="21" t="str">
        <f t="shared" ca="1" si="16"/>
        <v xml:space="preserve"> 352</v>
      </c>
      <c r="BF15" s="21" t="str">
        <f t="shared" ca="1" si="17"/>
        <v xml:space="preserve"> 352</v>
      </c>
      <c r="BH15">
        <f t="shared" ca="1" si="18"/>
        <v>354</v>
      </c>
      <c r="BI15">
        <f t="shared" ca="1" si="19"/>
        <v>280</v>
      </c>
      <c r="BJ15">
        <f t="shared" ca="1" si="32"/>
        <v>279</v>
      </c>
      <c r="BK15">
        <f t="shared" ca="1" si="33"/>
        <v>0</v>
      </c>
      <c r="BL15">
        <f t="shared" ca="1" si="47"/>
        <v>0</v>
      </c>
      <c r="BN15" s="22" t="s">
        <v>54</v>
      </c>
      <c r="BO15" s="22" t="s">
        <v>66</v>
      </c>
      <c r="BP15" s="22">
        <f t="shared" ca="1" si="21"/>
        <v>4.7</v>
      </c>
      <c r="BQ15" s="22">
        <f t="shared" ca="1" si="34"/>
        <v>354</v>
      </c>
      <c r="BR15" s="22">
        <f t="shared" ca="1" si="35"/>
        <v>280</v>
      </c>
      <c r="BS15" s="22">
        <f t="shared" ca="1" si="36"/>
        <v>279</v>
      </c>
      <c r="BT15" s="22">
        <f t="shared" ca="1" si="37"/>
        <v>0</v>
      </c>
      <c r="BU15" s="22">
        <f t="shared" ca="1" si="38"/>
        <v>0</v>
      </c>
      <c r="BW15" s="42">
        <f t="shared" ca="1" si="39"/>
        <v>4.7</v>
      </c>
      <c r="BX15" s="43" t="str">
        <f t="shared" ca="1" si="40"/>
        <v>1300</v>
      </c>
      <c r="BY15" s="43">
        <f t="shared" ca="1" si="48"/>
        <v>800</v>
      </c>
      <c r="BZ15" s="44" t="str">
        <f t="shared" ca="1" si="22"/>
        <v xml:space="preserve"> 354</v>
      </c>
      <c r="CA15" s="50">
        <f t="shared" ca="1" si="42"/>
        <v>280</v>
      </c>
      <c r="CB15" s="50">
        <f t="shared" ca="1" si="43"/>
        <v>279</v>
      </c>
      <c r="CC15" s="50">
        <f t="shared" ca="1" si="44"/>
        <v>0</v>
      </c>
      <c r="CD15" s="51">
        <f t="shared" ca="1" si="45"/>
        <v>0</v>
      </c>
    </row>
    <row r="16" spans="1:82">
      <c r="A16"/>
      <c r="C16" s="12">
        <f t="shared" si="46"/>
        <v>0</v>
      </c>
      <c r="X16" t="s">
        <v>67</v>
      </c>
      <c r="Y16" t="s">
        <v>66</v>
      </c>
      <c r="AB16" s="20">
        <f>MATCH("R",$J17:$J$1001,0)</f>
        <v>19</v>
      </c>
      <c r="AC16" s="20">
        <f>ROW()</f>
        <v>16</v>
      </c>
      <c r="AD16" s="24">
        <f t="shared" ca="1" si="23"/>
        <v>388</v>
      </c>
      <c r="AE16" t="str">
        <f t="shared" ca="1" si="1"/>
        <v>OK</v>
      </c>
      <c r="AF16" t="str">
        <f t="shared" ca="1" si="2"/>
        <v>1400</v>
      </c>
      <c r="AG16" t="str">
        <f t="shared" ca="1" si="3"/>
        <v xml:space="preserve"> 6.1</v>
      </c>
      <c r="AH16">
        <f t="shared" ca="1" si="4"/>
        <v>6.1</v>
      </c>
      <c r="AJ16" s="21" t="str">
        <f t="shared" ca="1" si="5"/>
        <v>62.5</v>
      </c>
      <c r="AK16" s="21" t="str">
        <f t="shared" ca="1" si="6"/>
        <v>30.6</v>
      </c>
      <c r="AL16" s="21" t="str">
        <f t="shared" ca="1" si="7"/>
        <v>54.0</v>
      </c>
      <c r="AM16" s="21" t="str">
        <f t="shared" ca="1" si="8"/>
        <v>57.2</v>
      </c>
      <c r="AN16" s="21" t="str">
        <f t="shared" ca="1" si="9"/>
        <v>62.5</v>
      </c>
      <c r="AP16">
        <f t="shared" ca="1" si="10"/>
        <v>62.5</v>
      </c>
      <c r="AQ16">
        <f t="shared" ca="1" si="24"/>
        <v>30.6</v>
      </c>
      <c r="AR16">
        <f t="shared" ca="1" si="25"/>
        <v>54</v>
      </c>
      <c r="AS16">
        <f t="shared" ca="1" si="26"/>
        <v>57.2</v>
      </c>
      <c r="AT16">
        <f t="shared" ca="1" si="27"/>
        <v>0</v>
      </c>
      <c r="AV16" s="21">
        <f t="shared" ca="1" si="12"/>
        <v>60</v>
      </c>
      <c r="AW16" s="21">
        <f t="shared" ca="1" si="28"/>
        <v>53</v>
      </c>
      <c r="AX16" s="21">
        <f t="shared" ca="1" si="29"/>
        <v>63</v>
      </c>
      <c r="AY16" s="21">
        <f t="shared" ca="1" si="30"/>
        <v>64</v>
      </c>
      <c r="AZ16" s="21">
        <f t="shared" ca="1" si="31"/>
        <v>0</v>
      </c>
      <c r="BB16" s="21" t="str">
        <f t="shared" ca="1" si="13"/>
        <v xml:space="preserve"> 329</v>
      </c>
      <c r="BC16" s="21" t="str">
        <f t="shared" ca="1" si="14"/>
        <v xml:space="preserve">  99</v>
      </c>
      <c r="BD16" s="21" t="str">
        <f t="shared" ca="1" si="15"/>
        <v xml:space="preserve"> 233</v>
      </c>
      <c r="BE16" s="21" t="str">
        <f t="shared" ca="1" si="16"/>
        <v xml:space="preserve"> 263</v>
      </c>
      <c r="BF16" s="21" t="str">
        <f t="shared" ca="1" si="17"/>
        <v xml:space="preserve"> 329</v>
      </c>
      <c r="BH16">
        <f t="shared" ca="1" si="18"/>
        <v>329</v>
      </c>
      <c r="BI16">
        <f t="shared" ca="1" si="19"/>
        <v>99</v>
      </c>
      <c r="BJ16">
        <f t="shared" ca="1" si="32"/>
        <v>233</v>
      </c>
      <c r="BK16">
        <f t="shared" ca="1" si="33"/>
        <v>263</v>
      </c>
      <c r="BL16">
        <f t="shared" ca="1" si="47"/>
        <v>0</v>
      </c>
      <c r="BN16" s="22" t="s">
        <v>57</v>
      </c>
      <c r="BO16" s="22" t="s">
        <v>68</v>
      </c>
      <c r="BP16" s="22">
        <f t="shared" ca="1" si="21"/>
        <v>6.1</v>
      </c>
      <c r="BQ16" s="22">
        <f t="shared" ca="1" si="34"/>
        <v>329</v>
      </c>
      <c r="BR16" s="22">
        <f t="shared" ca="1" si="35"/>
        <v>99</v>
      </c>
      <c r="BS16" s="22">
        <f t="shared" ca="1" si="36"/>
        <v>233</v>
      </c>
      <c r="BT16" s="22">
        <f t="shared" ca="1" si="37"/>
        <v>263</v>
      </c>
      <c r="BU16" s="22">
        <f t="shared" ca="1" si="38"/>
        <v>0</v>
      </c>
      <c r="BW16" s="42">
        <f t="shared" ca="1" si="39"/>
        <v>6.1</v>
      </c>
      <c r="BX16" s="43" t="str">
        <f t="shared" ca="1" si="40"/>
        <v>1400</v>
      </c>
      <c r="BY16" s="43">
        <f t="shared" ca="1" si="48"/>
        <v>900</v>
      </c>
      <c r="BZ16" s="44" t="str">
        <f t="shared" ca="1" si="22"/>
        <v xml:space="preserve"> 329</v>
      </c>
      <c r="CA16" s="50">
        <f t="shared" ca="1" si="42"/>
        <v>99</v>
      </c>
      <c r="CB16" s="50">
        <f t="shared" ca="1" si="43"/>
        <v>233</v>
      </c>
      <c r="CC16" s="50">
        <f t="shared" ca="1" si="44"/>
        <v>263</v>
      </c>
      <c r="CD16" s="51">
        <f t="shared" ca="1" si="45"/>
        <v>0</v>
      </c>
    </row>
    <row r="17" spans="1:85">
      <c r="A17"/>
      <c r="C17" s="12">
        <f t="shared" si="46"/>
        <v>0</v>
      </c>
      <c r="X17" t="s">
        <v>70</v>
      </c>
      <c r="Y17" t="s">
        <v>68</v>
      </c>
      <c r="AB17" s="20">
        <f>MATCH("R",$J18:$J$1001,0)</f>
        <v>18</v>
      </c>
      <c r="AC17" s="20">
        <f>ROW()</f>
        <v>17</v>
      </c>
      <c r="AD17" s="24">
        <f t="shared" ca="1" si="23"/>
        <v>420</v>
      </c>
      <c r="AE17" t="str">
        <f t="shared" ca="1" si="1"/>
        <v>OK</v>
      </c>
      <c r="AF17" t="str">
        <f t="shared" ca="1" si="2"/>
        <v>1500</v>
      </c>
      <c r="AG17" t="str">
        <f t="shared" ca="1" si="3"/>
        <v xml:space="preserve"> 7.4</v>
      </c>
      <c r="AH17">
        <f t="shared" ca="1" si="4"/>
        <v>7.4</v>
      </c>
      <c r="AJ17" s="21" t="str">
        <f t="shared" ca="1" si="5"/>
        <v>61.4</v>
      </c>
      <c r="AK17" s="21" t="str">
        <f t="shared" ca="1" si="6"/>
        <v>29.7</v>
      </c>
      <c r="AL17" s="21" t="str">
        <f t="shared" ca="1" si="7"/>
        <v>52.6</v>
      </c>
      <c r="AM17" s="21" t="str">
        <f t="shared" ca="1" si="8"/>
        <v>52.6</v>
      </c>
      <c r="AN17" s="21" t="str">
        <f t="shared" ca="1" si="9"/>
        <v>61.4</v>
      </c>
      <c r="AP17">
        <f t="shared" ca="1" si="10"/>
        <v>61.4</v>
      </c>
      <c r="AQ17">
        <f t="shared" ca="1" si="24"/>
        <v>29.7</v>
      </c>
      <c r="AR17">
        <f t="shared" ca="1" si="25"/>
        <v>52.6</v>
      </c>
      <c r="AS17">
        <f t="shared" ca="1" si="26"/>
        <v>52.6</v>
      </c>
      <c r="AT17">
        <f t="shared" ca="1" si="27"/>
        <v>61.4</v>
      </c>
      <c r="AV17" s="21">
        <f t="shared" ca="1" si="12"/>
        <v>60</v>
      </c>
      <c r="AW17" s="21">
        <f t="shared" ca="1" si="28"/>
        <v>45</v>
      </c>
      <c r="AX17" s="21">
        <f t="shared" ca="1" si="29"/>
        <v>59</v>
      </c>
      <c r="AY17" s="21">
        <f t="shared" ca="1" si="30"/>
        <v>62</v>
      </c>
      <c r="AZ17" s="21">
        <f t="shared" ca="1" si="31"/>
        <v>60</v>
      </c>
      <c r="BB17" s="21" t="str">
        <f t="shared" ca="1" si="13"/>
        <v xml:space="preserve"> 313</v>
      </c>
      <c r="BC17" s="21" t="str">
        <f t="shared" ca="1" si="14"/>
        <v xml:space="preserve">  96</v>
      </c>
      <c r="BD17" s="21" t="str">
        <f t="shared" ca="1" si="15"/>
        <v xml:space="preserve"> 221</v>
      </c>
      <c r="BE17" s="21" t="str">
        <f t="shared" ca="1" si="16"/>
        <v xml:space="preserve"> 221</v>
      </c>
      <c r="BF17" s="21" t="str">
        <f t="shared" ca="1" si="17"/>
        <v xml:space="preserve"> 313</v>
      </c>
      <c r="BH17">
        <f t="shared" ca="1" si="18"/>
        <v>313</v>
      </c>
      <c r="BI17">
        <f t="shared" ca="1" si="19"/>
        <v>96</v>
      </c>
      <c r="BJ17">
        <f t="shared" ca="1" si="32"/>
        <v>221</v>
      </c>
      <c r="BK17">
        <f t="shared" ca="1" si="33"/>
        <v>221</v>
      </c>
      <c r="BL17">
        <f t="shared" ca="1" si="47"/>
        <v>313</v>
      </c>
      <c r="BN17" s="22" t="s">
        <v>60</v>
      </c>
      <c r="BO17" s="22" t="s">
        <v>71</v>
      </c>
      <c r="BP17" s="22">
        <f t="shared" ca="1" si="21"/>
        <v>7.4</v>
      </c>
      <c r="BQ17" s="22">
        <f t="shared" ca="1" si="34"/>
        <v>313</v>
      </c>
      <c r="BR17" s="22">
        <f t="shared" ca="1" si="35"/>
        <v>96</v>
      </c>
      <c r="BS17" s="22">
        <f t="shared" ca="1" si="36"/>
        <v>221</v>
      </c>
      <c r="BT17" s="22">
        <f t="shared" ca="1" si="37"/>
        <v>221</v>
      </c>
      <c r="BU17" s="22">
        <f t="shared" ca="1" si="38"/>
        <v>313</v>
      </c>
      <c r="BW17" s="42">
        <f t="shared" ca="1" si="39"/>
        <v>7.4</v>
      </c>
      <c r="BX17" s="43" t="str">
        <f t="shared" ca="1" si="40"/>
        <v>1500</v>
      </c>
      <c r="BY17" s="43">
        <f t="shared" ca="1" si="48"/>
        <v>1000</v>
      </c>
      <c r="BZ17" s="44" t="str">
        <f t="shared" ca="1" si="22"/>
        <v xml:space="preserve"> 313</v>
      </c>
      <c r="CA17" s="50">
        <f t="shared" ca="1" si="42"/>
        <v>96</v>
      </c>
      <c r="CB17" s="50">
        <f t="shared" ca="1" si="43"/>
        <v>221</v>
      </c>
      <c r="CC17" s="50">
        <f t="shared" ca="1" si="44"/>
        <v>221</v>
      </c>
      <c r="CD17" s="51">
        <f t="shared" ca="1" si="45"/>
        <v>313</v>
      </c>
    </row>
    <row r="18" spans="1:85">
      <c r="A18"/>
      <c r="C18" s="12">
        <f t="shared" si="46"/>
        <v>0</v>
      </c>
      <c r="X18" t="s">
        <v>73</v>
      </c>
      <c r="Y18" t="s">
        <v>71</v>
      </c>
      <c r="AB18" s="20">
        <f>MATCH("R",$J19:$J$1001,0)</f>
        <v>17</v>
      </c>
      <c r="AC18" s="20">
        <f>ROW()</f>
        <v>18</v>
      </c>
      <c r="AD18" s="24">
        <f t="shared" ca="1" si="23"/>
        <v>443</v>
      </c>
      <c r="AE18" t="str">
        <f t="shared" ca="1" si="1"/>
        <v>OK</v>
      </c>
      <c r="AF18" t="str">
        <f t="shared" ca="1" si="2"/>
        <v>1600</v>
      </c>
      <c r="AG18" t="str">
        <f t="shared" ca="1" si="3"/>
        <v xml:space="preserve"> 8.3</v>
      </c>
      <c r="AH18">
        <f t="shared" ca="1" si="4"/>
        <v>8.3000000000000007</v>
      </c>
      <c r="AJ18" s="21" t="str">
        <f t="shared" ca="1" si="5"/>
        <v>60.8</v>
      </c>
      <c r="AK18" s="21" t="str">
        <f t="shared" ca="1" si="6"/>
        <v>29.2</v>
      </c>
      <c r="AL18" s="21" t="str">
        <f t="shared" ca="1" si="7"/>
        <v>53.8</v>
      </c>
      <c r="AM18" s="21" t="str">
        <f t="shared" ca="1" si="8"/>
        <v>51.2</v>
      </c>
      <c r="AN18" s="21" t="str">
        <f t="shared" ca="1" si="9"/>
        <v>54.6</v>
      </c>
      <c r="AP18">
        <f t="shared" ca="1" si="10"/>
        <v>60.8</v>
      </c>
      <c r="AQ18">
        <f t="shared" ca="1" si="24"/>
        <v>29.2</v>
      </c>
      <c r="AR18">
        <f t="shared" ca="1" si="25"/>
        <v>53.8</v>
      </c>
      <c r="AS18">
        <f t="shared" ca="1" si="26"/>
        <v>51.2</v>
      </c>
      <c r="AT18">
        <f t="shared" ca="1" si="27"/>
        <v>54.6</v>
      </c>
      <c r="AV18" s="21">
        <f t="shared" ca="1" si="12"/>
        <v>59</v>
      </c>
      <c r="AW18" s="21">
        <f t="shared" ca="1" si="28"/>
        <v>32</v>
      </c>
      <c r="AX18" s="21">
        <f t="shared" ca="1" si="29"/>
        <v>55</v>
      </c>
      <c r="AY18" s="21">
        <f t="shared" ca="1" si="30"/>
        <v>60</v>
      </c>
      <c r="AZ18" s="21">
        <f t="shared" ca="1" si="31"/>
        <v>62</v>
      </c>
      <c r="BB18" s="21" t="str">
        <f t="shared" ca="1" si="13"/>
        <v xml:space="preserve"> 305</v>
      </c>
      <c r="BC18" s="21" t="str">
        <f t="shared" ca="1" si="14"/>
        <v xml:space="preserve">  94</v>
      </c>
      <c r="BD18" s="21" t="str">
        <f t="shared" ca="1" si="15"/>
        <v xml:space="preserve"> 231</v>
      </c>
      <c r="BE18" s="21" t="str">
        <f t="shared" ca="1" si="16"/>
        <v xml:space="preserve"> 210</v>
      </c>
      <c r="BF18" s="21" t="str">
        <f t="shared" ca="1" si="17"/>
        <v xml:space="preserve"> 238</v>
      </c>
      <c r="BH18">
        <f t="shared" ca="1" si="18"/>
        <v>305</v>
      </c>
      <c r="BI18">
        <f t="shared" ca="1" si="19"/>
        <v>94</v>
      </c>
      <c r="BJ18">
        <f t="shared" ca="1" si="32"/>
        <v>231</v>
      </c>
      <c r="BK18">
        <f t="shared" ca="1" si="33"/>
        <v>210</v>
      </c>
      <c r="BL18">
        <f t="shared" ca="1" si="47"/>
        <v>238</v>
      </c>
      <c r="BN18" s="22" t="s">
        <v>62</v>
      </c>
      <c r="BO18" s="22" t="s">
        <v>74</v>
      </c>
      <c r="BP18" s="22">
        <f t="shared" ca="1" si="21"/>
        <v>8.3000000000000007</v>
      </c>
      <c r="BQ18" s="22">
        <f t="shared" ca="1" si="34"/>
        <v>305</v>
      </c>
      <c r="BR18" s="22">
        <f t="shared" ca="1" si="35"/>
        <v>94</v>
      </c>
      <c r="BS18" s="22">
        <f t="shared" ca="1" si="36"/>
        <v>231</v>
      </c>
      <c r="BT18" s="22">
        <f t="shared" ca="1" si="37"/>
        <v>210</v>
      </c>
      <c r="BU18" s="22">
        <f t="shared" ca="1" si="38"/>
        <v>238</v>
      </c>
      <c r="BW18" s="42">
        <f t="shared" ca="1" si="39"/>
        <v>8.3000000000000007</v>
      </c>
      <c r="BX18" s="43" t="str">
        <f t="shared" ca="1" si="40"/>
        <v>1600</v>
      </c>
      <c r="BY18" s="43">
        <f t="shared" ca="1" si="48"/>
        <v>1100</v>
      </c>
      <c r="BZ18" s="44" t="str">
        <f t="shared" ca="1" si="22"/>
        <v xml:space="preserve"> 305</v>
      </c>
      <c r="CA18" s="50">
        <f t="shared" ca="1" si="42"/>
        <v>94</v>
      </c>
      <c r="CB18" s="50">
        <f t="shared" ca="1" si="43"/>
        <v>231</v>
      </c>
      <c r="CC18" s="50">
        <f t="shared" ca="1" si="44"/>
        <v>210</v>
      </c>
      <c r="CD18" s="51">
        <f t="shared" ca="1" si="45"/>
        <v>238</v>
      </c>
    </row>
    <row r="19" spans="1:85">
      <c r="A19"/>
      <c r="C19" s="12">
        <f t="shared" si="46"/>
        <v>0</v>
      </c>
      <c r="X19" t="s">
        <v>75</v>
      </c>
      <c r="Y19" t="s">
        <v>74</v>
      </c>
      <c r="AB19" s="20">
        <f>MATCH("R",$J20:$J$1001,0)</f>
        <v>16</v>
      </c>
      <c r="AC19" s="20">
        <f>ROW()</f>
        <v>19</v>
      </c>
      <c r="AD19" s="24">
        <f t="shared" ca="1" si="23"/>
        <v>475</v>
      </c>
      <c r="AE19" t="str">
        <f t="shared" ca="1" si="1"/>
        <v>OK</v>
      </c>
      <c r="AF19" t="str">
        <f t="shared" ca="1" si="2"/>
        <v>1700</v>
      </c>
      <c r="AG19" t="str">
        <f t="shared" ca="1" si="3"/>
        <v xml:space="preserve"> 8.9</v>
      </c>
      <c r="AH19">
        <f t="shared" ca="1" si="4"/>
        <v>8.9</v>
      </c>
      <c r="AJ19" s="21" t="str">
        <f t="shared" ca="1" si="5"/>
        <v>61.2</v>
      </c>
      <c r="AK19" s="21" t="str">
        <f t="shared" ca="1" si="6"/>
        <v>28.8</v>
      </c>
      <c r="AL19" s="21" t="str">
        <f t="shared" ca="1" si="7"/>
        <v>56.1</v>
      </c>
      <c r="AM19" s="21" t="str">
        <f t="shared" ca="1" si="8"/>
        <v>51.9</v>
      </c>
      <c r="AN19" s="21" t="str">
        <f t="shared" ca="1" si="9"/>
        <v>53.4</v>
      </c>
      <c r="AP19">
        <f t="shared" ca="1" si="10"/>
        <v>61.2</v>
      </c>
      <c r="AQ19">
        <f t="shared" ca="1" si="24"/>
        <v>28.8</v>
      </c>
      <c r="AR19">
        <f t="shared" ca="1" si="25"/>
        <v>56.1</v>
      </c>
      <c r="AS19">
        <f t="shared" ca="1" si="26"/>
        <v>51.9</v>
      </c>
      <c r="AT19">
        <f t="shared" ca="1" si="27"/>
        <v>53.4</v>
      </c>
      <c r="AV19" s="21">
        <f t="shared" ca="1" si="12"/>
        <v>58</v>
      </c>
      <c r="AW19" s="21">
        <f t="shared" ca="1" si="28"/>
        <v>19</v>
      </c>
      <c r="AX19" s="21">
        <f t="shared" ca="1" si="29"/>
        <v>50</v>
      </c>
      <c r="AY19" s="21">
        <f t="shared" ca="1" si="30"/>
        <v>57</v>
      </c>
      <c r="AZ19" s="21">
        <f t="shared" ca="1" si="31"/>
        <v>60</v>
      </c>
      <c r="BB19" s="21" t="str">
        <f t="shared" ca="1" si="13"/>
        <v xml:space="preserve"> 310</v>
      </c>
      <c r="BC19" s="21" t="str">
        <f t="shared" ca="1" si="14"/>
        <v xml:space="preserve">  92</v>
      </c>
      <c r="BD19" s="21" t="str">
        <f t="shared" ca="1" si="15"/>
        <v xml:space="preserve"> 252</v>
      </c>
      <c r="BE19" s="21" t="str">
        <f t="shared" ca="1" si="16"/>
        <v xml:space="preserve"> 215</v>
      </c>
      <c r="BF19" s="21" t="str">
        <f t="shared" ca="1" si="17"/>
        <v xml:space="preserve"> 228</v>
      </c>
      <c r="BH19">
        <f t="shared" ca="1" si="18"/>
        <v>310</v>
      </c>
      <c r="BI19">
        <f t="shared" ca="1" si="19"/>
        <v>92</v>
      </c>
      <c r="BJ19">
        <f t="shared" ca="1" si="32"/>
        <v>252</v>
      </c>
      <c r="BK19">
        <f t="shared" ca="1" si="33"/>
        <v>215</v>
      </c>
      <c r="BL19">
        <f t="shared" ca="1" si="47"/>
        <v>228</v>
      </c>
      <c r="BN19" s="22" t="s">
        <v>64</v>
      </c>
      <c r="BO19" s="22" t="s">
        <v>76</v>
      </c>
      <c r="BP19" s="22">
        <f t="shared" ca="1" si="21"/>
        <v>8.9</v>
      </c>
      <c r="BQ19" s="22">
        <f t="shared" ca="1" si="34"/>
        <v>310</v>
      </c>
      <c r="BR19" s="22">
        <f t="shared" ca="1" si="35"/>
        <v>92</v>
      </c>
      <c r="BS19" s="22">
        <f t="shared" ca="1" si="36"/>
        <v>252</v>
      </c>
      <c r="BT19" s="22">
        <f t="shared" ca="1" si="37"/>
        <v>215</v>
      </c>
      <c r="BU19" s="22">
        <f t="shared" ca="1" si="38"/>
        <v>228</v>
      </c>
      <c r="BW19" s="42">
        <f t="shared" ca="1" si="39"/>
        <v>8.9</v>
      </c>
      <c r="BX19" s="43" t="str">
        <f t="shared" ca="1" si="40"/>
        <v>1700</v>
      </c>
      <c r="BY19" s="43">
        <f t="shared" ca="1" si="48"/>
        <v>1200</v>
      </c>
      <c r="BZ19" s="44" t="str">
        <f t="shared" ca="1" si="22"/>
        <v xml:space="preserve"> 310</v>
      </c>
      <c r="CA19" s="50">
        <f t="shared" ca="1" si="42"/>
        <v>92</v>
      </c>
      <c r="CB19" s="50">
        <f t="shared" ca="1" si="43"/>
        <v>252</v>
      </c>
      <c r="CC19" s="50">
        <f t="shared" ca="1" si="44"/>
        <v>215</v>
      </c>
      <c r="CD19" s="51">
        <f t="shared" ca="1" si="45"/>
        <v>228</v>
      </c>
      <c r="CG19" s="21"/>
    </row>
    <row r="20" spans="1:85">
      <c r="A20"/>
      <c r="C20" s="12">
        <f t="shared" si="46"/>
        <v>0</v>
      </c>
      <c r="X20" t="s">
        <v>77</v>
      </c>
      <c r="Y20" t="s">
        <v>76</v>
      </c>
      <c r="AB20" s="20">
        <f>MATCH("R",$J21:$J$1001,0)</f>
        <v>15</v>
      </c>
      <c r="AC20" s="20">
        <f>ROW()</f>
        <v>20</v>
      </c>
      <c r="AD20" s="24">
        <f t="shared" ca="1" si="23"/>
        <v>498</v>
      </c>
      <c r="AE20" t="str">
        <f t="shared" ca="1" si="1"/>
        <v>OK</v>
      </c>
      <c r="AF20" t="str">
        <f t="shared" ca="1" si="2"/>
        <v>1800</v>
      </c>
      <c r="AG20" t="str">
        <f t="shared" ca="1" si="3"/>
        <v xml:space="preserve"> 9.2</v>
      </c>
      <c r="AH20">
        <f t="shared" ca="1" si="4"/>
        <v>9.1999999999999993</v>
      </c>
      <c r="AJ20" s="21" t="str">
        <f t="shared" ca="1" si="5"/>
        <v>62.6</v>
      </c>
      <c r="AK20" s="21" t="str">
        <f t="shared" ca="1" si="6"/>
        <v>28.7</v>
      </c>
      <c r="AL20" s="21" t="str">
        <f t="shared" ca="1" si="7"/>
        <v>30.9</v>
      </c>
      <c r="AM20" s="21" t="str">
        <f t="shared" ca="1" si="8"/>
        <v>53.7</v>
      </c>
      <c r="AN20" s="21" t="str">
        <f t="shared" ca="1" si="9"/>
        <v>54.3</v>
      </c>
      <c r="AP20">
        <f t="shared" ca="1" si="10"/>
        <v>62.6</v>
      </c>
      <c r="AQ20">
        <f t="shared" ca="1" si="24"/>
        <v>28.7</v>
      </c>
      <c r="AR20">
        <f t="shared" ca="1" si="25"/>
        <v>30.9</v>
      </c>
      <c r="AS20">
        <f t="shared" ca="1" si="26"/>
        <v>53.7</v>
      </c>
      <c r="AT20">
        <f t="shared" ca="1" si="27"/>
        <v>54.3</v>
      </c>
      <c r="AV20" s="21">
        <f t="shared" ca="1" si="12"/>
        <v>59</v>
      </c>
      <c r="AW20" s="21">
        <f t="shared" ca="1" si="28"/>
        <v>10</v>
      </c>
      <c r="AX20" s="21">
        <f t="shared" ca="1" si="29"/>
        <v>36</v>
      </c>
      <c r="AY20" s="21">
        <f t="shared" ca="1" si="30"/>
        <v>54</v>
      </c>
      <c r="AZ20" s="21">
        <f t="shared" ca="1" si="31"/>
        <v>59</v>
      </c>
      <c r="BB20" s="21" t="str">
        <f t="shared" ca="1" si="13"/>
        <v xml:space="preserve"> 330</v>
      </c>
      <c r="BC20" s="21" t="str">
        <f t="shared" ca="1" si="14"/>
        <v xml:space="preserve">  92</v>
      </c>
      <c r="BD20" s="21" t="str">
        <f t="shared" ca="1" si="15"/>
        <v xml:space="preserve"> 101</v>
      </c>
      <c r="BE20" s="21" t="str">
        <f t="shared" ca="1" si="16"/>
        <v xml:space="preserve"> 230</v>
      </c>
      <c r="BF20" s="21" t="str">
        <f t="shared" ca="1" si="17"/>
        <v xml:space="preserve"> 236</v>
      </c>
      <c r="BH20">
        <f t="shared" ca="1" si="18"/>
        <v>330</v>
      </c>
      <c r="BI20">
        <f t="shared" ca="1" si="19"/>
        <v>92</v>
      </c>
      <c r="BJ20">
        <f t="shared" ca="1" si="32"/>
        <v>101</v>
      </c>
      <c r="BK20">
        <f t="shared" ca="1" si="33"/>
        <v>230</v>
      </c>
      <c r="BL20">
        <f t="shared" ca="1" si="47"/>
        <v>236</v>
      </c>
      <c r="BN20" s="22" t="s">
        <v>66</v>
      </c>
      <c r="BO20" s="22" t="s">
        <v>78</v>
      </c>
      <c r="BP20" s="22">
        <f t="shared" ca="1" si="21"/>
        <v>9.1999999999999993</v>
      </c>
      <c r="BQ20" s="22">
        <f t="shared" ca="1" si="34"/>
        <v>330</v>
      </c>
      <c r="BR20" s="22">
        <f t="shared" ca="1" si="35"/>
        <v>92</v>
      </c>
      <c r="BS20" s="22">
        <f t="shared" ca="1" si="36"/>
        <v>101</v>
      </c>
      <c r="BT20" s="22">
        <f t="shared" ca="1" si="37"/>
        <v>230</v>
      </c>
      <c r="BU20" s="22">
        <f t="shared" ca="1" si="38"/>
        <v>236</v>
      </c>
      <c r="BW20" s="45">
        <f t="shared" ca="1" si="39"/>
        <v>9.1999999999999993</v>
      </c>
      <c r="BX20" s="43" t="str">
        <f t="shared" ca="1" si="40"/>
        <v>1800</v>
      </c>
      <c r="BY20" s="43">
        <f t="shared" ca="1" si="48"/>
        <v>1300</v>
      </c>
      <c r="BZ20" s="46" t="str">
        <f t="shared" ca="1" si="22"/>
        <v xml:space="preserve"> 330</v>
      </c>
      <c r="CA20" s="50">
        <f t="shared" ca="1" si="42"/>
        <v>92</v>
      </c>
      <c r="CB20" s="50">
        <f t="shared" ca="1" si="43"/>
        <v>101</v>
      </c>
      <c r="CC20" s="50">
        <f t="shared" ca="1" si="44"/>
        <v>230</v>
      </c>
      <c r="CD20" s="52">
        <f t="shared" ca="1" si="45"/>
        <v>236</v>
      </c>
    </row>
    <row r="21" spans="1:85">
      <c r="A21"/>
      <c r="C21" s="12">
        <f t="shared" si="46"/>
        <v>0</v>
      </c>
      <c r="X21" t="s">
        <v>79</v>
      </c>
      <c r="Y21" t="s">
        <v>78</v>
      </c>
      <c r="AB21" s="20">
        <f>MATCH("R",$J22:$J$1001,0)</f>
        <v>14</v>
      </c>
      <c r="AC21" s="20">
        <f>ROW()</f>
        <v>21</v>
      </c>
      <c r="AD21" s="24">
        <f t="shared" ca="1" si="23"/>
        <v>530</v>
      </c>
      <c r="AE21" t="str">
        <f t="shared" ca="1" si="1"/>
        <v>OK</v>
      </c>
      <c r="AF21" t="str">
        <f t="shared" ca="1" si="2"/>
        <v>1900</v>
      </c>
      <c r="AG21" t="str">
        <f t="shared" ca="1" si="3"/>
        <v xml:space="preserve"> 9.4</v>
      </c>
      <c r="AH21">
        <f t="shared" ca="1" si="4"/>
        <v>9.4</v>
      </c>
      <c r="AJ21" s="21" t="str">
        <f t="shared" ca="1" si="5"/>
        <v>63.2</v>
      </c>
      <c r="AK21" s="21" t="str">
        <f t="shared" ca="1" si="6"/>
        <v>28.6</v>
      </c>
      <c r="AL21" s="21" t="str">
        <f t="shared" ca="1" si="7"/>
        <v>58.8</v>
      </c>
      <c r="AM21" s="21" t="str">
        <f t="shared" ca="1" si="8"/>
        <v>55.8</v>
      </c>
      <c r="AN21" s="21" t="str">
        <f t="shared" ca="1" si="9"/>
        <v>55.5</v>
      </c>
      <c r="AP21">
        <f t="shared" ca="1" si="10"/>
        <v>63.2</v>
      </c>
      <c r="AQ21">
        <f t="shared" ca="1" si="24"/>
        <v>28.6</v>
      </c>
      <c r="AR21">
        <f t="shared" ca="1" si="25"/>
        <v>58.8</v>
      </c>
      <c r="AS21">
        <f t="shared" ca="1" si="26"/>
        <v>55.8</v>
      </c>
      <c r="AT21">
        <f t="shared" ca="1" si="27"/>
        <v>55.5</v>
      </c>
      <c r="AV21" s="21">
        <f t="shared" ca="1" si="12"/>
        <v>59</v>
      </c>
      <c r="AW21" s="21">
        <f t="shared" ca="1" si="28"/>
        <v>10</v>
      </c>
      <c r="AX21" s="21">
        <f t="shared" ca="1" si="29"/>
        <v>47</v>
      </c>
      <c r="AY21" s="21">
        <f t="shared" ca="1" si="30"/>
        <v>54</v>
      </c>
      <c r="AZ21" s="21">
        <f t="shared" ca="1" si="31"/>
        <v>59</v>
      </c>
      <c r="BB21" s="21" t="str">
        <f t="shared" ca="1" si="13"/>
        <v xml:space="preserve"> 339</v>
      </c>
      <c r="BC21" s="21" t="str">
        <f t="shared" ca="1" si="14"/>
        <v xml:space="preserve">  92</v>
      </c>
      <c r="BD21" s="21" t="str">
        <f t="shared" ca="1" si="15"/>
        <v xml:space="preserve"> 281</v>
      </c>
      <c r="BE21" s="21" t="str">
        <f t="shared" ca="1" si="16"/>
        <v xml:space="preserve"> 250</v>
      </c>
      <c r="BF21" s="21" t="str">
        <f t="shared" ca="1" si="17"/>
        <v xml:space="preserve"> 247</v>
      </c>
      <c r="BH21">
        <f t="shared" ca="1" si="18"/>
        <v>339</v>
      </c>
      <c r="BI21">
        <f t="shared" ca="1" si="19"/>
        <v>92</v>
      </c>
      <c r="BJ21">
        <f t="shared" ca="1" si="32"/>
        <v>281</v>
      </c>
      <c r="BK21">
        <f t="shared" ca="1" si="33"/>
        <v>250</v>
      </c>
      <c r="BL21">
        <f t="shared" ca="1" si="47"/>
        <v>247</v>
      </c>
      <c r="BN21" s="22" t="s">
        <v>68</v>
      </c>
      <c r="BO21" s="22" t="s">
        <v>80</v>
      </c>
      <c r="BP21" s="22">
        <f t="shared" ca="1" si="21"/>
        <v>9.4</v>
      </c>
      <c r="BQ21" s="22">
        <f t="shared" ca="1" si="34"/>
        <v>339</v>
      </c>
      <c r="BR21" s="22">
        <f t="shared" ca="1" si="35"/>
        <v>92</v>
      </c>
      <c r="BS21" s="22">
        <f t="shared" ca="1" si="36"/>
        <v>281</v>
      </c>
      <c r="BT21" s="22">
        <f t="shared" ca="1" si="37"/>
        <v>250</v>
      </c>
      <c r="BU21" s="22">
        <f t="shared" ca="1" si="38"/>
        <v>247</v>
      </c>
      <c r="BW21" s="42">
        <f t="shared" ca="1" si="39"/>
        <v>9.4</v>
      </c>
      <c r="BX21" s="43" t="str">
        <f t="shared" ca="1" si="40"/>
        <v>1900</v>
      </c>
      <c r="BY21" s="43">
        <f t="shared" ca="1" si="48"/>
        <v>1400</v>
      </c>
      <c r="BZ21" s="44" t="str">
        <f t="shared" ca="1" si="22"/>
        <v xml:space="preserve"> 339</v>
      </c>
      <c r="CA21" s="50">
        <f t="shared" ca="1" si="42"/>
        <v>92</v>
      </c>
      <c r="CB21" s="50">
        <f t="shared" ca="1" si="43"/>
        <v>281</v>
      </c>
      <c r="CC21" s="50">
        <f t="shared" ca="1" si="44"/>
        <v>250</v>
      </c>
      <c r="CD21" s="51">
        <f t="shared" ca="1" si="45"/>
        <v>247</v>
      </c>
    </row>
    <row r="22" spans="1:85">
      <c r="A22"/>
      <c r="C22" s="12">
        <f t="shared" si="46"/>
        <v>0</v>
      </c>
      <c r="X22" t="s">
        <v>81</v>
      </c>
      <c r="Y22" t="s">
        <v>80</v>
      </c>
      <c r="AB22" s="20">
        <f>MATCH("R",$J23:$J$1001,0)</f>
        <v>13</v>
      </c>
      <c r="AC22" s="20">
        <f>ROW()</f>
        <v>22</v>
      </c>
      <c r="AD22" s="24">
        <f t="shared" ca="1" si="23"/>
        <v>553</v>
      </c>
      <c r="AE22" t="str">
        <f t="shared" ca="1" si="1"/>
        <v>OK</v>
      </c>
      <c r="AF22" t="str">
        <f t="shared" ca="1" si="2"/>
        <v>2000</v>
      </c>
      <c r="AG22" t="str">
        <f t="shared" ca="1" si="3"/>
        <v xml:space="preserve"> 9.4</v>
      </c>
      <c r="AH22">
        <f t="shared" ca="1" si="4"/>
        <v>9.4</v>
      </c>
      <c r="AJ22" s="21" t="str">
        <f t="shared" ca="1" si="5"/>
        <v>63.0</v>
      </c>
      <c r="AK22" s="21" t="str">
        <f t="shared" ca="1" si="6"/>
        <v>28.8</v>
      </c>
      <c r="AL22" s="21" t="str">
        <f t="shared" ca="1" si="7"/>
        <v>58.2</v>
      </c>
      <c r="AM22" s="21" t="str">
        <f t="shared" ca="1" si="8"/>
        <v>55.3</v>
      </c>
      <c r="AN22" s="21" t="str">
        <f t="shared" ca="1" si="9"/>
        <v>55.3</v>
      </c>
      <c r="AP22">
        <f t="shared" ca="1" si="10"/>
        <v>63</v>
      </c>
      <c r="AQ22">
        <f t="shared" ca="1" si="24"/>
        <v>28.8</v>
      </c>
      <c r="AR22">
        <f t="shared" ca="1" si="25"/>
        <v>58.2</v>
      </c>
      <c r="AS22">
        <f t="shared" ca="1" si="26"/>
        <v>55.3</v>
      </c>
      <c r="AT22">
        <f t="shared" ca="1" si="27"/>
        <v>55.3</v>
      </c>
      <c r="AV22" s="21">
        <f t="shared" ca="1" si="12"/>
        <v>60</v>
      </c>
      <c r="AW22" s="21">
        <f t="shared" ca="1" si="28"/>
        <v>18</v>
      </c>
      <c r="AX22" s="21">
        <f t="shared" ca="1" si="29"/>
        <v>50</v>
      </c>
      <c r="AY22" s="21">
        <f t="shared" ca="1" si="30"/>
        <v>55</v>
      </c>
      <c r="AZ22" s="21">
        <f t="shared" ca="1" si="31"/>
        <v>60</v>
      </c>
      <c r="BB22" s="21" t="str">
        <f t="shared" ca="1" si="13"/>
        <v xml:space="preserve"> 337</v>
      </c>
      <c r="BC22" s="21" t="str">
        <f t="shared" ca="1" si="14"/>
        <v xml:space="preserve">  92</v>
      </c>
      <c r="BD22" s="21" t="str">
        <f t="shared" ca="1" si="15"/>
        <v xml:space="preserve"> 274</v>
      </c>
      <c r="BE22" s="21" t="str">
        <f t="shared" ca="1" si="16"/>
        <v xml:space="preserve"> 245</v>
      </c>
      <c r="BF22" s="21" t="str">
        <f t="shared" ca="1" si="17"/>
        <v xml:space="preserve"> 244</v>
      </c>
      <c r="BH22">
        <f t="shared" ca="1" si="18"/>
        <v>337</v>
      </c>
      <c r="BI22">
        <f t="shared" ca="1" si="19"/>
        <v>92</v>
      </c>
      <c r="BJ22">
        <f t="shared" ca="1" si="32"/>
        <v>274</v>
      </c>
      <c r="BK22">
        <f t="shared" ca="1" si="33"/>
        <v>245</v>
      </c>
      <c r="BL22">
        <f t="shared" ca="1" si="47"/>
        <v>244</v>
      </c>
      <c r="BN22" s="22" t="s">
        <v>71</v>
      </c>
      <c r="BO22" s="22" t="s">
        <v>31</v>
      </c>
      <c r="BP22" s="22">
        <f t="shared" ca="1" si="21"/>
        <v>9.4</v>
      </c>
      <c r="BQ22" s="22">
        <f t="shared" ca="1" si="34"/>
        <v>337</v>
      </c>
      <c r="BR22" s="22">
        <f t="shared" ca="1" si="35"/>
        <v>92</v>
      </c>
      <c r="BS22" s="22">
        <f t="shared" ca="1" si="36"/>
        <v>274</v>
      </c>
      <c r="BT22" s="22">
        <f t="shared" ca="1" si="37"/>
        <v>245</v>
      </c>
      <c r="BU22" s="22">
        <f t="shared" ca="1" si="38"/>
        <v>244</v>
      </c>
      <c r="BW22" s="42">
        <f t="shared" ca="1" si="39"/>
        <v>9.4</v>
      </c>
      <c r="BX22" s="43" t="str">
        <f t="shared" ca="1" si="40"/>
        <v>2000</v>
      </c>
      <c r="BY22" s="43">
        <f t="shared" ca="1" si="48"/>
        <v>1500</v>
      </c>
      <c r="BZ22" s="44" t="str">
        <f t="shared" ca="1" si="22"/>
        <v xml:space="preserve"> 337</v>
      </c>
      <c r="CA22" s="50">
        <f t="shared" ca="1" si="42"/>
        <v>92</v>
      </c>
      <c r="CB22" s="50">
        <f t="shared" ca="1" si="43"/>
        <v>274</v>
      </c>
      <c r="CC22" s="50">
        <f t="shared" ca="1" si="44"/>
        <v>245</v>
      </c>
      <c r="CD22" s="51">
        <f t="shared" ca="1" si="45"/>
        <v>244</v>
      </c>
    </row>
    <row r="23" spans="1:85">
      <c r="A23"/>
      <c r="C23" s="12">
        <f t="shared" si="46"/>
        <v>0</v>
      </c>
      <c r="X23" t="s">
        <v>83</v>
      </c>
      <c r="Y23" t="s">
        <v>31</v>
      </c>
      <c r="AB23" s="20">
        <f>MATCH("R",$J24:$J$1001,0)</f>
        <v>12</v>
      </c>
      <c r="AC23" s="20">
        <f>ROW()</f>
        <v>23</v>
      </c>
      <c r="AD23" s="24">
        <f t="shared" ca="1" si="23"/>
        <v>585</v>
      </c>
      <c r="AE23" t="str">
        <f t="shared" ca="1" si="1"/>
        <v>OK</v>
      </c>
      <c r="AF23" t="str">
        <f t="shared" ca="1" si="2"/>
        <v>2100</v>
      </c>
      <c r="AG23" t="str">
        <f t="shared" ca="1" si="3"/>
        <v xml:space="preserve"> 9.2</v>
      </c>
      <c r="AH23">
        <f t="shared" ca="1" si="4"/>
        <v>9.1999999999999993</v>
      </c>
      <c r="AJ23" s="21" t="str">
        <f t="shared" ca="1" si="5"/>
        <v>62.7</v>
      </c>
      <c r="AK23" s="21" t="str">
        <f t="shared" ca="1" si="6"/>
        <v>29.2</v>
      </c>
      <c r="AL23" s="21" t="str">
        <f t="shared" ca="1" si="7"/>
        <v>56.2</v>
      </c>
      <c r="AM23" s="21" t="str">
        <f t="shared" ca="1" si="8"/>
        <v>53.9</v>
      </c>
      <c r="AN23" s="21" t="str">
        <f t="shared" ca="1" si="9"/>
        <v>55.2</v>
      </c>
      <c r="AP23">
        <f t="shared" ca="1" si="10"/>
        <v>62.7</v>
      </c>
      <c r="AQ23">
        <f t="shared" ca="1" si="24"/>
        <v>29.2</v>
      </c>
      <c r="AR23">
        <f t="shared" ca="1" si="25"/>
        <v>56.2</v>
      </c>
      <c r="AS23">
        <f t="shared" ca="1" si="26"/>
        <v>53.9</v>
      </c>
      <c r="AT23">
        <f t="shared" ca="1" si="27"/>
        <v>55.2</v>
      </c>
      <c r="AV23" s="21">
        <f t="shared" ca="1" si="12"/>
        <v>60</v>
      </c>
      <c r="AW23" s="21">
        <f t="shared" ca="1" si="28"/>
        <v>32</v>
      </c>
      <c r="AX23" s="21">
        <f t="shared" ca="1" si="29"/>
        <v>55</v>
      </c>
      <c r="AY23" s="21">
        <f t="shared" ca="1" si="30"/>
        <v>59</v>
      </c>
      <c r="AZ23" s="21">
        <f t="shared" ca="1" si="31"/>
        <v>62</v>
      </c>
      <c r="BB23" s="21" t="str">
        <f t="shared" ca="1" si="13"/>
        <v xml:space="preserve"> 332</v>
      </c>
      <c r="BC23" s="21" t="str">
        <f t="shared" ca="1" si="14"/>
        <v xml:space="preserve">  94</v>
      </c>
      <c r="BD23" s="21" t="str">
        <f t="shared" ca="1" si="15"/>
        <v xml:space="preserve"> 254</v>
      </c>
      <c r="BE23" s="21" t="str">
        <f t="shared" ca="1" si="16"/>
        <v xml:space="preserve"> 232</v>
      </c>
      <c r="BF23" s="21" t="str">
        <f t="shared" ca="1" si="17"/>
        <v xml:space="preserve"> 244</v>
      </c>
      <c r="BH23">
        <f t="shared" ca="1" si="18"/>
        <v>332</v>
      </c>
      <c r="BI23">
        <f t="shared" ca="1" si="19"/>
        <v>94</v>
      </c>
      <c r="BJ23">
        <f t="shared" ca="1" si="32"/>
        <v>254</v>
      </c>
      <c r="BK23">
        <f t="shared" ca="1" si="33"/>
        <v>232</v>
      </c>
      <c r="BL23">
        <f t="shared" ca="1" si="47"/>
        <v>244</v>
      </c>
      <c r="BN23" s="22" t="s">
        <v>74</v>
      </c>
      <c r="BO23" s="22" t="s">
        <v>35</v>
      </c>
      <c r="BP23" s="22">
        <f t="shared" ca="1" si="21"/>
        <v>9.1999999999999993</v>
      </c>
      <c r="BQ23" s="22">
        <f t="shared" ca="1" si="34"/>
        <v>332</v>
      </c>
      <c r="BR23" s="22">
        <f t="shared" ca="1" si="35"/>
        <v>94</v>
      </c>
      <c r="BS23" s="22">
        <f t="shared" ca="1" si="36"/>
        <v>254</v>
      </c>
      <c r="BT23" s="22">
        <f t="shared" ca="1" si="37"/>
        <v>232</v>
      </c>
      <c r="BU23" s="22">
        <f t="shared" ca="1" si="38"/>
        <v>244</v>
      </c>
      <c r="BW23" s="42">
        <f t="shared" ca="1" si="39"/>
        <v>9.1999999999999993</v>
      </c>
      <c r="BX23" s="43" t="str">
        <f t="shared" ca="1" si="40"/>
        <v>2100</v>
      </c>
      <c r="BY23" s="43">
        <f t="shared" ca="1" si="48"/>
        <v>1600</v>
      </c>
      <c r="BZ23" s="44" t="str">
        <f t="shared" ca="1" si="22"/>
        <v xml:space="preserve"> 332</v>
      </c>
      <c r="CA23" s="50">
        <f t="shared" ca="1" si="42"/>
        <v>94</v>
      </c>
      <c r="CB23" s="50">
        <f t="shared" ca="1" si="43"/>
        <v>254</v>
      </c>
      <c r="CC23" s="50">
        <f t="shared" ca="1" si="44"/>
        <v>232</v>
      </c>
      <c r="CD23" s="51">
        <f t="shared" ca="1" si="45"/>
        <v>244</v>
      </c>
    </row>
    <row r="24" spans="1:85">
      <c r="A24"/>
      <c r="C24" s="12">
        <f t="shared" si="46"/>
        <v>0</v>
      </c>
      <c r="X24" t="s">
        <v>85</v>
      </c>
      <c r="Y24" t="s">
        <v>35</v>
      </c>
      <c r="AB24" s="20">
        <f>MATCH("R",$J25:$J$1001,0)</f>
        <v>11</v>
      </c>
      <c r="AC24" s="20">
        <f>ROW()</f>
        <v>24</v>
      </c>
      <c r="AD24" s="24">
        <f t="shared" ca="1" si="23"/>
        <v>608</v>
      </c>
      <c r="AE24" t="str">
        <f t="shared" ca="1" si="1"/>
        <v>OK</v>
      </c>
      <c r="AF24" t="str">
        <f t="shared" ca="1" si="2"/>
        <v>2200</v>
      </c>
      <c r="AG24" t="str">
        <f t="shared" ca="1" si="3"/>
        <v xml:space="preserve"> 8.7</v>
      </c>
      <c r="AH24">
        <f t="shared" ca="1" si="4"/>
        <v>8.6999999999999993</v>
      </c>
      <c r="AJ24" s="21" t="str">
        <f t="shared" ca="1" si="5"/>
        <v>62.3</v>
      </c>
      <c r="AK24" s="21" t="str">
        <f t="shared" ca="1" si="6"/>
        <v>29.8</v>
      </c>
      <c r="AL24" s="21" t="str">
        <f t="shared" ca="1" si="7"/>
        <v>53.8</v>
      </c>
      <c r="AM24" s="21" t="str">
        <f t="shared" ca="1" si="8"/>
        <v>53.0</v>
      </c>
      <c r="AN24" s="21" t="str">
        <f t="shared" ca="1" si="9"/>
        <v>55.8</v>
      </c>
      <c r="AP24">
        <f t="shared" ca="1" si="10"/>
        <v>62.3</v>
      </c>
      <c r="AQ24">
        <f t="shared" ca="1" si="24"/>
        <v>29.8</v>
      </c>
      <c r="AR24">
        <f t="shared" ca="1" si="25"/>
        <v>53.8</v>
      </c>
      <c r="AS24">
        <f t="shared" ca="1" si="26"/>
        <v>53</v>
      </c>
      <c r="AT24">
        <f t="shared" ca="1" si="27"/>
        <v>55.8</v>
      </c>
      <c r="AV24" s="21">
        <f t="shared" ca="1" si="12"/>
        <v>61</v>
      </c>
      <c r="AW24" s="21">
        <f t="shared" ca="1" si="28"/>
        <v>46</v>
      </c>
      <c r="AX24" s="21">
        <f t="shared" ca="1" si="29"/>
        <v>60</v>
      </c>
      <c r="AY24" s="21">
        <f t="shared" ca="1" si="30"/>
        <v>62</v>
      </c>
      <c r="AZ24" s="21">
        <f t="shared" ca="1" si="31"/>
        <v>64</v>
      </c>
      <c r="BB24" s="21" t="str">
        <f t="shared" ca="1" si="13"/>
        <v xml:space="preserve"> 326</v>
      </c>
      <c r="BC24" s="21" t="str">
        <f t="shared" ca="1" si="14"/>
        <v xml:space="preserve">  96</v>
      </c>
      <c r="BD24" s="21" t="str">
        <f t="shared" ca="1" si="15"/>
        <v xml:space="preserve"> 231</v>
      </c>
      <c r="BE24" s="21" t="str">
        <f t="shared" ca="1" si="16"/>
        <v xml:space="preserve"> 224</v>
      </c>
      <c r="BF24" s="21" t="str">
        <f t="shared" ca="1" si="17"/>
        <v xml:space="preserve"> 249</v>
      </c>
      <c r="BH24">
        <f t="shared" ca="1" si="18"/>
        <v>326</v>
      </c>
      <c r="BI24">
        <f t="shared" ca="1" si="19"/>
        <v>96</v>
      </c>
      <c r="BJ24">
        <f t="shared" ca="1" si="32"/>
        <v>231</v>
      </c>
      <c r="BK24">
        <f t="shared" ca="1" si="33"/>
        <v>224</v>
      </c>
      <c r="BL24">
        <f t="shared" ca="1" si="47"/>
        <v>249</v>
      </c>
      <c r="BN24" s="22" t="s">
        <v>76</v>
      </c>
      <c r="BO24" s="22" t="s">
        <v>38</v>
      </c>
      <c r="BP24" s="22">
        <f t="shared" ca="1" si="21"/>
        <v>8.6999999999999993</v>
      </c>
      <c r="BQ24" s="22">
        <f t="shared" ca="1" si="34"/>
        <v>326</v>
      </c>
      <c r="BR24" s="22">
        <f t="shared" ca="1" si="35"/>
        <v>96</v>
      </c>
      <c r="BS24" s="22">
        <f t="shared" ca="1" si="36"/>
        <v>231</v>
      </c>
      <c r="BT24" s="22">
        <f t="shared" ca="1" si="37"/>
        <v>224</v>
      </c>
      <c r="BU24" s="22">
        <f t="shared" ca="1" si="38"/>
        <v>249</v>
      </c>
      <c r="BW24" s="42">
        <f t="shared" ca="1" si="39"/>
        <v>8.6999999999999993</v>
      </c>
      <c r="BX24" s="43" t="str">
        <f t="shared" ca="1" si="40"/>
        <v>2200</v>
      </c>
      <c r="BY24" s="43">
        <f t="shared" ca="1" si="48"/>
        <v>1700</v>
      </c>
      <c r="BZ24" s="44" t="str">
        <f t="shared" ca="1" si="22"/>
        <v xml:space="preserve"> 326</v>
      </c>
      <c r="CA24" s="50">
        <f t="shared" ca="1" si="42"/>
        <v>96</v>
      </c>
      <c r="CB24" s="50">
        <f t="shared" ca="1" si="43"/>
        <v>231</v>
      </c>
      <c r="CC24" s="50">
        <f t="shared" ca="1" si="44"/>
        <v>224</v>
      </c>
      <c r="CD24" s="51">
        <f t="shared" ca="1" si="45"/>
        <v>249</v>
      </c>
    </row>
    <row r="25" spans="1:85">
      <c r="A25"/>
      <c r="C25" s="12">
        <f t="shared" si="46"/>
        <v>0</v>
      </c>
      <c r="X25" t="s">
        <v>86</v>
      </c>
      <c r="Y25" t="s">
        <v>38</v>
      </c>
      <c r="AB25" s="20">
        <f>MATCH("R",$J26:$J$1001,0)</f>
        <v>10</v>
      </c>
      <c r="AC25" s="20">
        <f>ROW()</f>
        <v>25</v>
      </c>
      <c r="AD25" s="24">
        <f t="shared" ca="1" si="23"/>
        <v>640</v>
      </c>
      <c r="AE25" t="str">
        <f t="shared" ca="1" si="1"/>
        <v>OK</v>
      </c>
      <c r="AF25" t="str">
        <f t="shared" ca="1" si="2"/>
        <v>2300</v>
      </c>
      <c r="AG25" t="str">
        <f t="shared" ca="1" si="3"/>
        <v xml:space="preserve"> 7.7</v>
      </c>
      <c r="AH25">
        <f t="shared" ca="1" si="4"/>
        <v>7.7</v>
      </c>
      <c r="AJ25" s="21" t="str">
        <f t="shared" ca="1" si="5"/>
        <v>62.0</v>
      </c>
      <c r="AK25" s="21" t="str">
        <f t="shared" ca="1" si="6"/>
        <v>30.7</v>
      </c>
      <c r="AL25" s="21" t="str">
        <f t="shared" ca="1" si="7"/>
        <v>52.5</v>
      </c>
      <c r="AM25" s="21" t="str">
        <f t="shared" ca="1" si="8"/>
        <v>53.5</v>
      </c>
      <c r="AN25" s="21" t="str">
        <f t="shared" ca="1" si="9"/>
        <v>58.9</v>
      </c>
      <c r="AP25">
        <f t="shared" ca="1" si="10"/>
        <v>62</v>
      </c>
      <c r="AQ25">
        <f t="shared" ca="1" si="24"/>
        <v>30.7</v>
      </c>
      <c r="AR25">
        <f t="shared" ca="1" si="25"/>
        <v>52.5</v>
      </c>
      <c r="AS25">
        <f t="shared" ca="1" si="26"/>
        <v>53.5</v>
      </c>
      <c r="AT25">
        <f t="shared" ca="1" si="27"/>
        <v>58.9</v>
      </c>
      <c r="AV25" s="21">
        <f t="shared" ca="1" si="12"/>
        <v>61</v>
      </c>
      <c r="AW25" s="21">
        <f t="shared" ca="1" si="28"/>
        <v>53</v>
      </c>
      <c r="AX25" s="21">
        <f t="shared" ca="1" si="29"/>
        <v>63</v>
      </c>
      <c r="AY25" s="21">
        <f t="shared" ca="1" si="30"/>
        <v>65</v>
      </c>
      <c r="AZ25" s="21">
        <f t="shared" ca="1" si="31"/>
        <v>63</v>
      </c>
      <c r="BB25" s="21" t="str">
        <f t="shared" ca="1" si="13"/>
        <v xml:space="preserve"> 322</v>
      </c>
      <c r="BC25" s="21" t="str">
        <f t="shared" ca="1" si="14"/>
        <v xml:space="preserve"> 100</v>
      </c>
      <c r="BD25" s="21" t="str">
        <f t="shared" ca="1" si="15"/>
        <v xml:space="preserve"> 221</v>
      </c>
      <c r="BE25" s="21" t="str">
        <f t="shared" ca="1" si="16"/>
        <v xml:space="preserve"> 228</v>
      </c>
      <c r="BF25" s="21" t="str">
        <f t="shared" ca="1" si="17"/>
        <v xml:space="preserve"> 282</v>
      </c>
      <c r="BH25">
        <f t="shared" ca="1" si="18"/>
        <v>322</v>
      </c>
      <c r="BI25">
        <f t="shared" ca="1" si="19"/>
        <v>100</v>
      </c>
      <c r="BJ25">
        <f t="shared" ca="1" si="32"/>
        <v>221</v>
      </c>
      <c r="BK25">
        <f t="shared" ca="1" si="33"/>
        <v>228</v>
      </c>
      <c r="BL25">
        <f t="shared" ca="1" si="47"/>
        <v>282</v>
      </c>
      <c r="BN25" s="22" t="s">
        <v>78</v>
      </c>
      <c r="BO25" s="22" t="s">
        <v>42</v>
      </c>
      <c r="BP25" s="22">
        <f t="shared" ca="1" si="21"/>
        <v>7.7</v>
      </c>
      <c r="BQ25" s="22">
        <f t="shared" ca="1" si="34"/>
        <v>322</v>
      </c>
      <c r="BR25" s="22">
        <f t="shared" ca="1" si="35"/>
        <v>100</v>
      </c>
      <c r="BS25" s="22">
        <f t="shared" ca="1" si="36"/>
        <v>221</v>
      </c>
      <c r="BT25" s="22">
        <f t="shared" ca="1" si="37"/>
        <v>228</v>
      </c>
      <c r="BU25" s="22">
        <f t="shared" ca="1" si="38"/>
        <v>282</v>
      </c>
      <c r="BW25" s="42">
        <f t="shared" ca="1" si="39"/>
        <v>7.7</v>
      </c>
      <c r="BX25" s="43" t="str">
        <f t="shared" ca="1" si="40"/>
        <v>2300</v>
      </c>
      <c r="BY25" s="43">
        <f t="shared" ca="1" si="48"/>
        <v>1800</v>
      </c>
      <c r="BZ25" s="44" t="str">
        <f t="shared" ca="1" si="22"/>
        <v xml:space="preserve"> 322</v>
      </c>
      <c r="CA25" s="50">
        <f t="shared" ca="1" si="42"/>
        <v>100</v>
      </c>
      <c r="CB25" s="50">
        <f t="shared" ca="1" si="43"/>
        <v>221</v>
      </c>
      <c r="CC25" s="50">
        <f t="shared" ca="1" si="44"/>
        <v>228</v>
      </c>
      <c r="CD25" s="51">
        <f t="shared" ca="1" si="45"/>
        <v>282</v>
      </c>
    </row>
    <row r="26" spans="1:85">
      <c r="A26"/>
      <c r="C26" s="12">
        <f t="shared" si="46"/>
        <v>0</v>
      </c>
      <c r="X26" t="s">
        <v>87</v>
      </c>
      <c r="Y26" t="s">
        <v>42</v>
      </c>
      <c r="AB26" s="20">
        <f>MATCH("R",$J27:$J$1001,0)</f>
        <v>9</v>
      </c>
      <c r="AC26" s="20">
        <f>ROW()</f>
        <v>26</v>
      </c>
      <c r="AD26" s="24">
        <f t="shared" ca="1" si="23"/>
        <v>663</v>
      </c>
      <c r="AE26" t="str">
        <f t="shared" ca="1" si="1"/>
        <v>OK</v>
      </c>
      <c r="AF26" t="str">
        <f t="shared" ca="1" si="2"/>
        <v>2400</v>
      </c>
      <c r="AG26" t="str">
        <f t="shared" ca="1" si="3"/>
        <v xml:space="preserve"> 6.5</v>
      </c>
      <c r="AH26">
        <f t="shared" ca="1" si="4"/>
        <v>6.5</v>
      </c>
      <c r="AJ26" s="21" t="str">
        <f t="shared" ca="1" si="5"/>
        <v>62.1</v>
      </c>
      <c r="AK26" s="21" t="str">
        <f t="shared" ca="1" si="6"/>
        <v>55.6</v>
      </c>
      <c r="AL26" s="21" t="str">
        <f t="shared" ca="1" si="7"/>
        <v>53.1</v>
      </c>
      <c r="AM26" s="21" t="str">
        <f t="shared" ca="1" si="8"/>
        <v>55.7</v>
      </c>
      <c r="AN26" s="21" t="str">
        <f t="shared" ca="1" si="9"/>
        <v>62.1</v>
      </c>
      <c r="AP26">
        <f t="shared" ca="1" si="10"/>
        <v>62.1</v>
      </c>
      <c r="AQ26">
        <f t="shared" ca="1" si="24"/>
        <v>55.6</v>
      </c>
      <c r="AR26">
        <f t="shared" ca="1" si="25"/>
        <v>53.1</v>
      </c>
      <c r="AS26">
        <f t="shared" ca="1" si="26"/>
        <v>55.7</v>
      </c>
      <c r="AT26">
        <f t="shared" ca="1" si="27"/>
        <v>0</v>
      </c>
      <c r="AV26" s="21">
        <f t="shared" ca="1" si="12"/>
        <v>61</v>
      </c>
      <c r="AW26" s="21">
        <f t="shared" ca="1" si="28"/>
        <v>61</v>
      </c>
      <c r="AX26" s="21">
        <f t="shared" ca="1" si="29"/>
        <v>64</v>
      </c>
      <c r="AY26" s="21">
        <f t="shared" ca="1" si="30"/>
        <v>65</v>
      </c>
      <c r="AZ26" s="21">
        <f t="shared" ca="1" si="31"/>
        <v>0</v>
      </c>
      <c r="BB26" s="21" t="str">
        <f t="shared" ca="1" si="13"/>
        <v xml:space="preserve"> 323</v>
      </c>
      <c r="BC26" s="21" t="str">
        <f t="shared" ca="1" si="14"/>
        <v xml:space="preserve"> 248</v>
      </c>
      <c r="BD26" s="21" t="str">
        <f t="shared" ca="1" si="15"/>
        <v xml:space="preserve"> 225</v>
      </c>
      <c r="BE26" s="21" t="str">
        <f t="shared" ca="1" si="16"/>
        <v xml:space="preserve"> 248</v>
      </c>
      <c r="BF26" s="21" t="str">
        <f t="shared" ca="1" si="17"/>
        <v xml:space="preserve"> 323</v>
      </c>
      <c r="BH26">
        <f t="shared" ca="1" si="18"/>
        <v>323</v>
      </c>
      <c r="BI26">
        <f t="shared" ca="1" si="19"/>
        <v>248</v>
      </c>
      <c r="BJ26">
        <f t="shared" ca="1" si="32"/>
        <v>225</v>
      </c>
      <c r="BK26">
        <f t="shared" ca="1" si="33"/>
        <v>248</v>
      </c>
      <c r="BL26">
        <f t="shared" ca="1" si="47"/>
        <v>0</v>
      </c>
      <c r="BN26" s="22" t="s">
        <v>80</v>
      </c>
      <c r="BO26" s="22" t="s">
        <v>45</v>
      </c>
      <c r="BP26" s="22">
        <f t="shared" ca="1" si="21"/>
        <v>6.5</v>
      </c>
      <c r="BQ26" s="22">
        <f t="shared" ca="1" si="34"/>
        <v>323</v>
      </c>
      <c r="BR26" s="22">
        <f t="shared" ca="1" si="35"/>
        <v>248</v>
      </c>
      <c r="BS26" s="22">
        <f t="shared" ca="1" si="36"/>
        <v>225</v>
      </c>
      <c r="BT26" s="22">
        <f t="shared" ca="1" si="37"/>
        <v>248</v>
      </c>
      <c r="BU26" s="22">
        <f t="shared" ca="1" si="38"/>
        <v>0</v>
      </c>
      <c r="BW26" s="47">
        <f t="shared" ca="1" si="39"/>
        <v>6.5</v>
      </c>
      <c r="BX26" s="48" t="str">
        <f t="shared" ca="1" si="40"/>
        <v>2400</v>
      </c>
      <c r="BY26" s="48">
        <f t="shared" ca="1" si="48"/>
        <v>1900</v>
      </c>
      <c r="BZ26" s="49" t="str">
        <f t="shared" ca="1" si="22"/>
        <v xml:space="preserve"> 323</v>
      </c>
      <c r="CA26" s="54">
        <f t="shared" ca="1" si="42"/>
        <v>248</v>
      </c>
      <c r="CB26" s="54">
        <f t="shared" ca="1" si="43"/>
        <v>225</v>
      </c>
      <c r="CC26" s="54">
        <f t="shared" ca="1" si="44"/>
        <v>248</v>
      </c>
      <c r="CD26" s="55">
        <f t="shared" ca="1" si="45"/>
        <v>0</v>
      </c>
    </row>
    <row r="27" spans="1:85">
      <c r="A27"/>
      <c r="C27" s="12">
        <f t="shared" si="46"/>
        <v>0</v>
      </c>
      <c r="X27" t="s">
        <v>88</v>
      </c>
      <c r="Y27" t="s">
        <v>45</v>
      </c>
      <c r="AB27" s="20">
        <f>MATCH("R",$J28:$J$1001,0)</f>
        <v>8</v>
      </c>
      <c r="AC27" s="20">
        <f>ROW()</f>
        <v>27</v>
      </c>
      <c r="AD27" s="24" t="e">
        <f t="shared" ca="1" si="23"/>
        <v>#N/A</v>
      </c>
      <c r="AE27" t="str">
        <f t="shared" ca="1" si="1"/>
        <v>E</v>
      </c>
      <c r="AJ27" s="21"/>
      <c r="AK27" s="21"/>
      <c r="AL27" s="21"/>
      <c r="AM27" s="21"/>
      <c r="AN27" s="21"/>
      <c r="BB27" s="21"/>
      <c r="BC27" s="21"/>
      <c r="BD27" s="21"/>
      <c r="BE27" s="21"/>
      <c r="BF27" s="21"/>
      <c r="BN27" s="22"/>
    </row>
    <row r="28" spans="1:85">
      <c r="A28"/>
      <c r="C28" s="12">
        <f t="shared" si="46"/>
        <v>0</v>
      </c>
      <c r="AB28" s="20">
        <f>MATCH("R",$J29:$J$1001,0)</f>
        <v>7</v>
      </c>
      <c r="AC28" s="20">
        <f>ROW()</f>
        <v>28</v>
      </c>
      <c r="AD28" s="24" t="e">
        <f t="shared" ca="1" si="23"/>
        <v>#N/A</v>
      </c>
      <c r="AE28" t="str">
        <f t="shared" ca="1" si="1"/>
        <v>E</v>
      </c>
      <c r="AJ28" s="21"/>
      <c r="AK28" s="21"/>
      <c r="AL28" s="21"/>
      <c r="AM28" s="21"/>
      <c r="AN28" s="21"/>
      <c r="BB28" s="21"/>
      <c r="BC28" s="21"/>
      <c r="BD28" s="21"/>
      <c r="BE28" s="21"/>
      <c r="BF28" s="21"/>
      <c r="BN28" s="22"/>
    </row>
    <row r="29" spans="1:85">
      <c r="A29"/>
      <c r="C29" s="12">
        <f t="shared" si="46"/>
        <v>0</v>
      </c>
      <c r="AB29" s="20">
        <f>MATCH("R",$J30:$J$1001,0)</f>
        <v>6</v>
      </c>
      <c r="AC29" s="20">
        <f>ROW()</f>
        <v>29</v>
      </c>
      <c r="AD29" s="24" t="e">
        <f t="shared" ca="1" si="23"/>
        <v>#N/A</v>
      </c>
      <c r="AE29" t="str">
        <f t="shared" ca="1" si="1"/>
        <v>E</v>
      </c>
      <c r="AJ29" s="21"/>
      <c r="AK29" s="21"/>
      <c r="AL29" s="21"/>
      <c r="AM29" s="21"/>
      <c r="AN29" s="21"/>
      <c r="BB29" s="21"/>
      <c r="BC29" s="21"/>
      <c r="BD29" s="21"/>
      <c r="BE29" s="21"/>
      <c r="BF29" s="21"/>
      <c r="BN29" s="22"/>
    </row>
    <row r="30" spans="1:85">
      <c r="A30"/>
      <c r="C30" s="12">
        <f t="shared" si="46"/>
        <v>0</v>
      </c>
      <c r="AB30" s="20">
        <f>MATCH("R",$J31:$J$1001,0)</f>
        <v>5</v>
      </c>
      <c r="AC30" s="20">
        <f>ROW()</f>
        <v>30</v>
      </c>
      <c r="AD30" s="24" t="e">
        <f t="shared" ca="1" si="23"/>
        <v>#N/A</v>
      </c>
      <c r="AE30" t="str">
        <f t="shared" ca="1" si="1"/>
        <v>E</v>
      </c>
      <c r="BN30" s="22"/>
    </row>
    <row r="31" spans="1:85">
      <c r="A31"/>
      <c r="C31" s="12">
        <f t="shared" si="46"/>
        <v>0</v>
      </c>
      <c r="AB31" s="20">
        <f>MATCH("R",$J32:$J$1001,0)</f>
        <v>4</v>
      </c>
      <c r="AC31" s="20">
        <f>ROW()</f>
        <v>31</v>
      </c>
      <c r="AD31" s="24" t="e">
        <f t="shared" ca="1" si="23"/>
        <v>#N/A</v>
      </c>
      <c r="AE31" t="str">
        <f t="shared" ca="1" si="1"/>
        <v>E</v>
      </c>
      <c r="BN31" s="22"/>
    </row>
    <row r="32" spans="1:85">
      <c r="A32"/>
      <c r="C32" s="12">
        <f t="shared" si="46"/>
        <v>0</v>
      </c>
      <c r="AB32" s="20">
        <f>MATCH("R",$J33:$J$1001,0)</f>
        <v>3</v>
      </c>
      <c r="AC32" s="20">
        <f>ROW()</f>
        <v>32</v>
      </c>
      <c r="AD32" s="24" t="e">
        <f t="shared" ca="1" si="23"/>
        <v>#N/A</v>
      </c>
      <c r="AE32" t="str">
        <f t="shared" ca="1" si="1"/>
        <v>E</v>
      </c>
    </row>
    <row r="33" spans="1:31">
      <c r="A33"/>
      <c r="C33" s="12">
        <f t="shared" si="46"/>
        <v>0</v>
      </c>
      <c r="AB33" s="20">
        <f>MATCH("R",$J34:$J$1001,0)</f>
        <v>2</v>
      </c>
      <c r="AC33" s="20">
        <f>ROW()</f>
        <v>33</v>
      </c>
      <c r="AD33" s="24" t="e">
        <f t="shared" ca="1" si="23"/>
        <v>#N/A</v>
      </c>
      <c r="AE33" t="str">
        <f t="shared" ca="1" si="1"/>
        <v>E</v>
      </c>
    </row>
    <row r="34" spans="1:31">
      <c r="A34"/>
      <c r="C34" s="12">
        <f t="shared" si="46"/>
        <v>0</v>
      </c>
      <c r="J34" s="30" t="str">
        <f t="shared" ref="J34" si="49">IF(ISERROR(X34),"","R")</f>
        <v/>
      </c>
      <c r="K34" s="31">
        <v>3</v>
      </c>
      <c r="L34" s="31">
        <f t="shared" ref="L34:V34" si="50">K34+5</f>
        <v>8</v>
      </c>
      <c r="M34" s="31">
        <f t="shared" si="50"/>
        <v>13</v>
      </c>
      <c r="N34" s="31">
        <f t="shared" si="50"/>
        <v>18</v>
      </c>
      <c r="O34" s="31">
        <f t="shared" si="50"/>
        <v>23</v>
      </c>
      <c r="P34" s="31">
        <f t="shared" si="50"/>
        <v>28</v>
      </c>
      <c r="Q34" s="31">
        <f t="shared" si="50"/>
        <v>33</v>
      </c>
      <c r="R34" s="31">
        <f t="shared" si="50"/>
        <v>38</v>
      </c>
      <c r="S34" s="31">
        <f t="shared" si="50"/>
        <v>43</v>
      </c>
      <c r="T34" s="31">
        <f t="shared" si="50"/>
        <v>48</v>
      </c>
      <c r="U34" s="31">
        <f t="shared" si="50"/>
        <v>53</v>
      </c>
      <c r="V34" s="31">
        <f t="shared" si="50"/>
        <v>58</v>
      </c>
      <c r="X34" t="e">
        <f>VLOOKUP(K34,$X$2:Y$31,2,FALSE())</f>
        <v>#N/A</v>
      </c>
      <c r="AB34" s="20">
        <f>MATCH("R",$J35:$J$1001,0)</f>
        <v>1</v>
      </c>
      <c r="AC34" s="20">
        <f>ROW()</f>
        <v>34</v>
      </c>
      <c r="AD34" s="24" t="e">
        <f t="shared" ca="1" si="23"/>
        <v>#N/A</v>
      </c>
      <c r="AE34" t="str">
        <f t="shared" ca="1" si="1"/>
        <v>E</v>
      </c>
    </row>
    <row r="35" spans="1:31">
      <c r="A35"/>
      <c r="C35" s="12">
        <f t="shared" si="46"/>
        <v>0</v>
      </c>
      <c r="J35" t="str">
        <f>SSN_7!J695</f>
        <v>R</v>
      </c>
      <c r="K35" s="30" t="str">
        <f>SSN_7!K1355</f>
        <v xml:space="preserve"> 1.0</v>
      </c>
      <c r="L35" s="30" t="str">
        <f>SSN_7!L1355</f>
        <v xml:space="preserve"> 5.5</v>
      </c>
      <c r="M35" s="30" t="str">
        <f>SSN_7!M1355</f>
        <v xml:space="preserve"> 2.0</v>
      </c>
      <c r="N35" s="30" t="str">
        <f>SSN_7!N1355</f>
        <v xml:space="preserve"> 4.0</v>
      </c>
      <c r="O35" s="30" t="str">
        <f>SSN_7!O1355</f>
        <v xml:space="preserve"> 5.4</v>
      </c>
      <c r="P35" s="30" t="str">
        <f>SSN_7!P1355</f>
        <v xml:space="preserve"> 7.3</v>
      </c>
      <c r="Q35" s="30" t="str">
        <f>SSN_7!Q1355</f>
        <v>10.2</v>
      </c>
      <c r="R35" s="30" t="str">
        <f>SSN_7!R1355</f>
        <v>14.4</v>
      </c>
      <c r="S35" s="30" t="str">
        <f>SSN_7!S1355</f>
        <v>18.2</v>
      </c>
      <c r="T35" s="30" t="str">
        <f>SSN_7!T1355</f>
        <v>21.5</v>
      </c>
      <c r="U35" s="30" t="str">
        <f>SSN_7!U1355</f>
        <v>25.0</v>
      </c>
      <c r="V35" s="30" t="str">
        <f>SSN_7!V1355</f>
        <v>29.0</v>
      </c>
      <c r="X35" t="str">
        <f>VLOOKUP(K35,$X$2:Y$31,2,FALSE())</f>
        <v>0100</v>
      </c>
      <c r="AB35" s="20">
        <f>MATCH("R",$J36:$J$1001,0)</f>
        <v>23</v>
      </c>
      <c r="AC35" s="20">
        <f>ROW()</f>
        <v>35</v>
      </c>
      <c r="AD35" s="24" t="e">
        <f t="shared" ca="1" si="23"/>
        <v>#N/A</v>
      </c>
      <c r="AE35" t="str">
        <f t="shared" ca="1" si="1"/>
        <v>E</v>
      </c>
    </row>
    <row r="36" spans="1:31">
      <c r="A36"/>
      <c r="C36" s="12">
        <f t="shared" si="46"/>
        <v>0</v>
      </c>
      <c r="J36" s="29" t="str">
        <f>SSN_7!J1356</f>
        <v/>
      </c>
      <c r="K36" s="29" t="str">
        <f>SSN_7!K1356</f>
        <v xml:space="preserve">    </v>
      </c>
      <c r="L36" s="29" t="str">
        <f>SSN_7!L1356</f>
        <v xml:space="preserve"> 1F2</v>
      </c>
      <c r="M36" s="29" t="str">
        <f>SSN_7!M1356</f>
        <v xml:space="preserve"> 1F2</v>
      </c>
      <c r="N36" s="29" t="str">
        <f>SSN_7!N1356</f>
        <v xml:space="preserve"> 1F2</v>
      </c>
      <c r="O36" s="29" t="str">
        <f>SSN_7!O1356</f>
        <v xml:space="preserve"> 1F2</v>
      </c>
      <c r="P36" s="29" t="str">
        <f>SSN_7!P1356</f>
        <v xml:space="preserve"> 1F2</v>
      </c>
      <c r="Q36" s="29" t="str">
        <f>SSN_7!Q1356</f>
        <v xml:space="preserve"> 1F2</v>
      </c>
      <c r="R36" s="29" t="str">
        <f>SSN_7!R1356</f>
        <v xml:space="preserve"> 1F2</v>
      </c>
      <c r="S36" s="29" t="str">
        <f>SSN_7!S1356</f>
        <v xml:space="preserve"> 1F2</v>
      </c>
      <c r="T36" s="29" t="str">
        <f>SSN_7!T1356</f>
        <v xml:space="preserve"> 1F2</v>
      </c>
      <c r="U36" s="29" t="str">
        <f>SSN_7!U1356</f>
        <v xml:space="preserve"> 1F2</v>
      </c>
      <c r="V36" s="29" t="str">
        <f>SSN_7!V1356</f>
        <v xml:space="preserve"> 1F2</v>
      </c>
      <c r="X36" t="e">
        <f>VLOOKUP(K36,$X$2:Y$31,2,FALSE())</f>
        <v>#N/A</v>
      </c>
      <c r="AB36" s="20">
        <f>MATCH("R",$J37:$J$1001,0)</f>
        <v>22</v>
      </c>
      <c r="AC36" s="20">
        <f>ROW()</f>
        <v>36</v>
      </c>
      <c r="AD36" s="24" t="e">
        <f t="shared" ca="1" si="23"/>
        <v>#N/A</v>
      </c>
      <c r="AE36" t="str">
        <f t="shared" ca="1" si="1"/>
        <v>E</v>
      </c>
    </row>
    <row r="37" spans="1:31">
      <c r="A37"/>
      <c r="C37" s="12">
        <f t="shared" si="46"/>
        <v>0</v>
      </c>
      <c r="J37" s="29" t="str">
        <f>SSN_7!J1357</f>
        <v/>
      </c>
      <c r="K37" s="29" t="str">
        <f>SSN_7!K1357</f>
        <v xml:space="preserve">    </v>
      </c>
      <c r="L37" s="29" t="str">
        <f>SSN_7!L1357</f>
        <v>62.3</v>
      </c>
      <c r="M37" s="29" t="str">
        <f>SSN_7!M1357</f>
        <v>53.5</v>
      </c>
      <c r="N37" s="29" t="str">
        <f>SSN_7!N1357</f>
        <v>54.9</v>
      </c>
      <c r="O37" s="29" t="str">
        <f>SSN_7!O1357</f>
        <v>62.3</v>
      </c>
      <c r="P37" s="29" t="str">
        <f>SSN_7!P1357</f>
        <v>62.3</v>
      </c>
      <c r="Q37" s="29" t="str">
        <f>SSN_7!Q1357</f>
        <v>62.3</v>
      </c>
      <c r="R37" s="29" t="str">
        <f>SSN_7!R1357</f>
        <v>62.3</v>
      </c>
      <c r="S37" s="29" t="str">
        <f>SSN_7!S1357</f>
        <v>62.3</v>
      </c>
      <c r="T37" s="29" t="str">
        <f>SSN_7!T1357</f>
        <v>62.3</v>
      </c>
      <c r="U37" s="29" t="str">
        <f>SSN_7!U1357</f>
        <v>62.3</v>
      </c>
      <c r="V37" s="29" t="str">
        <f>SSN_7!V1357</f>
        <v>62.3</v>
      </c>
      <c r="X37" t="e">
        <f>VLOOKUP(K37,$X$2:Y$31,2,FALSE())</f>
        <v>#N/A</v>
      </c>
      <c r="AB37" s="20">
        <f>MATCH("R",$J38:$J$1001,0)</f>
        <v>21</v>
      </c>
      <c r="AC37" s="20">
        <f>ROW()</f>
        <v>37</v>
      </c>
      <c r="AD37" s="24" t="e">
        <f t="shared" ca="1" si="23"/>
        <v>#N/A</v>
      </c>
      <c r="AE37" t="str">
        <f t="shared" ca="1" si="1"/>
        <v>E</v>
      </c>
    </row>
    <row r="38" spans="1:31">
      <c r="A38"/>
      <c r="C38" s="12">
        <f t="shared" ref="C38:C69" si="51">LEN(A38)</f>
        <v>0</v>
      </c>
      <c r="J38" s="29" t="str">
        <f>SSN_7!J1358</f>
        <v/>
      </c>
      <c r="K38" s="29" t="str">
        <f>SSN_7!K1358</f>
        <v xml:space="preserve">    </v>
      </c>
      <c r="L38" s="29" t="str">
        <f>SSN_7!L1358</f>
        <v xml:space="preserve"> 2.4</v>
      </c>
      <c r="M38" s="29" t="str">
        <f>SSN_7!M1358</f>
        <v xml:space="preserve"> 1.9</v>
      </c>
      <c r="N38" s="29" t="str">
        <f>SSN_7!N1358</f>
        <v xml:space="preserve"> 1.9</v>
      </c>
      <c r="O38" s="29" t="str">
        <f>SSN_7!O1358</f>
        <v xml:space="preserve"> 2.4</v>
      </c>
      <c r="P38" s="29" t="str">
        <f>SSN_7!P1358</f>
        <v xml:space="preserve"> 2.4</v>
      </c>
      <c r="Q38" s="29" t="str">
        <f>SSN_7!Q1358</f>
        <v xml:space="preserve"> 2.4</v>
      </c>
      <c r="R38" s="29" t="str">
        <f>SSN_7!R1358</f>
        <v xml:space="preserve"> 2.4</v>
      </c>
      <c r="S38" s="29" t="str">
        <f>SSN_7!S1358</f>
        <v xml:space="preserve"> 2.4</v>
      </c>
      <c r="T38" s="29" t="str">
        <f>SSN_7!T1358</f>
        <v xml:space="preserve"> 2.4</v>
      </c>
      <c r="U38" s="29" t="str">
        <f>SSN_7!U1358</f>
        <v xml:space="preserve"> 2.4</v>
      </c>
      <c r="V38" s="29" t="str">
        <f>SSN_7!V1358</f>
        <v xml:space="preserve"> 2.4</v>
      </c>
      <c r="X38" t="e">
        <f>VLOOKUP(K38,$X$2:Y$31,2,FALSE())</f>
        <v>#N/A</v>
      </c>
      <c r="AB38" s="20">
        <f>MATCH("R",$J39:$J$1001,0)</f>
        <v>20</v>
      </c>
      <c r="AC38" s="20">
        <f>ROW()</f>
        <v>38</v>
      </c>
      <c r="AD38" s="24" t="e">
        <f t="shared" ca="1" si="23"/>
        <v>#N/A</v>
      </c>
      <c r="AE38" t="str">
        <f t="shared" ca="1" si="1"/>
        <v>E</v>
      </c>
    </row>
    <row r="39" spans="1:31">
      <c r="A39"/>
      <c r="C39" s="12">
        <f t="shared" si="51"/>
        <v>0</v>
      </c>
      <c r="J39" s="29" t="str">
        <f>SSN_7!J1359</f>
        <v/>
      </c>
      <c r="K39" s="29" t="str">
        <f>SSN_7!K1359</f>
        <v xml:space="preserve">    </v>
      </c>
      <c r="L39" s="29" t="str">
        <f>SSN_7!L1359</f>
        <v xml:space="preserve"> 326</v>
      </c>
      <c r="M39" s="29" t="str">
        <f>SSN_7!M1359</f>
        <v xml:space="preserve"> 229</v>
      </c>
      <c r="N39" s="29" t="str">
        <f>SSN_7!N1359</f>
        <v xml:space="preserve"> 241</v>
      </c>
      <c r="O39" s="29" t="str">
        <f>SSN_7!O1359</f>
        <v xml:space="preserve"> 326</v>
      </c>
      <c r="P39" s="29" t="str">
        <f>SSN_7!P1359</f>
        <v xml:space="preserve"> 326</v>
      </c>
      <c r="Q39" s="29" t="str">
        <f>SSN_7!Q1359</f>
        <v xml:space="preserve"> 326</v>
      </c>
      <c r="R39" s="29" t="str">
        <f>SSN_7!R1359</f>
        <v xml:space="preserve"> 326</v>
      </c>
      <c r="S39" s="29" t="str">
        <f>SSN_7!S1359</f>
        <v xml:space="preserve"> 326</v>
      </c>
      <c r="T39" s="29" t="str">
        <f>SSN_7!T1359</f>
        <v xml:space="preserve"> 326</v>
      </c>
      <c r="U39" s="29" t="str">
        <f>SSN_7!U1359</f>
        <v xml:space="preserve"> 326</v>
      </c>
      <c r="V39" s="29" t="str">
        <f>SSN_7!V1359</f>
        <v xml:space="preserve"> 326</v>
      </c>
      <c r="X39" t="e">
        <f>VLOOKUP(K39,$X$2:Y$31,2,FALSE())</f>
        <v>#N/A</v>
      </c>
      <c r="AB39" s="20">
        <f>MATCH("R",$J40:$J$1001,0)</f>
        <v>19</v>
      </c>
      <c r="AC39" s="20">
        <f>ROW()</f>
        <v>39</v>
      </c>
      <c r="AD39" s="24" t="e">
        <f t="shared" ca="1" si="23"/>
        <v>#N/A</v>
      </c>
      <c r="AE39" t="str">
        <f t="shared" ca="1" si="1"/>
        <v>E</v>
      </c>
    </row>
    <row r="40" spans="1:31">
      <c r="A40"/>
      <c r="C40" s="12">
        <f t="shared" si="51"/>
        <v>0</v>
      </c>
      <c r="J40" s="29" t="str">
        <f>SSN_7!J1360</f>
        <v/>
      </c>
      <c r="K40" s="29" t="str">
        <f>SSN_7!K1360</f>
        <v xml:space="preserve">    </v>
      </c>
      <c r="L40" s="29" t="str">
        <f>SSN_7!L1360</f>
        <v>0.50</v>
      </c>
      <c r="M40" s="29" t="str">
        <f>SSN_7!M1360</f>
        <v>1.00</v>
      </c>
      <c r="N40" s="29" t="str">
        <f>SSN_7!N1360</f>
        <v>0.94</v>
      </c>
      <c r="O40" s="29" t="str">
        <f>SSN_7!O1360</f>
        <v>0.53</v>
      </c>
      <c r="P40" s="29" t="str">
        <f>SSN_7!P1360</f>
        <v>0.06</v>
      </c>
      <c r="Q40" s="29" t="str">
        <f>SSN_7!Q1360</f>
        <v>0.00</v>
      </c>
      <c r="R40" s="29" t="str">
        <f>SSN_7!R1360</f>
        <v>0.00</v>
      </c>
      <c r="S40" s="29" t="str">
        <f>SSN_7!S1360</f>
        <v>0.00</v>
      </c>
      <c r="T40" s="29" t="str">
        <f>SSN_7!T1360</f>
        <v>0.00</v>
      </c>
      <c r="U40" s="29" t="str">
        <f>SSN_7!U1360</f>
        <v>0.00</v>
      </c>
      <c r="V40" s="29" t="str">
        <f>SSN_7!V1360</f>
        <v>0.00</v>
      </c>
      <c r="X40" t="e">
        <f>VLOOKUP(K40,$X$2:Y$31,2,FALSE())</f>
        <v>#N/A</v>
      </c>
      <c r="AB40" s="20">
        <f>MATCH("R",$J41:$J$1001,0)</f>
        <v>18</v>
      </c>
      <c r="AC40" s="20">
        <f>ROW()</f>
        <v>40</v>
      </c>
      <c r="AD40" s="24" t="e">
        <f t="shared" ca="1" si="23"/>
        <v>#N/A</v>
      </c>
      <c r="AE40" t="str">
        <f t="shared" ca="1" si="1"/>
        <v>E</v>
      </c>
    </row>
    <row r="41" spans="1:31">
      <c r="A41"/>
      <c r="C41" s="12">
        <f t="shared" si="51"/>
        <v>0</v>
      </c>
      <c r="J41" s="29" t="str">
        <f>SSN_7!J1361</f>
        <v/>
      </c>
      <c r="K41" s="29" t="str">
        <f>SSN_7!K1361</f>
        <v xml:space="preserve">    </v>
      </c>
      <c r="L41" s="29" t="str">
        <f>SSN_7!L1361</f>
        <v xml:space="preserve"> 110</v>
      </c>
      <c r="M41" s="29" t="str">
        <f>SSN_7!M1361</f>
        <v xml:space="preserve">  97</v>
      </c>
      <c r="N41" s="29" t="str">
        <f>SSN_7!N1361</f>
        <v xml:space="preserve"> 103</v>
      </c>
      <c r="O41" s="29" t="str">
        <f>SSN_7!O1361</f>
        <v xml:space="preserve"> 110</v>
      </c>
      <c r="P41" s="29" t="str">
        <f>SSN_7!P1361</f>
        <v xml:space="preserve"> 123</v>
      </c>
      <c r="Q41" s="29" t="str">
        <f>SSN_7!Q1361</f>
        <v xml:space="preserve"> 157</v>
      </c>
      <c r="R41" s="29" t="str">
        <f>SSN_7!R1361</f>
        <v xml:space="preserve"> 184</v>
      </c>
      <c r="S41" s="29" t="str">
        <f>SSN_7!S1361</f>
        <v xml:space="preserve"> 186</v>
      </c>
      <c r="T41" s="29" t="str">
        <f>SSN_7!T1361</f>
        <v xml:space="preserve"> 187</v>
      </c>
      <c r="U41" s="29" t="str">
        <f>SSN_7!U1361</f>
        <v xml:space="preserve"> 189</v>
      </c>
      <c r="V41" s="29" t="str">
        <f>SSN_7!V1361</f>
        <v xml:space="preserve"> 190</v>
      </c>
      <c r="X41" t="e">
        <f>VLOOKUP(K41,$X$2:Y$31,2,FALSE())</f>
        <v>#N/A</v>
      </c>
      <c r="AB41" s="20">
        <f>MATCH("R",$J42:$J$1001,0)</f>
        <v>17</v>
      </c>
      <c r="AC41" s="20">
        <f>ROW()</f>
        <v>41</v>
      </c>
      <c r="AD41" s="24" t="e">
        <f t="shared" ca="1" si="23"/>
        <v>#N/A</v>
      </c>
      <c r="AE41" t="str">
        <f t="shared" ca="1" si="1"/>
        <v>E</v>
      </c>
    </row>
    <row r="42" spans="1:31">
      <c r="A42"/>
      <c r="C42" s="12">
        <f t="shared" si="51"/>
        <v>0</v>
      </c>
      <c r="J42" s="29" t="str">
        <f>SSN_7!J1362</f>
        <v/>
      </c>
      <c r="K42" s="29" t="str">
        <f>SSN_7!K1362</f>
        <v xml:space="preserve">    </v>
      </c>
      <c r="L42" s="29" t="str">
        <f>SSN_7!L1362</f>
        <v xml:space="preserve">  28</v>
      </c>
      <c r="M42" s="29" t="str">
        <f>SSN_7!M1362</f>
        <v xml:space="preserve">  32</v>
      </c>
      <c r="N42" s="29" t="str">
        <f>SSN_7!N1362</f>
        <v xml:space="preserve">  33</v>
      </c>
      <c r="O42" s="29" t="str">
        <f>SSN_7!O1362</f>
        <v xml:space="preserve">  28</v>
      </c>
      <c r="P42" s="29" t="str">
        <f>SSN_7!P1362</f>
        <v xml:space="preserve">  18</v>
      </c>
      <c r="Q42" s="29" t="str">
        <f>SSN_7!Q1362</f>
        <v xml:space="preserve"> -13</v>
      </c>
      <c r="R42" s="29" t="str">
        <f>SSN_7!R1362</f>
        <v xml:space="preserve"> -36</v>
      </c>
      <c r="S42" s="29" t="str">
        <f>SSN_7!S1362</f>
        <v xml:space="preserve"> -36</v>
      </c>
      <c r="T42" s="29" t="str">
        <f>SSN_7!T1362</f>
        <v xml:space="preserve"> -36</v>
      </c>
      <c r="U42" s="29" t="str">
        <f>SSN_7!U1362</f>
        <v xml:space="preserve"> -36</v>
      </c>
      <c r="V42" s="29" t="str">
        <f>SSN_7!V1362</f>
        <v xml:space="preserve"> -36</v>
      </c>
      <c r="X42" t="e">
        <f>VLOOKUP(K42,$X$2:Y$31,2,FALSE())</f>
        <v>#N/A</v>
      </c>
      <c r="AB42" s="20">
        <f>MATCH("R",$J43:$J$1001,0)</f>
        <v>16</v>
      </c>
      <c r="AC42" s="20">
        <f>ROW()</f>
        <v>42</v>
      </c>
      <c r="AD42" s="24" t="e">
        <f t="shared" ca="1" si="23"/>
        <v>#N/A</v>
      </c>
      <c r="AE42" t="str">
        <f t="shared" ca="1" si="1"/>
        <v>E</v>
      </c>
    </row>
    <row r="43" spans="1:31">
      <c r="A43"/>
      <c r="C43" s="12">
        <f t="shared" si="51"/>
        <v>0</v>
      </c>
      <c r="J43" s="29" t="str">
        <f>SSN_7!J1363</f>
        <v/>
      </c>
      <c r="K43" s="29" t="str">
        <f>SSN_7!K1363</f>
        <v xml:space="preserve">    </v>
      </c>
      <c r="L43" s="29" t="str">
        <f>SSN_7!L1363</f>
        <v xml:space="preserve"> -90</v>
      </c>
      <c r="M43" s="29" t="str">
        <f>SSN_7!M1363</f>
        <v xml:space="preserve"> -77</v>
      </c>
      <c r="N43" s="29" t="str">
        <f>SSN_7!N1363</f>
        <v xml:space="preserve"> -83</v>
      </c>
      <c r="O43" s="29" t="str">
        <f>SSN_7!O1363</f>
        <v xml:space="preserve"> -90</v>
      </c>
      <c r="P43" s="29" t="str">
        <f>SSN_7!P1363</f>
        <v>-103</v>
      </c>
      <c r="Q43" s="29" t="str">
        <f>SSN_7!Q1363</f>
        <v>-137</v>
      </c>
      <c r="R43" s="29" t="str">
        <f>SSN_7!R1363</f>
        <v>-164</v>
      </c>
      <c r="S43" s="29" t="str">
        <f>SSN_7!S1363</f>
        <v>-166</v>
      </c>
      <c r="T43" s="29" t="str">
        <f>SSN_7!T1363</f>
        <v>-167</v>
      </c>
      <c r="U43" s="29" t="str">
        <f>SSN_7!U1363</f>
        <v>-169</v>
      </c>
      <c r="V43" s="29" t="str">
        <f>SSN_7!V1363</f>
        <v>-170</v>
      </c>
      <c r="X43" t="e">
        <f>VLOOKUP(K43,$X$2:Y$31,2,FALSE())</f>
        <v>#N/A</v>
      </c>
      <c r="AB43" s="20">
        <f>MATCH("R",$J44:$J$1001,0)</f>
        <v>15</v>
      </c>
      <c r="AC43" s="20">
        <f>ROW()</f>
        <v>43</v>
      </c>
      <c r="AD43" s="24" t="e">
        <f t="shared" ca="1" si="23"/>
        <v>#N/A</v>
      </c>
      <c r="AE43" t="str">
        <f t="shared" ca="1" si="1"/>
        <v>E</v>
      </c>
    </row>
    <row r="44" spans="1:31">
      <c r="A44"/>
      <c r="C44" s="12">
        <f t="shared" si="51"/>
        <v>0</v>
      </c>
      <c r="J44" s="29" t="str">
        <f>SSN_7!J1364</f>
        <v/>
      </c>
      <c r="K44" s="29" t="str">
        <f>SSN_7!K1364</f>
        <v xml:space="preserve">    </v>
      </c>
      <c r="L44" s="29" t="str">
        <f>SSN_7!L1364</f>
        <v>-150</v>
      </c>
      <c r="M44" s="29" t="str">
        <f>SSN_7!M1364</f>
        <v>-139</v>
      </c>
      <c r="N44" s="29" t="str">
        <f>SSN_7!N1364</f>
        <v>-146</v>
      </c>
      <c r="O44" s="29" t="str">
        <f>SSN_7!O1364</f>
        <v>-150</v>
      </c>
      <c r="P44" s="29" t="str">
        <f>SSN_7!P1364</f>
        <v>-153</v>
      </c>
      <c r="Q44" s="29" t="str">
        <f>SSN_7!Q1364</f>
        <v>-157</v>
      </c>
      <c r="R44" s="29" t="str">
        <f>SSN_7!R1364</f>
        <v>-163</v>
      </c>
      <c r="S44" s="29" t="str">
        <f>SSN_7!S1364</f>
        <v>-166</v>
      </c>
      <c r="T44" s="29" t="str">
        <f>SSN_7!T1364</f>
        <v>-168</v>
      </c>
      <c r="U44" s="29" t="str">
        <f>SSN_7!U1364</f>
        <v>-170</v>
      </c>
      <c r="V44" s="29" t="str">
        <f>SSN_7!V1364</f>
        <v>-172</v>
      </c>
      <c r="X44" t="e">
        <f>VLOOKUP(K44,$X$2:Y$31,2,FALSE())</f>
        <v>#N/A</v>
      </c>
      <c r="AB44" s="20">
        <f>MATCH("R",$J45:$J$1001,0)</f>
        <v>14</v>
      </c>
      <c r="AC44" s="20">
        <f>ROW()</f>
        <v>44</v>
      </c>
      <c r="AD44" s="24" t="e">
        <f t="shared" ca="1" si="23"/>
        <v>#N/A</v>
      </c>
      <c r="AE44" t="str">
        <f t="shared" ca="1" si="1"/>
        <v>E</v>
      </c>
    </row>
    <row r="45" spans="1:31">
      <c r="A45"/>
      <c r="C45" s="12">
        <f t="shared" si="51"/>
        <v>0</v>
      </c>
      <c r="J45" s="29" t="str">
        <f>SSN_7!J1365</f>
        <v/>
      </c>
      <c r="K45" s="29" t="str">
        <f>SSN_7!K1365</f>
        <v xml:space="preserve">    </v>
      </c>
      <c r="L45" s="29" t="str">
        <f>SSN_7!L1365</f>
        <v xml:space="preserve">  60</v>
      </c>
      <c r="M45" s="29" t="str">
        <f>SSN_7!M1365</f>
        <v xml:space="preserve">  61</v>
      </c>
      <c r="N45" s="29" t="str">
        <f>SSN_7!N1365</f>
        <v xml:space="preserve">  63</v>
      </c>
      <c r="O45" s="29" t="str">
        <f>SSN_7!O1365</f>
        <v xml:space="preserve">  60</v>
      </c>
      <c r="P45" s="29" t="str">
        <f>SSN_7!P1365</f>
        <v xml:space="preserve">  50</v>
      </c>
      <c r="Q45" s="29" t="str">
        <f>SSN_7!Q1365</f>
        <v xml:space="preserve">  20</v>
      </c>
      <c r="R45" s="29" t="str">
        <f>SSN_7!R1365</f>
        <v xml:space="preserve">  -1</v>
      </c>
      <c r="S45" s="29" t="str">
        <f>SSN_7!S1365</f>
        <v xml:space="preserve">   0</v>
      </c>
      <c r="T45" s="29" t="str">
        <f>SSN_7!T1365</f>
        <v xml:space="preserve">   1</v>
      </c>
      <c r="U45" s="29" t="str">
        <f>SSN_7!U1365</f>
        <v xml:space="preserve">   2</v>
      </c>
      <c r="V45" s="29" t="str">
        <f>SSN_7!V1365</f>
        <v xml:space="preserve">   2</v>
      </c>
      <c r="X45" t="e">
        <f>VLOOKUP(K45,$X$2:Y$31,2,FALSE())</f>
        <v>#N/A</v>
      </c>
      <c r="AB45" s="20">
        <f>MATCH("R",$J46:$J$1001,0)</f>
        <v>13</v>
      </c>
      <c r="AC45" s="20">
        <f>ROW()</f>
        <v>45</v>
      </c>
      <c r="AD45" s="24" t="e">
        <f t="shared" ca="1" si="23"/>
        <v>#N/A</v>
      </c>
      <c r="AE45" t="str">
        <f t="shared" ca="1" si="1"/>
        <v>E</v>
      </c>
    </row>
    <row r="46" spans="1:31">
      <c r="A46"/>
      <c r="C46" s="12">
        <f t="shared" si="51"/>
        <v>0</v>
      </c>
      <c r="J46" s="29" t="str">
        <f>SSN_7!J1366</f>
        <v/>
      </c>
      <c r="K46" s="29" t="str">
        <f>SSN_7!K1366</f>
        <v xml:space="preserve">    </v>
      </c>
      <c r="L46" s="29" t="str">
        <f>SSN_7!L1366</f>
        <v xml:space="preserve">  28</v>
      </c>
      <c r="M46" s="29" t="str">
        <f>SSN_7!M1366</f>
        <v xml:space="preserve">  23</v>
      </c>
      <c r="N46" s="29" t="str">
        <f>SSN_7!N1366</f>
        <v xml:space="preserve">  22</v>
      </c>
      <c r="O46" s="29" t="str">
        <f>SSN_7!O1366</f>
        <v xml:space="preserve">  28</v>
      </c>
      <c r="P46" s="29" t="str">
        <f>SSN_7!P1366</f>
        <v xml:space="preserve">  43</v>
      </c>
      <c r="Q46" s="29" t="str">
        <f>SSN_7!Q1366</f>
        <v xml:space="preserve">  74</v>
      </c>
      <c r="R46" s="29" t="str">
        <f>SSN_7!R1366</f>
        <v xml:space="preserve">  85</v>
      </c>
      <c r="S46" s="29" t="str">
        <f>SSN_7!S1366</f>
        <v xml:space="preserve">  84</v>
      </c>
      <c r="T46" s="29" t="str">
        <f>SSN_7!T1366</f>
        <v xml:space="preserve">  83</v>
      </c>
      <c r="U46" s="29" t="str">
        <f>SSN_7!U1366</f>
        <v xml:space="preserve">  83</v>
      </c>
      <c r="V46" s="29" t="str">
        <f>SSN_7!V1366</f>
        <v xml:space="preserve">  82</v>
      </c>
      <c r="X46" t="e">
        <f>VLOOKUP(K46,$X$2:Y$31,2,FALSE())</f>
        <v>#N/A</v>
      </c>
      <c r="AB46" s="20">
        <f>MATCH("R",$J47:$J$1001,0)</f>
        <v>12</v>
      </c>
      <c r="AC46" s="20">
        <f>ROW()</f>
        <v>46</v>
      </c>
      <c r="AD46" s="24" t="e">
        <f t="shared" ca="1" si="23"/>
        <v>#N/A</v>
      </c>
      <c r="AE46" t="str">
        <f t="shared" ca="1" si="1"/>
        <v>E</v>
      </c>
    </row>
    <row r="47" spans="1:31">
      <c r="A47"/>
      <c r="C47" s="12">
        <f t="shared" si="51"/>
        <v>0</v>
      </c>
      <c r="J47" s="29" t="str">
        <f>SSN_7!J1367</f>
        <v/>
      </c>
      <c r="K47" s="29" t="str">
        <f>SSN_7!K1367</f>
        <v xml:space="preserve">    </v>
      </c>
      <c r="L47" s="29" t="str">
        <f>SSN_7!L1367</f>
        <v>0.04</v>
      </c>
      <c r="M47" s="29" t="str">
        <f>SSN_7!M1367</f>
        <v>0.04</v>
      </c>
      <c r="N47" s="29" t="str">
        <f>SSN_7!N1367</f>
        <v>0.06</v>
      </c>
      <c r="O47" s="29" t="str">
        <f>SSN_7!O1367</f>
        <v>0.04</v>
      </c>
      <c r="P47" s="29" t="str">
        <f>SSN_7!P1367</f>
        <v>0.02</v>
      </c>
      <c r="Q47" s="29" t="str">
        <f>SSN_7!Q1367</f>
        <v>0.00</v>
      </c>
      <c r="R47" s="29" t="str">
        <f>SSN_7!R1367</f>
        <v>0.00</v>
      </c>
      <c r="S47" s="29" t="str">
        <f>SSN_7!S1367</f>
        <v>0.00</v>
      </c>
      <c r="T47" s="29" t="str">
        <f>SSN_7!T1367</f>
        <v>0.00</v>
      </c>
      <c r="U47" s="29" t="str">
        <f>SSN_7!U1367</f>
        <v>0.00</v>
      </c>
      <c r="V47" s="29" t="str">
        <f>SSN_7!V1367</f>
        <v>0.00</v>
      </c>
      <c r="X47" t="e">
        <f>VLOOKUP(K47,$X$2:Y$31,2,FALSE())</f>
        <v>#N/A</v>
      </c>
      <c r="AB47" s="20">
        <f>MATCH("R",$J48:$J$1001,0)</f>
        <v>11</v>
      </c>
      <c r="AC47" s="20">
        <f>ROW()</f>
        <v>47</v>
      </c>
      <c r="AD47" s="24" t="e">
        <f t="shared" ca="1" si="23"/>
        <v>#N/A</v>
      </c>
      <c r="AE47" t="str">
        <f t="shared" ca="1" si="1"/>
        <v>E</v>
      </c>
    </row>
    <row r="48" spans="1:31">
      <c r="A48"/>
      <c r="C48" s="12">
        <f t="shared" si="51"/>
        <v>0</v>
      </c>
      <c r="J48" s="29" t="str">
        <f>SSN_7!J1368</f>
        <v/>
      </c>
      <c r="K48" s="29" t="str">
        <f>SSN_7!K1368</f>
        <v xml:space="preserve">    </v>
      </c>
      <c r="L48" s="29" t="str">
        <f>SSN_7!L1368</f>
        <v>0.00</v>
      </c>
      <c r="M48" s="29" t="str">
        <f>SSN_7!M1368</f>
        <v>0.00</v>
      </c>
      <c r="N48" s="29" t="str">
        <f>SSN_7!N1368</f>
        <v>0.00</v>
      </c>
      <c r="O48" s="29" t="str">
        <f>SSN_7!O1368</f>
        <v>0.00</v>
      </c>
      <c r="P48" s="29" t="str">
        <f>SSN_7!P1368</f>
        <v>0.00</v>
      </c>
      <c r="Q48" s="29" t="str">
        <f>SSN_7!Q1368</f>
        <v>0.00</v>
      </c>
      <c r="R48" s="29" t="str">
        <f>SSN_7!R1368</f>
        <v>0.00</v>
      </c>
      <c r="S48" s="29" t="str">
        <f>SSN_7!S1368</f>
        <v>0.00</v>
      </c>
      <c r="T48" s="29" t="str">
        <f>SSN_7!T1368</f>
        <v>0.00</v>
      </c>
      <c r="U48" s="29" t="str">
        <f>SSN_7!U1368</f>
        <v>0.00</v>
      </c>
      <c r="V48" s="29" t="str">
        <f>SSN_7!V1368</f>
        <v>0.00</v>
      </c>
      <c r="X48" t="e">
        <f>VLOOKUP(K48,$X$2:Y$31,2,FALSE())</f>
        <v>#N/A</v>
      </c>
      <c r="AB48" s="20">
        <f>MATCH("R",$J49:$J$1001,0)</f>
        <v>10</v>
      </c>
      <c r="AC48" s="20">
        <f>ROW()</f>
        <v>48</v>
      </c>
      <c r="AD48" s="24" t="e">
        <f t="shared" ca="1" si="23"/>
        <v>#N/A</v>
      </c>
      <c r="AE48" t="str">
        <f t="shared" ca="1" si="1"/>
        <v>E</v>
      </c>
    </row>
    <row r="49" spans="1:31">
      <c r="A49"/>
      <c r="C49" s="12">
        <f t="shared" si="51"/>
        <v>0</v>
      </c>
      <c r="J49" s="29" t="str">
        <f>SSN_7!J1369</f>
        <v/>
      </c>
      <c r="K49" s="29" t="str">
        <f>SSN_7!K1369</f>
        <v xml:space="preserve">    </v>
      </c>
      <c r="L49" s="29" t="str">
        <f>SSN_7!L1369</f>
        <v>0.08</v>
      </c>
      <c r="M49" s="29" t="str">
        <f>SSN_7!M1369</f>
        <v>0.08</v>
      </c>
      <c r="N49" s="29" t="str">
        <f>SSN_7!N1369</f>
        <v>0.10</v>
      </c>
      <c r="O49" s="29" t="str">
        <f>SSN_7!O1369</f>
        <v>0.08</v>
      </c>
      <c r="P49" s="29" t="str">
        <f>SSN_7!P1369</f>
        <v>0.05</v>
      </c>
      <c r="Q49" s="29" t="str">
        <f>SSN_7!Q1369</f>
        <v>0.00</v>
      </c>
      <c r="R49" s="29" t="str">
        <f>SSN_7!R1369</f>
        <v>0.00</v>
      </c>
      <c r="S49" s="29" t="str">
        <f>SSN_7!S1369</f>
        <v>0.00</v>
      </c>
      <c r="T49" s="29" t="str">
        <f>SSN_7!T1369</f>
        <v>0.00</v>
      </c>
      <c r="U49" s="29" t="str">
        <f>SSN_7!U1369</f>
        <v>0.00</v>
      </c>
      <c r="V49" s="29" t="str">
        <f>SSN_7!V1369</f>
        <v>0.00</v>
      </c>
      <c r="X49" t="e">
        <f>VLOOKUP(K49,$X$2:Y$31,2,FALSE())</f>
        <v>#N/A</v>
      </c>
      <c r="AB49" s="20">
        <f>MATCH("R",$J50:$J$1001,0)</f>
        <v>9</v>
      </c>
      <c r="AC49" s="20">
        <f>ROW()</f>
        <v>49</v>
      </c>
      <c r="AD49" s="24" t="e">
        <f t="shared" ca="1" si="23"/>
        <v>#N/A</v>
      </c>
      <c r="AE49" t="str">
        <f t="shared" ca="1" si="1"/>
        <v>E</v>
      </c>
    </row>
    <row r="50" spans="1:31">
      <c r="A50"/>
      <c r="C50" s="12">
        <f t="shared" si="51"/>
        <v>0</v>
      </c>
      <c r="J50" s="29" t="str">
        <f>SSN_7!J1370</f>
        <v/>
      </c>
      <c r="K50" s="29" t="str">
        <f>SSN_7!K1370</f>
        <v xml:space="preserve">    </v>
      </c>
      <c r="L50" s="29" t="str">
        <f>SSN_7!L1370</f>
        <v>11.9</v>
      </c>
      <c r="M50" s="29" t="str">
        <f>SSN_7!M1370</f>
        <v xml:space="preserve"> 6.4</v>
      </c>
      <c r="N50" s="29" t="str">
        <f>SSN_7!N1370</f>
        <v xml:space="preserve"> 8.0</v>
      </c>
      <c r="O50" s="29" t="str">
        <f>SSN_7!O1370</f>
        <v>11.8</v>
      </c>
      <c r="P50" s="29" t="str">
        <f>SSN_7!P1370</f>
        <v>17.9</v>
      </c>
      <c r="Q50" s="29" t="str">
        <f>SSN_7!Q1370</f>
        <v>19.7</v>
      </c>
      <c r="R50" s="29" t="str">
        <f>SSN_7!R1370</f>
        <v xml:space="preserve"> 6.3</v>
      </c>
      <c r="S50" s="29" t="str">
        <f>SSN_7!S1370</f>
        <v xml:space="preserve"> 6.3</v>
      </c>
      <c r="T50" s="29" t="str">
        <f>SSN_7!T1370</f>
        <v xml:space="preserve"> 6.3</v>
      </c>
      <c r="U50" s="29" t="str">
        <f>SSN_7!U1370</f>
        <v xml:space="preserve"> 6.3</v>
      </c>
      <c r="V50" s="29" t="str">
        <f>SSN_7!V1370</f>
        <v xml:space="preserve"> 6.3</v>
      </c>
      <c r="X50" t="e">
        <f>VLOOKUP(K50,$X$2:Y$31,2,FALSE())</f>
        <v>#N/A</v>
      </c>
      <c r="AB50" s="20">
        <f>MATCH("R",$J51:$J$1001,0)</f>
        <v>8</v>
      </c>
      <c r="AC50" s="20">
        <f>ROW()</f>
        <v>50</v>
      </c>
      <c r="AD50" s="24" t="e">
        <f t="shared" ca="1" si="23"/>
        <v>#N/A</v>
      </c>
      <c r="AE50" t="str">
        <f t="shared" ca="1" si="1"/>
        <v>E</v>
      </c>
    </row>
    <row r="51" spans="1:31">
      <c r="A51"/>
      <c r="C51" s="12">
        <f t="shared" si="51"/>
        <v>0</v>
      </c>
      <c r="J51" s="29" t="str">
        <f>SSN_7!J1371</f>
        <v/>
      </c>
      <c r="K51" s="29" t="str">
        <f>SSN_7!K1371</f>
        <v xml:space="preserve">    </v>
      </c>
      <c r="L51" s="29" t="str">
        <f>SSN_7!L1371</f>
        <v xml:space="preserve"> 7.3</v>
      </c>
      <c r="M51" s="29" t="str">
        <f>SSN_7!M1371</f>
        <v xml:space="preserve"> 4.2</v>
      </c>
      <c r="N51" s="29" t="str">
        <f>SSN_7!N1371</f>
        <v xml:space="preserve"> 4.4</v>
      </c>
      <c r="O51" s="29" t="str">
        <f>SSN_7!O1371</f>
        <v xml:space="preserve"> 7.1</v>
      </c>
      <c r="P51" s="29" t="str">
        <f>SSN_7!P1371</f>
        <v>13.2</v>
      </c>
      <c r="Q51" s="29" t="str">
        <f>SSN_7!Q1371</f>
        <v>21.9</v>
      </c>
      <c r="R51" s="29" t="str">
        <f>SSN_7!R1371</f>
        <v xml:space="preserve"> 4.2</v>
      </c>
      <c r="S51" s="29" t="str">
        <f>SSN_7!S1371</f>
        <v xml:space="preserve"> 4.2</v>
      </c>
      <c r="T51" s="29" t="str">
        <f>SSN_7!T1371</f>
        <v xml:space="preserve"> 4.2</v>
      </c>
      <c r="U51" s="29" t="str">
        <f>SSN_7!U1371</f>
        <v xml:space="preserve"> 4.2</v>
      </c>
      <c r="V51" s="29" t="str">
        <f>SSN_7!V1371</f>
        <v xml:space="preserve"> 4.2</v>
      </c>
      <c r="X51" t="e">
        <f>VLOOKUP(K51,$X$2:Y$31,2,FALSE())</f>
        <v>#N/A</v>
      </c>
      <c r="AB51" s="20">
        <f>MATCH("R",$J52:$J$1001,0)</f>
        <v>7</v>
      </c>
      <c r="AC51" s="20">
        <f>ROW()</f>
        <v>51</v>
      </c>
      <c r="AD51" s="24" t="e">
        <f t="shared" ca="1" si="23"/>
        <v>#N/A</v>
      </c>
      <c r="AE51" t="str">
        <f t="shared" ca="1" si="1"/>
        <v>E</v>
      </c>
    </row>
    <row r="52" spans="1:31">
      <c r="A52"/>
      <c r="C52" s="12">
        <f t="shared" si="51"/>
        <v>0</v>
      </c>
      <c r="J52" s="29" t="str">
        <f>SSN_7!J1372</f>
        <v/>
      </c>
      <c r="K52" s="29" t="str">
        <f>SSN_7!K1372</f>
        <v xml:space="preserve">    </v>
      </c>
      <c r="L52" s="29" t="str">
        <f>SSN_7!L1372</f>
        <v>14.9</v>
      </c>
      <c r="M52" s="29" t="str">
        <f>SSN_7!M1372</f>
        <v>11.6</v>
      </c>
      <c r="N52" s="29" t="str">
        <f>SSN_7!N1372</f>
        <v>12.1</v>
      </c>
      <c r="O52" s="29" t="str">
        <f>SSN_7!O1372</f>
        <v>14.8</v>
      </c>
      <c r="P52" s="29" t="str">
        <f>SSN_7!P1372</f>
        <v>20.0</v>
      </c>
      <c r="Q52" s="29" t="str">
        <f>SSN_7!Q1372</f>
        <v>21.6</v>
      </c>
      <c r="R52" s="29" t="str">
        <f>SSN_7!R1372</f>
        <v>11.2</v>
      </c>
      <c r="S52" s="29" t="str">
        <f>SSN_7!S1372</f>
        <v>11.4</v>
      </c>
      <c r="T52" s="29" t="str">
        <f>SSN_7!T1372</f>
        <v>11.5</v>
      </c>
      <c r="U52" s="29" t="str">
        <f>SSN_7!U1372</f>
        <v>11.5</v>
      </c>
      <c r="V52" s="29" t="str">
        <f>SSN_7!V1372</f>
        <v>11.6</v>
      </c>
      <c r="X52" t="e">
        <f>VLOOKUP(K52,$X$2:Y$31,2,FALSE())</f>
        <v>#N/A</v>
      </c>
      <c r="AB52" s="20">
        <f>MATCH("R",$J53:$J$1001,0)</f>
        <v>6</v>
      </c>
      <c r="AC52" s="20">
        <f>ROW()</f>
        <v>52</v>
      </c>
      <c r="AD52" s="24" t="e">
        <f t="shared" ca="1" si="23"/>
        <v>#N/A</v>
      </c>
      <c r="AE52" t="str">
        <f t="shared" ca="1" si="1"/>
        <v>E</v>
      </c>
    </row>
    <row r="53" spans="1:31">
      <c r="A53"/>
      <c r="C53" s="12">
        <f t="shared" si="51"/>
        <v>0</v>
      </c>
      <c r="J53" s="29" t="str">
        <f>SSN_7!J1373</f>
        <v/>
      </c>
      <c r="K53" s="29" t="str">
        <f>SSN_7!K1373</f>
        <v xml:space="preserve">    </v>
      </c>
      <c r="L53" s="29" t="str">
        <f>SSN_7!L1373</f>
        <v xml:space="preserve"> 9.6</v>
      </c>
      <c r="M53" s="29" t="str">
        <f>SSN_7!M1373</f>
        <v xml:space="preserve"> 8.4</v>
      </c>
      <c r="N53" s="29" t="str">
        <f>SSN_7!N1373</f>
        <v xml:space="preserve"> 8.0</v>
      </c>
      <c r="O53" s="29" t="str">
        <f>SSN_7!O1373</f>
        <v xml:space="preserve"> 9.5</v>
      </c>
      <c r="P53" s="29" t="str">
        <f>SSN_7!P1373</f>
        <v>14.4</v>
      </c>
      <c r="Q53" s="29" t="str">
        <f>SSN_7!Q1373</f>
        <v>22.5</v>
      </c>
      <c r="R53" s="29" t="str">
        <f>SSN_7!R1373</f>
        <v xml:space="preserve"> 6.6</v>
      </c>
      <c r="S53" s="29" t="str">
        <f>SSN_7!S1373</f>
        <v xml:space="preserve"> 7.0</v>
      </c>
      <c r="T53" s="29" t="str">
        <f>SSN_7!T1373</f>
        <v xml:space="preserve"> 7.2</v>
      </c>
      <c r="U53" s="29" t="str">
        <f>SSN_7!U1373</f>
        <v xml:space="preserve"> 7.2</v>
      </c>
      <c r="V53" s="29" t="str">
        <f>SSN_7!V1373</f>
        <v xml:space="preserve"> 7.2</v>
      </c>
      <c r="X53" t="e">
        <f>VLOOKUP(K53,$X$2:Y$31,2,FALSE())</f>
        <v>#N/A</v>
      </c>
      <c r="AB53" s="20">
        <f>MATCH("R",$J54:$J$1001,0)</f>
        <v>5</v>
      </c>
      <c r="AC53" s="20">
        <f>ROW()</f>
        <v>53</v>
      </c>
      <c r="AD53" s="24" t="e">
        <f t="shared" ca="1" si="23"/>
        <v>#N/A</v>
      </c>
      <c r="AE53" t="str">
        <f t="shared" ca="1" si="1"/>
        <v>E</v>
      </c>
    </row>
    <row r="54" spans="1:31">
      <c r="A54"/>
      <c r="C54" s="12">
        <f t="shared" si="51"/>
        <v>0</v>
      </c>
      <c r="J54" s="29" t="str">
        <f>SSN_7!J1374</f>
        <v/>
      </c>
      <c r="K54" s="29" t="str">
        <f>SSN_7!K1374</f>
        <v xml:space="preserve">    </v>
      </c>
      <c r="L54" s="29" t="str">
        <f>SSN_7!L1374</f>
        <v xml:space="preserve"> 3.6</v>
      </c>
      <c r="M54" s="29" t="str">
        <f>SSN_7!M1374</f>
        <v xml:space="preserve"> 3.9</v>
      </c>
      <c r="N54" s="29" t="str">
        <f>SSN_7!N1374</f>
        <v xml:space="preserve"> 3.5</v>
      </c>
      <c r="O54" s="29" t="str">
        <f>SSN_7!O1374</f>
        <v xml:space="preserve"> 3.6</v>
      </c>
      <c r="P54" s="29" t="str">
        <f>SSN_7!P1374</f>
        <v xml:space="preserve"> 3.4</v>
      </c>
      <c r="Q54" s="29" t="str">
        <f>SSN_7!Q1374</f>
        <v xml:space="preserve"> 3.1</v>
      </c>
      <c r="R54" s="29" t="str">
        <f>SSN_7!R1374</f>
        <v xml:space="preserve"> 2.9</v>
      </c>
      <c r="S54" s="29" t="str">
        <f>SSN_7!S1374</f>
        <v xml:space="preserve"> 2.8</v>
      </c>
      <c r="T54" s="29" t="str">
        <f>SSN_7!T1374</f>
        <v xml:space="preserve"> 2.8</v>
      </c>
      <c r="U54" s="29" t="str">
        <f>SSN_7!U1374</f>
        <v xml:space="preserve"> 2.7</v>
      </c>
      <c r="V54" s="29" t="str">
        <f>SSN_7!V1374</f>
        <v xml:space="preserve"> 2.7</v>
      </c>
      <c r="X54" t="e">
        <f>VLOOKUP(K54,$X$2:Y$31,2,FALSE())</f>
        <v>#N/A</v>
      </c>
      <c r="AB54" s="20">
        <f>MATCH("R",$J55:$J$1001,0)</f>
        <v>4</v>
      </c>
      <c r="AC54" s="20">
        <f>ROW()</f>
        <v>54</v>
      </c>
      <c r="AD54" s="24" t="e">
        <f t="shared" ca="1" si="23"/>
        <v>#N/A</v>
      </c>
      <c r="AE54" t="str">
        <f t="shared" ca="1" si="1"/>
        <v>E</v>
      </c>
    </row>
    <row r="55" spans="1:31">
      <c r="A55"/>
      <c r="C55" s="12">
        <f t="shared" si="51"/>
        <v>0</v>
      </c>
      <c r="J55" s="29" t="str">
        <f>SSN_7!J1375</f>
        <v/>
      </c>
      <c r="K55" s="29" t="str">
        <f>SSN_7!K1375</f>
        <v xml:space="preserve">    </v>
      </c>
      <c r="L55" s="29" t="str">
        <f>SSN_7!L1375</f>
        <v xml:space="preserve"> 3.6</v>
      </c>
      <c r="M55" s="29" t="str">
        <f>SSN_7!M1375</f>
        <v xml:space="preserve"> 3.9</v>
      </c>
      <c r="N55" s="29" t="str">
        <f>SSN_7!N1375</f>
        <v xml:space="preserve"> 3.5</v>
      </c>
      <c r="O55" s="29" t="str">
        <f>SSN_7!O1375</f>
        <v xml:space="preserve"> 3.6</v>
      </c>
      <c r="P55" s="29" t="str">
        <f>SSN_7!P1375</f>
        <v xml:space="preserve"> 3.4</v>
      </c>
      <c r="Q55" s="29" t="str">
        <f>SSN_7!Q1375</f>
        <v xml:space="preserve"> 3.1</v>
      </c>
      <c r="R55" s="29" t="str">
        <f>SSN_7!R1375</f>
        <v xml:space="preserve"> 2.9</v>
      </c>
      <c r="S55" s="29" t="str">
        <f>SSN_7!S1375</f>
        <v xml:space="preserve"> 2.8</v>
      </c>
      <c r="T55" s="29" t="str">
        <f>SSN_7!T1375</f>
        <v xml:space="preserve"> 2.8</v>
      </c>
      <c r="U55" s="29" t="str">
        <f>SSN_7!U1375</f>
        <v xml:space="preserve"> 2.7</v>
      </c>
      <c r="V55" s="29" t="str">
        <f>SSN_7!V1375</f>
        <v xml:space="preserve"> 2.7</v>
      </c>
      <c r="X55" t="e">
        <f>VLOOKUP(K55,$X$2:Y$31,2,FALSE())</f>
        <v>#N/A</v>
      </c>
      <c r="AB55" s="20">
        <f>MATCH("R",$J56:$J$1001,0)</f>
        <v>3</v>
      </c>
      <c r="AC55" s="20">
        <f>ROW()</f>
        <v>55</v>
      </c>
      <c r="AD55" s="24" t="e">
        <f t="shared" ca="1" si="23"/>
        <v>#N/A</v>
      </c>
      <c r="AE55" t="str">
        <f t="shared" ca="1" si="1"/>
        <v>E</v>
      </c>
    </row>
    <row r="56" spans="1:31">
      <c r="A56"/>
      <c r="C56" s="12">
        <f t="shared" si="51"/>
        <v>0</v>
      </c>
      <c r="J56" s="29" t="str">
        <f>SSN_7!J1376</f>
        <v/>
      </c>
      <c r="K56" s="29" t="str">
        <f>SSN_7!K1376</f>
        <v xml:space="preserve">    </v>
      </c>
      <c r="L56" s="29" t="str">
        <f>SSN_7!L1376</f>
        <v xml:space="preserve">  45</v>
      </c>
      <c r="M56" s="29" t="str">
        <f>SSN_7!M1376</f>
        <v xml:space="preserve">  50</v>
      </c>
      <c r="N56" s="29" t="str">
        <f>SSN_7!N1376</f>
        <v xml:space="preserve">  51</v>
      </c>
      <c r="O56" s="29" t="str">
        <f>SSN_7!O1376</f>
        <v xml:space="preserve">  45</v>
      </c>
      <c r="P56" s="29" t="str">
        <f>SSN_7!P1376</f>
        <v xml:space="preserve">  30</v>
      </c>
      <c r="Q56" s="29" t="str">
        <f>SSN_7!Q1376</f>
        <v xml:space="preserve">  -1</v>
      </c>
      <c r="R56" s="29" t="str">
        <f>SSN_7!R1376</f>
        <v xml:space="preserve"> -12</v>
      </c>
      <c r="S56" s="29" t="str">
        <f>SSN_7!S1376</f>
        <v xml:space="preserve"> -11</v>
      </c>
      <c r="T56" s="29" t="str">
        <f>SSN_7!T1376</f>
        <v xml:space="preserve"> -10</v>
      </c>
      <c r="U56" s="29" t="str">
        <f>SSN_7!U1376</f>
        <v xml:space="preserve"> -10</v>
      </c>
      <c r="V56" s="29" t="str">
        <f>SSN_7!V1376</f>
        <v xml:space="preserve">  -9</v>
      </c>
      <c r="X56" t="e">
        <f>VLOOKUP(K56,$X$2:Y$31,2,FALSE())</f>
        <v>#N/A</v>
      </c>
      <c r="AB56" s="20">
        <f>MATCH("R",$J57:$J$1001,0)</f>
        <v>2</v>
      </c>
      <c r="AC56" s="20">
        <f>ROW()</f>
        <v>56</v>
      </c>
      <c r="AD56" s="24" t="e">
        <f t="shared" ca="1" si="23"/>
        <v>#N/A</v>
      </c>
      <c r="AE56" t="str">
        <f t="shared" ca="1" si="1"/>
        <v>E</v>
      </c>
    </row>
    <row r="57" spans="1:31">
      <c r="A57"/>
      <c r="C57" s="12">
        <f t="shared" si="51"/>
        <v>0</v>
      </c>
      <c r="J57" s="29" t="str">
        <f>SSN_7!J1377</f>
        <v/>
      </c>
      <c r="K57" s="29" t="str">
        <f>SSN_7!K1377</f>
        <v/>
      </c>
      <c r="L57" s="29" t="str">
        <f>SSN_7!L1377</f>
        <v/>
      </c>
      <c r="M57" s="29" t="str">
        <f>SSN_7!M1377</f>
        <v/>
      </c>
      <c r="N57" s="29" t="str">
        <f>SSN_7!N1377</f>
        <v/>
      </c>
      <c r="O57" s="29" t="str">
        <f>SSN_7!O1377</f>
        <v/>
      </c>
      <c r="P57" s="29" t="str">
        <f>SSN_7!P1377</f>
        <v/>
      </c>
      <c r="Q57" s="29" t="str">
        <f>SSN_7!Q1377</f>
        <v/>
      </c>
      <c r="R57" s="29" t="str">
        <f>SSN_7!R1377</f>
        <v/>
      </c>
      <c r="S57" s="29" t="str">
        <f>SSN_7!S1377</f>
        <v/>
      </c>
      <c r="T57" s="29" t="str">
        <f>SSN_7!T1377</f>
        <v/>
      </c>
      <c r="U57" s="29" t="str">
        <f>SSN_7!U1377</f>
        <v/>
      </c>
      <c r="V57" s="29" t="str">
        <f>SSN_7!V1377</f>
        <v/>
      </c>
      <c r="X57" t="e">
        <f>VLOOKUP(K57,$X$2:Y$31,2,FALSE())</f>
        <v>#N/A</v>
      </c>
      <c r="AB57" s="20">
        <f>MATCH("R",$J58:$J$1001,0)</f>
        <v>1</v>
      </c>
      <c r="AC57" s="20">
        <f>ROW()</f>
        <v>57</v>
      </c>
      <c r="AD57" s="24" t="e">
        <f t="shared" ca="1" si="23"/>
        <v>#N/A</v>
      </c>
      <c r="AE57" t="str">
        <f t="shared" ca="1" si="1"/>
        <v>E</v>
      </c>
    </row>
    <row r="58" spans="1:31">
      <c r="A58"/>
      <c r="C58" s="12">
        <f t="shared" si="51"/>
        <v>0</v>
      </c>
      <c r="J58" s="29" t="str">
        <f>SSN_7!J1378</f>
        <v>R</v>
      </c>
      <c r="K58" s="29" t="str">
        <f>SSN_7!K1378</f>
        <v xml:space="preserve"> 2.0</v>
      </c>
      <c r="L58" s="29" t="str">
        <f>SSN_7!L1378</f>
        <v xml:space="preserve"> 4.6</v>
      </c>
      <c r="M58" s="29" t="str">
        <f>SSN_7!M1378</f>
        <v xml:space="preserve"> 2.0</v>
      </c>
      <c r="N58" s="29" t="str">
        <f>SSN_7!N1378</f>
        <v xml:space="preserve"> 4.0</v>
      </c>
      <c r="O58" s="29" t="str">
        <f>SSN_7!O1378</f>
        <v xml:space="preserve"> 5.4</v>
      </c>
      <c r="P58" s="29" t="str">
        <f>SSN_7!P1378</f>
        <v xml:space="preserve"> 7.3</v>
      </c>
      <c r="Q58" s="29" t="str">
        <f>SSN_7!Q1378</f>
        <v>10.2</v>
      </c>
      <c r="R58" s="29" t="str">
        <f>SSN_7!R1378</f>
        <v>14.4</v>
      </c>
      <c r="S58" s="29" t="str">
        <f>SSN_7!S1378</f>
        <v>18.2</v>
      </c>
      <c r="T58" s="29" t="str">
        <f>SSN_7!T1378</f>
        <v>21.5</v>
      </c>
      <c r="U58" s="29" t="str">
        <f>SSN_7!U1378</f>
        <v>25.0</v>
      </c>
      <c r="V58" s="29" t="str">
        <f>SSN_7!V1378</f>
        <v>29.0</v>
      </c>
      <c r="X58" t="str">
        <f>VLOOKUP(K58,$X$2:Y$31,2,FALSE())</f>
        <v>0200</v>
      </c>
      <c r="AB58" s="20">
        <f>MATCH("R",$J59:$J$1001,0)</f>
        <v>32</v>
      </c>
      <c r="AC58" s="20">
        <f>ROW()</f>
        <v>58</v>
      </c>
      <c r="AD58" s="24" t="e">
        <f t="shared" ca="1" si="23"/>
        <v>#N/A</v>
      </c>
      <c r="AE58" t="str">
        <f t="shared" ca="1" si="1"/>
        <v>E</v>
      </c>
    </row>
    <row r="59" spans="1:31">
      <c r="A59"/>
      <c r="C59" s="12">
        <f t="shared" si="51"/>
        <v>0</v>
      </c>
      <c r="J59" s="29" t="str">
        <f>SSN_7!J1379</f>
        <v/>
      </c>
      <c r="K59" s="29" t="str">
        <f>SSN_7!K1379</f>
        <v xml:space="preserve">    </v>
      </c>
      <c r="L59" s="29" t="str">
        <f>SSN_7!L1379</f>
        <v xml:space="preserve"> 1F2</v>
      </c>
      <c r="M59" s="29" t="str">
        <f>SSN_7!M1379</f>
        <v xml:space="preserve"> 1F2</v>
      </c>
      <c r="N59" s="29" t="str">
        <f>SSN_7!N1379</f>
        <v xml:space="preserve"> 1F2</v>
      </c>
      <c r="O59" s="29" t="str">
        <f>SSN_7!O1379</f>
        <v xml:space="preserve"> 1F2</v>
      </c>
      <c r="P59" s="29" t="str">
        <f>SSN_7!P1379</f>
        <v xml:space="preserve"> 1F2</v>
      </c>
      <c r="Q59" s="29" t="str">
        <f>SSN_7!Q1379</f>
        <v xml:space="preserve"> 1F2</v>
      </c>
      <c r="R59" s="29" t="str">
        <f>SSN_7!R1379</f>
        <v xml:space="preserve"> 1F2</v>
      </c>
      <c r="S59" s="29" t="str">
        <f>SSN_7!S1379</f>
        <v xml:space="preserve"> 1F2</v>
      </c>
      <c r="T59" s="29" t="str">
        <f>SSN_7!T1379</f>
        <v xml:space="preserve"> 1F2</v>
      </c>
      <c r="U59" s="29" t="str">
        <f>SSN_7!U1379</f>
        <v xml:space="preserve"> 1F2</v>
      </c>
      <c r="V59" s="29" t="str">
        <f>SSN_7!V1379</f>
        <v xml:space="preserve"> 1F2</v>
      </c>
      <c r="X59" t="e">
        <f>VLOOKUP(K59,$X$2:Y$31,2,FALSE())</f>
        <v>#N/A</v>
      </c>
      <c r="AB59" s="20">
        <f>MATCH("R",$J60:$J$1001,0)</f>
        <v>31</v>
      </c>
      <c r="AC59" s="20">
        <f>ROW()</f>
        <v>59</v>
      </c>
      <c r="AD59" s="24" t="e">
        <f t="shared" ca="1" si="23"/>
        <v>#N/A</v>
      </c>
      <c r="AE59" t="str">
        <f t="shared" ca="1" si="1"/>
        <v>E</v>
      </c>
    </row>
    <row r="60" spans="1:31">
      <c r="A60"/>
      <c r="C60" s="12">
        <f t="shared" si="51"/>
        <v>0</v>
      </c>
      <c r="J60" s="29" t="str">
        <f>SSN_7!J1380</f>
        <v/>
      </c>
      <c r="K60" s="29" t="str">
        <f>SSN_7!K1380</f>
        <v xml:space="preserve">    </v>
      </c>
      <c r="L60" s="29" t="str">
        <f>SSN_7!L1380</f>
        <v>62.8</v>
      </c>
      <c r="M60" s="29" t="str">
        <f>SSN_7!M1380</f>
        <v>53.9</v>
      </c>
      <c r="N60" s="29" t="str">
        <f>SSN_7!N1380</f>
        <v>57.9</v>
      </c>
      <c r="O60" s="29" t="str">
        <f>SSN_7!O1380</f>
        <v>62.8</v>
      </c>
      <c r="P60" s="29" t="str">
        <f>SSN_7!P1380</f>
        <v>62.8</v>
      </c>
      <c r="Q60" s="29" t="str">
        <f>SSN_7!Q1380</f>
        <v>62.8</v>
      </c>
      <c r="R60" s="29" t="str">
        <f>SSN_7!R1380</f>
        <v>62.8</v>
      </c>
      <c r="S60" s="29" t="str">
        <f>SSN_7!S1380</f>
        <v>62.8</v>
      </c>
      <c r="T60" s="29" t="str">
        <f>SSN_7!T1380</f>
        <v>62.8</v>
      </c>
      <c r="U60" s="29" t="str">
        <f>SSN_7!U1380</f>
        <v>62.8</v>
      </c>
      <c r="V60" s="29" t="str">
        <f>SSN_7!V1380</f>
        <v>62.8</v>
      </c>
      <c r="X60" t="e">
        <f>VLOOKUP(K60,$X$2:Y$31,2,FALSE())</f>
        <v>#N/A</v>
      </c>
      <c r="AB60" s="20">
        <f>MATCH("R",$J61:$J$1001,0)</f>
        <v>30</v>
      </c>
      <c r="AC60" s="20">
        <f>ROW()</f>
        <v>60</v>
      </c>
      <c r="AD60" s="24" t="e">
        <f t="shared" ca="1" si="23"/>
        <v>#N/A</v>
      </c>
      <c r="AE60" t="str">
        <f t="shared" ca="1" si="1"/>
        <v>E</v>
      </c>
    </row>
    <row r="61" spans="1:31">
      <c r="A61"/>
      <c r="C61" s="12">
        <f t="shared" si="51"/>
        <v>0</v>
      </c>
      <c r="J61" s="29" t="str">
        <f>SSN_7!J1381</f>
        <v/>
      </c>
      <c r="K61" s="29" t="str">
        <f>SSN_7!K1381</f>
        <v xml:space="preserve">    </v>
      </c>
      <c r="L61" s="29" t="str">
        <f>SSN_7!L1381</f>
        <v xml:space="preserve"> 2.5</v>
      </c>
      <c r="M61" s="29" t="str">
        <f>SSN_7!M1381</f>
        <v xml:space="preserve"> 1.9</v>
      </c>
      <c r="N61" s="29" t="str">
        <f>SSN_7!N1381</f>
        <v xml:space="preserve"> 2.1</v>
      </c>
      <c r="O61" s="29" t="str">
        <f>SSN_7!O1381</f>
        <v xml:space="preserve"> 2.5</v>
      </c>
      <c r="P61" s="29" t="str">
        <f>SSN_7!P1381</f>
        <v xml:space="preserve"> 2.5</v>
      </c>
      <c r="Q61" s="29" t="str">
        <f>SSN_7!Q1381</f>
        <v xml:space="preserve"> 2.5</v>
      </c>
      <c r="R61" s="29" t="str">
        <f>SSN_7!R1381</f>
        <v xml:space="preserve"> 2.5</v>
      </c>
      <c r="S61" s="29" t="str">
        <f>SSN_7!S1381</f>
        <v xml:space="preserve"> 2.5</v>
      </c>
      <c r="T61" s="29" t="str">
        <f>SSN_7!T1381</f>
        <v xml:space="preserve"> 2.5</v>
      </c>
      <c r="U61" s="29" t="str">
        <f>SSN_7!U1381</f>
        <v xml:space="preserve"> 2.5</v>
      </c>
      <c r="V61" s="29" t="str">
        <f>SSN_7!V1381</f>
        <v xml:space="preserve"> 2.5</v>
      </c>
      <c r="X61" t="e">
        <f>VLOOKUP(K61,$X$2:Y$31,2,FALSE())</f>
        <v>#N/A</v>
      </c>
      <c r="AB61" s="20">
        <f>MATCH("R",$J62:$J$1001,0)</f>
        <v>29</v>
      </c>
      <c r="AC61" s="20">
        <f>ROW()</f>
        <v>61</v>
      </c>
      <c r="AD61" s="24" t="e">
        <f t="shared" ca="1" si="23"/>
        <v>#N/A</v>
      </c>
      <c r="AE61" t="str">
        <f t="shared" ca="1" si="1"/>
        <v>E</v>
      </c>
    </row>
    <row r="62" spans="1:31">
      <c r="A62"/>
      <c r="C62" s="12">
        <f t="shared" si="51"/>
        <v>0</v>
      </c>
      <c r="J62" s="29" t="str">
        <f>SSN_7!J1382</f>
        <v/>
      </c>
      <c r="K62" s="29" t="str">
        <f>SSN_7!K1382</f>
        <v xml:space="preserve">    </v>
      </c>
      <c r="L62" s="29" t="str">
        <f>SSN_7!L1382</f>
        <v xml:space="preserve"> 333</v>
      </c>
      <c r="M62" s="29" t="str">
        <f>SSN_7!M1382</f>
        <v xml:space="preserve"> 232</v>
      </c>
      <c r="N62" s="29" t="str">
        <f>SSN_7!N1382</f>
        <v xml:space="preserve"> 271</v>
      </c>
      <c r="O62" s="29" t="str">
        <f>SSN_7!O1382</f>
        <v xml:space="preserve"> 333</v>
      </c>
      <c r="P62" s="29" t="str">
        <f>SSN_7!P1382</f>
        <v xml:space="preserve"> 333</v>
      </c>
      <c r="Q62" s="29" t="str">
        <f>SSN_7!Q1382</f>
        <v xml:space="preserve"> 333</v>
      </c>
      <c r="R62" s="29" t="str">
        <f>SSN_7!R1382</f>
        <v xml:space="preserve"> 333</v>
      </c>
      <c r="S62" s="29" t="str">
        <f>SSN_7!S1382</f>
        <v xml:space="preserve"> 333</v>
      </c>
      <c r="T62" s="29" t="str">
        <f>SSN_7!T1382</f>
        <v xml:space="preserve"> 333</v>
      </c>
      <c r="U62" s="29" t="str">
        <f>SSN_7!U1382</f>
        <v xml:space="preserve"> 333</v>
      </c>
      <c r="V62" s="29" t="str">
        <f>SSN_7!V1382</f>
        <v xml:space="preserve"> 333</v>
      </c>
      <c r="X62" t="e">
        <f>VLOOKUP(K62,$X$2:Y$31,2,FALSE())</f>
        <v>#N/A</v>
      </c>
      <c r="AB62" s="20">
        <f>MATCH("R",$J63:$J$1001,0)</f>
        <v>28</v>
      </c>
      <c r="AC62" s="20">
        <f>ROW()</f>
        <v>62</v>
      </c>
      <c r="AD62" s="24" t="e">
        <f t="shared" ca="1" si="23"/>
        <v>#N/A</v>
      </c>
      <c r="AE62" t="str">
        <f t="shared" ca="1" si="1"/>
        <v>E</v>
      </c>
    </row>
    <row r="63" spans="1:31">
      <c r="A63"/>
      <c r="C63" s="12">
        <f t="shared" si="51"/>
        <v>0</v>
      </c>
      <c r="J63" s="29" t="str">
        <f>SSN_7!J1383</f>
        <v/>
      </c>
      <c r="K63" s="29" t="str">
        <f>SSN_7!K1383</f>
        <v xml:space="preserve">    </v>
      </c>
      <c r="L63" s="29" t="str">
        <f>SSN_7!L1383</f>
        <v>0.50</v>
      </c>
      <c r="M63" s="29" t="str">
        <f>SSN_7!M1383</f>
        <v>1.00</v>
      </c>
      <c r="N63" s="29" t="str">
        <f>SSN_7!N1383</f>
        <v>0.78</v>
      </c>
      <c r="O63" s="29" t="str">
        <f>SSN_7!O1383</f>
        <v>0.22</v>
      </c>
      <c r="P63" s="29" t="str">
        <f>SSN_7!P1383</f>
        <v>0.00</v>
      </c>
      <c r="Q63" s="29" t="str">
        <f>SSN_7!Q1383</f>
        <v>0.00</v>
      </c>
      <c r="R63" s="29" t="str">
        <f>SSN_7!R1383</f>
        <v>0.00</v>
      </c>
      <c r="S63" s="29" t="str">
        <f>SSN_7!S1383</f>
        <v>0.00</v>
      </c>
      <c r="T63" s="29" t="str">
        <f>SSN_7!T1383</f>
        <v>0.00</v>
      </c>
      <c r="U63" s="29" t="str">
        <f>SSN_7!U1383</f>
        <v>0.00</v>
      </c>
      <c r="V63" s="29" t="str">
        <f>SSN_7!V1383</f>
        <v>0.00</v>
      </c>
      <c r="X63" t="e">
        <f>VLOOKUP(K63,$X$2:Y$31,2,FALSE())</f>
        <v>#N/A</v>
      </c>
      <c r="AB63" s="20">
        <f>MATCH("R",$J64:$J$1001,0)</f>
        <v>27</v>
      </c>
      <c r="AC63" s="20">
        <f>ROW()</f>
        <v>63</v>
      </c>
      <c r="AD63" s="24" t="e">
        <f t="shared" ca="1" si="23"/>
        <v>#N/A</v>
      </c>
      <c r="AE63" t="str">
        <f t="shared" ca="1" si="1"/>
        <v>E</v>
      </c>
    </row>
    <row r="64" spans="1:31">
      <c r="A64"/>
      <c r="C64" s="12">
        <f t="shared" si="51"/>
        <v>0</v>
      </c>
      <c r="J64" s="29" t="str">
        <f>SSN_7!J1384</f>
        <v/>
      </c>
      <c r="K64" s="29" t="str">
        <f>SSN_7!K1384</f>
        <v xml:space="preserve">    </v>
      </c>
      <c r="L64" s="29" t="str">
        <f>SSN_7!L1384</f>
        <v xml:space="preserve"> 109</v>
      </c>
      <c r="M64" s="29" t="str">
        <f>SSN_7!M1384</f>
        <v xml:space="preserve">  97</v>
      </c>
      <c r="N64" s="29" t="str">
        <f>SSN_7!N1384</f>
        <v xml:space="preserve"> 104</v>
      </c>
      <c r="O64" s="29" t="str">
        <f>SSN_7!O1384</f>
        <v xml:space="preserve"> 114</v>
      </c>
      <c r="P64" s="29" t="str">
        <f>SSN_7!P1384</f>
        <v xml:space="preserve"> 136</v>
      </c>
      <c r="Q64" s="29" t="str">
        <f>SSN_7!Q1384</f>
        <v xml:space="preserve"> 180</v>
      </c>
      <c r="R64" s="29" t="str">
        <f>SSN_7!R1384</f>
        <v xml:space="preserve"> 183</v>
      </c>
      <c r="S64" s="29" t="str">
        <f>SSN_7!S1384</f>
        <v xml:space="preserve"> 186</v>
      </c>
      <c r="T64" s="29" t="str">
        <f>SSN_7!T1384</f>
        <v xml:space="preserve"> 187</v>
      </c>
      <c r="U64" s="29" t="str">
        <f>SSN_7!U1384</f>
        <v xml:space="preserve"> 188</v>
      </c>
      <c r="V64" s="29" t="str">
        <f>SSN_7!V1384</f>
        <v xml:space="preserve"> 190</v>
      </c>
      <c r="X64" t="e">
        <f>VLOOKUP(K64,$X$2:Y$31,2,FALSE())</f>
        <v>#N/A</v>
      </c>
      <c r="AB64" s="20">
        <f>MATCH("R",$J65:$J$1001,0)</f>
        <v>26</v>
      </c>
      <c r="AC64" s="20">
        <f>ROW()</f>
        <v>64</v>
      </c>
      <c r="AD64" s="24" t="e">
        <f t="shared" ca="1" si="23"/>
        <v>#N/A</v>
      </c>
      <c r="AE64" t="str">
        <f t="shared" ca="1" si="1"/>
        <v>E</v>
      </c>
    </row>
    <row r="65" spans="1:31">
      <c r="A65"/>
      <c r="C65" s="12">
        <f t="shared" si="51"/>
        <v>0</v>
      </c>
      <c r="J65" s="29" t="str">
        <f>SSN_7!J1385</f>
        <v/>
      </c>
      <c r="K65" s="29" t="str">
        <f>SSN_7!K1385</f>
        <v xml:space="preserve">    </v>
      </c>
      <c r="L65" s="29" t="str">
        <f>SSN_7!L1385</f>
        <v xml:space="preserve">  28</v>
      </c>
      <c r="M65" s="29" t="str">
        <f>SSN_7!M1385</f>
        <v xml:space="preserve">  32</v>
      </c>
      <c r="N65" s="29" t="str">
        <f>SSN_7!N1385</f>
        <v xml:space="preserve">  32</v>
      </c>
      <c r="O65" s="29" t="str">
        <f>SSN_7!O1385</f>
        <v xml:space="preserve">  24</v>
      </c>
      <c r="P65" s="29" t="str">
        <f>SSN_7!P1385</f>
        <v xml:space="preserve">   5</v>
      </c>
      <c r="Q65" s="29" t="str">
        <f>SSN_7!Q1385</f>
        <v xml:space="preserve"> -36</v>
      </c>
      <c r="R65" s="29" t="str">
        <f>SSN_7!R1385</f>
        <v xml:space="preserve"> -36</v>
      </c>
      <c r="S65" s="29" t="str">
        <f>SSN_7!S1385</f>
        <v xml:space="preserve"> -36</v>
      </c>
      <c r="T65" s="29" t="str">
        <f>SSN_7!T1385</f>
        <v xml:space="preserve"> -36</v>
      </c>
      <c r="U65" s="29" t="str">
        <f>SSN_7!U1385</f>
        <v xml:space="preserve"> -36</v>
      </c>
      <c r="V65" s="29" t="str">
        <f>SSN_7!V1385</f>
        <v xml:space="preserve"> -36</v>
      </c>
      <c r="X65" t="e">
        <f>VLOOKUP(K65,$X$2:Y$31,2,FALSE())</f>
        <v>#N/A</v>
      </c>
      <c r="AB65" s="20">
        <f>MATCH("R",$J66:$J$1001,0)</f>
        <v>25</v>
      </c>
      <c r="AC65" s="20">
        <f>ROW()</f>
        <v>65</v>
      </c>
      <c r="AD65" s="24" t="e">
        <f t="shared" ca="1" si="23"/>
        <v>#N/A</v>
      </c>
      <c r="AE65" t="str">
        <f t="shared" ca="1" si="1"/>
        <v>E</v>
      </c>
    </row>
    <row r="66" spans="1:31">
      <c r="A66"/>
      <c r="C66" s="12">
        <f t="shared" si="51"/>
        <v>0</v>
      </c>
      <c r="J66" s="29" t="str">
        <f>SSN_7!J1386</f>
        <v/>
      </c>
      <c r="K66" s="29" t="str">
        <f>SSN_7!K1386</f>
        <v xml:space="preserve">    </v>
      </c>
      <c r="L66" s="29" t="str">
        <f>SSN_7!L1386</f>
        <v xml:space="preserve"> -89</v>
      </c>
      <c r="M66" s="29" t="str">
        <f>SSN_7!M1386</f>
        <v xml:space="preserve"> -77</v>
      </c>
      <c r="N66" s="29" t="str">
        <f>SSN_7!N1386</f>
        <v xml:space="preserve"> -84</v>
      </c>
      <c r="O66" s="29" t="str">
        <f>SSN_7!O1386</f>
        <v xml:space="preserve"> -94</v>
      </c>
      <c r="P66" s="29" t="str">
        <f>SSN_7!P1386</f>
        <v>-116</v>
      </c>
      <c r="Q66" s="29" t="str">
        <f>SSN_7!Q1386</f>
        <v>-160</v>
      </c>
      <c r="R66" s="29" t="str">
        <f>SSN_7!R1386</f>
        <v>-163</v>
      </c>
      <c r="S66" s="29" t="str">
        <f>SSN_7!S1386</f>
        <v>-166</v>
      </c>
      <c r="T66" s="29" t="str">
        <f>SSN_7!T1386</f>
        <v>-167</v>
      </c>
      <c r="U66" s="29" t="str">
        <f>SSN_7!U1386</f>
        <v>-168</v>
      </c>
      <c r="V66" s="29" t="str">
        <f>SSN_7!V1386</f>
        <v>-170</v>
      </c>
      <c r="X66" t="e">
        <f>VLOOKUP(K66,$X$2:Y$31,2,FALSE())</f>
        <v>#N/A</v>
      </c>
      <c r="AB66" s="20">
        <f>MATCH("R",$J67:$J$1001,0)</f>
        <v>24</v>
      </c>
      <c r="AC66" s="20">
        <f>ROW()</f>
        <v>66</v>
      </c>
      <c r="AD66" s="24" t="e">
        <f t="shared" ca="1" si="23"/>
        <v>#N/A</v>
      </c>
      <c r="AE66" t="str">
        <f t="shared" ca="1" si="1"/>
        <v>E</v>
      </c>
    </row>
    <row r="67" spans="1:31">
      <c r="A67"/>
      <c r="C67" s="12">
        <f t="shared" si="51"/>
        <v>0</v>
      </c>
      <c r="J67" s="29" t="str">
        <f>SSN_7!J1387</f>
        <v/>
      </c>
      <c r="K67" s="29" t="str">
        <f>SSN_7!K1387</f>
        <v xml:space="preserve">    </v>
      </c>
      <c r="L67" s="29" t="str">
        <f>SSN_7!L1387</f>
        <v>-147</v>
      </c>
      <c r="M67" s="29" t="str">
        <f>SSN_7!M1387</f>
        <v>-138</v>
      </c>
      <c r="N67" s="29" t="str">
        <f>SSN_7!N1387</f>
        <v>-146</v>
      </c>
      <c r="O67" s="29" t="str">
        <f>SSN_7!O1387</f>
        <v>-149</v>
      </c>
      <c r="P67" s="29" t="str">
        <f>SSN_7!P1387</f>
        <v>-153</v>
      </c>
      <c r="Q67" s="29" t="str">
        <f>SSN_7!Q1387</f>
        <v>-158</v>
      </c>
      <c r="R67" s="29" t="str">
        <f>SSN_7!R1387</f>
        <v>-163</v>
      </c>
      <c r="S67" s="29" t="str">
        <f>SSN_7!S1387</f>
        <v>-166</v>
      </c>
      <c r="T67" s="29" t="str">
        <f>SSN_7!T1387</f>
        <v>-169</v>
      </c>
      <c r="U67" s="29" t="str">
        <f>SSN_7!U1387</f>
        <v>-170</v>
      </c>
      <c r="V67" s="29" t="str">
        <f>SSN_7!V1387</f>
        <v>-172</v>
      </c>
      <c r="X67" t="e">
        <f>VLOOKUP(K67,$X$2:Y$31,2,FALSE())</f>
        <v>#N/A</v>
      </c>
      <c r="AB67" s="20">
        <f>MATCH("R",$J68:$J$1001,0)</f>
        <v>23</v>
      </c>
      <c r="AC67" s="20">
        <f>ROW()</f>
        <v>67</v>
      </c>
      <c r="AD67" s="24" t="e">
        <f t="shared" ca="1" si="23"/>
        <v>#N/A</v>
      </c>
      <c r="AE67" t="str">
        <f t="shared" ref="AE67:AE130" ca="1" si="52">IF(ISERROR(AD67),"E","OK")</f>
        <v>E</v>
      </c>
    </row>
    <row r="68" spans="1:31">
      <c r="A68"/>
      <c r="C68" s="12">
        <f t="shared" si="51"/>
        <v>0</v>
      </c>
      <c r="J68" s="29" t="str">
        <f>SSN_7!J1388</f>
        <v/>
      </c>
      <c r="K68" s="29" t="str">
        <f>SSN_7!K1388</f>
        <v xml:space="preserve">    </v>
      </c>
      <c r="L68" s="29" t="str">
        <f>SSN_7!L1388</f>
        <v xml:space="preserve">  59</v>
      </c>
      <c r="M68" s="29" t="str">
        <f>SSN_7!M1388</f>
        <v xml:space="preserve">  61</v>
      </c>
      <c r="N68" s="29" t="str">
        <f>SSN_7!N1388</f>
        <v xml:space="preserve">  62</v>
      </c>
      <c r="O68" s="29" t="str">
        <f>SSN_7!O1388</f>
        <v xml:space="preserve">  55</v>
      </c>
      <c r="P68" s="29" t="str">
        <f>SSN_7!P1388</f>
        <v xml:space="preserve">  37</v>
      </c>
      <c r="Q68" s="29" t="str">
        <f>SSN_7!Q1388</f>
        <v xml:space="preserve">  -3</v>
      </c>
      <c r="R68" s="29" t="str">
        <f>SSN_7!R1388</f>
        <v xml:space="preserve">  -1</v>
      </c>
      <c r="S68" s="29" t="str">
        <f>SSN_7!S1388</f>
        <v xml:space="preserve">   1</v>
      </c>
      <c r="T68" s="29" t="str">
        <f>SSN_7!T1388</f>
        <v xml:space="preserve">   1</v>
      </c>
      <c r="U68" s="29" t="str">
        <f>SSN_7!U1388</f>
        <v xml:space="preserve">   2</v>
      </c>
      <c r="V68" s="29" t="str">
        <f>SSN_7!V1388</f>
        <v xml:space="preserve">   2</v>
      </c>
      <c r="X68" t="e">
        <f>VLOOKUP(K68,$X$2:Y$31,2,FALSE())</f>
        <v>#N/A</v>
      </c>
      <c r="AB68" s="20">
        <f>MATCH("R",$J69:$J$1001,0)</f>
        <v>22</v>
      </c>
      <c r="AC68" s="20">
        <f>ROW()</f>
        <v>68</v>
      </c>
      <c r="AD68" s="24" t="e">
        <f t="shared" ref="AD68:AD131" ca="1" si="53">IF(VALUE(INDIRECT(ADDRESS(AD67,AA$2+1,1,TRUE())))=1,AD67+1,VALUE(INDIRECT(ADDRESS(AD67,AA$2+2,1,TRUE())))+VALUE((INDIRECT(ADDRESS(AD67,AA$2+1,1,TRUE())))))</f>
        <v>#N/A</v>
      </c>
      <c r="AE68" t="str">
        <f t="shared" ca="1" si="52"/>
        <v>E</v>
      </c>
    </row>
    <row r="69" spans="1:31">
      <c r="A69"/>
      <c r="C69" s="12">
        <f t="shared" si="51"/>
        <v>0</v>
      </c>
      <c r="J69" s="29" t="str">
        <f>SSN_7!J1389</f>
        <v/>
      </c>
      <c r="K69" s="29" t="str">
        <f>SSN_7!K1389</f>
        <v xml:space="preserve">    </v>
      </c>
      <c r="L69" s="29" t="str">
        <f>SSN_7!L1389</f>
        <v xml:space="preserve">  29</v>
      </c>
      <c r="M69" s="29" t="str">
        <f>SSN_7!M1389</f>
        <v xml:space="preserve">  24</v>
      </c>
      <c r="N69" s="29" t="str">
        <f>SSN_7!N1389</f>
        <v xml:space="preserve">  24</v>
      </c>
      <c r="O69" s="29" t="str">
        <f>SSN_7!O1389</f>
        <v xml:space="preserve">  35</v>
      </c>
      <c r="P69" s="29" t="str">
        <f>SSN_7!P1389</f>
        <v xml:space="preserve">  58</v>
      </c>
      <c r="Q69" s="29" t="str">
        <f>SSN_7!Q1389</f>
        <v xml:space="preserve">  86</v>
      </c>
      <c r="R69" s="29" t="str">
        <f>SSN_7!R1389</f>
        <v xml:space="preserve">  85</v>
      </c>
      <c r="S69" s="29" t="str">
        <f>SSN_7!S1389</f>
        <v xml:space="preserve">  84</v>
      </c>
      <c r="T69" s="29" t="str">
        <f>SSN_7!T1389</f>
        <v xml:space="preserve">  83</v>
      </c>
      <c r="U69" s="29" t="str">
        <f>SSN_7!U1389</f>
        <v xml:space="preserve">  82</v>
      </c>
      <c r="V69" s="29" t="str">
        <f>SSN_7!V1389</f>
        <v xml:space="preserve">  82</v>
      </c>
      <c r="X69" t="e">
        <f>VLOOKUP(K69,$X$2:Y$31,2,FALSE())</f>
        <v>#N/A</v>
      </c>
      <c r="AB69" s="20">
        <f>MATCH("R",$J70:$J$1001,0)</f>
        <v>21</v>
      </c>
      <c r="AC69" s="20">
        <f>ROW()</f>
        <v>69</v>
      </c>
      <c r="AD69" s="24" t="e">
        <f t="shared" ca="1" si="53"/>
        <v>#N/A</v>
      </c>
      <c r="AE69" t="str">
        <f t="shared" ca="1" si="52"/>
        <v>E</v>
      </c>
    </row>
    <row r="70" spans="1:31">
      <c r="A70"/>
      <c r="C70" s="12">
        <f t="shared" ref="C70:C101" si="54">LEN(A70)</f>
        <v>0</v>
      </c>
      <c r="J70" s="29" t="str">
        <f>SSN_7!J1390</f>
        <v/>
      </c>
      <c r="K70" s="29" t="str">
        <f>SSN_7!K1390</f>
        <v xml:space="preserve">    </v>
      </c>
      <c r="L70" s="29" t="str">
        <f>SSN_7!L1390</f>
        <v>0.03</v>
      </c>
      <c r="M70" s="29" t="str">
        <f>SSN_7!M1390</f>
        <v>0.02</v>
      </c>
      <c r="N70" s="29" t="str">
        <f>SSN_7!N1390</f>
        <v>0.04</v>
      </c>
      <c r="O70" s="29" t="str">
        <f>SSN_7!O1390</f>
        <v>0.03</v>
      </c>
      <c r="P70" s="29" t="str">
        <f>SSN_7!P1390</f>
        <v>0.01</v>
      </c>
      <c r="Q70" s="29" t="str">
        <f>SSN_7!Q1390</f>
        <v>0.00</v>
      </c>
      <c r="R70" s="29" t="str">
        <f>SSN_7!R1390</f>
        <v>0.00</v>
      </c>
      <c r="S70" s="29" t="str">
        <f>SSN_7!S1390</f>
        <v>0.00</v>
      </c>
      <c r="T70" s="29" t="str">
        <f>SSN_7!T1390</f>
        <v>0.00</v>
      </c>
      <c r="U70" s="29" t="str">
        <f>SSN_7!U1390</f>
        <v>0.00</v>
      </c>
      <c r="V70" s="29" t="str">
        <f>SSN_7!V1390</f>
        <v>0.00</v>
      </c>
      <c r="X70" t="e">
        <f>VLOOKUP(K70,$X$2:Y$31,2,FALSE())</f>
        <v>#N/A</v>
      </c>
      <c r="AB70" s="20">
        <f>MATCH("R",$J71:$J$1001,0)</f>
        <v>20</v>
      </c>
      <c r="AC70" s="20">
        <f>ROW()</f>
        <v>70</v>
      </c>
      <c r="AD70" s="24" t="e">
        <f t="shared" ca="1" si="53"/>
        <v>#N/A</v>
      </c>
      <c r="AE70" t="str">
        <f t="shared" ca="1" si="52"/>
        <v>E</v>
      </c>
    </row>
    <row r="71" spans="1:31">
      <c r="A71"/>
      <c r="C71" s="12">
        <f t="shared" si="54"/>
        <v>0</v>
      </c>
      <c r="J71" s="29" t="str">
        <f>SSN_7!J1391</f>
        <v/>
      </c>
      <c r="K71" s="29" t="str">
        <f>SSN_7!K1391</f>
        <v xml:space="preserve">    </v>
      </c>
      <c r="L71" s="29" t="str">
        <f>SSN_7!L1391</f>
        <v>0.00</v>
      </c>
      <c r="M71" s="29" t="str">
        <f>SSN_7!M1391</f>
        <v>0.00</v>
      </c>
      <c r="N71" s="29" t="str">
        <f>SSN_7!N1391</f>
        <v>0.00</v>
      </c>
      <c r="O71" s="29" t="str">
        <f>SSN_7!O1391</f>
        <v>0.00</v>
      </c>
      <c r="P71" s="29" t="str">
        <f>SSN_7!P1391</f>
        <v>0.00</v>
      </c>
      <c r="Q71" s="29" t="str">
        <f>SSN_7!Q1391</f>
        <v>0.00</v>
      </c>
      <c r="R71" s="29" t="str">
        <f>SSN_7!R1391</f>
        <v>0.00</v>
      </c>
      <c r="S71" s="29" t="str">
        <f>SSN_7!S1391</f>
        <v>0.00</v>
      </c>
      <c r="T71" s="29" t="str">
        <f>SSN_7!T1391</f>
        <v>0.00</v>
      </c>
      <c r="U71" s="29" t="str">
        <f>SSN_7!U1391</f>
        <v>0.00</v>
      </c>
      <c r="V71" s="29" t="str">
        <f>SSN_7!V1391</f>
        <v>0.00</v>
      </c>
      <c r="X71" t="e">
        <f>VLOOKUP(K71,$X$2:Y$31,2,FALSE())</f>
        <v>#N/A</v>
      </c>
      <c r="AB71" s="20">
        <f>MATCH("R",$J72:$J$1001,0)</f>
        <v>19</v>
      </c>
      <c r="AC71" s="20">
        <f>ROW()</f>
        <v>71</v>
      </c>
      <c r="AD71" s="24" t="e">
        <f t="shared" ca="1" si="53"/>
        <v>#N/A</v>
      </c>
      <c r="AE71" t="str">
        <f t="shared" ca="1" si="52"/>
        <v>E</v>
      </c>
    </row>
    <row r="72" spans="1:31">
      <c r="A72"/>
      <c r="C72" s="12">
        <f t="shared" si="54"/>
        <v>0</v>
      </c>
      <c r="J72" s="29" t="str">
        <f>SSN_7!J1392</f>
        <v/>
      </c>
      <c r="K72" s="29" t="str">
        <f>SSN_7!K1392</f>
        <v xml:space="preserve">    </v>
      </c>
      <c r="L72" s="29" t="str">
        <f>SSN_7!L1392</f>
        <v>0.09</v>
      </c>
      <c r="M72" s="29" t="str">
        <f>SSN_7!M1392</f>
        <v>0.09</v>
      </c>
      <c r="N72" s="29" t="str">
        <f>SSN_7!N1392</f>
        <v>0.11</v>
      </c>
      <c r="O72" s="29" t="str">
        <f>SSN_7!O1392</f>
        <v>0.07</v>
      </c>
      <c r="P72" s="29" t="str">
        <f>SSN_7!P1392</f>
        <v>0.02</v>
      </c>
      <c r="Q72" s="29" t="str">
        <f>SSN_7!Q1392</f>
        <v>0.00</v>
      </c>
      <c r="R72" s="29" t="str">
        <f>SSN_7!R1392</f>
        <v>0.00</v>
      </c>
      <c r="S72" s="29" t="str">
        <f>SSN_7!S1392</f>
        <v>0.00</v>
      </c>
      <c r="T72" s="29" t="str">
        <f>SSN_7!T1392</f>
        <v>0.00</v>
      </c>
      <c r="U72" s="29" t="str">
        <f>SSN_7!U1392</f>
        <v>0.00</v>
      </c>
      <c r="V72" s="29" t="str">
        <f>SSN_7!V1392</f>
        <v>0.00</v>
      </c>
      <c r="X72" t="e">
        <f>VLOOKUP(K72,$X$2:Y$31,2,FALSE())</f>
        <v>#N/A</v>
      </c>
      <c r="AB72" s="20">
        <f>MATCH("R",$J73:$J$1001,0)</f>
        <v>18</v>
      </c>
      <c r="AC72" s="20">
        <f>ROW()</f>
        <v>72</v>
      </c>
      <c r="AD72" s="24" t="e">
        <f t="shared" ca="1" si="53"/>
        <v>#N/A</v>
      </c>
      <c r="AE72" t="str">
        <f t="shared" ca="1" si="52"/>
        <v>E</v>
      </c>
    </row>
    <row r="73" spans="1:31">
      <c r="A73"/>
      <c r="C73" s="12">
        <f t="shared" si="54"/>
        <v>0</v>
      </c>
      <c r="J73" s="29" t="str">
        <f>SSN_7!J1393</f>
        <v/>
      </c>
      <c r="K73" s="29" t="str">
        <f>SSN_7!K1393</f>
        <v xml:space="preserve">    </v>
      </c>
      <c r="L73" s="29" t="str">
        <f>SSN_7!L1393</f>
        <v>11.6</v>
      </c>
      <c r="M73" s="29" t="str">
        <f>SSN_7!M1393</f>
        <v xml:space="preserve"> 6.1</v>
      </c>
      <c r="N73" s="29" t="str">
        <f>SSN_7!N1393</f>
        <v xml:space="preserve"> 9.7</v>
      </c>
      <c r="O73" s="29" t="str">
        <f>SSN_7!O1393</f>
        <v>14.7</v>
      </c>
      <c r="P73" s="29" t="str">
        <f>SSN_7!P1393</f>
        <v>19.9</v>
      </c>
      <c r="Q73" s="29" t="str">
        <f>SSN_7!Q1393</f>
        <v xml:space="preserve"> 6.0</v>
      </c>
      <c r="R73" s="29" t="str">
        <f>SSN_7!R1393</f>
        <v xml:space="preserve"> 6.0</v>
      </c>
      <c r="S73" s="29" t="str">
        <f>SSN_7!S1393</f>
        <v xml:space="preserve"> 6.0</v>
      </c>
      <c r="T73" s="29" t="str">
        <f>SSN_7!T1393</f>
        <v xml:space="preserve"> 6.0</v>
      </c>
      <c r="U73" s="29" t="str">
        <f>SSN_7!U1393</f>
        <v xml:space="preserve"> 6.0</v>
      </c>
      <c r="V73" s="29" t="str">
        <f>SSN_7!V1393</f>
        <v xml:space="preserve"> 6.0</v>
      </c>
      <c r="X73" t="e">
        <f>VLOOKUP(K73,$X$2:Y$31,2,FALSE())</f>
        <v>#N/A</v>
      </c>
      <c r="AB73" s="20">
        <f>MATCH("R",$J74:$J$1001,0)</f>
        <v>17</v>
      </c>
      <c r="AC73" s="20">
        <f>ROW()</f>
        <v>73</v>
      </c>
      <c r="AD73" s="24" t="e">
        <f t="shared" ca="1" si="53"/>
        <v>#N/A</v>
      </c>
      <c r="AE73" t="str">
        <f t="shared" ca="1" si="52"/>
        <v>E</v>
      </c>
    </row>
    <row r="74" spans="1:31">
      <c r="A74"/>
      <c r="C74" s="12">
        <f t="shared" si="54"/>
        <v>0</v>
      </c>
      <c r="J74" s="29" t="str">
        <f>SSN_7!J1394</f>
        <v/>
      </c>
      <c r="K74" s="29" t="str">
        <f>SSN_7!K1394</f>
        <v xml:space="preserve">    </v>
      </c>
      <c r="L74" s="29" t="str">
        <f>SSN_7!L1394</f>
        <v xml:space="preserve"> 7.1</v>
      </c>
      <c r="M74" s="29" t="str">
        <f>SSN_7!M1394</f>
        <v xml:space="preserve"> 4.0</v>
      </c>
      <c r="N74" s="29" t="str">
        <f>SSN_7!N1394</f>
        <v xml:space="preserve"> 4.9</v>
      </c>
      <c r="O74" s="29" t="str">
        <f>SSN_7!O1394</f>
        <v xml:space="preserve"> 9.9</v>
      </c>
      <c r="P74" s="29" t="str">
        <f>SSN_7!P1394</f>
        <v>18.6</v>
      </c>
      <c r="Q74" s="29" t="str">
        <f>SSN_7!Q1394</f>
        <v>13.5</v>
      </c>
      <c r="R74" s="29" t="str">
        <f>SSN_7!R1394</f>
        <v xml:space="preserve"> 4.0</v>
      </c>
      <c r="S74" s="29" t="str">
        <f>SSN_7!S1394</f>
        <v xml:space="preserve"> 4.0</v>
      </c>
      <c r="T74" s="29" t="str">
        <f>SSN_7!T1394</f>
        <v xml:space="preserve"> 4.0</v>
      </c>
      <c r="U74" s="29" t="str">
        <f>SSN_7!U1394</f>
        <v xml:space="preserve"> 4.0</v>
      </c>
      <c r="V74" s="29" t="str">
        <f>SSN_7!V1394</f>
        <v xml:space="preserve"> 4.0</v>
      </c>
      <c r="X74" t="e">
        <f>VLOOKUP(K74,$X$2:Y$31,2,FALSE())</f>
        <v>#N/A</v>
      </c>
      <c r="AB74" s="20">
        <f>MATCH("R",$J75:$J$1001,0)</f>
        <v>16</v>
      </c>
      <c r="AC74" s="20">
        <f>ROW()</f>
        <v>74</v>
      </c>
      <c r="AD74" s="24" t="e">
        <f t="shared" ca="1" si="53"/>
        <v>#N/A</v>
      </c>
      <c r="AE74" t="str">
        <f t="shared" ca="1" si="52"/>
        <v>E</v>
      </c>
    </row>
    <row r="75" spans="1:31">
      <c r="A75"/>
      <c r="C75" s="12">
        <f t="shared" si="54"/>
        <v>0</v>
      </c>
      <c r="J75" s="29" t="str">
        <f>SSN_7!J1395</f>
        <v/>
      </c>
      <c r="K75" s="29" t="str">
        <f>SSN_7!K1395</f>
        <v xml:space="preserve">    </v>
      </c>
      <c r="L75" s="29" t="str">
        <f>SSN_7!L1395</f>
        <v>14.6</v>
      </c>
      <c r="M75" s="29" t="str">
        <f>SSN_7!M1395</f>
        <v>11.2</v>
      </c>
      <c r="N75" s="29" t="str">
        <f>SSN_7!N1395</f>
        <v>13.2</v>
      </c>
      <c r="O75" s="29" t="str">
        <f>SSN_7!O1395</f>
        <v>17.1</v>
      </c>
      <c r="P75" s="29" t="str">
        <f>SSN_7!P1395</f>
        <v>21.8</v>
      </c>
      <c r="Q75" s="29" t="str">
        <f>SSN_7!Q1395</f>
        <v>10.8</v>
      </c>
      <c r="R75" s="29" t="str">
        <f>SSN_7!R1395</f>
        <v>11.1</v>
      </c>
      <c r="S75" s="29" t="str">
        <f>SSN_7!S1395</f>
        <v>11.3</v>
      </c>
      <c r="T75" s="29" t="str">
        <f>SSN_7!T1395</f>
        <v>11.4</v>
      </c>
      <c r="U75" s="29" t="str">
        <f>SSN_7!U1395</f>
        <v>11.4</v>
      </c>
      <c r="V75" s="29" t="str">
        <f>SSN_7!V1395</f>
        <v>11.4</v>
      </c>
      <c r="X75" t="e">
        <f>VLOOKUP(K75,$X$2:Y$31,2,FALSE())</f>
        <v>#N/A</v>
      </c>
      <c r="AB75" s="20">
        <f>MATCH("R",$J76:$J$1001,0)</f>
        <v>15</v>
      </c>
      <c r="AC75" s="20">
        <f>ROW()</f>
        <v>75</v>
      </c>
      <c r="AD75" s="24" t="e">
        <f t="shared" ca="1" si="53"/>
        <v>#N/A</v>
      </c>
      <c r="AE75" t="str">
        <f t="shared" ca="1" si="52"/>
        <v>E</v>
      </c>
    </row>
    <row r="76" spans="1:31">
      <c r="A76"/>
      <c r="C76" s="12">
        <f t="shared" si="54"/>
        <v>0</v>
      </c>
      <c r="J76" s="29" t="str">
        <f>SSN_7!J1396</f>
        <v/>
      </c>
      <c r="K76" s="29" t="str">
        <f>SSN_7!K1396</f>
        <v xml:space="preserve">    </v>
      </c>
      <c r="L76" s="29" t="str">
        <f>SSN_7!L1396</f>
        <v xml:space="preserve"> 9.4</v>
      </c>
      <c r="M76" s="29" t="str">
        <f>SSN_7!M1396</f>
        <v xml:space="preserve"> 8.1</v>
      </c>
      <c r="N76" s="29" t="str">
        <f>SSN_7!N1396</f>
        <v xml:space="preserve"> 8.1</v>
      </c>
      <c r="O76" s="29" t="str">
        <f>SSN_7!O1396</f>
        <v>11.6</v>
      </c>
      <c r="P76" s="29" t="str">
        <f>SSN_7!P1396</f>
        <v>19.4</v>
      </c>
      <c r="Q76" s="29" t="str">
        <f>SSN_7!Q1396</f>
        <v>14.4</v>
      </c>
      <c r="R76" s="29" t="str">
        <f>SSN_7!R1396</f>
        <v xml:space="preserve"> 6.6</v>
      </c>
      <c r="S76" s="29" t="str">
        <f>SSN_7!S1396</f>
        <v xml:space="preserve"> 6.9</v>
      </c>
      <c r="T76" s="29" t="str">
        <f>SSN_7!T1396</f>
        <v xml:space="preserve"> 7.1</v>
      </c>
      <c r="U76" s="29" t="str">
        <f>SSN_7!U1396</f>
        <v xml:space="preserve"> 7.1</v>
      </c>
      <c r="V76" s="29" t="str">
        <f>SSN_7!V1396</f>
        <v xml:space="preserve"> 7.1</v>
      </c>
      <c r="X76" t="e">
        <f>VLOOKUP(K76,$X$2:Y$31,2,FALSE())</f>
        <v>#N/A</v>
      </c>
      <c r="AB76" s="20">
        <f>MATCH("R",$J77:$J$1001,0)</f>
        <v>14</v>
      </c>
      <c r="AC76" s="20">
        <f>ROW()</f>
        <v>76</v>
      </c>
      <c r="AD76" s="24" t="e">
        <f t="shared" ca="1" si="53"/>
        <v>#N/A</v>
      </c>
      <c r="AE76" t="str">
        <f t="shared" ca="1" si="52"/>
        <v>E</v>
      </c>
    </row>
    <row r="77" spans="1:31">
      <c r="A77"/>
      <c r="C77" s="12">
        <f t="shared" si="54"/>
        <v>0</v>
      </c>
      <c r="J77" s="29" t="str">
        <f>SSN_7!J1397</f>
        <v/>
      </c>
      <c r="K77" s="29" t="str">
        <f>SSN_7!K1397</f>
        <v xml:space="preserve">    </v>
      </c>
      <c r="L77" s="29" t="str">
        <f>SSN_7!L1397</f>
        <v xml:space="preserve"> 3.7</v>
      </c>
      <c r="M77" s="29" t="str">
        <f>SSN_7!M1397</f>
        <v xml:space="preserve"> 3.9</v>
      </c>
      <c r="N77" s="29" t="str">
        <f>SSN_7!N1397</f>
        <v xml:space="preserve"> 3.7</v>
      </c>
      <c r="O77" s="29" t="str">
        <f>SSN_7!O1397</f>
        <v xml:space="preserve"> 3.6</v>
      </c>
      <c r="P77" s="29" t="str">
        <f>SSN_7!P1397</f>
        <v xml:space="preserve"> 3.4</v>
      </c>
      <c r="Q77" s="29" t="str">
        <f>SSN_7!Q1397</f>
        <v xml:space="preserve"> 3.1</v>
      </c>
      <c r="R77" s="29" t="str">
        <f>SSN_7!R1397</f>
        <v xml:space="preserve"> 2.9</v>
      </c>
      <c r="S77" s="29" t="str">
        <f>SSN_7!S1397</f>
        <v xml:space="preserve"> 2.8</v>
      </c>
      <c r="T77" s="29" t="str">
        <f>SSN_7!T1397</f>
        <v xml:space="preserve"> 2.8</v>
      </c>
      <c r="U77" s="29" t="str">
        <f>SSN_7!U1397</f>
        <v xml:space="preserve"> 2.7</v>
      </c>
      <c r="V77" s="29" t="str">
        <f>SSN_7!V1397</f>
        <v xml:space="preserve"> 2.7</v>
      </c>
      <c r="X77" t="e">
        <f>VLOOKUP(K77,$X$2:Y$31,2,FALSE())</f>
        <v>#N/A</v>
      </c>
      <c r="AB77" s="20">
        <f>MATCH("R",$J78:$J$1001,0)</f>
        <v>13</v>
      </c>
      <c r="AC77" s="20">
        <f>ROW()</f>
        <v>77</v>
      </c>
      <c r="AD77" s="24" t="e">
        <f t="shared" ca="1" si="53"/>
        <v>#N/A</v>
      </c>
      <c r="AE77" t="str">
        <f t="shared" ca="1" si="52"/>
        <v>E</v>
      </c>
    </row>
    <row r="78" spans="1:31">
      <c r="A78"/>
      <c r="C78" s="12">
        <f t="shared" si="54"/>
        <v>0</v>
      </c>
      <c r="J78" s="29" t="str">
        <f>SSN_7!J1398</f>
        <v/>
      </c>
      <c r="K78" s="29" t="str">
        <f>SSN_7!K1398</f>
        <v xml:space="preserve">    </v>
      </c>
      <c r="L78" s="29" t="str">
        <f>SSN_7!L1398</f>
        <v xml:space="preserve"> 3.7</v>
      </c>
      <c r="M78" s="29" t="str">
        <f>SSN_7!M1398</f>
        <v xml:space="preserve"> 3.9</v>
      </c>
      <c r="N78" s="29" t="str">
        <f>SSN_7!N1398</f>
        <v xml:space="preserve"> 3.7</v>
      </c>
      <c r="O78" s="29" t="str">
        <f>SSN_7!O1398</f>
        <v xml:space="preserve"> 3.6</v>
      </c>
      <c r="P78" s="29" t="str">
        <f>SSN_7!P1398</f>
        <v xml:space="preserve"> 3.4</v>
      </c>
      <c r="Q78" s="29" t="str">
        <f>SSN_7!Q1398</f>
        <v xml:space="preserve"> 3.1</v>
      </c>
      <c r="R78" s="29" t="str">
        <f>SSN_7!R1398</f>
        <v xml:space="preserve"> 2.9</v>
      </c>
      <c r="S78" s="29" t="str">
        <f>SSN_7!S1398</f>
        <v xml:space="preserve"> 2.8</v>
      </c>
      <c r="T78" s="29" t="str">
        <f>SSN_7!T1398</f>
        <v xml:space="preserve"> 2.8</v>
      </c>
      <c r="U78" s="29" t="str">
        <f>SSN_7!U1398</f>
        <v xml:space="preserve"> 2.7</v>
      </c>
      <c r="V78" s="29" t="str">
        <f>SSN_7!V1398</f>
        <v xml:space="preserve"> 2.7</v>
      </c>
      <c r="X78" t="e">
        <f>VLOOKUP(K78,$X$2:Y$31,2,FALSE())</f>
        <v>#N/A</v>
      </c>
      <c r="AB78" s="20">
        <f>MATCH("R",$J79:$J$1001,0)</f>
        <v>12</v>
      </c>
      <c r="AC78" s="20">
        <f>ROW()</f>
        <v>78</v>
      </c>
      <c r="AD78" s="24" t="e">
        <f t="shared" ca="1" si="53"/>
        <v>#N/A</v>
      </c>
      <c r="AE78" t="str">
        <f t="shared" ca="1" si="52"/>
        <v>E</v>
      </c>
    </row>
    <row r="79" spans="1:31">
      <c r="A79"/>
      <c r="C79" s="12">
        <f t="shared" si="54"/>
        <v>0</v>
      </c>
      <c r="J79" s="29" t="str">
        <f>SSN_7!J1399</f>
        <v/>
      </c>
      <c r="K79" s="29" t="str">
        <f>SSN_7!K1399</f>
        <v xml:space="preserve">    </v>
      </c>
      <c r="L79" s="29" t="str">
        <f>SSN_7!L1399</f>
        <v xml:space="preserve">  44</v>
      </c>
      <c r="M79" s="29" t="str">
        <f>SSN_7!M1399</f>
        <v xml:space="preserve">  49</v>
      </c>
      <c r="N79" s="29" t="str">
        <f>SSN_7!N1399</f>
        <v xml:space="preserve">  49</v>
      </c>
      <c r="O79" s="29" t="str">
        <f>SSN_7!O1399</f>
        <v xml:space="preserve">  38</v>
      </c>
      <c r="P79" s="29" t="str">
        <f>SSN_7!P1399</f>
        <v xml:space="preserve">  15</v>
      </c>
      <c r="Q79" s="29" t="str">
        <f>SSN_7!Q1399</f>
        <v xml:space="preserve"> -13</v>
      </c>
      <c r="R79" s="29" t="str">
        <f>SSN_7!R1399</f>
        <v xml:space="preserve"> -12</v>
      </c>
      <c r="S79" s="29" t="str">
        <f>SSN_7!S1399</f>
        <v xml:space="preserve"> -11</v>
      </c>
      <c r="T79" s="29" t="str">
        <f>SSN_7!T1399</f>
        <v xml:space="preserve"> -10</v>
      </c>
      <c r="U79" s="29" t="str">
        <f>SSN_7!U1399</f>
        <v xml:space="preserve">  -9</v>
      </c>
      <c r="V79" s="29" t="str">
        <f>SSN_7!V1399</f>
        <v xml:space="preserve">  -9</v>
      </c>
      <c r="X79" t="e">
        <f>VLOOKUP(K79,$X$2:Y$31,2,FALSE())</f>
        <v>#N/A</v>
      </c>
      <c r="AB79" s="20">
        <f>MATCH("R",$J80:$J$1001,0)</f>
        <v>11</v>
      </c>
      <c r="AC79" s="20">
        <f>ROW()</f>
        <v>79</v>
      </c>
      <c r="AD79" s="24" t="e">
        <f t="shared" ca="1" si="53"/>
        <v>#N/A</v>
      </c>
      <c r="AE79" t="str">
        <f t="shared" ca="1" si="52"/>
        <v>E</v>
      </c>
    </row>
    <row r="80" spans="1:31">
      <c r="A80"/>
      <c r="C80" s="12">
        <f t="shared" si="54"/>
        <v>0</v>
      </c>
      <c r="J80" s="29" t="str">
        <f>SSN_7!J1400</f>
        <v/>
      </c>
      <c r="K80" s="29" t="str">
        <f>SSN_7!K1400</f>
        <v xml:space="preserve">    </v>
      </c>
      <c r="L80" s="29" t="str">
        <f>SSN_7!L1400</f>
        <v xml:space="preserve">RSI </v>
      </c>
      <c r="M80" s="29" t="str">
        <f>SSN_7!M1400</f>
        <v>oeff</v>
      </c>
      <c r="N80" s="29" t="str">
        <f>SSN_7!N1400</f>
        <v>Dail</v>
      </c>
      <c r="O80" s="29" t="str">
        <f>SSN_7!O1400</f>
        <v xml:space="preserve">)   </v>
      </c>
      <c r="P80" s="29" t="str">
        <f>SSN_7!P1400</f>
        <v xml:space="preserve">    </v>
      </c>
      <c r="Q80" s="29" t="str">
        <f>SSN_7!Q1400</f>
        <v>METH</v>
      </c>
      <c r="R80" s="29" t="str">
        <f>SSN_7!R1400</f>
        <v>D 30</v>
      </c>
      <c r="S80" s="29" t="str">
        <f>SSN_7!S1400</f>
        <v xml:space="preserve">  VO</v>
      </c>
      <c r="T80" s="29" t="str">
        <f>SSN_7!T1400</f>
        <v xml:space="preserve">CAP </v>
      </c>
      <c r="U80" s="29" t="str">
        <f>SSN_7!U1400</f>
        <v>6.12</v>
      </c>
      <c r="V80" s="29" t="str">
        <f>SSN_7!V1400</f>
        <v xml:space="preserve">7W  </v>
      </c>
      <c r="X80" t="e">
        <f>VLOOKUP(K80,$X$2:Y$31,2,FALSE())</f>
        <v>#N/A</v>
      </c>
      <c r="AB80" s="20">
        <f>MATCH("R",$J81:$J$1001,0)</f>
        <v>10</v>
      </c>
      <c r="AC80" s="20">
        <f>ROW()</f>
        <v>80</v>
      </c>
      <c r="AD80" s="24" t="e">
        <f t="shared" ca="1" si="53"/>
        <v>#N/A</v>
      </c>
      <c r="AE80" t="str">
        <f t="shared" ca="1" si="52"/>
        <v>E</v>
      </c>
    </row>
    <row r="81" spans="1:31">
      <c r="A81"/>
      <c r="C81" s="12">
        <f t="shared" si="54"/>
        <v>0</v>
      </c>
      <c r="J81" s="29" t="str">
        <f>SSN_7!J1401</f>
        <v/>
      </c>
      <c r="K81" s="29" t="str">
        <f>SSN_7!K1401</f>
        <v/>
      </c>
      <c r="L81" s="29" t="str">
        <f>SSN_7!L1401</f>
        <v/>
      </c>
      <c r="M81" s="29" t="str">
        <f>SSN_7!M1401</f>
        <v/>
      </c>
      <c r="N81" s="29" t="str">
        <f>SSN_7!N1401</f>
        <v/>
      </c>
      <c r="O81" s="29" t="str">
        <f>SSN_7!O1401</f>
        <v/>
      </c>
      <c r="P81" s="29" t="str">
        <f>SSN_7!P1401</f>
        <v/>
      </c>
      <c r="Q81" s="29" t="str">
        <f>SSN_7!Q1401</f>
        <v/>
      </c>
      <c r="R81" s="29" t="str">
        <f>SSN_7!R1401</f>
        <v/>
      </c>
      <c r="S81" s="29" t="str">
        <f>SSN_7!S1401</f>
        <v/>
      </c>
      <c r="T81" s="29" t="str">
        <f>SSN_7!T1401</f>
        <v/>
      </c>
      <c r="U81" s="29" t="str">
        <f>SSN_7!U1401</f>
        <v/>
      </c>
      <c r="V81" s="29" t="str">
        <f>SSN_7!V1401</f>
        <v/>
      </c>
      <c r="X81" t="e">
        <f>VLOOKUP(K81,$X$2:Y$31,2,FALSE())</f>
        <v>#N/A</v>
      </c>
      <c r="AB81" s="20">
        <f>MATCH("R",$J82:$J$1001,0)</f>
        <v>9</v>
      </c>
      <c r="AC81" s="20">
        <f>ROW()</f>
        <v>81</v>
      </c>
      <c r="AD81" s="24" t="e">
        <f t="shared" ca="1" si="53"/>
        <v>#N/A</v>
      </c>
      <c r="AE81" t="str">
        <f t="shared" ca="1" si="52"/>
        <v>E</v>
      </c>
    </row>
    <row r="82" spans="1:31">
      <c r="A82"/>
      <c r="C82" s="12">
        <f t="shared" si="54"/>
        <v>0</v>
      </c>
      <c r="J82" s="29" t="str">
        <f>SSN_7!J1402</f>
        <v/>
      </c>
      <c r="K82" s="29" t="str">
        <f>SSN_7!K1402</f>
        <v>Jan,</v>
      </c>
      <c r="L82" s="29" t="str">
        <f>SSN_7!L1402</f>
        <v>1 20</v>
      </c>
      <c r="M82" s="29" t="str">
        <f>SSN_7!M1402</f>
        <v xml:space="preserve">6   </v>
      </c>
      <c r="N82" s="29" t="str">
        <f>SSN_7!N1402</f>
        <v xml:space="preserve">    </v>
      </c>
      <c r="O82" s="29" t="str">
        <f>SSN_7!O1402</f>
        <v xml:space="preserve"> SSN</v>
      </c>
      <c r="P82" s="29" t="str">
        <f>SSN_7!P1402</f>
        <v>=  5</v>
      </c>
      <c r="Q82" s="29" t="str">
        <f>SSN_7!Q1402</f>
        <v xml:space="preserve">.   </v>
      </c>
      <c r="R82" s="29" t="str">
        <f>SSN_7!R1402</f>
        <v xml:space="preserve">    </v>
      </c>
      <c r="S82" s="29" t="str">
        <f>SSN_7!S1402</f>
        <v xml:space="preserve">    </v>
      </c>
      <c r="T82" s="29" t="str">
        <f>SSN_7!T1402</f>
        <v xml:space="preserve">  Mi</v>
      </c>
      <c r="U82" s="29" t="str">
        <f>SSN_7!U1402</f>
        <v>imum</v>
      </c>
      <c r="V82" s="29" t="str">
        <f>SSN_7!V1402</f>
        <v>Angl</v>
      </c>
      <c r="X82" t="e">
        <f>VLOOKUP(K82,$X$2:Y$31,2,FALSE())</f>
        <v>#N/A</v>
      </c>
      <c r="AB82" s="20">
        <f>MATCH("R",$J83:$J$1001,0)</f>
        <v>8</v>
      </c>
      <c r="AC82" s="20">
        <f>ROW()</f>
        <v>82</v>
      </c>
      <c r="AD82" s="24" t="e">
        <f t="shared" ca="1" si="53"/>
        <v>#N/A</v>
      </c>
      <c r="AE82" t="str">
        <f t="shared" ca="1" si="52"/>
        <v>E</v>
      </c>
    </row>
    <row r="83" spans="1:31">
      <c r="A83"/>
      <c r="C83" s="12">
        <f t="shared" si="54"/>
        <v>0</v>
      </c>
      <c r="J83" s="29" t="str">
        <f>SSN_7!J1403</f>
        <v/>
      </c>
      <c r="K83" s="29" t="str">
        <f>SSN_7!K1403</f>
        <v>HOME</v>
      </c>
      <c r="L83" s="29" t="str">
        <f>SSN_7!L1403</f>
        <v xml:space="preserve">    </v>
      </c>
      <c r="M83" s="29" t="str">
        <f>SSN_7!M1403</f>
        <v xml:space="preserve">    </v>
      </c>
      <c r="N83" s="29" t="str">
        <f>SSN_7!N1403</f>
        <v xml:space="preserve">    </v>
      </c>
      <c r="O83" s="29" t="str">
        <f>SSN_7!O1403</f>
        <v>AUST</v>
      </c>
      <c r="P83" s="29" t="str">
        <f>SSN_7!P1403</f>
        <v xml:space="preserve">N   </v>
      </c>
      <c r="Q83" s="29" t="str">
        <f>SSN_7!Q1403</f>
        <v xml:space="preserve">    </v>
      </c>
      <c r="R83" s="29" t="str">
        <f>SSN_7!R1403</f>
        <v xml:space="preserve">    </v>
      </c>
      <c r="S83" s="29" t="str">
        <f>SSN_7!S1403</f>
        <v xml:space="preserve">  AZ</v>
      </c>
      <c r="T83" s="29" t="str">
        <f>SSN_7!T1403</f>
        <v>MUTH</v>
      </c>
      <c r="U83" s="29" t="str">
        <f>SSN_7!U1403</f>
        <v xml:space="preserve">    </v>
      </c>
      <c r="V83" s="29" t="str">
        <f>SSN_7!V1403</f>
        <v xml:space="preserve">    </v>
      </c>
      <c r="X83" t="e">
        <f>VLOOKUP(K83,$X$2:Y$31,2,FALSE())</f>
        <v>#N/A</v>
      </c>
      <c r="AB83" s="20">
        <f>MATCH("R",$J84:$J$1001,0)</f>
        <v>7</v>
      </c>
      <c r="AC83" s="20">
        <f>ROW()</f>
        <v>83</v>
      </c>
      <c r="AD83" s="24" t="e">
        <f t="shared" ca="1" si="53"/>
        <v>#N/A</v>
      </c>
      <c r="AE83" t="str">
        <f t="shared" ca="1" si="52"/>
        <v>E</v>
      </c>
    </row>
    <row r="84" spans="1:31">
      <c r="A84"/>
      <c r="C84" s="12">
        <f t="shared" si="54"/>
        <v>0</v>
      </c>
      <c r="J84" s="29" t="str">
        <f>SSN_7!J1404</f>
        <v/>
      </c>
      <c r="K84" s="29" t="str">
        <f>SSN_7!K1404</f>
        <v>32.9</v>
      </c>
      <c r="L84" s="29" t="str">
        <f>SSN_7!L1404</f>
        <v xml:space="preserve"> N  </v>
      </c>
      <c r="M84" s="29" t="str">
        <f>SSN_7!M1404</f>
        <v>96.6</v>
      </c>
      <c r="N84" s="29" t="str">
        <f>SSN_7!N1404</f>
        <v xml:space="preserve"> W -</v>
      </c>
      <c r="O84" s="29" t="str">
        <f>SSN_7!O1404</f>
        <v>30.2</v>
      </c>
      <c r="P84" s="29" t="str">
        <f>SSN_7!P1404</f>
        <v xml:space="preserve"> N  </v>
      </c>
      <c r="Q84" s="29" t="str">
        <f>SSN_7!Q1404</f>
        <v>97.7</v>
      </c>
      <c r="R84" s="29" t="str">
        <f>SSN_7!R1404</f>
        <v xml:space="preserve"> W  </v>
      </c>
      <c r="S84" s="29" t="str">
        <f>SSN_7!S1404</f>
        <v xml:space="preserve"> 199</v>
      </c>
      <c r="T84" s="29" t="str">
        <f>SSN_7!T1404</f>
        <v xml:space="preserve">97  </v>
      </c>
      <c r="U84" s="29" t="str">
        <f>SSN_7!U1404</f>
        <v>19.3</v>
      </c>
      <c r="V84" s="29" t="str">
        <f>SSN_7!V1404</f>
        <v xml:space="preserve">    </v>
      </c>
      <c r="X84" t="e">
        <f>VLOOKUP(K84,$X$2:Y$31,2,FALSE())</f>
        <v>#N/A</v>
      </c>
      <c r="AB84" s="20">
        <f>MATCH("R",$J85:$J$1001,0)</f>
        <v>6</v>
      </c>
      <c r="AC84" s="20">
        <f>ROW()</f>
        <v>84</v>
      </c>
      <c r="AD84" s="24" t="e">
        <f t="shared" ca="1" si="53"/>
        <v>#N/A</v>
      </c>
      <c r="AE84" t="str">
        <f t="shared" ca="1" si="52"/>
        <v>E</v>
      </c>
    </row>
    <row r="85" spans="1:31">
      <c r="A85"/>
      <c r="C85" s="12">
        <f t="shared" si="54"/>
        <v>0</v>
      </c>
      <c r="J85" s="29" t="str">
        <f>SSN_7!J1405</f>
        <v/>
      </c>
      <c r="K85" s="29" t="str">
        <f>SSN_7!K1405</f>
        <v>XMTR</v>
      </c>
      <c r="L85" s="29" t="str">
        <f>SSN_7!L1405</f>
        <v xml:space="preserve"> 2-3</v>
      </c>
      <c r="M85" s="29" t="str">
        <f>SSN_7!M1405</f>
        <v xml:space="preserve"> ION</v>
      </c>
      <c r="N85" s="29" t="str">
        <f>SSN_7!N1405</f>
        <v>AP #</v>
      </c>
      <c r="O85" s="29" t="str">
        <f>SSN_7!O1405</f>
        <v>3[sa</v>
      </c>
      <c r="P85" s="29" t="str">
        <f>SSN_7!P1405</f>
        <v>ples</v>
      </c>
      <c r="Q85" s="29" t="str">
        <f>SSN_7!Q1405</f>
        <v>SAMP</v>
      </c>
      <c r="R85" s="29" t="str">
        <f>SSN_7!R1405</f>
        <v>E.23</v>
      </c>
      <c r="S85" s="29" t="str">
        <f>SSN_7!S1405</f>
        <v xml:space="preserve">   ]</v>
      </c>
      <c r="T85" s="29" t="str">
        <f>SSN_7!T1405</f>
        <v xml:space="preserve">Az= </v>
      </c>
      <c r="U85" s="29" t="str">
        <f>SSN_7!U1405</f>
        <v xml:space="preserve">0.0 </v>
      </c>
      <c r="V85" s="29" t="str">
        <f>SSN_7!V1405</f>
        <v>FFaz</v>
      </c>
      <c r="X85" t="e">
        <f>VLOOKUP(K85,$X$2:Y$31,2,FALSE())</f>
        <v>#N/A</v>
      </c>
      <c r="AB85" s="20">
        <f>MATCH("R",$J86:$J$1001,0)</f>
        <v>5</v>
      </c>
      <c r="AC85" s="20">
        <f>ROW()</f>
        <v>85</v>
      </c>
      <c r="AD85" s="24" t="e">
        <f t="shared" ca="1" si="53"/>
        <v>#N/A</v>
      </c>
      <c r="AE85" t="str">
        <f t="shared" ca="1" si="52"/>
        <v>E</v>
      </c>
    </row>
    <row r="86" spans="1:31">
      <c r="A86"/>
      <c r="C86" s="12">
        <f t="shared" si="54"/>
        <v>0</v>
      </c>
      <c r="J86" s="29" t="str">
        <f>SSN_7!J1406</f>
        <v/>
      </c>
      <c r="K86" s="29" t="str">
        <f>SSN_7!K1406</f>
        <v>RCVR</v>
      </c>
      <c r="L86" s="29" t="str">
        <f>SSN_7!L1406</f>
        <v xml:space="preserve"> 2-3</v>
      </c>
      <c r="M86" s="29" t="str">
        <f>SSN_7!M1406</f>
        <v xml:space="preserve"> ION</v>
      </c>
      <c r="N86" s="29" t="str">
        <f>SSN_7!N1406</f>
        <v>AP #</v>
      </c>
      <c r="O86" s="29" t="str">
        <f>SSN_7!O1406</f>
        <v>3[sa</v>
      </c>
      <c r="P86" s="29" t="str">
        <f>SSN_7!P1406</f>
        <v>ples</v>
      </c>
      <c r="Q86" s="29" t="str">
        <f>SSN_7!Q1406</f>
        <v>SAMP</v>
      </c>
      <c r="R86" s="29" t="str">
        <f>SSN_7!R1406</f>
        <v>E.23</v>
      </c>
      <c r="S86" s="29" t="str">
        <f>SSN_7!S1406</f>
        <v xml:space="preserve">   ]</v>
      </c>
      <c r="T86" s="29" t="str">
        <f>SSN_7!T1406</f>
        <v xml:space="preserve">Az= </v>
      </c>
      <c r="U86" s="29" t="str">
        <f>SSN_7!U1406</f>
        <v xml:space="preserve">0.0 </v>
      </c>
      <c r="V86" s="29" t="str">
        <f>SSN_7!V1406</f>
        <v>FFaz</v>
      </c>
      <c r="X86" t="e">
        <f>VLOOKUP(K86,$X$2:Y$31,2,FALSE())</f>
        <v>#N/A</v>
      </c>
      <c r="AB86" s="20">
        <f>MATCH("R",$J87:$J$1001,0)</f>
        <v>4</v>
      </c>
      <c r="AC86" s="20">
        <f>ROW()</f>
        <v>86</v>
      </c>
      <c r="AD86" s="24" t="e">
        <f t="shared" ca="1" si="53"/>
        <v>#N/A</v>
      </c>
      <c r="AE86" t="str">
        <f t="shared" ca="1" si="52"/>
        <v>E</v>
      </c>
    </row>
    <row r="87" spans="1:31">
      <c r="A87"/>
      <c r="C87" s="12">
        <f t="shared" si="54"/>
        <v>0</v>
      </c>
      <c r="J87" s="29" t="str">
        <f>SSN_7!J1407</f>
        <v/>
      </c>
      <c r="K87" s="29" t="str">
        <f>SSN_7!K1407</f>
        <v>3 MH</v>
      </c>
      <c r="L87" s="29" t="str">
        <f>SSN_7!L1407</f>
        <v xml:space="preserve"> NOI</v>
      </c>
      <c r="M87" s="29" t="str">
        <f>SSN_7!M1407</f>
        <v xml:space="preserve">E = </v>
      </c>
      <c r="N87" s="29" t="str">
        <f>SSN_7!N1407</f>
        <v>145.</v>
      </c>
      <c r="O87" s="29" t="str">
        <f>SSN_7!O1407</f>
        <v xml:space="preserve"> dBW</v>
      </c>
      <c r="P87" s="29" t="str">
        <f>SSN_7!P1407</f>
        <v xml:space="preserve">    </v>
      </c>
      <c r="Q87" s="29" t="str">
        <f>SSN_7!Q1407</f>
        <v xml:space="preserve">EQ. </v>
      </c>
      <c r="R87" s="29" t="str">
        <f>SSN_7!R1407</f>
        <v>EL =</v>
      </c>
      <c r="S87" s="29" t="str">
        <f>SSN_7!S1407</f>
        <v xml:space="preserve">90% </v>
      </c>
      <c r="T87" s="29" t="str">
        <f>SSN_7!T1407</f>
        <v xml:space="preserve">  RE</v>
      </c>
      <c r="U87" s="29" t="str">
        <f>SSN_7!U1407</f>
        <v>. SN</v>
      </c>
      <c r="V87" s="29" t="str">
        <f>SSN_7!V1407</f>
        <v xml:space="preserve"> = 7</v>
      </c>
      <c r="X87" t="e">
        <f>VLOOKUP(K87,$X$2:Y$31,2,FALSE())</f>
        <v>#N/A</v>
      </c>
      <c r="AB87" s="20">
        <f>MATCH("R",$J88:$J$1001,0)</f>
        <v>3</v>
      </c>
      <c r="AC87" s="20">
        <f>ROW()</f>
        <v>87</v>
      </c>
      <c r="AD87" s="24" t="e">
        <f t="shared" ca="1" si="53"/>
        <v>#N/A</v>
      </c>
      <c r="AE87" t="str">
        <f t="shared" ca="1" si="52"/>
        <v>E</v>
      </c>
    </row>
    <row r="88" spans="1:31">
      <c r="A88"/>
      <c r="C88" s="12">
        <f t="shared" si="54"/>
        <v>0</v>
      </c>
      <c r="J88" s="29" t="str">
        <f>SSN_7!J1408</f>
        <v/>
      </c>
      <c r="K88" s="29" t="str">
        <f>SSN_7!K1408</f>
        <v>MULT</v>
      </c>
      <c r="L88" s="29" t="str">
        <f>SSN_7!L1408</f>
        <v>PATH</v>
      </c>
      <c r="M88" s="29" t="str">
        <f>SSN_7!M1408</f>
        <v>POWE</v>
      </c>
      <c r="N88" s="29" t="str">
        <f>SSN_7!N1408</f>
        <v xml:space="preserve"> TOL</v>
      </c>
      <c r="O88" s="29" t="str">
        <f>SSN_7!O1408</f>
        <v>RANC</v>
      </c>
      <c r="P88" s="29" t="str">
        <f>SSN_7!P1408</f>
        <v xml:space="preserve"> =  </v>
      </c>
      <c r="Q88" s="29" t="str">
        <f>SSN_7!Q1408</f>
        <v>.0 d</v>
      </c>
      <c r="R88" s="29" t="str">
        <f>SSN_7!R1408</f>
        <v xml:space="preserve">   M</v>
      </c>
      <c r="S88" s="29" t="str">
        <f>SSN_7!S1408</f>
        <v>LTIP</v>
      </c>
      <c r="T88" s="29" t="str">
        <f>SSN_7!T1408</f>
        <v>TH D</v>
      </c>
      <c r="U88" s="29" t="str">
        <f>SSN_7!U1408</f>
        <v xml:space="preserve">LAY </v>
      </c>
      <c r="V88" s="29" t="str">
        <f>SSN_7!V1408</f>
        <v>OLER</v>
      </c>
      <c r="X88" t="e">
        <f>VLOOKUP(K88,$X$2:Y$31,2,FALSE())</f>
        <v>#N/A</v>
      </c>
      <c r="AB88" s="20">
        <f>MATCH("R",$J89:$J$1001,0)</f>
        <v>2</v>
      </c>
      <c r="AC88" s="20">
        <f>ROW()</f>
        <v>88</v>
      </c>
      <c r="AD88" s="24" t="e">
        <f t="shared" ca="1" si="53"/>
        <v>#N/A</v>
      </c>
      <c r="AE88" t="str">
        <f t="shared" ca="1" si="52"/>
        <v>E</v>
      </c>
    </row>
    <row r="89" spans="1:31">
      <c r="A89"/>
      <c r="C89" s="12">
        <f t="shared" si="54"/>
        <v>0</v>
      </c>
      <c r="J89" s="29" t="str">
        <f>SSN_7!J1409</f>
        <v/>
      </c>
      <c r="K89" s="29" t="str">
        <f>SSN_7!K1409</f>
        <v/>
      </c>
      <c r="L89" s="29" t="str">
        <f>SSN_7!L1409</f>
        <v/>
      </c>
      <c r="M89" s="29" t="str">
        <f>SSN_7!M1409</f>
        <v/>
      </c>
      <c r="N89" s="29" t="str">
        <f>SSN_7!N1409</f>
        <v/>
      </c>
      <c r="O89" s="29" t="str">
        <f>SSN_7!O1409</f>
        <v/>
      </c>
      <c r="P89" s="29" t="str">
        <f>SSN_7!P1409</f>
        <v/>
      </c>
      <c r="Q89" s="29" t="str">
        <f>SSN_7!Q1409</f>
        <v/>
      </c>
      <c r="R89" s="29" t="str">
        <f>SSN_7!R1409</f>
        <v/>
      </c>
      <c r="S89" s="29" t="str">
        <f>SSN_7!S1409</f>
        <v/>
      </c>
      <c r="T89" s="29" t="str">
        <f>SSN_7!T1409</f>
        <v/>
      </c>
      <c r="U89" s="29" t="str">
        <f>SSN_7!U1409</f>
        <v/>
      </c>
      <c r="V89" s="29" t="str">
        <f>SSN_7!V1409</f>
        <v/>
      </c>
      <c r="X89" t="e">
        <f>VLOOKUP(K89,$X$2:Y$31,2,FALSE())</f>
        <v>#N/A</v>
      </c>
      <c r="AB89" s="20">
        <f>MATCH("R",$J90:$J$1001,0)</f>
        <v>1</v>
      </c>
      <c r="AC89" s="20">
        <f>ROW()</f>
        <v>89</v>
      </c>
      <c r="AD89" s="24" t="e">
        <f t="shared" ca="1" si="53"/>
        <v>#N/A</v>
      </c>
      <c r="AE89" t="str">
        <f t="shared" ca="1" si="52"/>
        <v>E</v>
      </c>
    </row>
    <row r="90" spans="1:31">
      <c r="A90"/>
      <c r="C90" s="12">
        <f t="shared" si="54"/>
        <v>0</v>
      </c>
      <c r="J90" s="29" t="str">
        <f>SSN_7!J1410</f>
        <v>R</v>
      </c>
      <c r="K90" s="29" t="str">
        <f>SSN_7!K1410</f>
        <v xml:space="preserve"> 3.0</v>
      </c>
      <c r="L90" s="29" t="str">
        <f>SSN_7!L1410</f>
        <v xml:space="preserve"> 4.0</v>
      </c>
      <c r="M90" s="29" t="str">
        <f>SSN_7!M1410</f>
        <v xml:space="preserve"> 2.0</v>
      </c>
      <c r="N90" s="29" t="str">
        <f>SSN_7!N1410</f>
        <v xml:space="preserve"> 4.0</v>
      </c>
      <c r="O90" s="29" t="str">
        <f>SSN_7!O1410</f>
        <v xml:space="preserve"> 5.4</v>
      </c>
      <c r="P90" s="29" t="str">
        <f>SSN_7!P1410</f>
        <v xml:space="preserve"> 7.3</v>
      </c>
      <c r="Q90" s="29" t="str">
        <f>SSN_7!Q1410</f>
        <v>10.2</v>
      </c>
      <c r="R90" s="29" t="str">
        <f>SSN_7!R1410</f>
        <v>14.4</v>
      </c>
      <c r="S90" s="29" t="str">
        <f>SSN_7!S1410</f>
        <v>18.2</v>
      </c>
      <c r="T90" s="29" t="str">
        <f>SSN_7!T1410</f>
        <v>21.5</v>
      </c>
      <c r="U90" s="29" t="str">
        <f>SSN_7!U1410</f>
        <v>25.0</v>
      </c>
      <c r="V90" s="29" t="str">
        <f>SSN_7!V1410</f>
        <v>29.0</v>
      </c>
      <c r="X90" t="str">
        <f>VLOOKUP(K90,$X$2:Y$31,2,FALSE())</f>
        <v>0300</v>
      </c>
      <c r="AB90" s="20">
        <f>MATCH("R",$J91:$J$1001,0)</f>
        <v>23</v>
      </c>
      <c r="AC90" s="20">
        <f>ROW()</f>
        <v>90</v>
      </c>
      <c r="AD90" s="24" t="e">
        <f t="shared" ca="1" si="53"/>
        <v>#N/A</v>
      </c>
      <c r="AE90" t="str">
        <f t="shared" ca="1" si="52"/>
        <v>E</v>
      </c>
    </row>
    <row r="91" spans="1:31">
      <c r="A91"/>
      <c r="C91" s="12">
        <f t="shared" si="54"/>
        <v>0</v>
      </c>
      <c r="J91" s="29" t="str">
        <f>SSN_7!J1411</f>
        <v/>
      </c>
      <c r="K91" s="29" t="str">
        <f>SSN_7!K1411</f>
        <v xml:space="preserve">    </v>
      </c>
      <c r="L91" s="29" t="str">
        <f>SSN_7!L1411</f>
        <v xml:space="preserve"> 1F2</v>
      </c>
      <c r="M91" s="29" t="str">
        <f>SSN_7!M1411</f>
        <v xml:space="preserve"> 1F2</v>
      </c>
      <c r="N91" s="29" t="str">
        <f>SSN_7!N1411</f>
        <v xml:space="preserve"> 1F2</v>
      </c>
      <c r="O91" s="29" t="str">
        <f>SSN_7!O1411</f>
        <v xml:space="preserve"> 1F2</v>
      </c>
      <c r="P91" s="29" t="str">
        <f>SSN_7!P1411</f>
        <v xml:space="preserve"> 1F2</v>
      </c>
      <c r="Q91" s="29" t="str">
        <f>SSN_7!Q1411</f>
        <v xml:space="preserve"> 1F2</v>
      </c>
      <c r="R91" s="29" t="str">
        <f>SSN_7!R1411</f>
        <v xml:space="preserve"> 1F2</v>
      </c>
      <c r="S91" s="29" t="str">
        <f>SSN_7!S1411</f>
        <v xml:space="preserve"> 1F2</v>
      </c>
      <c r="T91" s="29" t="str">
        <f>SSN_7!T1411</f>
        <v xml:space="preserve"> 1F2</v>
      </c>
      <c r="U91" s="29" t="str">
        <f>SSN_7!U1411</f>
        <v xml:space="preserve"> 1F2</v>
      </c>
      <c r="V91" s="29" t="str">
        <f>SSN_7!V1411</f>
        <v xml:space="preserve"> 1F2</v>
      </c>
      <c r="X91" t="e">
        <f>VLOOKUP(K91,$X$2:Y$31,2,FALSE())</f>
        <v>#N/A</v>
      </c>
      <c r="AB91" s="20">
        <f>MATCH("R",$J92:$J$1001,0)</f>
        <v>22</v>
      </c>
      <c r="AC91" s="20">
        <f>ROW()</f>
        <v>91</v>
      </c>
      <c r="AD91" s="24" t="e">
        <f t="shared" ca="1" si="53"/>
        <v>#N/A</v>
      </c>
      <c r="AE91" t="str">
        <f t="shared" ca="1" si="52"/>
        <v>E</v>
      </c>
    </row>
    <row r="92" spans="1:31">
      <c r="A92"/>
      <c r="C92" s="12">
        <f t="shared" si="54"/>
        <v>0</v>
      </c>
      <c r="J92" s="29" t="str">
        <f>SSN_7!J1412</f>
        <v/>
      </c>
      <c r="K92" s="29" t="str">
        <f>SSN_7!K1412</f>
        <v xml:space="preserve">    </v>
      </c>
      <c r="L92" s="29" t="str">
        <f>SSN_7!L1412</f>
        <v>63.5</v>
      </c>
      <c r="M92" s="29" t="str">
        <f>SSN_7!M1412</f>
        <v>55.0</v>
      </c>
      <c r="N92" s="29" t="str">
        <f>SSN_7!N1412</f>
        <v>63.5</v>
      </c>
      <c r="O92" s="29" t="str">
        <f>SSN_7!O1412</f>
        <v>63.5</v>
      </c>
      <c r="P92" s="29" t="str">
        <f>SSN_7!P1412</f>
        <v>63.5</v>
      </c>
      <c r="Q92" s="29" t="str">
        <f>SSN_7!Q1412</f>
        <v>63.5</v>
      </c>
      <c r="R92" s="29" t="str">
        <f>SSN_7!R1412</f>
        <v>63.5</v>
      </c>
      <c r="S92" s="29" t="str">
        <f>SSN_7!S1412</f>
        <v>63.5</v>
      </c>
      <c r="T92" s="29" t="str">
        <f>SSN_7!T1412</f>
        <v>63.5</v>
      </c>
      <c r="U92" s="29" t="str">
        <f>SSN_7!U1412</f>
        <v>63.5</v>
      </c>
      <c r="V92" s="29" t="str">
        <f>SSN_7!V1412</f>
        <v>63.5</v>
      </c>
      <c r="X92" t="e">
        <f>VLOOKUP(K92,$X$2:Y$31,2,FALSE())</f>
        <v>#N/A</v>
      </c>
      <c r="AB92" s="20">
        <f>MATCH("R",$J93:$J$1001,0)</f>
        <v>21</v>
      </c>
      <c r="AC92" s="20">
        <f>ROW()</f>
        <v>92</v>
      </c>
      <c r="AD92" s="24" t="e">
        <f t="shared" ca="1" si="53"/>
        <v>#N/A</v>
      </c>
      <c r="AE92" t="str">
        <f t="shared" ca="1" si="52"/>
        <v>E</v>
      </c>
    </row>
    <row r="93" spans="1:31">
      <c r="A93"/>
      <c r="C93" s="12">
        <f t="shared" si="54"/>
        <v>0</v>
      </c>
      <c r="J93" s="29" t="str">
        <f>SSN_7!J1413</f>
        <v/>
      </c>
      <c r="K93" s="29" t="str">
        <f>SSN_7!K1413</f>
        <v xml:space="preserve">    </v>
      </c>
      <c r="L93" s="29" t="str">
        <f>SSN_7!L1413</f>
        <v xml:space="preserve"> 2.6</v>
      </c>
      <c r="M93" s="29" t="str">
        <f>SSN_7!M1413</f>
        <v xml:space="preserve"> 2.0</v>
      </c>
      <c r="N93" s="29" t="str">
        <f>SSN_7!N1413</f>
        <v xml:space="preserve"> 2.6</v>
      </c>
      <c r="O93" s="29" t="str">
        <f>SSN_7!O1413</f>
        <v xml:space="preserve"> 2.6</v>
      </c>
      <c r="P93" s="29" t="str">
        <f>SSN_7!P1413</f>
        <v xml:space="preserve"> 2.6</v>
      </c>
      <c r="Q93" s="29" t="str">
        <f>SSN_7!Q1413</f>
        <v xml:space="preserve"> 2.6</v>
      </c>
      <c r="R93" s="29" t="str">
        <f>SSN_7!R1413</f>
        <v xml:space="preserve"> 2.6</v>
      </c>
      <c r="S93" s="29" t="str">
        <f>SSN_7!S1413</f>
        <v xml:space="preserve"> 2.6</v>
      </c>
      <c r="T93" s="29" t="str">
        <f>SSN_7!T1413</f>
        <v xml:space="preserve"> 2.6</v>
      </c>
      <c r="U93" s="29" t="str">
        <f>SSN_7!U1413</f>
        <v xml:space="preserve"> 2.6</v>
      </c>
      <c r="V93" s="29" t="str">
        <f>SSN_7!V1413</f>
        <v xml:space="preserve"> 2.6</v>
      </c>
      <c r="X93" t="e">
        <f>VLOOKUP(K93,$X$2:Y$31,2,FALSE())</f>
        <v>#N/A</v>
      </c>
      <c r="AB93" s="20">
        <f>MATCH("R",$J94:$J$1001,0)</f>
        <v>20</v>
      </c>
      <c r="AC93" s="20">
        <f>ROW()</f>
        <v>93</v>
      </c>
      <c r="AD93" s="24" t="e">
        <f t="shared" ca="1" si="53"/>
        <v>#N/A</v>
      </c>
      <c r="AE93" t="str">
        <f t="shared" ca="1" si="52"/>
        <v>E</v>
      </c>
    </row>
    <row r="94" spans="1:31">
      <c r="A94"/>
      <c r="C94" s="12">
        <f t="shared" si="54"/>
        <v>0</v>
      </c>
      <c r="J94" s="29" t="str">
        <f>SSN_7!J1414</f>
        <v/>
      </c>
      <c r="K94" s="29" t="str">
        <f>SSN_7!K1414</f>
        <v xml:space="preserve">    </v>
      </c>
      <c r="L94" s="29" t="str">
        <f>SSN_7!L1414</f>
        <v xml:space="preserve"> 344</v>
      </c>
      <c r="M94" s="29" t="str">
        <f>SSN_7!M1414</f>
        <v xml:space="preserve"> 242</v>
      </c>
      <c r="N94" s="29" t="str">
        <f>SSN_7!N1414</f>
        <v xml:space="preserve"> 344</v>
      </c>
      <c r="O94" s="29" t="str">
        <f>SSN_7!O1414</f>
        <v xml:space="preserve"> 344</v>
      </c>
      <c r="P94" s="29" t="str">
        <f>SSN_7!P1414</f>
        <v xml:space="preserve"> 344</v>
      </c>
      <c r="Q94" s="29" t="str">
        <f>SSN_7!Q1414</f>
        <v xml:space="preserve"> 344</v>
      </c>
      <c r="R94" s="29" t="str">
        <f>SSN_7!R1414</f>
        <v xml:space="preserve"> 344</v>
      </c>
      <c r="S94" s="29" t="str">
        <f>SSN_7!S1414</f>
        <v xml:space="preserve"> 344</v>
      </c>
      <c r="T94" s="29" t="str">
        <f>SSN_7!T1414</f>
        <v xml:space="preserve"> 344</v>
      </c>
      <c r="U94" s="29" t="str">
        <f>SSN_7!U1414</f>
        <v xml:space="preserve"> 344</v>
      </c>
      <c r="V94" s="29" t="str">
        <f>SSN_7!V1414</f>
        <v xml:space="preserve"> 344</v>
      </c>
      <c r="X94" t="e">
        <f>VLOOKUP(K94,$X$2:Y$31,2,FALSE())</f>
        <v>#N/A</v>
      </c>
      <c r="AB94" s="20">
        <f>MATCH("R",$J95:$J$1001,0)</f>
        <v>19</v>
      </c>
      <c r="AC94" s="20">
        <f>ROW()</f>
        <v>94</v>
      </c>
      <c r="AD94" s="24" t="e">
        <f t="shared" ca="1" si="53"/>
        <v>#N/A</v>
      </c>
      <c r="AE94" t="str">
        <f t="shared" ca="1" si="52"/>
        <v>E</v>
      </c>
    </row>
    <row r="95" spans="1:31">
      <c r="A95"/>
      <c r="C95" s="12">
        <f t="shared" si="54"/>
        <v>0</v>
      </c>
      <c r="J95" s="29" t="str">
        <f>SSN_7!J1415</f>
        <v/>
      </c>
      <c r="K95" s="29" t="str">
        <f>SSN_7!K1415</f>
        <v xml:space="preserve">    </v>
      </c>
      <c r="L95" s="29" t="str">
        <f>SSN_7!L1415</f>
        <v>0.50</v>
      </c>
      <c r="M95" s="29" t="str">
        <f>SSN_7!M1415</f>
        <v>1.00</v>
      </c>
      <c r="N95" s="29" t="str">
        <f>SSN_7!N1415</f>
        <v>0.51</v>
      </c>
      <c r="O95" s="29" t="str">
        <f>SSN_7!O1415</f>
        <v>0.06</v>
      </c>
      <c r="P95" s="29" t="str">
        <f>SSN_7!P1415</f>
        <v>0.00</v>
      </c>
      <c r="Q95" s="29" t="str">
        <f>SSN_7!Q1415</f>
        <v>0.00</v>
      </c>
      <c r="R95" s="29" t="str">
        <f>SSN_7!R1415</f>
        <v>0.00</v>
      </c>
      <c r="S95" s="29" t="str">
        <f>SSN_7!S1415</f>
        <v>0.00</v>
      </c>
      <c r="T95" s="29" t="str">
        <f>SSN_7!T1415</f>
        <v>0.00</v>
      </c>
      <c r="U95" s="29" t="str">
        <f>SSN_7!U1415</f>
        <v>0.00</v>
      </c>
      <c r="V95" s="29" t="str">
        <f>SSN_7!V1415</f>
        <v>0.00</v>
      </c>
      <c r="X95" t="e">
        <f>VLOOKUP(K95,$X$2:Y$31,2,FALSE())</f>
        <v>#N/A</v>
      </c>
      <c r="AB95" s="20">
        <f>MATCH("R",$J96:$J$1001,0)</f>
        <v>18</v>
      </c>
      <c r="AC95" s="20">
        <f>ROW()</f>
        <v>95</v>
      </c>
      <c r="AD95" s="24" t="e">
        <f t="shared" ca="1" si="53"/>
        <v>#N/A</v>
      </c>
      <c r="AE95" t="str">
        <f t="shared" ca="1" si="52"/>
        <v>E</v>
      </c>
    </row>
    <row r="96" spans="1:31">
      <c r="A96"/>
      <c r="C96" s="12">
        <f t="shared" si="54"/>
        <v>0</v>
      </c>
      <c r="J96" s="29" t="str">
        <f>SSN_7!J1416</f>
        <v/>
      </c>
      <c r="K96" s="29" t="str">
        <f>SSN_7!K1416</f>
        <v xml:space="preserve">    </v>
      </c>
      <c r="L96" s="29" t="str">
        <f>SSN_7!L1416</f>
        <v xml:space="preserve"> 107</v>
      </c>
      <c r="M96" s="29" t="str">
        <f>SSN_7!M1416</f>
        <v xml:space="preserve">  97</v>
      </c>
      <c r="N96" s="29" t="str">
        <f>SSN_7!N1416</f>
        <v xml:space="preserve"> 107</v>
      </c>
      <c r="O96" s="29" t="str">
        <f>SSN_7!O1416</f>
        <v xml:space="preserve"> 120</v>
      </c>
      <c r="P96" s="29" t="str">
        <f>SSN_7!P1416</f>
        <v xml:space="preserve"> 150</v>
      </c>
      <c r="Q96" s="29" t="str">
        <f>SSN_7!Q1416</f>
        <v xml:space="preserve"> 180</v>
      </c>
      <c r="R96" s="29" t="str">
        <f>SSN_7!R1416</f>
        <v xml:space="preserve"> 183</v>
      </c>
      <c r="S96" s="29" t="str">
        <f>SSN_7!S1416</f>
        <v xml:space="preserve"> 185</v>
      </c>
      <c r="T96" s="29" t="str">
        <f>SSN_7!T1416</f>
        <v xml:space="preserve"> 187</v>
      </c>
      <c r="U96" s="29" t="str">
        <f>SSN_7!U1416</f>
        <v xml:space="preserve"> 188</v>
      </c>
      <c r="V96" s="29" t="str">
        <f>SSN_7!V1416</f>
        <v xml:space="preserve"> 189</v>
      </c>
      <c r="X96" t="e">
        <f>VLOOKUP(K96,$X$2:Y$31,2,FALSE())</f>
        <v>#N/A</v>
      </c>
      <c r="AB96" s="20">
        <f>MATCH("R",$J97:$J$1001,0)</f>
        <v>17</v>
      </c>
      <c r="AC96" s="20">
        <f>ROW()</f>
        <v>96</v>
      </c>
      <c r="AD96" s="24" t="e">
        <f t="shared" ca="1" si="53"/>
        <v>#N/A</v>
      </c>
      <c r="AE96" t="str">
        <f t="shared" ca="1" si="52"/>
        <v>E</v>
      </c>
    </row>
    <row r="97" spans="1:31">
      <c r="A97"/>
      <c r="C97" s="12">
        <f t="shared" si="54"/>
        <v>0</v>
      </c>
      <c r="J97" s="29" t="str">
        <f>SSN_7!J1417</f>
        <v/>
      </c>
      <c r="K97" s="29" t="str">
        <f>SSN_7!K1417</f>
        <v xml:space="preserve">    </v>
      </c>
      <c r="L97" s="29" t="str">
        <f>SSN_7!L1417</f>
        <v xml:space="preserve">  28</v>
      </c>
      <c r="M97" s="29" t="str">
        <f>SSN_7!M1417</f>
        <v xml:space="preserve">  32</v>
      </c>
      <c r="N97" s="29" t="str">
        <f>SSN_7!N1417</f>
        <v xml:space="preserve">  28</v>
      </c>
      <c r="O97" s="29" t="str">
        <f>SSN_7!O1417</f>
        <v xml:space="preserve">  18</v>
      </c>
      <c r="P97" s="29" t="str">
        <f>SSN_7!P1417</f>
        <v xml:space="preserve">  -9</v>
      </c>
      <c r="Q97" s="29" t="str">
        <f>SSN_7!Q1417</f>
        <v xml:space="preserve"> -36</v>
      </c>
      <c r="R97" s="29" t="str">
        <f>SSN_7!R1417</f>
        <v xml:space="preserve"> -36</v>
      </c>
      <c r="S97" s="29" t="str">
        <f>SSN_7!S1417</f>
        <v xml:space="preserve"> -36</v>
      </c>
      <c r="T97" s="29" t="str">
        <f>SSN_7!T1417</f>
        <v xml:space="preserve"> -36</v>
      </c>
      <c r="U97" s="29" t="str">
        <f>SSN_7!U1417</f>
        <v xml:space="preserve"> -36</v>
      </c>
      <c r="V97" s="29" t="str">
        <f>SSN_7!V1417</f>
        <v xml:space="preserve"> -36</v>
      </c>
      <c r="X97" t="e">
        <f>VLOOKUP(K97,$X$2:Y$31,2,FALSE())</f>
        <v>#N/A</v>
      </c>
      <c r="AB97" s="20">
        <f>MATCH("R",$J98:$J$1001,0)</f>
        <v>16</v>
      </c>
      <c r="AC97" s="20">
        <f>ROW()</f>
        <v>97</v>
      </c>
      <c r="AD97" s="24" t="e">
        <f t="shared" ca="1" si="53"/>
        <v>#N/A</v>
      </c>
      <c r="AE97" t="str">
        <f t="shared" ca="1" si="52"/>
        <v>E</v>
      </c>
    </row>
    <row r="98" spans="1:31">
      <c r="A98"/>
      <c r="C98" s="12">
        <f t="shared" si="54"/>
        <v>0</v>
      </c>
      <c r="J98" s="29" t="str">
        <f>SSN_7!J1418</f>
        <v/>
      </c>
      <c r="K98" s="29" t="str">
        <f>SSN_7!K1418</f>
        <v xml:space="preserve">    </v>
      </c>
      <c r="L98" s="29" t="str">
        <f>SSN_7!L1418</f>
        <v xml:space="preserve"> -87</v>
      </c>
      <c r="M98" s="29" t="str">
        <f>SSN_7!M1418</f>
        <v xml:space="preserve"> -77</v>
      </c>
      <c r="N98" s="29" t="str">
        <f>SSN_7!N1418</f>
        <v xml:space="preserve"> -87</v>
      </c>
      <c r="O98" s="29" t="str">
        <f>SSN_7!O1418</f>
        <v>-100</v>
      </c>
      <c r="P98" s="29" t="str">
        <f>SSN_7!P1418</f>
        <v>-130</v>
      </c>
      <c r="Q98" s="29" t="str">
        <f>SSN_7!Q1418</f>
        <v>-160</v>
      </c>
      <c r="R98" s="29" t="str">
        <f>SSN_7!R1418</f>
        <v>-163</v>
      </c>
      <c r="S98" s="29" t="str">
        <f>SSN_7!S1418</f>
        <v>-165</v>
      </c>
      <c r="T98" s="29" t="str">
        <f>SSN_7!T1418</f>
        <v>-167</v>
      </c>
      <c r="U98" s="29" t="str">
        <f>SSN_7!U1418</f>
        <v>-168</v>
      </c>
      <c r="V98" s="29" t="str">
        <f>SSN_7!V1418</f>
        <v>-169</v>
      </c>
      <c r="X98" t="e">
        <f>VLOOKUP(K98,$X$2:Y$31,2,FALSE())</f>
        <v>#N/A</v>
      </c>
      <c r="AB98" s="20">
        <f>MATCH("R",$J99:$J$1001,0)</f>
        <v>15</v>
      </c>
      <c r="AC98" s="20">
        <f>ROW()</f>
        <v>98</v>
      </c>
      <c r="AD98" s="24" t="e">
        <f t="shared" ca="1" si="53"/>
        <v>#N/A</v>
      </c>
      <c r="AE98" t="str">
        <f t="shared" ca="1" si="52"/>
        <v>E</v>
      </c>
    </row>
    <row r="99" spans="1:31">
      <c r="A99"/>
      <c r="C99" s="12">
        <f t="shared" si="54"/>
        <v>0</v>
      </c>
      <c r="J99" s="29" t="str">
        <f>SSN_7!J1419</f>
        <v/>
      </c>
      <c r="K99" s="29" t="str">
        <f>SSN_7!K1419</f>
        <v xml:space="preserve">    </v>
      </c>
      <c r="L99" s="29" t="str">
        <f>SSN_7!L1419</f>
        <v>-145</v>
      </c>
      <c r="M99" s="29" t="str">
        <f>SSN_7!M1419</f>
        <v>-137</v>
      </c>
      <c r="N99" s="29" t="str">
        <f>SSN_7!N1419</f>
        <v>-145</v>
      </c>
      <c r="O99" s="29" t="str">
        <f>SSN_7!O1419</f>
        <v>-149</v>
      </c>
      <c r="P99" s="29" t="str">
        <f>SSN_7!P1419</f>
        <v>-153</v>
      </c>
      <c r="Q99" s="29" t="str">
        <f>SSN_7!Q1419</f>
        <v>-158</v>
      </c>
      <c r="R99" s="29" t="str">
        <f>SSN_7!R1419</f>
        <v>-163</v>
      </c>
      <c r="S99" s="29" t="str">
        <f>SSN_7!S1419</f>
        <v>-166</v>
      </c>
      <c r="T99" s="29" t="str">
        <f>SSN_7!T1419</f>
        <v>-169</v>
      </c>
      <c r="U99" s="29" t="str">
        <f>SSN_7!U1419</f>
        <v>-170</v>
      </c>
      <c r="V99" s="29" t="str">
        <f>SSN_7!V1419</f>
        <v>-172</v>
      </c>
      <c r="X99" t="e">
        <f>VLOOKUP(K99,$X$2:Y$31,2,FALSE())</f>
        <v>#N/A</v>
      </c>
      <c r="AB99" s="20">
        <f>MATCH("R",$J100:$J$1001,0)</f>
        <v>14</v>
      </c>
      <c r="AC99" s="20">
        <f>ROW()</f>
        <v>99</v>
      </c>
      <c r="AD99" s="24" t="e">
        <f t="shared" ca="1" si="53"/>
        <v>#N/A</v>
      </c>
      <c r="AE99" t="str">
        <f t="shared" ca="1" si="52"/>
        <v>E</v>
      </c>
    </row>
    <row r="100" spans="1:31">
      <c r="A100"/>
      <c r="C100" s="12">
        <f t="shared" si="54"/>
        <v>0</v>
      </c>
      <c r="J100" s="29" t="str">
        <f>SSN_7!J1420</f>
        <v/>
      </c>
      <c r="K100" s="29" t="str">
        <f>SSN_7!K1420</f>
        <v xml:space="preserve">    </v>
      </c>
      <c r="L100" s="29" t="str">
        <f>SSN_7!L1420</f>
        <v xml:space="preserve">  58</v>
      </c>
      <c r="M100" s="29" t="str">
        <f>SSN_7!M1420</f>
        <v xml:space="preserve">  60</v>
      </c>
      <c r="N100" s="29" t="str">
        <f>SSN_7!N1420</f>
        <v xml:space="preserve">  58</v>
      </c>
      <c r="O100" s="29" t="str">
        <f>SSN_7!O1420</f>
        <v xml:space="preserve">  49</v>
      </c>
      <c r="P100" s="29" t="str">
        <f>SSN_7!P1420</f>
        <v xml:space="preserve">  23</v>
      </c>
      <c r="Q100" s="29" t="str">
        <f>SSN_7!Q1420</f>
        <v xml:space="preserve">  -2</v>
      </c>
      <c r="R100" s="29" t="str">
        <f>SSN_7!R1420</f>
        <v xml:space="preserve">   0</v>
      </c>
      <c r="S100" s="29" t="str">
        <f>SSN_7!S1420</f>
        <v xml:space="preserve">   1</v>
      </c>
      <c r="T100" s="29" t="str">
        <f>SSN_7!T1420</f>
        <v xml:space="preserve">   2</v>
      </c>
      <c r="U100" s="29" t="str">
        <f>SSN_7!U1420</f>
        <v xml:space="preserve">   2</v>
      </c>
      <c r="V100" s="29" t="str">
        <f>SSN_7!V1420</f>
        <v xml:space="preserve">   3</v>
      </c>
      <c r="X100" t="e">
        <f>VLOOKUP(K100,$X$2:Y$31,2,FALSE())</f>
        <v>#N/A</v>
      </c>
      <c r="AB100" s="20">
        <f>MATCH("R",$J101:$J$1001,0)</f>
        <v>13</v>
      </c>
      <c r="AC100" s="20">
        <f>ROW()</f>
        <v>100</v>
      </c>
      <c r="AD100" s="24" t="e">
        <f t="shared" ca="1" si="53"/>
        <v>#N/A</v>
      </c>
      <c r="AE100" t="str">
        <f t="shared" ca="1" si="52"/>
        <v>E</v>
      </c>
    </row>
    <row r="101" spans="1:31">
      <c r="A101"/>
      <c r="C101" s="12">
        <f t="shared" si="54"/>
        <v>0</v>
      </c>
      <c r="J101" s="29" t="str">
        <f>SSN_7!J1421</f>
        <v/>
      </c>
      <c r="K101" s="29" t="str">
        <f>SSN_7!K1421</f>
        <v xml:space="preserve">    </v>
      </c>
      <c r="L101" s="29" t="str">
        <f>SSN_7!L1421</f>
        <v xml:space="preserve">  29</v>
      </c>
      <c r="M101" s="29" t="str">
        <f>SSN_7!M1421</f>
        <v xml:space="preserve">  24</v>
      </c>
      <c r="N101" s="29" t="str">
        <f>SSN_7!N1421</f>
        <v xml:space="preserve">  29</v>
      </c>
      <c r="O101" s="29" t="str">
        <f>SSN_7!O1421</f>
        <v xml:space="preserve">  44</v>
      </c>
      <c r="P101" s="29" t="str">
        <f>SSN_7!P1421</f>
        <v xml:space="preserve">  72</v>
      </c>
      <c r="Q101" s="29" t="str">
        <f>SSN_7!Q1421</f>
        <v xml:space="preserve">  86</v>
      </c>
      <c r="R101" s="29" t="str">
        <f>SSN_7!R1421</f>
        <v xml:space="preserve">  84</v>
      </c>
      <c r="S101" s="29" t="str">
        <f>SSN_7!S1421</f>
        <v xml:space="preserve">  83</v>
      </c>
      <c r="T101" s="29" t="str">
        <f>SSN_7!T1421</f>
        <v xml:space="preserve">  82</v>
      </c>
      <c r="U101" s="29" t="str">
        <f>SSN_7!U1421</f>
        <v xml:space="preserve">  82</v>
      </c>
      <c r="V101" s="29" t="str">
        <f>SSN_7!V1421</f>
        <v xml:space="preserve">  81</v>
      </c>
      <c r="X101" t="e">
        <f>VLOOKUP(K101,$X$2:Y$31,2,FALSE())</f>
        <v>#N/A</v>
      </c>
      <c r="AB101" s="20">
        <f>MATCH("R",$J102:$J$1001,0)</f>
        <v>12</v>
      </c>
      <c r="AC101" s="20">
        <f>ROW()</f>
        <v>101</v>
      </c>
      <c r="AD101" s="24" t="e">
        <f t="shared" ca="1" si="53"/>
        <v>#N/A</v>
      </c>
      <c r="AE101" t="str">
        <f t="shared" ca="1" si="52"/>
        <v>E</v>
      </c>
    </row>
    <row r="102" spans="1:31">
      <c r="A102"/>
      <c r="C102" s="12">
        <f t="shared" ref="C102:C110" si="55">LEN(A102)</f>
        <v>0</v>
      </c>
      <c r="J102" s="29" t="str">
        <f>SSN_7!J1422</f>
        <v/>
      </c>
      <c r="K102" s="29" t="str">
        <f>SSN_7!K1422</f>
        <v xml:space="preserve">    </v>
      </c>
      <c r="L102" s="29" t="str">
        <f>SSN_7!L1422</f>
        <v>0.02</v>
      </c>
      <c r="M102" s="29" t="str">
        <f>SSN_7!M1422</f>
        <v>0.01</v>
      </c>
      <c r="N102" s="29" t="str">
        <f>SSN_7!N1422</f>
        <v>0.02</v>
      </c>
      <c r="O102" s="29" t="str">
        <f>SSN_7!O1422</f>
        <v>0.01</v>
      </c>
      <c r="P102" s="29" t="str">
        <f>SSN_7!P1422</f>
        <v>0.00</v>
      </c>
      <c r="Q102" s="29" t="str">
        <f>SSN_7!Q1422</f>
        <v>0.00</v>
      </c>
      <c r="R102" s="29" t="str">
        <f>SSN_7!R1422</f>
        <v>0.00</v>
      </c>
      <c r="S102" s="29" t="str">
        <f>SSN_7!S1422</f>
        <v>0.00</v>
      </c>
      <c r="T102" s="29" t="str">
        <f>SSN_7!T1422</f>
        <v>0.00</v>
      </c>
      <c r="U102" s="29" t="str">
        <f>SSN_7!U1422</f>
        <v>0.00</v>
      </c>
      <c r="V102" s="29" t="str">
        <f>SSN_7!V1422</f>
        <v>0.00</v>
      </c>
      <c r="X102" t="e">
        <f>VLOOKUP(K102,$X$2:Y$31,2,FALSE())</f>
        <v>#N/A</v>
      </c>
      <c r="AB102" s="20">
        <f>MATCH("R",$J103:$J$1001,0)</f>
        <v>11</v>
      </c>
      <c r="AC102" s="20">
        <f>ROW()</f>
        <v>102</v>
      </c>
      <c r="AD102" s="24" t="e">
        <f t="shared" ca="1" si="53"/>
        <v>#N/A</v>
      </c>
      <c r="AE102" t="str">
        <f t="shared" ca="1" si="52"/>
        <v>E</v>
      </c>
    </row>
    <row r="103" spans="1:31">
      <c r="A103"/>
      <c r="C103" s="12">
        <f t="shared" si="55"/>
        <v>0</v>
      </c>
      <c r="J103" s="29" t="str">
        <f>SSN_7!J1423</f>
        <v/>
      </c>
      <c r="K103" s="29" t="str">
        <f>SSN_7!K1423</f>
        <v xml:space="preserve">    </v>
      </c>
      <c r="L103" s="29" t="str">
        <f>SSN_7!L1423</f>
        <v>0.00</v>
      </c>
      <c r="M103" s="29" t="str">
        <f>SSN_7!M1423</f>
        <v>0.00</v>
      </c>
      <c r="N103" s="29" t="str">
        <f>SSN_7!N1423</f>
        <v>0.00</v>
      </c>
      <c r="O103" s="29" t="str">
        <f>SSN_7!O1423</f>
        <v>0.00</v>
      </c>
      <c r="P103" s="29" t="str">
        <f>SSN_7!P1423</f>
        <v>0.00</v>
      </c>
      <c r="Q103" s="29" t="str">
        <f>SSN_7!Q1423</f>
        <v>0.00</v>
      </c>
      <c r="R103" s="29" t="str">
        <f>SSN_7!R1423</f>
        <v>0.00</v>
      </c>
      <c r="S103" s="29" t="str">
        <f>SSN_7!S1423</f>
        <v>0.00</v>
      </c>
      <c r="T103" s="29" t="str">
        <f>SSN_7!T1423</f>
        <v>0.00</v>
      </c>
      <c r="U103" s="29" t="str">
        <f>SSN_7!U1423</f>
        <v>0.00</v>
      </c>
      <c r="V103" s="29" t="str">
        <f>SSN_7!V1423</f>
        <v>0.00</v>
      </c>
      <c r="X103" t="e">
        <f>VLOOKUP(K103,$X$2:Y$31,2,FALSE())</f>
        <v>#N/A</v>
      </c>
      <c r="AB103" s="20">
        <f>MATCH("R",$J104:$J$1001,0)</f>
        <v>10</v>
      </c>
      <c r="AC103" s="20">
        <f>ROW()</f>
        <v>103</v>
      </c>
      <c r="AD103" s="24" t="e">
        <f t="shared" ca="1" si="53"/>
        <v>#N/A</v>
      </c>
      <c r="AE103" t="str">
        <f t="shared" ca="1" si="52"/>
        <v>E</v>
      </c>
    </row>
    <row r="104" spans="1:31">
      <c r="A104"/>
      <c r="C104" s="12">
        <f t="shared" si="55"/>
        <v>0</v>
      </c>
      <c r="J104" s="29" t="str">
        <f>SSN_7!J1424</f>
        <v/>
      </c>
      <c r="K104" s="29" t="str">
        <f>SSN_7!K1424</f>
        <v xml:space="preserve">    </v>
      </c>
      <c r="L104" s="29" t="str">
        <f>SSN_7!L1424</f>
        <v>0.08</v>
      </c>
      <c r="M104" s="29" t="str">
        <f>SSN_7!M1424</f>
        <v>0.09</v>
      </c>
      <c r="N104" s="29" t="str">
        <f>SSN_7!N1424</f>
        <v>0.08</v>
      </c>
      <c r="O104" s="29" t="str">
        <f>SSN_7!O1424</f>
        <v>0.05</v>
      </c>
      <c r="P104" s="29" t="str">
        <f>SSN_7!P1424</f>
        <v>0.01</v>
      </c>
      <c r="Q104" s="29" t="str">
        <f>SSN_7!Q1424</f>
        <v>0.00</v>
      </c>
      <c r="R104" s="29" t="str">
        <f>SSN_7!R1424</f>
        <v>0.00</v>
      </c>
      <c r="S104" s="29" t="str">
        <f>SSN_7!S1424</f>
        <v>0.00</v>
      </c>
      <c r="T104" s="29" t="str">
        <f>SSN_7!T1424</f>
        <v>0.00</v>
      </c>
      <c r="U104" s="29" t="str">
        <f>SSN_7!U1424</f>
        <v>0.00</v>
      </c>
      <c r="V104" s="29" t="str">
        <f>SSN_7!V1424</f>
        <v>0.00</v>
      </c>
      <c r="X104" t="e">
        <f>VLOOKUP(K104,$X$2:Y$31,2,FALSE())</f>
        <v>#N/A</v>
      </c>
      <c r="AB104" s="20">
        <f>MATCH("R",$J105:$J$1001,0)</f>
        <v>9</v>
      </c>
      <c r="AC104" s="20">
        <f>ROW()</f>
        <v>104</v>
      </c>
      <c r="AD104" s="24" t="e">
        <f t="shared" ca="1" si="53"/>
        <v>#N/A</v>
      </c>
      <c r="AE104" t="str">
        <f t="shared" ca="1" si="52"/>
        <v>E</v>
      </c>
    </row>
    <row r="105" spans="1:31">
      <c r="A105"/>
      <c r="C105" s="12">
        <f t="shared" si="55"/>
        <v>0</v>
      </c>
      <c r="J105" s="29" t="str">
        <f>SSN_7!J1425</f>
        <v/>
      </c>
      <c r="K105" s="29" t="str">
        <f>SSN_7!K1425</f>
        <v xml:space="preserve">    </v>
      </c>
      <c r="L105" s="29" t="str">
        <f>SSN_7!L1425</f>
        <v>11.3</v>
      </c>
      <c r="M105" s="29" t="str">
        <f>SSN_7!M1425</f>
        <v xml:space="preserve"> 6.0</v>
      </c>
      <c r="N105" s="29" t="str">
        <f>SSN_7!N1425</f>
        <v>11.3</v>
      </c>
      <c r="O105" s="29" t="str">
        <f>SSN_7!O1425</f>
        <v>17.4</v>
      </c>
      <c r="P105" s="29" t="str">
        <f>SSN_7!P1425</f>
        <v>19.2</v>
      </c>
      <c r="Q105" s="29" t="str">
        <f>SSN_7!Q1425</f>
        <v xml:space="preserve"> 5.8</v>
      </c>
      <c r="R105" s="29" t="str">
        <f>SSN_7!R1425</f>
        <v xml:space="preserve"> 5.8</v>
      </c>
      <c r="S105" s="29" t="str">
        <f>SSN_7!S1425</f>
        <v xml:space="preserve"> 5.8</v>
      </c>
      <c r="T105" s="29" t="str">
        <f>SSN_7!T1425</f>
        <v xml:space="preserve"> 5.8</v>
      </c>
      <c r="U105" s="29" t="str">
        <f>SSN_7!U1425</f>
        <v xml:space="preserve"> 5.8</v>
      </c>
      <c r="V105" s="29" t="str">
        <f>SSN_7!V1425</f>
        <v xml:space="preserve"> 5.8</v>
      </c>
      <c r="X105" t="e">
        <f>VLOOKUP(K105,$X$2:Y$31,2,FALSE())</f>
        <v>#N/A</v>
      </c>
      <c r="AB105" s="20">
        <f>MATCH("R",$J106:$J$1001,0)</f>
        <v>8</v>
      </c>
      <c r="AC105" s="20">
        <f>ROW()</f>
        <v>105</v>
      </c>
      <c r="AD105" s="24" t="e">
        <f t="shared" ca="1" si="53"/>
        <v>#N/A</v>
      </c>
      <c r="AE105" t="str">
        <f t="shared" ca="1" si="52"/>
        <v>E</v>
      </c>
    </row>
    <row r="106" spans="1:31">
      <c r="A106"/>
      <c r="C106" s="12">
        <f t="shared" si="55"/>
        <v>0</v>
      </c>
      <c r="J106" s="29" t="str">
        <f>SSN_7!J1426</f>
        <v/>
      </c>
      <c r="K106" s="29" t="str">
        <f>SSN_7!K1426</f>
        <v xml:space="preserve">    </v>
      </c>
      <c r="L106" s="29" t="str">
        <f>SSN_7!L1426</f>
        <v xml:space="preserve"> 6.8</v>
      </c>
      <c r="M106" s="29" t="str">
        <f>SSN_7!M1426</f>
        <v xml:space="preserve"> 3.7</v>
      </c>
      <c r="N106" s="29" t="str">
        <f>SSN_7!N1426</f>
        <v xml:space="preserve"> 6.7</v>
      </c>
      <c r="O106" s="29" t="str">
        <f>SSN_7!O1426</f>
        <v>12.8</v>
      </c>
      <c r="P106" s="29" t="str">
        <f>SSN_7!P1426</f>
        <v>21.2</v>
      </c>
      <c r="Q106" s="29" t="str">
        <f>SSN_7!Q1426</f>
        <v xml:space="preserve"> 3.7</v>
      </c>
      <c r="R106" s="29" t="str">
        <f>SSN_7!R1426</f>
        <v xml:space="preserve"> 3.7</v>
      </c>
      <c r="S106" s="29" t="str">
        <f>SSN_7!S1426</f>
        <v xml:space="preserve"> 3.7</v>
      </c>
      <c r="T106" s="29" t="str">
        <f>SSN_7!T1426</f>
        <v xml:space="preserve"> 3.7</v>
      </c>
      <c r="U106" s="29" t="str">
        <f>SSN_7!U1426</f>
        <v xml:space="preserve"> 3.7</v>
      </c>
      <c r="V106" s="29" t="str">
        <f>SSN_7!V1426</f>
        <v xml:space="preserve"> 3.7</v>
      </c>
      <c r="X106" t="e">
        <f>VLOOKUP(K106,$X$2:Y$31,2,FALSE())</f>
        <v>#N/A</v>
      </c>
      <c r="AB106" s="20">
        <f>MATCH("R",$J107:$J$1001,0)</f>
        <v>7</v>
      </c>
      <c r="AC106" s="20">
        <f>ROW()</f>
        <v>106</v>
      </c>
      <c r="AD106" s="24" t="e">
        <f t="shared" ca="1" si="53"/>
        <v>#N/A</v>
      </c>
      <c r="AE106" t="str">
        <f t="shared" ca="1" si="52"/>
        <v>E</v>
      </c>
    </row>
    <row r="107" spans="1:31">
      <c r="A107"/>
      <c r="C107" s="12">
        <f t="shared" si="55"/>
        <v>0</v>
      </c>
      <c r="J107" s="29" t="str">
        <f>SSN_7!J1427</f>
        <v/>
      </c>
      <c r="K107" s="29" t="str">
        <f>SSN_7!K1427</f>
        <v xml:space="preserve">    </v>
      </c>
      <c r="L107" s="29" t="str">
        <f>SSN_7!L1427</f>
        <v>14.3</v>
      </c>
      <c r="M107" s="29" t="str">
        <f>SSN_7!M1427</f>
        <v>10.9</v>
      </c>
      <c r="N107" s="29" t="str">
        <f>SSN_7!N1427</f>
        <v>14.2</v>
      </c>
      <c r="O107" s="29" t="str">
        <f>SSN_7!O1427</f>
        <v>19.4</v>
      </c>
      <c r="P107" s="29" t="str">
        <f>SSN_7!P1427</f>
        <v>21.1</v>
      </c>
      <c r="Q107" s="29" t="str">
        <f>SSN_7!Q1427</f>
        <v>10.7</v>
      </c>
      <c r="R107" s="29" t="str">
        <f>SSN_7!R1427</f>
        <v>11.1</v>
      </c>
      <c r="S107" s="29" t="str">
        <f>SSN_7!S1427</f>
        <v>11.2</v>
      </c>
      <c r="T107" s="29" t="str">
        <f>SSN_7!T1427</f>
        <v>11.3</v>
      </c>
      <c r="U107" s="29" t="str">
        <f>SSN_7!U1427</f>
        <v>11.3</v>
      </c>
      <c r="V107" s="29" t="str">
        <f>SSN_7!V1427</f>
        <v>11.3</v>
      </c>
      <c r="X107" t="e">
        <f>VLOOKUP(K107,$X$2:Y$31,2,FALSE())</f>
        <v>#N/A</v>
      </c>
      <c r="AB107" s="20">
        <f>MATCH("R",$J108:$J$1001,0)</f>
        <v>6</v>
      </c>
      <c r="AC107" s="20">
        <f>ROW()</f>
        <v>107</v>
      </c>
      <c r="AD107" s="24" t="e">
        <f t="shared" ca="1" si="53"/>
        <v>#N/A</v>
      </c>
      <c r="AE107" t="str">
        <f t="shared" ca="1" si="52"/>
        <v>E</v>
      </c>
    </row>
    <row r="108" spans="1:31">
      <c r="A108"/>
      <c r="C108" s="12">
        <f t="shared" si="55"/>
        <v>0</v>
      </c>
      <c r="J108" s="29" t="str">
        <f>SSN_7!J1428</f>
        <v/>
      </c>
      <c r="K108" s="29" t="str">
        <f>SSN_7!K1428</f>
        <v xml:space="preserve">    </v>
      </c>
      <c r="L108" s="29" t="str">
        <f>SSN_7!L1428</f>
        <v xml:space="preserve"> 9.1</v>
      </c>
      <c r="M108" s="29" t="str">
        <f>SSN_7!M1428</f>
        <v xml:space="preserve"> 7.7</v>
      </c>
      <c r="N108" s="29" t="str">
        <f>SSN_7!N1428</f>
        <v xml:space="preserve"> 9.1</v>
      </c>
      <c r="O108" s="29" t="str">
        <f>SSN_7!O1428</f>
        <v>14.1</v>
      </c>
      <c r="P108" s="29" t="str">
        <f>SSN_7!P1428</f>
        <v>21.8</v>
      </c>
      <c r="Q108" s="29" t="str">
        <f>SSN_7!Q1428</f>
        <v xml:space="preserve"> 6.2</v>
      </c>
      <c r="R108" s="29" t="str">
        <f>SSN_7!R1428</f>
        <v xml:space="preserve"> 6.6</v>
      </c>
      <c r="S108" s="29" t="str">
        <f>SSN_7!S1428</f>
        <v xml:space="preserve"> 6.9</v>
      </c>
      <c r="T108" s="29" t="str">
        <f>SSN_7!T1428</f>
        <v xml:space="preserve"> 7.0</v>
      </c>
      <c r="U108" s="29" t="str">
        <f>SSN_7!U1428</f>
        <v xml:space="preserve"> 7.0</v>
      </c>
      <c r="V108" s="29" t="str">
        <f>SSN_7!V1428</f>
        <v xml:space="preserve"> 7.0</v>
      </c>
      <c r="X108" t="e">
        <f>VLOOKUP(K108,$X$2:Y$31,2,FALSE())</f>
        <v>#N/A</v>
      </c>
      <c r="AB108" s="20">
        <f>MATCH("R",$J109:$J$1001,0)</f>
        <v>5</v>
      </c>
      <c r="AC108" s="20">
        <f>ROW()</f>
        <v>108</v>
      </c>
      <c r="AD108" s="24" t="e">
        <f t="shared" ca="1" si="53"/>
        <v>#N/A</v>
      </c>
      <c r="AE108" t="str">
        <f t="shared" ca="1" si="52"/>
        <v>E</v>
      </c>
    </row>
    <row r="109" spans="1:31">
      <c r="A109"/>
      <c r="C109" s="12">
        <f t="shared" si="55"/>
        <v>0</v>
      </c>
      <c r="J109" s="29" t="str">
        <f>SSN_7!J1429</f>
        <v/>
      </c>
      <c r="K109" s="29" t="str">
        <f>SSN_7!K1429</f>
        <v xml:space="preserve">    </v>
      </c>
      <c r="L109" s="29" t="str">
        <f>SSN_7!L1429</f>
        <v xml:space="preserve"> 3.9</v>
      </c>
      <c r="M109" s="29" t="str">
        <f>SSN_7!M1429</f>
        <v xml:space="preserve"> 4.0</v>
      </c>
      <c r="N109" s="29" t="str">
        <f>SSN_7!N1429</f>
        <v xml:space="preserve"> 3.9</v>
      </c>
      <c r="O109" s="29" t="str">
        <f>SSN_7!O1429</f>
        <v xml:space="preserve"> 3.6</v>
      </c>
      <c r="P109" s="29" t="str">
        <f>SSN_7!P1429</f>
        <v xml:space="preserve"> 3.4</v>
      </c>
      <c r="Q109" s="29" t="str">
        <f>SSN_7!Q1429</f>
        <v xml:space="preserve"> 3.2</v>
      </c>
      <c r="R109" s="29" t="str">
        <f>SSN_7!R1429</f>
        <v xml:space="preserve"> 3.0</v>
      </c>
      <c r="S109" s="29" t="str">
        <f>SSN_7!S1429</f>
        <v xml:space="preserve"> 2.9</v>
      </c>
      <c r="T109" s="29" t="str">
        <f>SSN_7!T1429</f>
        <v xml:space="preserve"> 2.8</v>
      </c>
      <c r="U109" s="29" t="str">
        <f>SSN_7!U1429</f>
        <v xml:space="preserve"> 2.7</v>
      </c>
      <c r="V109" s="29" t="str">
        <f>SSN_7!V1429</f>
        <v xml:space="preserve"> 2.7</v>
      </c>
      <c r="X109" t="e">
        <f>VLOOKUP(K109,$X$2:Y$31,2,FALSE())</f>
        <v>#N/A</v>
      </c>
      <c r="AB109" s="20">
        <f>MATCH("R",$J110:$J$1001,0)</f>
        <v>4</v>
      </c>
      <c r="AC109" s="20">
        <f>ROW()</f>
        <v>109</v>
      </c>
      <c r="AD109" s="24" t="e">
        <f t="shared" ca="1" si="53"/>
        <v>#N/A</v>
      </c>
      <c r="AE109" t="str">
        <f t="shared" ca="1" si="52"/>
        <v>E</v>
      </c>
    </row>
    <row r="110" spans="1:31">
      <c r="A110"/>
      <c r="C110" s="12">
        <f t="shared" si="55"/>
        <v>0</v>
      </c>
      <c r="J110" s="29" t="str">
        <f>SSN_7!J1430</f>
        <v/>
      </c>
      <c r="K110" s="29" t="str">
        <f>SSN_7!K1430</f>
        <v xml:space="preserve">    </v>
      </c>
      <c r="L110" s="29" t="str">
        <f>SSN_7!L1430</f>
        <v xml:space="preserve"> 3.9</v>
      </c>
      <c r="M110" s="29" t="str">
        <f>SSN_7!M1430</f>
        <v xml:space="preserve"> 4.0</v>
      </c>
      <c r="N110" s="29" t="str">
        <f>SSN_7!N1430</f>
        <v xml:space="preserve"> 3.9</v>
      </c>
      <c r="O110" s="29" t="str">
        <f>SSN_7!O1430</f>
        <v xml:space="preserve"> 3.6</v>
      </c>
      <c r="P110" s="29" t="str">
        <f>SSN_7!P1430</f>
        <v xml:space="preserve"> 3.4</v>
      </c>
      <c r="Q110" s="29" t="str">
        <f>SSN_7!Q1430</f>
        <v xml:space="preserve"> 3.2</v>
      </c>
      <c r="R110" s="29" t="str">
        <f>SSN_7!R1430</f>
        <v xml:space="preserve"> 3.0</v>
      </c>
      <c r="S110" s="29" t="str">
        <f>SSN_7!S1430</f>
        <v xml:space="preserve"> 2.9</v>
      </c>
      <c r="T110" s="29" t="str">
        <f>SSN_7!T1430</f>
        <v xml:space="preserve"> 2.8</v>
      </c>
      <c r="U110" s="29" t="str">
        <f>SSN_7!U1430</f>
        <v xml:space="preserve"> 2.7</v>
      </c>
      <c r="V110" s="29" t="str">
        <f>SSN_7!V1430</f>
        <v xml:space="preserve"> 2.7</v>
      </c>
      <c r="X110" t="e">
        <f>VLOOKUP(K110,$X$2:Y$31,2,FALSE())</f>
        <v>#N/A</v>
      </c>
      <c r="AB110" s="20">
        <f>MATCH("R",$J111:$J$1001,0)</f>
        <v>3</v>
      </c>
      <c r="AC110" s="20">
        <f>ROW()</f>
        <v>110</v>
      </c>
      <c r="AD110" s="24" t="e">
        <f t="shared" ca="1" si="53"/>
        <v>#N/A</v>
      </c>
      <c r="AE110" t="str">
        <f t="shared" ca="1" si="52"/>
        <v>E</v>
      </c>
    </row>
    <row r="111" spans="1:31">
      <c r="A111"/>
      <c r="J111" s="29" t="str">
        <f>SSN_7!J1431</f>
        <v/>
      </c>
      <c r="K111" s="29" t="str">
        <f>SSN_7!K1431</f>
        <v xml:space="preserve">    </v>
      </c>
      <c r="L111" s="29" t="str">
        <f>SSN_7!L1431</f>
        <v xml:space="preserve">  44</v>
      </c>
      <c r="M111" s="29" t="str">
        <f>SSN_7!M1431</f>
        <v xml:space="preserve">  49</v>
      </c>
      <c r="N111" s="29" t="str">
        <f>SSN_7!N1431</f>
        <v xml:space="preserve">  44</v>
      </c>
      <c r="O111" s="29" t="str">
        <f>SSN_7!O1431</f>
        <v xml:space="preserve">  29</v>
      </c>
      <c r="P111" s="29" t="str">
        <f>SSN_7!P1431</f>
        <v xml:space="preserve">   1</v>
      </c>
      <c r="Q111" s="29" t="str">
        <f>SSN_7!Q1431</f>
        <v xml:space="preserve"> -13</v>
      </c>
      <c r="R111" s="29" t="str">
        <f>SSN_7!R1431</f>
        <v xml:space="preserve"> -11</v>
      </c>
      <c r="S111" s="29" t="str">
        <f>SSN_7!S1431</f>
        <v xml:space="preserve"> -10</v>
      </c>
      <c r="T111" s="29" t="str">
        <f>SSN_7!T1431</f>
        <v xml:space="preserve">  -9</v>
      </c>
      <c r="U111" s="29" t="str">
        <f>SSN_7!U1431</f>
        <v xml:space="preserve">  -9</v>
      </c>
      <c r="V111" s="29" t="str">
        <f>SSN_7!V1431</f>
        <v xml:space="preserve">  -8</v>
      </c>
      <c r="X111" t="e">
        <f>VLOOKUP(K111,$X$2:Y$31,2,FALSE())</f>
        <v>#N/A</v>
      </c>
      <c r="AB111" s="20">
        <f>MATCH("R",$J112:$J$1001,0)</f>
        <v>2</v>
      </c>
      <c r="AC111" s="20">
        <f>ROW()</f>
        <v>111</v>
      </c>
      <c r="AD111" s="24" t="e">
        <f t="shared" ca="1" si="53"/>
        <v>#N/A</v>
      </c>
      <c r="AE111" t="str">
        <f t="shared" ca="1" si="52"/>
        <v>E</v>
      </c>
    </row>
    <row r="112" spans="1:31">
      <c r="A112"/>
      <c r="J112" s="29" t="str">
        <f>SSN_7!J1432</f>
        <v/>
      </c>
      <c r="K112" s="29" t="str">
        <f>SSN_7!K1432</f>
        <v/>
      </c>
      <c r="L112" s="29" t="str">
        <f>SSN_7!L1432</f>
        <v/>
      </c>
      <c r="M112" s="29" t="str">
        <f>SSN_7!M1432</f>
        <v/>
      </c>
      <c r="N112" s="29" t="str">
        <f>SSN_7!N1432</f>
        <v/>
      </c>
      <c r="O112" s="29" t="str">
        <f>SSN_7!O1432</f>
        <v/>
      </c>
      <c r="P112" s="29" t="str">
        <f>SSN_7!P1432</f>
        <v/>
      </c>
      <c r="Q112" s="29" t="str">
        <f>SSN_7!Q1432</f>
        <v/>
      </c>
      <c r="R112" s="29" t="str">
        <f>SSN_7!R1432</f>
        <v/>
      </c>
      <c r="S112" s="29" t="str">
        <f>SSN_7!S1432</f>
        <v/>
      </c>
      <c r="T112" s="29" t="str">
        <f>SSN_7!T1432</f>
        <v/>
      </c>
      <c r="U112" s="29" t="str">
        <f>SSN_7!U1432</f>
        <v/>
      </c>
      <c r="V112" s="29" t="str">
        <f>SSN_7!V1432</f>
        <v/>
      </c>
      <c r="X112" t="e">
        <f>VLOOKUP(K112,$X$2:Y$31,2,FALSE())</f>
        <v>#N/A</v>
      </c>
      <c r="AB112" s="20">
        <f>MATCH("R",$J113:$J$1001,0)</f>
        <v>1</v>
      </c>
      <c r="AC112" s="20">
        <f>ROW()</f>
        <v>112</v>
      </c>
      <c r="AD112" s="24" t="e">
        <f t="shared" ca="1" si="53"/>
        <v>#N/A</v>
      </c>
      <c r="AE112" t="str">
        <f t="shared" ca="1" si="52"/>
        <v>E</v>
      </c>
    </row>
    <row r="113" spans="1:31">
      <c r="A113"/>
      <c r="J113" s="29" t="str">
        <f>SSN_7!J1433</f>
        <v>R</v>
      </c>
      <c r="K113" s="29" t="str">
        <f>SSN_7!K1433</f>
        <v xml:space="preserve"> 4.0</v>
      </c>
      <c r="L113" s="29" t="str">
        <f>SSN_7!L1433</f>
        <v xml:space="preserve"> 3.7</v>
      </c>
      <c r="M113" s="29" t="str">
        <f>SSN_7!M1433</f>
        <v xml:space="preserve"> 2.0</v>
      </c>
      <c r="N113" s="29" t="str">
        <f>SSN_7!N1433</f>
        <v xml:space="preserve"> 4.0</v>
      </c>
      <c r="O113" s="29" t="str">
        <f>SSN_7!O1433</f>
        <v xml:space="preserve"> 5.4</v>
      </c>
      <c r="P113" s="29" t="str">
        <f>SSN_7!P1433</f>
        <v xml:space="preserve"> 7.3</v>
      </c>
      <c r="Q113" s="29" t="str">
        <f>SSN_7!Q1433</f>
        <v>10.2</v>
      </c>
      <c r="R113" s="29" t="str">
        <f>SSN_7!R1433</f>
        <v>14.4</v>
      </c>
      <c r="S113" s="29" t="str">
        <f>SSN_7!S1433</f>
        <v>18.2</v>
      </c>
      <c r="T113" s="29" t="str">
        <f>SSN_7!T1433</f>
        <v>21.5</v>
      </c>
      <c r="U113" s="29" t="str">
        <f>SSN_7!U1433</f>
        <v>25.0</v>
      </c>
      <c r="V113" s="29" t="str">
        <f>SSN_7!V1433</f>
        <v>29.0</v>
      </c>
      <c r="X113" t="str">
        <f>VLOOKUP(K113,$X$2:Y$31,2,FALSE())</f>
        <v>0400</v>
      </c>
      <c r="AB113" s="20">
        <f>MATCH("R",$J114:$J$1001,0)</f>
        <v>32</v>
      </c>
      <c r="AC113" s="20">
        <f>ROW()</f>
        <v>113</v>
      </c>
      <c r="AD113" s="24" t="e">
        <f t="shared" ca="1" si="53"/>
        <v>#N/A</v>
      </c>
      <c r="AE113" t="str">
        <f t="shared" ca="1" si="52"/>
        <v>E</v>
      </c>
    </row>
    <row r="114" spans="1:31">
      <c r="A114"/>
      <c r="J114" s="29" t="str">
        <f>SSN_7!J1434</f>
        <v/>
      </c>
      <c r="K114" s="29" t="str">
        <f>SSN_7!K1434</f>
        <v xml:space="preserve">    </v>
      </c>
      <c r="L114" s="29" t="str">
        <f>SSN_7!L1434</f>
        <v xml:space="preserve"> 1F2</v>
      </c>
      <c r="M114" s="29" t="str">
        <f>SSN_7!M1434</f>
        <v xml:space="preserve"> 1F2</v>
      </c>
      <c r="N114" s="29" t="str">
        <f>SSN_7!N1434</f>
        <v xml:space="preserve"> 1F2</v>
      </c>
      <c r="O114" s="29" t="str">
        <f>SSN_7!O1434</f>
        <v xml:space="preserve"> 1F2</v>
      </c>
      <c r="P114" s="29" t="str">
        <f>SSN_7!P1434</f>
        <v xml:space="preserve"> 1F2</v>
      </c>
      <c r="Q114" s="29" t="str">
        <f>SSN_7!Q1434</f>
        <v xml:space="preserve"> 1F2</v>
      </c>
      <c r="R114" s="29" t="str">
        <f>SSN_7!R1434</f>
        <v xml:space="preserve"> 1F2</v>
      </c>
      <c r="S114" s="29" t="str">
        <f>SSN_7!S1434</f>
        <v xml:space="preserve"> 1F2</v>
      </c>
      <c r="T114" s="29" t="str">
        <f>SSN_7!T1434</f>
        <v xml:space="preserve"> 1F2</v>
      </c>
      <c r="U114" s="29" t="str">
        <f>SSN_7!U1434</f>
        <v xml:space="preserve"> 1F2</v>
      </c>
      <c r="V114" s="29" t="str">
        <f>SSN_7!V1434</f>
        <v xml:space="preserve"> 1F2</v>
      </c>
      <c r="X114" t="e">
        <f>VLOOKUP(K114,$X$2:Y$31,2,FALSE())</f>
        <v>#N/A</v>
      </c>
      <c r="AB114" s="20">
        <f>MATCH("R",$J115:$J$1001,0)</f>
        <v>31</v>
      </c>
      <c r="AC114" s="20">
        <f>ROW()</f>
        <v>114</v>
      </c>
      <c r="AD114" s="24" t="e">
        <f t="shared" ca="1" si="53"/>
        <v>#N/A</v>
      </c>
      <c r="AE114" t="str">
        <f t="shared" ca="1" si="52"/>
        <v>E</v>
      </c>
    </row>
    <row r="115" spans="1:31">
      <c r="A115"/>
      <c r="J115" s="29" t="str">
        <f>SSN_7!J1435</f>
        <v/>
      </c>
      <c r="K115" s="29" t="str">
        <f>SSN_7!K1435</f>
        <v xml:space="preserve">    </v>
      </c>
      <c r="L115" s="29" t="str">
        <f>SSN_7!L1435</f>
        <v>64.3</v>
      </c>
      <c r="M115" s="29" t="str">
        <f>SSN_7!M1435</f>
        <v>56.2</v>
      </c>
      <c r="N115" s="29" t="str">
        <f>SSN_7!N1435</f>
        <v>64.3</v>
      </c>
      <c r="O115" s="29" t="str">
        <f>SSN_7!O1435</f>
        <v>64.3</v>
      </c>
      <c r="P115" s="29" t="str">
        <f>SSN_7!P1435</f>
        <v>64.3</v>
      </c>
      <c r="Q115" s="29" t="str">
        <f>SSN_7!Q1435</f>
        <v>64.3</v>
      </c>
      <c r="R115" s="29" t="str">
        <f>SSN_7!R1435</f>
        <v>64.3</v>
      </c>
      <c r="S115" s="29" t="str">
        <f>SSN_7!S1435</f>
        <v>64.3</v>
      </c>
      <c r="T115" s="29" t="str">
        <f>SSN_7!T1435</f>
        <v>64.3</v>
      </c>
      <c r="U115" s="29" t="str">
        <f>SSN_7!U1435</f>
        <v>64.3</v>
      </c>
      <c r="V115" s="29" t="str">
        <f>SSN_7!V1435</f>
        <v>64.3</v>
      </c>
      <c r="X115" t="e">
        <f>VLOOKUP(K115,$X$2:Y$31,2,FALSE())</f>
        <v>#N/A</v>
      </c>
      <c r="AB115" s="20">
        <f>MATCH("R",$J116:$J$1001,0)</f>
        <v>30</v>
      </c>
      <c r="AC115" s="20">
        <f>ROW()</f>
        <v>115</v>
      </c>
      <c r="AD115" s="24" t="e">
        <f t="shared" ca="1" si="53"/>
        <v>#N/A</v>
      </c>
      <c r="AE115" t="str">
        <f t="shared" ca="1" si="52"/>
        <v>E</v>
      </c>
    </row>
    <row r="116" spans="1:31">
      <c r="A116"/>
      <c r="J116" s="29" t="str">
        <f>SSN_7!J1436</f>
        <v/>
      </c>
      <c r="K116" s="29" t="str">
        <f>SSN_7!K1436</f>
        <v xml:space="preserve">    </v>
      </c>
      <c r="L116" s="29" t="str">
        <f>SSN_7!L1436</f>
        <v xml:space="preserve"> 2.6</v>
      </c>
      <c r="M116" s="29" t="str">
        <f>SSN_7!M1436</f>
        <v xml:space="preserve"> 2.0</v>
      </c>
      <c r="N116" s="29" t="str">
        <f>SSN_7!N1436</f>
        <v xml:space="preserve"> 2.6</v>
      </c>
      <c r="O116" s="29" t="str">
        <f>SSN_7!O1436</f>
        <v xml:space="preserve"> 2.6</v>
      </c>
      <c r="P116" s="29" t="str">
        <f>SSN_7!P1436</f>
        <v xml:space="preserve"> 2.6</v>
      </c>
      <c r="Q116" s="29" t="str">
        <f>SSN_7!Q1436</f>
        <v xml:space="preserve"> 2.6</v>
      </c>
      <c r="R116" s="29" t="str">
        <f>SSN_7!R1436</f>
        <v xml:space="preserve"> 2.6</v>
      </c>
      <c r="S116" s="29" t="str">
        <f>SSN_7!S1436</f>
        <v xml:space="preserve"> 2.6</v>
      </c>
      <c r="T116" s="29" t="str">
        <f>SSN_7!T1436</f>
        <v xml:space="preserve"> 2.6</v>
      </c>
      <c r="U116" s="29" t="str">
        <f>SSN_7!U1436</f>
        <v xml:space="preserve"> 2.6</v>
      </c>
      <c r="V116" s="29" t="str">
        <f>SSN_7!V1436</f>
        <v xml:space="preserve"> 2.6</v>
      </c>
      <c r="X116" t="e">
        <f>VLOOKUP(K116,$X$2:Y$31,2,FALSE())</f>
        <v>#N/A</v>
      </c>
      <c r="AB116" s="20">
        <f>MATCH("R",$J117:$J$1001,0)</f>
        <v>29</v>
      </c>
      <c r="AC116" s="20">
        <f>ROW()</f>
        <v>116</v>
      </c>
      <c r="AD116" s="24" t="e">
        <f t="shared" ca="1" si="53"/>
        <v>#N/A</v>
      </c>
      <c r="AE116" t="str">
        <f t="shared" ca="1" si="52"/>
        <v>E</v>
      </c>
    </row>
    <row r="117" spans="1:31">
      <c r="A117"/>
      <c r="J117" s="29" t="str">
        <f>SSN_7!J1437</f>
        <v/>
      </c>
      <c r="K117" s="29" t="str">
        <f>SSN_7!K1437</f>
        <v xml:space="preserve">    </v>
      </c>
      <c r="L117" s="29" t="str">
        <f>SSN_7!L1437</f>
        <v xml:space="preserve"> 357</v>
      </c>
      <c r="M117" s="29" t="str">
        <f>SSN_7!M1437</f>
        <v xml:space="preserve"> 254</v>
      </c>
      <c r="N117" s="29" t="str">
        <f>SSN_7!N1437</f>
        <v xml:space="preserve"> 357</v>
      </c>
      <c r="O117" s="29" t="str">
        <f>SSN_7!O1437</f>
        <v xml:space="preserve"> 357</v>
      </c>
      <c r="P117" s="29" t="str">
        <f>SSN_7!P1437</f>
        <v xml:space="preserve"> 357</v>
      </c>
      <c r="Q117" s="29" t="str">
        <f>SSN_7!Q1437</f>
        <v xml:space="preserve"> 357</v>
      </c>
      <c r="R117" s="29" t="str">
        <f>SSN_7!R1437</f>
        <v xml:space="preserve"> 357</v>
      </c>
      <c r="S117" s="29" t="str">
        <f>SSN_7!S1437</f>
        <v xml:space="preserve"> 357</v>
      </c>
      <c r="T117" s="29" t="str">
        <f>SSN_7!T1437</f>
        <v xml:space="preserve"> 357</v>
      </c>
      <c r="U117" s="29" t="str">
        <f>SSN_7!U1437</f>
        <v xml:space="preserve"> 357</v>
      </c>
      <c r="V117" s="29" t="str">
        <f>SSN_7!V1437</f>
        <v xml:space="preserve"> 357</v>
      </c>
      <c r="X117" t="e">
        <f>VLOOKUP(K117,$X$2:Y$31,2,FALSE())</f>
        <v>#N/A</v>
      </c>
      <c r="AB117" s="20">
        <f>MATCH("R",$J118:$J$1001,0)</f>
        <v>28</v>
      </c>
      <c r="AC117" s="20">
        <f>ROW()</f>
        <v>117</v>
      </c>
      <c r="AD117" s="24" t="e">
        <f t="shared" ca="1" si="53"/>
        <v>#N/A</v>
      </c>
      <c r="AE117" t="str">
        <f t="shared" ca="1" si="52"/>
        <v>E</v>
      </c>
    </row>
    <row r="118" spans="1:31">
      <c r="A118"/>
      <c r="J118" s="29" t="str">
        <f>SSN_7!J1438</f>
        <v/>
      </c>
      <c r="K118" s="29" t="str">
        <f>SSN_7!K1438</f>
        <v xml:space="preserve">    </v>
      </c>
      <c r="L118" s="29" t="str">
        <f>SSN_7!L1438</f>
        <v>0.50</v>
      </c>
      <c r="M118" s="29" t="str">
        <f>SSN_7!M1438</f>
        <v>1.00</v>
      </c>
      <c r="N118" s="29" t="str">
        <f>SSN_7!N1438</f>
        <v>0.36</v>
      </c>
      <c r="O118" s="29" t="str">
        <f>SSN_7!O1438</f>
        <v>0.02</v>
      </c>
      <c r="P118" s="29" t="str">
        <f>SSN_7!P1438</f>
        <v>0.00</v>
      </c>
      <c r="Q118" s="29" t="str">
        <f>SSN_7!Q1438</f>
        <v>0.00</v>
      </c>
      <c r="R118" s="29" t="str">
        <f>SSN_7!R1438</f>
        <v>0.00</v>
      </c>
      <c r="S118" s="29" t="str">
        <f>SSN_7!S1438</f>
        <v>0.00</v>
      </c>
      <c r="T118" s="29" t="str">
        <f>SSN_7!T1438</f>
        <v>0.00</v>
      </c>
      <c r="U118" s="29" t="str">
        <f>SSN_7!U1438</f>
        <v>0.00</v>
      </c>
      <c r="V118" s="29" t="str">
        <f>SSN_7!V1438</f>
        <v>0.00</v>
      </c>
      <c r="X118" t="e">
        <f>VLOOKUP(K118,$X$2:Y$31,2,FALSE())</f>
        <v>#N/A</v>
      </c>
      <c r="AB118" s="20">
        <f>MATCH("R",$J119:$J$1001,0)</f>
        <v>27</v>
      </c>
      <c r="AC118" s="20">
        <f>ROW()</f>
        <v>118</v>
      </c>
      <c r="AD118" s="24" t="e">
        <f t="shared" ca="1" si="53"/>
        <v>#N/A</v>
      </c>
      <c r="AE118" t="str">
        <f t="shared" ca="1" si="52"/>
        <v>E</v>
      </c>
    </row>
    <row r="119" spans="1:31">
      <c r="A119"/>
      <c r="J119" s="29" t="str">
        <f>SSN_7!J1439</f>
        <v/>
      </c>
      <c r="K119" s="29" t="str">
        <f>SSN_7!K1439</f>
        <v xml:space="preserve">    </v>
      </c>
      <c r="L119" s="29" t="str">
        <f>SSN_7!L1439</f>
        <v xml:space="preserve"> 107</v>
      </c>
      <c r="M119" s="29" t="str">
        <f>SSN_7!M1439</f>
        <v xml:space="preserve">  97</v>
      </c>
      <c r="N119" s="29" t="str">
        <f>SSN_7!N1439</f>
        <v xml:space="preserve"> 109</v>
      </c>
      <c r="O119" s="29" t="str">
        <f>SSN_7!O1439</f>
        <v xml:space="preserve"> 126</v>
      </c>
      <c r="P119" s="29" t="str">
        <f>SSN_7!P1439</f>
        <v xml:space="preserve"> 164</v>
      </c>
      <c r="Q119" s="29" t="str">
        <f>SSN_7!Q1439</f>
        <v xml:space="preserve"> 180</v>
      </c>
      <c r="R119" s="29" t="str">
        <f>SSN_7!R1439</f>
        <v xml:space="preserve"> 183</v>
      </c>
      <c r="S119" s="29" t="str">
        <f>SSN_7!S1439</f>
        <v xml:space="preserve"> 185</v>
      </c>
      <c r="T119" s="29" t="str">
        <f>SSN_7!T1439</f>
        <v xml:space="preserve"> 186</v>
      </c>
      <c r="U119" s="29" t="str">
        <f>SSN_7!U1439</f>
        <v xml:space="preserve"> 188</v>
      </c>
      <c r="V119" s="29" t="str">
        <f>SSN_7!V1439</f>
        <v xml:space="preserve"> 189</v>
      </c>
      <c r="X119" t="e">
        <f>VLOOKUP(K119,$X$2:Y$31,2,FALSE())</f>
        <v>#N/A</v>
      </c>
      <c r="AB119" s="20">
        <f>MATCH("R",$J120:$J$1001,0)</f>
        <v>26</v>
      </c>
      <c r="AC119" s="20">
        <f>ROW()</f>
        <v>119</v>
      </c>
      <c r="AD119" s="24" t="e">
        <f t="shared" ca="1" si="53"/>
        <v>#N/A</v>
      </c>
      <c r="AE119" t="str">
        <f t="shared" ca="1" si="52"/>
        <v>E</v>
      </c>
    </row>
    <row r="120" spans="1:31">
      <c r="A120"/>
      <c r="J120" s="29" t="str">
        <f>SSN_7!J1440</f>
        <v/>
      </c>
      <c r="K120" s="29" t="str">
        <f>SSN_7!K1440</f>
        <v xml:space="preserve">    </v>
      </c>
      <c r="L120" s="29" t="str">
        <f>SSN_7!L1440</f>
        <v xml:space="preserve">  28</v>
      </c>
      <c r="M120" s="29" t="str">
        <f>SSN_7!M1440</f>
        <v xml:space="preserve">  32</v>
      </c>
      <c r="N120" s="29" t="str">
        <f>SSN_7!N1440</f>
        <v xml:space="preserve">  26</v>
      </c>
      <c r="O120" s="29" t="str">
        <f>SSN_7!O1440</f>
        <v xml:space="preserve">  13</v>
      </c>
      <c r="P120" s="29" t="str">
        <f>SSN_7!P1440</f>
        <v xml:space="preserve"> -23</v>
      </c>
      <c r="Q120" s="29" t="str">
        <f>SSN_7!Q1440</f>
        <v xml:space="preserve"> -35</v>
      </c>
      <c r="R120" s="29" t="str">
        <f>SSN_7!R1440</f>
        <v xml:space="preserve"> -35</v>
      </c>
      <c r="S120" s="29" t="str">
        <f>SSN_7!S1440</f>
        <v xml:space="preserve"> -35</v>
      </c>
      <c r="T120" s="29" t="str">
        <f>SSN_7!T1440</f>
        <v xml:space="preserve"> -35</v>
      </c>
      <c r="U120" s="29" t="str">
        <f>SSN_7!U1440</f>
        <v xml:space="preserve"> -35</v>
      </c>
      <c r="V120" s="29" t="str">
        <f>SSN_7!V1440</f>
        <v xml:space="preserve"> -35</v>
      </c>
      <c r="X120" t="e">
        <f>VLOOKUP(K120,$X$2:Y$31,2,FALSE())</f>
        <v>#N/A</v>
      </c>
      <c r="AB120" s="20">
        <f>MATCH("R",$J121:$J$1001,0)</f>
        <v>25</v>
      </c>
      <c r="AC120" s="20">
        <f>ROW()</f>
        <v>120</v>
      </c>
      <c r="AD120" s="24" t="e">
        <f t="shared" ca="1" si="53"/>
        <v>#N/A</v>
      </c>
      <c r="AE120" t="str">
        <f t="shared" ca="1" si="52"/>
        <v>E</v>
      </c>
    </row>
    <row r="121" spans="1:31">
      <c r="A121"/>
      <c r="J121" s="29" t="str">
        <f>SSN_7!J1441</f>
        <v/>
      </c>
      <c r="K121" s="29" t="str">
        <f>SSN_7!K1441</f>
        <v xml:space="preserve">    </v>
      </c>
      <c r="L121" s="29" t="str">
        <f>SSN_7!L1441</f>
        <v xml:space="preserve"> -87</v>
      </c>
      <c r="M121" s="29" t="str">
        <f>SSN_7!M1441</f>
        <v xml:space="preserve"> -77</v>
      </c>
      <c r="N121" s="29" t="str">
        <f>SSN_7!N1441</f>
        <v xml:space="preserve"> -89</v>
      </c>
      <c r="O121" s="29" t="str">
        <f>SSN_7!O1441</f>
        <v>-106</v>
      </c>
      <c r="P121" s="29" t="str">
        <f>SSN_7!P1441</f>
        <v>-144</v>
      </c>
      <c r="Q121" s="29" t="str">
        <f>SSN_7!Q1441</f>
        <v>-160</v>
      </c>
      <c r="R121" s="29" t="str">
        <f>SSN_7!R1441</f>
        <v>-163</v>
      </c>
      <c r="S121" s="29" t="str">
        <f>SSN_7!S1441</f>
        <v>-165</v>
      </c>
      <c r="T121" s="29" t="str">
        <f>SSN_7!T1441</f>
        <v>-166</v>
      </c>
      <c r="U121" s="29" t="str">
        <f>SSN_7!U1441</f>
        <v>-168</v>
      </c>
      <c r="V121" s="29" t="str">
        <f>SSN_7!V1441</f>
        <v>-169</v>
      </c>
      <c r="X121" t="e">
        <f>VLOOKUP(K121,$X$2:Y$31,2,FALSE())</f>
        <v>#N/A</v>
      </c>
      <c r="AB121" s="20">
        <f>MATCH("R",$J122:$J$1001,0)</f>
        <v>24</v>
      </c>
      <c r="AC121" s="20">
        <f>ROW()</f>
        <v>121</v>
      </c>
      <c r="AD121" s="24" t="e">
        <f t="shared" ca="1" si="53"/>
        <v>#N/A</v>
      </c>
      <c r="AE121" t="str">
        <f t="shared" ca="1" si="52"/>
        <v>E</v>
      </c>
    </row>
    <row r="122" spans="1:31">
      <c r="A122"/>
      <c r="J122" s="29" t="str">
        <f>SSN_7!J1442</f>
        <v/>
      </c>
      <c r="K122" s="29" t="str">
        <f>SSN_7!K1442</f>
        <v xml:space="preserve">    </v>
      </c>
      <c r="L122" s="29" t="str">
        <f>SSN_7!L1442</f>
        <v>-143</v>
      </c>
      <c r="M122" s="29" t="str">
        <f>SSN_7!M1442</f>
        <v>-136</v>
      </c>
      <c r="N122" s="29" t="str">
        <f>SSN_7!N1442</f>
        <v>-144</v>
      </c>
      <c r="O122" s="29" t="str">
        <f>SSN_7!O1442</f>
        <v>-148</v>
      </c>
      <c r="P122" s="29" t="str">
        <f>SSN_7!P1442</f>
        <v>-153</v>
      </c>
      <c r="Q122" s="29" t="str">
        <f>SSN_7!Q1442</f>
        <v>-158</v>
      </c>
      <c r="R122" s="29" t="str">
        <f>SSN_7!R1442</f>
        <v>-163</v>
      </c>
      <c r="S122" s="29" t="str">
        <f>SSN_7!S1442</f>
        <v>-167</v>
      </c>
      <c r="T122" s="29" t="str">
        <f>SSN_7!T1442</f>
        <v>-169</v>
      </c>
      <c r="U122" s="29" t="str">
        <f>SSN_7!U1442</f>
        <v>-170</v>
      </c>
      <c r="V122" s="29" t="str">
        <f>SSN_7!V1442</f>
        <v>-172</v>
      </c>
      <c r="X122" t="e">
        <f>VLOOKUP(K122,$X$2:Y$31,2,FALSE())</f>
        <v>#N/A</v>
      </c>
      <c r="AB122" s="20">
        <f>MATCH("R",$J123:$J$1001,0)</f>
        <v>23</v>
      </c>
      <c r="AC122" s="20">
        <f>ROW()</f>
        <v>122</v>
      </c>
      <c r="AD122" s="24" t="e">
        <f t="shared" ca="1" si="53"/>
        <v>#N/A</v>
      </c>
      <c r="AE122" t="str">
        <f t="shared" ca="1" si="52"/>
        <v>E</v>
      </c>
    </row>
    <row r="123" spans="1:31">
      <c r="A123"/>
      <c r="J123" s="29" t="str">
        <f>SSN_7!J1443</f>
        <v/>
      </c>
      <c r="K123" s="29" t="str">
        <f>SSN_7!K1443</f>
        <v xml:space="preserve">    </v>
      </c>
      <c r="L123" s="29" t="str">
        <f>SSN_7!L1443</f>
        <v xml:space="preserve">  57</v>
      </c>
      <c r="M123" s="29" t="str">
        <f>SSN_7!M1443</f>
        <v xml:space="preserve">  59</v>
      </c>
      <c r="N123" s="29" t="str">
        <f>SSN_7!N1443</f>
        <v xml:space="preserve">  56</v>
      </c>
      <c r="O123" s="29" t="str">
        <f>SSN_7!O1443</f>
        <v xml:space="preserve">  43</v>
      </c>
      <c r="P123" s="29" t="str">
        <f>SSN_7!P1443</f>
        <v xml:space="preserve">   9</v>
      </c>
      <c r="Q123" s="29" t="str">
        <f>SSN_7!Q1443</f>
        <v xml:space="preserve">  -2</v>
      </c>
      <c r="R123" s="29" t="str">
        <f>SSN_7!R1443</f>
        <v xml:space="preserve">   1</v>
      </c>
      <c r="S123" s="29" t="str">
        <f>SSN_7!S1443</f>
        <v xml:space="preserve">   2</v>
      </c>
      <c r="T123" s="29" t="str">
        <f>SSN_7!T1443</f>
        <v xml:space="preserve">   2</v>
      </c>
      <c r="U123" s="29" t="str">
        <f>SSN_7!U1443</f>
        <v xml:space="preserve">   3</v>
      </c>
      <c r="V123" s="29" t="str">
        <f>SSN_7!V1443</f>
        <v xml:space="preserve">   3</v>
      </c>
      <c r="X123" t="e">
        <f>VLOOKUP(K123,$X$2:Y$31,2,FALSE())</f>
        <v>#N/A</v>
      </c>
      <c r="AB123" s="20">
        <f>MATCH("R",$J124:$J$1001,0)</f>
        <v>22</v>
      </c>
      <c r="AC123" s="20">
        <f>ROW()</f>
        <v>123</v>
      </c>
      <c r="AD123" s="24" t="e">
        <f t="shared" ca="1" si="53"/>
        <v>#N/A</v>
      </c>
      <c r="AE123" t="str">
        <f t="shared" ca="1" si="52"/>
        <v>E</v>
      </c>
    </row>
    <row r="124" spans="1:31">
      <c r="A124"/>
      <c r="J124" s="29" t="str">
        <f>SSN_7!J1444</f>
        <v/>
      </c>
      <c r="K124" s="29" t="str">
        <f>SSN_7!K1444</f>
        <v xml:space="preserve">    </v>
      </c>
      <c r="L124" s="29" t="str">
        <f>SSN_7!L1444</f>
        <v xml:space="preserve">  32</v>
      </c>
      <c r="M124" s="29" t="str">
        <f>SSN_7!M1444</f>
        <v xml:space="preserve">  26</v>
      </c>
      <c r="N124" s="29" t="str">
        <f>SSN_7!N1444</f>
        <v xml:space="preserve">  34</v>
      </c>
      <c r="O124" s="29" t="str">
        <f>SSN_7!O1444</f>
        <v xml:space="preserve">  52</v>
      </c>
      <c r="P124" s="29" t="str">
        <f>SSN_7!P1444</f>
        <v xml:space="preserve">  81</v>
      </c>
      <c r="Q124" s="29" t="str">
        <f>SSN_7!Q1444</f>
        <v xml:space="preserve">  86</v>
      </c>
      <c r="R124" s="29" t="str">
        <f>SSN_7!R1444</f>
        <v xml:space="preserve">  84</v>
      </c>
      <c r="S124" s="29" t="str">
        <f>SSN_7!S1444</f>
        <v xml:space="preserve">  83</v>
      </c>
      <c r="T124" s="29" t="str">
        <f>SSN_7!T1444</f>
        <v xml:space="preserve">  83</v>
      </c>
      <c r="U124" s="29" t="str">
        <f>SSN_7!U1444</f>
        <v xml:space="preserve">  82</v>
      </c>
      <c r="V124" s="29" t="str">
        <f>SSN_7!V1444</f>
        <v xml:space="preserve">  82</v>
      </c>
      <c r="X124" t="e">
        <f>VLOOKUP(K124,$X$2:Y$31,2,FALSE())</f>
        <v>#N/A</v>
      </c>
      <c r="AB124" s="20">
        <f>MATCH("R",$J125:$J$1001,0)</f>
        <v>21</v>
      </c>
      <c r="AC124" s="20">
        <f>ROW()</f>
        <v>124</v>
      </c>
      <c r="AD124" s="24" t="e">
        <f t="shared" ca="1" si="53"/>
        <v>#N/A</v>
      </c>
      <c r="AE124" t="str">
        <f t="shared" ca="1" si="52"/>
        <v>E</v>
      </c>
    </row>
    <row r="125" spans="1:31">
      <c r="A125"/>
      <c r="J125" s="29" t="str">
        <f>SSN_7!J1445</f>
        <v/>
      </c>
      <c r="K125" s="29" t="str">
        <f>SSN_7!K1445</f>
        <v xml:space="preserve">    </v>
      </c>
      <c r="L125" s="29" t="str">
        <f>SSN_7!L1445</f>
        <v>0.01</v>
      </c>
      <c r="M125" s="29" t="str">
        <f>SSN_7!M1445</f>
        <v>0.01</v>
      </c>
      <c r="N125" s="29" t="str">
        <f>SSN_7!N1445</f>
        <v>0.01</v>
      </c>
      <c r="O125" s="29" t="str">
        <f>SSN_7!O1445</f>
        <v>0.01</v>
      </c>
      <c r="P125" s="29" t="str">
        <f>SSN_7!P1445</f>
        <v>0.00</v>
      </c>
      <c r="Q125" s="29" t="str">
        <f>SSN_7!Q1445</f>
        <v>0.00</v>
      </c>
      <c r="R125" s="29" t="str">
        <f>SSN_7!R1445</f>
        <v>0.00</v>
      </c>
      <c r="S125" s="29" t="str">
        <f>SSN_7!S1445</f>
        <v>0.00</v>
      </c>
      <c r="T125" s="29" t="str">
        <f>SSN_7!T1445</f>
        <v>0.00</v>
      </c>
      <c r="U125" s="29" t="str">
        <f>SSN_7!U1445</f>
        <v>0.00</v>
      </c>
      <c r="V125" s="29" t="str">
        <f>SSN_7!V1445</f>
        <v>0.00</v>
      </c>
      <c r="X125" t="e">
        <f>VLOOKUP(K125,$X$2:Y$31,2,FALSE())</f>
        <v>#N/A</v>
      </c>
      <c r="AB125" s="20">
        <f>MATCH("R",$J126:$J$1001,0)</f>
        <v>20</v>
      </c>
      <c r="AC125" s="20">
        <f>ROW()</f>
        <v>125</v>
      </c>
      <c r="AD125" s="24" t="e">
        <f t="shared" ca="1" si="53"/>
        <v>#N/A</v>
      </c>
      <c r="AE125" t="str">
        <f t="shared" ca="1" si="52"/>
        <v>E</v>
      </c>
    </row>
    <row r="126" spans="1:31">
      <c r="A126"/>
      <c r="J126" s="29" t="str">
        <f>SSN_7!J1446</f>
        <v/>
      </c>
      <c r="K126" s="29" t="str">
        <f>SSN_7!K1446</f>
        <v xml:space="preserve">    </v>
      </c>
      <c r="L126" s="29" t="str">
        <f>SSN_7!L1446</f>
        <v>0.00</v>
      </c>
      <c r="M126" s="29" t="str">
        <f>SSN_7!M1446</f>
        <v>0.00</v>
      </c>
      <c r="N126" s="29" t="str">
        <f>SSN_7!N1446</f>
        <v>0.00</v>
      </c>
      <c r="O126" s="29" t="str">
        <f>SSN_7!O1446</f>
        <v>0.00</v>
      </c>
      <c r="P126" s="29" t="str">
        <f>SSN_7!P1446</f>
        <v>0.00</v>
      </c>
      <c r="Q126" s="29" t="str">
        <f>SSN_7!Q1446</f>
        <v>0.00</v>
      </c>
      <c r="R126" s="29" t="str">
        <f>SSN_7!R1446</f>
        <v>0.00</v>
      </c>
      <c r="S126" s="29" t="str">
        <f>SSN_7!S1446</f>
        <v>0.00</v>
      </c>
      <c r="T126" s="29" t="str">
        <f>SSN_7!T1446</f>
        <v>0.00</v>
      </c>
      <c r="U126" s="29" t="str">
        <f>SSN_7!U1446</f>
        <v>0.00</v>
      </c>
      <c r="V126" s="29" t="str">
        <f>SSN_7!V1446</f>
        <v>0.00</v>
      </c>
      <c r="X126" t="e">
        <f>VLOOKUP(K126,$X$2:Y$31,2,FALSE())</f>
        <v>#N/A</v>
      </c>
      <c r="AB126" s="20">
        <f>MATCH("R",$J127:$J$1001,0)</f>
        <v>19</v>
      </c>
      <c r="AC126" s="20">
        <f>ROW()</f>
        <v>126</v>
      </c>
      <c r="AD126" s="24" t="e">
        <f t="shared" ca="1" si="53"/>
        <v>#N/A</v>
      </c>
      <c r="AE126" t="str">
        <f t="shared" ca="1" si="52"/>
        <v>E</v>
      </c>
    </row>
    <row r="127" spans="1:31">
      <c r="A127"/>
      <c r="J127" s="29" t="str">
        <f>SSN_7!J1447</f>
        <v/>
      </c>
      <c r="K127" s="29" t="str">
        <f>SSN_7!K1447</f>
        <v xml:space="preserve">    </v>
      </c>
      <c r="L127" s="29" t="str">
        <f>SSN_7!L1447</f>
        <v>0.08</v>
      </c>
      <c r="M127" s="29" t="str">
        <f>SSN_7!M1447</f>
        <v>0.08</v>
      </c>
      <c r="N127" s="29" t="str">
        <f>SSN_7!N1447</f>
        <v>0.07</v>
      </c>
      <c r="O127" s="29" t="str">
        <f>SSN_7!O1447</f>
        <v>0.03</v>
      </c>
      <c r="P127" s="29" t="str">
        <f>SSN_7!P1447</f>
        <v>0.00</v>
      </c>
      <c r="Q127" s="29" t="str">
        <f>SSN_7!Q1447</f>
        <v>0.00</v>
      </c>
      <c r="R127" s="29" t="str">
        <f>SSN_7!R1447</f>
        <v>0.00</v>
      </c>
      <c r="S127" s="29" t="str">
        <f>SSN_7!S1447</f>
        <v>0.00</v>
      </c>
      <c r="T127" s="29" t="str">
        <f>SSN_7!T1447</f>
        <v>0.00</v>
      </c>
      <c r="U127" s="29" t="str">
        <f>SSN_7!U1447</f>
        <v>0.00</v>
      </c>
      <c r="V127" s="29" t="str">
        <f>SSN_7!V1447</f>
        <v>0.00</v>
      </c>
      <c r="X127" t="e">
        <f>VLOOKUP(K127,$X$2:Y$31,2,FALSE())</f>
        <v>#N/A</v>
      </c>
      <c r="AB127" s="20">
        <f>MATCH("R",$J128:$J$1001,0)</f>
        <v>18</v>
      </c>
      <c r="AC127" s="20">
        <f>ROW()</f>
        <v>127</v>
      </c>
      <c r="AD127" s="24" t="e">
        <f t="shared" ca="1" si="53"/>
        <v>#N/A</v>
      </c>
      <c r="AE127" t="str">
        <f t="shared" ca="1" si="52"/>
        <v>E</v>
      </c>
    </row>
    <row r="128" spans="1:31">
      <c r="A128"/>
      <c r="J128" s="29" t="str">
        <f>SSN_7!J1448</f>
        <v/>
      </c>
      <c r="K128" s="29" t="str">
        <f>SSN_7!K1448</f>
        <v xml:space="preserve">    </v>
      </c>
      <c r="L128" s="29" t="str">
        <f>SSN_7!L1448</f>
        <v>12.9</v>
      </c>
      <c r="M128" s="29" t="str">
        <f>SSN_7!M1448</f>
        <v xml:space="preserve"> 7.7</v>
      </c>
      <c r="N128" s="29" t="str">
        <f>SSN_7!N1448</f>
        <v>14.2</v>
      </c>
      <c r="O128" s="29" t="str">
        <f>SSN_7!O1448</f>
        <v>20.4</v>
      </c>
      <c r="P128" s="29" t="str">
        <f>SSN_7!P1448</f>
        <v>14.6</v>
      </c>
      <c r="Q128" s="29" t="str">
        <f>SSN_7!Q1448</f>
        <v xml:space="preserve"> 7.4</v>
      </c>
      <c r="R128" s="29" t="str">
        <f>SSN_7!R1448</f>
        <v xml:space="preserve"> 7.4</v>
      </c>
      <c r="S128" s="29" t="str">
        <f>SSN_7!S1448</f>
        <v xml:space="preserve"> 7.4</v>
      </c>
      <c r="T128" s="29" t="str">
        <f>SSN_7!T1448</f>
        <v xml:space="preserve"> 7.4</v>
      </c>
      <c r="U128" s="29" t="str">
        <f>SSN_7!U1448</f>
        <v xml:space="preserve"> 7.4</v>
      </c>
      <c r="V128" s="29" t="str">
        <f>SSN_7!V1448</f>
        <v xml:space="preserve"> 7.4</v>
      </c>
      <c r="X128" t="e">
        <f>VLOOKUP(K128,$X$2:Y$31,2,FALSE())</f>
        <v>#N/A</v>
      </c>
      <c r="AB128" s="20">
        <f>MATCH("R",$J129:$J$1001,0)</f>
        <v>17</v>
      </c>
      <c r="AC128" s="20">
        <f>ROW()</f>
        <v>128</v>
      </c>
      <c r="AD128" s="24" t="e">
        <f t="shared" ca="1" si="53"/>
        <v>#N/A</v>
      </c>
      <c r="AE128" t="str">
        <f t="shared" ca="1" si="52"/>
        <v>E</v>
      </c>
    </row>
    <row r="129" spans="1:31">
      <c r="A129"/>
      <c r="J129" s="29" t="str">
        <f>SSN_7!J1449</f>
        <v/>
      </c>
      <c r="K129" s="29" t="str">
        <f>SSN_7!K1449</f>
        <v xml:space="preserve">    </v>
      </c>
      <c r="L129" s="29" t="str">
        <f>SSN_7!L1449</f>
        <v xml:space="preserve"> 6.6</v>
      </c>
      <c r="M129" s="29" t="str">
        <f>SSN_7!M1449</f>
        <v xml:space="preserve"> 3.6</v>
      </c>
      <c r="N129" s="29" t="str">
        <f>SSN_7!N1449</f>
        <v xml:space="preserve"> 7.8</v>
      </c>
      <c r="O129" s="29" t="str">
        <f>SSN_7!O1449</f>
        <v>15.2</v>
      </c>
      <c r="P129" s="29" t="str">
        <f>SSN_7!P1449</f>
        <v>21.0</v>
      </c>
      <c r="Q129" s="29" t="str">
        <f>SSN_7!Q1449</f>
        <v xml:space="preserve"> 3.6</v>
      </c>
      <c r="R129" s="29" t="str">
        <f>SSN_7!R1449</f>
        <v xml:space="preserve"> 3.6</v>
      </c>
      <c r="S129" s="29" t="str">
        <f>SSN_7!S1449</f>
        <v xml:space="preserve"> 3.6</v>
      </c>
      <c r="T129" s="29" t="str">
        <f>SSN_7!T1449</f>
        <v xml:space="preserve"> 3.6</v>
      </c>
      <c r="U129" s="29" t="str">
        <f>SSN_7!U1449</f>
        <v xml:space="preserve"> 3.6</v>
      </c>
      <c r="V129" s="29" t="str">
        <f>SSN_7!V1449</f>
        <v xml:space="preserve"> 3.6</v>
      </c>
      <c r="X129" t="e">
        <f>VLOOKUP(K129,$X$2:Y$31,2,FALSE())</f>
        <v>#N/A</v>
      </c>
      <c r="AB129" s="20">
        <f>MATCH("R",$J130:$J$1001,0)</f>
        <v>16</v>
      </c>
      <c r="AC129" s="20">
        <f>ROW()</f>
        <v>129</v>
      </c>
      <c r="AD129" s="24" t="e">
        <f t="shared" ca="1" si="53"/>
        <v>#N/A</v>
      </c>
      <c r="AE129" t="str">
        <f t="shared" ca="1" si="52"/>
        <v>E</v>
      </c>
    </row>
    <row r="130" spans="1:31">
      <c r="A130"/>
      <c r="J130" s="29" t="str">
        <f>SSN_7!J1450</f>
        <v/>
      </c>
      <c r="K130" s="29" t="str">
        <f>SSN_7!K1450</f>
        <v xml:space="preserve">    </v>
      </c>
      <c r="L130" s="29" t="str">
        <f>SSN_7!L1450</f>
        <v>15.4</v>
      </c>
      <c r="M130" s="29" t="str">
        <f>SSN_7!M1450</f>
        <v>11.7</v>
      </c>
      <c r="N130" s="29" t="str">
        <f>SSN_7!N1450</f>
        <v>16.5</v>
      </c>
      <c r="O130" s="29" t="str">
        <f>SSN_7!O1450</f>
        <v>22.0</v>
      </c>
      <c r="P130" s="29" t="str">
        <f>SSN_7!P1450</f>
        <v>17.0</v>
      </c>
      <c r="Q130" s="29" t="str">
        <f>SSN_7!Q1450</f>
        <v>11.7</v>
      </c>
      <c r="R130" s="29" t="str">
        <f>SSN_7!R1450</f>
        <v>12.0</v>
      </c>
      <c r="S130" s="29" t="str">
        <f>SSN_7!S1450</f>
        <v>12.1</v>
      </c>
      <c r="T130" s="29" t="str">
        <f>SSN_7!T1450</f>
        <v>12.2</v>
      </c>
      <c r="U130" s="29" t="str">
        <f>SSN_7!U1450</f>
        <v>12.2</v>
      </c>
      <c r="V130" s="29" t="str">
        <f>SSN_7!V1450</f>
        <v>12.2</v>
      </c>
      <c r="X130" t="e">
        <f>VLOOKUP(K130,$X$2:Y$31,2,FALSE())</f>
        <v>#N/A</v>
      </c>
      <c r="AB130" s="20">
        <f>MATCH("R",$J131:$J$1001,0)</f>
        <v>15</v>
      </c>
      <c r="AC130" s="20">
        <f>ROW()</f>
        <v>130</v>
      </c>
      <c r="AD130" s="24" t="e">
        <f t="shared" ca="1" si="53"/>
        <v>#N/A</v>
      </c>
      <c r="AE130" t="str">
        <f t="shared" ca="1" si="52"/>
        <v>E</v>
      </c>
    </row>
    <row r="131" spans="1:31">
      <c r="A131"/>
      <c r="J131" s="29" t="str">
        <f>SSN_7!J1451</f>
        <v/>
      </c>
      <c r="K131" s="29" t="str">
        <f>SSN_7!K1451</f>
        <v xml:space="preserve">    </v>
      </c>
      <c r="L131" s="29" t="str">
        <f>SSN_7!L1451</f>
        <v xml:space="preserve"> 8.9</v>
      </c>
      <c r="M131" s="29" t="str">
        <f>SSN_7!M1451</f>
        <v xml:space="preserve"> 7.3</v>
      </c>
      <c r="N131" s="29" t="str">
        <f>SSN_7!N1451</f>
        <v xml:space="preserve"> 9.8</v>
      </c>
      <c r="O131" s="29" t="str">
        <f>SSN_7!O1451</f>
        <v>16.2</v>
      </c>
      <c r="P131" s="29" t="str">
        <f>SSN_7!P1451</f>
        <v>21.5</v>
      </c>
      <c r="Q131" s="29" t="str">
        <f>SSN_7!Q1451</f>
        <v xml:space="preserve"> 6.0</v>
      </c>
      <c r="R131" s="29" t="str">
        <f>SSN_7!R1451</f>
        <v xml:space="preserve"> 6.6</v>
      </c>
      <c r="S131" s="29" t="str">
        <f>SSN_7!S1451</f>
        <v xml:space="preserve"> 6.8</v>
      </c>
      <c r="T131" s="29" t="str">
        <f>SSN_7!T1451</f>
        <v xml:space="preserve"> 6.9</v>
      </c>
      <c r="U131" s="29" t="str">
        <f>SSN_7!U1451</f>
        <v xml:space="preserve"> 6.9</v>
      </c>
      <c r="V131" s="29" t="str">
        <f>SSN_7!V1451</f>
        <v xml:space="preserve"> 6.9</v>
      </c>
      <c r="X131" t="e">
        <f>VLOOKUP(K131,$X$2:Y$31,2,FALSE())</f>
        <v>#N/A</v>
      </c>
      <c r="AB131" s="20">
        <f>MATCH("R",$J132:$J$1001,0)</f>
        <v>14</v>
      </c>
      <c r="AC131" s="20">
        <f>ROW()</f>
        <v>131</v>
      </c>
      <c r="AD131" s="24" t="e">
        <f t="shared" ca="1" si="53"/>
        <v>#N/A</v>
      </c>
      <c r="AE131" t="str">
        <f t="shared" ref="AE131:AE194" ca="1" si="56">IF(ISERROR(AD131),"E","OK")</f>
        <v>E</v>
      </c>
    </row>
    <row r="132" spans="1:31">
      <c r="A132"/>
      <c r="J132" s="29" t="str">
        <f>SSN_7!J1452</f>
        <v/>
      </c>
      <c r="K132" s="29" t="str">
        <f>SSN_7!K1452</f>
        <v xml:space="preserve">    </v>
      </c>
      <c r="L132" s="29" t="str">
        <f>SSN_7!L1452</f>
        <v xml:space="preserve"> 4.0</v>
      </c>
      <c r="M132" s="29" t="str">
        <f>SSN_7!M1452</f>
        <v xml:space="preserve"> 4.0</v>
      </c>
      <c r="N132" s="29" t="str">
        <f>SSN_7!N1452</f>
        <v xml:space="preserve"> 3.9</v>
      </c>
      <c r="O132" s="29" t="str">
        <f>SSN_7!O1452</f>
        <v xml:space="preserve"> 3.6</v>
      </c>
      <c r="P132" s="29" t="str">
        <f>SSN_7!P1452</f>
        <v xml:space="preserve"> 3.4</v>
      </c>
      <c r="Q132" s="29" t="str">
        <f>SSN_7!Q1452</f>
        <v xml:space="preserve"> 3.2</v>
      </c>
      <c r="R132" s="29" t="str">
        <f>SSN_7!R1452</f>
        <v xml:space="preserve"> 3.0</v>
      </c>
      <c r="S132" s="29" t="str">
        <f>SSN_7!S1452</f>
        <v xml:space="preserve"> 2.9</v>
      </c>
      <c r="T132" s="29" t="str">
        <f>SSN_7!T1452</f>
        <v xml:space="preserve"> 2.8</v>
      </c>
      <c r="U132" s="29" t="str">
        <f>SSN_7!U1452</f>
        <v xml:space="preserve"> 2.8</v>
      </c>
      <c r="V132" s="29" t="str">
        <f>SSN_7!V1452</f>
        <v xml:space="preserve"> 2.7</v>
      </c>
      <c r="X132" t="e">
        <f>VLOOKUP(K132,$X$2:Y$31,2,FALSE())</f>
        <v>#N/A</v>
      </c>
      <c r="AB132" s="20">
        <f>MATCH("R",$J133:$J$1001,0)</f>
        <v>13</v>
      </c>
      <c r="AC132" s="20">
        <f>ROW()</f>
        <v>132</v>
      </c>
      <c r="AD132" s="24" t="e">
        <f t="shared" ref="AD132:AD195" ca="1" si="57">IF(VALUE(INDIRECT(ADDRESS(AD131,AA$2+1,1,TRUE())))=1,AD131+1,VALUE(INDIRECT(ADDRESS(AD131,AA$2+2,1,TRUE())))+VALUE((INDIRECT(ADDRESS(AD131,AA$2+1,1,TRUE())))))</f>
        <v>#N/A</v>
      </c>
      <c r="AE132" t="str">
        <f t="shared" ca="1" si="56"/>
        <v>E</v>
      </c>
    </row>
    <row r="133" spans="1:31">
      <c r="A133"/>
      <c r="J133" s="29" t="str">
        <f>SSN_7!J1453</f>
        <v/>
      </c>
      <c r="K133" s="29" t="str">
        <f>SSN_7!K1453</f>
        <v xml:space="preserve">    </v>
      </c>
      <c r="L133" s="29" t="str">
        <f>SSN_7!L1453</f>
        <v xml:space="preserve"> 4.0</v>
      </c>
      <c r="M133" s="29" t="str">
        <f>SSN_7!M1453</f>
        <v xml:space="preserve"> 4.1</v>
      </c>
      <c r="N133" s="29" t="str">
        <f>SSN_7!N1453</f>
        <v xml:space="preserve"> 3.9</v>
      </c>
      <c r="O133" s="29" t="str">
        <f>SSN_7!O1453</f>
        <v xml:space="preserve"> 3.7</v>
      </c>
      <c r="P133" s="29" t="str">
        <f>SSN_7!P1453</f>
        <v xml:space="preserve"> 3.4</v>
      </c>
      <c r="Q133" s="29" t="str">
        <f>SSN_7!Q1453</f>
        <v xml:space="preserve"> 3.2</v>
      </c>
      <c r="R133" s="29" t="str">
        <f>SSN_7!R1453</f>
        <v xml:space="preserve"> 3.0</v>
      </c>
      <c r="S133" s="29" t="str">
        <f>SSN_7!S1453</f>
        <v xml:space="preserve"> 2.9</v>
      </c>
      <c r="T133" s="29" t="str">
        <f>SSN_7!T1453</f>
        <v xml:space="preserve"> 2.8</v>
      </c>
      <c r="U133" s="29" t="str">
        <f>SSN_7!U1453</f>
        <v xml:space="preserve"> 2.8</v>
      </c>
      <c r="V133" s="29" t="str">
        <f>SSN_7!V1453</f>
        <v xml:space="preserve"> 2.7</v>
      </c>
      <c r="X133" t="e">
        <f>VLOOKUP(K133,$X$2:Y$31,2,FALSE())</f>
        <v>#N/A</v>
      </c>
      <c r="AB133" s="20">
        <f>MATCH("R",$J134:$J$1001,0)</f>
        <v>12</v>
      </c>
      <c r="AC133" s="20">
        <f>ROW()</f>
        <v>133</v>
      </c>
      <c r="AD133" s="24" t="e">
        <f t="shared" ca="1" si="57"/>
        <v>#N/A</v>
      </c>
      <c r="AE133" t="str">
        <f t="shared" ca="1" si="56"/>
        <v>E</v>
      </c>
    </row>
    <row r="134" spans="1:31">
      <c r="A134"/>
      <c r="J134" s="29" t="str">
        <f>SSN_7!J1454</f>
        <v/>
      </c>
      <c r="K134" s="29" t="str">
        <f>SSN_7!K1454</f>
        <v xml:space="preserve">    </v>
      </c>
      <c r="L134" s="29" t="str">
        <f>SSN_7!L1454</f>
        <v xml:space="preserve">  41</v>
      </c>
      <c r="M134" s="29" t="str">
        <f>SSN_7!M1454</f>
        <v xml:space="preserve">  47</v>
      </c>
      <c r="N134" s="29" t="str">
        <f>SSN_7!N1454</f>
        <v xml:space="preserve">  39</v>
      </c>
      <c r="O134" s="29" t="str">
        <f>SSN_7!O1454</f>
        <v xml:space="preserve">  21</v>
      </c>
      <c r="P134" s="29" t="str">
        <f>SSN_7!P1454</f>
        <v xml:space="preserve">  -8</v>
      </c>
      <c r="Q134" s="29" t="str">
        <f>SSN_7!Q1454</f>
        <v xml:space="preserve"> -13</v>
      </c>
      <c r="R134" s="29" t="str">
        <f>SSN_7!R1454</f>
        <v xml:space="preserve"> -11</v>
      </c>
      <c r="S134" s="29" t="str">
        <f>SSN_7!S1454</f>
        <v xml:space="preserve"> -10</v>
      </c>
      <c r="T134" s="29" t="str">
        <f>SSN_7!T1454</f>
        <v xml:space="preserve"> -10</v>
      </c>
      <c r="U134" s="29" t="str">
        <f>SSN_7!U1454</f>
        <v xml:space="preserve">  -9</v>
      </c>
      <c r="V134" s="29" t="str">
        <f>SSN_7!V1454</f>
        <v xml:space="preserve">  -9</v>
      </c>
      <c r="X134" t="e">
        <f>VLOOKUP(K134,$X$2:Y$31,2,FALSE())</f>
        <v>#N/A</v>
      </c>
      <c r="AB134" s="20">
        <f>MATCH("R",$J135:$J$1001,0)</f>
        <v>11</v>
      </c>
      <c r="AC134" s="20">
        <f>ROW()</f>
        <v>134</v>
      </c>
      <c r="AD134" s="24" t="e">
        <f t="shared" ca="1" si="57"/>
        <v>#N/A</v>
      </c>
      <c r="AE134" t="str">
        <f t="shared" ca="1" si="56"/>
        <v>E</v>
      </c>
    </row>
    <row r="135" spans="1:31">
      <c r="A135"/>
      <c r="J135" s="29" t="str">
        <f>SSN_7!J1455</f>
        <v/>
      </c>
      <c r="K135" s="29" t="str">
        <f>SSN_7!K1455</f>
        <v xml:space="preserve">    </v>
      </c>
      <c r="L135" s="29" t="str">
        <f>SSN_7!L1455</f>
        <v xml:space="preserve">RSI </v>
      </c>
      <c r="M135" s="29" t="str">
        <f>SSN_7!M1455</f>
        <v>oeff</v>
      </c>
      <c r="N135" s="29" t="str">
        <f>SSN_7!N1455</f>
        <v>Dail</v>
      </c>
      <c r="O135" s="29" t="str">
        <f>SSN_7!O1455</f>
        <v xml:space="preserve">)   </v>
      </c>
      <c r="P135" s="29" t="str">
        <f>SSN_7!P1455</f>
        <v xml:space="preserve">    </v>
      </c>
      <c r="Q135" s="29" t="str">
        <f>SSN_7!Q1455</f>
        <v>METH</v>
      </c>
      <c r="R135" s="29" t="str">
        <f>SSN_7!R1455</f>
        <v>D 30</v>
      </c>
      <c r="S135" s="29" t="str">
        <f>SSN_7!S1455</f>
        <v xml:space="preserve">  VO</v>
      </c>
      <c r="T135" s="29" t="str">
        <f>SSN_7!T1455</f>
        <v xml:space="preserve">CAP </v>
      </c>
      <c r="U135" s="29" t="str">
        <f>SSN_7!U1455</f>
        <v>6.12</v>
      </c>
      <c r="V135" s="29" t="str">
        <f>SSN_7!V1455</f>
        <v xml:space="preserve">7W  </v>
      </c>
      <c r="X135" t="e">
        <f>VLOOKUP(K135,$X$2:Y$31,2,FALSE())</f>
        <v>#N/A</v>
      </c>
      <c r="AB135" s="20">
        <f>MATCH("R",$J136:$J$1001,0)</f>
        <v>10</v>
      </c>
      <c r="AC135" s="20">
        <f>ROW()</f>
        <v>135</v>
      </c>
      <c r="AD135" s="24" t="e">
        <f t="shared" ca="1" si="57"/>
        <v>#N/A</v>
      </c>
      <c r="AE135" t="str">
        <f t="shared" ca="1" si="56"/>
        <v>E</v>
      </c>
    </row>
    <row r="136" spans="1:31">
      <c r="A136"/>
      <c r="J136" s="29" t="str">
        <f>SSN_7!J1456</f>
        <v/>
      </c>
      <c r="K136" s="29" t="str">
        <f>SSN_7!K1456</f>
        <v/>
      </c>
      <c r="L136" s="29" t="str">
        <f>SSN_7!L1456</f>
        <v/>
      </c>
      <c r="M136" s="29" t="str">
        <f>SSN_7!M1456</f>
        <v/>
      </c>
      <c r="N136" s="29" t="str">
        <f>SSN_7!N1456</f>
        <v/>
      </c>
      <c r="O136" s="29" t="str">
        <f>SSN_7!O1456</f>
        <v/>
      </c>
      <c r="P136" s="29" t="str">
        <f>SSN_7!P1456</f>
        <v/>
      </c>
      <c r="Q136" s="29" t="str">
        <f>SSN_7!Q1456</f>
        <v/>
      </c>
      <c r="R136" s="29" t="str">
        <f>SSN_7!R1456</f>
        <v/>
      </c>
      <c r="S136" s="29" t="str">
        <f>SSN_7!S1456</f>
        <v/>
      </c>
      <c r="T136" s="29" t="str">
        <f>SSN_7!T1456</f>
        <v/>
      </c>
      <c r="U136" s="29" t="str">
        <f>SSN_7!U1456</f>
        <v/>
      </c>
      <c r="V136" s="29" t="str">
        <f>SSN_7!V1456</f>
        <v/>
      </c>
      <c r="X136" t="e">
        <f>VLOOKUP(K136,$X$2:Y$31,2,FALSE())</f>
        <v>#N/A</v>
      </c>
      <c r="AB136" s="20">
        <f>MATCH("R",$J137:$J$1001,0)</f>
        <v>9</v>
      </c>
      <c r="AC136" s="20">
        <f>ROW()</f>
        <v>136</v>
      </c>
      <c r="AD136" s="24" t="e">
        <f t="shared" ca="1" si="57"/>
        <v>#N/A</v>
      </c>
      <c r="AE136" t="str">
        <f t="shared" ca="1" si="56"/>
        <v>E</v>
      </c>
    </row>
    <row r="137" spans="1:31">
      <c r="A137"/>
      <c r="J137" s="29" t="str">
        <f>SSN_7!J1457</f>
        <v/>
      </c>
      <c r="K137" s="29" t="str">
        <f>SSN_7!K1457</f>
        <v>Jan,</v>
      </c>
      <c r="L137" s="29" t="str">
        <f>SSN_7!L1457</f>
        <v>1 20</v>
      </c>
      <c r="M137" s="29" t="str">
        <f>SSN_7!M1457</f>
        <v xml:space="preserve">6   </v>
      </c>
      <c r="N137" s="29" t="str">
        <f>SSN_7!N1457</f>
        <v xml:space="preserve">    </v>
      </c>
      <c r="O137" s="29" t="str">
        <f>SSN_7!O1457</f>
        <v xml:space="preserve"> SSN</v>
      </c>
      <c r="P137" s="29" t="str">
        <f>SSN_7!P1457</f>
        <v>=  5</v>
      </c>
      <c r="Q137" s="29" t="str">
        <f>SSN_7!Q1457</f>
        <v xml:space="preserve">.   </v>
      </c>
      <c r="R137" s="29" t="str">
        <f>SSN_7!R1457</f>
        <v xml:space="preserve">    </v>
      </c>
      <c r="S137" s="29" t="str">
        <f>SSN_7!S1457</f>
        <v xml:space="preserve">    </v>
      </c>
      <c r="T137" s="29" t="str">
        <f>SSN_7!T1457</f>
        <v xml:space="preserve">  Mi</v>
      </c>
      <c r="U137" s="29" t="str">
        <f>SSN_7!U1457</f>
        <v>imum</v>
      </c>
      <c r="V137" s="29" t="str">
        <f>SSN_7!V1457</f>
        <v>Angl</v>
      </c>
      <c r="X137" t="e">
        <f>VLOOKUP(K137,$X$2:Y$31,2,FALSE())</f>
        <v>#N/A</v>
      </c>
      <c r="AB137" s="20">
        <f>MATCH("R",$J138:$J$1001,0)</f>
        <v>8</v>
      </c>
      <c r="AC137" s="20">
        <f>ROW()</f>
        <v>137</v>
      </c>
      <c r="AD137" s="24" t="e">
        <f t="shared" ca="1" si="57"/>
        <v>#N/A</v>
      </c>
      <c r="AE137" t="str">
        <f t="shared" ca="1" si="56"/>
        <v>E</v>
      </c>
    </row>
    <row r="138" spans="1:31">
      <c r="A138"/>
      <c r="J138" s="29" t="str">
        <f>SSN_7!J1458</f>
        <v/>
      </c>
      <c r="K138" s="29" t="str">
        <f>SSN_7!K1458</f>
        <v>HOME</v>
      </c>
      <c r="L138" s="29" t="str">
        <f>SSN_7!L1458</f>
        <v xml:space="preserve">    </v>
      </c>
      <c r="M138" s="29" t="str">
        <f>SSN_7!M1458</f>
        <v xml:space="preserve">    </v>
      </c>
      <c r="N138" s="29" t="str">
        <f>SSN_7!N1458</f>
        <v xml:space="preserve">    </v>
      </c>
      <c r="O138" s="29" t="str">
        <f>SSN_7!O1458</f>
        <v>AUST</v>
      </c>
      <c r="P138" s="29" t="str">
        <f>SSN_7!P1458</f>
        <v xml:space="preserve">N   </v>
      </c>
      <c r="Q138" s="29" t="str">
        <f>SSN_7!Q1458</f>
        <v xml:space="preserve">    </v>
      </c>
      <c r="R138" s="29" t="str">
        <f>SSN_7!R1458</f>
        <v xml:space="preserve">    </v>
      </c>
      <c r="S138" s="29" t="str">
        <f>SSN_7!S1458</f>
        <v xml:space="preserve">  AZ</v>
      </c>
      <c r="T138" s="29" t="str">
        <f>SSN_7!T1458</f>
        <v>MUTH</v>
      </c>
      <c r="U138" s="29" t="str">
        <f>SSN_7!U1458</f>
        <v xml:space="preserve">    </v>
      </c>
      <c r="V138" s="29" t="str">
        <f>SSN_7!V1458</f>
        <v xml:space="preserve">    </v>
      </c>
      <c r="X138" t="e">
        <f>VLOOKUP(K138,$X$2:Y$31,2,FALSE())</f>
        <v>#N/A</v>
      </c>
      <c r="AB138" s="20">
        <f>MATCH("R",$J139:$J$1001,0)</f>
        <v>7</v>
      </c>
      <c r="AC138" s="20">
        <f>ROW()</f>
        <v>138</v>
      </c>
      <c r="AD138" s="24" t="e">
        <f t="shared" ca="1" si="57"/>
        <v>#N/A</v>
      </c>
      <c r="AE138" t="str">
        <f t="shared" ca="1" si="56"/>
        <v>E</v>
      </c>
    </row>
    <row r="139" spans="1:31">
      <c r="A139"/>
      <c r="J139" s="29" t="str">
        <f>SSN_7!J1459</f>
        <v/>
      </c>
      <c r="K139" s="29" t="str">
        <f>SSN_7!K1459</f>
        <v>32.9</v>
      </c>
      <c r="L139" s="29" t="str">
        <f>SSN_7!L1459</f>
        <v xml:space="preserve"> N  </v>
      </c>
      <c r="M139" s="29" t="str">
        <f>SSN_7!M1459</f>
        <v>96.6</v>
      </c>
      <c r="N139" s="29" t="str">
        <f>SSN_7!N1459</f>
        <v xml:space="preserve"> W -</v>
      </c>
      <c r="O139" s="29" t="str">
        <f>SSN_7!O1459</f>
        <v>30.2</v>
      </c>
      <c r="P139" s="29" t="str">
        <f>SSN_7!P1459</f>
        <v xml:space="preserve"> N  </v>
      </c>
      <c r="Q139" s="29" t="str">
        <f>SSN_7!Q1459</f>
        <v>97.7</v>
      </c>
      <c r="R139" s="29" t="str">
        <f>SSN_7!R1459</f>
        <v xml:space="preserve"> W  </v>
      </c>
      <c r="S139" s="29" t="str">
        <f>SSN_7!S1459</f>
        <v xml:space="preserve"> 199</v>
      </c>
      <c r="T139" s="29" t="str">
        <f>SSN_7!T1459</f>
        <v xml:space="preserve">97  </v>
      </c>
      <c r="U139" s="29" t="str">
        <f>SSN_7!U1459</f>
        <v>19.3</v>
      </c>
      <c r="V139" s="29" t="str">
        <f>SSN_7!V1459</f>
        <v xml:space="preserve">    </v>
      </c>
      <c r="X139" t="e">
        <f>VLOOKUP(K139,$X$2:Y$31,2,FALSE())</f>
        <v>#N/A</v>
      </c>
      <c r="AB139" s="20">
        <f>MATCH("R",$J140:$J$1001,0)</f>
        <v>6</v>
      </c>
      <c r="AC139" s="20">
        <f>ROW()</f>
        <v>139</v>
      </c>
      <c r="AD139" s="24" t="e">
        <f t="shared" ca="1" si="57"/>
        <v>#N/A</v>
      </c>
      <c r="AE139" t="str">
        <f t="shared" ca="1" si="56"/>
        <v>E</v>
      </c>
    </row>
    <row r="140" spans="1:31">
      <c r="A140"/>
      <c r="J140" s="29" t="str">
        <f>SSN_7!J1460</f>
        <v/>
      </c>
      <c r="K140" s="29" t="str">
        <f>SSN_7!K1460</f>
        <v>XMTR</v>
      </c>
      <c r="L140" s="29" t="str">
        <f>SSN_7!L1460</f>
        <v xml:space="preserve"> 2-3</v>
      </c>
      <c r="M140" s="29" t="str">
        <f>SSN_7!M1460</f>
        <v xml:space="preserve"> ION</v>
      </c>
      <c r="N140" s="29" t="str">
        <f>SSN_7!N1460</f>
        <v>AP #</v>
      </c>
      <c r="O140" s="29" t="str">
        <f>SSN_7!O1460</f>
        <v>3[sa</v>
      </c>
      <c r="P140" s="29" t="str">
        <f>SSN_7!P1460</f>
        <v>ples</v>
      </c>
      <c r="Q140" s="29" t="str">
        <f>SSN_7!Q1460</f>
        <v>SAMP</v>
      </c>
      <c r="R140" s="29" t="str">
        <f>SSN_7!R1460</f>
        <v>E.23</v>
      </c>
      <c r="S140" s="29" t="str">
        <f>SSN_7!S1460</f>
        <v xml:space="preserve">   ]</v>
      </c>
      <c r="T140" s="29" t="str">
        <f>SSN_7!T1460</f>
        <v xml:space="preserve">Az= </v>
      </c>
      <c r="U140" s="29" t="str">
        <f>SSN_7!U1460</f>
        <v xml:space="preserve">0.0 </v>
      </c>
      <c r="V140" s="29" t="str">
        <f>SSN_7!V1460</f>
        <v>FFaz</v>
      </c>
      <c r="X140" t="e">
        <f>VLOOKUP(K140,$X$2:Y$31,2,FALSE())</f>
        <v>#N/A</v>
      </c>
      <c r="AB140" s="20">
        <f>MATCH("R",$J141:$J$1001,0)</f>
        <v>5</v>
      </c>
      <c r="AC140" s="20">
        <f>ROW()</f>
        <v>140</v>
      </c>
      <c r="AD140" s="24" t="e">
        <f t="shared" ca="1" si="57"/>
        <v>#N/A</v>
      </c>
      <c r="AE140" t="str">
        <f t="shared" ca="1" si="56"/>
        <v>E</v>
      </c>
    </row>
    <row r="141" spans="1:31">
      <c r="A141"/>
      <c r="J141" s="29" t="str">
        <f>SSN_7!J1461</f>
        <v/>
      </c>
      <c r="K141" s="29" t="str">
        <f>SSN_7!K1461</f>
        <v>RCVR</v>
      </c>
      <c r="L141" s="29" t="str">
        <f>SSN_7!L1461</f>
        <v xml:space="preserve"> 2-3</v>
      </c>
      <c r="M141" s="29" t="str">
        <f>SSN_7!M1461</f>
        <v xml:space="preserve"> ION</v>
      </c>
      <c r="N141" s="29" t="str">
        <f>SSN_7!N1461</f>
        <v>AP #</v>
      </c>
      <c r="O141" s="29" t="str">
        <f>SSN_7!O1461</f>
        <v>3[sa</v>
      </c>
      <c r="P141" s="29" t="str">
        <f>SSN_7!P1461</f>
        <v>ples</v>
      </c>
      <c r="Q141" s="29" t="str">
        <f>SSN_7!Q1461</f>
        <v>SAMP</v>
      </c>
      <c r="R141" s="29" t="str">
        <f>SSN_7!R1461</f>
        <v>E.23</v>
      </c>
      <c r="S141" s="29" t="str">
        <f>SSN_7!S1461</f>
        <v xml:space="preserve">   ]</v>
      </c>
      <c r="T141" s="29" t="str">
        <f>SSN_7!T1461</f>
        <v xml:space="preserve">Az= </v>
      </c>
      <c r="U141" s="29" t="str">
        <f>SSN_7!U1461</f>
        <v xml:space="preserve">0.0 </v>
      </c>
      <c r="V141" s="29" t="str">
        <f>SSN_7!V1461</f>
        <v>FFaz</v>
      </c>
      <c r="X141" t="e">
        <f>VLOOKUP(K141,$X$2:Y$31,2,FALSE())</f>
        <v>#N/A</v>
      </c>
      <c r="AB141" s="20">
        <f>MATCH("R",$J142:$J$1001,0)</f>
        <v>4</v>
      </c>
      <c r="AC141" s="20">
        <f>ROW()</f>
        <v>141</v>
      </c>
      <c r="AD141" s="24" t="e">
        <f t="shared" ca="1" si="57"/>
        <v>#N/A</v>
      </c>
      <c r="AE141" t="str">
        <f t="shared" ca="1" si="56"/>
        <v>E</v>
      </c>
    </row>
    <row r="142" spans="1:31">
      <c r="A142"/>
      <c r="J142" s="29" t="str">
        <f>SSN_7!J1462</f>
        <v/>
      </c>
      <c r="K142" s="29" t="str">
        <f>SSN_7!K1462</f>
        <v>3 MH</v>
      </c>
      <c r="L142" s="29" t="str">
        <f>SSN_7!L1462</f>
        <v xml:space="preserve"> NOI</v>
      </c>
      <c r="M142" s="29" t="str">
        <f>SSN_7!M1462</f>
        <v xml:space="preserve">E = </v>
      </c>
      <c r="N142" s="29" t="str">
        <f>SSN_7!N1462</f>
        <v>145.</v>
      </c>
      <c r="O142" s="29" t="str">
        <f>SSN_7!O1462</f>
        <v xml:space="preserve"> dBW</v>
      </c>
      <c r="P142" s="29" t="str">
        <f>SSN_7!P1462</f>
        <v xml:space="preserve">    </v>
      </c>
      <c r="Q142" s="29" t="str">
        <f>SSN_7!Q1462</f>
        <v xml:space="preserve">EQ. </v>
      </c>
      <c r="R142" s="29" t="str">
        <f>SSN_7!R1462</f>
        <v>EL =</v>
      </c>
      <c r="S142" s="29" t="str">
        <f>SSN_7!S1462</f>
        <v xml:space="preserve">90% </v>
      </c>
      <c r="T142" s="29" t="str">
        <f>SSN_7!T1462</f>
        <v xml:space="preserve">  RE</v>
      </c>
      <c r="U142" s="29" t="str">
        <f>SSN_7!U1462</f>
        <v>. SN</v>
      </c>
      <c r="V142" s="29" t="str">
        <f>SSN_7!V1462</f>
        <v xml:space="preserve"> = 7</v>
      </c>
      <c r="X142" t="e">
        <f>VLOOKUP(K142,$X$2:Y$31,2,FALSE())</f>
        <v>#N/A</v>
      </c>
      <c r="AB142" s="20">
        <f>MATCH("R",$J143:$J$1001,0)</f>
        <v>3</v>
      </c>
      <c r="AC142" s="20">
        <f>ROW()</f>
        <v>142</v>
      </c>
      <c r="AD142" s="24" t="e">
        <f t="shared" ca="1" si="57"/>
        <v>#N/A</v>
      </c>
      <c r="AE142" t="str">
        <f t="shared" ca="1" si="56"/>
        <v>E</v>
      </c>
    </row>
    <row r="143" spans="1:31">
      <c r="A143"/>
      <c r="J143" s="29" t="str">
        <f>SSN_7!J1463</f>
        <v/>
      </c>
      <c r="K143" s="29" t="str">
        <f>SSN_7!K1463</f>
        <v>MULT</v>
      </c>
      <c r="L143" s="29" t="str">
        <f>SSN_7!L1463</f>
        <v>PATH</v>
      </c>
      <c r="M143" s="29" t="str">
        <f>SSN_7!M1463</f>
        <v>POWE</v>
      </c>
      <c r="N143" s="29" t="str">
        <f>SSN_7!N1463</f>
        <v xml:space="preserve"> TOL</v>
      </c>
      <c r="O143" s="29" t="str">
        <f>SSN_7!O1463</f>
        <v>RANC</v>
      </c>
      <c r="P143" s="29" t="str">
        <f>SSN_7!P1463</f>
        <v xml:space="preserve"> =  </v>
      </c>
      <c r="Q143" s="29" t="str">
        <f>SSN_7!Q1463</f>
        <v>.0 d</v>
      </c>
      <c r="R143" s="29" t="str">
        <f>SSN_7!R1463</f>
        <v xml:space="preserve">   M</v>
      </c>
      <c r="S143" s="29" t="str">
        <f>SSN_7!S1463</f>
        <v>LTIP</v>
      </c>
      <c r="T143" s="29" t="str">
        <f>SSN_7!T1463</f>
        <v>TH D</v>
      </c>
      <c r="U143" s="29" t="str">
        <f>SSN_7!U1463</f>
        <v xml:space="preserve">LAY </v>
      </c>
      <c r="V143" s="29" t="str">
        <f>SSN_7!V1463</f>
        <v>OLER</v>
      </c>
      <c r="X143" t="e">
        <f>VLOOKUP(K143,$X$2:Y$31,2,FALSE())</f>
        <v>#N/A</v>
      </c>
      <c r="AB143" s="20">
        <f>MATCH("R",$J144:$J$1001,0)</f>
        <v>2</v>
      </c>
      <c r="AC143" s="20">
        <f>ROW()</f>
        <v>143</v>
      </c>
      <c r="AD143" s="24" t="e">
        <f t="shared" ca="1" si="57"/>
        <v>#N/A</v>
      </c>
      <c r="AE143" t="str">
        <f t="shared" ca="1" si="56"/>
        <v>E</v>
      </c>
    </row>
    <row r="144" spans="1:31">
      <c r="A144"/>
      <c r="J144" s="29" t="str">
        <f>SSN_7!J1464</f>
        <v/>
      </c>
      <c r="K144" s="29" t="str">
        <f>SSN_7!K1464</f>
        <v/>
      </c>
      <c r="L144" s="29" t="str">
        <f>SSN_7!L1464</f>
        <v/>
      </c>
      <c r="M144" s="29" t="str">
        <f>SSN_7!M1464</f>
        <v/>
      </c>
      <c r="N144" s="29" t="str">
        <f>SSN_7!N1464</f>
        <v/>
      </c>
      <c r="O144" s="29" t="str">
        <f>SSN_7!O1464</f>
        <v/>
      </c>
      <c r="P144" s="29" t="str">
        <f>SSN_7!P1464</f>
        <v/>
      </c>
      <c r="Q144" s="29" t="str">
        <f>SSN_7!Q1464</f>
        <v/>
      </c>
      <c r="R144" s="29" t="str">
        <f>SSN_7!R1464</f>
        <v/>
      </c>
      <c r="S144" s="29" t="str">
        <f>SSN_7!S1464</f>
        <v/>
      </c>
      <c r="T144" s="29" t="str">
        <f>SSN_7!T1464</f>
        <v/>
      </c>
      <c r="U144" s="29" t="str">
        <f>SSN_7!U1464</f>
        <v/>
      </c>
      <c r="V144" s="29" t="str">
        <f>SSN_7!V1464</f>
        <v/>
      </c>
      <c r="X144" t="e">
        <f>VLOOKUP(K144,$X$2:Y$31,2,FALSE())</f>
        <v>#N/A</v>
      </c>
      <c r="AB144" s="20">
        <f>MATCH("R",$J145:$J$1001,0)</f>
        <v>1</v>
      </c>
      <c r="AC144" s="20">
        <f>ROW()</f>
        <v>144</v>
      </c>
      <c r="AD144" s="24" t="e">
        <f t="shared" ca="1" si="57"/>
        <v>#N/A</v>
      </c>
      <c r="AE144" t="str">
        <f t="shared" ca="1" si="56"/>
        <v>E</v>
      </c>
    </row>
    <row r="145" spans="1:31">
      <c r="A145"/>
      <c r="J145" s="29" t="str">
        <f>SSN_7!J1465</f>
        <v>R</v>
      </c>
      <c r="K145" s="29" t="str">
        <f>SSN_7!K1465</f>
        <v xml:space="preserve"> 5.0</v>
      </c>
      <c r="L145" s="29" t="str">
        <f>SSN_7!L1465</f>
        <v xml:space="preserve"> 3.6</v>
      </c>
      <c r="M145" s="29" t="str">
        <f>SSN_7!M1465</f>
        <v xml:space="preserve"> 2.0</v>
      </c>
      <c r="N145" s="29" t="str">
        <f>SSN_7!N1465</f>
        <v xml:space="preserve"> 4.0</v>
      </c>
      <c r="O145" s="29" t="str">
        <f>SSN_7!O1465</f>
        <v xml:space="preserve"> 5.4</v>
      </c>
      <c r="P145" s="29" t="str">
        <f>SSN_7!P1465</f>
        <v xml:space="preserve"> 7.3</v>
      </c>
      <c r="Q145" s="29" t="str">
        <f>SSN_7!Q1465</f>
        <v>10.2</v>
      </c>
      <c r="R145" s="29" t="str">
        <f>SSN_7!R1465</f>
        <v>14.4</v>
      </c>
      <c r="S145" s="29" t="str">
        <f>SSN_7!S1465</f>
        <v>18.2</v>
      </c>
      <c r="T145" s="29" t="str">
        <f>SSN_7!T1465</f>
        <v>21.5</v>
      </c>
      <c r="U145" s="29" t="str">
        <f>SSN_7!U1465</f>
        <v>25.0</v>
      </c>
      <c r="V145" s="29" t="str">
        <f>SSN_7!V1465</f>
        <v>29.0</v>
      </c>
      <c r="X145" t="str">
        <f>VLOOKUP(K145,$X$2:Y$31,2,FALSE())</f>
        <v>0500</v>
      </c>
      <c r="AB145" s="20">
        <f>MATCH("R",$J146:$J$1001,0)</f>
        <v>23</v>
      </c>
      <c r="AC145" s="20">
        <f>ROW()</f>
        <v>145</v>
      </c>
      <c r="AD145" s="24" t="e">
        <f t="shared" ca="1" si="57"/>
        <v>#N/A</v>
      </c>
      <c r="AE145" t="str">
        <f t="shared" ca="1" si="56"/>
        <v>E</v>
      </c>
    </row>
    <row r="146" spans="1:31">
      <c r="A146"/>
      <c r="J146" s="29" t="str">
        <f>SSN_7!J1466</f>
        <v/>
      </c>
      <c r="K146" s="29" t="str">
        <f>SSN_7!K1466</f>
        <v xml:space="preserve">    </v>
      </c>
      <c r="L146" s="29" t="str">
        <f>SSN_7!L1466</f>
        <v xml:space="preserve"> 1F2</v>
      </c>
      <c r="M146" s="29" t="str">
        <f>SSN_7!M1466</f>
        <v xml:space="preserve"> 1F2</v>
      </c>
      <c r="N146" s="29" t="str">
        <f>SSN_7!N1466</f>
        <v xml:space="preserve"> 1F2</v>
      </c>
      <c r="O146" s="29" t="str">
        <f>SSN_7!O1466</f>
        <v xml:space="preserve"> 1F2</v>
      </c>
      <c r="P146" s="29" t="str">
        <f>SSN_7!P1466</f>
        <v xml:space="preserve"> 1F2</v>
      </c>
      <c r="Q146" s="29" t="str">
        <f>SSN_7!Q1466</f>
        <v xml:space="preserve"> 1F2</v>
      </c>
      <c r="R146" s="29" t="str">
        <f>SSN_7!R1466</f>
        <v xml:space="preserve"> 1F2</v>
      </c>
      <c r="S146" s="29" t="str">
        <f>SSN_7!S1466</f>
        <v xml:space="preserve"> 1F2</v>
      </c>
      <c r="T146" s="29" t="str">
        <f>SSN_7!T1466</f>
        <v xml:space="preserve"> 1F2</v>
      </c>
      <c r="U146" s="29" t="str">
        <f>SSN_7!U1466</f>
        <v xml:space="preserve"> 1F2</v>
      </c>
      <c r="V146" s="29" t="str">
        <f>SSN_7!V1466</f>
        <v xml:space="preserve"> 1F2</v>
      </c>
      <c r="X146" t="e">
        <f>VLOOKUP(K146,$X$2:Y$31,2,FALSE())</f>
        <v>#N/A</v>
      </c>
      <c r="AB146" s="20">
        <f>MATCH("R",$J147:$J$1001,0)</f>
        <v>22</v>
      </c>
      <c r="AC146" s="20">
        <f>ROW()</f>
        <v>146</v>
      </c>
      <c r="AD146" s="24" t="e">
        <f t="shared" ca="1" si="57"/>
        <v>#N/A</v>
      </c>
      <c r="AE146" t="str">
        <f t="shared" ca="1" si="56"/>
        <v>E</v>
      </c>
    </row>
    <row r="147" spans="1:31">
      <c r="A147"/>
      <c r="J147" s="29" t="str">
        <f>SSN_7!J1467</f>
        <v/>
      </c>
      <c r="K147" s="29" t="str">
        <f>SSN_7!K1467</f>
        <v xml:space="preserve">    </v>
      </c>
      <c r="L147" s="29" t="str">
        <f>SSN_7!L1467</f>
        <v>64.8</v>
      </c>
      <c r="M147" s="29" t="str">
        <f>SSN_7!M1467</f>
        <v>57.0</v>
      </c>
      <c r="N147" s="29" t="str">
        <f>SSN_7!N1467</f>
        <v>64.8</v>
      </c>
      <c r="O147" s="29" t="str">
        <f>SSN_7!O1467</f>
        <v>64.8</v>
      </c>
      <c r="P147" s="29" t="str">
        <f>SSN_7!P1467</f>
        <v>64.8</v>
      </c>
      <c r="Q147" s="29" t="str">
        <f>SSN_7!Q1467</f>
        <v>64.8</v>
      </c>
      <c r="R147" s="29" t="str">
        <f>SSN_7!R1467</f>
        <v>64.8</v>
      </c>
      <c r="S147" s="29" t="str">
        <f>SSN_7!S1467</f>
        <v>64.8</v>
      </c>
      <c r="T147" s="29" t="str">
        <f>SSN_7!T1467</f>
        <v>64.8</v>
      </c>
      <c r="U147" s="29" t="str">
        <f>SSN_7!U1467</f>
        <v>64.8</v>
      </c>
      <c r="V147" s="29" t="str">
        <f>SSN_7!V1467</f>
        <v>64.8</v>
      </c>
      <c r="X147" t="e">
        <f>VLOOKUP(K147,$X$2:Y$31,2,FALSE())</f>
        <v>#N/A</v>
      </c>
      <c r="AB147" s="20">
        <f>MATCH("R",$J148:$J$1001,0)</f>
        <v>21</v>
      </c>
      <c r="AC147" s="20">
        <f>ROW()</f>
        <v>147</v>
      </c>
      <c r="AD147" s="24" t="e">
        <f t="shared" ca="1" si="57"/>
        <v>#N/A</v>
      </c>
      <c r="AE147" t="str">
        <f t="shared" ca="1" si="56"/>
        <v>E</v>
      </c>
    </row>
    <row r="148" spans="1:31">
      <c r="A148"/>
      <c r="J148" s="29" t="str">
        <f>SSN_7!J1468</f>
        <v/>
      </c>
      <c r="K148" s="29" t="str">
        <f>SSN_7!K1468</f>
        <v xml:space="preserve">    </v>
      </c>
      <c r="L148" s="29" t="str">
        <f>SSN_7!L1468</f>
        <v xml:space="preserve"> 2.7</v>
      </c>
      <c r="M148" s="29" t="str">
        <f>SSN_7!M1468</f>
        <v xml:space="preserve"> 2.1</v>
      </c>
      <c r="N148" s="29" t="str">
        <f>SSN_7!N1468</f>
        <v xml:space="preserve"> 2.7</v>
      </c>
      <c r="O148" s="29" t="str">
        <f>SSN_7!O1468</f>
        <v xml:space="preserve"> 2.7</v>
      </c>
      <c r="P148" s="29" t="str">
        <f>SSN_7!P1468</f>
        <v xml:space="preserve"> 2.7</v>
      </c>
      <c r="Q148" s="29" t="str">
        <f>SSN_7!Q1468</f>
        <v xml:space="preserve"> 2.7</v>
      </c>
      <c r="R148" s="29" t="str">
        <f>SSN_7!R1468</f>
        <v xml:space="preserve"> 2.7</v>
      </c>
      <c r="S148" s="29" t="str">
        <f>SSN_7!S1468</f>
        <v xml:space="preserve"> 2.7</v>
      </c>
      <c r="T148" s="29" t="str">
        <f>SSN_7!T1468</f>
        <v xml:space="preserve"> 2.7</v>
      </c>
      <c r="U148" s="29" t="str">
        <f>SSN_7!U1468</f>
        <v xml:space="preserve"> 2.7</v>
      </c>
      <c r="V148" s="29" t="str">
        <f>SSN_7!V1468</f>
        <v xml:space="preserve"> 2.7</v>
      </c>
      <c r="X148" t="e">
        <f>VLOOKUP(K148,$X$2:Y$31,2,FALSE())</f>
        <v>#N/A</v>
      </c>
      <c r="AB148" s="20">
        <f>MATCH("R",$J149:$J$1001,0)</f>
        <v>20</v>
      </c>
      <c r="AC148" s="20">
        <f>ROW()</f>
        <v>148</v>
      </c>
      <c r="AD148" s="24" t="e">
        <f t="shared" ca="1" si="57"/>
        <v>#N/A</v>
      </c>
      <c r="AE148" t="str">
        <f t="shared" ca="1" si="56"/>
        <v>E</v>
      </c>
    </row>
    <row r="149" spans="1:31">
      <c r="A149"/>
      <c r="J149" s="29" t="str">
        <f>SSN_7!J1469</f>
        <v/>
      </c>
      <c r="K149" s="29" t="str">
        <f>SSN_7!K1469</f>
        <v xml:space="preserve">    </v>
      </c>
      <c r="L149" s="29" t="str">
        <f>SSN_7!L1469</f>
        <v xml:space="preserve"> 366</v>
      </c>
      <c r="M149" s="29" t="str">
        <f>SSN_7!M1469</f>
        <v xml:space="preserve"> 262</v>
      </c>
      <c r="N149" s="29" t="str">
        <f>SSN_7!N1469</f>
        <v xml:space="preserve"> 366</v>
      </c>
      <c r="O149" s="29" t="str">
        <f>SSN_7!O1469</f>
        <v xml:space="preserve"> 366</v>
      </c>
      <c r="P149" s="29" t="str">
        <f>SSN_7!P1469</f>
        <v xml:space="preserve"> 366</v>
      </c>
      <c r="Q149" s="29" t="str">
        <f>SSN_7!Q1469</f>
        <v xml:space="preserve"> 366</v>
      </c>
      <c r="R149" s="29" t="str">
        <f>SSN_7!R1469</f>
        <v xml:space="preserve"> 366</v>
      </c>
      <c r="S149" s="29" t="str">
        <f>SSN_7!S1469</f>
        <v xml:space="preserve"> 366</v>
      </c>
      <c r="T149" s="29" t="str">
        <f>SSN_7!T1469</f>
        <v xml:space="preserve"> 366</v>
      </c>
      <c r="U149" s="29" t="str">
        <f>SSN_7!U1469</f>
        <v xml:space="preserve"> 366</v>
      </c>
      <c r="V149" s="29" t="str">
        <f>SSN_7!V1469</f>
        <v xml:space="preserve"> 366</v>
      </c>
      <c r="X149" t="e">
        <f>VLOOKUP(K149,$X$2:Y$31,2,FALSE())</f>
        <v>#N/A</v>
      </c>
      <c r="AB149" s="20">
        <f>MATCH("R",$J150:$J$1001,0)</f>
        <v>19</v>
      </c>
      <c r="AC149" s="20">
        <f>ROW()</f>
        <v>149</v>
      </c>
      <c r="AD149" s="24" t="e">
        <f t="shared" ca="1" si="57"/>
        <v>#N/A</v>
      </c>
      <c r="AE149" t="str">
        <f t="shared" ca="1" si="56"/>
        <v>E</v>
      </c>
    </row>
    <row r="150" spans="1:31">
      <c r="A150"/>
      <c r="J150" s="29" t="str">
        <f>SSN_7!J1470</f>
        <v/>
      </c>
      <c r="K150" s="29" t="str">
        <f>SSN_7!K1470</f>
        <v xml:space="preserve">    </v>
      </c>
      <c r="L150" s="29" t="str">
        <f>SSN_7!L1470</f>
        <v>0.50</v>
      </c>
      <c r="M150" s="29" t="str">
        <f>SSN_7!M1470</f>
        <v>1.00</v>
      </c>
      <c r="N150" s="29" t="str">
        <f>SSN_7!N1470</f>
        <v>0.30</v>
      </c>
      <c r="O150" s="29" t="str">
        <f>SSN_7!O1470</f>
        <v>0.01</v>
      </c>
      <c r="P150" s="29" t="str">
        <f>SSN_7!P1470</f>
        <v>0.00</v>
      </c>
      <c r="Q150" s="29" t="str">
        <f>SSN_7!Q1470</f>
        <v>0.00</v>
      </c>
      <c r="R150" s="29" t="str">
        <f>SSN_7!R1470</f>
        <v>0.00</v>
      </c>
      <c r="S150" s="29" t="str">
        <f>SSN_7!S1470</f>
        <v>0.00</v>
      </c>
      <c r="T150" s="29" t="str">
        <f>SSN_7!T1470</f>
        <v>0.00</v>
      </c>
      <c r="U150" s="29" t="str">
        <f>SSN_7!U1470</f>
        <v>0.00</v>
      </c>
      <c r="V150" s="29" t="str">
        <f>SSN_7!V1470</f>
        <v>0.00</v>
      </c>
      <c r="X150" t="e">
        <f>VLOOKUP(K150,$X$2:Y$31,2,FALSE())</f>
        <v>#N/A</v>
      </c>
      <c r="AB150" s="20">
        <f>MATCH("R",$J151:$J$1001,0)</f>
        <v>18</v>
      </c>
      <c r="AC150" s="20">
        <f>ROW()</f>
        <v>150</v>
      </c>
      <c r="AD150" s="24" t="e">
        <f t="shared" ca="1" si="57"/>
        <v>#N/A</v>
      </c>
      <c r="AE150" t="str">
        <f t="shared" ca="1" si="56"/>
        <v>E</v>
      </c>
    </row>
    <row r="151" spans="1:31">
      <c r="A151"/>
      <c r="J151" s="29" t="str">
        <f>SSN_7!J1471</f>
        <v/>
      </c>
      <c r="K151" s="29" t="str">
        <f>SSN_7!K1471</f>
        <v xml:space="preserve">    </v>
      </c>
      <c r="L151" s="29" t="str">
        <f>SSN_7!L1471</f>
        <v xml:space="preserve"> 106</v>
      </c>
      <c r="M151" s="29" t="str">
        <f>SSN_7!M1471</f>
        <v xml:space="preserve">  97</v>
      </c>
      <c r="N151" s="29" t="str">
        <f>SSN_7!N1471</f>
        <v xml:space="preserve"> 110</v>
      </c>
      <c r="O151" s="29" t="str">
        <f>SSN_7!O1471</f>
        <v xml:space="preserve"> 128</v>
      </c>
      <c r="P151" s="29" t="str">
        <f>SSN_7!P1471</f>
        <v xml:space="preserve"> 171</v>
      </c>
      <c r="Q151" s="29" t="str">
        <f>SSN_7!Q1471</f>
        <v xml:space="preserve"> 179</v>
      </c>
      <c r="R151" s="29" t="str">
        <f>SSN_7!R1471</f>
        <v xml:space="preserve"> 182</v>
      </c>
      <c r="S151" s="29" t="str">
        <f>SSN_7!S1471</f>
        <v xml:space="preserve"> 184</v>
      </c>
      <c r="T151" s="29" t="str">
        <f>SSN_7!T1471</f>
        <v xml:space="preserve"> 186</v>
      </c>
      <c r="U151" s="29" t="str">
        <f>SSN_7!U1471</f>
        <v xml:space="preserve"> 187</v>
      </c>
      <c r="V151" s="29" t="str">
        <f>SSN_7!V1471</f>
        <v xml:space="preserve"> 189</v>
      </c>
      <c r="X151" t="e">
        <f>VLOOKUP(K151,$X$2:Y$31,2,FALSE())</f>
        <v>#N/A</v>
      </c>
      <c r="AB151" s="20">
        <f>MATCH("R",$J152:$J$1001,0)</f>
        <v>17</v>
      </c>
      <c r="AC151" s="20">
        <f>ROW()</f>
        <v>151</v>
      </c>
      <c r="AD151" s="24" t="e">
        <f t="shared" ca="1" si="57"/>
        <v>#N/A</v>
      </c>
      <c r="AE151" t="str">
        <f t="shared" ca="1" si="56"/>
        <v>E</v>
      </c>
    </row>
    <row r="152" spans="1:31">
      <c r="A152"/>
      <c r="J152" s="29" t="str">
        <f>SSN_7!J1472</f>
        <v/>
      </c>
      <c r="K152" s="29" t="str">
        <f>SSN_7!K1472</f>
        <v xml:space="preserve">    </v>
      </c>
      <c r="L152" s="29" t="str">
        <f>SSN_7!L1472</f>
        <v xml:space="preserve">  28</v>
      </c>
      <c r="M152" s="29" t="str">
        <f>SSN_7!M1472</f>
        <v xml:space="preserve">  32</v>
      </c>
      <c r="N152" s="29" t="str">
        <f>SSN_7!N1472</f>
        <v xml:space="preserve">  26</v>
      </c>
      <c r="O152" s="29" t="str">
        <f>SSN_7!O1472</f>
        <v xml:space="preserve">  10</v>
      </c>
      <c r="P152" s="29" t="str">
        <f>SSN_7!P1472</f>
        <v xml:space="preserve"> -29</v>
      </c>
      <c r="Q152" s="29" t="str">
        <f>SSN_7!Q1472</f>
        <v xml:space="preserve"> -35</v>
      </c>
      <c r="R152" s="29" t="str">
        <f>SSN_7!R1472</f>
        <v xml:space="preserve"> -35</v>
      </c>
      <c r="S152" s="29" t="str">
        <f>SSN_7!S1472</f>
        <v xml:space="preserve"> -35</v>
      </c>
      <c r="T152" s="29" t="str">
        <f>SSN_7!T1472</f>
        <v xml:space="preserve"> -35</v>
      </c>
      <c r="U152" s="29" t="str">
        <f>SSN_7!U1472</f>
        <v xml:space="preserve"> -35</v>
      </c>
      <c r="V152" s="29" t="str">
        <f>SSN_7!V1472</f>
        <v xml:space="preserve"> -35</v>
      </c>
      <c r="X152" t="e">
        <f>VLOOKUP(K152,$X$2:Y$31,2,FALSE())</f>
        <v>#N/A</v>
      </c>
      <c r="AB152" s="20">
        <f>MATCH("R",$J153:$J$1001,0)</f>
        <v>16</v>
      </c>
      <c r="AC152" s="20">
        <f>ROW()</f>
        <v>152</v>
      </c>
      <c r="AD152" s="24" t="e">
        <f t="shared" ca="1" si="57"/>
        <v>#N/A</v>
      </c>
      <c r="AE152" t="str">
        <f t="shared" ca="1" si="56"/>
        <v>E</v>
      </c>
    </row>
    <row r="153" spans="1:31">
      <c r="A153"/>
      <c r="J153" s="29" t="str">
        <f>SSN_7!J1473</f>
        <v/>
      </c>
      <c r="K153" s="29" t="str">
        <f>SSN_7!K1473</f>
        <v xml:space="preserve">    </v>
      </c>
      <c r="L153" s="29" t="str">
        <f>SSN_7!L1473</f>
        <v xml:space="preserve"> -86</v>
      </c>
      <c r="M153" s="29" t="str">
        <f>SSN_7!M1473</f>
        <v xml:space="preserve"> -77</v>
      </c>
      <c r="N153" s="29" t="str">
        <f>SSN_7!N1473</f>
        <v xml:space="preserve"> -90</v>
      </c>
      <c r="O153" s="29" t="str">
        <f>SSN_7!O1473</f>
        <v>-108</v>
      </c>
      <c r="P153" s="29" t="str">
        <f>SSN_7!P1473</f>
        <v>-151</v>
      </c>
      <c r="Q153" s="29" t="str">
        <f>SSN_7!Q1473</f>
        <v>-159</v>
      </c>
      <c r="R153" s="29" t="str">
        <f>SSN_7!R1473</f>
        <v>-162</v>
      </c>
      <c r="S153" s="29" t="str">
        <f>SSN_7!S1473</f>
        <v>-164</v>
      </c>
      <c r="T153" s="29" t="str">
        <f>SSN_7!T1473</f>
        <v>-166</v>
      </c>
      <c r="U153" s="29" t="str">
        <f>SSN_7!U1473</f>
        <v>-167</v>
      </c>
      <c r="V153" s="29" t="str">
        <f>SSN_7!V1473</f>
        <v>-169</v>
      </c>
      <c r="X153" t="e">
        <f>VLOOKUP(K153,$X$2:Y$31,2,FALSE())</f>
        <v>#N/A</v>
      </c>
      <c r="AB153" s="20">
        <f>MATCH("R",$J154:$J$1001,0)</f>
        <v>15</v>
      </c>
      <c r="AC153" s="20">
        <f>ROW()</f>
        <v>153</v>
      </c>
      <c r="AD153" s="24" t="e">
        <f t="shared" ca="1" si="57"/>
        <v>#N/A</v>
      </c>
      <c r="AE153" t="str">
        <f t="shared" ca="1" si="56"/>
        <v>E</v>
      </c>
    </row>
    <row r="154" spans="1:31">
      <c r="A154"/>
      <c r="J154" s="29" t="str">
        <f>SSN_7!J1474</f>
        <v/>
      </c>
      <c r="K154" s="29" t="str">
        <f>SSN_7!K1474</f>
        <v xml:space="preserve">    </v>
      </c>
      <c r="L154" s="29" t="str">
        <f>SSN_7!L1474</f>
        <v>-143</v>
      </c>
      <c r="M154" s="29" t="str">
        <f>SSN_7!M1474</f>
        <v>-136</v>
      </c>
      <c r="N154" s="29" t="str">
        <f>SSN_7!N1474</f>
        <v>-144</v>
      </c>
      <c r="O154" s="29" t="str">
        <f>SSN_7!O1474</f>
        <v>-148</v>
      </c>
      <c r="P154" s="29" t="str">
        <f>SSN_7!P1474</f>
        <v>-153</v>
      </c>
      <c r="Q154" s="29" t="str">
        <f>SSN_7!Q1474</f>
        <v>-158</v>
      </c>
      <c r="R154" s="29" t="str">
        <f>SSN_7!R1474</f>
        <v>-164</v>
      </c>
      <c r="S154" s="29" t="str">
        <f>SSN_7!S1474</f>
        <v>-167</v>
      </c>
      <c r="T154" s="29" t="str">
        <f>SSN_7!T1474</f>
        <v>-169</v>
      </c>
      <c r="U154" s="29" t="str">
        <f>SSN_7!U1474</f>
        <v>-170</v>
      </c>
      <c r="V154" s="29" t="str">
        <f>SSN_7!V1474</f>
        <v>-172</v>
      </c>
      <c r="X154" t="e">
        <f>VLOOKUP(K154,$X$2:Y$31,2,FALSE())</f>
        <v>#N/A</v>
      </c>
      <c r="AB154" s="20">
        <f>MATCH("R",$J155:$J$1001,0)</f>
        <v>14</v>
      </c>
      <c r="AC154" s="20">
        <f>ROW()</f>
        <v>154</v>
      </c>
      <c r="AD154" s="24" t="e">
        <f t="shared" ca="1" si="57"/>
        <v>#N/A</v>
      </c>
      <c r="AE154" t="str">
        <f t="shared" ca="1" si="56"/>
        <v>E</v>
      </c>
    </row>
    <row r="155" spans="1:31">
      <c r="A155"/>
      <c r="J155" s="29" t="str">
        <f>SSN_7!J1475</f>
        <v/>
      </c>
      <c r="K155" s="29" t="str">
        <f>SSN_7!K1475</f>
        <v xml:space="preserve">    </v>
      </c>
      <c r="L155" s="29" t="str">
        <f>SSN_7!L1475</f>
        <v xml:space="preserve">  57</v>
      </c>
      <c r="M155" s="29" t="str">
        <f>SSN_7!M1475</f>
        <v xml:space="preserve">  59</v>
      </c>
      <c r="N155" s="29" t="str">
        <f>SSN_7!N1475</f>
        <v xml:space="preserve">  55</v>
      </c>
      <c r="O155" s="29" t="str">
        <f>SSN_7!O1475</f>
        <v xml:space="preserve">  40</v>
      </c>
      <c r="P155" s="29" t="str">
        <f>SSN_7!P1475</f>
        <v xml:space="preserve">   2</v>
      </c>
      <c r="Q155" s="29" t="str">
        <f>SSN_7!Q1475</f>
        <v xml:space="preserve">  -1</v>
      </c>
      <c r="R155" s="29" t="str">
        <f>SSN_7!R1475</f>
        <v xml:space="preserve">   1</v>
      </c>
      <c r="S155" s="29" t="str">
        <f>SSN_7!S1475</f>
        <v xml:space="preserve">   2</v>
      </c>
      <c r="T155" s="29" t="str">
        <f>SSN_7!T1475</f>
        <v xml:space="preserve">   3</v>
      </c>
      <c r="U155" s="29" t="str">
        <f>SSN_7!U1475</f>
        <v xml:space="preserve">   3</v>
      </c>
      <c r="V155" s="29" t="str">
        <f>SSN_7!V1475</f>
        <v xml:space="preserve">   4</v>
      </c>
      <c r="X155" t="e">
        <f>VLOOKUP(K155,$X$2:Y$31,2,FALSE())</f>
        <v>#N/A</v>
      </c>
      <c r="AB155" s="20">
        <f>MATCH("R",$J156:$J$1001,0)</f>
        <v>13</v>
      </c>
      <c r="AC155" s="20">
        <f>ROW()</f>
        <v>155</v>
      </c>
      <c r="AD155" s="24" t="e">
        <f t="shared" ca="1" si="57"/>
        <v>#N/A</v>
      </c>
      <c r="AE155" t="str">
        <f t="shared" ca="1" si="56"/>
        <v>E</v>
      </c>
    </row>
    <row r="156" spans="1:31">
      <c r="A156"/>
      <c r="J156" s="29" t="str">
        <f>SSN_7!J1476</f>
        <v/>
      </c>
      <c r="K156" s="29" t="str">
        <f>SSN_7!K1476</f>
        <v xml:space="preserve">    </v>
      </c>
      <c r="L156" s="29" t="str">
        <f>SSN_7!L1476</f>
        <v xml:space="preserve">  31</v>
      </c>
      <c r="M156" s="29" t="str">
        <f>SSN_7!M1476</f>
        <v xml:space="preserve">  26</v>
      </c>
      <c r="N156" s="29" t="str">
        <f>SSN_7!N1476</f>
        <v xml:space="preserve">  35</v>
      </c>
      <c r="O156" s="29" t="str">
        <f>SSN_7!O1476</f>
        <v xml:space="preserve">  54</v>
      </c>
      <c r="P156" s="29" t="str">
        <f>SSN_7!P1476</f>
        <v xml:space="preserve">  85</v>
      </c>
      <c r="Q156" s="29" t="str">
        <f>SSN_7!Q1476</f>
        <v xml:space="preserve">  86</v>
      </c>
      <c r="R156" s="29" t="str">
        <f>SSN_7!R1476</f>
        <v xml:space="preserve">  84</v>
      </c>
      <c r="S156" s="29" t="str">
        <f>SSN_7!S1476</f>
        <v xml:space="preserve">  83</v>
      </c>
      <c r="T156" s="29" t="str">
        <f>SSN_7!T1476</f>
        <v xml:space="preserve">  83</v>
      </c>
      <c r="U156" s="29" t="str">
        <f>SSN_7!U1476</f>
        <v xml:space="preserve">  82</v>
      </c>
      <c r="V156" s="29" t="str">
        <f>SSN_7!V1476</f>
        <v xml:space="preserve">  82</v>
      </c>
      <c r="X156" t="e">
        <f>VLOOKUP(K156,$X$2:Y$31,2,FALSE())</f>
        <v>#N/A</v>
      </c>
      <c r="AB156" s="20">
        <f>MATCH("R",$J157:$J$1001,0)</f>
        <v>12</v>
      </c>
      <c r="AC156" s="20">
        <f>ROW()</f>
        <v>156</v>
      </c>
      <c r="AD156" s="24" t="e">
        <f t="shared" ca="1" si="57"/>
        <v>#N/A</v>
      </c>
      <c r="AE156" t="str">
        <f t="shared" ca="1" si="56"/>
        <v>E</v>
      </c>
    </row>
    <row r="157" spans="1:31">
      <c r="A157"/>
      <c r="J157" s="29" t="str">
        <f>SSN_7!J1477</f>
        <v/>
      </c>
      <c r="K157" s="29" t="str">
        <f>SSN_7!K1477</f>
        <v xml:space="preserve">    </v>
      </c>
      <c r="L157" s="29" t="str">
        <f>SSN_7!L1477</f>
        <v>0.01</v>
      </c>
      <c r="M157" s="29" t="str">
        <f>SSN_7!M1477</f>
        <v>0.00</v>
      </c>
      <c r="N157" s="29" t="str">
        <f>SSN_7!N1477</f>
        <v>0.01</v>
      </c>
      <c r="O157" s="29" t="str">
        <f>SSN_7!O1477</f>
        <v>0.01</v>
      </c>
      <c r="P157" s="29" t="str">
        <f>SSN_7!P1477</f>
        <v>0.00</v>
      </c>
      <c r="Q157" s="29" t="str">
        <f>SSN_7!Q1477</f>
        <v>0.00</v>
      </c>
      <c r="R157" s="29" t="str">
        <f>SSN_7!R1477</f>
        <v>0.00</v>
      </c>
      <c r="S157" s="29" t="str">
        <f>SSN_7!S1477</f>
        <v>0.00</v>
      </c>
      <c r="T157" s="29" t="str">
        <f>SSN_7!T1477</f>
        <v>0.00</v>
      </c>
      <c r="U157" s="29" t="str">
        <f>SSN_7!U1477</f>
        <v>0.00</v>
      </c>
      <c r="V157" s="29" t="str">
        <f>SSN_7!V1477</f>
        <v>0.00</v>
      </c>
      <c r="X157" t="e">
        <f>VLOOKUP(K157,$X$2:Y$31,2,FALSE())</f>
        <v>#N/A</v>
      </c>
      <c r="AB157" s="20">
        <f>MATCH("R",$J158:$J$1001,0)</f>
        <v>11</v>
      </c>
      <c r="AC157" s="20">
        <f>ROW()</f>
        <v>157</v>
      </c>
      <c r="AD157" s="24" t="e">
        <f t="shared" ca="1" si="57"/>
        <v>#N/A</v>
      </c>
      <c r="AE157" t="str">
        <f t="shared" ca="1" si="56"/>
        <v>E</v>
      </c>
    </row>
    <row r="158" spans="1:31">
      <c r="A158"/>
      <c r="J158" s="29" t="str">
        <f>SSN_7!J1478</f>
        <v/>
      </c>
      <c r="K158" s="29" t="str">
        <f>SSN_7!K1478</f>
        <v xml:space="preserve">    </v>
      </c>
      <c r="L158" s="29" t="str">
        <f>SSN_7!L1478</f>
        <v>0.00</v>
      </c>
      <c r="M158" s="29" t="str">
        <f>SSN_7!M1478</f>
        <v>0.00</v>
      </c>
      <c r="N158" s="29" t="str">
        <f>SSN_7!N1478</f>
        <v>0.00</v>
      </c>
      <c r="O158" s="29" t="str">
        <f>SSN_7!O1478</f>
        <v>0.00</v>
      </c>
      <c r="P158" s="29" t="str">
        <f>SSN_7!P1478</f>
        <v>0.00</v>
      </c>
      <c r="Q158" s="29" t="str">
        <f>SSN_7!Q1478</f>
        <v>0.00</v>
      </c>
      <c r="R158" s="29" t="str">
        <f>SSN_7!R1478</f>
        <v>0.00</v>
      </c>
      <c r="S158" s="29" t="str">
        <f>SSN_7!S1478</f>
        <v>0.00</v>
      </c>
      <c r="T158" s="29" t="str">
        <f>SSN_7!T1478</f>
        <v>0.00</v>
      </c>
      <c r="U158" s="29" t="str">
        <f>SSN_7!U1478</f>
        <v>0.00</v>
      </c>
      <c r="V158" s="29" t="str">
        <f>SSN_7!V1478</f>
        <v>0.00</v>
      </c>
      <c r="X158" t="e">
        <f>VLOOKUP(K158,$X$2:Y$31,2,FALSE())</f>
        <v>#N/A</v>
      </c>
      <c r="AB158" s="20">
        <f>MATCH("R",$J159:$J$1001,0)</f>
        <v>10</v>
      </c>
      <c r="AC158" s="20">
        <f>ROW()</f>
        <v>158</v>
      </c>
      <c r="AD158" s="24" t="e">
        <f t="shared" ca="1" si="57"/>
        <v>#N/A</v>
      </c>
      <c r="AE158" t="str">
        <f t="shared" ca="1" si="56"/>
        <v>E</v>
      </c>
    </row>
    <row r="159" spans="1:31">
      <c r="A159"/>
      <c r="J159" s="29" t="str">
        <f>SSN_7!J1479</f>
        <v/>
      </c>
      <c r="K159" s="29" t="str">
        <f>SSN_7!K1479</f>
        <v xml:space="preserve">    </v>
      </c>
      <c r="L159" s="29" t="str">
        <f>SSN_7!L1479</f>
        <v>0.07</v>
      </c>
      <c r="M159" s="29" t="str">
        <f>SSN_7!M1479</f>
        <v>0.08</v>
      </c>
      <c r="N159" s="29" t="str">
        <f>SSN_7!N1479</f>
        <v>0.06</v>
      </c>
      <c r="O159" s="29" t="str">
        <f>SSN_7!O1479</f>
        <v>0.03</v>
      </c>
      <c r="P159" s="29" t="str">
        <f>SSN_7!P1479</f>
        <v>0.00</v>
      </c>
      <c r="Q159" s="29" t="str">
        <f>SSN_7!Q1479</f>
        <v>0.00</v>
      </c>
      <c r="R159" s="29" t="str">
        <f>SSN_7!R1479</f>
        <v>0.00</v>
      </c>
      <c r="S159" s="29" t="str">
        <f>SSN_7!S1479</f>
        <v>0.00</v>
      </c>
      <c r="T159" s="29" t="str">
        <f>SSN_7!T1479</f>
        <v>0.00</v>
      </c>
      <c r="U159" s="29" t="str">
        <f>SSN_7!U1479</f>
        <v>0.00</v>
      </c>
      <c r="V159" s="29" t="str">
        <f>SSN_7!V1479</f>
        <v>0.00</v>
      </c>
      <c r="X159" t="e">
        <f>VLOOKUP(K159,$X$2:Y$31,2,FALSE())</f>
        <v>#N/A</v>
      </c>
      <c r="AB159" s="20">
        <f>MATCH("R",$J160:$J$1001,0)</f>
        <v>9</v>
      </c>
      <c r="AC159" s="20">
        <f>ROW()</f>
        <v>159</v>
      </c>
      <c r="AD159" s="24" t="e">
        <f t="shared" ca="1" si="57"/>
        <v>#N/A</v>
      </c>
      <c r="AE159" t="str">
        <f t="shared" ca="1" si="56"/>
        <v>E</v>
      </c>
    </row>
    <row r="160" spans="1:31">
      <c r="A160"/>
      <c r="J160" s="29" t="str">
        <f>SSN_7!J1480</f>
        <v/>
      </c>
      <c r="K160" s="29" t="str">
        <f>SSN_7!K1480</f>
        <v xml:space="preserve">    </v>
      </c>
      <c r="L160" s="29" t="str">
        <f>SSN_7!L1480</f>
        <v>12.2</v>
      </c>
      <c r="M160" s="29" t="str">
        <f>SSN_7!M1480</f>
        <v xml:space="preserve"> 7.8</v>
      </c>
      <c r="N160" s="29" t="str">
        <f>SSN_7!N1480</f>
        <v>13.9</v>
      </c>
      <c r="O160" s="29" t="str">
        <f>SSN_7!O1480</f>
        <v>19.1</v>
      </c>
      <c r="P160" s="29" t="str">
        <f>SSN_7!P1480</f>
        <v>10.9</v>
      </c>
      <c r="Q160" s="29" t="str">
        <f>SSN_7!Q1480</f>
        <v xml:space="preserve"> 7.7</v>
      </c>
      <c r="R160" s="29" t="str">
        <f>SSN_7!R1480</f>
        <v xml:space="preserve"> 7.7</v>
      </c>
      <c r="S160" s="29" t="str">
        <f>SSN_7!S1480</f>
        <v xml:space="preserve"> 7.7</v>
      </c>
      <c r="T160" s="29" t="str">
        <f>SSN_7!T1480</f>
        <v xml:space="preserve"> 7.7</v>
      </c>
      <c r="U160" s="29" t="str">
        <f>SSN_7!U1480</f>
        <v xml:space="preserve"> 7.7</v>
      </c>
      <c r="V160" s="29" t="str">
        <f>SSN_7!V1480</f>
        <v xml:space="preserve"> 7.7</v>
      </c>
      <c r="X160" t="e">
        <f>VLOOKUP(K160,$X$2:Y$31,2,FALSE())</f>
        <v>#N/A</v>
      </c>
      <c r="AB160" s="20">
        <f>MATCH("R",$J161:$J$1001,0)</f>
        <v>8</v>
      </c>
      <c r="AC160" s="20">
        <f>ROW()</f>
        <v>160</v>
      </c>
      <c r="AD160" s="24" t="e">
        <f t="shared" ca="1" si="57"/>
        <v>#N/A</v>
      </c>
      <c r="AE160" t="str">
        <f t="shared" ca="1" si="56"/>
        <v>E</v>
      </c>
    </row>
    <row r="161" spans="1:31">
      <c r="A161"/>
      <c r="J161" s="29" t="str">
        <f>SSN_7!J1481</f>
        <v/>
      </c>
      <c r="K161" s="29" t="str">
        <f>SSN_7!K1481</f>
        <v xml:space="preserve">    </v>
      </c>
      <c r="L161" s="29" t="str">
        <f>SSN_7!L1481</f>
        <v xml:space="preserve"> 6.3</v>
      </c>
      <c r="M161" s="29" t="str">
        <f>SSN_7!M1481</f>
        <v xml:space="preserve"> 3.2</v>
      </c>
      <c r="N161" s="29" t="str">
        <f>SSN_7!N1481</f>
        <v xml:space="preserve"> 8.2</v>
      </c>
      <c r="O161" s="29" t="str">
        <f>SSN_7!O1481</f>
        <v>15.9</v>
      </c>
      <c r="P161" s="29" t="str">
        <f>SSN_7!P1481</f>
        <v>20.2</v>
      </c>
      <c r="Q161" s="29" t="str">
        <f>SSN_7!Q1481</f>
        <v xml:space="preserve"> 3.2</v>
      </c>
      <c r="R161" s="29" t="str">
        <f>SSN_7!R1481</f>
        <v xml:space="preserve"> 3.2</v>
      </c>
      <c r="S161" s="29" t="str">
        <f>SSN_7!S1481</f>
        <v xml:space="preserve"> 3.2</v>
      </c>
      <c r="T161" s="29" t="str">
        <f>SSN_7!T1481</f>
        <v xml:space="preserve"> 3.2</v>
      </c>
      <c r="U161" s="29" t="str">
        <f>SSN_7!U1481</f>
        <v xml:space="preserve"> 3.2</v>
      </c>
      <c r="V161" s="29" t="str">
        <f>SSN_7!V1481</f>
        <v xml:space="preserve"> 3.2</v>
      </c>
      <c r="X161" t="e">
        <f>VLOOKUP(K161,$X$2:Y$31,2,FALSE())</f>
        <v>#N/A</v>
      </c>
      <c r="AB161" s="20">
        <f>MATCH("R",$J162:$J$1001,0)</f>
        <v>7</v>
      </c>
      <c r="AC161" s="20">
        <f>ROW()</f>
        <v>161</v>
      </c>
      <c r="AD161" s="24" t="e">
        <f t="shared" ca="1" si="57"/>
        <v>#N/A</v>
      </c>
      <c r="AE161" t="str">
        <f t="shared" ca="1" si="56"/>
        <v>E</v>
      </c>
    </row>
    <row r="162" spans="1:31">
      <c r="A162"/>
      <c r="J162" s="29" t="str">
        <f>SSN_7!J1482</f>
        <v/>
      </c>
      <c r="K162" s="29" t="str">
        <f>SSN_7!K1482</f>
        <v xml:space="preserve">    </v>
      </c>
      <c r="L162" s="29" t="str">
        <f>SSN_7!L1482</f>
        <v>14.7</v>
      </c>
      <c r="M162" s="29" t="str">
        <f>SSN_7!M1482</f>
        <v>11.6</v>
      </c>
      <c r="N162" s="29" t="str">
        <f>SSN_7!N1482</f>
        <v>16.1</v>
      </c>
      <c r="O162" s="29" t="str">
        <f>SSN_7!O1482</f>
        <v>20.8</v>
      </c>
      <c r="P162" s="29" t="str">
        <f>SSN_7!P1482</f>
        <v>13.9</v>
      </c>
      <c r="Q162" s="29" t="str">
        <f>SSN_7!Q1482</f>
        <v>12.0</v>
      </c>
      <c r="R162" s="29" t="str">
        <f>SSN_7!R1482</f>
        <v>12.3</v>
      </c>
      <c r="S162" s="29" t="str">
        <f>SSN_7!S1482</f>
        <v>12.3</v>
      </c>
      <c r="T162" s="29" t="str">
        <f>SSN_7!T1482</f>
        <v>12.3</v>
      </c>
      <c r="U162" s="29" t="str">
        <f>SSN_7!U1482</f>
        <v>12.3</v>
      </c>
      <c r="V162" s="29" t="str">
        <f>SSN_7!V1482</f>
        <v>12.3</v>
      </c>
      <c r="X162" t="e">
        <f>VLOOKUP(K162,$X$2:Y$31,2,FALSE())</f>
        <v>#N/A</v>
      </c>
      <c r="AB162" s="20">
        <f>MATCH("R",$J163:$J$1001,0)</f>
        <v>6</v>
      </c>
      <c r="AC162" s="20">
        <f>ROW()</f>
        <v>162</v>
      </c>
      <c r="AD162" s="24" t="e">
        <f t="shared" ca="1" si="57"/>
        <v>#N/A</v>
      </c>
      <c r="AE162" t="str">
        <f t="shared" ca="1" si="56"/>
        <v>E</v>
      </c>
    </row>
    <row r="163" spans="1:31">
      <c r="A163"/>
      <c r="J163" s="29" t="str">
        <f>SSN_7!J1483</f>
        <v/>
      </c>
      <c r="K163" s="29" t="str">
        <f>SSN_7!K1483</f>
        <v xml:space="preserve">    </v>
      </c>
      <c r="L163" s="29" t="str">
        <f>SSN_7!L1483</f>
        <v xml:space="preserve"> 8.5</v>
      </c>
      <c r="M163" s="29" t="str">
        <f>SSN_7!M1483</f>
        <v xml:space="preserve"> 6.9</v>
      </c>
      <c r="N163" s="29" t="str">
        <f>SSN_7!N1483</f>
        <v xml:space="preserve"> 9.9</v>
      </c>
      <c r="O163" s="29" t="str">
        <f>SSN_7!O1483</f>
        <v>16.7</v>
      </c>
      <c r="P163" s="29" t="str">
        <f>SSN_7!P1483</f>
        <v>20.8</v>
      </c>
      <c r="Q163" s="29" t="str">
        <f>SSN_7!Q1483</f>
        <v xml:space="preserve"> 5.9</v>
      </c>
      <c r="R163" s="29" t="str">
        <f>SSN_7!R1483</f>
        <v xml:space="preserve"> 6.5</v>
      </c>
      <c r="S163" s="29" t="str">
        <f>SSN_7!S1483</f>
        <v xml:space="preserve"> 6.7</v>
      </c>
      <c r="T163" s="29" t="str">
        <f>SSN_7!T1483</f>
        <v xml:space="preserve"> 6.7</v>
      </c>
      <c r="U163" s="29" t="str">
        <f>SSN_7!U1483</f>
        <v xml:space="preserve"> 6.7</v>
      </c>
      <c r="V163" s="29" t="str">
        <f>SSN_7!V1483</f>
        <v xml:space="preserve"> 6.7</v>
      </c>
      <c r="X163" t="e">
        <f>VLOOKUP(K163,$X$2:Y$31,2,FALSE())</f>
        <v>#N/A</v>
      </c>
      <c r="AB163" s="20">
        <f>MATCH("R",$J164:$J$1001,0)</f>
        <v>5</v>
      </c>
      <c r="AC163" s="20">
        <f>ROW()</f>
        <v>163</v>
      </c>
      <c r="AD163" s="24" t="e">
        <f t="shared" ca="1" si="57"/>
        <v>#N/A</v>
      </c>
      <c r="AE163" t="str">
        <f t="shared" ca="1" si="56"/>
        <v>E</v>
      </c>
    </row>
    <row r="164" spans="1:31">
      <c r="A164"/>
      <c r="J164" s="29" t="str">
        <f>SSN_7!J1484</f>
        <v/>
      </c>
      <c r="K164" s="29" t="str">
        <f>SSN_7!K1484</f>
        <v xml:space="preserve">    </v>
      </c>
      <c r="L164" s="29" t="str">
        <f>SSN_7!L1484</f>
        <v xml:space="preserve"> 4.0</v>
      </c>
      <c r="M164" s="29" t="str">
        <f>SSN_7!M1484</f>
        <v xml:space="preserve"> 4.1</v>
      </c>
      <c r="N164" s="29" t="str">
        <f>SSN_7!N1484</f>
        <v xml:space="preserve"> 3.9</v>
      </c>
      <c r="O164" s="29" t="str">
        <f>SSN_7!O1484</f>
        <v xml:space="preserve"> 3.7</v>
      </c>
      <c r="P164" s="29" t="str">
        <f>SSN_7!P1484</f>
        <v xml:space="preserve"> 3.4</v>
      </c>
      <c r="Q164" s="29" t="str">
        <f>SSN_7!Q1484</f>
        <v xml:space="preserve"> 3.2</v>
      </c>
      <c r="R164" s="29" t="str">
        <f>SSN_7!R1484</f>
        <v xml:space="preserve"> 3.0</v>
      </c>
      <c r="S164" s="29" t="str">
        <f>SSN_7!S1484</f>
        <v xml:space="preserve"> 2.9</v>
      </c>
      <c r="T164" s="29" t="str">
        <f>SSN_7!T1484</f>
        <v xml:space="preserve"> 2.8</v>
      </c>
      <c r="U164" s="29" t="str">
        <f>SSN_7!U1484</f>
        <v xml:space="preserve"> 2.8</v>
      </c>
      <c r="V164" s="29" t="str">
        <f>SSN_7!V1484</f>
        <v xml:space="preserve"> 2.7</v>
      </c>
      <c r="X164" t="e">
        <f>VLOOKUP(K164,$X$2:Y$31,2,FALSE())</f>
        <v>#N/A</v>
      </c>
      <c r="AB164" s="20">
        <f>MATCH("R",$J165:$J$1001,0)</f>
        <v>4</v>
      </c>
      <c r="AC164" s="20">
        <f>ROW()</f>
        <v>164</v>
      </c>
      <c r="AD164" s="24" t="e">
        <f t="shared" ca="1" si="57"/>
        <v>#N/A</v>
      </c>
      <c r="AE164" t="str">
        <f t="shared" ca="1" si="56"/>
        <v>E</v>
      </c>
    </row>
    <row r="165" spans="1:31">
      <c r="A165"/>
      <c r="J165" s="29" t="str">
        <f>SSN_7!J1485</f>
        <v/>
      </c>
      <c r="K165" s="29" t="str">
        <f>SSN_7!K1485</f>
        <v xml:space="preserve">    </v>
      </c>
      <c r="L165" s="29" t="str">
        <f>SSN_7!L1485</f>
        <v xml:space="preserve"> 4.0</v>
      </c>
      <c r="M165" s="29" t="str">
        <f>SSN_7!M1485</f>
        <v xml:space="preserve"> 4.1</v>
      </c>
      <c r="N165" s="29" t="str">
        <f>SSN_7!N1485</f>
        <v xml:space="preserve"> 3.9</v>
      </c>
      <c r="O165" s="29" t="str">
        <f>SSN_7!O1485</f>
        <v xml:space="preserve"> 3.7</v>
      </c>
      <c r="P165" s="29" t="str">
        <f>SSN_7!P1485</f>
        <v xml:space="preserve"> 3.4</v>
      </c>
      <c r="Q165" s="29" t="str">
        <f>SSN_7!Q1485</f>
        <v xml:space="preserve"> 3.2</v>
      </c>
      <c r="R165" s="29" t="str">
        <f>SSN_7!R1485</f>
        <v xml:space="preserve"> 3.0</v>
      </c>
      <c r="S165" s="29" t="str">
        <f>SSN_7!S1485</f>
        <v xml:space="preserve"> 2.9</v>
      </c>
      <c r="T165" s="29" t="str">
        <f>SSN_7!T1485</f>
        <v xml:space="preserve"> 2.8</v>
      </c>
      <c r="U165" s="29" t="str">
        <f>SSN_7!U1485</f>
        <v xml:space="preserve"> 2.8</v>
      </c>
      <c r="V165" s="29" t="str">
        <f>SSN_7!V1485</f>
        <v xml:space="preserve"> 2.7</v>
      </c>
      <c r="X165" t="e">
        <f>VLOOKUP(K165,$X$2:Y$31,2,FALSE())</f>
        <v>#N/A</v>
      </c>
      <c r="AB165" s="20">
        <f>MATCH("R",$J166:$J$1001,0)</f>
        <v>3</v>
      </c>
      <c r="AC165" s="20">
        <f>ROW()</f>
        <v>165</v>
      </c>
      <c r="AD165" s="24" t="e">
        <f t="shared" ca="1" si="57"/>
        <v>#N/A</v>
      </c>
      <c r="AE165" t="str">
        <f t="shared" ca="1" si="56"/>
        <v>E</v>
      </c>
    </row>
    <row r="166" spans="1:31">
      <c r="A166"/>
      <c r="J166" s="29" t="str">
        <f>SSN_7!J1486</f>
        <v/>
      </c>
      <c r="K166" s="29" t="str">
        <f>SSN_7!K1486</f>
        <v xml:space="preserve">    </v>
      </c>
      <c r="L166" s="29" t="str">
        <f>SSN_7!L1486</f>
        <v xml:space="preserve">  42</v>
      </c>
      <c r="M166" s="29" t="str">
        <f>SSN_7!M1486</f>
        <v xml:space="preserve">  47</v>
      </c>
      <c r="N166" s="29" t="str">
        <f>SSN_7!N1486</f>
        <v xml:space="preserve">  38</v>
      </c>
      <c r="O166" s="29" t="str">
        <f>SSN_7!O1486</f>
        <v xml:space="preserve">  19</v>
      </c>
      <c r="P166" s="29" t="str">
        <f>SSN_7!P1486</f>
        <v xml:space="preserve"> -12</v>
      </c>
      <c r="Q166" s="29" t="str">
        <f>SSN_7!Q1486</f>
        <v xml:space="preserve"> -13</v>
      </c>
      <c r="R166" s="29" t="str">
        <f>SSN_7!R1486</f>
        <v xml:space="preserve"> -11</v>
      </c>
      <c r="S166" s="29" t="str">
        <f>SSN_7!S1486</f>
        <v xml:space="preserve"> -10</v>
      </c>
      <c r="T166" s="29" t="str">
        <f>SSN_7!T1486</f>
        <v xml:space="preserve"> -10</v>
      </c>
      <c r="U166" s="29" t="str">
        <f>SSN_7!U1486</f>
        <v xml:space="preserve">  -9</v>
      </c>
      <c r="V166" s="29" t="str">
        <f>SSN_7!V1486</f>
        <v xml:space="preserve">  -9</v>
      </c>
      <c r="X166" t="e">
        <f>VLOOKUP(K166,$X$2:Y$31,2,FALSE())</f>
        <v>#N/A</v>
      </c>
      <c r="AB166" s="20">
        <f>MATCH("R",$J167:$J$1001,0)</f>
        <v>2</v>
      </c>
      <c r="AC166" s="20">
        <f>ROW()</f>
        <v>166</v>
      </c>
      <c r="AD166" s="24" t="e">
        <f t="shared" ca="1" si="57"/>
        <v>#N/A</v>
      </c>
      <c r="AE166" t="str">
        <f t="shared" ca="1" si="56"/>
        <v>E</v>
      </c>
    </row>
    <row r="167" spans="1:31">
      <c r="A167"/>
      <c r="J167" s="29" t="str">
        <f>SSN_7!J1487</f>
        <v/>
      </c>
      <c r="K167" s="29" t="str">
        <f>SSN_7!K1487</f>
        <v/>
      </c>
      <c r="L167" s="29" t="str">
        <f>SSN_7!L1487</f>
        <v/>
      </c>
      <c r="M167" s="29" t="str">
        <f>SSN_7!M1487</f>
        <v/>
      </c>
      <c r="N167" s="29" t="str">
        <f>SSN_7!N1487</f>
        <v/>
      </c>
      <c r="O167" s="29" t="str">
        <f>SSN_7!O1487</f>
        <v/>
      </c>
      <c r="P167" s="29" t="str">
        <f>SSN_7!P1487</f>
        <v/>
      </c>
      <c r="Q167" s="29" t="str">
        <f>SSN_7!Q1487</f>
        <v/>
      </c>
      <c r="R167" s="29" t="str">
        <f>SSN_7!R1487</f>
        <v/>
      </c>
      <c r="S167" s="29" t="str">
        <f>SSN_7!S1487</f>
        <v/>
      </c>
      <c r="T167" s="29" t="str">
        <f>SSN_7!T1487</f>
        <v/>
      </c>
      <c r="U167" s="29" t="str">
        <f>SSN_7!U1487</f>
        <v/>
      </c>
      <c r="V167" s="29" t="str">
        <f>SSN_7!V1487</f>
        <v/>
      </c>
      <c r="X167" t="e">
        <f>VLOOKUP(K167,$X$2:Y$31,2,FALSE())</f>
        <v>#N/A</v>
      </c>
      <c r="AB167" s="20">
        <f>MATCH("R",$J168:$J$1001,0)</f>
        <v>1</v>
      </c>
      <c r="AC167" s="20">
        <f>ROW()</f>
        <v>167</v>
      </c>
      <c r="AD167" s="24" t="e">
        <f t="shared" ca="1" si="57"/>
        <v>#N/A</v>
      </c>
      <c r="AE167" t="str">
        <f t="shared" ca="1" si="56"/>
        <v>E</v>
      </c>
    </row>
    <row r="168" spans="1:31">
      <c r="A168"/>
      <c r="J168" s="29" t="str">
        <f>SSN_7!J1488</f>
        <v>R</v>
      </c>
      <c r="K168" s="29" t="str">
        <f>SSN_7!K1488</f>
        <v xml:space="preserve"> 6.0</v>
      </c>
      <c r="L168" s="29" t="str">
        <f>SSN_7!L1488</f>
        <v xml:space="preserve"> 3.6</v>
      </c>
      <c r="M168" s="29" t="str">
        <f>SSN_7!M1488</f>
        <v xml:space="preserve"> 2.0</v>
      </c>
      <c r="N168" s="29" t="str">
        <f>SSN_7!N1488</f>
        <v xml:space="preserve"> 4.0</v>
      </c>
      <c r="O168" s="29" t="str">
        <f>SSN_7!O1488</f>
        <v xml:space="preserve"> 5.4</v>
      </c>
      <c r="P168" s="29" t="str">
        <f>SSN_7!P1488</f>
        <v xml:space="preserve"> 7.3</v>
      </c>
      <c r="Q168" s="29" t="str">
        <f>SSN_7!Q1488</f>
        <v>10.2</v>
      </c>
      <c r="R168" s="29" t="str">
        <f>SSN_7!R1488</f>
        <v>14.4</v>
      </c>
      <c r="S168" s="29" t="str">
        <f>SSN_7!S1488</f>
        <v>18.2</v>
      </c>
      <c r="T168" s="29" t="str">
        <f>SSN_7!T1488</f>
        <v>21.5</v>
      </c>
      <c r="U168" s="29" t="str">
        <f>SSN_7!U1488</f>
        <v>25.0</v>
      </c>
      <c r="V168" s="29" t="str">
        <f>SSN_7!V1488</f>
        <v>29.0</v>
      </c>
      <c r="X168" t="str">
        <f>VLOOKUP(K168,$X$2:Y$31,2,FALSE())</f>
        <v>0600</v>
      </c>
      <c r="AB168" s="20">
        <f>MATCH("R",$J169:$J$1001,0)</f>
        <v>32</v>
      </c>
      <c r="AC168" s="20">
        <f>ROW()</f>
        <v>168</v>
      </c>
      <c r="AD168" s="24" t="e">
        <f t="shared" ca="1" si="57"/>
        <v>#N/A</v>
      </c>
      <c r="AE168" t="str">
        <f t="shared" ca="1" si="56"/>
        <v>E</v>
      </c>
    </row>
    <row r="169" spans="1:31">
      <c r="A169"/>
      <c r="J169" s="29" t="str">
        <f>SSN_7!J1489</f>
        <v/>
      </c>
      <c r="K169" s="29" t="str">
        <f>SSN_7!K1489</f>
        <v xml:space="preserve">    </v>
      </c>
      <c r="L169" s="29" t="str">
        <f>SSN_7!L1489</f>
        <v xml:space="preserve"> 1F2</v>
      </c>
      <c r="M169" s="29" t="str">
        <f>SSN_7!M1489</f>
        <v xml:space="preserve"> 1F2</v>
      </c>
      <c r="N169" s="29" t="str">
        <f>SSN_7!N1489</f>
        <v xml:space="preserve"> 1F2</v>
      </c>
      <c r="O169" s="29" t="str">
        <f>SSN_7!O1489</f>
        <v xml:space="preserve"> 1F2</v>
      </c>
      <c r="P169" s="29" t="str">
        <f>SSN_7!P1489</f>
        <v xml:space="preserve"> 1F2</v>
      </c>
      <c r="Q169" s="29" t="str">
        <f>SSN_7!Q1489</f>
        <v xml:space="preserve"> 1F2</v>
      </c>
      <c r="R169" s="29" t="str">
        <f>SSN_7!R1489</f>
        <v xml:space="preserve"> 1F2</v>
      </c>
      <c r="S169" s="29" t="str">
        <f>SSN_7!S1489</f>
        <v xml:space="preserve"> 1F2</v>
      </c>
      <c r="T169" s="29" t="str">
        <f>SSN_7!T1489</f>
        <v xml:space="preserve"> 1F2</v>
      </c>
      <c r="U169" s="29" t="str">
        <f>SSN_7!U1489</f>
        <v xml:space="preserve"> 1F2</v>
      </c>
      <c r="V169" s="29" t="str">
        <f>SSN_7!V1489</f>
        <v xml:space="preserve"> 1F2</v>
      </c>
      <c r="X169" t="e">
        <f>VLOOKUP(K169,$X$2:Y$31,2,FALSE())</f>
        <v>#N/A</v>
      </c>
      <c r="AB169" s="20">
        <f>MATCH("R",$J170:$J$1001,0)</f>
        <v>31</v>
      </c>
      <c r="AC169" s="20">
        <f>ROW()</f>
        <v>169</v>
      </c>
      <c r="AD169" s="24" t="e">
        <f t="shared" ca="1" si="57"/>
        <v>#N/A</v>
      </c>
      <c r="AE169" t="str">
        <f t="shared" ca="1" si="56"/>
        <v>E</v>
      </c>
    </row>
    <row r="170" spans="1:31">
      <c r="A170"/>
      <c r="J170" s="29" t="str">
        <f>SSN_7!J1490</f>
        <v/>
      </c>
      <c r="K170" s="29" t="str">
        <f>SSN_7!K1490</f>
        <v xml:space="preserve">    </v>
      </c>
      <c r="L170" s="29" t="str">
        <f>SSN_7!L1490</f>
        <v>64.9</v>
      </c>
      <c r="M170" s="29" t="str">
        <f>SSN_7!M1490</f>
        <v>57.2</v>
      </c>
      <c r="N170" s="29" t="str">
        <f>SSN_7!N1490</f>
        <v>64.9</v>
      </c>
      <c r="O170" s="29" t="str">
        <f>SSN_7!O1490</f>
        <v>64.9</v>
      </c>
      <c r="P170" s="29" t="str">
        <f>SSN_7!P1490</f>
        <v>64.9</v>
      </c>
      <c r="Q170" s="29" t="str">
        <f>SSN_7!Q1490</f>
        <v>64.9</v>
      </c>
      <c r="R170" s="29" t="str">
        <f>SSN_7!R1490</f>
        <v>64.9</v>
      </c>
      <c r="S170" s="29" t="str">
        <f>SSN_7!S1490</f>
        <v>64.9</v>
      </c>
      <c r="T170" s="29" t="str">
        <f>SSN_7!T1490</f>
        <v>64.9</v>
      </c>
      <c r="U170" s="29" t="str">
        <f>SSN_7!U1490</f>
        <v>64.9</v>
      </c>
      <c r="V170" s="29" t="str">
        <f>SSN_7!V1490</f>
        <v>64.9</v>
      </c>
      <c r="X170" t="e">
        <f>VLOOKUP(K170,$X$2:Y$31,2,FALSE())</f>
        <v>#N/A</v>
      </c>
      <c r="AB170" s="20">
        <f>MATCH("R",$J171:$J$1001,0)</f>
        <v>30</v>
      </c>
      <c r="AC170" s="20">
        <f>ROW()</f>
        <v>170</v>
      </c>
      <c r="AD170" s="24" t="e">
        <f t="shared" ca="1" si="57"/>
        <v>#N/A</v>
      </c>
      <c r="AE170" t="str">
        <f t="shared" ca="1" si="56"/>
        <v>E</v>
      </c>
    </row>
    <row r="171" spans="1:31">
      <c r="A171"/>
      <c r="J171" s="29" t="str">
        <f>SSN_7!J1491</f>
        <v/>
      </c>
      <c r="K171" s="29" t="str">
        <f>SSN_7!K1491</f>
        <v xml:space="preserve">    </v>
      </c>
      <c r="L171" s="29" t="str">
        <f>SSN_7!L1491</f>
        <v xml:space="preserve"> 2.7</v>
      </c>
      <c r="M171" s="29" t="str">
        <f>SSN_7!M1491</f>
        <v xml:space="preserve"> 2.1</v>
      </c>
      <c r="N171" s="29" t="str">
        <f>SSN_7!N1491</f>
        <v xml:space="preserve"> 2.7</v>
      </c>
      <c r="O171" s="29" t="str">
        <f>SSN_7!O1491</f>
        <v xml:space="preserve"> 2.7</v>
      </c>
      <c r="P171" s="29" t="str">
        <f>SSN_7!P1491</f>
        <v xml:space="preserve"> 2.7</v>
      </c>
      <c r="Q171" s="29" t="str">
        <f>SSN_7!Q1491</f>
        <v xml:space="preserve"> 2.7</v>
      </c>
      <c r="R171" s="29" t="str">
        <f>SSN_7!R1491</f>
        <v xml:space="preserve"> 2.7</v>
      </c>
      <c r="S171" s="29" t="str">
        <f>SSN_7!S1491</f>
        <v xml:space="preserve"> 2.7</v>
      </c>
      <c r="T171" s="29" t="str">
        <f>SSN_7!T1491</f>
        <v xml:space="preserve"> 2.7</v>
      </c>
      <c r="U171" s="29" t="str">
        <f>SSN_7!U1491</f>
        <v xml:space="preserve"> 2.7</v>
      </c>
      <c r="V171" s="29" t="str">
        <f>SSN_7!V1491</f>
        <v xml:space="preserve"> 2.7</v>
      </c>
      <c r="X171" t="e">
        <f>VLOOKUP(K171,$X$2:Y$31,2,FALSE())</f>
        <v>#N/A</v>
      </c>
      <c r="AB171" s="20">
        <f>MATCH("R",$J172:$J$1001,0)</f>
        <v>29</v>
      </c>
      <c r="AC171" s="20">
        <f>ROW()</f>
        <v>171</v>
      </c>
      <c r="AD171" s="24" t="e">
        <f t="shared" ca="1" si="57"/>
        <v>#N/A</v>
      </c>
      <c r="AE171" t="str">
        <f t="shared" ca="1" si="56"/>
        <v>E</v>
      </c>
    </row>
    <row r="172" spans="1:31">
      <c r="A172"/>
      <c r="J172" s="29" t="str">
        <f>SSN_7!J1492</f>
        <v/>
      </c>
      <c r="K172" s="29" t="str">
        <f>SSN_7!K1492</f>
        <v xml:space="preserve">    </v>
      </c>
      <c r="L172" s="29" t="str">
        <f>SSN_7!L1492</f>
        <v xml:space="preserve"> 367</v>
      </c>
      <c r="M172" s="29" t="str">
        <f>SSN_7!M1492</f>
        <v xml:space="preserve"> 263</v>
      </c>
      <c r="N172" s="29" t="str">
        <f>SSN_7!N1492</f>
        <v xml:space="preserve"> 367</v>
      </c>
      <c r="O172" s="29" t="str">
        <f>SSN_7!O1492</f>
        <v xml:space="preserve"> 367</v>
      </c>
      <c r="P172" s="29" t="str">
        <f>SSN_7!P1492</f>
        <v xml:space="preserve"> 367</v>
      </c>
      <c r="Q172" s="29" t="str">
        <f>SSN_7!Q1492</f>
        <v xml:space="preserve"> 367</v>
      </c>
      <c r="R172" s="29" t="str">
        <f>SSN_7!R1492</f>
        <v xml:space="preserve"> 367</v>
      </c>
      <c r="S172" s="29" t="str">
        <f>SSN_7!S1492</f>
        <v xml:space="preserve"> 367</v>
      </c>
      <c r="T172" s="29" t="str">
        <f>SSN_7!T1492</f>
        <v xml:space="preserve"> 367</v>
      </c>
      <c r="U172" s="29" t="str">
        <f>SSN_7!U1492</f>
        <v xml:space="preserve"> 367</v>
      </c>
      <c r="V172" s="29" t="str">
        <f>SSN_7!V1492</f>
        <v xml:space="preserve"> 367</v>
      </c>
      <c r="X172" t="e">
        <f>VLOOKUP(K172,$X$2:Y$31,2,FALSE())</f>
        <v>#N/A</v>
      </c>
      <c r="AB172" s="20">
        <f>MATCH("R",$J173:$J$1001,0)</f>
        <v>28</v>
      </c>
      <c r="AC172" s="20">
        <f>ROW()</f>
        <v>172</v>
      </c>
      <c r="AD172" s="24" t="e">
        <f t="shared" ca="1" si="57"/>
        <v>#N/A</v>
      </c>
      <c r="AE172" t="str">
        <f t="shared" ca="1" si="56"/>
        <v>E</v>
      </c>
    </row>
    <row r="173" spans="1:31">
      <c r="A173"/>
      <c r="J173" s="29" t="str">
        <f>SSN_7!J1493</f>
        <v/>
      </c>
      <c r="K173" s="29" t="str">
        <f>SSN_7!K1493</f>
        <v xml:space="preserve">    </v>
      </c>
      <c r="L173" s="29" t="str">
        <f>SSN_7!L1493</f>
        <v>0.50</v>
      </c>
      <c r="M173" s="29" t="str">
        <f>SSN_7!M1493</f>
        <v>1.00</v>
      </c>
      <c r="N173" s="29" t="str">
        <f>SSN_7!N1493</f>
        <v>0.29</v>
      </c>
      <c r="O173" s="29" t="str">
        <f>SSN_7!O1493</f>
        <v>0.01</v>
      </c>
      <c r="P173" s="29" t="str">
        <f>SSN_7!P1493</f>
        <v>0.00</v>
      </c>
      <c r="Q173" s="29" t="str">
        <f>SSN_7!Q1493</f>
        <v>0.00</v>
      </c>
      <c r="R173" s="29" t="str">
        <f>SSN_7!R1493</f>
        <v>0.00</v>
      </c>
      <c r="S173" s="29" t="str">
        <f>SSN_7!S1493</f>
        <v>0.00</v>
      </c>
      <c r="T173" s="29" t="str">
        <f>SSN_7!T1493</f>
        <v>0.00</v>
      </c>
      <c r="U173" s="29" t="str">
        <f>SSN_7!U1493</f>
        <v>0.00</v>
      </c>
      <c r="V173" s="29" t="str">
        <f>SSN_7!V1493</f>
        <v>0.00</v>
      </c>
      <c r="X173" t="e">
        <f>VLOOKUP(K173,$X$2:Y$31,2,FALSE())</f>
        <v>#N/A</v>
      </c>
      <c r="AB173" s="20">
        <f>MATCH("R",$J174:$J$1001,0)</f>
        <v>27</v>
      </c>
      <c r="AC173" s="20">
        <f>ROW()</f>
        <v>173</v>
      </c>
      <c r="AD173" s="24" t="e">
        <f t="shared" ca="1" si="57"/>
        <v>#N/A</v>
      </c>
      <c r="AE173" t="str">
        <f t="shared" ca="1" si="56"/>
        <v>E</v>
      </c>
    </row>
    <row r="174" spans="1:31">
      <c r="A174"/>
      <c r="J174" s="29" t="str">
        <f>SSN_7!J1494</f>
        <v/>
      </c>
      <c r="K174" s="29" t="str">
        <f>SSN_7!K1494</f>
        <v xml:space="preserve">    </v>
      </c>
      <c r="L174" s="29" t="str">
        <f>SSN_7!L1494</f>
        <v xml:space="preserve"> 106</v>
      </c>
      <c r="M174" s="29" t="str">
        <f>SSN_7!M1494</f>
        <v xml:space="preserve">  97</v>
      </c>
      <c r="N174" s="29" t="str">
        <f>SSN_7!N1494</f>
        <v xml:space="preserve"> 110</v>
      </c>
      <c r="O174" s="29" t="str">
        <f>SSN_7!O1494</f>
        <v xml:space="preserve"> 129</v>
      </c>
      <c r="P174" s="29" t="str">
        <f>SSN_7!P1494</f>
        <v xml:space="preserve"> 172</v>
      </c>
      <c r="Q174" s="29" t="str">
        <f>SSN_7!Q1494</f>
        <v xml:space="preserve"> 179</v>
      </c>
      <c r="R174" s="29" t="str">
        <f>SSN_7!R1494</f>
        <v xml:space="preserve"> 182</v>
      </c>
      <c r="S174" s="29" t="str">
        <f>SSN_7!S1494</f>
        <v xml:space="preserve"> 184</v>
      </c>
      <c r="T174" s="29" t="str">
        <f>SSN_7!T1494</f>
        <v xml:space="preserve"> 186</v>
      </c>
      <c r="U174" s="29" t="str">
        <f>SSN_7!U1494</f>
        <v xml:space="preserve"> 187</v>
      </c>
      <c r="V174" s="29" t="str">
        <f>SSN_7!V1494</f>
        <v xml:space="preserve"> 189</v>
      </c>
      <c r="X174" t="e">
        <f>VLOOKUP(K174,$X$2:Y$31,2,FALSE())</f>
        <v>#N/A</v>
      </c>
      <c r="AB174" s="20">
        <f>MATCH("R",$J175:$J$1001,0)</f>
        <v>26</v>
      </c>
      <c r="AC174" s="20">
        <f>ROW()</f>
        <v>174</v>
      </c>
      <c r="AD174" s="24" t="e">
        <f t="shared" ca="1" si="57"/>
        <v>#N/A</v>
      </c>
      <c r="AE174" t="str">
        <f t="shared" ca="1" si="56"/>
        <v>E</v>
      </c>
    </row>
    <row r="175" spans="1:31">
      <c r="A175"/>
      <c r="J175" s="29" t="str">
        <f>SSN_7!J1495</f>
        <v/>
      </c>
      <c r="K175" s="29" t="str">
        <f>SSN_7!K1495</f>
        <v xml:space="preserve">    </v>
      </c>
      <c r="L175" s="29" t="str">
        <f>SSN_7!L1495</f>
        <v xml:space="preserve">  28</v>
      </c>
      <c r="M175" s="29" t="str">
        <f>SSN_7!M1495</f>
        <v xml:space="preserve">  32</v>
      </c>
      <c r="N175" s="29" t="str">
        <f>SSN_7!N1495</f>
        <v xml:space="preserve">  26</v>
      </c>
      <c r="O175" s="29" t="str">
        <f>SSN_7!O1495</f>
        <v xml:space="preserve">  10</v>
      </c>
      <c r="P175" s="29" t="str">
        <f>SSN_7!P1495</f>
        <v xml:space="preserve"> -31</v>
      </c>
      <c r="Q175" s="29" t="str">
        <f>SSN_7!Q1495</f>
        <v xml:space="preserve"> -35</v>
      </c>
      <c r="R175" s="29" t="str">
        <f>SSN_7!R1495</f>
        <v xml:space="preserve"> -35</v>
      </c>
      <c r="S175" s="29" t="str">
        <f>SSN_7!S1495</f>
        <v xml:space="preserve"> -35</v>
      </c>
      <c r="T175" s="29" t="str">
        <f>SSN_7!T1495</f>
        <v xml:space="preserve"> -35</v>
      </c>
      <c r="U175" s="29" t="str">
        <f>SSN_7!U1495</f>
        <v xml:space="preserve"> -35</v>
      </c>
      <c r="V175" s="29" t="str">
        <f>SSN_7!V1495</f>
        <v xml:space="preserve"> -35</v>
      </c>
      <c r="X175" t="e">
        <f>VLOOKUP(K175,$X$2:Y$31,2,FALSE())</f>
        <v>#N/A</v>
      </c>
      <c r="AB175" s="20">
        <f>MATCH("R",$J176:$J$1001,0)</f>
        <v>25</v>
      </c>
      <c r="AC175" s="20">
        <f>ROW()</f>
        <v>175</v>
      </c>
      <c r="AD175" s="24" t="e">
        <f t="shared" ca="1" si="57"/>
        <v>#N/A</v>
      </c>
      <c r="AE175" t="str">
        <f t="shared" ca="1" si="56"/>
        <v>E</v>
      </c>
    </row>
    <row r="176" spans="1:31">
      <c r="A176"/>
      <c r="J176" s="29" t="str">
        <f>SSN_7!J1496</f>
        <v/>
      </c>
      <c r="K176" s="29" t="str">
        <f>SSN_7!K1496</f>
        <v xml:space="preserve">    </v>
      </c>
      <c r="L176" s="29" t="str">
        <f>SSN_7!L1496</f>
        <v xml:space="preserve"> -86</v>
      </c>
      <c r="M176" s="29" t="str">
        <f>SSN_7!M1496</f>
        <v xml:space="preserve"> -77</v>
      </c>
      <c r="N176" s="29" t="str">
        <f>SSN_7!N1496</f>
        <v xml:space="preserve"> -90</v>
      </c>
      <c r="O176" s="29" t="str">
        <f>SSN_7!O1496</f>
        <v>-109</v>
      </c>
      <c r="P176" s="29" t="str">
        <f>SSN_7!P1496</f>
        <v>-152</v>
      </c>
      <c r="Q176" s="29" t="str">
        <f>SSN_7!Q1496</f>
        <v>-159</v>
      </c>
      <c r="R176" s="29" t="str">
        <f>SSN_7!R1496</f>
        <v>-162</v>
      </c>
      <c r="S176" s="29" t="str">
        <f>SSN_7!S1496</f>
        <v>-164</v>
      </c>
      <c r="T176" s="29" t="str">
        <f>SSN_7!T1496</f>
        <v>-166</v>
      </c>
      <c r="U176" s="29" t="str">
        <f>SSN_7!U1496</f>
        <v>-167</v>
      </c>
      <c r="V176" s="29" t="str">
        <f>SSN_7!V1496</f>
        <v>-169</v>
      </c>
      <c r="X176" t="e">
        <f>VLOOKUP(K176,$X$2:Y$31,2,FALSE())</f>
        <v>#N/A</v>
      </c>
      <c r="AB176" s="20">
        <f>MATCH("R",$J177:$J$1001,0)</f>
        <v>24</v>
      </c>
      <c r="AC176" s="20">
        <f>ROW()</f>
        <v>176</v>
      </c>
      <c r="AD176" s="24" t="e">
        <f t="shared" ca="1" si="57"/>
        <v>#N/A</v>
      </c>
      <c r="AE176" t="str">
        <f t="shared" ca="1" si="56"/>
        <v>E</v>
      </c>
    </row>
    <row r="177" spans="1:31">
      <c r="A177"/>
      <c r="J177" s="29" t="str">
        <f>SSN_7!J1497</f>
        <v/>
      </c>
      <c r="K177" s="29" t="str">
        <f>SSN_7!K1497</f>
        <v xml:space="preserve">    </v>
      </c>
      <c r="L177" s="29" t="str">
        <f>SSN_7!L1497</f>
        <v>-143</v>
      </c>
      <c r="M177" s="29" t="str">
        <f>SSN_7!M1497</f>
        <v>-136</v>
      </c>
      <c r="N177" s="29" t="str">
        <f>SSN_7!N1497</f>
        <v>-144</v>
      </c>
      <c r="O177" s="29" t="str">
        <f>SSN_7!O1497</f>
        <v>-149</v>
      </c>
      <c r="P177" s="29" t="str">
        <f>SSN_7!P1497</f>
        <v>-153</v>
      </c>
      <c r="Q177" s="29" t="str">
        <f>SSN_7!Q1497</f>
        <v>-159</v>
      </c>
      <c r="R177" s="29" t="str">
        <f>SSN_7!R1497</f>
        <v>-164</v>
      </c>
      <c r="S177" s="29" t="str">
        <f>SSN_7!S1497</f>
        <v>-167</v>
      </c>
      <c r="T177" s="29" t="str">
        <f>SSN_7!T1497</f>
        <v>-169</v>
      </c>
      <c r="U177" s="29" t="str">
        <f>SSN_7!U1497</f>
        <v>-170</v>
      </c>
      <c r="V177" s="29" t="str">
        <f>SSN_7!V1497</f>
        <v>-172</v>
      </c>
      <c r="X177" t="e">
        <f>VLOOKUP(K177,$X$2:Y$31,2,FALSE())</f>
        <v>#N/A</v>
      </c>
      <c r="AB177" s="20">
        <f>MATCH("R",$J178:$J$1001,0)</f>
        <v>23</v>
      </c>
      <c r="AC177" s="20">
        <f>ROW()</f>
        <v>177</v>
      </c>
      <c r="AD177" s="24" t="e">
        <f t="shared" ca="1" si="57"/>
        <v>#N/A</v>
      </c>
      <c r="AE177" t="str">
        <f t="shared" ca="1" si="56"/>
        <v>E</v>
      </c>
    </row>
    <row r="178" spans="1:31">
      <c r="A178"/>
      <c r="J178" s="29" t="str">
        <f>SSN_7!J1498</f>
        <v/>
      </c>
      <c r="K178" s="29" t="str">
        <f>SSN_7!K1498</f>
        <v xml:space="preserve">    </v>
      </c>
      <c r="L178" s="29" t="str">
        <f>SSN_7!L1498</f>
        <v xml:space="preserve">  57</v>
      </c>
      <c r="M178" s="29" t="str">
        <f>SSN_7!M1498</f>
        <v xml:space="preserve">  59</v>
      </c>
      <c r="N178" s="29" t="str">
        <f>SSN_7!N1498</f>
        <v xml:space="preserve">  55</v>
      </c>
      <c r="O178" s="29" t="str">
        <f>SSN_7!O1498</f>
        <v xml:space="preserve">  40</v>
      </c>
      <c r="P178" s="29" t="str">
        <f>SSN_7!P1498</f>
        <v xml:space="preserve">   2</v>
      </c>
      <c r="Q178" s="29" t="str">
        <f>SSN_7!Q1498</f>
        <v xml:space="preserve">   0</v>
      </c>
      <c r="R178" s="29" t="str">
        <f>SSN_7!R1498</f>
        <v xml:space="preserve">   1</v>
      </c>
      <c r="S178" s="29" t="str">
        <f>SSN_7!S1498</f>
        <v xml:space="preserve">   2</v>
      </c>
      <c r="T178" s="29" t="str">
        <f>SSN_7!T1498</f>
        <v xml:space="preserve">   3</v>
      </c>
      <c r="U178" s="29" t="str">
        <f>SSN_7!U1498</f>
        <v xml:space="preserve">   3</v>
      </c>
      <c r="V178" s="29" t="str">
        <f>SSN_7!V1498</f>
        <v xml:space="preserve">   4</v>
      </c>
      <c r="X178" t="e">
        <f>VLOOKUP(K178,$X$2:Y$31,2,FALSE())</f>
        <v>#N/A</v>
      </c>
      <c r="AB178" s="20">
        <f>MATCH("R",$J179:$J$1001,0)</f>
        <v>22</v>
      </c>
      <c r="AC178" s="20">
        <f>ROW()</f>
        <v>178</v>
      </c>
      <c r="AD178" s="24" t="e">
        <f t="shared" ca="1" si="57"/>
        <v>#N/A</v>
      </c>
      <c r="AE178" t="str">
        <f t="shared" ca="1" si="56"/>
        <v>E</v>
      </c>
    </row>
    <row r="179" spans="1:31">
      <c r="A179"/>
      <c r="J179" s="29" t="str">
        <f>SSN_7!J1499</f>
        <v/>
      </c>
      <c r="K179" s="29" t="str">
        <f>SSN_7!K1499</f>
        <v xml:space="preserve">    </v>
      </c>
      <c r="L179" s="29" t="str">
        <f>SSN_7!L1499</f>
        <v xml:space="preserve">  31</v>
      </c>
      <c r="M179" s="29" t="str">
        <f>SSN_7!M1499</f>
        <v xml:space="preserve">  26</v>
      </c>
      <c r="N179" s="29" t="str">
        <f>SSN_7!N1499</f>
        <v xml:space="preserve">  35</v>
      </c>
      <c r="O179" s="29" t="str">
        <f>SSN_7!O1499</f>
        <v xml:space="preserve">  54</v>
      </c>
      <c r="P179" s="29" t="str">
        <f>SSN_7!P1499</f>
        <v xml:space="preserve">  85</v>
      </c>
      <c r="Q179" s="29" t="str">
        <f>SSN_7!Q1499</f>
        <v xml:space="preserve">  85</v>
      </c>
      <c r="R179" s="29" t="str">
        <f>SSN_7!R1499</f>
        <v xml:space="preserve">  84</v>
      </c>
      <c r="S179" s="29" t="str">
        <f>SSN_7!S1499</f>
        <v xml:space="preserve">  83</v>
      </c>
      <c r="T179" s="29" t="str">
        <f>SSN_7!T1499</f>
        <v xml:space="preserve">  83</v>
      </c>
      <c r="U179" s="29" t="str">
        <f>SSN_7!U1499</f>
        <v xml:space="preserve">  82</v>
      </c>
      <c r="V179" s="29" t="str">
        <f>SSN_7!V1499</f>
        <v xml:space="preserve">  82</v>
      </c>
      <c r="X179" t="e">
        <f>VLOOKUP(K179,$X$2:Y$31,2,FALSE())</f>
        <v>#N/A</v>
      </c>
      <c r="AB179" s="20">
        <f>MATCH("R",$J180:$J$1001,0)</f>
        <v>21</v>
      </c>
      <c r="AC179" s="20">
        <f>ROW()</f>
        <v>179</v>
      </c>
      <c r="AD179" s="24" t="e">
        <f t="shared" ca="1" si="57"/>
        <v>#N/A</v>
      </c>
      <c r="AE179" t="str">
        <f t="shared" ca="1" si="56"/>
        <v>E</v>
      </c>
    </row>
    <row r="180" spans="1:31">
      <c r="A180"/>
      <c r="J180" s="29" t="str">
        <f>SSN_7!J1500</f>
        <v/>
      </c>
      <c r="K180" s="29" t="str">
        <f>SSN_7!K1500</f>
        <v xml:space="preserve">    </v>
      </c>
      <c r="L180" s="29" t="str">
        <f>SSN_7!L1500</f>
        <v>0.01</v>
      </c>
      <c r="M180" s="29" t="str">
        <f>SSN_7!M1500</f>
        <v>0.00</v>
      </c>
      <c r="N180" s="29" t="str">
        <f>SSN_7!N1500</f>
        <v>0.01</v>
      </c>
      <c r="O180" s="29" t="str">
        <f>SSN_7!O1500</f>
        <v>0.01</v>
      </c>
      <c r="P180" s="29" t="str">
        <f>SSN_7!P1500</f>
        <v>0.00</v>
      </c>
      <c r="Q180" s="29" t="str">
        <f>SSN_7!Q1500</f>
        <v>0.00</v>
      </c>
      <c r="R180" s="29" t="str">
        <f>SSN_7!R1500</f>
        <v>0.00</v>
      </c>
      <c r="S180" s="29" t="str">
        <f>SSN_7!S1500</f>
        <v>0.00</v>
      </c>
      <c r="T180" s="29" t="str">
        <f>SSN_7!T1500</f>
        <v>0.00</v>
      </c>
      <c r="U180" s="29" t="str">
        <f>SSN_7!U1500</f>
        <v>0.00</v>
      </c>
      <c r="V180" s="29" t="str">
        <f>SSN_7!V1500</f>
        <v>0.00</v>
      </c>
      <c r="X180" t="e">
        <f>VLOOKUP(K180,$X$2:Y$31,2,FALSE())</f>
        <v>#N/A</v>
      </c>
      <c r="AB180" s="20">
        <f>MATCH("R",$J181:$J$1001,0)</f>
        <v>20</v>
      </c>
      <c r="AC180" s="20">
        <f>ROW()</f>
        <v>180</v>
      </c>
      <c r="AD180" s="24" t="e">
        <f t="shared" ca="1" si="57"/>
        <v>#N/A</v>
      </c>
      <c r="AE180" t="str">
        <f t="shared" ca="1" si="56"/>
        <v>E</v>
      </c>
    </row>
    <row r="181" spans="1:31">
      <c r="A181"/>
      <c r="J181" s="29" t="str">
        <f>SSN_7!J1501</f>
        <v/>
      </c>
      <c r="K181" s="29" t="str">
        <f>SSN_7!K1501</f>
        <v xml:space="preserve">    </v>
      </c>
      <c r="L181" s="29" t="str">
        <f>SSN_7!L1501</f>
        <v>0.00</v>
      </c>
      <c r="M181" s="29" t="str">
        <f>SSN_7!M1501</f>
        <v>0.00</v>
      </c>
      <c r="N181" s="29" t="str">
        <f>SSN_7!N1501</f>
        <v>0.00</v>
      </c>
      <c r="O181" s="29" t="str">
        <f>SSN_7!O1501</f>
        <v>0.00</v>
      </c>
      <c r="P181" s="29" t="str">
        <f>SSN_7!P1501</f>
        <v>0.00</v>
      </c>
      <c r="Q181" s="29" t="str">
        <f>SSN_7!Q1501</f>
        <v>0.00</v>
      </c>
      <c r="R181" s="29" t="str">
        <f>SSN_7!R1501</f>
        <v>0.00</v>
      </c>
      <c r="S181" s="29" t="str">
        <f>SSN_7!S1501</f>
        <v>0.00</v>
      </c>
      <c r="T181" s="29" t="str">
        <f>SSN_7!T1501</f>
        <v>0.00</v>
      </c>
      <c r="U181" s="29" t="str">
        <f>SSN_7!U1501</f>
        <v>0.00</v>
      </c>
      <c r="V181" s="29" t="str">
        <f>SSN_7!V1501</f>
        <v>0.00</v>
      </c>
      <c r="X181" t="e">
        <f>VLOOKUP(K181,$X$2:Y$31,2,FALSE())</f>
        <v>#N/A</v>
      </c>
      <c r="AB181" s="20">
        <f>MATCH("R",$J182:$J$1001,0)</f>
        <v>19</v>
      </c>
      <c r="AC181" s="20">
        <f>ROW()</f>
        <v>181</v>
      </c>
      <c r="AD181" s="24" t="e">
        <f t="shared" ca="1" si="57"/>
        <v>#N/A</v>
      </c>
      <c r="AE181" t="str">
        <f t="shared" ca="1" si="56"/>
        <v>E</v>
      </c>
    </row>
    <row r="182" spans="1:31">
      <c r="A182"/>
      <c r="J182" s="29" t="str">
        <f>SSN_7!J1502</f>
        <v/>
      </c>
      <c r="K182" s="29" t="str">
        <f>SSN_7!K1502</f>
        <v xml:space="preserve">    </v>
      </c>
      <c r="L182" s="29" t="str">
        <f>SSN_7!L1502</f>
        <v>0.07</v>
      </c>
      <c r="M182" s="29" t="str">
        <f>SSN_7!M1502</f>
        <v>0.08</v>
      </c>
      <c r="N182" s="29" t="str">
        <f>SSN_7!N1502</f>
        <v>0.07</v>
      </c>
      <c r="O182" s="29" t="str">
        <f>SSN_7!O1502</f>
        <v>0.03</v>
      </c>
      <c r="P182" s="29" t="str">
        <f>SSN_7!P1502</f>
        <v>0.00</v>
      </c>
      <c r="Q182" s="29" t="str">
        <f>SSN_7!Q1502</f>
        <v>0.00</v>
      </c>
      <c r="R182" s="29" t="str">
        <f>SSN_7!R1502</f>
        <v>0.00</v>
      </c>
      <c r="S182" s="29" t="str">
        <f>SSN_7!S1502</f>
        <v>0.00</v>
      </c>
      <c r="T182" s="29" t="str">
        <f>SSN_7!T1502</f>
        <v>0.00</v>
      </c>
      <c r="U182" s="29" t="str">
        <f>SSN_7!U1502</f>
        <v>0.00</v>
      </c>
      <c r="V182" s="29" t="str">
        <f>SSN_7!V1502</f>
        <v>0.00</v>
      </c>
      <c r="X182" t="e">
        <f>VLOOKUP(K182,$X$2:Y$31,2,FALSE())</f>
        <v>#N/A</v>
      </c>
      <c r="AB182" s="20">
        <f>MATCH("R",$J183:$J$1001,0)</f>
        <v>18</v>
      </c>
      <c r="AC182" s="20">
        <f>ROW()</f>
        <v>182</v>
      </c>
      <c r="AD182" s="24" t="e">
        <f t="shared" ca="1" si="57"/>
        <v>#N/A</v>
      </c>
      <c r="AE182" t="str">
        <f t="shared" ca="1" si="56"/>
        <v>E</v>
      </c>
    </row>
    <row r="183" spans="1:31">
      <c r="A183"/>
      <c r="J183" s="29" t="str">
        <f>SSN_7!J1503</f>
        <v/>
      </c>
      <c r="K183" s="29" t="str">
        <f>SSN_7!K1503</f>
        <v xml:space="preserve">    </v>
      </c>
      <c r="L183" s="29" t="str">
        <f>SSN_7!L1503</f>
        <v>12.2</v>
      </c>
      <c r="M183" s="29" t="str">
        <f>SSN_7!M1503</f>
        <v xml:space="preserve"> 7.8</v>
      </c>
      <c r="N183" s="29" t="str">
        <f>SSN_7!N1503</f>
        <v>14.0</v>
      </c>
      <c r="O183" s="29" t="str">
        <f>SSN_7!O1503</f>
        <v>19.1</v>
      </c>
      <c r="P183" s="29" t="str">
        <f>SSN_7!P1503</f>
        <v>10.1</v>
      </c>
      <c r="Q183" s="29" t="str">
        <f>SSN_7!Q1503</f>
        <v xml:space="preserve"> 7.7</v>
      </c>
      <c r="R183" s="29" t="str">
        <f>SSN_7!R1503</f>
        <v xml:space="preserve"> 7.7</v>
      </c>
      <c r="S183" s="29" t="str">
        <f>SSN_7!S1503</f>
        <v xml:space="preserve"> 7.7</v>
      </c>
      <c r="T183" s="29" t="str">
        <f>SSN_7!T1503</f>
        <v xml:space="preserve"> 7.7</v>
      </c>
      <c r="U183" s="29" t="str">
        <f>SSN_7!U1503</f>
        <v xml:space="preserve"> 7.7</v>
      </c>
      <c r="V183" s="29" t="str">
        <f>SSN_7!V1503</f>
        <v xml:space="preserve"> 7.7</v>
      </c>
      <c r="X183" t="e">
        <f>VLOOKUP(K183,$X$2:Y$31,2,FALSE())</f>
        <v>#N/A</v>
      </c>
      <c r="AB183" s="20">
        <f>MATCH("R",$J184:$J$1001,0)</f>
        <v>17</v>
      </c>
      <c r="AC183" s="20">
        <f>ROW()</f>
        <v>183</v>
      </c>
      <c r="AD183" s="24" t="e">
        <f t="shared" ca="1" si="57"/>
        <v>#N/A</v>
      </c>
      <c r="AE183" t="str">
        <f t="shared" ca="1" si="56"/>
        <v>E</v>
      </c>
    </row>
    <row r="184" spans="1:31">
      <c r="A184"/>
      <c r="J184" s="29" t="str">
        <f>SSN_7!J1504</f>
        <v/>
      </c>
      <c r="K184" s="29" t="str">
        <f>SSN_7!K1504</f>
        <v xml:space="preserve">    </v>
      </c>
      <c r="L184" s="29" t="str">
        <f>SSN_7!L1504</f>
        <v xml:space="preserve"> 6.3</v>
      </c>
      <c r="M184" s="29" t="str">
        <f>SSN_7!M1504</f>
        <v xml:space="preserve"> 3.1</v>
      </c>
      <c r="N184" s="29" t="str">
        <f>SSN_7!N1504</f>
        <v xml:space="preserve"> 8.3</v>
      </c>
      <c r="O184" s="29" t="str">
        <f>SSN_7!O1504</f>
        <v>16.1</v>
      </c>
      <c r="P184" s="29" t="str">
        <f>SSN_7!P1504</f>
        <v>20.1</v>
      </c>
      <c r="Q184" s="29" t="str">
        <f>SSN_7!Q1504</f>
        <v xml:space="preserve"> 3.1</v>
      </c>
      <c r="R184" s="29" t="str">
        <f>SSN_7!R1504</f>
        <v xml:space="preserve"> 3.1</v>
      </c>
      <c r="S184" s="29" t="str">
        <f>SSN_7!S1504</f>
        <v xml:space="preserve"> 3.1</v>
      </c>
      <c r="T184" s="29" t="str">
        <f>SSN_7!T1504</f>
        <v xml:space="preserve"> 3.1</v>
      </c>
      <c r="U184" s="29" t="str">
        <f>SSN_7!U1504</f>
        <v xml:space="preserve"> 3.1</v>
      </c>
      <c r="V184" s="29" t="str">
        <f>SSN_7!V1504</f>
        <v xml:space="preserve"> 3.1</v>
      </c>
      <c r="X184" t="e">
        <f>VLOOKUP(K184,$X$2:Y$31,2,FALSE())</f>
        <v>#N/A</v>
      </c>
      <c r="AB184" s="20">
        <f>MATCH("R",$J185:$J$1001,0)</f>
        <v>16</v>
      </c>
      <c r="AC184" s="20">
        <f>ROW()</f>
        <v>184</v>
      </c>
      <c r="AD184" s="24" t="e">
        <f t="shared" ca="1" si="57"/>
        <v>#N/A</v>
      </c>
      <c r="AE184" t="str">
        <f t="shared" ca="1" si="56"/>
        <v>E</v>
      </c>
    </row>
    <row r="185" spans="1:31">
      <c r="A185"/>
      <c r="J185" s="29" t="str">
        <f>SSN_7!J1505</f>
        <v/>
      </c>
      <c r="K185" s="29" t="str">
        <f>SSN_7!K1505</f>
        <v xml:space="preserve">    </v>
      </c>
      <c r="L185" s="29" t="str">
        <f>SSN_7!L1505</f>
        <v>14.7</v>
      </c>
      <c r="M185" s="29" t="str">
        <f>SSN_7!M1505</f>
        <v>11.6</v>
      </c>
      <c r="N185" s="29" t="str">
        <f>SSN_7!N1505</f>
        <v>16.2</v>
      </c>
      <c r="O185" s="29" t="str">
        <f>SSN_7!O1505</f>
        <v>20.9</v>
      </c>
      <c r="P185" s="29" t="str">
        <f>SSN_7!P1505</f>
        <v>13.4</v>
      </c>
      <c r="Q185" s="29" t="str">
        <f>SSN_7!Q1505</f>
        <v>12.1</v>
      </c>
      <c r="R185" s="29" t="str">
        <f>SSN_7!R1505</f>
        <v>12.3</v>
      </c>
      <c r="S185" s="29" t="str">
        <f>SSN_7!S1505</f>
        <v>12.3</v>
      </c>
      <c r="T185" s="29" t="str">
        <f>SSN_7!T1505</f>
        <v>12.3</v>
      </c>
      <c r="U185" s="29" t="str">
        <f>SSN_7!U1505</f>
        <v>12.3</v>
      </c>
      <c r="V185" s="29" t="str">
        <f>SSN_7!V1505</f>
        <v>12.3</v>
      </c>
      <c r="X185" t="e">
        <f>VLOOKUP(K185,$X$2:Y$31,2,FALSE())</f>
        <v>#N/A</v>
      </c>
      <c r="AB185" s="20">
        <f>MATCH("R",$J186:$J$1001,0)</f>
        <v>15</v>
      </c>
      <c r="AC185" s="20">
        <f>ROW()</f>
        <v>185</v>
      </c>
      <c r="AD185" s="24" t="e">
        <f t="shared" ca="1" si="57"/>
        <v>#N/A</v>
      </c>
      <c r="AE185" t="str">
        <f t="shared" ca="1" si="56"/>
        <v>E</v>
      </c>
    </row>
    <row r="186" spans="1:31">
      <c r="A186"/>
      <c r="J186" s="29" t="str">
        <f>SSN_7!J1506</f>
        <v/>
      </c>
      <c r="K186" s="29" t="str">
        <f>SSN_7!K1506</f>
        <v xml:space="preserve">    </v>
      </c>
      <c r="L186" s="29" t="str">
        <f>SSN_7!L1506</f>
        <v xml:space="preserve"> 8.3</v>
      </c>
      <c r="M186" s="29" t="str">
        <f>SSN_7!M1506</f>
        <v xml:space="preserve"> 6.8</v>
      </c>
      <c r="N186" s="29" t="str">
        <f>SSN_7!N1506</f>
        <v xml:space="preserve"> 9.9</v>
      </c>
      <c r="O186" s="29" t="str">
        <f>SSN_7!O1506</f>
        <v>16.8</v>
      </c>
      <c r="P186" s="29" t="str">
        <f>SSN_7!P1506</f>
        <v>20.7</v>
      </c>
      <c r="Q186" s="29" t="str">
        <f>SSN_7!Q1506</f>
        <v xml:space="preserve"> 6.1</v>
      </c>
      <c r="R186" s="29" t="str">
        <f>SSN_7!R1506</f>
        <v xml:space="preserve"> 6.6</v>
      </c>
      <c r="S186" s="29" t="str">
        <f>SSN_7!S1506</f>
        <v xml:space="preserve"> 6.7</v>
      </c>
      <c r="T186" s="29" t="str">
        <f>SSN_7!T1506</f>
        <v xml:space="preserve"> 6.7</v>
      </c>
      <c r="U186" s="29" t="str">
        <f>SSN_7!U1506</f>
        <v xml:space="preserve"> 6.7</v>
      </c>
      <c r="V186" s="29" t="str">
        <f>SSN_7!V1506</f>
        <v xml:space="preserve"> 6.7</v>
      </c>
      <c r="X186" t="e">
        <f>VLOOKUP(K186,$X$2:Y$31,2,FALSE())</f>
        <v>#N/A</v>
      </c>
      <c r="AB186" s="20">
        <f>MATCH("R",$J187:$J$1001,0)</f>
        <v>14</v>
      </c>
      <c r="AC186" s="20">
        <f>ROW()</f>
        <v>186</v>
      </c>
      <c r="AD186" s="24" t="e">
        <f t="shared" ca="1" si="57"/>
        <v>#N/A</v>
      </c>
      <c r="AE186" t="str">
        <f t="shared" ca="1" si="56"/>
        <v>E</v>
      </c>
    </row>
    <row r="187" spans="1:31">
      <c r="A187"/>
      <c r="J187" s="29" t="str">
        <f>SSN_7!J1507</f>
        <v/>
      </c>
      <c r="K187" s="29" t="str">
        <f>SSN_7!K1507</f>
        <v xml:space="preserve">    </v>
      </c>
      <c r="L187" s="29" t="str">
        <f>SSN_7!L1507</f>
        <v xml:space="preserve"> 4.0</v>
      </c>
      <c r="M187" s="29" t="str">
        <f>SSN_7!M1507</f>
        <v xml:space="preserve"> 4.1</v>
      </c>
      <c r="N187" s="29" t="str">
        <f>SSN_7!N1507</f>
        <v xml:space="preserve"> 3.9</v>
      </c>
      <c r="O187" s="29" t="str">
        <f>SSN_7!O1507</f>
        <v xml:space="preserve"> 3.7</v>
      </c>
      <c r="P187" s="29" t="str">
        <f>SSN_7!P1507</f>
        <v xml:space="preserve"> 3.4</v>
      </c>
      <c r="Q187" s="29" t="str">
        <f>SSN_7!Q1507</f>
        <v xml:space="preserve"> 3.2</v>
      </c>
      <c r="R187" s="29" t="str">
        <f>SSN_7!R1507</f>
        <v xml:space="preserve"> 3.0</v>
      </c>
      <c r="S187" s="29" t="str">
        <f>SSN_7!S1507</f>
        <v xml:space="preserve"> 2.9</v>
      </c>
      <c r="T187" s="29" t="str">
        <f>SSN_7!T1507</f>
        <v xml:space="preserve"> 2.8</v>
      </c>
      <c r="U187" s="29" t="str">
        <f>SSN_7!U1507</f>
        <v xml:space="preserve"> 2.8</v>
      </c>
      <c r="V187" s="29" t="str">
        <f>SSN_7!V1507</f>
        <v xml:space="preserve"> 2.7</v>
      </c>
      <c r="X187" t="e">
        <f>VLOOKUP(K187,$X$2:Y$31,2,FALSE())</f>
        <v>#N/A</v>
      </c>
      <c r="AB187" s="20">
        <f>MATCH("R",$J188:$J$1001,0)</f>
        <v>13</v>
      </c>
      <c r="AC187" s="20">
        <f>ROW()</f>
        <v>187</v>
      </c>
      <c r="AD187" s="24" t="e">
        <f t="shared" ca="1" si="57"/>
        <v>#N/A</v>
      </c>
      <c r="AE187" t="str">
        <f t="shared" ca="1" si="56"/>
        <v>E</v>
      </c>
    </row>
    <row r="188" spans="1:31">
      <c r="A188"/>
      <c r="J188" s="29" t="str">
        <f>SSN_7!J1508</f>
        <v/>
      </c>
      <c r="K188" s="29" t="str">
        <f>SSN_7!K1508</f>
        <v xml:space="preserve">    </v>
      </c>
      <c r="L188" s="29" t="str">
        <f>SSN_7!L1508</f>
        <v xml:space="preserve"> 4.0</v>
      </c>
      <c r="M188" s="29" t="str">
        <f>SSN_7!M1508</f>
        <v xml:space="preserve"> 4.1</v>
      </c>
      <c r="N188" s="29" t="str">
        <f>SSN_7!N1508</f>
        <v xml:space="preserve"> 3.9</v>
      </c>
      <c r="O188" s="29" t="str">
        <f>SSN_7!O1508</f>
        <v xml:space="preserve"> 3.7</v>
      </c>
      <c r="P188" s="29" t="str">
        <f>SSN_7!P1508</f>
        <v xml:space="preserve"> 3.4</v>
      </c>
      <c r="Q188" s="29" t="str">
        <f>SSN_7!Q1508</f>
        <v xml:space="preserve"> 3.2</v>
      </c>
      <c r="R188" s="29" t="str">
        <f>SSN_7!R1508</f>
        <v xml:space="preserve"> 3.0</v>
      </c>
      <c r="S188" s="29" t="str">
        <f>SSN_7!S1508</f>
        <v xml:space="preserve"> 2.9</v>
      </c>
      <c r="T188" s="29" t="str">
        <f>SSN_7!T1508</f>
        <v xml:space="preserve"> 2.8</v>
      </c>
      <c r="U188" s="29" t="str">
        <f>SSN_7!U1508</f>
        <v xml:space="preserve"> 2.8</v>
      </c>
      <c r="V188" s="29" t="str">
        <f>SSN_7!V1508</f>
        <v xml:space="preserve"> 2.7</v>
      </c>
      <c r="X188" t="e">
        <f>VLOOKUP(K188,$X$2:Y$31,2,FALSE())</f>
        <v>#N/A</v>
      </c>
      <c r="AB188" s="20">
        <f>MATCH("R",$J189:$J$1001,0)</f>
        <v>12</v>
      </c>
      <c r="AC188" s="20">
        <f>ROW()</f>
        <v>188</v>
      </c>
      <c r="AD188" s="24" t="e">
        <f t="shared" ca="1" si="57"/>
        <v>#N/A</v>
      </c>
      <c r="AE188" t="str">
        <f t="shared" ca="1" si="56"/>
        <v>E</v>
      </c>
    </row>
    <row r="189" spans="1:31">
      <c r="A189"/>
      <c r="J189" s="29" t="str">
        <f>SSN_7!J1509</f>
        <v/>
      </c>
      <c r="K189" s="29" t="str">
        <f>SSN_7!K1509</f>
        <v xml:space="preserve">    </v>
      </c>
      <c r="L189" s="29" t="str">
        <f>SSN_7!L1509</f>
        <v xml:space="preserve">  42</v>
      </c>
      <c r="M189" s="29" t="str">
        <f>SSN_7!M1509</f>
        <v xml:space="preserve">  47</v>
      </c>
      <c r="N189" s="29" t="str">
        <f>SSN_7!N1509</f>
        <v xml:space="preserve">  38</v>
      </c>
      <c r="O189" s="29" t="str">
        <f>SSN_7!O1509</f>
        <v xml:space="preserve">  19</v>
      </c>
      <c r="P189" s="29" t="str">
        <f>SSN_7!P1509</f>
        <v xml:space="preserve"> -12</v>
      </c>
      <c r="Q189" s="29" t="str">
        <f>SSN_7!Q1509</f>
        <v xml:space="preserve"> -12</v>
      </c>
      <c r="R189" s="29" t="str">
        <f>SSN_7!R1509</f>
        <v xml:space="preserve"> -11</v>
      </c>
      <c r="S189" s="29" t="str">
        <f>SSN_7!S1509</f>
        <v xml:space="preserve"> -10</v>
      </c>
      <c r="T189" s="29" t="str">
        <f>SSN_7!T1509</f>
        <v xml:space="preserve"> -10</v>
      </c>
      <c r="U189" s="29" t="str">
        <f>SSN_7!U1509</f>
        <v xml:space="preserve">  -9</v>
      </c>
      <c r="V189" s="29" t="str">
        <f>SSN_7!V1509</f>
        <v xml:space="preserve">  -9</v>
      </c>
      <c r="X189" t="e">
        <f>VLOOKUP(K189,$X$2:Y$31,2,FALSE())</f>
        <v>#N/A</v>
      </c>
      <c r="AB189" s="20">
        <f>MATCH("R",$J190:$J$1001,0)</f>
        <v>11</v>
      </c>
      <c r="AC189" s="20">
        <f>ROW()</f>
        <v>189</v>
      </c>
      <c r="AD189" s="24" t="e">
        <f t="shared" ca="1" si="57"/>
        <v>#N/A</v>
      </c>
      <c r="AE189" t="str">
        <f t="shared" ca="1" si="56"/>
        <v>E</v>
      </c>
    </row>
    <row r="190" spans="1:31">
      <c r="A190"/>
      <c r="J190" s="29" t="str">
        <f>SSN_7!J1510</f>
        <v/>
      </c>
      <c r="K190" s="29" t="str">
        <f>SSN_7!K1510</f>
        <v xml:space="preserve">    </v>
      </c>
      <c r="L190" s="29" t="str">
        <f>SSN_7!L1510</f>
        <v xml:space="preserve">RSI </v>
      </c>
      <c r="M190" s="29" t="str">
        <f>SSN_7!M1510</f>
        <v>oeff</v>
      </c>
      <c r="N190" s="29" t="str">
        <f>SSN_7!N1510</f>
        <v>Dail</v>
      </c>
      <c r="O190" s="29" t="str">
        <f>SSN_7!O1510</f>
        <v xml:space="preserve">)   </v>
      </c>
      <c r="P190" s="29" t="str">
        <f>SSN_7!P1510</f>
        <v xml:space="preserve">    </v>
      </c>
      <c r="Q190" s="29" t="str">
        <f>SSN_7!Q1510</f>
        <v>METH</v>
      </c>
      <c r="R190" s="29" t="str">
        <f>SSN_7!R1510</f>
        <v>D 30</v>
      </c>
      <c r="S190" s="29" t="str">
        <f>SSN_7!S1510</f>
        <v xml:space="preserve">  VO</v>
      </c>
      <c r="T190" s="29" t="str">
        <f>SSN_7!T1510</f>
        <v xml:space="preserve">CAP </v>
      </c>
      <c r="U190" s="29" t="str">
        <f>SSN_7!U1510</f>
        <v>6.12</v>
      </c>
      <c r="V190" s="29" t="str">
        <f>SSN_7!V1510</f>
        <v xml:space="preserve">7W  </v>
      </c>
      <c r="X190" t="e">
        <f>VLOOKUP(K190,$X$2:Y$31,2,FALSE())</f>
        <v>#N/A</v>
      </c>
      <c r="AB190" s="20">
        <f>MATCH("R",$J191:$J$1001,0)</f>
        <v>10</v>
      </c>
      <c r="AC190" s="20">
        <f>ROW()</f>
        <v>190</v>
      </c>
      <c r="AD190" s="24" t="e">
        <f t="shared" ca="1" si="57"/>
        <v>#N/A</v>
      </c>
      <c r="AE190" t="str">
        <f t="shared" ca="1" si="56"/>
        <v>E</v>
      </c>
    </row>
    <row r="191" spans="1:31">
      <c r="A191"/>
      <c r="J191" s="29" t="str">
        <f>SSN_7!J1511</f>
        <v/>
      </c>
      <c r="K191" s="29" t="str">
        <f>SSN_7!K1511</f>
        <v/>
      </c>
      <c r="L191" s="29" t="str">
        <f>SSN_7!L1511</f>
        <v/>
      </c>
      <c r="M191" s="29" t="str">
        <f>SSN_7!M1511</f>
        <v/>
      </c>
      <c r="N191" s="29" t="str">
        <f>SSN_7!N1511</f>
        <v/>
      </c>
      <c r="O191" s="29" t="str">
        <f>SSN_7!O1511</f>
        <v/>
      </c>
      <c r="P191" s="29" t="str">
        <f>SSN_7!P1511</f>
        <v/>
      </c>
      <c r="Q191" s="29" t="str">
        <f>SSN_7!Q1511</f>
        <v/>
      </c>
      <c r="R191" s="29" t="str">
        <f>SSN_7!R1511</f>
        <v/>
      </c>
      <c r="S191" s="29" t="str">
        <f>SSN_7!S1511</f>
        <v/>
      </c>
      <c r="T191" s="29" t="str">
        <f>SSN_7!T1511</f>
        <v/>
      </c>
      <c r="U191" s="29" t="str">
        <f>SSN_7!U1511</f>
        <v/>
      </c>
      <c r="V191" s="29" t="str">
        <f>SSN_7!V1511</f>
        <v/>
      </c>
      <c r="X191" t="e">
        <f>VLOOKUP(K191,$X$2:Y$31,2,FALSE())</f>
        <v>#N/A</v>
      </c>
      <c r="AB191" s="20">
        <f>MATCH("R",$J192:$J$1001,0)</f>
        <v>9</v>
      </c>
      <c r="AC191" s="20">
        <f>ROW()</f>
        <v>191</v>
      </c>
      <c r="AD191" s="24" t="e">
        <f t="shared" ca="1" si="57"/>
        <v>#N/A</v>
      </c>
      <c r="AE191" t="str">
        <f t="shared" ca="1" si="56"/>
        <v>E</v>
      </c>
    </row>
    <row r="192" spans="1:31">
      <c r="A192"/>
      <c r="J192" s="29" t="str">
        <f>SSN_7!J1512</f>
        <v/>
      </c>
      <c r="K192" s="29" t="str">
        <f>SSN_7!K1512</f>
        <v>Jan,</v>
      </c>
      <c r="L192" s="29" t="str">
        <f>SSN_7!L1512</f>
        <v>1 20</v>
      </c>
      <c r="M192" s="29" t="str">
        <f>SSN_7!M1512</f>
        <v xml:space="preserve">6   </v>
      </c>
      <c r="N192" s="29" t="str">
        <f>SSN_7!N1512</f>
        <v xml:space="preserve">    </v>
      </c>
      <c r="O192" s="29" t="str">
        <f>SSN_7!O1512</f>
        <v xml:space="preserve"> SSN</v>
      </c>
      <c r="P192" s="29" t="str">
        <f>SSN_7!P1512</f>
        <v>=  5</v>
      </c>
      <c r="Q192" s="29" t="str">
        <f>SSN_7!Q1512</f>
        <v xml:space="preserve">.   </v>
      </c>
      <c r="R192" s="29" t="str">
        <f>SSN_7!R1512</f>
        <v xml:space="preserve">    </v>
      </c>
      <c r="S192" s="29" t="str">
        <f>SSN_7!S1512</f>
        <v xml:space="preserve">    </v>
      </c>
      <c r="T192" s="29" t="str">
        <f>SSN_7!T1512</f>
        <v xml:space="preserve">  Mi</v>
      </c>
      <c r="U192" s="29" t="str">
        <f>SSN_7!U1512</f>
        <v>imum</v>
      </c>
      <c r="V192" s="29" t="str">
        <f>SSN_7!V1512</f>
        <v>Angl</v>
      </c>
      <c r="X192" t="e">
        <f>VLOOKUP(K192,$X$2:Y$31,2,FALSE())</f>
        <v>#N/A</v>
      </c>
      <c r="AB192" s="20">
        <f>MATCH("R",$J193:$J$1001,0)</f>
        <v>8</v>
      </c>
      <c r="AC192" s="20">
        <f>ROW()</f>
        <v>192</v>
      </c>
      <c r="AD192" s="24" t="e">
        <f t="shared" ca="1" si="57"/>
        <v>#N/A</v>
      </c>
      <c r="AE192" t="str">
        <f t="shared" ca="1" si="56"/>
        <v>E</v>
      </c>
    </row>
    <row r="193" spans="1:31">
      <c r="A193"/>
      <c r="J193" s="29" t="str">
        <f>SSN_7!J1513</f>
        <v/>
      </c>
      <c r="K193" s="29" t="str">
        <f>SSN_7!K1513</f>
        <v>HOME</v>
      </c>
      <c r="L193" s="29" t="str">
        <f>SSN_7!L1513</f>
        <v xml:space="preserve">    </v>
      </c>
      <c r="M193" s="29" t="str">
        <f>SSN_7!M1513</f>
        <v xml:space="preserve">    </v>
      </c>
      <c r="N193" s="29" t="str">
        <f>SSN_7!N1513</f>
        <v xml:space="preserve">    </v>
      </c>
      <c r="O193" s="29" t="str">
        <f>SSN_7!O1513</f>
        <v>AUST</v>
      </c>
      <c r="P193" s="29" t="str">
        <f>SSN_7!P1513</f>
        <v xml:space="preserve">N   </v>
      </c>
      <c r="Q193" s="29" t="str">
        <f>SSN_7!Q1513</f>
        <v xml:space="preserve">    </v>
      </c>
      <c r="R193" s="29" t="str">
        <f>SSN_7!R1513</f>
        <v xml:space="preserve">    </v>
      </c>
      <c r="S193" s="29" t="str">
        <f>SSN_7!S1513</f>
        <v xml:space="preserve">  AZ</v>
      </c>
      <c r="T193" s="29" t="str">
        <f>SSN_7!T1513</f>
        <v>MUTH</v>
      </c>
      <c r="U193" s="29" t="str">
        <f>SSN_7!U1513</f>
        <v xml:space="preserve">    </v>
      </c>
      <c r="V193" s="29" t="str">
        <f>SSN_7!V1513</f>
        <v xml:space="preserve">    </v>
      </c>
      <c r="X193" t="e">
        <f>VLOOKUP(K193,$X$2:Y$31,2,FALSE())</f>
        <v>#N/A</v>
      </c>
      <c r="AB193" s="20">
        <f>MATCH("R",$J194:$J$1001,0)</f>
        <v>7</v>
      </c>
      <c r="AC193" s="20">
        <f>ROW()</f>
        <v>193</v>
      </c>
      <c r="AD193" s="24" t="e">
        <f t="shared" ca="1" si="57"/>
        <v>#N/A</v>
      </c>
      <c r="AE193" t="str">
        <f t="shared" ca="1" si="56"/>
        <v>E</v>
      </c>
    </row>
    <row r="194" spans="1:31">
      <c r="A194"/>
      <c r="J194" s="29" t="str">
        <f>SSN_7!J1514</f>
        <v/>
      </c>
      <c r="K194" s="29" t="str">
        <f>SSN_7!K1514</f>
        <v>32.9</v>
      </c>
      <c r="L194" s="29" t="str">
        <f>SSN_7!L1514</f>
        <v xml:space="preserve"> N  </v>
      </c>
      <c r="M194" s="29" t="str">
        <f>SSN_7!M1514</f>
        <v>96.6</v>
      </c>
      <c r="N194" s="29" t="str">
        <f>SSN_7!N1514</f>
        <v xml:space="preserve"> W -</v>
      </c>
      <c r="O194" s="29" t="str">
        <f>SSN_7!O1514</f>
        <v>30.2</v>
      </c>
      <c r="P194" s="29" t="str">
        <f>SSN_7!P1514</f>
        <v xml:space="preserve"> N  </v>
      </c>
      <c r="Q194" s="29" t="str">
        <f>SSN_7!Q1514</f>
        <v>97.7</v>
      </c>
      <c r="R194" s="29" t="str">
        <f>SSN_7!R1514</f>
        <v xml:space="preserve"> W  </v>
      </c>
      <c r="S194" s="29" t="str">
        <f>SSN_7!S1514</f>
        <v xml:space="preserve"> 199</v>
      </c>
      <c r="T194" s="29" t="str">
        <f>SSN_7!T1514</f>
        <v xml:space="preserve">97  </v>
      </c>
      <c r="U194" s="29" t="str">
        <f>SSN_7!U1514</f>
        <v>19.3</v>
      </c>
      <c r="V194" s="29" t="str">
        <f>SSN_7!V1514</f>
        <v xml:space="preserve">    </v>
      </c>
      <c r="X194" t="e">
        <f>VLOOKUP(K194,$X$2:Y$31,2,FALSE())</f>
        <v>#N/A</v>
      </c>
      <c r="AB194" s="20">
        <f>MATCH("R",$J195:$J$1001,0)</f>
        <v>6</v>
      </c>
      <c r="AC194" s="20">
        <f>ROW()</f>
        <v>194</v>
      </c>
      <c r="AD194" s="24" t="e">
        <f t="shared" ca="1" si="57"/>
        <v>#N/A</v>
      </c>
      <c r="AE194" t="str">
        <f t="shared" ca="1" si="56"/>
        <v>E</v>
      </c>
    </row>
    <row r="195" spans="1:31">
      <c r="A195"/>
      <c r="J195" s="29" t="str">
        <f>SSN_7!J1515</f>
        <v/>
      </c>
      <c r="K195" s="29" t="str">
        <f>SSN_7!K1515</f>
        <v>XMTR</v>
      </c>
      <c r="L195" s="29" t="str">
        <f>SSN_7!L1515</f>
        <v xml:space="preserve"> 2-3</v>
      </c>
      <c r="M195" s="29" t="str">
        <f>SSN_7!M1515</f>
        <v xml:space="preserve"> ION</v>
      </c>
      <c r="N195" s="29" t="str">
        <f>SSN_7!N1515</f>
        <v>AP #</v>
      </c>
      <c r="O195" s="29" t="str">
        <f>SSN_7!O1515</f>
        <v>3[sa</v>
      </c>
      <c r="P195" s="29" t="str">
        <f>SSN_7!P1515</f>
        <v>ples</v>
      </c>
      <c r="Q195" s="29" t="str">
        <f>SSN_7!Q1515</f>
        <v>SAMP</v>
      </c>
      <c r="R195" s="29" t="str">
        <f>SSN_7!R1515</f>
        <v>E.23</v>
      </c>
      <c r="S195" s="29" t="str">
        <f>SSN_7!S1515</f>
        <v xml:space="preserve">   ]</v>
      </c>
      <c r="T195" s="29" t="str">
        <f>SSN_7!T1515</f>
        <v xml:space="preserve">Az= </v>
      </c>
      <c r="U195" s="29" t="str">
        <f>SSN_7!U1515</f>
        <v xml:space="preserve">0.0 </v>
      </c>
      <c r="V195" s="29" t="str">
        <f>SSN_7!V1515</f>
        <v>FFaz</v>
      </c>
      <c r="X195" t="e">
        <f>VLOOKUP(K195,$X$2:Y$31,2,FALSE())</f>
        <v>#N/A</v>
      </c>
      <c r="AB195" s="20">
        <f>MATCH("R",$J196:$J$1001,0)</f>
        <v>5</v>
      </c>
      <c r="AC195" s="20">
        <f>ROW()</f>
        <v>195</v>
      </c>
      <c r="AD195" s="24" t="e">
        <f t="shared" ca="1" si="57"/>
        <v>#N/A</v>
      </c>
      <c r="AE195" t="str">
        <f t="shared" ref="AE195:AE258" ca="1" si="58">IF(ISERROR(AD195),"E","OK")</f>
        <v>E</v>
      </c>
    </row>
    <row r="196" spans="1:31">
      <c r="A196"/>
      <c r="J196" s="29" t="str">
        <f>SSN_7!J1516</f>
        <v/>
      </c>
      <c r="K196" s="29" t="str">
        <f>SSN_7!K1516</f>
        <v>RCVR</v>
      </c>
      <c r="L196" s="29" t="str">
        <f>SSN_7!L1516</f>
        <v xml:space="preserve"> 2-3</v>
      </c>
      <c r="M196" s="29" t="str">
        <f>SSN_7!M1516</f>
        <v xml:space="preserve"> ION</v>
      </c>
      <c r="N196" s="29" t="str">
        <f>SSN_7!N1516</f>
        <v>AP #</v>
      </c>
      <c r="O196" s="29" t="str">
        <f>SSN_7!O1516</f>
        <v>3[sa</v>
      </c>
      <c r="P196" s="29" t="str">
        <f>SSN_7!P1516</f>
        <v>ples</v>
      </c>
      <c r="Q196" s="29" t="str">
        <f>SSN_7!Q1516</f>
        <v>SAMP</v>
      </c>
      <c r="R196" s="29" t="str">
        <f>SSN_7!R1516</f>
        <v>E.23</v>
      </c>
      <c r="S196" s="29" t="str">
        <f>SSN_7!S1516</f>
        <v xml:space="preserve">   ]</v>
      </c>
      <c r="T196" s="29" t="str">
        <f>SSN_7!T1516</f>
        <v xml:space="preserve">Az= </v>
      </c>
      <c r="U196" s="29" t="str">
        <f>SSN_7!U1516</f>
        <v xml:space="preserve">0.0 </v>
      </c>
      <c r="V196" s="29" t="str">
        <f>SSN_7!V1516</f>
        <v>FFaz</v>
      </c>
      <c r="X196" t="e">
        <f>VLOOKUP(K196,$X$2:Y$31,2,FALSE())</f>
        <v>#N/A</v>
      </c>
      <c r="AB196" s="20">
        <f>MATCH("R",$J197:$J$1001,0)</f>
        <v>4</v>
      </c>
      <c r="AC196" s="20">
        <f>ROW()</f>
        <v>196</v>
      </c>
      <c r="AD196" s="24" t="e">
        <f t="shared" ref="AD196:AD259" ca="1" si="59">IF(VALUE(INDIRECT(ADDRESS(AD195,AA$2+1,1,TRUE())))=1,AD195+1,VALUE(INDIRECT(ADDRESS(AD195,AA$2+2,1,TRUE())))+VALUE((INDIRECT(ADDRESS(AD195,AA$2+1,1,TRUE())))))</f>
        <v>#N/A</v>
      </c>
      <c r="AE196" t="str">
        <f t="shared" ca="1" si="58"/>
        <v>E</v>
      </c>
    </row>
    <row r="197" spans="1:31">
      <c r="A197"/>
      <c r="J197" s="29" t="str">
        <f>SSN_7!J1517</f>
        <v/>
      </c>
      <c r="K197" s="29" t="str">
        <f>SSN_7!K1517</f>
        <v>3 MH</v>
      </c>
      <c r="L197" s="29" t="str">
        <f>SSN_7!L1517</f>
        <v xml:space="preserve"> NOI</v>
      </c>
      <c r="M197" s="29" t="str">
        <f>SSN_7!M1517</f>
        <v xml:space="preserve">E = </v>
      </c>
      <c r="N197" s="29" t="str">
        <f>SSN_7!N1517</f>
        <v>145.</v>
      </c>
      <c r="O197" s="29" t="str">
        <f>SSN_7!O1517</f>
        <v xml:space="preserve"> dBW</v>
      </c>
      <c r="P197" s="29" t="str">
        <f>SSN_7!P1517</f>
        <v xml:space="preserve">    </v>
      </c>
      <c r="Q197" s="29" t="str">
        <f>SSN_7!Q1517</f>
        <v xml:space="preserve">EQ. </v>
      </c>
      <c r="R197" s="29" t="str">
        <f>SSN_7!R1517</f>
        <v>EL =</v>
      </c>
      <c r="S197" s="29" t="str">
        <f>SSN_7!S1517</f>
        <v xml:space="preserve">90% </v>
      </c>
      <c r="T197" s="29" t="str">
        <f>SSN_7!T1517</f>
        <v xml:space="preserve">  RE</v>
      </c>
      <c r="U197" s="29" t="str">
        <f>SSN_7!U1517</f>
        <v>. SN</v>
      </c>
      <c r="V197" s="29" t="str">
        <f>SSN_7!V1517</f>
        <v xml:space="preserve"> = 7</v>
      </c>
      <c r="X197" t="e">
        <f>VLOOKUP(K197,$X$2:Y$31,2,FALSE())</f>
        <v>#N/A</v>
      </c>
      <c r="AB197" s="20">
        <f>MATCH("R",$J198:$J$1001,0)</f>
        <v>3</v>
      </c>
      <c r="AC197" s="20">
        <f>ROW()</f>
        <v>197</v>
      </c>
      <c r="AD197" s="24" t="e">
        <f t="shared" ca="1" si="59"/>
        <v>#N/A</v>
      </c>
      <c r="AE197" t="str">
        <f t="shared" ca="1" si="58"/>
        <v>E</v>
      </c>
    </row>
    <row r="198" spans="1:31">
      <c r="A198"/>
      <c r="J198" s="29" t="str">
        <f>SSN_7!J1518</f>
        <v/>
      </c>
      <c r="K198" s="29" t="str">
        <f>SSN_7!K1518</f>
        <v>MULT</v>
      </c>
      <c r="L198" s="29" t="str">
        <f>SSN_7!L1518</f>
        <v>PATH</v>
      </c>
      <c r="M198" s="29" t="str">
        <f>SSN_7!M1518</f>
        <v>POWE</v>
      </c>
      <c r="N198" s="29" t="str">
        <f>SSN_7!N1518</f>
        <v xml:space="preserve"> TOL</v>
      </c>
      <c r="O198" s="29" t="str">
        <f>SSN_7!O1518</f>
        <v>RANC</v>
      </c>
      <c r="P198" s="29" t="str">
        <f>SSN_7!P1518</f>
        <v xml:space="preserve"> =  </v>
      </c>
      <c r="Q198" s="29" t="str">
        <f>SSN_7!Q1518</f>
        <v>.0 d</v>
      </c>
      <c r="R198" s="29" t="str">
        <f>SSN_7!R1518</f>
        <v xml:space="preserve">   M</v>
      </c>
      <c r="S198" s="29" t="str">
        <f>SSN_7!S1518</f>
        <v>LTIP</v>
      </c>
      <c r="T198" s="29" t="str">
        <f>SSN_7!T1518</f>
        <v>TH D</v>
      </c>
      <c r="U198" s="29" t="str">
        <f>SSN_7!U1518</f>
        <v xml:space="preserve">LAY </v>
      </c>
      <c r="V198" s="29" t="str">
        <f>SSN_7!V1518</f>
        <v>OLER</v>
      </c>
      <c r="X198" t="e">
        <f>VLOOKUP(K198,$X$2:Y$31,2,FALSE())</f>
        <v>#N/A</v>
      </c>
      <c r="AB198" s="20">
        <f>MATCH("R",$J199:$J$1001,0)</f>
        <v>2</v>
      </c>
      <c r="AC198" s="20">
        <f>ROW()</f>
        <v>198</v>
      </c>
      <c r="AD198" s="24" t="e">
        <f t="shared" ca="1" si="59"/>
        <v>#N/A</v>
      </c>
      <c r="AE198" t="str">
        <f t="shared" ca="1" si="58"/>
        <v>E</v>
      </c>
    </row>
    <row r="199" spans="1:31">
      <c r="A199"/>
      <c r="J199" s="29" t="str">
        <f>SSN_7!J1519</f>
        <v/>
      </c>
      <c r="K199" s="29" t="str">
        <f>SSN_7!K1519</f>
        <v/>
      </c>
      <c r="L199" s="29" t="str">
        <f>SSN_7!L1519</f>
        <v/>
      </c>
      <c r="M199" s="29" t="str">
        <f>SSN_7!M1519</f>
        <v/>
      </c>
      <c r="N199" s="29" t="str">
        <f>SSN_7!N1519</f>
        <v/>
      </c>
      <c r="O199" s="29" t="str">
        <f>SSN_7!O1519</f>
        <v/>
      </c>
      <c r="P199" s="29" t="str">
        <f>SSN_7!P1519</f>
        <v/>
      </c>
      <c r="Q199" s="29" t="str">
        <f>SSN_7!Q1519</f>
        <v/>
      </c>
      <c r="R199" s="29" t="str">
        <f>SSN_7!R1519</f>
        <v/>
      </c>
      <c r="S199" s="29" t="str">
        <f>SSN_7!S1519</f>
        <v/>
      </c>
      <c r="T199" s="29" t="str">
        <f>SSN_7!T1519</f>
        <v/>
      </c>
      <c r="U199" s="29" t="str">
        <f>SSN_7!U1519</f>
        <v/>
      </c>
      <c r="V199" s="29" t="str">
        <f>SSN_7!V1519</f>
        <v/>
      </c>
      <c r="X199" t="e">
        <f>VLOOKUP(K199,$X$2:Y$31,2,FALSE())</f>
        <v>#N/A</v>
      </c>
      <c r="AB199" s="20">
        <f>MATCH("R",$J200:$J$1001,0)</f>
        <v>1</v>
      </c>
      <c r="AC199" s="20">
        <f>ROW()</f>
        <v>199</v>
      </c>
      <c r="AD199" s="24" t="e">
        <f t="shared" ca="1" si="59"/>
        <v>#N/A</v>
      </c>
      <c r="AE199" t="str">
        <f t="shared" ca="1" si="58"/>
        <v>E</v>
      </c>
    </row>
    <row r="200" spans="1:31">
      <c r="A200"/>
      <c r="J200" s="29" t="str">
        <f>SSN_7!J1520</f>
        <v>R</v>
      </c>
      <c r="K200" s="29" t="str">
        <f>SSN_7!K1520</f>
        <v xml:space="preserve"> 7.0</v>
      </c>
      <c r="L200" s="29" t="str">
        <f>SSN_7!L1520</f>
        <v xml:space="preserve"> 3.7</v>
      </c>
      <c r="M200" s="29" t="str">
        <f>SSN_7!M1520</f>
        <v xml:space="preserve"> 2.0</v>
      </c>
      <c r="N200" s="29" t="str">
        <f>SSN_7!N1520</f>
        <v xml:space="preserve"> 4.0</v>
      </c>
      <c r="O200" s="29" t="str">
        <f>SSN_7!O1520</f>
        <v xml:space="preserve"> 5.4</v>
      </c>
      <c r="P200" s="29" t="str">
        <f>SSN_7!P1520</f>
        <v xml:space="preserve"> 7.3</v>
      </c>
      <c r="Q200" s="29" t="str">
        <f>SSN_7!Q1520</f>
        <v>10.2</v>
      </c>
      <c r="R200" s="29" t="str">
        <f>SSN_7!R1520</f>
        <v>14.4</v>
      </c>
      <c r="S200" s="29" t="str">
        <f>SSN_7!S1520</f>
        <v>18.2</v>
      </c>
      <c r="T200" s="29" t="str">
        <f>SSN_7!T1520</f>
        <v>21.5</v>
      </c>
      <c r="U200" s="29" t="str">
        <f>SSN_7!U1520</f>
        <v>25.0</v>
      </c>
      <c r="V200" s="29" t="str">
        <f>SSN_7!V1520</f>
        <v>29.0</v>
      </c>
      <c r="X200" t="str">
        <f>VLOOKUP(K200,$X$2:Y$31,2,FALSE())</f>
        <v>0700</v>
      </c>
      <c r="AB200" s="20">
        <f>MATCH("R",$J201:$J$1001,0)</f>
        <v>23</v>
      </c>
      <c r="AC200" s="20">
        <f>ROW()</f>
        <v>200</v>
      </c>
      <c r="AD200" s="24" t="e">
        <f t="shared" ca="1" si="59"/>
        <v>#N/A</v>
      </c>
      <c r="AE200" t="str">
        <f t="shared" ca="1" si="58"/>
        <v>E</v>
      </c>
    </row>
    <row r="201" spans="1:31">
      <c r="A201"/>
      <c r="J201" s="29" t="str">
        <f>SSN_7!J1521</f>
        <v/>
      </c>
      <c r="K201" s="29" t="str">
        <f>SSN_7!K1521</f>
        <v xml:space="preserve">    </v>
      </c>
      <c r="L201" s="29" t="str">
        <f>SSN_7!L1521</f>
        <v xml:space="preserve"> 1F2</v>
      </c>
      <c r="M201" s="29" t="str">
        <f>SSN_7!M1521</f>
        <v xml:space="preserve"> 1F2</v>
      </c>
      <c r="N201" s="29" t="str">
        <f>SSN_7!N1521</f>
        <v xml:space="preserve"> 1F2</v>
      </c>
      <c r="O201" s="29" t="str">
        <f>SSN_7!O1521</f>
        <v xml:space="preserve"> 1F2</v>
      </c>
      <c r="P201" s="29" t="str">
        <f>SSN_7!P1521</f>
        <v xml:space="preserve"> 1F2</v>
      </c>
      <c r="Q201" s="29" t="str">
        <f>SSN_7!Q1521</f>
        <v xml:space="preserve"> 1F2</v>
      </c>
      <c r="R201" s="29" t="str">
        <f>SSN_7!R1521</f>
        <v xml:space="preserve"> 1F2</v>
      </c>
      <c r="S201" s="29" t="str">
        <f>SSN_7!S1521</f>
        <v xml:space="preserve"> 1F2</v>
      </c>
      <c r="T201" s="29" t="str">
        <f>SSN_7!T1521</f>
        <v xml:space="preserve"> 1F2</v>
      </c>
      <c r="U201" s="29" t="str">
        <f>SSN_7!U1521</f>
        <v xml:space="preserve"> 1F2</v>
      </c>
      <c r="V201" s="29" t="str">
        <f>SSN_7!V1521</f>
        <v xml:space="preserve"> 1F2</v>
      </c>
      <c r="X201" t="e">
        <f>VLOOKUP(K201,$X$2:Y$31,2,FALSE())</f>
        <v>#N/A</v>
      </c>
      <c r="AB201" s="20">
        <f>MATCH("R",$J202:$J$1001,0)</f>
        <v>22</v>
      </c>
      <c r="AC201" s="20">
        <f>ROW()</f>
        <v>201</v>
      </c>
      <c r="AD201" s="24" t="e">
        <f t="shared" ca="1" si="59"/>
        <v>#N/A</v>
      </c>
      <c r="AE201" t="str">
        <f t="shared" ca="1" si="58"/>
        <v>E</v>
      </c>
    </row>
    <row r="202" spans="1:31">
      <c r="A202"/>
      <c r="J202" s="29" t="str">
        <f>SSN_7!J1522</f>
        <v/>
      </c>
      <c r="K202" s="29" t="str">
        <f>SSN_7!K1522</f>
        <v xml:space="preserve">    </v>
      </c>
      <c r="L202" s="29" t="str">
        <f>SSN_7!L1522</f>
        <v>64.4</v>
      </c>
      <c r="M202" s="29" t="str">
        <f>SSN_7!M1522</f>
        <v>56.6</v>
      </c>
      <c r="N202" s="29" t="str">
        <f>SSN_7!N1522</f>
        <v>64.4</v>
      </c>
      <c r="O202" s="29" t="str">
        <f>SSN_7!O1522</f>
        <v>64.4</v>
      </c>
      <c r="P202" s="29" t="str">
        <f>SSN_7!P1522</f>
        <v>64.4</v>
      </c>
      <c r="Q202" s="29" t="str">
        <f>SSN_7!Q1522</f>
        <v>64.4</v>
      </c>
      <c r="R202" s="29" t="str">
        <f>SSN_7!R1522</f>
        <v>64.4</v>
      </c>
      <c r="S202" s="29" t="str">
        <f>SSN_7!S1522</f>
        <v>64.4</v>
      </c>
      <c r="T202" s="29" t="str">
        <f>SSN_7!T1522</f>
        <v>64.4</v>
      </c>
      <c r="U202" s="29" t="str">
        <f>SSN_7!U1522</f>
        <v>64.4</v>
      </c>
      <c r="V202" s="29" t="str">
        <f>SSN_7!V1522</f>
        <v>64.4</v>
      </c>
      <c r="X202" t="e">
        <f>VLOOKUP(K202,$X$2:Y$31,2,FALSE())</f>
        <v>#N/A</v>
      </c>
      <c r="AB202" s="20">
        <f>MATCH("R",$J203:$J$1001,0)</f>
        <v>21</v>
      </c>
      <c r="AC202" s="20">
        <f>ROW()</f>
        <v>202</v>
      </c>
      <c r="AD202" s="24" t="e">
        <f t="shared" ca="1" si="59"/>
        <v>#N/A</v>
      </c>
      <c r="AE202" t="str">
        <f t="shared" ca="1" si="58"/>
        <v>E</v>
      </c>
    </row>
    <row r="203" spans="1:31">
      <c r="A203"/>
      <c r="J203" s="29" t="str">
        <f>SSN_7!J1523</f>
        <v/>
      </c>
      <c r="K203" s="29" t="str">
        <f>SSN_7!K1523</f>
        <v xml:space="preserve">    </v>
      </c>
      <c r="L203" s="29" t="str">
        <f>SSN_7!L1523</f>
        <v xml:space="preserve"> 2.6</v>
      </c>
      <c r="M203" s="29" t="str">
        <f>SSN_7!M1523</f>
        <v xml:space="preserve"> 2.0</v>
      </c>
      <c r="N203" s="29" t="str">
        <f>SSN_7!N1523</f>
        <v xml:space="preserve"> 2.6</v>
      </c>
      <c r="O203" s="29" t="str">
        <f>SSN_7!O1523</f>
        <v xml:space="preserve"> 2.6</v>
      </c>
      <c r="P203" s="29" t="str">
        <f>SSN_7!P1523</f>
        <v xml:space="preserve"> 2.6</v>
      </c>
      <c r="Q203" s="29" t="str">
        <f>SSN_7!Q1523</f>
        <v xml:space="preserve"> 2.6</v>
      </c>
      <c r="R203" s="29" t="str">
        <f>SSN_7!R1523</f>
        <v xml:space="preserve"> 2.6</v>
      </c>
      <c r="S203" s="29" t="str">
        <f>SSN_7!S1523</f>
        <v xml:space="preserve"> 2.6</v>
      </c>
      <c r="T203" s="29" t="str">
        <f>SSN_7!T1523</f>
        <v xml:space="preserve"> 2.6</v>
      </c>
      <c r="U203" s="29" t="str">
        <f>SSN_7!U1523</f>
        <v xml:space="preserve"> 2.6</v>
      </c>
      <c r="V203" s="29" t="str">
        <f>SSN_7!V1523</f>
        <v xml:space="preserve"> 2.6</v>
      </c>
      <c r="X203" t="e">
        <f>VLOOKUP(K203,$X$2:Y$31,2,FALSE())</f>
        <v>#N/A</v>
      </c>
      <c r="AB203" s="20">
        <f>MATCH("R",$J204:$J$1001,0)</f>
        <v>20</v>
      </c>
      <c r="AC203" s="20">
        <f>ROW()</f>
        <v>203</v>
      </c>
      <c r="AD203" s="24" t="e">
        <f t="shared" ca="1" si="59"/>
        <v>#N/A</v>
      </c>
      <c r="AE203" t="str">
        <f t="shared" ca="1" si="58"/>
        <v>E</v>
      </c>
    </row>
    <row r="204" spans="1:31">
      <c r="A204"/>
      <c r="J204" s="29" t="str">
        <f>SSN_7!J1524</f>
        <v/>
      </c>
      <c r="K204" s="29" t="str">
        <f>SSN_7!K1524</f>
        <v xml:space="preserve">    </v>
      </c>
      <c r="L204" s="29" t="str">
        <f>SSN_7!L1524</f>
        <v xml:space="preserve"> 359</v>
      </c>
      <c r="M204" s="29" t="str">
        <f>SSN_7!M1524</f>
        <v xml:space="preserve"> 257</v>
      </c>
      <c r="N204" s="29" t="str">
        <f>SSN_7!N1524</f>
        <v xml:space="preserve"> 359</v>
      </c>
      <c r="O204" s="29" t="str">
        <f>SSN_7!O1524</f>
        <v xml:space="preserve"> 359</v>
      </c>
      <c r="P204" s="29" t="str">
        <f>SSN_7!P1524</f>
        <v xml:space="preserve"> 359</v>
      </c>
      <c r="Q204" s="29" t="str">
        <f>SSN_7!Q1524</f>
        <v xml:space="preserve"> 359</v>
      </c>
      <c r="R204" s="29" t="str">
        <f>SSN_7!R1524</f>
        <v xml:space="preserve"> 359</v>
      </c>
      <c r="S204" s="29" t="str">
        <f>SSN_7!S1524</f>
        <v xml:space="preserve"> 359</v>
      </c>
      <c r="T204" s="29" t="str">
        <f>SSN_7!T1524</f>
        <v xml:space="preserve"> 359</v>
      </c>
      <c r="U204" s="29" t="str">
        <f>SSN_7!U1524</f>
        <v xml:space="preserve"> 359</v>
      </c>
      <c r="V204" s="29" t="str">
        <f>SSN_7!V1524</f>
        <v xml:space="preserve"> 359</v>
      </c>
      <c r="X204" t="e">
        <f>VLOOKUP(K204,$X$2:Y$31,2,FALSE())</f>
        <v>#N/A</v>
      </c>
      <c r="AB204" s="20">
        <f>MATCH("R",$J205:$J$1001,0)</f>
        <v>19</v>
      </c>
      <c r="AC204" s="20">
        <f>ROW()</f>
        <v>204</v>
      </c>
      <c r="AD204" s="24" t="e">
        <f t="shared" ca="1" si="59"/>
        <v>#N/A</v>
      </c>
      <c r="AE204" t="str">
        <f t="shared" ca="1" si="58"/>
        <v>E</v>
      </c>
    </row>
    <row r="205" spans="1:31">
      <c r="A205"/>
      <c r="J205" s="29" t="str">
        <f>SSN_7!J1525</f>
        <v/>
      </c>
      <c r="K205" s="29" t="str">
        <f>SSN_7!K1525</f>
        <v xml:space="preserve">    </v>
      </c>
      <c r="L205" s="29" t="str">
        <f>SSN_7!L1525</f>
        <v>0.50</v>
      </c>
      <c r="M205" s="29" t="str">
        <f>SSN_7!M1525</f>
        <v>1.00</v>
      </c>
      <c r="N205" s="29" t="str">
        <f>SSN_7!N1525</f>
        <v>0.35</v>
      </c>
      <c r="O205" s="29" t="str">
        <f>SSN_7!O1525</f>
        <v>0.02</v>
      </c>
      <c r="P205" s="29" t="str">
        <f>SSN_7!P1525</f>
        <v>0.00</v>
      </c>
      <c r="Q205" s="29" t="str">
        <f>SSN_7!Q1525</f>
        <v>0.00</v>
      </c>
      <c r="R205" s="29" t="str">
        <f>SSN_7!R1525</f>
        <v>0.00</v>
      </c>
      <c r="S205" s="29" t="str">
        <f>SSN_7!S1525</f>
        <v>0.00</v>
      </c>
      <c r="T205" s="29" t="str">
        <f>SSN_7!T1525</f>
        <v>0.00</v>
      </c>
      <c r="U205" s="29" t="str">
        <f>SSN_7!U1525</f>
        <v>0.00</v>
      </c>
      <c r="V205" s="29" t="str">
        <f>SSN_7!V1525</f>
        <v>0.00</v>
      </c>
      <c r="X205" t="e">
        <f>VLOOKUP(K205,$X$2:Y$31,2,FALSE())</f>
        <v>#N/A</v>
      </c>
      <c r="AB205" s="20">
        <f>MATCH("R",$J206:$J$1001,0)</f>
        <v>18</v>
      </c>
      <c r="AC205" s="20">
        <f>ROW()</f>
        <v>205</v>
      </c>
      <c r="AD205" s="24" t="e">
        <f t="shared" ca="1" si="59"/>
        <v>#N/A</v>
      </c>
      <c r="AE205" t="str">
        <f t="shared" ca="1" si="58"/>
        <v>E</v>
      </c>
    </row>
    <row r="206" spans="1:31">
      <c r="A206"/>
      <c r="J206" s="29" t="str">
        <f>SSN_7!J1526</f>
        <v/>
      </c>
      <c r="K206" s="29" t="str">
        <f>SSN_7!K1526</f>
        <v xml:space="preserve">    </v>
      </c>
      <c r="L206" s="29" t="str">
        <f>SSN_7!L1526</f>
        <v xml:space="preserve"> 106</v>
      </c>
      <c r="M206" s="29" t="str">
        <f>SSN_7!M1526</f>
        <v xml:space="preserve">  97</v>
      </c>
      <c r="N206" s="29" t="str">
        <f>SSN_7!N1526</f>
        <v xml:space="preserve"> 109</v>
      </c>
      <c r="O206" s="29" t="str">
        <f>SSN_7!O1526</f>
        <v xml:space="preserve"> 126</v>
      </c>
      <c r="P206" s="29" t="str">
        <f>SSN_7!P1526</f>
        <v xml:space="preserve"> 165</v>
      </c>
      <c r="Q206" s="29" t="str">
        <f>SSN_7!Q1526</f>
        <v xml:space="preserve"> 179</v>
      </c>
      <c r="R206" s="29" t="str">
        <f>SSN_7!R1526</f>
        <v xml:space="preserve"> 182</v>
      </c>
      <c r="S206" s="29" t="str">
        <f>SSN_7!S1526</f>
        <v xml:space="preserve"> 184</v>
      </c>
      <c r="T206" s="29" t="str">
        <f>SSN_7!T1526</f>
        <v xml:space="preserve"> 186</v>
      </c>
      <c r="U206" s="29" t="str">
        <f>SSN_7!U1526</f>
        <v xml:space="preserve"> 187</v>
      </c>
      <c r="V206" s="29" t="str">
        <f>SSN_7!V1526</f>
        <v xml:space="preserve"> 189</v>
      </c>
      <c r="X206" t="e">
        <f>VLOOKUP(K206,$X$2:Y$31,2,FALSE())</f>
        <v>#N/A</v>
      </c>
      <c r="AB206" s="20">
        <f>MATCH("R",$J207:$J$1001,0)</f>
        <v>17</v>
      </c>
      <c r="AC206" s="20">
        <f>ROW()</f>
        <v>206</v>
      </c>
      <c r="AD206" s="24" t="e">
        <f t="shared" ca="1" si="59"/>
        <v>#N/A</v>
      </c>
      <c r="AE206" t="str">
        <f t="shared" ca="1" si="58"/>
        <v>E</v>
      </c>
    </row>
    <row r="207" spans="1:31">
      <c r="A207"/>
      <c r="J207" s="29" t="str">
        <f>SSN_7!J1527</f>
        <v/>
      </c>
      <c r="K207" s="29" t="str">
        <f>SSN_7!K1527</f>
        <v xml:space="preserve">    </v>
      </c>
      <c r="L207" s="29" t="str">
        <f>SSN_7!L1527</f>
        <v xml:space="preserve">  28</v>
      </c>
      <c r="M207" s="29" t="str">
        <f>SSN_7!M1527</f>
        <v xml:space="preserve">  32</v>
      </c>
      <c r="N207" s="29" t="str">
        <f>SSN_7!N1527</f>
        <v xml:space="preserve">  27</v>
      </c>
      <c r="O207" s="29" t="str">
        <f>SSN_7!O1527</f>
        <v xml:space="preserve">  12</v>
      </c>
      <c r="P207" s="29" t="str">
        <f>SSN_7!P1527</f>
        <v xml:space="preserve"> -24</v>
      </c>
      <c r="Q207" s="29" t="str">
        <f>SSN_7!Q1527</f>
        <v xml:space="preserve"> -35</v>
      </c>
      <c r="R207" s="29" t="str">
        <f>SSN_7!R1527</f>
        <v xml:space="preserve"> -35</v>
      </c>
      <c r="S207" s="29" t="str">
        <f>SSN_7!S1527</f>
        <v xml:space="preserve"> -35</v>
      </c>
      <c r="T207" s="29" t="str">
        <f>SSN_7!T1527</f>
        <v xml:space="preserve"> -35</v>
      </c>
      <c r="U207" s="29" t="str">
        <f>SSN_7!U1527</f>
        <v xml:space="preserve"> -35</v>
      </c>
      <c r="V207" s="29" t="str">
        <f>SSN_7!V1527</f>
        <v xml:space="preserve"> -35</v>
      </c>
      <c r="X207" t="e">
        <f>VLOOKUP(K207,$X$2:Y$31,2,FALSE())</f>
        <v>#N/A</v>
      </c>
      <c r="AB207" s="20">
        <f>MATCH("R",$J208:$J$1001,0)</f>
        <v>16</v>
      </c>
      <c r="AC207" s="20">
        <f>ROW()</f>
        <v>207</v>
      </c>
      <c r="AD207" s="24" t="e">
        <f t="shared" ca="1" si="59"/>
        <v>#N/A</v>
      </c>
      <c r="AE207" t="str">
        <f t="shared" ca="1" si="58"/>
        <v>E</v>
      </c>
    </row>
    <row r="208" spans="1:31">
      <c r="A208"/>
      <c r="J208" s="29" t="str">
        <f>SSN_7!J1528</f>
        <v/>
      </c>
      <c r="K208" s="29" t="str">
        <f>SSN_7!K1528</f>
        <v xml:space="preserve">    </v>
      </c>
      <c r="L208" s="29" t="str">
        <f>SSN_7!L1528</f>
        <v xml:space="preserve"> -86</v>
      </c>
      <c r="M208" s="29" t="str">
        <f>SSN_7!M1528</f>
        <v xml:space="preserve"> -77</v>
      </c>
      <c r="N208" s="29" t="str">
        <f>SSN_7!N1528</f>
        <v xml:space="preserve"> -89</v>
      </c>
      <c r="O208" s="29" t="str">
        <f>SSN_7!O1528</f>
        <v>-106</v>
      </c>
      <c r="P208" s="29" t="str">
        <f>SSN_7!P1528</f>
        <v>-145</v>
      </c>
      <c r="Q208" s="29" t="str">
        <f>SSN_7!Q1528</f>
        <v>-159</v>
      </c>
      <c r="R208" s="29" t="str">
        <f>SSN_7!R1528</f>
        <v>-162</v>
      </c>
      <c r="S208" s="29" t="str">
        <f>SSN_7!S1528</f>
        <v>-164</v>
      </c>
      <c r="T208" s="29" t="str">
        <f>SSN_7!T1528</f>
        <v>-166</v>
      </c>
      <c r="U208" s="29" t="str">
        <f>SSN_7!U1528</f>
        <v>-167</v>
      </c>
      <c r="V208" s="29" t="str">
        <f>SSN_7!V1528</f>
        <v>-169</v>
      </c>
      <c r="X208" t="e">
        <f>VLOOKUP(K208,$X$2:Y$31,2,FALSE())</f>
        <v>#N/A</v>
      </c>
      <c r="AB208" s="20">
        <f>MATCH("R",$J209:$J$1001,0)</f>
        <v>15</v>
      </c>
      <c r="AC208" s="20">
        <f>ROW()</f>
        <v>208</v>
      </c>
      <c r="AD208" s="24" t="e">
        <f t="shared" ca="1" si="59"/>
        <v>#N/A</v>
      </c>
      <c r="AE208" t="str">
        <f t="shared" ca="1" si="58"/>
        <v>E</v>
      </c>
    </row>
    <row r="209" spans="1:31">
      <c r="A209"/>
      <c r="J209" s="29" t="str">
        <f>SSN_7!J1529</f>
        <v/>
      </c>
      <c r="K209" s="29" t="str">
        <f>SSN_7!K1529</f>
        <v xml:space="preserve">    </v>
      </c>
      <c r="L209" s="29" t="str">
        <f>SSN_7!L1529</f>
        <v>-143</v>
      </c>
      <c r="M209" s="29" t="str">
        <f>SSN_7!M1529</f>
        <v>-136</v>
      </c>
      <c r="N209" s="29" t="str">
        <f>SSN_7!N1529</f>
        <v>-144</v>
      </c>
      <c r="O209" s="29" t="str">
        <f>SSN_7!O1529</f>
        <v>-149</v>
      </c>
      <c r="P209" s="29" t="str">
        <f>SSN_7!P1529</f>
        <v>-154</v>
      </c>
      <c r="Q209" s="29" t="str">
        <f>SSN_7!Q1529</f>
        <v>-159</v>
      </c>
      <c r="R209" s="29" t="str">
        <f>SSN_7!R1529</f>
        <v>-164</v>
      </c>
      <c r="S209" s="29" t="str">
        <f>SSN_7!S1529</f>
        <v>-167</v>
      </c>
      <c r="T209" s="29" t="str">
        <f>SSN_7!T1529</f>
        <v>-169</v>
      </c>
      <c r="U209" s="29" t="str">
        <f>SSN_7!U1529</f>
        <v>-170</v>
      </c>
      <c r="V209" s="29" t="str">
        <f>SSN_7!V1529</f>
        <v>-172</v>
      </c>
      <c r="X209" t="e">
        <f>VLOOKUP(K209,$X$2:Y$31,2,FALSE())</f>
        <v>#N/A</v>
      </c>
      <c r="AB209" s="20">
        <f>MATCH("R",$J210:$J$1001,0)</f>
        <v>14</v>
      </c>
      <c r="AC209" s="20">
        <f>ROW()</f>
        <v>209</v>
      </c>
      <c r="AD209" s="24" t="e">
        <f t="shared" ca="1" si="59"/>
        <v>#N/A</v>
      </c>
      <c r="AE209" t="str">
        <f t="shared" ca="1" si="58"/>
        <v>E</v>
      </c>
    </row>
    <row r="210" spans="1:31">
      <c r="A210"/>
      <c r="J210" s="29" t="str">
        <f>SSN_7!J1530</f>
        <v/>
      </c>
      <c r="K210" s="29" t="str">
        <f>SSN_7!K1530</f>
        <v xml:space="preserve">    </v>
      </c>
      <c r="L210" s="29" t="str">
        <f>SSN_7!L1530</f>
        <v xml:space="preserve">  57</v>
      </c>
      <c r="M210" s="29" t="str">
        <f>SSN_7!M1530</f>
        <v xml:space="preserve">  59</v>
      </c>
      <c r="N210" s="29" t="str">
        <f>SSN_7!N1530</f>
        <v xml:space="preserve">  56</v>
      </c>
      <c r="O210" s="29" t="str">
        <f>SSN_7!O1530</f>
        <v xml:space="preserve">  43</v>
      </c>
      <c r="P210" s="29" t="str">
        <f>SSN_7!P1530</f>
        <v xml:space="preserve">   9</v>
      </c>
      <c r="Q210" s="29" t="str">
        <f>SSN_7!Q1530</f>
        <v xml:space="preserve">   0</v>
      </c>
      <c r="R210" s="29" t="str">
        <f>SSN_7!R1530</f>
        <v xml:space="preserve">   1</v>
      </c>
      <c r="S210" s="29" t="str">
        <f>SSN_7!S1530</f>
        <v xml:space="preserve">   2</v>
      </c>
      <c r="T210" s="29" t="str">
        <f>SSN_7!T1530</f>
        <v xml:space="preserve">   3</v>
      </c>
      <c r="U210" s="29" t="str">
        <f>SSN_7!U1530</f>
        <v xml:space="preserve">   3</v>
      </c>
      <c r="V210" s="29" t="str">
        <f>SSN_7!V1530</f>
        <v xml:space="preserve">   3</v>
      </c>
      <c r="X210" t="e">
        <f>VLOOKUP(K210,$X$2:Y$31,2,FALSE())</f>
        <v>#N/A</v>
      </c>
      <c r="AB210" s="20">
        <f>MATCH("R",$J211:$J$1001,0)</f>
        <v>13</v>
      </c>
      <c r="AC210" s="20">
        <f>ROW()</f>
        <v>210</v>
      </c>
      <c r="AD210" s="24" t="e">
        <f t="shared" ca="1" si="59"/>
        <v>#N/A</v>
      </c>
      <c r="AE210" t="str">
        <f t="shared" ca="1" si="58"/>
        <v>E</v>
      </c>
    </row>
    <row r="211" spans="1:31">
      <c r="A211"/>
      <c r="J211" s="29" t="str">
        <f>SSN_7!J1531</f>
        <v/>
      </c>
      <c r="K211" s="29" t="str">
        <f>SSN_7!K1531</f>
        <v xml:space="preserve">    </v>
      </c>
      <c r="L211" s="29" t="str">
        <f>SSN_7!L1531</f>
        <v xml:space="preserve">  31</v>
      </c>
      <c r="M211" s="29" t="str">
        <f>SSN_7!M1531</f>
        <v xml:space="preserve">  25</v>
      </c>
      <c r="N211" s="29" t="str">
        <f>SSN_7!N1531</f>
        <v xml:space="preserve">  33</v>
      </c>
      <c r="O211" s="29" t="str">
        <f>SSN_7!O1531</f>
        <v xml:space="preserve">  51</v>
      </c>
      <c r="P211" s="29" t="str">
        <f>SSN_7!P1531</f>
        <v xml:space="preserve">  81</v>
      </c>
      <c r="Q211" s="29" t="str">
        <f>SSN_7!Q1531</f>
        <v xml:space="preserve">  85</v>
      </c>
      <c r="R211" s="29" t="str">
        <f>SSN_7!R1531</f>
        <v xml:space="preserve">  84</v>
      </c>
      <c r="S211" s="29" t="str">
        <f>SSN_7!S1531</f>
        <v xml:space="preserve">  83</v>
      </c>
      <c r="T211" s="29" t="str">
        <f>SSN_7!T1531</f>
        <v xml:space="preserve">  83</v>
      </c>
      <c r="U211" s="29" t="str">
        <f>SSN_7!U1531</f>
        <v xml:space="preserve">  82</v>
      </c>
      <c r="V211" s="29" t="str">
        <f>SSN_7!V1531</f>
        <v xml:space="preserve">  82</v>
      </c>
      <c r="X211" t="e">
        <f>VLOOKUP(K211,$X$2:Y$31,2,FALSE())</f>
        <v>#N/A</v>
      </c>
      <c r="AB211" s="20">
        <f>MATCH("R",$J212:$J$1001,0)</f>
        <v>12</v>
      </c>
      <c r="AC211" s="20">
        <f>ROW()</f>
        <v>211</v>
      </c>
      <c r="AD211" s="24" t="e">
        <f t="shared" ca="1" si="59"/>
        <v>#N/A</v>
      </c>
      <c r="AE211" t="str">
        <f t="shared" ca="1" si="58"/>
        <v>E</v>
      </c>
    </row>
    <row r="212" spans="1:31">
      <c r="A212"/>
      <c r="J212" s="29" t="str">
        <f>SSN_7!J1532</f>
        <v/>
      </c>
      <c r="K212" s="29" t="str">
        <f>SSN_7!K1532</f>
        <v xml:space="preserve">    </v>
      </c>
      <c r="L212" s="29" t="str">
        <f>SSN_7!L1532</f>
        <v>0.01</v>
      </c>
      <c r="M212" s="29" t="str">
        <f>SSN_7!M1532</f>
        <v>0.00</v>
      </c>
      <c r="N212" s="29" t="str">
        <f>SSN_7!N1532</f>
        <v>0.01</v>
      </c>
      <c r="O212" s="29" t="str">
        <f>SSN_7!O1532</f>
        <v>0.01</v>
      </c>
      <c r="P212" s="29" t="str">
        <f>SSN_7!P1532</f>
        <v>0.00</v>
      </c>
      <c r="Q212" s="29" t="str">
        <f>SSN_7!Q1532</f>
        <v>0.00</v>
      </c>
      <c r="R212" s="29" t="str">
        <f>SSN_7!R1532</f>
        <v>0.00</v>
      </c>
      <c r="S212" s="29" t="str">
        <f>SSN_7!S1532</f>
        <v>0.00</v>
      </c>
      <c r="T212" s="29" t="str">
        <f>SSN_7!T1532</f>
        <v>0.00</v>
      </c>
      <c r="U212" s="29" t="str">
        <f>SSN_7!U1532</f>
        <v>0.00</v>
      </c>
      <c r="V212" s="29" t="str">
        <f>SSN_7!V1532</f>
        <v>0.00</v>
      </c>
      <c r="X212" t="e">
        <f>VLOOKUP(K212,$X$2:Y$31,2,FALSE())</f>
        <v>#N/A</v>
      </c>
      <c r="AB212" s="20">
        <f>MATCH("R",$J213:$J$1001,0)</f>
        <v>11</v>
      </c>
      <c r="AC212" s="20">
        <f>ROW()</f>
        <v>212</v>
      </c>
      <c r="AD212" s="24" t="e">
        <f t="shared" ca="1" si="59"/>
        <v>#N/A</v>
      </c>
      <c r="AE212" t="str">
        <f t="shared" ca="1" si="58"/>
        <v>E</v>
      </c>
    </row>
    <row r="213" spans="1:31">
      <c r="A213"/>
      <c r="J213" s="29" t="str">
        <f>SSN_7!J1533</f>
        <v/>
      </c>
      <c r="K213" s="29" t="str">
        <f>SSN_7!K1533</f>
        <v xml:space="preserve">    </v>
      </c>
      <c r="L213" s="29" t="str">
        <f>SSN_7!L1533</f>
        <v>0.00</v>
      </c>
      <c r="M213" s="29" t="str">
        <f>SSN_7!M1533</f>
        <v>0.00</v>
      </c>
      <c r="N213" s="29" t="str">
        <f>SSN_7!N1533</f>
        <v>0.00</v>
      </c>
      <c r="O213" s="29" t="str">
        <f>SSN_7!O1533</f>
        <v>0.00</v>
      </c>
      <c r="P213" s="29" t="str">
        <f>SSN_7!P1533</f>
        <v>0.00</v>
      </c>
      <c r="Q213" s="29" t="str">
        <f>SSN_7!Q1533</f>
        <v>0.00</v>
      </c>
      <c r="R213" s="29" t="str">
        <f>SSN_7!R1533</f>
        <v>0.00</v>
      </c>
      <c r="S213" s="29" t="str">
        <f>SSN_7!S1533</f>
        <v>0.00</v>
      </c>
      <c r="T213" s="29" t="str">
        <f>SSN_7!T1533</f>
        <v>0.00</v>
      </c>
      <c r="U213" s="29" t="str">
        <f>SSN_7!U1533</f>
        <v>0.00</v>
      </c>
      <c r="V213" s="29" t="str">
        <f>SSN_7!V1533</f>
        <v>0.00</v>
      </c>
      <c r="X213" t="e">
        <f>VLOOKUP(K213,$X$2:Y$31,2,FALSE())</f>
        <v>#N/A</v>
      </c>
      <c r="AB213" s="20">
        <f>MATCH("R",$J214:$J$1001,0)</f>
        <v>10</v>
      </c>
      <c r="AC213" s="20">
        <f>ROW()</f>
        <v>213</v>
      </c>
      <c r="AD213" s="24" t="e">
        <f t="shared" ca="1" si="59"/>
        <v>#N/A</v>
      </c>
      <c r="AE213" t="str">
        <f t="shared" ca="1" si="58"/>
        <v>E</v>
      </c>
    </row>
    <row r="214" spans="1:31">
      <c r="A214"/>
      <c r="J214" s="29" t="str">
        <f>SSN_7!J1534</f>
        <v/>
      </c>
      <c r="K214" s="29" t="str">
        <f>SSN_7!K1534</f>
        <v xml:space="preserve">    </v>
      </c>
      <c r="L214" s="29" t="str">
        <f>SSN_7!L1534</f>
        <v>0.08</v>
      </c>
      <c r="M214" s="29" t="str">
        <f>SSN_7!M1534</f>
        <v>0.08</v>
      </c>
      <c r="N214" s="29" t="str">
        <f>SSN_7!N1534</f>
        <v>0.07</v>
      </c>
      <c r="O214" s="29" t="str">
        <f>SSN_7!O1534</f>
        <v>0.03</v>
      </c>
      <c r="P214" s="29" t="str">
        <f>SSN_7!P1534</f>
        <v>0.00</v>
      </c>
      <c r="Q214" s="29" t="str">
        <f>SSN_7!Q1534</f>
        <v>0.00</v>
      </c>
      <c r="R214" s="29" t="str">
        <f>SSN_7!R1534</f>
        <v>0.00</v>
      </c>
      <c r="S214" s="29" t="str">
        <f>SSN_7!S1534</f>
        <v>0.00</v>
      </c>
      <c r="T214" s="29" t="str">
        <f>SSN_7!T1534</f>
        <v>0.00</v>
      </c>
      <c r="U214" s="29" t="str">
        <f>SSN_7!U1534</f>
        <v>0.00</v>
      </c>
      <c r="V214" s="29" t="str">
        <f>SSN_7!V1534</f>
        <v>0.00</v>
      </c>
      <c r="X214" t="e">
        <f>VLOOKUP(K214,$X$2:Y$31,2,FALSE())</f>
        <v>#N/A</v>
      </c>
      <c r="AB214" s="20">
        <f>MATCH("R",$J215:$J$1001,0)</f>
        <v>9</v>
      </c>
      <c r="AC214" s="20">
        <f>ROW()</f>
        <v>214</v>
      </c>
      <c r="AD214" s="24" t="e">
        <f t="shared" ca="1" si="59"/>
        <v>#N/A</v>
      </c>
      <c r="AE214" t="str">
        <f t="shared" ca="1" si="58"/>
        <v>E</v>
      </c>
    </row>
    <row r="215" spans="1:31">
      <c r="A215"/>
      <c r="J215" s="29" t="str">
        <f>SSN_7!J1535</f>
        <v/>
      </c>
      <c r="K215" s="29" t="str">
        <f>SSN_7!K1535</f>
        <v xml:space="preserve">    </v>
      </c>
      <c r="L215" s="29" t="str">
        <f>SSN_7!L1535</f>
        <v>12.3</v>
      </c>
      <c r="M215" s="29" t="str">
        <f>SSN_7!M1535</f>
        <v xml:space="preserve"> 7.8</v>
      </c>
      <c r="N215" s="29" t="str">
        <f>SSN_7!N1535</f>
        <v>13.4</v>
      </c>
      <c r="O215" s="29" t="str">
        <f>SSN_7!O1535</f>
        <v>18.9</v>
      </c>
      <c r="P215" s="29" t="str">
        <f>SSN_7!P1535</f>
        <v>14.4</v>
      </c>
      <c r="Q215" s="29" t="str">
        <f>SSN_7!Q1535</f>
        <v xml:space="preserve"> 7.7</v>
      </c>
      <c r="R215" s="29" t="str">
        <f>SSN_7!R1535</f>
        <v xml:space="preserve"> 7.7</v>
      </c>
      <c r="S215" s="29" t="str">
        <f>SSN_7!S1535</f>
        <v xml:space="preserve"> 7.7</v>
      </c>
      <c r="T215" s="29" t="str">
        <f>SSN_7!T1535</f>
        <v xml:space="preserve"> 7.7</v>
      </c>
      <c r="U215" s="29" t="str">
        <f>SSN_7!U1535</f>
        <v xml:space="preserve"> 7.7</v>
      </c>
      <c r="V215" s="29" t="str">
        <f>SSN_7!V1535</f>
        <v xml:space="preserve"> 7.7</v>
      </c>
      <c r="X215" t="e">
        <f>VLOOKUP(K215,$X$2:Y$31,2,FALSE())</f>
        <v>#N/A</v>
      </c>
      <c r="AB215" s="20">
        <f>MATCH("R",$J216:$J$1001,0)</f>
        <v>8</v>
      </c>
      <c r="AC215" s="20">
        <f>ROW()</f>
        <v>215</v>
      </c>
      <c r="AD215" s="24" t="e">
        <f t="shared" ca="1" si="59"/>
        <v>#N/A</v>
      </c>
      <c r="AE215" t="str">
        <f t="shared" ca="1" si="58"/>
        <v>E</v>
      </c>
    </row>
    <row r="216" spans="1:31">
      <c r="A216"/>
      <c r="J216" s="29" t="str">
        <f>SSN_7!J1536</f>
        <v/>
      </c>
      <c r="K216" s="29" t="str">
        <f>SSN_7!K1536</f>
        <v xml:space="preserve">    </v>
      </c>
      <c r="L216" s="29" t="str">
        <f>SSN_7!L1536</f>
        <v xml:space="preserve"> 6.4</v>
      </c>
      <c r="M216" s="29" t="str">
        <f>SSN_7!M1536</f>
        <v xml:space="preserve"> 3.3</v>
      </c>
      <c r="N216" s="29" t="str">
        <f>SSN_7!N1536</f>
        <v xml:space="preserve"> 7.8</v>
      </c>
      <c r="O216" s="29" t="str">
        <f>SSN_7!O1536</f>
        <v>15.1</v>
      </c>
      <c r="P216" s="29" t="str">
        <f>SSN_7!P1536</f>
        <v>20.6</v>
      </c>
      <c r="Q216" s="29" t="str">
        <f>SSN_7!Q1536</f>
        <v xml:space="preserve"> 3.2</v>
      </c>
      <c r="R216" s="29" t="str">
        <f>SSN_7!R1536</f>
        <v xml:space="preserve"> 3.2</v>
      </c>
      <c r="S216" s="29" t="str">
        <f>SSN_7!S1536</f>
        <v xml:space="preserve"> 3.2</v>
      </c>
      <c r="T216" s="29" t="str">
        <f>SSN_7!T1536</f>
        <v xml:space="preserve"> 3.2</v>
      </c>
      <c r="U216" s="29" t="str">
        <f>SSN_7!U1536</f>
        <v xml:space="preserve"> 3.2</v>
      </c>
      <c r="V216" s="29" t="str">
        <f>SSN_7!V1536</f>
        <v xml:space="preserve"> 3.2</v>
      </c>
      <c r="X216" t="e">
        <f>VLOOKUP(K216,$X$2:Y$31,2,FALSE())</f>
        <v>#N/A</v>
      </c>
      <c r="AB216" s="20">
        <f>MATCH("R",$J217:$J$1001,0)</f>
        <v>7</v>
      </c>
      <c r="AC216" s="20">
        <f>ROW()</f>
        <v>216</v>
      </c>
      <c r="AD216" s="24" t="e">
        <f t="shared" ca="1" si="59"/>
        <v>#N/A</v>
      </c>
      <c r="AE216" t="str">
        <f t="shared" ca="1" si="58"/>
        <v>E</v>
      </c>
    </row>
    <row r="217" spans="1:31">
      <c r="A217"/>
      <c r="J217" s="29" t="str">
        <f>SSN_7!J1537</f>
        <v/>
      </c>
      <c r="K217" s="29" t="str">
        <f>SSN_7!K1537</f>
        <v xml:space="preserve">    </v>
      </c>
      <c r="L217" s="29" t="str">
        <f>SSN_7!L1537</f>
        <v>14.8</v>
      </c>
      <c r="M217" s="29" t="str">
        <f>SSN_7!M1537</f>
        <v>11.6</v>
      </c>
      <c r="N217" s="29" t="str">
        <f>SSN_7!N1537</f>
        <v>15.8</v>
      </c>
      <c r="O217" s="29" t="str">
        <f>SSN_7!O1537</f>
        <v>20.7</v>
      </c>
      <c r="P217" s="29" t="str">
        <f>SSN_7!P1537</f>
        <v>17.0</v>
      </c>
      <c r="Q217" s="29" t="str">
        <f>SSN_7!Q1537</f>
        <v>12.2</v>
      </c>
      <c r="R217" s="29" t="str">
        <f>SSN_7!R1537</f>
        <v>12.3</v>
      </c>
      <c r="S217" s="29" t="str">
        <f>SSN_7!S1537</f>
        <v>12.4</v>
      </c>
      <c r="T217" s="29" t="str">
        <f>SSN_7!T1537</f>
        <v>12.4</v>
      </c>
      <c r="U217" s="29" t="str">
        <f>SSN_7!U1537</f>
        <v>12.4</v>
      </c>
      <c r="V217" s="29" t="str">
        <f>SSN_7!V1537</f>
        <v>12.4</v>
      </c>
      <c r="X217" t="e">
        <f>VLOOKUP(K217,$X$2:Y$31,2,FALSE())</f>
        <v>#N/A</v>
      </c>
      <c r="AB217" s="20">
        <f>MATCH("R",$J218:$J$1001,0)</f>
        <v>6</v>
      </c>
      <c r="AC217" s="20">
        <f>ROW()</f>
        <v>217</v>
      </c>
      <c r="AD217" s="24" t="e">
        <f t="shared" ca="1" si="59"/>
        <v>#N/A</v>
      </c>
      <c r="AE217" t="str">
        <f t="shared" ca="1" si="58"/>
        <v>E</v>
      </c>
    </row>
    <row r="218" spans="1:31">
      <c r="A218"/>
      <c r="J218" s="29" t="str">
        <f>SSN_7!J1538</f>
        <v/>
      </c>
      <c r="K218" s="29" t="str">
        <f>SSN_7!K1538</f>
        <v xml:space="preserve">    </v>
      </c>
      <c r="L218" s="29" t="str">
        <f>SSN_7!L1538</f>
        <v xml:space="preserve"> 8.3</v>
      </c>
      <c r="M218" s="29" t="str">
        <f>SSN_7!M1538</f>
        <v xml:space="preserve"> 6.8</v>
      </c>
      <c r="N218" s="29" t="str">
        <f>SSN_7!N1538</f>
        <v xml:space="preserve"> 9.3</v>
      </c>
      <c r="O218" s="29" t="str">
        <f>SSN_7!O1538</f>
        <v>15.8</v>
      </c>
      <c r="P218" s="29" t="str">
        <f>SSN_7!P1538</f>
        <v>21.2</v>
      </c>
      <c r="Q218" s="29" t="str">
        <f>SSN_7!Q1538</f>
        <v xml:space="preserve"> 6.3</v>
      </c>
      <c r="R218" s="29" t="str">
        <f>SSN_7!R1538</f>
        <v xml:space="preserve"> 6.7</v>
      </c>
      <c r="S218" s="29" t="str">
        <f>SSN_7!S1538</f>
        <v xml:space="preserve"> 6.7</v>
      </c>
      <c r="T218" s="29" t="str">
        <f>SSN_7!T1538</f>
        <v xml:space="preserve"> 6.7</v>
      </c>
      <c r="U218" s="29" t="str">
        <f>SSN_7!U1538</f>
        <v xml:space="preserve"> 6.7</v>
      </c>
      <c r="V218" s="29" t="str">
        <f>SSN_7!V1538</f>
        <v xml:space="preserve"> 6.7</v>
      </c>
      <c r="X218" t="e">
        <f>VLOOKUP(K218,$X$2:Y$31,2,FALSE())</f>
        <v>#N/A</v>
      </c>
      <c r="AB218" s="20">
        <f>MATCH("R",$J219:$J$1001,0)</f>
        <v>5</v>
      </c>
      <c r="AC218" s="20">
        <f>ROW()</f>
        <v>218</v>
      </c>
      <c r="AD218" s="24" t="e">
        <f t="shared" ca="1" si="59"/>
        <v>#N/A</v>
      </c>
      <c r="AE218" t="str">
        <f t="shared" ca="1" si="58"/>
        <v>E</v>
      </c>
    </row>
    <row r="219" spans="1:31">
      <c r="A219"/>
      <c r="J219" s="29" t="str">
        <f>SSN_7!J1539</f>
        <v/>
      </c>
      <c r="K219" s="29" t="str">
        <f>SSN_7!K1539</f>
        <v xml:space="preserve">    </v>
      </c>
      <c r="L219" s="29" t="str">
        <f>SSN_7!L1539</f>
        <v xml:space="preserve"> 4.0</v>
      </c>
      <c r="M219" s="29" t="str">
        <f>SSN_7!M1539</f>
        <v xml:space="preserve"> 4.1</v>
      </c>
      <c r="N219" s="29" t="str">
        <f>SSN_7!N1539</f>
        <v xml:space="preserve"> 3.9</v>
      </c>
      <c r="O219" s="29" t="str">
        <f>SSN_7!O1539</f>
        <v xml:space="preserve"> 3.7</v>
      </c>
      <c r="P219" s="29" t="str">
        <f>SSN_7!P1539</f>
        <v xml:space="preserve"> 3.4</v>
      </c>
      <c r="Q219" s="29" t="str">
        <f>SSN_7!Q1539</f>
        <v xml:space="preserve"> 3.2</v>
      </c>
      <c r="R219" s="29" t="str">
        <f>SSN_7!R1539</f>
        <v xml:space="preserve"> 3.0</v>
      </c>
      <c r="S219" s="29" t="str">
        <f>SSN_7!S1539</f>
        <v xml:space="preserve"> 2.9</v>
      </c>
      <c r="T219" s="29" t="str">
        <f>SSN_7!T1539</f>
        <v xml:space="preserve"> 2.8</v>
      </c>
      <c r="U219" s="29" t="str">
        <f>SSN_7!U1539</f>
        <v xml:space="preserve"> 2.8</v>
      </c>
      <c r="V219" s="29" t="str">
        <f>SSN_7!V1539</f>
        <v xml:space="preserve"> 2.7</v>
      </c>
      <c r="X219" t="e">
        <f>VLOOKUP(K219,$X$2:Y$31,2,FALSE())</f>
        <v>#N/A</v>
      </c>
      <c r="AB219" s="20">
        <f>MATCH("R",$J220:$J$1001,0)</f>
        <v>4</v>
      </c>
      <c r="AC219" s="20">
        <f>ROW()</f>
        <v>219</v>
      </c>
      <c r="AD219" s="24" t="e">
        <f t="shared" ca="1" si="59"/>
        <v>#N/A</v>
      </c>
      <c r="AE219" t="str">
        <f t="shared" ca="1" si="58"/>
        <v>E</v>
      </c>
    </row>
    <row r="220" spans="1:31">
      <c r="A220"/>
      <c r="J220" s="29" t="str">
        <f>SSN_7!J1540</f>
        <v/>
      </c>
      <c r="K220" s="29" t="str">
        <f>SSN_7!K1540</f>
        <v xml:space="preserve">    </v>
      </c>
      <c r="L220" s="29" t="str">
        <f>SSN_7!L1540</f>
        <v xml:space="preserve"> 4.0</v>
      </c>
      <c r="M220" s="29" t="str">
        <f>SSN_7!M1540</f>
        <v xml:space="preserve"> 4.1</v>
      </c>
      <c r="N220" s="29" t="str">
        <f>SSN_7!N1540</f>
        <v xml:space="preserve"> 3.9</v>
      </c>
      <c r="O220" s="29" t="str">
        <f>SSN_7!O1540</f>
        <v xml:space="preserve"> 3.7</v>
      </c>
      <c r="P220" s="29" t="str">
        <f>SSN_7!P1540</f>
        <v xml:space="preserve"> 3.4</v>
      </c>
      <c r="Q220" s="29" t="str">
        <f>SSN_7!Q1540</f>
        <v xml:space="preserve"> 3.2</v>
      </c>
      <c r="R220" s="29" t="str">
        <f>SSN_7!R1540</f>
        <v xml:space="preserve"> 3.0</v>
      </c>
      <c r="S220" s="29" t="str">
        <f>SSN_7!S1540</f>
        <v xml:space="preserve"> 2.9</v>
      </c>
      <c r="T220" s="29" t="str">
        <f>SSN_7!T1540</f>
        <v xml:space="preserve"> 2.8</v>
      </c>
      <c r="U220" s="29" t="str">
        <f>SSN_7!U1540</f>
        <v xml:space="preserve"> 2.8</v>
      </c>
      <c r="V220" s="29" t="str">
        <f>SSN_7!V1540</f>
        <v xml:space="preserve"> 2.7</v>
      </c>
      <c r="X220" t="e">
        <f>VLOOKUP(K220,$X$2:Y$31,2,FALSE())</f>
        <v>#N/A</v>
      </c>
      <c r="AB220" s="20">
        <f>MATCH("R",$J221:$J$1001,0)</f>
        <v>3</v>
      </c>
      <c r="AC220" s="20">
        <f>ROW()</f>
        <v>220</v>
      </c>
      <c r="AD220" s="24" t="e">
        <f t="shared" ca="1" si="59"/>
        <v>#N/A</v>
      </c>
      <c r="AE220" t="str">
        <f t="shared" ca="1" si="58"/>
        <v>E</v>
      </c>
    </row>
    <row r="221" spans="1:31">
      <c r="A221"/>
      <c r="J221" s="29" t="str">
        <f>SSN_7!J1541</f>
        <v/>
      </c>
      <c r="K221" s="29" t="str">
        <f>SSN_7!K1541</f>
        <v xml:space="preserve">    </v>
      </c>
      <c r="L221" s="29" t="str">
        <f>SSN_7!L1541</f>
        <v xml:space="preserve">  42</v>
      </c>
      <c r="M221" s="29" t="str">
        <f>SSN_7!M1541</f>
        <v xml:space="preserve">  48</v>
      </c>
      <c r="N221" s="29" t="str">
        <f>SSN_7!N1541</f>
        <v xml:space="preserve">  40</v>
      </c>
      <c r="O221" s="29" t="str">
        <f>SSN_7!O1541</f>
        <v xml:space="preserve">  22</v>
      </c>
      <c r="P221" s="29" t="str">
        <f>SSN_7!P1541</f>
        <v xml:space="preserve">  -8</v>
      </c>
      <c r="Q221" s="29" t="str">
        <f>SSN_7!Q1541</f>
        <v xml:space="preserve"> -12</v>
      </c>
      <c r="R221" s="29" t="str">
        <f>SSN_7!R1541</f>
        <v xml:space="preserve"> -11</v>
      </c>
      <c r="S221" s="29" t="str">
        <f>SSN_7!S1541</f>
        <v xml:space="preserve"> -10</v>
      </c>
      <c r="T221" s="29" t="str">
        <f>SSN_7!T1541</f>
        <v xml:space="preserve"> -10</v>
      </c>
      <c r="U221" s="29" t="str">
        <f>SSN_7!U1541</f>
        <v xml:space="preserve">  -9</v>
      </c>
      <c r="V221" s="29" t="str">
        <f>SSN_7!V1541</f>
        <v xml:space="preserve">  -9</v>
      </c>
      <c r="X221" t="e">
        <f>VLOOKUP(K221,$X$2:Y$31,2,FALSE())</f>
        <v>#N/A</v>
      </c>
      <c r="AB221" s="20">
        <f>MATCH("R",$J222:$J$1001,0)</f>
        <v>2</v>
      </c>
      <c r="AC221" s="20">
        <f>ROW()</f>
        <v>221</v>
      </c>
      <c r="AD221" s="24" t="e">
        <f t="shared" ca="1" si="59"/>
        <v>#N/A</v>
      </c>
      <c r="AE221" t="str">
        <f t="shared" ca="1" si="58"/>
        <v>E</v>
      </c>
    </row>
    <row r="222" spans="1:31">
      <c r="A222"/>
      <c r="J222" s="29" t="str">
        <f>SSN_7!J1542</f>
        <v/>
      </c>
      <c r="K222" s="29" t="str">
        <f>SSN_7!K1542</f>
        <v/>
      </c>
      <c r="L222" s="29" t="str">
        <f>SSN_7!L1542</f>
        <v/>
      </c>
      <c r="M222" s="29" t="str">
        <f>SSN_7!M1542</f>
        <v/>
      </c>
      <c r="N222" s="29" t="str">
        <f>SSN_7!N1542</f>
        <v/>
      </c>
      <c r="O222" s="29" t="str">
        <f>SSN_7!O1542</f>
        <v/>
      </c>
      <c r="P222" s="29" t="str">
        <f>SSN_7!P1542</f>
        <v/>
      </c>
      <c r="Q222" s="29" t="str">
        <f>SSN_7!Q1542</f>
        <v/>
      </c>
      <c r="R222" s="29" t="str">
        <f>SSN_7!R1542</f>
        <v/>
      </c>
      <c r="S222" s="29" t="str">
        <f>SSN_7!S1542</f>
        <v/>
      </c>
      <c r="T222" s="29" t="str">
        <f>SSN_7!T1542</f>
        <v/>
      </c>
      <c r="U222" s="29" t="str">
        <f>SSN_7!U1542</f>
        <v/>
      </c>
      <c r="V222" s="29" t="str">
        <f>SSN_7!V1542</f>
        <v/>
      </c>
      <c r="X222" t="e">
        <f>VLOOKUP(K222,$X$2:Y$31,2,FALSE())</f>
        <v>#N/A</v>
      </c>
      <c r="AB222" s="20">
        <f>MATCH("R",$J223:$J$1001,0)</f>
        <v>1</v>
      </c>
      <c r="AC222" s="20">
        <f>ROW()</f>
        <v>222</v>
      </c>
      <c r="AD222" s="24" t="e">
        <f t="shared" ca="1" si="59"/>
        <v>#N/A</v>
      </c>
      <c r="AE222" t="str">
        <f t="shared" ca="1" si="58"/>
        <v>E</v>
      </c>
    </row>
    <row r="223" spans="1:31">
      <c r="A223"/>
      <c r="J223" s="29" t="str">
        <f>SSN_7!J1543</f>
        <v>R</v>
      </c>
      <c r="K223" s="29" t="str">
        <f>SSN_7!K1543</f>
        <v xml:space="preserve"> 8.0</v>
      </c>
      <c r="L223" s="29" t="str">
        <f>SSN_7!L1543</f>
        <v xml:space="preserve"> 3.9</v>
      </c>
      <c r="M223" s="29" t="str">
        <f>SSN_7!M1543</f>
        <v xml:space="preserve"> 2.0</v>
      </c>
      <c r="N223" s="29" t="str">
        <f>SSN_7!N1543</f>
        <v xml:space="preserve"> 4.0</v>
      </c>
      <c r="O223" s="29" t="str">
        <f>SSN_7!O1543</f>
        <v xml:space="preserve"> 5.4</v>
      </c>
      <c r="P223" s="29" t="str">
        <f>SSN_7!P1543</f>
        <v xml:space="preserve"> 7.3</v>
      </c>
      <c r="Q223" s="29" t="str">
        <f>SSN_7!Q1543</f>
        <v>10.2</v>
      </c>
      <c r="R223" s="29" t="str">
        <f>SSN_7!R1543</f>
        <v>14.4</v>
      </c>
      <c r="S223" s="29" t="str">
        <f>SSN_7!S1543</f>
        <v>18.2</v>
      </c>
      <c r="T223" s="29" t="str">
        <f>SSN_7!T1543</f>
        <v>21.5</v>
      </c>
      <c r="U223" s="29" t="str">
        <f>SSN_7!U1543</f>
        <v>25.0</v>
      </c>
      <c r="V223" s="29" t="str">
        <f>SSN_7!V1543</f>
        <v>29.0</v>
      </c>
      <c r="X223" t="str">
        <f>VLOOKUP(K223,$X$2:Y$31,2,FALSE())</f>
        <v>0800</v>
      </c>
      <c r="AB223" s="20">
        <f>MATCH("R",$J224:$J$1001,0)</f>
        <v>32</v>
      </c>
      <c r="AC223" s="20">
        <f>ROW()</f>
        <v>223</v>
      </c>
      <c r="AD223" s="24" t="e">
        <f t="shared" ca="1" si="59"/>
        <v>#N/A</v>
      </c>
      <c r="AE223" t="str">
        <f t="shared" ca="1" si="58"/>
        <v>E</v>
      </c>
    </row>
    <row r="224" spans="1:31">
      <c r="A224"/>
      <c r="J224" s="29" t="str">
        <f>SSN_7!J1544</f>
        <v/>
      </c>
      <c r="K224" s="29" t="str">
        <f>SSN_7!K1544</f>
        <v xml:space="preserve">    </v>
      </c>
      <c r="L224" s="29" t="str">
        <f>SSN_7!L1544</f>
        <v xml:space="preserve"> 1F2</v>
      </c>
      <c r="M224" s="29" t="str">
        <f>SSN_7!M1544</f>
        <v xml:space="preserve"> 1F2</v>
      </c>
      <c r="N224" s="29" t="str">
        <f>SSN_7!N1544</f>
        <v xml:space="preserve"> 1F2</v>
      </c>
      <c r="O224" s="29" t="str">
        <f>SSN_7!O1544</f>
        <v xml:space="preserve"> 1F2</v>
      </c>
      <c r="P224" s="29" t="str">
        <f>SSN_7!P1544</f>
        <v xml:space="preserve"> 1F2</v>
      </c>
      <c r="Q224" s="29" t="str">
        <f>SSN_7!Q1544</f>
        <v xml:space="preserve"> 1F2</v>
      </c>
      <c r="R224" s="29" t="str">
        <f>SSN_7!R1544</f>
        <v xml:space="preserve"> 1F2</v>
      </c>
      <c r="S224" s="29" t="str">
        <f>SSN_7!S1544</f>
        <v xml:space="preserve"> 1F2</v>
      </c>
      <c r="T224" s="29" t="str">
        <f>SSN_7!T1544</f>
        <v xml:space="preserve"> 1F2</v>
      </c>
      <c r="U224" s="29" t="str">
        <f>SSN_7!U1544</f>
        <v xml:space="preserve"> 1F2</v>
      </c>
      <c r="V224" s="29" t="str">
        <f>SSN_7!V1544</f>
        <v xml:space="preserve"> 1F2</v>
      </c>
      <c r="X224" t="e">
        <f>VLOOKUP(K224,$X$2:Y$31,2,FALSE())</f>
        <v>#N/A</v>
      </c>
      <c r="AB224" s="20">
        <f>MATCH("R",$J225:$J$1001,0)</f>
        <v>31</v>
      </c>
      <c r="AC224" s="20">
        <f>ROW()</f>
        <v>224</v>
      </c>
      <c r="AD224" s="24" t="e">
        <f t="shared" ca="1" si="59"/>
        <v>#N/A</v>
      </c>
      <c r="AE224" t="str">
        <f t="shared" ca="1" si="58"/>
        <v>E</v>
      </c>
    </row>
    <row r="225" spans="1:31">
      <c r="A225"/>
      <c r="J225" s="29" t="str">
        <f>SSN_7!J1545</f>
        <v/>
      </c>
      <c r="K225" s="29" t="str">
        <f>SSN_7!K1545</f>
        <v xml:space="preserve">    </v>
      </c>
      <c r="L225" s="29" t="str">
        <f>SSN_7!L1545</f>
        <v>64.0</v>
      </c>
      <c r="M225" s="29" t="str">
        <f>SSN_7!M1545</f>
        <v>55.9</v>
      </c>
      <c r="N225" s="29" t="str">
        <f>SSN_7!N1545</f>
        <v>64.0</v>
      </c>
      <c r="O225" s="29" t="str">
        <f>SSN_7!O1545</f>
        <v>64.0</v>
      </c>
      <c r="P225" s="29" t="str">
        <f>SSN_7!P1545</f>
        <v>64.0</v>
      </c>
      <c r="Q225" s="29" t="str">
        <f>SSN_7!Q1545</f>
        <v>64.0</v>
      </c>
      <c r="R225" s="29" t="str">
        <f>SSN_7!R1545</f>
        <v>64.0</v>
      </c>
      <c r="S225" s="29" t="str">
        <f>SSN_7!S1545</f>
        <v>64.0</v>
      </c>
      <c r="T225" s="29" t="str">
        <f>SSN_7!T1545</f>
        <v>64.0</v>
      </c>
      <c r="U225" s="29" t="str">
        <f>SSN_7!U1545</f>
        <v>64.0</v>
      </c>
      <c r="V225" s="29" t="str">
        <f>SSN_7!V1545</f>
        <v>64.0</v>
      </c>
      <c r="X225" t="e">
        <f>VLOOKUP(K225,$X$2:Y$31,2,FALSE())</f>
        <v>#N/A</v>
      </c>
      <c r="AB225" s="20">
        <f>MATCH("R",$J226:$J$1001,0)</f>
        <v>30</v>
      </c>
      <c r="AC225" s="20">
        <f>ROW()</f>
        <v>225</v>
      </c>
      <c r="AD225" s="24" t="e">
        <f t="shared" ca="1" si="59"/>
        <v>#N/A</v>
      </c>
      <c r="AE225" t="str">
        <f t="shared" ca="1" si="58"/>
        <v>E</v>
      </c>
    </row>
    <row r="226" spans="1:31">
      <c r="A226"/>
      <c r="J226" s="29" t="str">
        <f>SSN_7!J1546</f>
        <v/>
      </c>
      <c r="K226" s="29" t="str">
        <f>SSN_7!K1546</f>
        <v xml:space="preserve">    </v>
      </c>
      <c r="L226" s="29" t="str">
        <f>SSN_7!L1546</f>
        <v xml:space="preserve"> 2.6</v>
      </c>
      <c r="M226" s="29" t="str">
        <f>SSN_7!M1546</f>
        <v xml:space="preserve"> 2.0</v>
      </c>
      <c r="N226" s="29" t="str">
        <f>SSN_7!N1546</f>
        <v xml:space="preserve"> 2.6</v>
      </c>
      <c r="O226" s="29" t="str">
        <f>SSN_7!O1546</f>
        <v xml:space="preserve"> 2.6</v>
      </c>
      <c r="P226" s="29" t="str">
        <f>SSN_7!P1546</f>
        <v xml:space="preserve"> 2.6</v>
      </c>
      <c r="Q226" s="29" t="str">
        <f>SSN_7!Q1546</f>
        <v xml:space="preserve"> 2.6</v>
      </c>
      <c r="R226" s="29" t="str">
        <f>SSN_7!R1546</f>
        <v xml:space="preserve"> 2.6</v>
      </c>
      <c r="S226" s="29" t="str">
        <f>SSN_7!S1546</f>
        <v xml:space="preserve"> 2.6</v>
      </c>
      <c r="T226" s="29" t="str">
        <f>SSN_7!T1546</f>
        <v xml:space="preserve"> 2.6</v>
      </c>
      <c r="U226" s="29" t="str">
        <f>SSN_7!U1546</f>
        <v xml:space="preserve"> 2.6</v>
      </c>
      <c r="V226" s="29" t="str">
        <f>SSN_7!V1546</f>
        <v xml:space="preserve"> 2.6</v>
      </c>
      <c r="X226" t="e">
        <f>VLOOKUP(K226,$X$2:Y$31,2,FALSE())</f>
        <v>#N/A</v>
      </c>
      <c r="AB226" s="20">
        <f>MATCH("R",$J227:$J$1001,0)</f>
        <v>29</v>
      </c>
      <c r="AC226" s="20">
        <f>ROW()</f>
        <v>226</v>
      </c>
      <c r="AD226" s="24" t="e">
        <f t="shared" ca="1" si="59"/>
        <v>#N/A</v>
      </c>
      <c r="AE226" t="str">
        <f t="shared" ca="1" si="58"/>
        <v>E</v>
      </c>
    </row>
    <row r="227" spans="1:31">
      <c r="A227"/>
      <c r="J227" s="29" t="str">
        <f>SSN_7!J1547</f>
        <v/>
      </c>
      <c r="K227" s="29" t="str">
        <f>SSN_7!K1547</f>
        <v xml:space="preserve">    </v>
      </c>
      <c r="L227" s="29" t="str">
        <f>SSN_7!L1547</f>
        <v xml:space="preserve"> 352</v>
      </c>
      <c r="M227" s="29" t="str">
        <f>SSN_7!M1547</f>
        <v xml:space="preserve"> 250</v>
      </c>
      <c r="N227" s="29" t="str">
        <f>SSN_7!N1547</f>
        <v xml:space="preserve"> 352</v>
      </c>
      <c r="O227" s="29" t="str">
        <f>SSN_7!O1547</f>
        <v xml:space="preserve"> 352</v>
      </c>
      <c r="P227" s="29" t="str">
        <f>SSN_7!P1547</f>
        <v xml:space="preserve"> 352</v>
      </c>
      <c r="Q227" s="29" t="str">
        <f>SSN_7!Q1547</f>
        <v xml:space="preserve"> 352</v>
      </c>
      <c r="R227" s="29" t="str">
        <f>SSN_7!R1547</f>
        <v xml:space="preserve"> 352</v>
      </c>
      <c r="S227" s="29" t="str">
        <f>SSN_7!S1547</f>
        <v xml:space="preserve"> 352</v>
      </c>
      <c r="T227" s="29" t="str">
        <f>SSN_7!T1547</f>
        <v xml:space="preserve"> 352</v>
      </c>
      <c r="U227" s="29" t="str">
        <f>SSN_7!U1547</f>
        <v xml:space="preserve"> 352</v>
      </c>
      <c r="V227" s="29" t="str">
        <f>SSN_7!V1547</f>
        <v xml:space="preserve"> 352</v>
      </c>
      <c r="X227" t="e">
        <f>VLOOKUP(K227,$X$2:Y$31,2,FALSE())</f>
        <v>#N/A</v>
      </c>
      <c r="AB227" s="20">
        <f>MATCH("R",$J228:$J$1001,0)</f>
        <v>28</v>
      </c>
      <c r="AC227" s="20">
        <f>ROW()</f>
        <v>227</v>
      </c>
      <c r="AD227" s="24" t="e">
        <f t="shared" ca="1" si="59"/>
        <v>#N/A</v>
      </c>
      <c r="AE227" t="str">
        <f t="shared" ca="1" si="58"/>
        <v>E</v>
      </c>
    </row>
    <row r="228" spans="1:31">
      <c r="A228"/>
      <c r="J228" s="29" t="str">
        <f>SSN_7!J1548</f>
        <v/>
      </c>
      <c r="K228" s="29" t="str">
        <f>SSN_7!K1548</f>
        <v xml:space="preserve">    </v>
      </c>
      <c r="L228" s="29" t="str">
        <f>SSN_7!L1548</f>
        <v>0.50</v>
      </c>
      <c r="M228" s="29" t="str">
        <f>SSN_7!M1548</f>
        <v>1.00</v>
      </c>
      <c r="N228" s="29" t="str">
        <f>SSN_7!N1548</f>
        <v>0.47</v>
      </c>
      <c r="O228" s="29" t="str">
        <f>SSN_7!O1548</f>
        <v>0.05</v>
      </c>
      <c r="P228" s="29" t="str">
        <f>SSN_7!P1548</f>
        <v>0.00</v>
      </c>
      <c r="Q228" s="29" t="str">
        <f>SSN_7!Q1548</f>
        <v>0.00</v>
      </c>
      <c r="R228" s="29" t="str">
        <f>SSN_7!R1548</f>
        <v>0.00</v>
      </c>
      <c r="S228" s="29" t="str">
        <f>SSN_7!S1548</f>
        <v>0.00</v>
      </c>
      <c r="T228" s="29" t="str">
        <f>SSN_7!T1548</f>
        <v>0.00</v>
      </c>
      <c r="U228" s="29" t="str">
        <f>SSN_7!U1548</f>
        <v>0.00</v>
      </c>
      <c r="V228" s="29" t="str">
        <f>SSN_7!V1548</f>
        <v>0.00</v>
      </c>
      <c r="X228" t="e">
        <f>VLOOKUP(K228,$X$2:Y$31,2,FALSE())</f>
        <v>#N/A</v>
      </c>
      <c r="AB228" s="20">
        <f>MATCH("R",$J229:$J$1001,0)</f>
        <v>27</v>
      </c>
      <c r="AC228" s="20">
        <f>ROW()</f>
        <v>228</v>
      </c>
      <c r="AD228" s="24" t="e">
        <f t="shared" ca="1" si="59"/>
        <v>#N/A</v>
      </c>
      <c r="AE228" t="str">
        <f t="shared" ca="1" si="58"/>
        <v>E</v>
      </c>
    </row>
    <row r="229" spans="1:31">
      <c r="A229"/>
      <c r="J229" s="29" t="str">
        <f>SSN_7!J1549</f>
        <v/>
      </c>
      <c r="K229" s="29" t="str">
        <f>SSN_7!K1549</f>
        <v xml:space="preserve">    </v>
      </c>
      <c r="L229" s="29" t="str">
        <f>SSN_7!L1549</f>
        <v xml:space="preserve"> 107</v>
      </c>
      <c r="M229" s="29" t="str">
        <f>SSN_7!M1549</f>
        <v xml:space="preserve">  97</v>
      </c>
      <c r="N229" s="29" t="str">
        <f>SSN_7!N1549</f>
        <v xml:space="preserve"> 107</v>
      </c>
      <c r="O229" s="29" t="str">
        <f>SSN_7!O1549</f>
        <v xml:space="preserve"> 121</v>
      </c>
      <c r="P229" s="29" t="str">
        <f>SSN_7!P1549</f>
        <v xml:space="preserve"> 152</v>
      </c>
      <c r="Q229" s="29" t="str">
        <f>SSN_7!Q1549</f>
        <v xml:space="preserve"> 179</v>
      </c>
      <c r="R229" s="29" t="str">
        <f>SSN_7!R1549</f>
        <v xml:space="preserve"> 183</v>
      </c>
      <c r="S229" s="29" t="str">
        <f>SSN_7!S1549</f>
        <v xml:space="preserve"> 185</v>
      </c>
      <c r="T229" s="29" t="str">
        <f>SSN_7!T1549</f>
        <v xml:space="preserve"> 186</v>
      </c>
      <c r="U229" s="29" t="str">
        <f>SSN_7!U1549</f>
        <v xml:space="preserve"> 188</v>
      </c>
      <c r="V229" s="29" t="str">
        <f>SSN_7!V1549</f>
        <v xml:space="preserve"> 189</v>
      </c>
      <c r="X229" t="e">
        <f>VLOOKUP(K229,$X$2:Y$31,2,FALSE())</f>
        <v>#N/A</v>
      </c>
      <c r="AB229" s="20">
        <f>MATCH("R",$J230:$J$1001,0)</f>
        <v>26</v>
      </c>
      <c r="AC229" s="20">
        <f>ROW()</f>
        <v>229</v>
      </c>
      <c r="AD229" s="24" t="e">
        <f t="shared" ca="1" si="59"/>
        <v>#N/A</v>
      </c>
      <c r="AE229" t="str">
        <f t="shared" ca="1" si="58"/>
        <v>E</v>
      </c>
    </row>
    <row r="230" spans="1:31">
      <c r="A230"/>
      <c r="J230" s="29" t="str">
        <f>SSN_7!J1550</f>
        <v/>
      </c>
      <c r="K230" s="29" t="str">
        <f>SSN_7!K1550</f>
        <v xml:space="preserve">    </v>
      </c>
      <c r="L230" s="29" t="str">
        <f>SSN_7!L1550</f>
        <v xml:space="preserve">  28</v>
      </c>
      <c r="M230" s="29" t="str">
        <f>SSN_7!M1550</f>
        <v xml:space="preserve">  32</v>
      </c>
      <c r="N230" s="29" t="str">
        <f>SSN_7!N1550</f>
        <v xml:space="preserve">  28</v>
      </c>
      <c r="O230" s="29" t="str">
        <f>SSN_7!O1550</f>
        <v xml:space="preserve">  17</v>
      </c>
      <c r="P230" s="29" t="str">
        <f>SSN_7!P1550</f>
        <v xml:space="preserve"> -11</v>
      </c>
      <c r="Q230" s="29" t="str">
        <f>SSN_7!Q1550</f>
        <v xml:space="preserve"> -35</v>
      </c>
      <c r="R230" s="29" t="str">
        <f>SSN_7!R1550</f>
        <v xml:space="preserve"> -35</v>
      </c>
      <c r="S230" s="29" t="str">
        <f>SSN_7!S1550</f>
        <v xml:space="preserve"> -35</v>
      </c>
      <c r="T230" s="29" t="str">
        <f>SSN_7!T1550</f>
        <v xml:space="preserve"> -35</v>
      </c>
      <c r="U230" s="29" t="str">
        <f>SSN_7!U1550</f>
        <v xml:space="preserve"> -35</v>
      </c>
      <c r="V230" s="29" t="str">
        <f>SSN_7!V1550</f>
        <v xml:space="preserve"> -35</v>
      </c>
      <c r="X230" t="e">
        <f>VLOOKUP(K230,$X$2:Y$31,2,FALSE())</f>
        <v>#N/A</v>
      </c>
      <c r="AB230" s="20">
        <f>MATCH("R",$J231:$J$1001,0)</f>
        <v>25</v>
      </c>
      <c r="AC230" s="20">
        <f>ROW()</f>
        <v>230</v>
      </c>
      <c r="AD230" s="24" t="e">
        <f t="shared" ca="1" si="59"/>
        <v>#N/A</v>
      </c>
      <c r="AE230" t="str">
        <f t="shared" ca="1" si="58"/>
        <v>E</v>
      </c>
    </row>
    <row r="231" spans="1:31">
      <c r="A231"/>
      <c r="J231" s="29" t="str">
        <f>SSN_7!J1551</f>
        <v/>
      </c>
      <c r="K231" s="29" t="str">
        <f>SSN_7!K1551</f>
        <v xml:space="preserve">    </v>
      </c>
      <c r="L231" s="29" t="str">
        <f>SSN_7!L1551</f>
        <v xml:space="preserve"> -87</v>
      </c>
      <c r="M231" s="29" t="str">
        <f>SSN_7!M1551</f>
        <v xml:space="preserve"> -77</v>
      </c>
      <c r="N231" s="29" t="str">
        <f>SSN_7!N1551</f>
        <v xml:space="preserve"> -87</v>
      </c>
      <c r="O231" s="29" t="str">
        <f>SSN_7!O1551</f>
        <v>-101</v>
      </c>
      <c r="P231" s="29" t="str">
        <f>SSN_7!P1551</f>
        <v>-132</v>
      </c>
      <c r="Q231" s="29" t="str">
        <f>SSN_7!Q1551</f>
        <v>-159</v>
      </c>
      <c r="R231" s="29" t="str">
        <f>SSN_7!R1551</f>
        <v>-163</v>
      </c>
      <c r="S231" s="29" t="str">
        <f>SSN_7!S1551</f>
        <v>-165</v>
      </c>
      <c r="T231" s="29" t="str">
        <f>SSN_7!T1551</f>
        <v>-166</v>
      </c>
      <c r="U231" s="29" t="str">
        <f>SSN_7!U1551</f>
        <v>-168</v>
      </c>
      <c r="V231" s="29" t="str">
        <f>SSN_7!V1551</f>
        <v>-169</v>
      </c>
      <c r="X231" t="e">
        <f>VLOOKUP(K231,$X$2:Y$31,2,FALSE())</f>
        <v>#N/A</v>
      </c>
      <c r="AB231" s="20">
        <f>MATCH("R",$J232:$J$1001,0)</f>
        <v>24</v>
      </c>
      <c r="AC231" s="20">
        <f>ROW()</f>
        <v>231</v>
      </c>
      <c r="AD231" s="24" t="e">
        <f t="shared" ca="1" si="59"/>
        <v>#N/A</v>
      </c>
      <c r="AE231" t="str">
        <f t="shared" ca="1" si="58"/>
        <v>E</v>
      </c>
    </row>
    <row r="232" spans="1:31">
      <c r="A232"/>
      <c r="J232" s="29" t="str">
        <f>SSN_7!J1552</f>
        <v/>
      </c>
      <c r="K232" s="29" t="str">
        <f>SSN_7!K1552</f>
        <v xml:space="preserve">    </v>
      </c>
      <c r="L232" s="29" t="str">
        <f>SSN_7!L1552</f>
        <v>-144</v>
      </c>
      <c r="M232" s="29" t="str">
        <f>SSN_7!M1552</f>
        <v>-136</v>
      </c>
      <c r="N232" s="29" t="str">
        <f>SSN_7!N1552</f>
        <v>-145</v>
      </c>
      <c r="O232" s="29" t="str">
        <f>SSN_7!O1552</f>
        <v>-149</v>
      </c>
      <c r="P232" s="29" t="str">
        <f>SSN_7!P1552</f>
        <v>-154</v>
      </c>
      <c r="Q232" s="29" t="str">
        <f>SSN_7!Q1552</f>
        <v>-159</v>
      </c>
      <c r="R232" s="29" t="str">
        <f>SSN_7!R1552</f>
        <v>-164</v>
      </c>
      <c r="S232" s="29" t="str">
        <f>SSN_7!S1552</f>
        <v>-167</v>
      </c>
      <c r="T232" s="29" t="str">
        <f>SSN_7!T1552</f>
        <v>-169</v>
      </c>
      <c r="U232" s="29" t="str">
        <f>SSN_7!U1552</f>
        <v>-170</v>
      </c>
      <c r="V232" s="29" t="str">
        <f>SSN_7!V1552</f>
        <v>-172</v>
      </c>
      <c r="X232" t="e">
        <f>VLOOKUP(K232,$X$2:Y$31,2,FALSE())</f>
        <v>#N/A</v>
      </c>
      <c r="AB232" s="20">
        <f>MATCH("R",$J233:$J$1001,0)</f>
        <v>23</v>
      </c>
      <c r="AC232" s="20">
        <f>ROW()</f>
        <v>232</v>
      </c>
      <c r="AD232" s="24" t="e">
        <f t="shared" ca="1" si="59"/>
        <v>#N/A</v>
      </c>
      <c r="AE232" t="str">
        <f t="shared" ca="1" si="58"/>
        <v>E</v>
      </c>
    </row>
    <row r="233" spans="1:31">
      <c r="A233"/>
      <c r="J233" s="29" t="str">
        <f>SSN_7!J1553</f>
        <v/>
      </c>
      <c r="K233" s="29" t="str">
        <f>SSN_7!K1553</f>
        <v xml:space="preserve">    </v>
      </c>
      <c r="L233" s="29" t="str">
        <f>SSN_7!L1553</f>
        <v xml:space="preserve">  57</v>
      </c>
      <c r="M233" s="29" t="str">
        <f>SSN_7!M1553</f>
        <v xml:space="preserve">  59</v>
      </c>
      <c r="N233" s="29" t="str">
        <f>SSN_7!N1553</f>
        <v xml:space="preserve">  57</v>
      </c>
      <c r="O233" s="29" t="str">
        <f>SSN_7!O1553</f>
        <v xml:space="preserve">  48</v>
      </c>
      <c r="P233" s="29" t="str">
        <f>SSN_7!P1553</f>
        <v xml:space="preserve">  22</v>
      </c>
      <c r="Q233" s="29" t="str">
        <f>SSN_7!Q1553</f>
        <v xml:space="preserve">   0</v>
      </c>
      <c r="R233" s="29" t="str">
        <f>SSN_7!R1553</f>
        <v xml:space="preserve">   1</v>
      </c>
      <c r="S233" s="29" t="str">
        <f>SSN_7!S1553</f>
        <v xml:space="preserve">   2</v>
      </c>
      <c r="T233" s="29" t="str">
        <f>SSN_7!T1553</f>
        <v xml:space="preserve">   2</v>
      </c>
      <c r="U233" s="29" t="str">
        <f>SSN_7!U1553</f>
        <v xml:space="preserve">   3</v>
      </c>
      <c r="V233" s="29" t="str">
        <f>SSN_7!V1553</f>
        <v xml:space="preserve">   3</v>
      </c>
      <c r="X233" t="e">
        <f>VLOOKUP(K233,$X$2:Y$31,2,FALSE())</f>
        <v>#N/A</v>
      </c>
      <c r="AB233" s="20">
        <f>MATCH("R",$J234:$J$1001,0)</f>
        <v>22</v>
      </c>
      <c r="AC233" s="20">
        <f>ROW()</f>
        <v>233</v>
      </c>
      <c r="AD233" s="24" t="e">
        <f t="shared" ca="1" si="59"/>
        <v>#N/A</v>
      </c>
      <c r="AE233" t="str">
        <f t="shared" ca="1" si="58"/>
        <v>E</v>
      </c>
    </row>
    <row r="234" spans="1:31">
      <c r="A234"/>
      <c r="J234" s="29" t="str">
        <f>SSN_7!J1554</f>
        <v/>
      </c>
      <c r="K234" s="29" t="str">
        <f>SSN_7!K1554</f>
        <v xml:space="preserve">    </v>
      </c>
      <c r="L234" s="29" t="str">
        <f>SSN_7!L1554</f>
        <v xml:space="preserve">  30</v>
      </c>
      <c r="M234" s="29" t="str">
        <f>SSN_7!M1554</f>
        <v xml:space="preserve">  26</v>
      </c>
      <c r="N234" s="29" t="str">
        <f>SSN_7!N1554</f>
        <v xml:space="preserve">  31</v>
      </c>
      <c r="O234" s="29" t="str">
        <f>SSN_7!O1554</f>
        <v xml:space="preserve">  45</v>
      </c>
      <c r="P234" s="29" t="str">
        <f>SSN_7!P1554</f>
        <v xml:space="preserve">  72</v>
      </c>
      <c r="Q234" s="29" t="str">
        <f>SSN_7!Q1554</f>
        <v xml:space="preserve">  86</v>
      </c>
      <c r="R234" s="29" t="str">
        <f>SSN_7!R1554</f>
        <v xml:space="preserve">  84</v>
      </c>
      <c r="S234" s="29" t="str">
        <f>SSN_7!S1554</f>
        <v xml:space="preserve">  84</v>
      </c>
      <c r="T234" s="29" t="str">
        <f>SSN_7!T1554</f>
        <v xml:space="preserve">  83</v>
      </c>
      <c r="U234" s="29" t="str">
        <f>SSN_7!U1554</f>
        <v xml:space="preserve">  83</v>
      </c>
      <c r="V234" s="29" t="str">
        <f>SSN_7!V1554</f>
        <v xml:space="preserve">  82</v>
      </c>
      <c r="X234" t="e">
        <f>VLOOKUP(K234,$X$2:Y$31,2,FALSE())</f>
        <v>#N/A</v>
      </c>
      <c r="AB234" s="20">
        <f>MATCH("R",$J235:$J$1001,0)</f>
        <v>21</v>
      </c>
      <c r="AC234" s="20">
        <f>ROW()</f>
        <v>234</v>
      </c>
      <c r="AD234" s="24" t="e">
        <f t="shared" ca="1" si="59"/>
        <v>#N/A</v>
      </c>
      <c r="AE234" t="str">
        <f t="shared" ca="1" si="58"/>
        <v>E</v>
      </c>
    </row>
    <row r="235" spans="1:31">
      <c r="A235"/>
      <c r="J235" s="29" t="str">
        <f>SSN_7!J1555</f>
        <v/>
      </c>
      <c r="K235" s="29" t="str">
        <f>SSN_7!K1555</f>
        <v xml:space="preserve">    </v>
      </c>
      <c r="L235" s="29" t="str">
        <f>SSN_7!L1555</f>
        <v>0.01</v>
      </c>
      <c r="M235" s="29" t="str">
        <f>SSN_7!M1555</f>
        <v>0.00</v>
      </c>
      <c r="N235" s="29" t="str">
        <f>SSN_7!N1555</f>
        <v>0.01</v>
      </c>
      <c r="O235" s="29" t="str">
        <f>SSN_7!O1555</f>
        <v>0.01</v>
      </c>
      <c r="P235" s="29" t="str">
        <f>SSN_7!P1555</f>
        <v>0.00</v>
      </c>
      <c r="Q235" s="29" t="str">
        <f>SSN_7!Q1555</f>
        <v>0.00</v>
      </c>
      <c r="R235" s="29" t="str">
        <f>SSN_7!R1555</f>
        <v>0.00</v>
      </c>
      <c r="S235" s="29" t="str">
        <f>SSN_7!S1555</f>
        <v>0.00</v>
      </c>
      <c r="T235" s="29" t="str">
        <f>SSN_7!T1555</f>
        <v>0.00</v>
      </c>
      <c r="U235" s="29" t="str">
        <f>SSN_7!U1555</f>
        <v>0.00</v>
      </c>
      <c r="V235" s="29" t="str">
        <f>SSN_7!V1555</f>
        <v>0.00</v>
      </c>
      <c r="X235" t="e">
        <f>VLOOKUP(K235,$X$2:Y$31,2,FALSE())</f>
        <v>#N/A</v>
      </c>
      <c r="AB235" s="20">
        <f>MATCH("R",$J236:$J$1001,0)</f>
        <v>20</v>
      </c>
      <c r="AC235" s="20">
        <f>ROW()</f>
        <v>235</v>
      </c>
      <c r="AD235" s="24" t="e">
        <f t="shared" ca="1" si="59"/>
        <v>#N/A</v>
      </c>
      <c r="AE235" t="str">
        <f t="shared" ca="1" si="58"/>
        <v>E</v>
      </c>
    </row>
    <row r="236" spans="1:31">
      <c r="A236"/>
      <c r="J236" s="29" t="str">
        <f>SSN_7!J1556</f>
        <v/>
      </c>
      <c r="K236" s="29" t="str">
        <f>SSN_7!K1556</f>
        <v xml:space="preserve">    </v>
      </c>
      <c r="L236" s="29" t="str">
        <f>SSN_7!L1556</f>
        <v>0.00</v>
      </c>
      <c r="M236" s="29" t="str">
        <f>SSN_7!M1556</f>
        <v>0.00</v>
      </c>
      <c r="N236" s="29" t="str">
        <f>SSN_7!N1556</f>
        <v>0.00</v>
      </c>
      <c r="O236" s="29" t="str">
        <f>SSN_7!O1556</f>
        <v>0.00</v>
      </c>
      <c r="P236" s="29" t="str">
        <f>SSN_7!P1556</f>
        <v>0.00</v>
      </c>
      <c r="Q236" s="29" t="str">
        <f>SSN_7!Q1556</f>
        <v>0.00</v>
      </c>
      <c r="R236" s="29" t="str">
        <f>SSN_7!R1556</f>
        <v>0.00</v>
      </c>
      <c r="S236" s="29" t="str">
        <f>SSN_7!S1556</f>
        <v>0.00</v>
      </c>
      <c r="T236" s="29" t="str">
        <f>SSN_7!T1556</f>
        <v>0.00</v>
      </c>
      <c r="U236" s="29" t="str">
        <f>SSN_7!U1556</f>
        <v>0.00</v>
      </c>
      <c r="V236" s="29" t="str">
        <f>SSN_7!V1556</f>
        <v>0.00</v>
      </c>
      <c r="X236" t="e">
        <f>VLOOKUP(K236,$X$2:Y$31,2,FALSE())</f>
        <v>#N/A</v>
      </c>
      <c r="AB236" s="20">
        <f>MATCH("R",$J237:$J$1001,0)</f>
        <v>19</v>
      </c>
      <c r="AC236" s="20">
        <f>ROW()</f>
        <v>236</v>
      </c>
      <c r="AD236" s="24" t="e">
        <f t="shared" ca="1" si="59"/>
        <v>#N/A</v>
      </c>
      <c r="AE236" t="str">
        <f t="shared" ca="1" si="58"/>
        <v>E</v>
      </c>
    </row>
    <row r="237" spans="1:31">
      <c r="A237"/>
      <c r="J237" s="29" t="str">
        <f>SSN_7!J1557</f>
        <v/>
      </c>
      <c r="K237" s="29" t="str">
        <f>SSN_7!K1557</f>
        <v xml:space="preserve">    </v>
      </c>
      <c r="L237" s="29" t="str">
        <f>SSN_7!L1557</f>
        <v>0.08</v>
      </c>
      <c r="M237" s="29" t="str">
        <f>SSN_7!M1557</f>
        <v>0.08</v>
      </c>
      <c r="N237" s="29" t="str">
        <f>SSN_7!N1557</f>
        <v>0.08</v>
      </c>
      <c r="O237" s="29" t="str">
        <f>SSN_7!O1557</f>
        <v>0.05</v>
      </c>
      <c r="P237" s="29" t="str">
        <f>SSN_7!P1557</f>
        <v>0.01</v>
      </c>
      <c r="Q237" s="29" t="str">
        <f>SSN_7!Q1557</f>
        <v>0.00</v>
      </c>
      <c r="R237" s="29" t="str">
        <f>SSN_7!R1557</f>
        <v>0.00</v>
      </c>
      <c r="S237" s="29" t="str">
        <f>SSN_7!S1557</f>
        <v>0.00</v>
      </c>
      <c r="T237" s="29" t="str">
        <f>SSN_7!T1557</f>
        <v>0.00</v>
      </c>
      <c r="U237" s="29" t="str">
        <f>SSN_7!U1557</f>
        <v>0.00</v>
      </c>
      <c r="V237" s="29" t="str">
        <f>SSN_7!V1557</f>
        <v>0.00</v>
      </c>
      <c r="X237" t="e">
        <f>VLOOKUP(K237,$X$2:Y$31,2,FALSE())</f>
        <v>#N/A</v>
      </c>
      <c r="AB237" s="20">
        <f>MATCH("R",$J238:$J$1001,0)</f>
        <v>18</v>
      </c>
      <c r="AC237" s="20">
        <f>ROW()</f>
        <v>237</v>
      </c>
      <c r="AD237" s="24" t="e">
        <f t="shared" ca="1" si="59"/>
        <v>#N/A</v>
      </c>
      <c r="AE237" t="str">
        <f t="shared" ca="1" si="58"/>
        <v>E</v>
      </c>
    </row>
    <row r="238" spans="1:31">
      <c r="A238"/>
      <c r="J238" s="29" t="str">
        <f>SSN_7!J1558</f>
        <v/>
      </c>
      <c r="K238" s="29" t="str">
        <f>SSN_7!K1558</f>
        <v xml:space="preserve">    </v>
      </c>
      <c r="L238" s="29" t="str">
        <f>SSN_7!L1558</f>
        <v>12.4</v>
      </c>
      <c r="M238" s="29" t="str">
        <f>SSN_7!M1558</f>
        <v xml:space="preserve"> 7.9</v>
      </c>
      <c r="N238" s="29" t="str">
        <f>SSN_7!N1558</f>
        <v>12.6</v>
      </c>
      <c r="O238" s="29" t="str">
        <f>SSN_7!O1558</f>
        <v>18.0</v>
      </c>
      <c r="P238" s="29" t="str">
        <f>SSN_7!P1558</f>
        <v>19.3</v>
      </c>
      <c r="Q238" s="29" t="str">
        <f>SSN_7!Q1558</f>
        <v xml:space="preserve"> 7.8</v>
      </c>
      <c r="R238" s="29" t="str">
        <f>SSN_7!R1558</f>
        <v xml:space="preserve"> 7.8</v>
      </c>
      <c r="S238" s="29" t="str">
        <f>SSN_7!S1558</f>
        <v xml:space="preserve"> 7.8</v>
      </c>
      <c r="T238" s="29" t="str">
        <f>SSN_7!T1558</f>
        <v xml:space="preserve"> 7.8</v>
      </c>
      <c r="U238" s="29" t="str">
        <f>SSN_7!U1558</f>
        <v xml:space="preserve"> 7.8</v>
      </c>
      <c r="V238" s="29" t="str">
        <f>SSN_7!V1558</f>
        <v xml:space="preserve"> 7.8</v>
      </c>
      <c r="X238" t="e">
        <f>VLOOKUP(K238,$X$2:Y$31,2,FALSE())</f>
        <v>#N/A</v>
      </c>
      <c r="AB238" s="20">
        <f>MATCH("R",$J239:$J$1001,0)</f>
        <v>17</v>
      </c>
      <c r="AC238" s="20">
        <f>ROW()</f>
        <v>238</v>
      </c>
      <c r="AD238" s="24" t="e">
        <f t="shared" ca="1" si="59"/>
        <v>#N/A</v>
      </c>
      <c r="AE238" t="str">
        <f t="shared" ca="1" si="58"/>
        <v>E</v>
      </c>
    </row>
    <row r="239" spans="1:31">
      <c r="A239"/>
      <c r="J239" s="29" t="str">
        <f>SSN_7!J1559</f>
        <v/>
      </c>
      <c r="K239" s="29" t="str">
        <f>SSN_7!K1559</f>
        <v xml:space="preserve">    </v>
      </c>
      <c r="L239" s="29" t="str">
        <f>SSN_7!L1559</f>
        <v xml:space="preserve"> 6.6</v>
      </c>
      <c r="M239" s="29" t="str">
        <f>SSN_7!M1559</f>
        <v xml:space="preserve"> 3.4</v>
      </c>
      <c r="N239" s="29" t="str">
        <f>SSN_7!N1559</f>
        <v xml:space="preserve"> 6.8</v>
      </c>
      <c r="O239" s="29" t="str">
        <f>SSN_7!O1559</f>
        <v>13.1</v>
      </c>
      <c r="P239" s="29" t="str">
        <f>SSN_7!P1559</f>
        <v>20.9</v>
      </c>
      <c r="Q239" s="29" t="str">
        <f>SSN_7!Q1559</f>
        <v xml:space="preserve"> 3.4</v>
      </c>
      <c r="R239" s="29" t="str">
        <f>SSN_7!R1559</f>
        <v xml:space="preserve"> 3.4</v>
      </c>
      <c r="S239" s="29" t="str">
        <f>SSN_7!S1559</f>
        <v xml:space="preserve"> 3.4</v>
      </c>
      <c r="T239" s="29" t="str">
        <f>SSN_7!T1559</f>
        <v xml:space="preserve"> 3.4</v>
      </c>
      <c r="U239" s="29" t="str">
        <f>SSN_7!U1559</f>
        <v xml:space="preserve"> 3.4</v>
      </c>
      <c r="V239" s="29" t="str">
        <f>SSN_7!V1559</f>
        <v xml:space="preserve"> 3.4</v>
      </c>
      <c r="X239" t="e">
        <f>VLOOKUP(K239,$X$2:Y$31,2,FALSE())</f>
        <v>#N/A</v>
      </c>
      <c r="AB239" s="20">
        <f>MATCH("R",$J240:$J$1001,0)</f>
        <v>16</v>
      </c>
      <c r="AC239" s="20">
        <f>ROW()</f>
        <v>239</v>
      </c>
      <c r="AD239" s="24" t="e">
        <f t="shared" ca="1" si="59"/>
        <v>#N/A</v>
      </c>
      <c r="AE239" t="str">
        <f t="shared" ca="1" si="58"/>
        <v>E</v>
      </c>
    </row>
    <row r="240" spans="1:31">
      <c r="A240"/>
      <c r="J240" s="29" t="str">
        <f>SSN_7!J1560</f>
        <v/>
      </c>
      <c r="K240" s="29" t="str">
        <f>SSN_7!K1560</f>
        <v xml:space="preserve">    </v>
      </c>
      <c r="L240" s="29" t="str">
        <f>SSN_7!L1560</f>
        <v>14.9</v>
      </c>
      <c r="M240" s="29" t="str">
        <f>SSN_7!M1560</f>
        <v>11.6</v>
      </c>
      <c r="N240" s="29" t="str">
        <f>SSN_7!N1560</f>
        <v>15.1</v>
      </c>
      <c r="O240" s="29" t="str">
        <f>SSN_7!O1560</f>
        <v>19.9</v>
      </c>
      <c r="P240" s="29" t="str">
        <f>SSN_7!P1560</f>
        <v>21.3</v>
      </c>
      <c r="Q240" s="29" t="str">
        <f>SSN_7!Q1560</f>
        <v>12.3</v>
      </c>
      <c r="R240" s="29" t="str">
        <f>SSN_7!R1560</f>
        <v>12.4</v>
      </c>
      <c r="S240" s="29" t="str">
        <f>SSN_7!S1560</f>
        <v>12.4</v>
      </c>
      <c r="T240" s="29" t="str">
        <f>SSN_7!T1560</f>
        <v>12.4</v>
      </c>
      <c r="U240" s="29" t="str">
        <f>SSN_7!U1560</f>
        <v>12.4</v>
      </c>
      <c r="V240" s="29" t="str">
        <f>SSN_7!V1560</f>
        <v>12.4</v>
      </c>
      <c r="X240" t="e">
        <f>VLOOKUP(K240,$X$2:Y$31,2,FALSE())</f>
        <v>#N/A</v>
      </c>
      <c r="AB240" s="20">
        <f>MATCH("R",$J241:$J$1001,0)</f>
        <v>15</v>
      </c>
      <c r="AC240" s="20">
        <f>ROW()</f>
        <v>240</v>
      </c>
      <c r="AD240" s="24" t="e">
        <f t="shared" ca="1" si="59"/>
        <v>#N/A</v>
      </c>
      <c r="AE240" t="str">
        <f t="shared" ca="1" si="58"/>
        <v>E</v>
      </c>
    </row>
    <row r="241" spans="1:31">
      <c r="A241"/>
      <c r="J241" s="29" t="str">
        <f>SSN_7!J1561</f>
        <v/>
      </c>
      <c r="K241" s="29" t="str">
        <f>SSN_7!K1561</f>
        <v xml:space="preserve">    </v>
      </c>
      <c r="L241" s="29" t="str">
        <f>SSN_7!L1561</f>
        <v xml:space="preserve"> 8.3</v>
      </c>
      <c r="M241" s="29" t="str">
        <f>SSN_7!M1561</f>
        <v xml:space="preserve"> 6.8</v>
      </c>
      <c r="N241" s="29" t="str">
        <f>SSN_7!N1561</f>
        <v xml:space="preserve"> 8.4</v>
      </c>
      <c r="O241" s="29" t="str">
        <f>SSN_7!O1561</f>
        <v>13.9</v>
      </c>
      <c r="P241" s="29" t="str">
        <f>SSN_7!P1561</f>
        <v>21.5</v>
      </c>
      <c r="Q241" s="29" t="str">
        <f>SSN_7!Q1561</f>
        <v xml:space="preserve"> 6.5</v>
      </c>
      <c r="R241" s="29" t="str">
        <f>SSN_7!R1561</f>
        <v xml:space="preserve"> 6.8</v>
      </c>
      <c r="S241" s="29" t="str">
        <f>SSN_7!S1561</f>
        <v xml:space="preserve"> 6.8</v>
      </c>
      <c r="T241" s="29" t="str">
        <f>SSN_7!T1561</f>
        <v xml:space="preserve"> 6.8</v>
      </c>
      <c r="U241" s="29" t="str">
        <f>SSN_7!U1561</f>
        <v xml:space="preserve"> 6.8</v>
      </c>
      <c r="V241" s="29" t="str">
        <f>SSN_7!V1561</f>
        <v xml:space="preserve"> 6.8</v>
      </c>
      <c r="X241" t="e">
        <f>VLOOKUP(K241,$X$2:Y$31,2,FALSE())</f>
        <v>#N/A</v>
      </c>
      <c r="AB241" s="20">
        <f>MATCH("R",$J242:$J$1001,0)</f>
        <v>14</v>
      </c>
      <c r="AC241" s="20">
        <f>ROW()</f>
        <v>241</v>
      </c>
      <c r="AD241" s="24" t="e">
        <f t="shared" ca="1" si="59"/>
        <v>#N/A</v>
      </c>
      <c r="AE241" t="str">
        <f t="shared" ca="1" si="58"/>
        <v>E</v>
      </c>
    </row>
    <row r="242" spans="1:31">
      <c r="A242"/>
      <c r="J242" s="29" t="str">
        <f>SSN_7!J1562</f>
        <v/>
      </c>
      <c r="K242" s="29" t="str">
        <f>SSN_7!K1562</f>
        <v xml:space="preserve">    </v>
      </c>
      <c r="L242" s="29" t="str">
        <f>SSN_7!L1562</f>
        <v xml:space="preserve"> 3.9</v>
      </c>
      <c r="M242" s="29" t="str">
        <f>SSN_7!M1562</f>
        <v xml:space="preserve"> 4.0</v>
      </c>
      <c r="N242" s="29" t="str">
        <f>SSN_7!N1562</f>
        <v xml:space="preserve"> 3.9</v>
      </c>
      <c r="O242" s="29" t="str">
        <f>SSN_7!O1562</f>
        <v xml:space="preserve"> 3.6</v>
      </c>
      <c r="P242" s="29" t="str">
        <f>SSN_7!P1562</f>
        <v xml:space="preserve"> 3.4</v>
      </c>
      <c r="Q242" s="29" t="str">
        <f>SSN_7!Q1562</f>
        <v xml:space="preserve"> 3.2</v>
      </c>
      <c r="R242" s="29" t="str">
        <f>SSN_7!R1562</f>
        <v xml:space="preserve"> 3.0</v>
      </c>
      <c r="S242" s="29" t="str">
        <f>SSN_7!S1562</f>
        <v xml:space="preserve"> 2.9</v>
      </c>
      <c r="T242" s="29" t="str">
        <f>SSN_7!T1562</f>
        <v xml:space="preserve"> 2.8</v>
      </c>
      <c r="U242" s="29" t="str">
        <f>SSN_7!U1562</f>
        <v xml:space="preserve"> 2.8</v>
      </c>
      <c r="V242" s="29" t="str">
        <f>SSN_7!V1562</f>
        <v xml:space="preserve"> 2.7</v>
      </c>
      <c r="X242" t="e">
        <f>VLOOKUP(K242,$X$2:Y$31,2,FALSE())</f>
        <v>#N/A</v>
      </c>
      <c r="AB242" s="20">
        <f>MATCH("R",$J243:$J$1001,0)</f>
        <v>13</v>
      </c>
      <c r="AC242" s="20">
        <f>ROW()</f>
        <v>242</v>
      </c>
      <c r="AD242" s="24" t="e">
        <f t="shared" ca="1" si="59"/>
        <v>#N/A</v>
      </c>
      <c r="AE242" t="str">
        <f t="shared" ca="1" si="58"/>
        <v>E</v>
      </c>
    </row>
    <row r="243" spans="1:31">
      <c r="A243"/>
      <c r="J243" s="29" t="str">
        <f>SSN_7!J1563</f>
        <v/>
      </c>
      <c r="K243" s="29" t="str">
        <f>SSN_7!K1563</f>
        <v xml:space="preserve">    </v>
      </c>
      <c r="L243" s="29" t="str">
        <f>SSN_7!L1563</f>
        <v xml:space="preserve"> 3.9</v>
      </c>
      <c r="M243" s="29" t="str">
        <f>SSN_7!M1563</f>
        <v xml:space="preserve"> 4.0</v>
      </c>
      <c r="N243" s="29" t="str">
        <f>SSN_7!N1563</f>
        <v xml:space="preserve"> 3.9</v>
      </c>
      <c r="O243" s="29" t="str">
        <f>SSN_7!O1563</f>
        <v xml:space="preserve"> 3.6</v>
      </c>
      <c r="P243" s="29" t="str">
        <f>SSN_7!P1563</f>
        <v xml:space="preserve"> 3.4</v>
      </c>
      <c r="Q243" s="29" t="str">
        <f>SSN_7!Q1563</f>
        <v xml:space="preserve"> 3.2</v>
      </c>
      <c r="R243" s="29" t="str">
        <f>SSN_7!R1563</f>
        <v xml:space="preserve"> 3.0</v>
      </c>
      <c r="S243" s="29" t="str">
        <f>SSN_7!S1563</f>
        <v xml:space="preserve"> 2.9</v>
      </c>
      <c r="T243" s="29" t="str">
        <f>SSN_7!T1563</f>
        <v xml:space="preserve"> 2.8</v>
      </c>
      <c r="U243" s="29" t="str">
        <f>SSN_7!U1563</f>
        <v xml:space="preserve"> 2.8</v>
      </c>
      <c r="V243" s="29" t="str">
        <f>SSN_7!V1563</f>
        <v xml:space="preserve"> 2.7</v>
      </c>
      <c r="X243" t="e">
        <f>VLOOKUP(K243,$X$2:Y$31,2,FALSE())</f>
        <v>#N/A</v>
      </c>
      <c r="AB243" s="20">
        <f>MATCH("R",$J244:$J$1001,0)</f>
        <v>12</v>
      </c>
      <c r="AC243" s="20">
        <f>ROW()</f>
        <v>243</v>
      </c>
      <c r="AD243" s="24" t="e">
        <f t="shared" ca="1" si="59"/>
        <v>#N/A</v>
      </c>
      <c r="AE243" t="str">
        <f t="shared" ca="1" si="58"/>
        <v>E</v>
      </c>
    </row>
    <row r="244" spans="1:31">
      <c r="A244"/>
      <c r="J244" s="29" t="str">
        <f>SSN_7!J1564</f>
        <v/>
      </c>
      <c r="K244" s="29" t="str">
        <f>SSN_7!K1564</f>
        <v xml:space="preserve">    </v>
      </c>
      <c r="L244" s="29" t="str">
        <f>SSN_7!L1564</f>
        <v xml:space="preserve">  43</v>
      </c>
      <c r="M244" s="29" t="str">
        <f>SSN_7!M1564</f>
        <v xml:space="preserve">  47</v>
      </c>
      <c r="N244" s="29" t="str">
        <f>SSN_7!N1564</f>
        <v xml:space="preserve">  42</v>
      </c>
      <c r="O244" s="29" t="str">
        <f>SSN_7!O1564</f>
        <v xml:space="preserve">  28</v>
      </c>
      <c r="P244" s="29" t="str">
        <f>SSN_7!P1564</f>
        <v xml:space="preserve">   1</v>
      </c>
      <c r="Q244" s="29" t="str">
        <f>SSN_7!Q1564</f>
        <v xml:space="preserve"> -13</v>
      </c>
      <c r="R244" s="29" t="str">
        <f>SSN_7!R1564</f>
        <v xml:space="preserve"> -11</v>
      </c>
      <c r="S244" s="29" t="str">
        <f>SSN_7!S1564</f>
        <v xml:space="preserve"> -11</v>
      </c>
      <c r="T244" s="29" t="str">
        <f>SSN_7!T1564</f>
        <v xml:space="preserve"> -10</v>
      </c>
      <c r="U244" s="29" t="str">
        <f>SSN_7!U1564</f>
        <v xml:space="preserve"> -10</v>
      </c>
      <c r="V244" s="29" t="str">
        <f>SSN_7!V1564</f>
        <v xml:space="preserve">  -9</v>
      </c>
      <c r="X244" t="e">
        <f>VLOOKUP(K244,$X$2:Y$31,2,FALSE())</f>
        <v>#N/A</v>
      </c>
      <c r="AB244" s="20">
        <f>MATCH("R",$J245:$J$1001,0)</f>
        <v>11</v>
      </c>
      <c r="AC244" s="20">
        <f>ROW()</f>
        <v>244</v>
      </c>
      <c r="AD244" s="24" t="e">
        <f t="shared" ca="1" si="59"/>
        <v>#N/A</v>
      </c>
      <c r="AE244" t="str">
        <f t="shared" ca="1" si="58"/>
        <v>E</v>
      </c>
    </row>
    <row r="245" spans="1:31">
      <c r="A245"/>
      <c r="J245" s="29" t="str">
        <f>SSN_7!J1565</f>
        <v/>
      </c>
      <c r="K245" s="29" t="str">
        <f>SSN_7!K1565</f>
        <v xml:space="preserve">    </v>
      </c>
      <c r="L245" s="29" t="str">
        <f>SSN_7!L1565</f>
        <v xml:space="preserve">RSI </v>
      </c>
      <c r="M245" s="29" t="str">
        <f>SSN_7!M1565</f>
        <v>oeff</v>
      </c>
      <c r="N245" s="29" t="str">
        <f>SSN_7!N1565</f>
        <v>Dail</v>
      </c>
      <c r="O245" s="29" t="str">
        <f>SSN_7!O1565</f>
        <v xml:space="preserve">)   </v>
      </c>
      <c r="P245" s="29" t="str">
        <f>SSN_7!P1565</f>
        <v xml:space="preserve">    </v>
      </c>
      <c r="Q245" s="29" t="str">
        <f>SSN_7!Q1565</f>
        <v>METH</v>
      </c>
      <c r="R245" s="29" t="str">
        <f>SSN_7!R1565</f>
        <v>D 30</v>
      </c>
      <c r="S245" s="29" t="str">
        <f>SSN_7!S1565</f>
        <v xml:space="preserve">  VO</v>
      </c>
      <c r="T245" s="29" t="str">
        <f>SSN_7!T1565</f>
        <v xml:space="preserve">CAP </v>
      </c>
      <c r="U245" s="29" t="str">
        <f>SSN_7!U1565</f>
        <v>6.12</v>
      </c>
      <c r="V245" s="29" t="str">
        <f>SSN_7!V1565</f>
        <v xml:space="preserve">7W  </v>
      </c>
      <c r="X245" t="e">
        <f>VLOOKUP(K245,$X$2:Y$31,2,FALSE())</f>
        <v>#N/A</v>
      </c>
      <c r="AB245" s="20">
        <f>MATCH("R",$J246:$J$1001,0)</f>
        <v>10</v>
      </c>
      <c r="AC245" s="20">
        <f>ROW()</f>
        <v>245</v>
      </c>
      <c r="AD245" s="24" t="e">
        <f t="shared" ca="1" si="59"/>
        <v>#N/A</v>
      </c>
      <c r="AE245" t="str">
        <f t="shared" ca="1" si="58"/>
        <v>E</v>
      </c>
    </row>
    <row r="246" spans="1:31">
      <c r="A246"/>
      <c r="J246" s="29" t="str">
        <f>SSN_7!J1566</f>
        <v/>
      </c>
      <c r="K246" s="29" t="str">
        <f>SSN_7!K1566</f>
        <v/>
      </c>
      <c r="L246" s="29" t="str">
        <f>SSN_7!L1566</f>
        <v/>
      </c>
      <c r="M246" s="29" t="str">
        <f>SSN_7!M1566</f>
        <v/>
      </c>
      <c r="N246" s="29" t="str">
        <f>SSN_7!N1566</f>
        <v/>
      </c>
      <c r="O246" s="29" t="str">
        <f>SSN_7!O1566</f>
        <v/>
      </c>
      <c r="P246" s="29" t="str">
        <f>SSN_7!P1566</f>
        <v/>
      </c>
      <c r="Q246" s="29" t="str">
        <f>SSN_7!Q1566</f>
        <v/>
      </c>
      <c r="R246" s="29" t="str">
        <f>SSN_7!R1566</f>
        <v/>
      </c>
      <c r="S246" s="29" t="str">
        <f>SSN_7!S1566</f>
        <v/>
      </c>
      <c r="T246" s="29" t="str">
        <f>SSN_7!T1566</f>
        <v/>
      </c>
      <c r="U246" s="29" t="str">
        <f>SSN_7!U1566</f>
        <v/>
      </c>
      <c r="V246" s="29" t="str">
        <f>SSN_7!V1566</f>
        <v/>
      </c>
      <c r="X246" t="e">
        <f>VLOOKUP(K246,$X$2:Y$31,2,FALSE())</f>
        <v>#N/A</v>
      </c>
      <c r="AB246" s="20">
        <f>MATCH("R",$J247:$J$1001,0)</f>
        <v>9</v>
      </c>
      <c r="AC246" s="20">
        <f>ROW()</f>
        <v>246</v>
      </c>
      <c r="AD246" s="24" t="e">
        <f t="shared" ca="1" si="59"/>
        <v>#N/A</v>
      </c>
      <c r="AE246" t="str">
        <f t="shared" ca="1" si="58"/>
        <v>E</v>
      </c>
    </row>
    <row r="247" spans="1:31">
      <c r="A247"/>
      <c r="J247" s="29" t="str">
        <f>SSN_7!J1567</f>
        <v/>
      </c>
      <c r="K247" s="29" t="str">
        <f>SSN_7!K1567</f>
        <v>Jan,</v>
      </c>
      <c r="L247" s="29" t="str">
        <f>SSN_7!L1567</f>
        <v>1 20</v>
      </c>
      <c r="M247" s="29" t="str">
        <f>SSN_7!M1567</f>
        <v xml:space="preserve">6   </v>
      </c>
      <c r="N247" s="29" t="str">
        <f>SSN_7!N1567</f>
        <v xml:space="preserve">    </v>
      </c>
      <c r="O247" s="29" t="str">
        <f>SSN_7!O1567</f>
        <v xml:space="preserve"> SSN</v>
      </c>
      <c r="P247" s="29" t="str">
        <f>SSN_7!P1567</f>
        <v>=  5</v>
      </c>
      <c r="Q247" s="29" t="str">
        <f>SSN_7!Q1567</f>
        <v xml:space="preserve">.   </v>
      </c>
      <c r="R247" s="29" t="str">
        <f>SSN_7!R1567</f>
        <v xml:space="preserve">    </v>
      </c>
      <c r="S247" s="29" t="str">
        <f>SSN_7!S1567</f>
        <v xml:space="preserve">    </v>
      </c>
      <c r="T247" s="29" t="str">
        <f>SSN_7!T1567</f>
        <v xml:space="preserve">  Mi</v>
      </c>
      <c r="U247" s="29" t="str">
        <f>SSN_7!U1567</f>
        <v>imum</v>
      </c>
      <c r="V247" s="29" t="str">
        <f>SSN_7!V1567</f>
        <v>Angl</v>
      </c>
      <c r="X247" t="e">
        <f>VLOOKUP(K247,$X$2:Y$31,2,FALSE())</f>
        <v>#N/A</v>
      </c>
      <c r="AB247" s="20">
        <f>MATCH("R",$J248:$J$1001,0)</f>
        <v>8</v>
      </c>
      <c r="AC247" s="20">
        <f>ROW()</f>
        <v>247</v>
      </c>
      <c r="AD247" s="24" t="e">
        <f t="shared" ca="1" si="59"/>
        <v>#N/A</v>
      </c>
      <c r="AE247" t="str">
        <f t="shared" ca="1" si="58"/>
        <v>E</v>
      </c>
    </row>
    <row r="248" spans="1:31">
      <c r="A248"/>
      <c r="J248" s="29" t="str">
        <f>SSN_7!J1568</f>
        <v/>
      </c>
      <c r="K248" s="29" t="str">
        <f>SSN_7!K1568</f>
        <v>HOME</v>
      </c>
      <c r="L248" s="29" t="str">
        <f>SSN_7!L1568</f>
        <v xml:space="preserve">    </v>
      </c>
      <c r="M248" s="29" t="str">
        <f>SSN_7!M1568</f>
        <v xml:space="preserve">    </v>
      </c>
      <c r="N248" s="29" t="str">
        <f>SSN_7!N1568</f>
        <v xml:space="preserve">    </v>
      </c>
      <c r="O248" s="29" t="str">
        <f>SSN_7!O1568</f>
        <v>AUST</v>
      </c>
      <c r="P248" s="29" t="str">
        <f>SSN_7!P1568</f>
        <v xml:space="preserve">N   </v>
      </c>
      <c r="Q248" s="29" t="str">
        <f>SSN_7!Q1568</f>
        <v xml:space="preserve">    </v>
      </c>
      <c r="R248" s="29" t="str">
        <f>SSN_7!R1568</f>
        <v xml:space="preserve">    </v>
      </c>
      <c r="S248" s="29" t="str">
        <f>SSN_7!S1568</f>
        <v xml:space="preserve">  AZ</v>
      </c>
      <c r="T248" s="29" t="str">
        <f>SSN_7!T1568</f>
        <v>MUTH</v>
      </c>
      <c r="U248" s="29" t="str">
        <f>SSN_7!U1568</f>
        <v xml:space="preserve">    </v>
      </c>
      <c r="V248" s="29" t="str">
        <f>SSN_7!V1568</f>
        <v xml:space="preserve">    </v>
      </c>
      <c r="X248" t="e">
        <f>VLOOKUP(K248,$X$2:Y$31,2,FALSE())</f>
        <v>#N/A</v>
      </c>
      <c r="AB248" s="20">
        <f>MATCH("R",$J249:$J$1001,0)</f>
        <v>7</v>
      </c>
      <c r="AC248" s="20">
        <f>ROW()</f>
        <v>248</v>
      </c>
      <c r="AD248" s="24" t="e">
        <f t="shared" ca="1" si="59"/>
        <v>#N/A</v>
      </c>
      <c r="AE248" t="str">
        <f t="shared" ca="1" si="58"/>
        <v>E</v>
      </c>
    </row>
    <row r="249" spans="1:31">
      <c r="A249"/>
      <c r="J249" s="29" t="str">
        <f>SSN_7!J1569</f>
        <v/>
      </c>
      <c r="K249" s="29" t="str">
        <f>SSN_7!K1569</f>
        <v>32.9</v>
      </c>
      <c r="L249" s="29" t="str">
        <f>SSN_7!L1569</f>
        <v xml:space="preserve"> N  </v>
      </c>
      <c r="M249" s="29" t="str">
        <f>SSN_7!M1569</f>
        <v>96.6</v>
      </c>
      <c r="N249" s="29" t="str">
        <f>SSN_7!N1569</f>
        <v xml:space="preserve"> W -</v>
      </c>
      <c r="O249" s="29" t="str">
        <f>SSN_7!O1569</f>
        <v>30.2</v>
      </c>
      <c r="P249" s="29" t="str">
        <f>SSN_7!P1569</f>
        <v xml:space="preserve"> N  </v>
      </c>
      <c r="Q249" s="29" t="str">
        <f>SSN_7!Q1569</f>
        <v>97.7</v>
      </c>
      <c r="R249" s="29" t="str">
        <f>SSN_7!R1569</f>
        <v xml:space="preserve"> W  </v>
      </c>
      <c r="S249" s="29" t="str">
        <f>SSN_7!S1569</f>
        <v xml:space="preserve"> 199</v>
      </c>
      <c r="T249" s="29" t="str">
        <f>SSN_7!T1569</f>
        <v xml:space="preserve">97  </v>
      </c>
      <c r="U249" s="29" t="str">
        <f>SSN_7!U1569</f>
        <v>19.3</v>
      </c>
      <c r="V249" s="29" t="str">
        <f>SSN_7!V1569</f>
        <v xml:space="preserve">    </v>
      </c>
      <c r="X249" t="e">
        <f>VLOOKUP(K249,$X$2:Y$31,2,FALSE())</f>
        <v>#N/A</v>
      </c>
      <c r="AB249" s="20">
        <f>MATCH("R",$J250:$J$1001,0)</f>
        <v>6</v>
      </c>
      <c r="AC249" s="20">
        <f>ROW()</f>
        <v>249</v>
      </c>
      <c r="AD249" s="24" t="e">
        <f t="shared" ca="1" si="59"/>
        <v>#N/A</v>
      </c>
      <c r="AE249" t="str">
        <f t="shared" ca="1" si="58"/>
        <v>E</v>
      </c>
    </row>
    <row r="250" spans="1:31">
      <c r="A250"/>
      <c r="J250" s="29" t="str">
        <f>SSN_7!J1570</f>
        <v/>
      </c>
      <c r="K250" s="29" t="str">
        <f>SSN_7!K1570</f>
        <v>XMTR</v>
      </c>
      <c r="L250" s="29" t="str">
        <f>SSN_7!L1570</f>
        <v xml:space="preserve"> 2-3</v>
      </c>
      <c r="M250" s="29" t="str">
        <f>SSN_7!M1570</f>
        <v xml:space="preserve"> ION</v>
      </c>
      <c r="N250" s="29" t="str">
        <f>SSN_7!N1570</f>
        <v>AP #</v>
      </c>
      <c r="O250" s="29" t="str">
        <f>SSN_7!O1570</f>
        <v>3[sa</v>
      </c>
      <c r="P250" s="29" t="str">
        <f>SSN_7!P1570</f>
        <v>ples</v>
      </c>
      <c r="Q250" s="29" t="str">
        <f>SSN_7!Q1570</f>
        <v>SAMP</v>
      </c>
      <c r="R250" s="29" t="str">
        <f>SSN_7!R1570</f>
        <v>E.23</v>
      </c>
      <c r="S250" s="29" t="str">
        <f>SSN_7!S1570</f>
        <v xml:space="preserve">   ]</v>
      </c>
      <c r="T250" s="29" t="str">
        <f>SSN_7!T1570</f>
        <v xml:space="preserve">Az= </v>
      </c>
      <c r="U250" s="29" t="str">
        <f>SSN_7!U1570</f>
        <v xml:space="preserve">0.0 </v>
      </c>
      <c r="V250" s="29" t="str">
        <f>SSN_7!V1570</f>
        <v>FFaz</v>
      </c>
      <c r="X250" t="e">
        <f>VLOOKUP(K250,$X$2:Y$31,2,FALSE())</f>
        <v>#N/A</v>
      </c>
      <c r="AB250" s="20">
        <f>MATCH("R",$J251:$J$1001,0)</f>
        <v>5</v>
      </c>
      <c r="AC250" s="20">
        <f>ROW()</f>
        <v>250</v>
      </c>
      <c r="AD250" s="24" t="e">
        <f t="shared" ca="1" si="59"/>
        <v>#N/A</v>
      </c>
      <c r="AE250" t="str">
        <f t="shared" ca="1" si="58"/>
        <v>E</v>
      </c>
    </row>
    <row r="251" spans="1:31">
      <c r="A251"/>
      <c r="J251" s="29" t="str">
        <f>SSN_7!J1571</f>
        <v/>
      </c>
      <c r="K251" s="29" t="str">
        <f>SSN_7!K1571</f>
        <v>RCVR</v>
      </c>
      <c r="L251" s="29" t="str">
        <f>SSN_7!L1571</f>
        <v xml:space="preserve"> 2-3</v>
      </c>
      <c r="M251" s="29" t="str">
        <f>SSN_7!M1571</f>
        <v xml:space="preserve"> ION</v>
      </c>
      <c r="N251" s="29" t="str">
        <f>SSN_7!N1571</f>
        <v>AP #</v>
      </c>
      <c r="O251" s="29" t="str">
        <f>SSN_7!O1571</f>
        <v>3[sa</v>
      </c>
      <c r="P251" s="29" t="str">
        <f>SSN_7!P1571</f>
        <v>ples</v>
      </c>
      <c r="Q251" s="29" t="str">
        <f>SSN_7!Q1571</f>
        <v>SAMP</v>
      </c>
      <c r="R251" s="29" t="str">
        <f>SSN_7!R1571</f>
        <v>E.23</v>
      </c>
      <c r="S251" s="29" t="str">
        <f>SSN_7!S1571</f>
        <v xml:space="preserve">   ]</v>
      </c>
      <c r="T251" s="29" t="str">
        <f>SSN_7!T1571</f>
        <v xml:space="preserve">Az= </v>
      </c>
      <c r="U251" s="29" t="str">
        <f>SSN_7!U1571</f>
        <v xml:space="preserve">0.0 </v>
      </c>
      <c r="V251" s="29" t="str">
        <f>SSN_7!V1571</f>
        <v>FFaz</v>
      </c>
      <c r="X251" t="e">
        <f>VLOOKUP(K251,$X$2:Y$31,2,FALSE())</f>
        <v>#N/A</v>
      </c>
      <c r="AB251" s="20">
        <f>MATCH("R",$J252:$J$1001,0)</f>
        <v>4</v>
      </c>
      <c r="AC251" s="20">
        <f>ROW()</f>
        <v>251</v>
      </c>
      <c r="AD251" s="24" t="e">
        <f t="shared" ca="1" si="59"/>
        <v>#N/A</v>
      </c>
      <c r="AE251" t="str">
        <f t="shared" ca="1" si="58"/>
        <v>E</v>
      </c>
    </row>
    <row r="252" spans="1:31">
      <c r="A252"/>
      <c r="J252" s="29" t="str">
        <f>SSN_7!J1572</f>
        <v/>
      </c>
      <c r="K252" s="29" t="str">
        <f>SSN_7!K1572</f>
        <v>3 MH</v>
      </c>
      <c r="L252" s="29" t="str">
        <f>SSN_7!L1572</f>
        <v xml:space="preserve"> NOI</v>
      </c>
      <c r="M252" s="29" t="str">
        <f>SSN_7!M1572</f>
        <v xml:space="preserve">E = </v>
      </c>
      <c r="N252" s="29" t="str">
        <f>SSN_7!N1572</f>
        <v>145.</v>
      </c>
      <c r="O252" s="29" t="str">
        <f>SSN_7!O1572</f>
        <v xml:space="preserve"> dBW</v>
      </c>
      <c r="P252" s="29" t="str">
        <f>SSN_7!P1572</f>
        <v xml:space="preserve">    </v>
      </c>
      <c r="Q252" s="29" t="str">
        <f>SSN_7!Q1572</f>
        <v xml:space="preserve">EQ. </v>
      </c>
      <c r="R252" s="29" t="str">
        <f>SSN_7!R1572</f>
        <v>EL =</v>
      </c>
      <c r="S252" s="29" t="str">
        <f>SSN_7!S1572</f>
        <v xml:space="preserve">90% </v>
      </c>
      <c r="T252" s="29" t="str">
        <f>SSN_7!T1572</f>
        <v xml:space="preserve">  RE</v>
      </c>
      <c r="U252" s="29" t="str">
        <f>SSN_7!U1572</f>
        <v>. SN</v>
      </c>
      <c r="V252" s="29" t="str">
        <f>SSN_7!V1572</f>
        <v xml:space="preserve"> = 7</v>
      </c>
      <c r="X252" t="e">
        <f>VLOOKUP(K252,$X$2:Y$31,2,FALSE())</f>
        <v>#N/A</v>
      </c>
      <c r="AB252" s="20">
        <f>MATCH("R",$J253:$J$1001,0)</f>
        <v>3</v>
      </c>
      <c r="AC252" s="20">
        <f>ROW()</f>
        <v>252</v>
      </c>
      <c r="AD252" s="24" t="e">
        <f t="shared" ca="1" si="59"/>
        <v>#N/A</v>
      </c>
      <c r="AE252" t="str">
        <f t="shared" ca="1" si="58"/>
        <v>E</v>
      </c>
    </row>
    <row r="253" spans="1:31">
      <c r="A253"/>
      <c r="J253" s="29" t="str">
        <f>SSN_7!J1573</f>
        <v/>
      </c>
      <c r="K253" s="29" t="str">
        <f>SSN_7!K1573</f>
        <v>MULT</v>
      </c>
      <c r="L253" s="29" t="str">
        <f>SSN_7!L1573</f>
        <v>PATH</v>
      </c>
      <c r="M253" s="29" t="str">
        <f>SSN_7!M1573</f>
        <v>POWE</v>
      </c>
      <c r="N253" s="29" t="str">
        <f>SSN_7!N1573</f>
        <v xml:space="preserve"> TOL</v>
      </c>
      <c r="O253" s="29" t="str">
        <f>SSN_7!O1573</f>
        <v>RANC</v>
      </c>
      <c r="P253" s="29" t="str">
        <f>SSN_7!P1573</f>
        <v xml:space="preserve"> =  </v>
      </c>
      <c r="Q253" s="29" t="str">
        <f>SSN_7!Q1573</f>
        <v>.0 d</v>
      </c>
      <c r="R253" s="29" t="str">
        <f>SSN_7!R1573</f>
        <v xml:space="preserve">   M</v>
      </c>
      <c r="S253" s="29" t="str">
        <f>SSN_7!S1573</f>
        <v>LTIP</v>
      </c>
      <c r="T253" s="29" t="str">
        <f>SSN_7!T1573</f>
        <v>TH D</v>
      </c>
      <c r="U253" s="29" t="str">
        <f>SSN_7!U1573</f>
        <v xml:space="preserve">LAY </v>
      </c>
      <c r="V253" s="29" t="str">
        <f>SSN_7!V1573</f>
        <v>OLER</v>
      </c>
      <c r="X253" t="e">
        <f>VLOOKUP(K253,$X$2:Y$31,2,FALSE())</f>
        <v>#N/A</v>
      </c>
      <c r="AB253" s="20">
        <f>MATCH("R",$J254:$J$1001,0)</f>
        <v>2</v>
      </c>
      <c r="AC253" s="20">
        <f>ROW()</f>
        <v>253</v>
      </c>
      <c r="AD253" s="24" t="e">
        <f t="shared" ca="1" si="59"/>
        <v>#N/A</v>
      </c>
      <c r="AE253" t="str">
        <f t="shared" ca="1" si="58"/>
        <v>E</v>
      </c>
    </row>
    <row r="254" spans="1:31">
      <c r="A254"/>
      <c r="J254" s="29" t="str">
        <f>SSN_7!J1574</f>
        <v/>
      </c>
      <c r="K254" s="29" t="str">
        <f>SSN_7!K1574</f>
        <v/>
      </c>
      <c r="L254" s="29" t="str">
        <f>SSN_7!L1574</f>
        <v/>
      </c>
      <c r="M254" s="29" t="str">
        <f>SSN_7!M1574</f>
        <v/>
      </c>
      <c r="N254" s="29" t="str">
        <f>SSN_7!N1574</f>
        <v/>
      </c>
      <c r="O254" s="29" t="str">
        <f>SSN_7!O1574</f>
        <v/>
      </c>
      <c r="P254" s="29" t="str">
        <f>SSN_7!P1574</f>
        <v/>
      </c>
      <c r="Q254" s="29" t="str">
        <f>SSN_7!Q1574</f>
        <v/>
      </c>
      <c r="R254" s="29" t="str">
        <f>SSN_7!R1574</f>
        <v/>
      </c>
      <c r="S254" s="29" t="str">
        <f>SSN_7!S1574</f>
        <v/>
      </c>
      <c r="T254" s="29" t="str">
        <f>SSN_7!T1574</f>
        <v/>
      </c>
      <c r="U254" s="29" t="str">
        <f>SSN_7!U1574</f>
        <v/>
      </c>
      <c r="V254" s="29" t="str">
        <f>SSN_7!V1574</f>
        <v/>
      </c>
      <c r="X254" t="e">
        <f>VLOOKUP(K254,$X$2:Y$31,2,FALSE())</f>
        <v>#N/A</v>
      </c>
      <c r="AB254" s="20">
        <f>MATCH("R",$J255:$J$1001,0)</f>
        <v>1</v>
      </c>
      <c r="AC254" s="20">
        <f>ROW()</f>
        <v>254</v>
      </c>
      <c r="AD254" s="24" t="e">
        <f t="shared" ca="1" si="59"/>
        <v>#N/A</v>
      </c>
      <c r="AE254" t="str">
        <f t="shared" ca="1" si="58"/>
        <v>E</v>
      </c>
    </row>
    <row r="255" spans="1:31">
      <c r="A255"/>
      <c r="J255" s="29" t="str">
        <f>SSN_7!J1575</f>
        <v>R</v>
      </c>
      <c r="K255" s="29" t="str">
        <f>SSN_7!K1575</f>
        <v xml:space="preserve"> 9.0</v>
      </c>
      <c r="L255" s="29" t="str">
        <f>SSN_7!L1575</f>
        <v xml:space="preserve"> 4.0</v>
      </c>
      <c r="M255" s="29" t="str">
        <f>SSN_7!M1575</f>
        <v xml:space="preserve"> 2.0</v>
      </c>
      <c r="N255" s="29" t="str">
        <f>SSN_7!N1575</f>
        <v xml:space="preserve"> 4.0</v>
      </c>
      <c r="O255" s="29" t="str">
        <f>SSN_7!O1575</f>
        <v xml:space="preserve"> 5.4</v>
      </c>
      <c r="P255" s="29" t="str">
        <f>SSN_7!P1575</f>
        <v xml:space="preserve"> 7.3</v>
      </c>
      <c r="Q255" s="29" t="str">
        <f>SSN_7!Q1575</f>
        <v>10.2</v>
      </c>
      <c r="R255" s="29" t="str">
        <f>SSN_7!R1575</f>
        <v>14.4</v>
      </c>
      <c r="S255" s="29" t="str">
        <f>SSN_7!S1575</f>
        <v>18.2</v>
      </c>
      <c r="T255" s="29" t="str">
        <f>SSN_7!T1575</f>
        <v>21.5</v>
      </c>
      <c r="U255" s="29" t="str">
        <f>SSN_7!U1575</f>
        <v>25.0</v>
      </c>
      <c r="V255" s="29" t="str">
        <f>SSN_7!V1575</f>
        <v>29.0</v>
      </c>
      <c r="X255" t="str">
        <f>VLOOKUP(K255,$X$2:Y$31,2,FALSE())</f>
        <v>0900</v>
      </c>
      <c r="AB255" s="20">
        <f>MATCH("R",$J256:$J$1001,0)</f>
        <v>23</v>
      </c>
      <c r="AC255" s="20">
        <f>ROW()</f>
        <v>255</v>
      </c>
      <c r="AD255" s="24" t="e">
        <f t="shared" ca="1" si="59"/>
        <v>#N/A</v>
      </c>
      <c r="AE255" t="str">
        <f t="shared" ca="1" si="58"/>
        <v>E</v>
      </c>
    </row>
    <row r="256" spans="1:31">
      <c r="A256"/>
      <c r="J256" s="29" t="str">
        <f>SSN_7!J1576</f>
        <v/>
      </c>
      <c r="K256" s="29" t="str">
        <f>SSN_7!K1576</f>
        <v xml:space="preserve">    </v>
      </c>
      <c r="L256" s="29" t="str">
        <f>SSN_7!L1576</f>
        <v xml:space="preserve"> 1F2</v>
      </c>
      <c r="M256" s="29" t="str">
        <f>SSN_7!M1576</f>
        <v xml:space="preserve"> 1F2</v>
      </c>
      <c r="N256" s="29" t="str">
        <f>SSN_7!N1576</f>
        <v xml:space="preserve"> 1F2</v>
      </c>
      <c r="O256" s="29" t="str">
        <f>SSN_7!O1576</f>
        <v xml:space="preserve"> 1F2</v>
      </c>
      <c r="P256" s="29" t="str">
        <f>SSN_7!P1576</f>
        <v xml:space="preserve"> 1F2</v>
      </c>
      <c r="Q256" s="29" t="str">
        <f>SSN_7!Q1576</f>
        <v xml:space="preserve"> 1F2</v>
      </c>
      <c r="R256" s="29" t="str">
        <f>SSN_7!R1576</f>
        <v xml:space="preserve"> 1F2</v>
      </c>
      <c r="S256" s="29" t="str">
        <f>SSN_7!S1576</f>
        <v xml:space="preserve"> 1F2</v>
      </c>
      <c r="T256" s="29" t="str">
        <f>SSN_7!T1576</f>
        <v xml:space="preserve"> 1F2</v>
      </c>
      <c r="U256" s="29" t="str">
        <f>SSN_7!U1576</f>
        <v xml:space="preserve"> 1F2</v>
      </c>
      <c r="V256" s="29" t="str">
        <f>SSN_7!V1576</f>
        <v xml:space="preserve"> 1F2</v>
      </c>
      <c r="X256" t="e">
        <f>VLOOKUP(K256,$X$2:Y$31,2,FALSE())</f>
        <v>#N/A</v>
      </c>
      <c r="AB256" s="20">
        <f>MATCH("R",$J257:$J$1001,0)</f>
        <v>22</v>
      </c>
      <c r="AC256" s="20">
        <f>ROW()</f>
        <v>256</v>
      </c>
      <c r="AD256" s="24" t="e">
        <f t="shared" ca="1" si="59"/>
        <v>#N/A</v>
      </c>
      <c r="AE256" t="str">
        <f t="shared" ca="1" si="58"/>
        <v>E</v>
      </c>
    </row>
    <row r="257" spans="1:31">
      <c r="A257"/>
      <c r="J257" s="29" t="str">
        <f>SSN_7!J1577</f>
        <v/>
      </c>
      <c r="K257" s="29" t="str">
        <f>SSN_7!K1577</f>
        <v xml:space="preserve">    </v>
      </c>
      <c r="L257" s="29" t="str">
        <f>SSN_7!L1577</f>
        <v>64.0</v>
      </c>
      <c r="M257" s="29" t="str">
        <f>SSN_7!M1577</f>
        <v>55.8</v>
      </c>
      <c r="N257" s="29" t="str">
        <f>SSN_7!N1577</f>
        <v>63.4</v>
      </c>
      <c r="O257" s="29" t="str">
        <f>SSN_7!O1577</f>
        <v>64.0</v>
      </c>
      <c r="P257" s="29" t="str">
        <f>SSN_7!P1577</f>
        <v>64.0</v>
      </c>
      <c r="Q257" s="29" t="str">
        <f>SSN_7!Q1577</f>
        <v>64.0</v>
      </c>
      <c r="R257" s="29" t="str">
        <f>SSN_7!R1577</f>
        <v>64.0</v>
      </c>
      <c r="S257" s="29" t="str">
        <f>SSN_7!S1577</f>
        <v>64.0</v>
      </c>
      <c r="T257" s="29" t="str">
        <f>SSN_7!T1577</f>
        <v>64.0</v>
      </c>
      <c r="U257" s="29" t="str">
        <f>SSN_7!U1577</f>
        <v>64.0</v>
      </c>
      <c r="V257" s="29" t="str">
        <f>SSN_7!V1577</f>
        <v>64.0</v>
      </c>
      <c r="X257" t="e">
        <f>VLOOKUP(K257,$X$2:Y$31,2,FALSE())</f>
        <v>#N/A</v>
      </c>
      <c r="AB257" s="20">
        <f>MATCH("R",$J258:$J$1001,0)</f>
        <v>21</v>
      </c>
      <c r="AC257" s="20">
        <f>ROW()</f>
        <v>257</v>
      </c>
      <c r="AD257" s="24" t="e">
        <f t="shared" ca="1" si="59"/>
        <v>#N/A</v>
      </c>
      <c r="AE257" t="str">
        <f t="shared" ca="1" si="58"/>
        <v>E</v>
      </c>
    </row>
    <row r="258" spans="1:31">
      <c r="A258"/>
      <c r="J258" s="29" t="str">
        <f>SSN_7!J1578</f>
        <v/>
      </c>
      <c r="K258" s="29" t="str">
        <f>SSN_7!K1578</f>
        <v xml:space="preserve">    </v>
      </c>
      <c r="L258" s="29" t="str">
        <f>SSN_7!L1578</f>
        <v xml:space="preserve"> 2.6</v>
      </c>
      <c r="M258" s="29" t="str">
        <f>SSN_7!M1578</f>
        <v xml:space="preserve"> 2.0</v>
      </c>
      <c r="N258" s="29" t="str">
        <f>SSN_7!N1578</f>
        <v xml:space="preserve"> 2.5</v>
      </c>
      <c r="O258" s="29" t="str">
        <f>SSN_7!O1578</f>
        <v xml:space="preserve"> 2.6</v>
      </c>
      <c r="P258" s="29" t="str">
        <f>SSN_7!P1578</f>
        <v xml:space="preserve"> 2.6</v>
      </c>
      <c r="Q258" s="29" t="str">
        <f>SSN_7!Q1578</f>
        <v xml:space="preserve"> 2.6</v>
      </c>
      <c r="R258" s="29" t="str">
        <f>SSN_7!R1578</f>
        <v xml:space="preserve"> 2.6</v>
      </c>
      <c r="S258" s="29" t="str">
        <f>SSN_7!S1578</f>
        <v xml:space="preserve"> 2.6</v>
      </c>
      <c r="T258" s="29" t="str">
        <f>SSN_7!T1578</f>
        <v xml:space="preserve"> 2.6</v>
      </c>
      <c r="U258" s="29" t="str">
        <f>SSN_7!U1578</f>
        <v xml:space="preserve"> 2.6</v>
      </c>
      <c r="V258" s="29" t="str">
        <f>SSN_7!V1578</f>
        <v xml:space="preserve"> 2.6</v>
      </c>
      <c r="X258" t="e">
        <f>VLOOKUP(K258,$X$2:Y$31,2,FALSE())</f>
        <v>#N/A</v>
      </c>
      <c r="AB258" s="20">
        <f>MATCH("R",$J259:$J$1001,0)</f>
        <v>20</v>
      </c>
      <c r="AC258" s="20">
        <f>ROW()</f>
        <v>258</v>
      </c>
      <c r="AD258" s="24" t="e">
        <f t="shared" ca="1" si="59"/>
        <v>#N/A</v>
      </c>
      <c r="AE258" t="str">
        <f t="shared" ca="1" si="58"/>
        <v>E</v>
      </c>
    </row>
    <row r="259" spans="1:31">
      <c r="A259"/>
      <c r="J259" s="29" t="str">
        <f>SSN_7!J1579</f>
        <v/>
      </c>
      <c r="K259" s="29" t="str">
        <f>SSN_7!K1579</f>
        <v xml:space="preserve">    </v>
      </c>
      <c r="L259" s="29" t="str">
        <f>SSN_7!L1579</f>
        <v xml:space="preserve"> 353</v>
      </c>
      <c r="M259" s="29" t="str">
        <f>SSN_7!M1579</f>
        <v xml:space="preserve"> 250</v>
      </c>
      <c r="N259" s="29" t="str">
        <f>SSN_7!N1579</f>
        <v xml:space="preserve"> 343</v>
      </c>
      <c r="O259" s="29" t="str">
        <f>SSN_7!O1579</f>
        <v xml:space="preserve"> 353</v>
      </c>
      <c r="P259" s="29" t="str">
        <f>SSN_7!P1579</f>
        <v xml:space="preserve"> 353</v>
      </c>
      <c r="Q259" s="29" t="str">
        <f>SSN_7!Q1579</f>
        <v xml:space="preserve"> 353</v>
      </c>
      <c r="R259" s="29" t="str">
        <f>SSN_7!R1579</f>
        <v xml:space="preserve"> 353</v>
      </c>
      <c r="S259" s="29" t="str">
        <f>SSN_7!S1579</f>
        <v xml:space="preserve"> 353</v>
      </c>
      <c r="T259" s="29" t="str">
        <f>SSN_7!T1579</f>
        <v xml:space="preserve"> 353</v>
      </c>
      <c r="U259" s="29" t="str">
        <f>SSN_7!U1579</f>
        <v xml:space="preserve"> 353</v>
      </c>
      <c r="V259" s="29" t="str">
        <f>SSN_7!V1579</f>
        <v xml:space="preserve"> 353</v>
      </c>
      <c r="X259" t="e">
        <f>VLOOKUP(K259,$X$2:Y$31,2,FALSE())</f>
        <v>#N/A</v>
      </c>
      <c r="AB259" s="20">
        <f>MATCH("R",$J260:$J$1001,0)</f>
        <v>19</v>
      </c>
      <c r="AC259" s="20">
        <f>ROW()</f>
        <v>259</v>
      </c>
      <c r="AD259" s="24" t="e">
        <f t="shared" ca="1" si="59"/>
        <v>#N/A</v>
      </c>
      <c r="AE259" t="str">
        <f t="shared" ref="AE259:AE322" ca="1" si="60">IF(ISERROR(AD259),"E","OK")</f>
        <v>E</v>
      </c>
    </row>
    <row r="260" spans="1:31">
      <c r="A260"/>
      <c r="J260" s="29" t="str">
        <f>SSN_7!J1580</f>
        <v/>
      </c>
      <c r="K260" s="29" t="str">
        <f>SSN_7!K1580</f>
        <v xml:space="preserve">    </v>
      </c>
      <c r="L260" s="29" t="str">
        <f>SSN_7!L1580</f>
        <v>0.50</v>
      </c>
      <c r="M260" s="29" t="str">
        <f>SSN_7!M1580</f>
        <v>0.99</v>
      </c>
      <c r="N260" s="29" t="str">
        <f>SSN_7!N1580</f>
        <v>0.52</v>
      </c>
      <c r="O260" s="29" t="str">
        <f>SSN_7!O1580</f>
        <v>0.08</v>
      </c>
      <c r="P260" s="29" t="str">
        <f>SSN_7!P1580</f>
        <v>0.00</v>
      </c>
      <c r="Q260" s="29" t="str">
        <f>SSN_7!Q1580</f>
        <v>0.00</v>
      </c>
      <c r="R260" s="29" t="str">
        <f>SSN_7!R1580</f>
        <v>0.00</v>
      </c>
      <c r="S260" s="29" t="str">
        <f>SSN_7!S1580</f>
        <v>0.00</v>
      </c>
      <c r="T260" s="29" t="str">
        <f>SSN_7!T1580</f>
        <v>0.00</v>
      </c>
      <c r="U260" s="29" t="str">
        <f>SSN_7!U1580</f>
        <v>0.00</v>
      </c>
      <c r="V260" s="29" t="str">
        <f>SSN_7!V1580</f>
        <v>0.00</v>
      </c>
      <c r="X260" t="e">
        <f>VLOOKUP(K260,$X$2:Y$31,2,FALSE())</f>
        <v>#N/A</v>
      </c>
      <c r="AB260" s="20">
        <f>MATCH("R",$J261:$J$1001,0)</f>
        <v>18</v>
      </c>
      <c r="AC260" s="20">
        <f>ROW()</f>
        <v>260</v>
      </c>
      <c r="AD260" s="24" t="e">
        <f t="shared" ref="AD260:AD323" ca="1" si="61">IF(VALUE(INDIRECT(ADDRESS(AD259,AA$2+1,1,TRUE())))=1,AD259+1,VALUE(INDIRECT(ADDRESS(AD259,AA$2+2,1,TRUE())))+VALUE((INDIRECT(ADDRESS(AD259,AA$2+1,1,TRUE())))))</f>
        <v>#N/A</v>
      </c>
      <c r="AE260" t="str">
        <f t="shared" ca="1" si="60"/>
        <v>E</v>
      </c>
    </row>
    <row r="261" spans="1:31">
      <c r="A261"/>
      <c r="J261" s="29" t="str">
        <f>SSN_7!J1581</f>
        <v/>
      </c>
      <c r="K261" s="29" t="str">
        <f>SSN_7!K1581</f>
        <v xml:space="preserve">    </v>
      </c>
      <c r="L261" s="29" t="str">
        <f>SSN_7!L1581</f>
        <v xml:space="preserve"> 108</v>
      </c>
      <c r="M261" s="29" t="str">
        <f>SSN_7!M1581</f>
        <v xml:space="preserve">  97</v>
      </c>
      <c r="N261" s="29" t="str">
        <f>SSN_7!N1581</f>
        <v xml:space="preserve"> 107</v>
      </c>
      <c r="O261" s="29" t="str">
        <f>SSN_7!O1581</f>
        <v xml:space="preserve"> 119</v>
      </c>
      <c r="P261" s="29" t="str">
        <f>SSN_7!P1581</f>
        <v xml:space="preserve"> 146</v>
      </c>
      <c r="Q261" s="29" t="str">
        <f>SSN_7!Q1581</f>
        <v xml:space="preserve"> 180</v>
      </c>
      <c r="R261" s="29" t="str">
        <f>SSN_7!R1581</f>
        <v xml:space="preserve"> 183</v>
      </c>
      <c r="S261" s="29" t="str">
        <f>SSN_7!S1581</f>
        <v xml:space="preserve"> 185</v>
      </c>
      <c r="T261" s="29" t="str">
        <f>SSN_7!T1581</f>
        <v xml:space="preserve"> 187</v>
      </c>
      <c r="U261" s="29" t="str">
        <f>SSN_7!U1581</f>
        <v xml:space="preserve"> 188</v>
      </c>
      <c r="V261" s="29" t="str">
        <f>SSN_7!V1581</f>
        <v xml:space="preserve"> 189</v>
      </c>
      <c r="X261" t="e">
        <f>VLOOKUP(K261,$X$2:Y$31,2,FALSE())</f>
        <v>#N/A</v>
      </c>
      <c r="AB261" s="20">
        <f>MATCH("R",$J262:$J$1001,0)</f>
        <v>17</v>
      </c>
      <c r="AC261" s="20">
        <f>ROW()</f>
        <v>261</v>
      </c>
      <c r="AD261" s="24" t="e">
        <f t="shared" ca="1" si="61"/>
        <v>#N/A</v>
      </c>
      <c r="AE261" t="str">
        <f t="shared" ca="1" si="60"/>
        <v>E</v>
      </c>
    </row>
    <row r="262" spans="1:31">
      <c r="A262"/>
      <c r="J262" s="29" t="str">
        <f>SSN_7!J1582</f>
        <v/>
      </c>
      <c r="K262" s="29" t="str">
        <f>SSN_7!K1582</f>
        <v xml:space="preserve">    </v>
      </c>
      <c r="L262" s="29" t="str">
        <f>SSN_7!L1582</f>
        <v xml:space="preserve">  28</v>
      </c>
      <c r="M262" s="29" t="str">
        <f>SSN_7!M1582</f>
        <v xml:space="preserve">  32</v>
      </c>
      <c r="N262" s="29" t="str">
        <f>SSN_7!N1582</f>
        <v xml:space="preserve">  29</v>
      </c>
      <c r="O262" s="29" t="str">
        <f>SSN_7!O1582</f>
        <v xml:space="preserve">  19</v>
      </c>
      <c r="P262" s="29" t="str">
        <f>SSN_7!P1582</f>
        <v xml:space="preserve">  -5</v>
      </c>
      <c r="Q262" s="29" t="str">
        <f>SSN_7!Q1582</f>
        <v xml:space="preserve"> -36</v>
      </c>
      <c r="R262" s="29" t="str">
        <f>SSN_7!R1582</f>
        <v xml:space="preserve"> -36</v>
      </c>
      <c r="S262" s="29" t="str">
        <f>SSN_7!S1582</f>
        <v xml:space="preserve"> -36</v>
      </c>
      <c r="T262" s="29" t="str">
        <f>SSN_7!T1582</f>
        <v xml:space="preserve"> -36</v>
      </c>
      <c r="U262" s="29" t="str">
        <f>SSN_7!U1582</f>
        <v xml:space="preserve"> -36</v>
      </c>
      <c r="V262" s="29" t="str">
        <f>SSN_7!V1582</f>
        <v xml:space="preserve"> -36</v>
      </c>
      <c r="X262" t="e">
        <f>VLOOKUP(K262,$X$2:Y$31,2,FALSE())</f>
        <v>#N/A</v>
      </c>
      <c r="AB262" s="20">
        <f>MATCH("R",$J263:$J$1001,0)</f>
        <v>16</v>
      </c>
      <c r="AC262" s="20">
        <f>ROW()</f>
        <v>262</v>
      </c>
      <c r="AD262" s="24" t="e">
        <f t="shared" ca="1" si="61"/>
        <v>#N/A</v>
      </c>
      <c r="AE262" t="str">
        <f t="shared" ca="1" si="60"/>
        <v>E</v>
      </c>
    </row>
    <row r="263" spans="1:31">
      <c r="A263"/>
      <c r="J263" s="29" t="str">
        <f>SSN_7!J1583</f>
        <v/>
      </c>
      <c r="K263" s="29" t="str">
        <f>SSN_7!K1583</f>
        <v xml:space="preserve">    </v>
      </c>
      <c r="L263" s="29" t="str">
        <f>SSN_7!L1583</f>
        <v xml:space="preserve"> -88</v>
      </c>
      <c r="M263" s="29" t="str">
        <f>SSN_7!M1583</f>
        <v xml:space="preserve"> -77</v>
      </c>
      <c r="N263" s="29" t="str">
        <f>SSN_7!N1583</f>
        <v xml:space="preserve"> -87</v>
      </c>
      <c r="O263" s="29" t="str">
        <f>SSN_7!O1583</f>
        <v xml:space="preserve"> -99</v>
      </c>
      <c r="P263" s="29" t="str">
        <f>SSN_7!P1583</f>
        <v>-126</v>
      </c>
      <c r="Q263" s="29" t="str">
        <f>SSN_7!Q1583</f>
        <v>-160</v>
      </c>
      <c r="R263" s="29" t="str">
        <f>SSN_7!R1583</f>
        <v>-163</v>
      </c>
      <c r="S263" s="29" t="str">
        <f>SSN_7!S1583</f>
        <v>-165</v>
      </c>
      <c r="T263" s="29" t="str">
        <f>SSN_7!T1583</f>
        <v>-167</v>
      </c>
      <c r="U263" s="29" t="str">
        <f>SSN_7!U1583</f>
        <v>-168</v>
      </c>
      <c r="V263" s="29" t="str">
        <f>SSN_7!V1583</f>
        <v>-169</v>
      </c>
      <c r="X263" t="e">
        <f>VLOOKUP(K263,$X$2:Y$31,2,FALSE())</f>
        <v>#N/A</v>
      </c>
      <c r="AB263" s="20">
        <f>MATCH("R",$J264:$J$1001,0)</f>
        <v>15</v>
      </c>
      <c r="AC263" s="20">
        <f>ROW()</f>
        <v>263</v>
      </c>
      <c r="AD263" s="24" t="e">
        <f t="shared" ca="1" si="61"/>
        <v>#N/A</v>
      </c>
      <c r="AE263" t="str">
        <f t="shared" ca="1" si="60"/>
        <v>E</v>
      </c>
    </row>
    <row r="264" spans="1:31">
      <c r="A264"/>
      <c r="J264" s="29" t="str">
        <f>SSN_7!J1584</f>
        <v/>
      </c>
      <c r="K264" s="29" t="str">
        <f>SSN_7!K1584</f>
        <v xml:space="preserve">    </v>
      </c>
      <c r="L264" s="29" t="str">
        <f>SSN_7!L1584</f>
        <v>-145</v>
      </c>
      <c r="M264" s="29" t="str">
        <f>SSN_7!M1584</f>
        <v>-136</v>
      </c>
      <c r="N264" s="29" t="str">
        <f>SSN_7!N1584</f>
        <v>-145</v>
      </c>
      <c r="O264" s="29" t="str">
        <f>SSN_7!O1584</f>
        <v>-149</v>
      </c>
      <c r="P264" s="29" t="str">
        <f>SSN_7!P1584</f>
        <v>-154</v>
      </c>
      <c r="Q264" s="29" t="str">
        <f>SSN_7!Q1584</f>
        <v>-159</v>
      </c>
      <c r="R264" s="29" t="str">
        <f>SSN_7!R1584</f>
        <v>-164</v>
      </c>
      <c r="S264" s="29" t="str">
        <f>SSN_7!S1584</f>
        <v>-167</v>
      </c>
      <c r="T264" s="29" t="str">
        <f>SSN_7!T1584</f>
        <v>-169</v>
      </c>
      <c r="U264" s="29" t="str">
        <f>SSN_7!U1584</f>
        <v>-170</v>
      </c>
      <c r="V264" s="29" t="str">
        <f>SSN_7!V1584</f>
        <v>-172</v>
      </c>
      <c r="X264" t="e">
        <f>VLOOKUP(K264,$X$2:Y$31,2,FALSE())</f>
        <v>#N/A</v>
      </c>
      <c r="AB264" s="20">
        <f>MATCH("R",$J265:$J$1001,0)</f>
        <v>14</v>
      </c>
      <c r="AC264" s="20">
        <f>ROW()</f>
        <v>264</v>
      </c>
      <c r="AD264" s="24" t="e">
        <f t="shared" ca="1" si="61"/>
        <v>#N/A</v>
      </c>
      <c r="AE264" t="str">
        <f t="shared" ca="1" si="60"/>
        <v>E</v>
      </c>
    </row>
    <row r="265" spans="1:31">
      <c r="A265"/>
      <c r="J265" s="29" t="str">
        <f>SSN_7!J1585</f>
        <v/>
      </c>
      <c r="K265" s="29" t="str">
        <f>SSN_7!K1585</f>
        <v xml:space="preserve">    </v>
      </c>
      <c r="L265" s="29" t="str">
        <f>SSN_7!L1585</f>
        <v xml:space="preserve">  57</v>
      </c>
      <c r="M265" s="29" t="str">
        <f>SSN_7!M1585</f>
        <v xml:space="preserve">  59</v>
      </c>
      <c r="N265" s="29" t="str">
        <f>SSN_7!N1585</f>
        <v xml:space="preserve">  58</v>
      </c>
      <c r="O265" s="29" t="str">
        <f>SSN_7!O1585</f>
        <v xml:space="preserve">  50</v>
      </c>
      <c r="P265" s="29" t="str">
        <f>SSN_7!P1585</f>
        <v xml:space="preserve">  28</v>
      </c>
      <c r="Q265" s="29" t="str">
        <f>SSN_7!Q1585</f>
        <v xml:space="preserve">  -1</v>
      </c>
      <c r="R265" s="29" t="str">
        <f>SSN_7!R1585</f>
        <v xml:space="preserve">   1</v>
      </c>
      <c r="S265" s="29" t="str">
        <f>SSN_7!S1585</f>
        <v xml:space="preserve">   1</v>
      </c>
      <c r="T265" s="29" t="str">
        <f>SSN_7!T1585</f>
        <v xml:space="preserve">   2</v>
      </c>
      <c r="U265" s="29" t="str">
        <f>SSN_7!U1585</f>
        <v xml:space="preserve">   2</v>
      </c>
      <c r="V265" s="29" t="str">
        <f>SSN_7!V1585</f>
        <v xml:space="preserve">   3</v>
      </c>
      <c r="X265" t="e">
        <f>VLOOKUP(K265,$X$2:Y$31,2,FALSE())</f>
        <v>#N/A</v>
      </c>
      <c r="AB265" s="20">
        <f>MATCH("R",$J266:$J$1001,0)</f>
        <v>13</v>
      </c>
      <c r="AC265" s="20">
        <f>ROW()</f>
        <v>265</v>
      </c>
      <c r="AD265" s="24" t="e">
        <f t="shared" ca="1" si="61"/>
        <v>#N/A</v>
      </c>
      <c r="AE265" t="str">
        <f t="shared" ca="1" si="60"/>
        <v>E</v>
      </c>
    </row>
    <row r="266" spans="1:31">
      <c r="A266"/>
      <c r="J266" s="29" t="str">
        <f>SSN_7!J1586</f>
        <v/>
      </c>
      <c r="K266" s="29" t="str">
        <f>SSN_7!K1586</f>
        <v xml:space="preserve">    </v>
      </c>
      <c r="L266" s="29" t="str">
        <f>SSN_7!L1586</f>
        <v xml:space="preserve">  32</v>
      </c>
      <c r="M266" s="29" t="str">
        <f>SSN_7!M1586</f>
        <v xml:space="preserve">  26</v>
      </c>
      <c r="N266" s="29" t="str">
        <f>SSN_7!N1586</f>
        <v xml:space="preserve">  31</v>
      </c>
      <c r="O266" s="29" t="str">
        <f>SSN_7!O1586</f>
        <v xml:space="preserve">  45</v>
      </c>
      <c r="P266" s="29" t="str">
        <f>SSN_7!P1586</f>
        <v xml:space="preserve">  70</v>
      </c>
      <c r="Q266" s="29" t="str">
        <f>SSN_7!Q1586</f>
        <v xml:space="preserve">  86</v>
      </c>
      <c r="R266" s="29" t="str">
        <f>SSN_7!R1586</f>
        <v xml:space="preserve">  85</v>
      </c>
      <c r="S266" s="29" t="str">
        <f>SSN_7!S1586</f>
        <v xml:space="preserve">  84</v>
      </c>
      <c r="T266" s="29" t="str">
        <f>SSN_7!T1586</f>
        <v xml:space="preserve">  83</v>
      </c>
      <c r="U266" s="29" t="str">
        <f>SSN_7!U1586</f>
        <v xml:space="preserve">  83</v>
      </c>
      <c r="V266" s="29" t="str">
        <f>SSN_7!V1586</f>
        <v xml:space="preserve">  83</v>
      </c>
      <c r="X266" t="e">
        <f>VLOOKUP(K266,$X$2:Y$31,2,FALSE())</f>
        <v>#N/A</v>
      </c>
      <c r="AB266" s="20">
        <f>MATCH("R",$J267:$J$1001,0)</f>
        <v>12</v>
      </c>
      <c r="AC266" s="20">
        <f>ROW()</f>
        <v>266</v>
      </c>
      <c r="AD266" s="24" t="e">
        <f t="shared" ca="1" si="61"/>
        <v>#N/A</v>
      </c>
      <c r="AE266" t="str">
        <f t="shared" ca="1" si="60"/>
        <v>E</v>
      </c>
    </row>
    <row r="267" spans="1:31">
      <c r="A267"/>
      <c r="J267" s="29" t="str">
        <f>SSN_7!J1587</f>
        <v/>
      </c>
      <c r="K267" s="29" t="str">
        <f>SSN_7!K1587</f>
        <v xml:space="preserve">    </v>
      </c>
      <c r="L267" s="29" t="str">
        <f>SSN_7!L1587</f>
        <v>0.01</v>
      </c>
      <c r="M267" s="29" t="str">
        <f>SSN_7!M1587</f>
        <v>0.01</v>
      </c>
      <c r="N267" s="29" t="str">
        <f>SSN_7!N1587</f>
        <v>0.01</v>
      </c>
      <c r="O267" s="29" t="str">
        <f>SSN_7!O1587</f>
        <v>0.01</v>
      </c>
      <c r="P267" s="29" t="str">
        <f>SSN_7!P1587</f>
        <v>0.00</v>
      </c>
      <c r="Q267" s="29" t="str">
        <f>SSN_7!Q1587</f>
        <v>0.00</v>
      </c>
      <c r="R267" s="29" t="str">
        <f>SSN_7!R1587</f>
        <v>0.00</v>
      </c>
      <c r="S267" s="29" t="str">
        <f>SSN_7!S1587</f>
        <v>0.00</v>
      </c>
      <c r="T267" s="29" t="str">
        <f>SSN_7!T1587</f>
        <v>0.00</v>
      </c>
      <c r="U267" s="29" t="str">
        <f>SSN_7!U1587</f>
        <v>0.00</v>
      </c>
      <c r="V267" s="29" t="str">
        <f>SSN_7!V1587</f>
        <v>0.00</v>
      </c>
      <c r="X267" t="e">
        <f>VLOOKUP(K267,$X$2:Y$31,2,FALSE())</f>
        <v>#N/A</v>
      </c>
      <c r="AB267" s="20">
        <f>MATCH("R",$J268:$J$1001,0)</f>
        <v>11</v>
      </c>
      <c r="AC267" s="20">
        <f>ROW()</f>
        <v>267</v>
      </c>
      <c r="AD267" s="24" t="e">
        <f t="shared" ca="1" si="61"/>
        <v>#N/A</v>
      </c>
      <c r="AE267" t="str">
        <f t="shared" ca="1" si="60"/>
        <v>E</v>
      </c>
    </row>
    <row r="268" spans="1:31">
      <c r="A268"/>
      <c r="J268" s="29" t="str">
        <f>SSN_7!J1588</f>
        <v/>
      </c>
      <c r="K268" s="29" t="str">
        <f>SSN_7!K1588</f>
        <v xml:space="preserve">    </v>
      </c>
      <c r="L268" s="29" t="str">
        <f>SSN_7!L1588</f>
        <v>0.00</v>
      </c>
      <c r="M268" s="29" t="str">
        <f>SSN_7!M1588</f>
        <v>0.00</v>
      </c>
      <c r="N268" s="29" t="str">
        <f>SSN_7!N1588</f>
        <v>0.00</v>
      </c>
      <c r="O268" s="29" t="str">
        <f>SSN_7!O1588</f>
        <v>0.00</v>
      </c>
      <c r="P268" s="29" t="str">
        <f>SSN_7!P1588</f>
        <v>0.00</v>
      </c>
      <c r="Q268" s="29" t="str">
        <f>SSN_7!Q1588</f>
        <v>0.00</v>
      </c>
      <c r="R268" s="29" t="str">
        <f>SSN_7!R1588</f>
        <v>0.00</v>
      </c>
      <c r="S268" s="29" t="str">
        <f>SSN_7!S1588</f>
        <v>0.00</v>
      </c>
      <c r="T268" s="29" t="str">
        <f>SSN_7!T1588</f>
        <v>0.00</v>
      </c>
      <c r="U268" s="29" t="str">
        <f>SSN_7!U1588</f>
        <v>0.00</v>
      </c>
      <c r="V268" s="29" t="str">
        <f>SSN_7!V1588</f>
        <v>0.00</v>
      </c>
      <c r="X268" t="e">
        <f>VLOOKUP(K268,$X$2:Y$31,2,FALSE())</f>
        <v>#N/A</v>
      </c>
      <c r="AB268" s="20">
        <f>MATCH("R",$J269:$J$1001,0)</f>
        <v>10</v>
      </c>
      <c r="AC268" s="20">
        <f>ROW()</f>
        <v>268</v>
      </c>
      <c r="AD268" s="24" t="e">
        <f t="shared" ca="1" si="61"/>
        <v>#N/A</v>
      </c>
      <c r="AE268" t="str">
        <f t="shared" ca="1" si="60"/>
        <v>E</v>
      </c>
    </row>
    <row r="269" spans="1:31">
      <c r="A269"/>
      <c r="J269" s="29" t="str">
        <f>SSN_7!J1589</f>
        <v/>
      </c>
      <c r="K269" s="29" t="str">
        <f>SSN_7!K1589</f>
        <v xml:space="preserve">    </v>
      </c>
      <c r="L269" s="29" t="str">
        <f>SSN_7!L1589</f>
        <v>0.08</v>
      </c>
      <c r="M269" s="29" t="str">
        <f>SSN_7!M1589</f>
        <v>0.08</v>
      </c>
      <c r="N269" s="29" t="str">
        <f>SSN_7!N1589</f>
        <v>0.08</v>
      </c>
      <c r="O269" s="29" t="str">
        <f>SSN_7!O1589</f>
        <v>0.06</v>
      </c>
      <c r="P269" s="29" t="str">
        <f>SSN_7!P1589</f>
        <v>0.01</v>
      </c>
      <c r="Q269" s="29" t="str">
        <f>SSN_7!Q1589</f>
        <v>0.00</v>
      </c>
      <c r="R269" s="29" t="str">
        <f>SSN_7!R1589</f>
        <v>0.00</v>
      </c>
      <c r="S269" s="29" t="str">
        <f>SSN_7!S1589</f>
        <v>0.00</v>
      </c>
      <c r="T269" s="29" t="str">
        <f>SSN_7!T1589</f>
        <v>0.00</v>
      </c>
      <c r="U269" s="29" t="str">
        <f>SSN_7!U1589</f>
        <v>0.00</v>
      </c>
      <c r="V269" s="29" t="str">
        <f>SSN_7!V1589</f>
        <v>0.00</v>
      </c>
      <c r="X269" t="e">
        <f>VLOOKUP(K269,$X$2:Y$31,2,FALSE())</f>
        <v>#N/A</v>
      </c>
      <c r="AB269" s="20">
        <f>MATCH("R",$J270:$J$1001,0)</f>
        <v>9</v>
      </c>
      <c r="AC269" s="20">
        <f>ROW()</f>
        <v>269</v>
      </c>
      <c r="AD269" s="24" t="e">
        <f t="shared" ca="1" si="61"/>
        <v>#N/A</v>
      </c>
      <c r="AE269" t="str">
        <f t="shared" ca="1" si="60"/>
        <v>E</v>
      </c>
    </row>
    <row r="270" spans="1:31">
      <c r="A270"/>
      <c r="J270" s="29" t="str">
        <f>SSN_7!J1590</f>
        <v/>
      </c>
      <c r="K270" s="29" t="str">
        <f>SSN_7!K1590</f>
        <v xml:space="preserve">    </v>
      </c>
      <c r="L270" s="29" t="str">
        <f>SSN_7!L1590</f>
        <v>13.8</v>
      </c>
      <c r="M270" s="29" t="str">
        <f>SSN_7!M1590</f>
        <v xml:space="preserve"> 8.0</v>
      </c>
      <c r="N270" s="29" t="str">
        <f>SSN_7!N1590</f>
        <v>13.7</v>
      </c>
      <c r="O270" s="29" t="str">
        <f>SSN_7!O1590</f>
        <v>20.0</v>
      </c>
      <c r="P270" s="29" t="str">
        <f>SSN_7!P1590</f>
        <v>22.5</v>
      </c>
      <c r="Q270" s="29" t="str">
        <f>SSN_7!Q1590</f>
        <v xml:space="preserve"> 7.5</v>
      </c>
      <c r="R270" s="29" t="str">
        <f>SSN_7!R1590</f>
        <v xml:space="preserve"> 7.5</v>
      </c>
      <c r="S270" s="29" t="str">
        <f>SSN_7!S1590</f>
        <v xml:space="preserve"> 7.5</v>
      </c>
      <c r="T270" s="29" t="str">
        <f>SSN_7!T1590</f>
        <v xml:space="preserve"> 7.5</v>
      </c>
      <c r="U270" s="29" t="str">
        <f>SSN_7!U1590</f>
        <v xml:space="preserve"> 7.5</v>
      </c>
      <c r="V270" s="29" t="str">
        <f>SSN_7!V1590</f>
        <v xml:space="preserve"> 7.5</v>
      </c>
      <c r="X270" t="e">
        <f>VLOOKUP(K270,$X$2:Y$31,2,FALSE())</f>
        <v>#N/A</v>
      </c>
      <c r="AB270" s="20">
        <f>MATCH("R",$J271:$J$1001,0)</f>
        <v>8</v>
      </c>
      <c r="AC270" s="20">
        <f>ROW()</f>
        <v>270</v>
      </c>
      <c r="AD270" s="24" t="e">
        <f t="shared" ca="1" si="61"/>
        <v>#N/A</v>
      </c>
      <c r="AE270" t="str">
        <f t="shared" ca="1" si="60"/>
        <v>E</v>
      </c>
    </row>
    <row r="271" spans="1:31">
      <c r="A271"/>
      <c r="J271" s="29" t="str">
        <f>SSN_7!J1591</f>
        <v/>
      </c>
      <c r="K271" s="29" t="str">
        <f>SSN_7!K1591</f>
        <v xml:space="preserve">    </v>
      </c>
      <c r="L271" s="29" t="str">
        <f>SSN_7!L1591</f>
        <v xml:space="preserve"> 6.9</v>
      </c>
      <c r="M271" s="29" t="str">
        <f>SSN_7!M1591</f>
        <v xml:space="preserve"> 4.0</v>
      </c>
      <c r="N271" s="29" t="str">
        <f>SSN_7!N1591</f>
        <v xml:space="preserve"> 6.7</v>
      </c>
      <c r="O271" s="29" t="str">
        <f>SSN_7!O1591</f>
        <v>12.4</v>
      </c>
      <c r="P271" s="29" t="str">
        <f>SSN_7!P1591</f>
        <v>20.9</v>
      </c>
      <c r="Q271" s="29" t="str">
        <f>SSN_7!Q1591</f>
        <v xml:space="preserve"> 3.9</v>
      </c>
      <c r="R271" s="29" t="str">
        <f>SSN_7!R1591</f>
        <v xml:space="preserve"> 3.9</v>
      </c>
      <c r="S271" s="29" t="str">
        <f>SSN_7!S1591</f>
        <v xml:space="preserve"> 3.9</v>
      </c>
      <c r="T271" s="29" t="str">
        <f>SSN_7!T1591</f>
        <v xml:space="preserve"> 3.9</v>
      </c>
      <c r="U271" s="29" t="str">
        <f>SSN_7!U1591</f>
        <v xml:space="preserve"> 3.9</v>
      </c>
      <c r="V271" s="29" t="str">
        <f>SSN_7!V1591</f>
        <v xml:space="preserve"> 3.9</v>
      </c>
      <c r="X271" t="e">
        <f>VLOOKUP(K271,$X$2:Y$31,2,FALSE())</f>
        <v>#N/A</v>
      </c>
      <c r="AB271" s="20">
        <f>MATCH("R",$J272:$J$1001,0)</f>
        <v>7</v>
      </c>
      <c r="AC271" s="20">
        <f>ROW()</f>
        <v>271</v>
      </c>
      <c r="AD271" s="24" t="e">
        <f t="shared" ca="1" si="61"/>
        <v>#N/A</v>
      </c>
      <c r="AE271" t="str">
        <f t="shared" ca="1" si="60"/>
        <v>E</v>
      </c>
    </row>
    <row r="272" spans="1:31">
      <c r="A272"/>
      <c r="J272" s="29" t="str">
        <f>SSN_7!J1592</f>
        <v/>
      </c>
      <c r="K272" s="29" t="str">
        <f>SSN_7!K1592</f>
        <v xml:space="preserve">    </v>
      </c>
      <c r="L272" s="29" t="str">
        <f>SSN_7!L1592</f>
        <v>16.2</v>
      </c>
      <c r="M272" s="29" t="str">
        <f>SSN_7!M1592</f>
        <v>11.8</v>
      </c>
      <c r="N272" s="29" t="str">
        <f>SSN_7!N1592</f>
        <v>16.0</v>
      </c>
      <c r="O272" s="29" t="str">
        <f>SSN_7!O1592</f>
        <v>21.8</v>
      </c>
      <c r="P272" s="29" t="str">
        <f>SSN_7!P1592</f>
        <v>24.3</v>
      </c>
      <c r="Q272" s="29" t="str">
        <f>SSN_7!Q1592</f>
        <v>12.1</v>
      </c>
      <c r="R272" s="29" t="str">
        <f>SSN_7!R1592</f>
        <v>12.2</v>
      </c>
      <c r="S272" s="29" t="str">
        <f>SSN_7!S1592</f>
        <v>12.3</v>
      </c>
      <c r="T272" s="29" t="str">
        <f>SSN_7!T1592</f>
        <v>12.3</v>
      </c>
      <c r="U272" s="29" t="str">
        <f>SSN_7!U1592</f>
        <v>12.2</v>
      </c>
      <c r="V272" s="29" t="str">
        <f>SSN_7!V1592</f>
        <v>12.2</v>
      </c>
      <c r="X272" t="e">
        <f>VLOOKUP(K272,$X$2:Y$31,2,FALSE())</f>
        <v>#N/A</v>
      </c>
      <c r="AB272" s="20">
        <f>MATCH("R",$J273:$J$1001,0)</f>
        <v>6</v>
      </c>
      <c r="AC272" s="20">
        <f>ROW()</f>
        <v>272</v>
      </c>
      <c r="AD272" s="24" t="e">
        <f t="shared" ca="1" si="61"/>
        <v>#N/A</v>
      </c>
      <c r="AE272" t="str">
        <f t="shared" ca="1" si="60"/>
        <v>E</v>
      </c>
    </row>
    <row r="273" spans="1:31">
      <c r="A273"/>
      <c r="J273" s="29" t="str">
        <f>SSN_7!J1593</f>
        <v/>
      </c>
      <c r="K273" s="29" t="str">
        <f>SSN_7!K1593</f>
        <v xml:space="preserve">    </v>
      </c>
      <c r="L273" s="29" t="str">
        <f>SSN_7!L1593</f>
        <v xml:space="preserve"> 8.6</v>
      </c>
      <c r="M273" s="29" t="str">
        <f>SSN_7!M1593</f>
        <v xml:space="preserve"> 7.3</v>
      </c>
      <c r="N273" s="29" t="str">
        <f>SSN_7!N1593</f>
        <v xml:space="preserve"> 8.4</v>
      </c>
      <c r="O273" s="29" t="str">
        <f>SSN_7!O1593</f>
        <v>13.2</v>
      </c>
      <c r="P273" s="29" t="str">
        <f>SSN_7!P1593</f>
        <v>21.4</v>
      </c>
      <c r="Q273" s="29" t="str">
        <f>SSN_7!Q1593</f>
        <v xml:space="preserve"> 6.8</v>
      </c>
      <c r="R273" s="29" t="str">
        <f>SSN_7!R1593</f>
        <v xml:space="preserve"> 7.1</v>
      </c>
      <c r="S273" s="29" t="str">
        <f>SSN_7!S1593</f>
        <v xml:space="preserve"> 7.1</v>
      </c>
      <c r="T273" s="29" t="str">
        <f>SSN_7!T1593</f>
        <v xml:space="preserve"> 7.1</v>
      </c>
      <c r="U273" s="29" t="str">
        <f>SSN_7!U1593</f>
        <v xml:space="preserve"> 7.1</v>
      </c>
      <c r="V273" s="29" t="str">
        <f>SSN_7!V1593</f>
        <v xml:space="preserve"> 7.1</v>
      </c>
      <c r="X273" t="e">
        <f>VLOOKUP(K273,$X$2:Y$31,2,FALSE())</f>
        <v>#N/A</v>
      </c>
      <c r="AB273" s="20">
        <f>MATCH("R",$J274:$J$1001,0)</f>
        <v>5</v>
      </c>
      <c r="AC273" s="20">
        <f>ROW()</f>
        <v>273</v>
      </c>
      <c r="AD273" s="24" t="e">
        <f t="shared" ca="1" si="61"/>
        <v>#N/A</v>
      </c>
      <c r="AE273" t="str">
        <f t="shared" ca="1" si="60"/>
        <v>E</v>
      </c>
    </row>
    <row r="274" spans="1:31">
      <c r="A274"/>
      <c r="J274" s="29" t="str">
        <f>SSN_7!J1594</f>
        <v/>
      </c>
      <c r="K274" s="29" t="str">
        <f>SSN_7!K1594</f>
        <v xml:space="preserve">    </v>
      </c>
      <c r="L274" s="29" t="str">
        <f>SSN_7!L1594</f>
        <v xml:space="preserve"> 3.9</v>
      </c>
      <c r="M274" s="29" t="str">
        <f>SSN_7!M1594</f>
        <v xml:space="preserve"> 4.0</v>
      </c>
      <c r="N274" s="29" t="str">
        <f>SSN_7!N1594</f>
        <v xml:space="preserve"> 3.9</v>
      </c>
      <c r="O274" s="29" t="str">
        <f>SSN_7!O1594</f>
        <v xml:space="preserve"> 3.6</v>
      </c>
      <c r="P274" s="29" t="str">
        <f>SSN_7!P1594</f>
        <v xml:space="preserve"> 3.4</v>
      </c>
      <c r="Q274" s="29" t="str">
        <f>SSN_7!Q1594</f>
        <v xml:space="preserve"> 3.2</v>
      </c>
      <c r="R274" s="29" t="str">
        <f>SSN_7!R1594</f>
        <v xml:space="preserve"> 3.0</v>
      </c>
      <c r="S274" s="29" t="str">
        <f>SSN_7!S1594</f>
        <v xml:space="preserve"> 2.9</v>
      </c>
      <c r="T274" s="29" t="str">
        <f>SSN_7!T1594</f>
        <v xml:space="preserve"> 2.8</v>
      </c>
      <c r="U274" s="29" t="str">
        <f>SSN_7!U1594</f>
        <v xml:space="preserve"> 2.8</v>
      </c>
      <c r="V274" s="29" t="str">
        <f>SSN_7!V1594</f>
        <v xml:space="preserve"> 2.7</v>
      </c>
      <c r="X274" t="e">
        <f>VLOOKUP(K274,$X$2:Y$31,2,FALSE())</f>
        <v>#N/A</v>
      </c>
      <c r="AB274" s="20">
        <f>MATCH("R",$J275:$J$1001,0)</f>
        <v>4</v>
      </c>
      <c r="AC274" s="20">
        <f>ROW()</f>
        <v>274</v>
      </c>
      <c r="AD274" s="24" t="e">
        <f t="shared" ca="1" si="61"/>
        <v>#N/A</v>
      </c>
      <c r="AE274" t="str">
        <f t="shared" ca="1" si="60"/>
        <v>E</v>
      </c>
    </row>
    <row r="275" spans="1:31">
      <c r="A275"/>
      <c r="J275" s="29" t="str">
        <f>SSN_7!J1595</f>
        <v/>
      </c>
      <c r="K275" s="29" t="str">
        <f>SSN_7!K1595</f>
        <v xml:space="preserve">    </v>
      </c>
      <c r="L275" s="29" t="str">
        <f>SSN_7!L1595</f>
        <v xml:space="preserve"> 3.9</v>
      </c>
      <c r="M275" s="29" t="str">
        <f>SSN_7!M1595</f>
        <v xml:space="preserve"> 4.0</v>
      </c>
      <c r="N275" s="29" t="str">
        <f>SSN_7!N1595</f>
        <v xml:space="preserve"> 3.9</v>
      </c>
      <c r="O275" s="29" t="str">
        <f>SSN_7!O1595</f>
        <v xml:space="preserve"> 3.6</v>
      </c>
      <c r="P275" s="29" t="str">
        <f>SSN_7!P1595</f>
        <v xml:space="preserve"> 3.4</v>
      </c>
      <c r="Q275" s="29" t="str">
        <f>SSN_7!Q1595</f>
        <v xml:space="preserve"> 3.2</v>
      </c>
      <c r="R275" s="29" t="str">
        <f>SSN_7!R1595</f>
        <v xml:space="preserve"> 3.0</v>
      </c>
      <c r="S275" s="29" t="str">
        <f>SSN_7!S1595</f>
        <v xml:space="preserve"> 2.9</v>
      </c>
      <c r="T275" s="29" t="str">
        <f>SSN_7!T1595</f>
        <v xml:space="preserve"> 2.8</v>
      </c>
      <c r="U275" s="29" t="str">
        <f>SSN_7!U1595</f>
        <v xml:space="preserve"> 2.8</v>
      </c>
      <c r="V275" s="29" t="str">
        <f>SSN_7!V1595</f>
        <v xml:space="preserve"> 2.7</v>
      </c>
      <c r="X275" t="e">
        <f>VLOOKUP(K275,$X$2:Y$31,2,FALSE())</f>
        <v>#N/A</v>
      </c>
      <c r="AB275" s="20">
        <f>MATCH("R",$J276:$J$1001,0)</f>
        <v>3</v>
      </c>
      <c r="AC275" s="20">
        <f>ROW()</f>
        <v>275</v>
      </c>
      <c r="AD275" s="24" t="e">
        <f t="shared" ca="1" si="61"/>
        <v>#N/A</v>
      </c>
      <c r="AE275" t="str">
        <f t="shared" ca="1" si="60"/>
        <v>E</v>
      </c>
    </row>
    <row r="276" spans="1:31">
      <c r="A276"/>
      <c r="J276" s="29" t="str">
        <f>SSN_7!J1596</f>
        <v/>
      </c>
      <c r="K276" s="29" t="str">
        <f>SSN_7!K1596</f>
        <v xml:space="preserve">    </v>
      </c>
      <c r="L276" s="29" t="str">
        <f>SSN_7!L1596</f>
        <v xml:space="preserve">  41</v>
      </c>
      <c r="M276" s="29" t="str">
        <f>SSN_7!M1596</f>
        <v xml:space="preserve">  47</v>
      </c>
      <c r="N276" s="29" t="str">
        <f>SSN_7!N1596</f>
        <v xml:space="preserve">  42</v>
      </c>
      <c r="O276" s="29" t="str">
        <f>SSN_7!O1596</f>
        <v xml:space="preserve">  28</v>
      </c>
      <c r="P276" s="29" t="str">
        <f>SSN_7!P1596</f>
        <v xml:space="preserve">   3</v>
      </c>
      <c r="Q276" s="29" t="str">
        <f>SSN_7!Q1596</f>
        <v xml:space="preserve"> -13</v>
      </c>
      <c r="R276" s="29" t="str">
        <f>SSN_7!R1596</f>
        <v xml:space="preserve"> -12</v>
      </c>
      <c r="S276" s="29" t="str">
        <f>SSN_7!S1596</f>
        <v xml:space="preserve"> -11</v>
      </c>
      <c r="T276" s="29" t="str">
        <f>SSN_7!T1596</f>
        <v xml:space="preserve"> -10</v>
      </c>
      <c r="U276" s="29" t="str">
        <f>SSN_7!U1596</f>
        <v xml:space="preserve"> -10</v>
      </c>
      <c r="V276" s="29" t="str">
        <f>SSN_7!V1596</f>
        <v xml:space="preserve"> -10</v>
      </c>
      <c r="X276" t="e">
        <f>VLOOKUP(K276,$X$2:Y$31,2,FALSE())</f>
        <v>#N/A</v>
      </c>
      <c r="AB276" s="20">
        <f>MATCH("R",$J277:$J$1001,0)</f>
        <v>2</v>
      </c>
      <c r="AC276" s="20">
        <f>ROW()</f>
        <v>276</v>
      </c>
      <c r="AD276" s="24" t="e">
        <f t="shared" ca="1" si="61"/>
        <v>#N/A</v>
      </c>
      <c r="AE276" t="str">
        <f t="shared" ca="1" si="60"/>
        <v>E</v>
      </c>
    </row>
    <row r="277" spans="1:31">
      <c r="A277"/>
      <c r="J277" s="29" t="str">
        <f>SSN_7!J1597</f>
        <v/>
      </c>
      <c r="K277" s="29" t="str">
        <f>SSN_7!K1597</f>
        <v/>
      </c>
      <c r="L277" s="29" t="str">
        <f>SSN_7!L1597</f>
        <v/>
      </c>
      <c r="M277" s="29" t="str">
        <f>SSN_7!M1597</f>
        <v/>
      </c>
      <c r="N277" s="29" t="str">
        <f>SSN_7!N1597</f>
        <v/>
      </c>
      <c r="O277" s="29" t="str">
        <f>SSN_7!O1597</f>
        <v/>
      </c>
      <c r="P277" s="29" t="str">
        <f>SSN_7!P1597</f>
        <v/>
      </c>
      <c r="Q277" s="29" t="str">
        <f>SSN_7!Q1597</f>
        <v/>
      </c>
      <c r="R277" s="29" t="str">
        <f>SSN_7!R1597</f>
        <v/>
      </c>
      <c r="S277" s="29" t="str">
        <f>SSN_7!S1597</f>
        <v/>
      </c>
      <c r="T277" s="29" t="str">
        <f>SSN_7!T1597</f>
        <v/>
      </c>
      <c r="U277" s="29" t="str">
        <f>SSN_7!U1597</f>
        <v/>
      </c>
      <c r="V277" s="29" t="str">
        <f>SSN_7!V1597</f>
        <v/>
      </c>
      <c r="X277" t="e">
        <f>VLOOKUP(K277,$X$2:Y$31,2,FALSE())</f>
        <v>#N/A</v>
      </c>
      <c r="AB277" s="20">
        <f>MATCH("R",$J278:$J$1001,0)</f>
        <v>1</v>
      </c>
      <c r="AC277" s="20">
        <f>ROW()</f>
        <v>277</v>
      </c>
      <c r="AD277" s="24" t="e">
        <f t="shared" ca="1" si="61"/>
        <v>#N/A</v>
      </c>
      <c r="AE277" t="str">
        <f t="shared" ca="1" si="60"/>
        <v>E</v>
      </c>
    </row>
    <row r="278" spans="1:31">
      <c r="A278"/>
      <c r="J278" s="29" t="str">
        <f>SSN_7!J1598</f>
        <v>R</v>
      </c>
      <c r="K278" s="29" t="str">
        <f>SSN_7!K1598</f>
        <v>10.0</v>
      </c>
      <c r="L278" s="29" t="str">
        <f>SSN_7!L1598</f>
        <v xml:space="preserve"> 3.8</v>
      </c>
      <c r="M278" s="29" t="str">
        <f>SSN_7!M1598</f>
        <v xml:space="preserve"> 2.0</v>
      </c>
      <c r="N278" s="29" t="str">
        <f>SSN_7!N1598</f>
        <v xml:space="preserve"> 4.0</v>
      </c>
      <c r="O278" s="29" t="str">
        <f>SSN_7!O1598</f>
        <v xml:space="preserve"> 5.4</v>
      </c>
      <c r="P278" s="29" t="str">
        <f>SSN_7!P1598</f>
        <v xml:space="preserve"> 7.3</v>
      </c>
      <c r="Q278" s="29" t="str">
        <f>SSN_7!Q1598</f>
        <v>10.2</v>
      </c>
      <c r="R278" s="29" t="str">
        <f>SSN_7!R1598</f>
        <v>14.4</v>
      </c>
      <c r="S278" s="29" t="str">
        <f>SSN_7!S1598</f>
        <v>18.2</v>
      </c>
      <c r="T278" s="29" t="str">
        <f>SSN_7!T1598</f>
        <v>21.5</v>
      </c>
      <c r="U278" s="29" t="str">
        <f>SSN_7!U1598</f>
        <v>25.0</v>
      </c>
      <c r="V278" s="29" t="str">
        <f>SSN_7!V1598</f>
        <v>29.0</v>
      </c>
      <c r="X278" t="str">
        <f>VLOOKUP(K278,$X$2:Y$31,2,FALSE())</f>
        <v>1000</v>
      </c>
      <c r="AB278" s="20">
        <f>MATCH("R",$J279:$J$1001,0)</f>
        <v>32</v>
      </c>
      <c r="AC278" s="20">
        <f>ROW()</f>
        <v>278</v>
      </c>
      <c r="AD278" s="24" t="e">
        <f t="shared" ca="1" si="61"/>
        <v>#N/A</v>
      </c>
      <c r="AE278" t="str">
        <f t="shared" ca="1" si="60"/>
        <v>E</v>
      </c>
    </row>
    <row r="279" spans="1:31">
      <c r="A279"/>
      <c r="J279" s="29" t="str">
        <f>SSN_7!J1599</f>
        <v/>
      </c>
      <c r="K279" s="29" t="str">
        <f>SSN_7!K1599</f>
        <v xml:space="preserve">    </v>
      </c>
      <c r="L279" s="29" t="str">
        <f>SSN_7!L1599</f>
        <v xml:space="preserve"> 1F2</v>
      </c>
      <c r="M279" s="29" t="str">
        <f>SSN_7!M1599</f>
        <v xml:space="preserve"> 1F2</v>
      </c>
      <c r="N279" s="29" t="str">
        <f>SSN_7!N1599</f>
        <v xml:space="preserve"> 1F2</v>
      </c>
      <c r="O279" s="29" t="str">
        <f>SSN_7!O1599</f>
        <v xml:space="preserve"> 1F2</v>
      </c>
      <c r="P279" s="29" t="str">
        <f>SSN_7!P1599</f>
        <v xml:space="preserve"> 1F2</v>
      </c>
      <c r="Q279" s="29" t="str">
        <f>SSN_7!Q1599</f>
        <v xml:space="preserve"> 1F2</v>
      </c>
      <c r="R279" s="29" t="str">
        <f>SSN_7!R1599</f>
        <v xml:space="preserve"> 1F2</v>
      </c>
      <c r="S279" s="29" t="str">
        <f>SSN_7!S1599</f>
        <v xml:space="preserve"> 1F2</v>
      </c>
      <c r="T279" s="29" t="str">
        <f>SSN_7!T1599</f>
        <v xml:space="preserve"> 1F2</v>
      </c>
      <c r="U279" s="29" t="str">
        <f>SSN_7!U1599</f>
        <v xml:space="preserve"> 1F2</v>
      </c>
      <c r="V279" s="29" t="str">
        <f>SSN_7!V1599</f>
        <v xml:space="preserve"> 1F2</v>
      </c>
      <c r="X279" t="e">
        <f>VLOOKUP(K279,$X$2:Y$31,2,FALSE())</f>
        <v>#N/A</v>
      </c>
      <c r="AB279" s="20">
        <f>MATCH("R",$J280:$J$1001,0)</f>
        <v>31</v>
      </c>
      <c r="AC279" s="20">
        <f>ROW()</f>
        <v>279</v>
      </c>
      <c r="AD279" s="24" t="e">
        <f t="shared" ca="1" si="61"/>
        <v>#N/A</v>
      </c>
      <c r="AE279" t="str">
        <f t="shared" ca="1" si="60"/>
        <v>E</v>
      </c>
    </row>
    <row r="280" spans="1:31">
      <c r="A280"/>
      <c r="J280" s="29" t="str">
        <f>SSN_7!J1600</f>
        <v/>
      </c>
      <c r="K280" s="29" t="str">
        <f>SSN_7!K1600</f>
        <v xml:space="preserve">    </v>
      </c>
      <c r="L280" s="29" t="str">
        <f>SSN_7!L1600</f>
        <v>64.5</v>
      </c>
      <c r="M280" s="29" t="str">
        <f>SSN_7!M1600</f>
        <v>56.6</v>
      </c>
      <c r="N280" s="29" t="str">
        <f>SSN_7!N1600</f>
        <v>64.5</v>
      </c>
      <c r="O280" s="29" t="str">
        <f>SSN_7!O1600</f>
        <v>64.5</v>
      </c>
      <c r="P280" s="29" t="str">
        <f>SSN_7!P1600</f>
        <v>64.5</v>
      </c>
      <c r="Q280" s="29" t="str">
        <f>SSN_7!Q1600</f>
        <v>64.5</v>
      </c>
      <c r="R280" s="29" t="str">
        <f>SSN_7!R1600</f>
        <v>64.5</v>
      </c>
      <c r="S280" s="29" t="str">
        <f>SSN_7!S1600</f>
        <v>64.5</v>
      </c>
      <c r="T280" s="29" t="str">
        <f>SSN_7!T1600</f>
        <v>64.5</v>
      </c>
      <c r="U280" s="29" t="str">
        <f>SSN_7!U1600</f>
        <v>64.5</v>
      </c>
      <c r="V280" s="29" t="str">
        <f>SSN_7!V1600</f>
        <v>64.5</v>
      </c>
      <c r="X280" t="e">
        <f>VLOOKUP(K280,$X$2:Y$31,2,FALSE())</f>
        <v>#N/A</v>
      </c>
      <c r="AB280" s="20">
        <f>MATCH("R",$J281:$J$1001,0)</f>
        <v>30</v>
      </c>
      <c r="AC280" s="20">
        <f>ROW()</f>
        <v>280</v>
      </c>
      <c r="AD280" s="24" t="e">
        <f t="shared" ca="1" si="61"/>
        <v>#N/A</v>
      </c>
      <c r="AE280" t="str">
        <f t="shared" ca="1" si="60"/>
        <v>E</v>
      </c>
    </row>
    <row r="281" spans="1:31">
      <c r="A281"/>
      <c r="J281" s="29" t="str">
        <f>SSN_7!J1601</f>
        <v/>
      </c>
      <c r="K281" s="29" t="str">
        <f>SSN_7!K1601</f>
        <v xml:space="preserve">    </v>
      </c>
      <c r="L281" s="29" t="str">
        <f>SSN_7!L1601</f>
        <v xml:space="preserve"> 2.6</v>
      </c>
      <c r="M281" s="29" t="str">
        <f>SSN_7!M1601</f>
        <v xml:space="preserve"> 2.0</v>
      </c>
      <c r="N281" s="29" t="str">
        <f>SSN_7!N1601</f>
        <v xml:space="preserve"> 2.6</v>
      </c>
      <c r="O281" s="29" t="str">
        <f>SSN_7!O1601</f>
        <v xml:space="preserve"> 2.6</v>
      </c>
      <c r="P281" s="29" t="str">
        <f>SSN_7!P1601</f>
        <v xml:space="preserve"> 2.6</v>
      </c>
      <c r="Q281" s="29" t="str">
        <f>SSN_7!Q1601</f>
        <v xml:space="preserve"> 2.6</v>
      </c>
      <c r="R281" s="29" t="str">
        <f>SSN_7!R1601</f>
        <v xml:space="preserve"> 2.6</v>
      </c>
      <c r="S281" s="29" t="str">
        <f>SSN_7!S1601</f>
        <v xml:space="preserve"> 2.6</v>
      </c>
      <c r="T281" s="29" t="str">
        <f>SSN_7!T1601</f>
        <v xml:space="preserve"> 2.6</v>
      </c>
      <c r="U281" s="29" t="str">
        <f>SSN_7!U1601</f>
        <v xml:space="preserve"> 2.6</v>
      </c>
      <c r="V281" s="29" t="str">
        <f>SSN_7!V1601</f>
        <v xml:space="preserve"> 2.6</v>
      </c>
      <c r="X281" t="e">
        <f>VLOOKUP(K281,$X$2:Y$31,2,FALSE())</f>
        <v>#N/A</v>
      </c>
      <c r="AB281" s="20">
        <f>MATCH("R",$J282:$J$1001,0)</f>
        <v>29</v>
      </c>
      <c r="AC281" s="20">
        <f>ROW()</f>
        <v>281</v>
      </c>
      <c r="AD281" s="24" t="e">
        <f t="shared" ca="1" si="61"/>
        <v>#N/A</v>
      </c>
      <c r="AE281" t="str">
        <f t="shared" ca="1" si="60"/>
        <v>E</v>
      </c>
    </row>
    <row r="282" spans="1:31">
      <c r="A282"/>
      <c r="J282" s="29" t="str">
        <f>SSN_7!J1602</f>
        <v/>
      </c>
      <c r="K282" s="29" t="str">
        <f>SSN_7!K1602</f>
        <v xml:space="preserve">    </v>
      </c>
      <c r="L282" s="29" t="str">
        <f>SSN_7!L1602</f>
        <v xml:space="preserve"> 360</v>
      </c>
      <c r="M282" s="29" t="str">
        <f>SSN_7!M1602</f>
        <v xml:space="preserve"> 258</v>
      </c>
      <c r="N282" s="29" t="str">
        <f>SSN_7!N1602</f>
        <v xml:space="preserve"> 360</v>
      </c>
      <c r="O282" s="29" t="str">
        <f>SSN_7!O1602</f>
        <v xml:space="preserve"> 360</v>
      </c>
      <c r="P282" s="29" t="str">
        <f>SSN_7!P1602</f>
        <v xml:space="preserve"> 360</v>
      </c>
      <c r="Q282" s="29" t="str">
        <f>SSN_7!Q1602</f>
        <v xml:space="preserve"> 360</v>
      </c>
      <c r="R282" s="29" t="str">
        <f>SSN_7!R1602</f>
        <v xml:space="preserve"> 360</v>
      </c>
      <c r="S282" s="29" t="str">
        <f>SSN_7!S1602</f>
        <v xml:space="preserve"> 360</v>
      </c>
      <c r="T282" s="29" t="str">
        <f>SSN_7!T1602</f>
        <v xml:space="preserve"> 360</v>
      </c>
      <c r="U282" s="29" t="str">
        <f>SSN_7!U1602</f>
        <v xml:space="preserve"> 360</v>
      </c>
      <c r="V282" s="29" t="str">
        <f>SSN_7!V1602</f>
        <v xml:space="preserve"> 360</v>
      </c>
      <c r="X282" t="e">
        <f>VLOOKUP(K282,$X$2:Y$31,2,FALSE())</f>
        <v>#N/A</v>
      </c>
      <c r="AB282" s="20">
        <f>MATCH("R",$J283:$J$1001,0)</f>
        <v>28</v>
      </c>
      <c r="AC282" s="20">
        <f>ROW()</f>
        <v>282</v>
      </c>
      <c r="AD282" s="24" t="e">
        <f t="shared" ca="1" si="61"/>
        <v>#N/A</v>
      </c>
      <c r="AE282" t="str">
        <f t="shared" ca="1" si="60"/>
        <v>E</v>
      </c>
    </row>
    <row r="283" spans="1:31">
      <c r="A283"/>
      <c r="J283" s="29" t="str">
        <f>SSN_7!J1603</f>
        <v/>
      </c>
      <c r="K283" s="29" t="str">
        <f>SSN_7!K1603</f>
        <v xml:space="preserve">    </v>
      </c>
      <c r="L283" s="29" t="str">
        <f>SSN_7!L1603</f>
        <v>0.50</v>
      </c>
      <c r="M283" s="29" t="str">
        <f>SSN_7!M1603</f>
        <v>0.99</v>
      </c>
      <c r="N283" s="29" t="str">
        <f>SSN_7!N1603</f>
        <v>0.39</v>
      </c>
      <c r="O283" s="29" t="str">
        <f>SSN_7!O1603</f>
        <v>0.03</v>
      </c>
      <c r="P283" s="29" t="str">
        <f>SSN_7!P1603</f>
        <v>0.00</v>
      </c>
      <c r="Q283" s="29" t="str">
        <f>SSN_7!Q1603</f>
        <v>0.00</v>
      </c>
      <c r="R283" s="29" t="str">
        <f>SSN_7!R1603</f>
        <v>0.00</v>
      </c>
      <c r="S283" s="29" t="str">
        <f>SSN_7!S1603</f>
        <v>0.00</v>
      </c>
      <c r="T283" s="29" t="str">
        <f>SSN_7!T1603</f>
        <v>0.00</v>
      </c>
      <c r="U283" s="29" t="str">
        <f>SSN_7!U1603</f>
        <v>0.00</v>
      </c>
      <c r="V283" s="29" t="str">
        <f>SSN_7!V1603</f>
        <v>0.00</v>
      </c>
      <c r="X283" t="e">
        <f>VLOOKUP(K283,$X$2:Y$31,2,FALSE())</f>
        <v>#N/A</v>
      </c>
      <c r="AB283" s="20">
        <f>MATCH("R",$J284:$J$1001,0)</f>
        <v>27</v>
      </c>
      <c r="AC283" s="20">
        <f>ROW()</f>
        <v>283</v>
      </c>
      <c r="AD283" s="24" t="e">
        <f t="shared" ca="1" si="61"/>
        <v>#N/A</v>
      </c>
      <c r="AE283" t="str">
        <f t="shared" ca="1" si="60"/>
        <v>E</v>
      </c>
    </row>
    <row r="284" spans="1:31">
      <c r="A284"/>
      <c r="J284" s="29" t="str">
        <f>SSN_7!J1604</f>
        <v/>
      </c>
      <c r="K284" s="29" t="str">
        <f>SSN_7!K1604</f>
        <v xml:space="preserve">    </v>
      </c>
      <c r="L284" s="29" t="str">
        <f>SSN_7!L1604</f>
        <v xml:space="preserve"> 107</v>
      </c>
      <c r="M284" s="29" t="str">
        <f>SSN_7!M1604</f>
        <v xml:space="preserve">  97</v>
      </c>
      <c r="N284" s="29" t="str">
        <f>SSN_7!N1604</f>
        <v xml:space="preserve"> 109</v>
      </c>
      <c r="O284" s="29" t="str">
        <f>SSN_7!O1604</f>
        <v xml:space="preserve"> 123</v>
      </c>
      <c r="P284" s="29" t="str">
        <f>SSN_7!P1604</f>
        <v xml:space="preserve"> 155</v>
      </c>
      <c r="Q284" s="29" t="str">
        <f>SSN_7!Q1604</f>
        <v xml:space="preserve"> 180</v>
      </c>
      <c r="R284" s="29" t="str">
        <f>SSN_7!R1604</f>
        <v xml:space="preserve"> 183</v>
      </c>
      <c r="S284" s="29" t="str">
        <f>SSN_7!S1604</f>
        <v xml:space="preserve"> 185</v>
      </c>
      <c r="T284" s="29" t="str">
        <f>SSN_7!T1604</f>
        <v xml:space="preserve"> 187</v>
      </c>
      <c r="U284" s="29" t="str">
        <f>SSN_7!U1604</f>
        <v xml:space="preserve"> 188</v>
      </c>
      <c r="V284" s="29" t="str">
        <f>SSN_7!V1604</f>
        <v xml:space="preserve"> 189</v>
      </c>
      <c r="X284" t="e">
        <f>VLOOKUP(K284,$X$2:Y$31,2,FALSE())</f>
        <v>#N/A</v>
      </c>
      <c r="AB284" s="20">
        <f>MATCH("R",$J285:$J$1001,0)</f>
        <v>26</v>
      </c>
      <c r="AC284" s="20">
        <f>ROW()</f>
        <v>284</v>
      </c>
      <c r="AD284" s="24" t="e">
        <f t="shared" ca="1" si="61"/>
        <v>#N/A</v>
      </c>
      <c r="AE284" t="str">
        <f t="shared" ca="1" si="60"/>
        <v>E</v>
      </c>
    </row>
    <row r="285" spans="1:31">
      <c r="A285"/>
      <c r="J285" s="29" t="str">
        <f>SSN_7!J1605</f>
        <v/>
      </c>
      <c r="K285" s="29" t="str">
        <f>SSN_7!K1605</f>
        <v xml:space="preserve">    </v>
      </c>
      <c r="L285" s="29" t="str">
        <f>SSN_7!L1605</f>
        <v xml:space="preserve">  28</v>
      </c>
      <c r="M285" s="29" t="str">
        <f>SSN_7!M1605</f>
        <v xml:space="preserve">  32</v>
      </c>
      <c r="N285" s="29" t="str">
        <f>SSN_7!N1605</f>
        <v xml:space="preserve">  27</v>
      </c>
      <c r="O285" s="29" t="str">
        <f>SSN_7!O1605</f>
        <v xml:space="preserve">  15</v>
      </c>
      <c r="P285" s="29" t="str">
        <f>SSN_7!P1605</f>
        <v xml:space="preserve"> -14</v>
      </c>
      <c r="Q285" s="29" t="str">
        <f>SSN_7!Q1605</f>
        <v xml:space="preserve"> -36</v>
      </c>
      <c r="R285" s="29" t="str">
        <f>SSN_7!R1605</f>
        <v xml:space="preserve"> -35</v>
      </c>
      <c r="S285" s="29" t="str">
        <f>SSN_7!S1605</f>
        <v xml:space="preserve"> -35</v>
      </c>
      <c r="T285" s="29" t="str">
        <f>SSN_7!T1605</f>
        <v xml:space="preserve"> -35</v>
      </c>
      <c r="U285" s="29" t="str">
        <f>SSN_7!U1605</f>
        <v xml:space="preserve"> -36</v>
      </c>
      <c r="V285" s="29" t="str">
        <f>SSN_7!V1605</f>
        <v xml:space="preserve"> -36</v>
      </c>
      <c r="X285" t="e">
        <f>VLOOKUP(K285,$X$2:Y$31,2,FALSE())</f>
        <v>#N/A</v>
      </c>
      <c r="AB285" s="20">
        <f>MATCH("R",$J286:$J$1001,0)</f>
        <v>25</v>
      </c>
      <c r="AC285" s="20">
        <f>ROW()</f>
        <v>285</v>
      </c>
      <c r="AD285" s="24" t="e">
        <f t="shared" ca="1" si="61"/>
        <v>#N/A</v>
      </c>
      <c r="AE285" t="str">
        <f t="shared" ca="1" si="60"/>
        <v>E</v>
      </c>
    </row>
    <row r="286" spans="1:31">
      <c r="A286"/>
      <c r="J286" s="29" t="str">
        <f>SSN_7!J1606</f>
        <v/>
      </c>
      <c r="K286" s="29" t="str">
        <f>SSN_7!K1606</f>
        <v xml:space="preserve">    </v>
      </c>
      <c r="L286" s="29" t="str">
        <f>SSN_7!L1606</f>
        <v xml:space="preserve"> -87</v>
      </c>
      <c r="M286" s="29" t="str">
        <f>SSN_7!M1606</f>
        <v xml:space="preserve"> -77</v>
      </c>
      <c r="N286" s="29" t="str">
        <f>SSN_7!N1606</f>
        <v xml:space="preserve"> -89</v>
      </c>
      <c r="O286" s="29" t="str">
        <f>SSN_7!O1606</f>
        <v>-103</v>
      </c>
      <c r="P286" s="29" t="str">
        <f>SSN_7!P1606</f>
        <v>-135</v>
      </c>
      <c r="Q286" s="29" t="str">
        <f>SSN_7!Q1606</f>
        <v>-160</v>
      </c>
      <c r="R286" s="29" t="str">
        <f>SSN_7!R1606</f>
        <v>-163</v>
      </c>
      <c r="S286" s="29" t="str">
        <f>SSN_7!S1606</f>
        <v>-165</v>
      </c>
      <c r="T286" s="29" t="str">
        <f>SSN_7!T1606</f>
        <v>-167</v>
      </c>
      <c r="U286" s="29" t="str">
        <f>SSN_7!U1606</f>
        <v>-168</v>
      </c>
      <c r="V286" s="29" t="str">
        <f>SSN_7!V1606</f>
        <v>-169</v>
      </c>
      <c r="X286" t="e">
        <f>VLOOKUP(K286,$X$2:Y$31,2,FALSE())</f>
        <v>#N/A</v>
      </c>
      <c r="AB286" s="20">
        <f>MATCH("R",$J287:$J$1001,0)</f>
        <v>24</v>
      </c>
      <c r="AC286" s="20">
        <f>ROW()</f>
        <v>286</v>
      </c>
      <c r="AD286" s="24" t="e">
        <f t="shared" ca="1" si="61"/>
        <v>#N/A</v>
      </c>
      <c r="AE286" t="str">
        <f t="shared" ca="1" si="60"/>
        <v>E</v>
      </c>
    </row>
    <row r="287" spans="1:31">
      <c r="A287"/>
      <c r="J287" s="29" t="str">
        <f>SSN_7!J1607</f>
        <v/>
      </c>
      <c r="K287" s="29" t="str">
        <f>SSN_7!K1607</f>
        <v xml:space="preserve">    </v>
      </c>
      <c r="L287" s="29" t="str">
        <f>SSN_7!L1607</f>
        <v>-144</v>
      </c>
      <c r="M287" s="29" t="str">
        <f>SSN_7!M1607</f>
        <v>-136</v>
      </c>
      <c r="N287" s="29" t="str">
        <f>SSN_7!N1607</f>
        <v>-145</v>
      </c>
      <c r="O287" s="29" t="str">
        <f>SSN_7!O1607</f>
        <v>-149</v>
      </c>
      <c r="P287" s="29" t="str">
        <f>SSN_7!P1607</f>
        <v>-154</v>
      </c>
      <c r="Q287" s="29" t="str">
        <f>SSN_7!Q1607</f>
        <v>-159</v>
      </c>
      <c r="R287" s="29" t="str">
        <f>SSN_7!R1607</f>
        <v>-164</v>
      </c>
      <c r="S287" s="29" t="str">
        <f>SSN_7!S1607</f>
        <v>-167</v>
      </c>
      <c r="T287" s="29" t="str">
        <f>SSN_7!T1607</f>
        <v>-169</v>
      </c>
      <c r="U287" s="29" t="str">
        <f>SSN_7!U1607</f>
        <v>-170</v>
      </c>
      <c r="V287" s="29" t="str">
        <f>SSN_7!V1607</f>
        <v>-172</v>
      </c>
      <c r="X287" t="e">
        <f>VLOOKUP(K287,$X$2:Y$31,2,FALSE())</f>
        <v>#N/A</v>
      </c>
      <c r="AB287" s="20">
        <f>MATCH("R",$J288:$J$1001,0)</f>
        <v>23</v>
      </c>
      <c r="AC287" s="20">
        <f>ROW()</f>
        <v>287</v>
      </c>
      <c r="AD287" s="24" t="e">
        <f t="shared" ca="1" si="61"/>
        <v>#N/A</v>
      </c>
      <c r="AE287" t="str">
        <f t="shared" ca="1" si="60"/>
        <v>E</v>
      </c>
    </row>
    <row r="288" spans="1:31">
      <c r="A288"/>
      <c r="J288" s="29" t="str">
        <f>SSN_7!J1608</f>
        <v/>
      </c>
      <c r="K288" s="29" t="str">
        <f>SSN_7!K1608</f>
        <v xml:space="preserve">    </v>
      </c>
      <c r="L288" s="29" t="str">
        <f>SSN_7!L1608</f>
        <v xml:space="preserve">  57</v>
      </c>
      <c r="M288" s="29" t="str">
        <f>SSN_7!M1608</f>
        <v xml:space="preserve">  59</v>
      </c>
      <c r="N288" s="29" t="str">
        <f>SSN_7!N1608</f>
        <v xml:space="preserve">  56</v>
      </c>
      <c r="O288" s="29" t="str">
        <f>SSN_7!O1608</f>
        <v xml:space="preserve">  45</v>
      </c>
      <c r="P288" s="29" t="str">
        <f>SSN_7!P1608</f>
        <v xml:space="preserve">  19</v>
      </c>
      <c r="Q288" s="29" t="str">
        <f>SSN_7!Q1608</f>
        <v xml:space="preserve">  -1</v>
      </c>
      <c r="R288" s="29" t="str">
        <f>SSN_7!R1608</f>
        <v xml:space="preserve">   1</v>
      </c>
      <c r="S288" s="29" t="str">
        <f>SSN_7!S1608</f>
        <v xml:space="preserve">   2</v>
      </c>
      <c r="T288" s="29" t="str">
        <f>SSN_7!T1608</f>
        <v xml:space="preserve">   2</v>
      </c>
      <c r="U288" s="29" t="str">
        <f>SSN_7!U1608</f>
        <v xml:space="preserve">   3</v>
      </c>
      <c r="V288" s="29" t="str">
        <f>SSN_7!V1608</f>
        <v xml:space="preserve">   3</v>
      </c>
      <c r="X288" t="e">
        <f>VLOOKUP(K288,$X$2:Y$31,2,FALSE())</f>
        <v>#N/A</v>
      </c>
      <c r="AB288" s="20">
        <f>MATCH("R",$J289:$J$1001,0)</f>
        <v>22</v>
      </c>
      <c r="AC288" s="20">
        <f>ROW()</f>
        <v>288</v>
      </c>
      <c r="AD288" s="24" t="e">
        <f t="shared" ca="1" si="61"/>
        <v>#N/A</v>
      </c>
      <c r="AE288" t="str">
        <f t="shared" ca="1" si="60"/>
        <v>E</v>
      </c>
    </row>
    <row r="289" spans="1:31">
      <c r="A289"/>
      <c r="J289" s="29" t="str">
        <f>SSN_7!J1609</f>
        <v/>
      </c>
      <c r="K289" s="29" t="str">
        <f>SSN_7!K1609</f>
        <v xml:space="preserve">    </v>
      </c>
      <c r="L289" s="29" t="str">
        <f>SSN_7!L1609</f>
        <v xml:space="preserve">  31</v>
      </c>
      <c r="M289" s="29" t="str">
        <f>SSN_7!M1609</f>
        <v xml:space="preserve">  25</v>
      </c>
      <c r="N289" s="29" t="str">
        <f>SSN_7!N1609</f>
        <v xml:space="preserve">  33</v>
      </c>
      <c r="O289" s="29" t="str">
        <f>SSN_7!O1609</f>
        <v xml:space="preserve">  49</v>
      </c>
      <c r="P289" s="29" t="str">
        <f>SSN_7!P1609</f>
        <v xml:space="preserve">  74</v>
      </c>
      <c r="Q289" s="29" t="str">
        <f>SSN_7!Q1609</f>
        <v xml:space="preserve">  85</v>
      </c>
      <c r="R289" s="29" t="str">
        <f>SSN_7!R1609</f>
        <v xml:space="preserve">  83</v>
      </c>
      <c r="S289" s="29" t="str">
        <f>SSN_7!S1609</f>
        <v xml:space="preserve">  83</v>
      </c>
      <c r="T289" s="29" t="str">
        <f>SSN_7!T1609</f>
        <v xml:space="preserve">  82</v>
      </c>
      <c r="U289" s="29" t="str">
        <f>SSN_7!U1609</f>
        <v xml:space="preserve">  82</v>
      </c>
      <c r="V289" s="29" t="str">
        <f>SSN_7!V1609</f>
        <v xml:space="preserve">  81</v>
      </c>
      <c r="X289" t="e">
        <f>VLOOKUP(K289,$X$2:Y$31,2,FALSE())</f>
        <v>#N/A</v>
      </c>
      <c r="AB289" s="20">
        <f>MATCH("R",$J290:$J$1001,0)</f>
        <v>21</v>
      </c>
      <c r="AC289" s="20">
        <f>ROW()</f>
        <v>289</v>
      </c>
      <c r="AD289" s="24" t="e">
        <f t="shared" ca="1" si="61"/>
        <v>#N/A</v>
      </c>
      <c r="AE289" t="str">
        <f t="shared" ca="1" si="60"/>
        <v>E</v>
      </c>
    </row>
    <row r="290" spans="1:31">
      <c r="A290"/>
      <c r="J290" s="29" t="str">
        <f>SSN_7!J1610</f>
        <v/>
      </c>
      <c r="K290" s="29" t="str">
        <f>SSN_7!K1610</f>
        <v xml:space="preserve">    </v>
      </c>
      <c r="L290" s="29" t="str">
        <f>SSN_7!L1610</f>
        <v>0.01</v>
      </c>
      <c r="M290" s="29" t="str">
        <f>SSN_7!M1610</f>
        <v>0.01</v>
      </c>
      <c r="N290" s="29" t="str">
        <f>SSN_7!N1610</f>
        <v>0.01</v>
      </c>
      <c r="O290" s="29" t="str">
        <f>SSN_7!O1610</f>
        <v>0.01</v>
      </c>
      <c r="P290" s="29" t="str">
        <f>SSN_7!P1610</f>
        <v>0.00</v>
      </c>
      <c r="Q290" s="29" t="str">
        <f>SSN_7!Q1610</f>
        <v>0.00</v>
      </c>
      <c r="R290" s="29" t="str">
        <f>SSN_7!R1610</f>
        <v>0.00</v>
      </c>
      <c r="S290" s="29" t="str">
        <f>SSN_7!S1610</f>
        <v>0.00</v>
      </c>
      <c r="T290" s="29" t="str">
        <f>SSN_7!T1610</f>
        <v>0.00</v>
      </c>
      <c r="U290" s="29" t="str">
        <f>SSN_7!U1610</f>
        <v>0.00</v>
      </c>
      <c r="V290" s="29" t="str">
        <f>SSN_7!V1610</f>
        <v>0.00</v>
      </c>
      <c r="X290" t="e">
        <f>VLOOKUP(K290,$X$2:Y$31,2,FALSE())</f>
        <v>#N/A</v>
      </c>
      <c r="AB290" s="20">
        <f>MATCH("R",$J291:$J$1001,0)</f>
        <v>20</v>
      </c>
      <c r="AC290" s="20">
        <f>ROW()</f>
        <v>290</v>
      </c>
      <c r="AD290" s="24" t="e">
        <f t="shared" ca="1" si="61"/>
        <v>#N/A</v>
      </c>
      <c r="AE290" t="str">
        <f t="shared" ca="1" si="60"/>
        <v>E</v>
      </c>
    </row>
    <row r="291" spans="1:31">
      <c r="A291"/>
      <c r="J291" s="29" t="str">
        <f>SSN_7!J1611</f>
        <v/>
      </c>
      <c r="K291" s="29" t="str">
        <f>SSN_7!K1611</f>
        <v xml:space="preserve">    </v>
      </c>
      <c r="L291" s="29" t="str">
        <f>SSN_7!L1611</f>
        <v>0.00</v>
      </c>
      <c r="M291" s="29" t="str">
        <f>SSN_7!M1611</f>
        <v>0.00</v>
      </c>
      <c r="N291" s="29" t="str">
        <f>SSN_7!N1611</f>
        <v>0.00</v>
      </c>
      <c r="O291" s="29" t="str">
        <f>SSN_7!O1611</f>
        <v>0.00</v>
      </c>
      <c r="P291" s="29" t="str">
        <f>SSN_7!P1611</f>
        <v>0.00</v>
      </c>
      <c r="Q291" s="29" t="str">
        <f>SSN_7!Q1611</f>
        <v>0.00</v>
      </c>
      <c r="R291" s="29" t="str">
        <f>SSN_7!R1611</f>
        <v>0.00</v>
      </c>
      <c r="S291" s="29" t="str">
        <f>SSN_7!S1611</f>
        <v>0.00</v>
      </c>
      <c r="T291" s="29" t="str">
        <f>SSN_7!T1611</f>
        <v>0.00</v>
      </c>
      <c r="U291" s="29" t="str">
        <f>SSN_7!U1611</f>
        <v>0.00</v>
      </c>
      <c r="V291" s="29" t="str">
        <f>SSN_7!V1611</f>
        <v>0.00</v>
      </c>
      <c r="X291" t="e">
        <f>VLOOKUP(K291,$X$2:Y$31,2,FALSE())</f>
        <v>#N/A</v>
      </c>
      <c r="AB291" s="20">
        <f>MATCH("R",$J292:$J$1001,0)</f>
        <v>19</v>
      </c>
      <c r="AC291" s="20">
        <f>ROW()</f>
        <v>291</v>
      </c>
      <c r="AD291" s="24" t="e">
        <f t="shared" ca="1" si="61"/>
        <v>#N/A</v>
      </c>
      <c r="AE291" t="str">
        <f t="shared" ca="1" si="60"/>
        <v>E</v>
      </c>
    </row>
    <row r="292" spans="1:31">
      <c r="A292"/>
      <c r="J292" s="29" t="str">
        <f>SSN_7!J1612</f>
        <v/>
      </c>
      <c r="K292" s="29" t="str">
        <f>SSN_7!K1612</f>
        <v xml:space="preserve">    </v>
      </c>
      <c r="L292" s="29" t="str">
        <f>SSN_7!L1612</f>
        <v>0.07</v>
      </c>
      <c r="M292" s="29" t="str">
        <f>SSN_7!M1612</f>
        <v>0.08</v>
      </c>
      <c r="N292" s="29" t="str">
        <f>SSN_7!N1612</f>
        <v>0.07</v>
      </c>
      <c r="O292" s="29" t="str">
        <f>SSN_7!O1612</f>
        <v>0.04</v>
      </c>
      <c r="P292" s="29" t="str">
        <f>SSN_7!P1612</f>
        <v>0.00</v>
      </c>
      <c r="Q292" s="29" t="str">
        <f>SSN_7!Q1612</f>
        <v>0.00</v>
      </c>
      <c r="R292" s="29" t="str">
        <f>SSN_7!R1612</f>
        <v>0.00</v>
      </c>
      <c r="S292" s="29" t="str">
        <f>SSN_7!S1612</f>
        <v>0.00</v>
      </c>
      <c r="T292" s="29" t="str">
        <f>SSN_7!T1612</f>
        <v>0.00</v>
      </c>
      <c r="U292" s="29" t="str">
        <f>SSN_7!U1612</f>
        <v>0.00</v>
      </c>
      <c r="V292" s="29" t="str">
        <f>SSN_7!V1612</f>
        <v>0.00</v>
      </c>
      <c r="X292" t="e">
        <f>VLOOKUP(K292,$X$2:Y$31,2,FALSE())</f>
        <v>#N/A</v>
      </c>
      <c r="AB292" s="20">
        <f>MATCH("R",$J293:$J$1001,0)</f>
        <v>18</v>
      </c>
      <c r="AC292" s="20">
        <f>ROW()</f>
        <v>292</v>
      </c>
      <c r="AD292" s="24" t="e">
        <f t="shared" ca="1" si="61"/>
        <v>#N/A</v>
      </c>
      <c r="AE292" t="str">
        <f t="shared" ca="1" si="60"/>
        <v>E</v>
      </c>
    </row>
    <row r="293" spans="1:31">
      <c r="A293"/>
      <c r="J293" s="29" t="str">
        <f>SSN_7!J1613</f>
        <v/>
      </c>
      <c r="K293" s="29" t="str">
        <f>SSN_7!K1613</f>
        <v xml:space="preserve">    </v>
      </c>
      <c r="L293" s="29" t="str">
        <f>SSN_7!L1613</f>
        <v>11.8</v>
      </c>
      <c r="M293" s="29" t="str">
        <f>SSN_7!M1613</f>
        <v xml:space="preserve"> 6.2</v>
      </c>
      <c r="N293" s="29" t="str">
        <f>SSN_7!N1613</f>
        <v>13.0</v>
      </c>
      <c r="O293" s="29" t="str">
        <f>SSN_7!O1613</f>
        <v>19.4</v>
      </c>
      <c r="P293" s="29" t="str">
        <f>SSN_7!P1613</f>
        <v>18.1</v>
      </c>
      <c r="Q293" s="29" t="str">
        <f>SSN_7!Q1613</f>
        <v xml:space="preserve"> 5.6</v>
      </c>
      <c r="R293" s="29" t="str">
        <f>SSN_7!R1613</f>
        <v xml:space="preserve"> 5.6</v>
      </c>
      <c r="S293" s="29" t="str">
        <f>SSN_7!S1613</f>
        <v xml:space="preserve"> 5.6</v>
      </c>
      <c r="T293" s="29" t="str">
        <f>SSN_7!T1613</f>
        <v xml:space="preserve"> 5.6</v>
      </c>
      <c r="U293" s="29" t="str">
        <f>SSN_7!U1613</f>
        <v xml:space="preserve"> 5.6</v>
      </c>
      <c r="V293" s="29" t="str">
        <f>SSN_7!V1613</f>
        <v xml:space="preserve"> 5.6</v>
      </c>
      <c r="X293" t="e">
        <f>VLOOKUP(K293,$X$2:Y$31,2,FALSE())</f>
        <v>#N/A</v>
      </c>
      <c r="AB293" s="20">
        <f>MATCH("R",$J294:$J$1001,0)</f>
        <v>17</v>
      </c>
      <c r="AC293" s="20">
        <f>ROW()</f>
        <v>293</v>
      </c>
      <c r="AD293" s="24" t="e">
        <f t="shared" ca="1" si="61"/>
        <v>#N/A</v>
      </c>
      <c r="AE293" t="str">
        <f t="shared" ca="1" si="60"/>
        <v>E</v>
      </c>
    </row>
    <row r="294" spans="1:31">
      <c r="A294"/>
      <c r="J294" s="29" t="str">
        <f>SSN_7!J1614</f>
        <v/>
      </c>
      <c r="K294" s="29" t="str">
        <f>SSN_7!K1614</f>
        <v xml:space="preserve">    </v>
      </c>
      <c r="L294" s="29" t="str">
        <f>SSN_7!L1614</f>
        <v xml:space="preserve"> 6.8</v>
      </c>
      <c r="M294" s="29" t="str">
        <f>SSN_7!M1614</f>
        <v xml:space="preserve"> 3.9</v>
      </c>
      <c r="N294" s="29" t="str">
        <f>SSN_7!N1614</f>
        <v xml:space="preserve"> 7.7</v>
      </c>
      <c r="O294" s="29" t="str">
        <f>SSN_7!O1614</f>
        <v>14.3</v>
      </c>
      <c r="P294" s="29" t="str">
        <f>SSN_7!P1614</f>
        <v>21.3</v>
      </c>
      <c r="Q294" s="29" t="str">
        <f>SSN_7!Q1614</f>
        <v xml:space="preserve"> 3.8</v>
      </c>
      <c r="R294" s="29" t="str">
        <f>SSN_7!R1614</f>
        <v xml:space="preserve"> 3.8</v>
      </c>
      <c r="S294" s="29" t="str">
        <f>SSN_7!S1614</f>
        <v xml:space="preserve"> 3.8</v>
      </c>
      <c r="T294" s="29" t="str">
        <f>SSN_7!T1614</f>
        <v xml:space="preserve"> 3.8</v>
      </c>
      <c r="U294" s="29" t="str">
        <f>SSN_7!U1614</f>
        <v xml:space="preserve"> 3.8</v>
      </c>
      <c r="V294" s="29" t="str">
        <f>SSN_7!V1614</f>
        <v xml:space="preserve"> 3.8</v>
      </c>
      <c r="X294" t="e">
        <f>VLOOKUP(K294,$X$2:Y$31,2,FALSE())</f>
        <v>#N/A</v>
      </c>
      <c r="AB294" s="20">
        <f>MATCH("R",$J295:$J$1001,0)</f>
        <v>16</v>
      </c>
      <c r="AC294" s="20">
        <f>ROW()</f>
        <v>294</v>
      </c>
      <c r="AD294" s="24" t="e">
        <f t="shared" ca="1" si="61"/>
        <v>#N/A</v>
      </c>
      <c r="AE294" t="str">
        <f t="shared" ca="1" si="60"/>
        <v>E</v>
      </c>
    </row>
    <row r="295" spans="1:31">
      <c r="A295"/>
      <c r="J295" s="29" t="str">
        <f>SSN_7!J1615</f>
        <v/>
      </c>
      <c r="K295" s="29" t="str">
        <f>SSN_7!K1615</f>
        <v xml:space="preserve">    </v>
      </c>
      <c r="L295" s="29" t="str">
        <f>SSN_7!L1615</f>
        <v>14.5</v>
      </c>
      <c r="M295" s="29" t="str">
        <f>SSN_7!M1615</f>
        <v>11.0</v>
      </c>
      <c r="N295" s="29" t="str">
        <f>SSN_7!N1615</f>
        <v>15.4</v>
      </c>
      <c r="O295" s="29" t="str">
        <f>SSN_7!O1615</f>
        <v>21.2</v>
      </c>
      <c r="P295" s="29" t="str">
        <f>SSN_7!P1615</f>
        <v>20.3</v>
      </c>
      <c r="Q295" s="29" t="str">
        <f>SSN_7!Q1615</f>
        <v>11.0</v>
      </c>
      <c r="R295" s="29" t="str">
        <f>SSN_7!R1615</f>
        <v>11.1</v>
      </c>
      <c r="S295" s="29" t="str">
        <f>SSN_7!S1615</f>
        <v>11.2</v>
      </c>
      <c r="T295" s="29" t="str">
        <f>SSN_7!T1615</f>
        <v>11.2</v>
      </c>
      <c r="U295" s="29" t="str">
        <f>SSN_7!U1615</f>
        <v>11.2</v>
      </c>
      <c r="V295" s="29" t="str">
        <f>SSN_7!V1615</f>
        <v>11.2</v>
      </c>
      <c r="X295" t="e">
        <f>VLOOKUP(K295,$X$2:Y$31,2,FALSE())</f>
        <v>#N/A</v>
      </c>
      <c r="AB295" s="20">
        <f>MATCH("R",$J296:$J$1001,0)</f>
        <v>15</v>
      </c>
      <c r="AC295" s="20">
        <f>ROW()</f>
        <v>295</v>
      </c>
      <c r="AD295" s="24" t="e">
        <f t="shared" ca="1" si="61"/>
        <v>#N/A</v>
      </c>
      <c r="AE295" t="str">
        <f t="shared" ca="1" si="60"/>
        <v>E</v>
      </c>
    </row>
    <row r="296" spans="1:31">
      <c r="A296"/>
      <c r="J296" s="29" t="str">
        <f>SSN_7!J1616</f>
        <v/>
      </c>
      <c r="K296" s="29" t="str">
        <f>SSN_7!K1616</f>
        <v xml:space="preserve">    </v>
      </c>
      <c r="L296" s="29" t="str">
        <f>SSN_7!L1616</f>
        <v xml:space="preserve"> 8.9</v>
      </c>
      <c r="M296" s="29" t="str">
        <f>SSN_7!M1616</f>
        <v xml:space="preserve"> 8.0</v>
      </c>
      <c r="N296" s="29" t="str">
        <f>SSN_7!N1616</f>
        <v xml:space="preserve"> 9.5</v>
      </c>
      <c r="O296" s="29" t="str">
        <f>SSN_7!O1616</f>
        <v>15.2</v>
      </c>
      <c r="P296" s="29" t="str">
        <f>SSN_7!P1616</f>
        <v>21.8</v>
      </c>
      <c r="Q296" s="29" t="str">
        <f>SSN_7!Q1616</f>
        <v xml:space="preserve"> 6.7</v>
      </c>
      <c r="R296" s="29" t="str">
        <f>SSN_7!R1616</f>
        <v xml:space="preserve"> 7.0</v>
      </c>
      <c r="S296" s="29" t="str">
        <f>SSN_7!S1616</f>
        <v xml:space="preserve"> 7.0</v>
      </c>
      <c r="T296" s="29" t="str">
        <f>SSN_7!T1616</f>
        <v xml:space="preserve"> 7.0</v>
      </c>
      <c r="U296" s="29" t="str">
        <f>SSN_7!U1616</f>
        <v xml:space="preserve"> 7.0</v>
      </c>
      <c r="V296" s="29" t="str">
        <f>SSN_7!V1616</f>
        <v xml:space="preserve"> 7.0</v>
      </c>
      <c r="X296" t="e">
        <f>VLOOKUP(K296,$X$2:Y$31,2,FALSE())</f>
        <v>#N/A</v>
      </c>
      <c r="AB296" s="20">
        <f>MATCH("R",$J297:$J$1001,0)</f>
        <v>14</v>
      </c>
      <c r="AC296" s="20">
        <f>ROW()</f>
        <v>296</v>
      </c>
      <c r="AD296" s="24" t="e">
        <f t="shared" ca="1" si="61"/>
        <v>#N/A</v>
      </c>
      <c r="AE296" t="str">
        <f t="shared" ca="1" si="60"/>
        <v>E</v>
      </c>
    </row>
    <row r="297" spans="1:31">
      <c r="A297"/>
      <c r="J297" s="29" t="str">
        <f>SSN_7!J1617</f>
        <v/>
      </c>
      <c r="K297" s="29" t="str">
        <f>SSN_7!K1617</f>
        <v xml:space="preserve">    </v>
      </c>
      <c r="L297" s="29" t="str">
        <f>SSN_7!L1617</f>
        <v xml:space="preserve"> 4.0</v>
      </c>
      <c r="M297" s="29" t="str">
        <f>SSN_7!M1617</f>
        <v xml:space="preserve"> 4.1</v>
      </c>
      <c r="N297" s="29" t="str">
        <f>SSN_7!N1617</f>
        <v xml:space="preserve"> 3.9</v>
      </c>
      <c r="O297" s="29" t="str">
        <f>SSN_7!O1617</f>
        <v xml:space="preserve"> 3.7</v>
      </c>
      <c r="P297" s="29" t="str">
        <f>SSN_7!P1617</f>
        <v xml:space="preserve"> 3.4</v>
      </c>
      <c r="Q297" s="29" t="str">
        <f>SSN_7!Q1617</f>
        <v xml:space="preserve"> 3.2</v>
      </c>
      <c r="R297" s="29" t="str">
        <f>SSN_7!R1617</f>
        <v xml:space="preserve"> 3.0</v>
      </c>
      <c r="S297" s="29" t="str">
        <f>SSN_7!S1617</f>
        <v xml:space="preserve"> 2.9</v>
      </c>
      <c r="T297" s="29" t="str">
        <f>SSN_7!T1617</f>
        <v xml:space="preserve"> 2.8</v>
      </c>
      <c r="U297" s="29" t="str">
        <f>SSN_7!U1617</f>
        <v xml:space="preserve"> 2.8</v>
      </c>
      <c r="V297" s="29" t="str">
        <f>SSN_7!V1617</f>
        <v xml:space="preserve"> 2.7</v>
      </c>
      <c r="X297" t="e">
        <f>VLOOKUP(K297,$X$2:Y$31,2,FALSE())</f>
        <v>#N/A</v>
      </c>
      <c r="AB297" s="20">
        <f>MATCH("R",$J298:$J$1001,0)</f>
        <v>13</v>
      </c>
      <c r="AC297" s="20">
        <f>ROW()</f>
        <v>297</v>
      </c>
      <c r="AD297" s="24" t="e">
        <f t="shared" ca="1" si="61"/>
        <v>#N/A</v>
      </c>
      <c r="AE297" t="str">
        <f t="shared" ca="1" si="60"/>
        <v>E</v>
      </c>
    </row>
    <row r="298" spans="1:31">
      <c r="A298"/>
      <c r="J298" s="29" t="str">
        <f>SSN_7!J1618</f>
        <v/>
      </c>
      <c r="K298" s="29" t="str">
        <f>SSN_7!K1618</f>
        <v xml:space="preserve">    </v>
      </c>
      <c r="L298" s="29" t="str">
        <f>SSN_7!L1618</f>
        <v xml:space="preserve"> 4.0</v>
      </c>
      <c r="M298" s="29" t="str">
        <f>SSN_7!M1618</f>
        <v xml:space="preserve"> 4.1</v>
      </c>
      <c r="N298" s="29" t="str">
        <f>SSN_7!N1618</f>
        <v xml:space="preserve"> 3.9</v>
      </c>
      <c r="O298" s="29" t="str">
        <f>SSN_7!O1618</f>
        <v xml:space="preserve"> 3.7</v>
      </c>
      <c r="P298" s="29" t="str">
        <f>SSN_7!P1618</f>
        <v xml:space="preserve"> 3.4</v>
      </c>
      <c r="Q298" s="29" t="str">
        <f>SSN_7!Q1618</f>
        <v xml:space="preserve"> 3.2</v>
      </c>
      <c r="R298" s="29" t="str">
        <f>SSN_7!R1618</f>
        <v xml:space="preserve"> 3.0</v>
      </c>
      <c r="S298" s="29" t="str">
        <f>SSN_7!S1618</f>
        <v xml:space="preserve"> 2.9</v>
      </c>
      <c r="T298" s="29" t="str">
        <f>SSN_7!T1618</f>
        <v xml:space="preserve"> 2.8</v>
      </c>
      <c r="U298" s="29" t="str">
        <f>SSN_7!U1618</f>
        <v xml:space="preserve"> 2.8</v>
      </c>
      <c r="V298" s="29" t="str">
        <f>SSN_7!V1618</f>
        <v xml:space="preserve"> 2.7</v>
      </c>
      <c r="X298" t="e">
        <f>VLOOKUP(K298,$X$2:Y$31,2,FALSE())</f>
        <v>#N/A</v>
      </c>
      <c r="AB298" s="20">
        <f>MATCH("R",$J299:$J$1001,0)</f>
        <v>12</v>
      </c>
      <c r="AC298" s="20">
        <f>ROW()</f>
        <v>298</v>
      </c>
      <c r="AD298" s="24" t="e">
        <f t="shared" ca="1" si="61"/>
        <v>#N/A</v>
      </c>
      <c r="AE298" t="str">
        <f t="shared" ca="1" si="60"/>
        <v>E</v>
      </c>
    </row>
    <row r="299" spans="1:31">
      <c r="A299"/>
      <c r="J299" s="29" t="str">
        <f>SSN_7!J1619</f>
        <v/>
      </c>
      <c r="K299" s="29" t="str">
        <f>SSN_7!K1619</f>
        <v xml:space="preserve">    </v>
      </c>
      <c r="L299" s="29" t="str">
        <f>SSN_7!L1619</f>
        <v xml:space="preserve">  42</v>
      </c>
      <c r="M299" s="29" t="str">
        <f>SSN_7!M1619</f>
        <v xml:space="preserve">  48</v>
      </c>
      <c r="N299" s="29" t="str">
        <f>SSN_7!N1619</f>
        <v xml:space="preserve">  40</v>
      </c>
      <c r="O299" s="29" t="str">
        <f>SSN_7!O1619</f>
        <v xml:space="preserve">  24</v>
      </c>
      <c r="P299" s="29" t="str">
        <f>SSN_7!P1619</f>
        <v xml:space="preserve">  -1</v>
      </c>
      <c r="Q299" s="29" t="str">
        <f>SSN_7!Q1619</f>
        <v xml:space="preserve"> -12</v>
      </c>
      <c r="R299" s="29" t="str">
        <f>SSN_7!R1619</f>
        <v xml:space="preserve"> -10</v>
      </c>
      <c r="S299" s="29" t="str">
        <f>SSN_7!S1619</f>
        <v xml:space="preserve"> -10</v>
      </c>
      <c r="T299" s="29" t="str">
        <f>SSN_7!T1619</f>
        <v xml:space="preserve">  -9</v>
      </c>
      <c r="U299" s="29" t="str">
        <f>SSN_7!U1619</f>
        <v xml:space="preserve">  -9</v>
      </c>
      <c r="V299" s="29" t="str">
        <f>SSN_7!V1619</f>
        <v xml:space="preserve">  -8</v>
      </c>
      <c r="X299" t="e">
        <f>VLOOKUP(K299,$X$2:Y$31,2,FALSE())</f>
        <v>#N/A</v>
      </c>
      <c r="AB299" s="20">
        <f>MATCH("R",$J300:$J$1001,0)</f>
        <v>11</v>
      </c>
      <c r="AC299" s="20">
        <f>ROW()</f>
        <v>299</v>
      </c>
      <c r="AD299" s="24" t="e">
        <f t="shared" ca="1" si="61"/>
        <v>#N/A</v>
      </c>
      <c r="AE299" t="str">
        <f t="shared" ca="1" si="60"/>
        <v>E</v>
      </c>
    </row>
    <row r="300" spans="1:31">
      <c r="A300"/>
      <c r="J300" s="29" t="str">
        <f>SSN_7!J1620</f>
        <v/>
      </c>
      <c r="K300" s="29" t="str">
        <f>SSN_7!K1620</f>
        <v xml:space="preserve">    </v>
      </c>
      <c r="L300" s="29" t="str">
        <f>SSN_7!L1620</f>
        <v xml:space="preserve">RSI </v>
      </c>
      <c r="M300" s="29" t="str">
        <f>SSN_7!M1620</f>
        <v>oeff</v>
      </c>
      <c r="N300" s="29" t="str">
        <f>SSN_7!N1620</f>
        <v>Dail</v>
      </c>
      <c r="O300" s="29" t="str">
        <f>SSN_7!O1620</f>
        <v xml:space="preserve">)   </v>
      </c>
      <c r="P300" s="29" t="str">
        <f>SSN_7!P1620</f>
        <v xml:space="preserve">    </v>
      </c>
      <c r="Q300" s="29" t="str">
        <f>SSN_7!Q1620</f>
        <v>METH</v>
      </c>
      <c r="R300" s="29" t="str">
        <f>SSN_7!R1620</f>
        <v>D 30</v>
      </c>
      <c r="S300" s="29" t="str">
        <f>SSN_7!S1620</f>
        <v xml:space="preserve">  VO</v>
      </c>
      <c r="T300" s="29" t="str">
        <f>SSN_7!T1620</f>
        <v xml:space="preserve">CAP </v>
      </c>
      <c r="U300" s="29" t="str">
        <f>SSN_7!U1620</f>
        <v>6.12</v>
      </c>
      <c r="V300" s="29" t="str">
        <f>SSN_7!V1620</f>
        <v xml:space="preserve">7W  </v>
      </c>
      <c r="X300" t="e">
        <f>VLOOKUP(K300,$X$2:Y$31,2,FALSE())</f>
        <v>#N/A</v>
      </c>
      <c r="AB300" s="20">
        <f>MATCH("R",$J301:$J$1001,0)</f>
        <v>10</v>
      </c>
      <c r="AC300" s="20">
        <f>ROW()</f>
        <v>300</v>
      </c>
      <c r="AD300" s="24" t="e">
        <f t="shared" ca="1" si="61"/>
        <v>#N/A</v>
      </c>
      <c r="AE300" t="str">
        <f t="shared" ca="1" si="60"/>
        <v>E</v>
      </c>
    </row>
    <row r="301" spans="1:31">
      <c r="A301"/>
      <c r="J301" s="29" t="str">
        <f>SSN_7!J1621</f>
        <v/>
      </c>
      <c r="K301" s="29" t="str">
        <f>SSN_7!K1621</f>
        <v/>
      </c>
      <c r="L301" s="29" t="str">
        <f>SSN_7!L1621</f>
        <v/>
      </c>
      <c r="M301" s="29" t="str">
        <f>SSN_7!M1621</f>
        <v/>
      </c>
      <c r="N301" s="29" t="str">
        <f>SSN_7!N1621</f>
        <v/>
      </c>
      <c r="O301" s="29" t="str">
        <f>SSN_7!O1621</f>
        <v/>
      </c>
      <c r="P301" s="29" t="str">
        <f>SSN_7!P1621</f>
        <v/>
      </c>
      <c r="Q301" s="29" t="str">
        <f>SSN_7!Q1621</f>
        <v/>
      </c>
      <c r="R301" s="29" t="str">
        <f>SSN_7!R1621</f>
        <v/>
      </c>
      <c r="S301" s="29" t="str">
        <f>SSN_7!S1621</f>
        <v/>
      </c>
      <c r="T301" s="29" t="str">
        <f>SSN_7!T1621</f>
        <v/>
      </c>
      <c r="U301" s="29" t="str">
        <f>SSN_7!U1621</f>
        <v/>
      </c>
      <c r="V301" s="29" t="str">
        <f>SSN_7!V1621</f>
        <v/>
      </c>
      <c r="X301" t="e">
        <f>VLOOKUP(K301,$X$2:Y$31,2,FALSE())</f>
        <v>#N/A</v>
      </c>
      <c r="AB301" s="20">
        <f>MATCH("R",$J302:$J$1001,0)</f>
        <v>9</v>
      </c>
      <c r="AC301" s="20">
        <f>ROW()</f>
        <v>301</v>
      </c>
      <c r="AD301" s="24" t="e">
        <f t="shared" ca="1" si="61"/>
        <v>#N/A</v>
      </c>
      <c r="AE301" t="str">
        <f t="shared" ca="1" si="60"/>
        <v>E</v>
      </c>
    </row>
    <row r="302" spans="1:31">
      <c r="A302"/>
      <c r="J302" s="29" t="str">
        <f>SSN_7!J1622</f>
        <v/>
      </c>
      <c r="K302" s="29" t="str">
        <f>SSN_7!K1622</f>
        <v>Jan,</v>
      </c>
      <c r="L302" s="29" t="str">
        <f>SSN_7!L1622</f>
        <v>1 20</v>
      </c>
      <c r="M302" s="29" t="str">
        <f>SSN_7!M1622</f>
        <v xml:space="preserve">6   </v>
      </c>
      <c r="N302" s="29" t="str">
        <f>SSN_7!N1622</f>
        <v xml:space="preserve">    </v>
      </c>
      <c r="O302" s="29" t="str">
        <f>SSN_7!O1622</f>
        <v xml:space="preserve"> SSN</v>
      </c>
      <c r="P302" s="29" t="str">
        <f>SSN_7!P1622</f>
        <v>=  5</v>
      </c>
      <c r="Q302" s="29" t="str">
        <f>SSN_7!Q1622</f>
        <v xml:space="preserve">.   </v>
      </c>
      <c r="R302" s="29" t="str">
        <f>SSN_7!R1622</f>
        <v xml:space="preserve">    </v>
      </c>
      <c r="S302" s="29" t="str">
        <f>SSN_7!S1622</f>
        <v xml:space="preserve">    </v>
      </c>
      <c r="T302" s="29" t="str">
        <f>SSN_7!T1622</f>
        <v xml:space="preserve">  Mi</v>
      </c>
      <c r="U302" s="29" t="str">
        <f>SSN_7!U1622</f>
        <v>imum</v>
      </c>
      <c r="V302" s="29" t="str">
        <f>SSN_7!V1622</f>
        <v>Angl</v>
      </c>
      <c r="X302" t="e">
        <f>VLOOKUP(K302,$X$2:Y$31,2,FALSE())</f>
        <v>#N/A</v>
      </c>
      <c r="AB302" s="20">
        <f>MATCH("R",$J303:$J$1001,0)</f>
        <v>8</v>
      </c>
      <c r="AC302" s="20">
        <f>ROW()</f>
        <v>302</v>
      </c>
      <c r="AD302" s="24" t="e">
        <f t="shared" ca="1" si="61"/>
        <v>#N/A</v>
      </c>
      <c r="AE302" t="str">
        <f t="shared" ca="1" si="60"/>
        <v>E</v>
      </c>
    </row>
    <row r="303" spans="1:31">
      <c r="A303"/>
      <c r="J303" s="29" t="str">
        <f>SSN_7!J1623</f>
        <v/>
      </c>
      <c r="K303" s="29" t="str">
        <f>SSN_7!K1623</f>
        <v>HOME</v>
      </c>
      <c r="L303" s="29" t="str">
        <f>SSN_7!L1623</f>
        <v xml:space="preserve">    </v>
      </c>
      <c r="M303" s="29" t="str">
        <f>SSN_7!M1623</f>
        <v xml:space="preserve">    </v>
      </c>
      <c r="N303" s="29" t="str">
        <f>SSN_7!N1623</f>
        <v xml:space="preserve">    </v>
      </c>
      <c r="O303" s="29" t="str">
        <f>SSN_7!O1623</f>
        <v>AUST</v>
      </c>
      <c r="P303" s="29" t="str">
        <f>SSN_7!P1623</f>
        <v xml:space="preserve">N   </v>
      </c>
      <c r="Q303" s="29" t="str">
        <f>SSN_7!Q1623</f>
        <v xml:space="preserve">    </v>
      </c>
      <c r="R303" s="29" t="str">
        <f>SSN_7!R1623</f>
        <v xml:space="preserve">    </v>
      </c>
      <c r="S303" s="29" t="str">
        <f>SSN_7!S1623</f>
        <v xml:space="preserve">  AZ</v>
      </c>
      <c r="T303" s="29" t="str">
        <f>SSN_7!T1623</f>
        <v>MUTH</v>
      </c>
      <c r="U303" s="29" t="str">
        <f>SSN_7!U1623</f>
        <v xml:space="preserve">    </v>
      </c>
      <c r="V303" s="29" t="str">
        <f>SSN_7!V1623</f>
        <v xml:space="preserve">    </v>
      </c>
      <c r="X303" t="e">
        <f>VLOOKUP(K303,$X$2:Y$31,2,FALSE())</f>
        <v>#N/A</v>
      </c>
      <c r="AB303" s="20">
        <f>MATCH("R",$J304:$J$1001,0)</f>
        <v>7</v>
      </c>
      <c r="AC303" s="20">
        <f>ROW()</f>
        <v>303</v>
      </c>
      <c r="AD303" s="24" t="e">
        <f t="shared" ca="1" si="61"/>
        <v>#N/A</v>
      </c>
      <c r="AE303" t="str">
        <f t="shared" ca="1" si="60"/>
        <v>E</v>
      </c>
    </row>
    <row r="304" spans="1:31">
      <c r="A304"/>
      <c r="J304" s="29" t="str">
        <f>SSN_7!J1624</f>
        <v/>
      </c>
      <c r="K304" s="29" t="str">
        <f>SSN_7!K1624</f>
        <v>32.9</v>
      </c>
      <c r="L304" s="29" t="str">
        <f>SSN_7!L1624</f>
        <v xml:space="preserve"> N  </v>
      </c>
      <c r="M304" s="29" t="str">
        <f>SSN_7!M1624</f>
        <v>96.6</v>
      </c>
      <c r="N304" s="29" t="str">
        <f>SSN_7!N1624</f>
        <v xml:space="preserve"> W -</v>
      </c>
      <c r="O304" s="29" t="str">
        <f>SSN_7!O1624</f>
        <v>30.2</v>
      </c>
      <c r="P304" s="29" t="str">
        <f>SSN_7!P1624</f>
        <v xml:space="preserve"> N  </v>
      </c>
      <c r="Q304" s="29" t="str">
        <f>SSN_7!Q1624</f>
        <v>97.7</v>
      </c>
      <c r="R304" s="29" t="str">
        <f>SSN_7!R1624</f>
        <v xml:space="preserve"> W  </v>
      </c>
      <c r="S304" s="29" t="str">
        <f>SSN_7!S1624</f>
        <v xml:space="preserve"> 199</v>
      </c>
      <c r="T304" s="29" t="str">
        <f>SSN_7!T1624</f>
        <v xml:space="preserve">97  </v>
      </c>
      <c r="U304" s="29" t="str">
        <f>SSN_7!U1624</f>
        <v>19.3</v>
      </c>
      <c r="V304" s="29" t="str">
        <f>SSN_7!V1624</f>
        <v xml:space="preserve">    </v>
      </c>
      <c r="X304" t="e">
        <f>VLOOKUP(K304,$X$2:Y$31,2,FALSE())</f>
        <v>#N/A</v>
      </c>
      <c r="AB304" s="20">
        <f>MATCH("R",$J305:$J$1001,0)</f>
        <v>6</v>
      </c>
      <c r="AC304" s="20">
        <f>ROW()</f>
        <v>304</v>
      </c>
      <c r="AD304" s="24" t="e">
        <f t="shared" ca="1" si="61"/>
        <v>#N/A</v>
      </c>
      <c r="AE304" t="str">
        <f t="shared" ca="1" si="60"/>
        <v>E</v>
      </c>
    </row>
    <row r="305" spans="1:31">
      <c r="A305"/>
      <c r="J305" s="29" t="str">
        <f>SSN_7!J1625</f>
        <v/>
      </c>
      <c r="K305" s="29" t="str">
        <f>SSN_7!K1625</f>
        <v>XMTR</v>
      </c>
      <c r="L305" s="29" t="str">
        <f>SSN_7!L1625</f>
        <v xml:space="preserve"> 2-3</v>
      </c>
      <c r="M305" s="29" t="str">
        <f>SSN_7!M1625</f>
        <v xml:space="preserve"> ION</v>
      </c>
      <c r="N305" s="29" t="str">
        <f>SSN_7!N1625</f>
        <v>AP #</v>
      </c>
      <c r="O305" s="29" t="str">
        <f>SSN_7!O1625</f>
        <v>3[sa</v>
      </c>
      <c r="P305" s="29" t="str">
        <f>SSN_7!P1625</f>
        <v>ples</v>
      </c>
      <c r="Q305" s="29" t="str">
        <f>SSN_7!Q1625</f>
        <v>SAMP</v>
      </c>
      <c r="R305" s="29" t="str">
        <f>SSN_7!R1625</f>
        <v>E.23</v>
      </c>
      <c r="S305" s="29" t="str">
        <f>SSN_7!S1625</f>
        <v xml:space="preserve">   ]</v>
      </c>
      <c r="T305" s="29" t="str">
        <f>SSN_7!T1625</f>
        <v xml:space="preserve">Az= </v>
      </c>
      <c r="U305" s="29" t="str">
        <f>SSN_7!U1625</f>
        <v xml:space="preserve">0.0 </v>
      </c>
      <c r="V305" s="29" t="str">
        <f>SSN_7!V1625</f>
        <v>FFaz</v>
      </c>
      <c r="X305" t="e">
        <f>VLOOKUP(K305,$X$2:Y$31,2,FALSE())</f>
        <v>#N/A</v>
      </c>
      <c r="AB305" s="20">
        <f>MATCH("R",$J306:$J$1001,0)</f>
        <v>5</v>
      </c>
      <c r="AC305" s="20">
        <f>ROW()</f>
        <v>305</v>
      </c>
      <c r="AD305" s="24" t="e">
        <f t="shared" ca="1" si="61"/>
        <v>#N/A</v>
      </c>
      <c r="AE305" t="str">
        <f t="shared" ca="1" si="60"/>
        <v>E</v>
      </c>
    </row>
    <row r="306" spans="1:31">
      <c r="A306"/>
      <c r="J306" s="29" t="str">
        <f>SSN_7!J1626</f>
        <v/>
      </c>
      <c r="K306" s="29" t="str">
        <f>SSN_7!K1626</f>
        <v>RCVR</v>
      </c>
      <c r="L306" s="29" t="str">
        <f>SSN_7!L1626</f>
        <v xml:space="preserve"> 2-3</v>
      </c>
      <c r="M306" s="29" t="str">
        <f>SSN_7!M1626</f>
        <v xml:space="preserve"> ION</v>
      </c>
      <c r="N306" s="29" t="str">
        <f>SSN_7!N1626</f>
        <v>AP #</v>
      </c>
      <c r="O306" s="29" t="str">
        <f>SSN_7!O1626</f>
        <v>3[sa</v>
      </c>
      <c r="P306" s="29" t="str">
        <f>SSN_7!P1626</f>
        <v>ples</v>
      </c>
      <c r="Q306" s="29" t="str">
        <f>SSN_7!Q1626</f>
        <v>SAMP</v>
      </c>
      <c r="R306" s="29" t="str">
        <f>SSN_7!R1626</f>
        <v>E.23</v>
      </c>
      <c r="S306" s="29" t="str">
        <f>SSN_7!S1626</f>
        <v xml:space="preserve">   ]</v>
      </c>
      <c r="T306" s="29" t="str">
        <f>SSN_7!T1626</f>
        <v xml:space="preserve">Az= </v>
      </c>
      <c r="U306" s="29" t="str">
        <f>SSN_7!U1626</f>
        <v xml:space="preserve">0.0 </v>
      </c>
      <c r="V306" s="29" t="str">
        <f>SSN_7!V1626</f>
        <v>FFaz</v>
      </c>
      <c r="X306" t="e">
        <f>VLOOKUP(K306,$X$2:Y$31,2,FALSE())</f>
        <v>#N/A</v>
      </c>
      <c r="AB306" s="20">
        <f>MATCH("R",$J307:$J$1001,0)</f>
        <v>4</v>
      </c>
      <c r="AC306" s="20">
        <f>ROW()</f>
        <v>306</v>
      </c>
      <c r="AD306" s="24" t="e">
        <f t="shared" ca="1" si="61"/>
        <v>#N/A</v>
      </c>
      <c r="AE306" t="str">
        <f t="shared" ca="1" si="60"/>
        <v>E</v>
      </c>
    </row>
    <row r="307" spans="1:31">
      <c r="A307"/>
      <c r="J307" s="29" t="str">
        <f>SSN_7!J1627</f>
        <v/>
      </c>
      <c r="K307" s="29" t="str">
        <f>SSN_7!K1627</f>
        <v>3 MH</v>
      </c>
      <c r="L307" s="29" t="str">
        <f>SSN_7!L1627</f>
        <v xml:space="preserve"> NOI</v>
      </c>
      <c r="M307" s="29" t="str">
        <f>SSN_7!M1627</f>
        <v xml:space="preserve">E = </v>
      </c>
      <c r="N307" s="29" t="str">
        <f>SSN_7!N1627</f>
        <v>145.</v>
      </c>
      <c r="O307" s="29" t="str">
        <f>SSN_7!O1627</f>
        <v xml:space="preserve"> dBW</v>
      </c>
      <c r="P307" s="29" t="str">
        <f>SSN_7!P1627</f>
        <v xml:space="preserve">    </v>
      </c>
      <c r="Q307" s="29" t="str">
        <f>SSN_7!Q1627</f>
        <v xml:space="preserve">EQ. </v>
      </c>
      <c r="R307" s="29" t="str">
        <f>SSN_7!R1627</f>
        <v>EL =</v>
      </c>
      <c r="S307" s="29" t="str">
        <f>SSN_7!S1627</f>
        <v xml:space="preserve">90% </v>
      </c>
      <c r="T307" s="29" t="str">
        <f>SSN_7!T1627</f>
        <v xml:space="preserve">  RE</v>
      </c>
      <c r="U307" s="29" t="str">
        <f>SSN_7!U1627</f>
        <v>. SN</v>
      </c>
      <c r="V307" s="29" t="str">
        <f>SSN_7!V1627</f>
        <v xml:space="preserve"> = 7</v>
      </c>
      <c r="X307" t="e">
        <f>VLOOKUP(K307,$X$2:Y$31,2,FALSE())</f>
        <v>#N/A</v>
      </c>
      <c r="AB307" s="20">
        <f>MATCH("R",$J308:$J$1001,0)</f>
        <v>3</v>
      </c>
      <c r="AC307" s="20">
        <f>ROW()</f>
        <v>307</v>
      </c>
      <c r="AD307" s="24" t="e">
        <f t="shared" ca="1" si="61"/>
        <v>#N/A</v>
      </c>
      <c r="AE307" t="str">
        <f t="shared" ca="1" si="60"/>
        <v>E</v>
      </c>
    </row>
    <row r="308" spans="1:31">
      <c r="A308"/>
      <c r="J308" s="29" t="str">
        <f>SSN_7!J1628</f>
        <v/>
      </c>
      <c r="K308" s="29" t="str">
        <f>SSN_7!K1628</f>
        <v>MULT</v>
      </c>
      <c r="L308" s="29" t="str">
        <f>SSN_7!L1628</f>
        <v>PATH</v>
      </c>
      <c r="M308" s="29" t="str">
        <f>SSN_7!M1628</f>
        <v>POWE</v>
      </c>
      <c r="N308" s="29" t="str">
        <f>SSN_7!N1628</f>
        <v xml:space="preserve"> TOL</v>
      </c>
      <c r="O308" s="29" t="str">
        <f>SSN_7!O1628</f>
        <v>RANC</v>
      </c>
      <c r="P308" s="29" t="str">
        <f>SSN_7!P1628</f>
        <v xml:space="preserve"> =  </v>
      </c>
      <c r="Q308" s="29" t="str">
        <f>SSN_7!Q1628</f>
        <v>.0 d</v>
      </c>
      <c r="R308" s="29" t="str">
        <f>SSN_7!R1628</f>
        <v xml:space="preserve">   M</v>
      </c>
      <c r="S308" s="29" t="str">
        <f>SSN_7!S1628</f>
        <v>LTIP</v>
      </c>
      <c r="T308" s="29" t="str">
        <f>SSN_7!T1628</f>
        <v>TH D</v>
      </c>
      <c r="U308" s="29" t="str">
        <f>SSN_7!U1628</f>
        <v xml:space="preserve">LAY </v>
      </c>
      <c r="V308" s="29" t="str">
        <f>SSN_7!V1628</f>
        <v>OLER</v>
      </c>
      <c r="X308" t="e">
        <f>VLOOKUP(K308,$X$2:Y$31,2,FALSE())</f>
        <v>#N/A</v>
      </c>
      <c r="AB308" s="20">
        <f>MATCH("R",$J309:$J$1001,0)</f>
        <v>2</v>
      </c>
      <c r="AC308" s="20">
        <f>ROW()</f>
        <v>308</v>
      </c>
      <c r="AD308" s="24" t="e">
        <f t="shared" ca="1" si="61"/>
        <v>#N/A</v>
      </c>
      <c r="AE308" t="str">
        <f t="shared" ca="1" si="60"/>
        <v>E</v>
      </c>
    </row>
    <row r="309" spans="1:31">
      <c r="A309"/>
      <c r="J309" s="29" t="str">
        <f>SSN_7!J1629</f>
        <v/>
      </c>
      <c r="K309" s="29" t="str">
        <f>SSN_7!K1629</f>
        <v/>
      </c>
      <c r="L309" s="29" t="str">
        <f>SSN_7!L1629</f>
        <v/>
      </c>
      <c r="M309" s="29" t="str">
        <f>SSN_7!M1629</f>
        <v/>
      </c>
      <c r="N309" s="29" t="str">
        <f>SSN_7!N1629</f>
        <v/>
      </c>
      <c r="O309" s="29" t="str">
        <f>SSN_7!O1629</f>
        <v/>
      </c>
      <c r="P309" s="29" t="str">
        <f>SSN_7!P1629</f>
        <v/>
      </c>
      <c r="Q309" s="29" t="str">
        <f>SSN_7!Q1629</f>
        <v/>
      </c>
      <c r="R309" s="29" t="str">
        <f>SSN_7!R1629</f>
        <v/>
      </c>
      <c r="S309" s="29" t="str">
        <f>SSN_7!S1629</f>
        <v/>
      </c>
      <c r="T309" s="29" t="str">
        <f>SSN_7!T1629</f>
        <v/>
      </c>
      <c r="U309" s="29" t="str">
        <f>SSN_7!U1629</f>
        <v/>
      </c>
      <c r="V309" s="29" t="str">
        <f>SSN_7!V1629</f>
        <v/>
      </c>
      <c r="X309" t="e">
        <f>VLOOKUP(K309,$X$2:Y$31,2,FALSE())</f>
        <v>#N/A</v>
      </c>
      <c r="AB309" s="20">
        <f>MATCH("R",$J310:$J$1001,0)</f>
        <v>1</v>
      </c>
      <c r="AC309" s="20">
        <f>ROW()</f>
        <v>309</v>
      </c>
      <c r="AD309" s="24" t="e">
        <f t="shared" ca="1" si="61"/>
        <v>#N/A</v>
      </c>
      <c r="AE309" t="str">
        <f t="shared" ca="1" si="60"/>
        <v>E</v>
      </c>
    </row>
    <row r="310" spans="1:31">
      <c r="A310"/>
      <c r="J310" s="29" t="str">
        <f>SSN_7!J1630</f>
        <v>R</v>
      </c>
      <c r="K310" s="29" t="str">
        <f>SSN_7!K1630</f>
        <v>11.0</v>
      </c>
      <c r="L310" s="29" t="str">
        <f>SSN_7!L1630</f>
        <v xml:space="preserve"> 3.4</v>
      </c>
      <c r="M310" s="29" t="str">
        <f>SSN_7!M1630</f>
        <v xml:space="preserve"> 2.0</v>
      </c>
      <c r="N310" s="29" t="str">
        <f>SSN_7!N1630</f>
        <v xml:space="preserve"> 4.0</v>
      </c>
      <c r="O310" s="29" t="str">
        <f>SSN_7!O1630</f>
        <v xml:space="preserve"> 5.4</v>
      </c>
      <c r="P310" s="29" t="str">
        <f>SSN_7!P1630</f>
        <v xml:space="preserve"> 7.3</v>
      </c>
      <c r="Q310" s="29" t="str">
        <f>SSN_7!Q1630</f>
        <v>10.2</v>
      </c>
      <c r="R310" s="29" t="str">
        <f>SSN_7!R1630</f>
        <v>14.4</v>
      </c>
      <c r="S310" s="29" t="str">
        <f>SSN_7!S1630</f>
        <v>18.2</v>
      </c>
      <c r="T310" s="29" t="str">
        <f>SSN_7!T1630</f>
        <v>21.5</v>
      </c>
      <c r="U310" s="29" t="str">
        <f>SSN_7!U1630</f>
        <v>25.0</v>
      </c>
      <c r="V310" s="29" t="str">
        <f>SSN_7!V1630</f>
        <v>29.0</v>
      </c>
      <c r="X310" t="str">
        <f>VLOOKUP(K310,$X$2:Y$31,2,FALSE())</f>
        <v>1100</v>
      </c>
      <c r="AB310" s="20">
        <f>MATCH("R",$J311:$J$1001,0)</f>
        <v>23</v>
      </c>
      <c r="AC310" s="20">
        <f>ROW()</f>
        <v>310</v>
      </c>
      <c r="AD310" s="24" t="e">
        <f t="shared" ca="1" si="61"/>
        <v>#N/A</v>
      </c>
      <c r="AE310" t="str">
        <f t="shared" ca="1" si="60"/>
        <v>E</v>
      </c>
    </row>
    <row r="311" spans="1:31">
      <c r="A311"/>
      <c r="J311" s="29" t="str">
        <f>SSN_7!J1631</f>
        <v/>
      </c>
      <c r="K311" s="29" t="str">
        <f>SSN_7!K1631</f>
        <v xml:space="preserve">    </v>
      </c>
      <c r="L311" s="29" t="str">
        <f>SSN_7!L1631</f>
        <v xml:space="preserve"> 1F2</v>
      </c>
      <c r="M311" s="29" t="str">
        <f>SSN_7!M1631</f>
        <v xml:space="preserve"> 1F2</v>
      </c>
      <c r="N311" s="29" t="str">
        <f>SSN_7!N1631</f>
        <v xml:space="preserve"> 1F2</v>
      </c>
      <c r="O311" s="29" t="str">
        <f>SSN_7!O1631</f>
        <v xml:space="preserve"> 1F2</v>
      </c>
      <c r="P311" s="29" t="str">
        <f>SSN_7!P1631</f>
        <v xml:space="preserve"> 1F2</v>
      </c>
      <c r="Q311" s="29" t="str">
        <f>SSN_7!Q1631</f>
        <v xml:space="preserve"> 1F2</v>
      </c>
      <c r="R311" s="29" t="str">
        <f>SSN_7!R1631</f>
        <v xml:space="preserve"> 1F2</v>
      </c>
      <c r="S311" s="29" t="str">
        <f>SSN_7!S1631</f>
        <v xml:space="preserve"> 1F2</v>
      </c>
      <c r="T311" s="29" t="str">
        <f>SSN_7!T1631</f>
        <v xml:space="preserve"> 1F2</v>
      </c>
      <c r="U311" s="29" t="str">
        <f>SSN_7!U1631</f>
        <v xml:space="preserve"> 1F2</v>
      </c>
      <c r="V311" s="29" t="str">
        <f>SSN_7!V1631</f>
        <v xml:space="preserve"> 1F2</v>
      </c>
      <c r="X311" t="e">
        <f>VLOOKUP(K311,$X$2:Y$31,2,FALSE())</f>
        <v>#N/A</v>
      </c>
      <c r="AB311" s="20">
        <f>MATCH("R",$J312:$J$1001,0)</f>
        <v>22</v>
      </c>
      <c r="AC311" s="20">
        <f>ROW()</f>
        <v>311</v>
      </c>
      <c r="AD311" s="24" t="e">
        <f t="shared" ca="1" si="61"/>
        <v>#N/A</v>
      </c>
      <c r="AE311" t="str">
        <f t="shared" ca="1" si="60"/>
        <v>E</v>
      </c>
    </row>
    <row r="312" spans="1:31">
      <c r="A312"/>
      <c r="J312" s="29" t="str">
        <f>SSN_7!J1632</f>
        <v/>
      </c>
      <c r="K312" s="29" t="str">
        <f>SSN_7!K1632</f>
        <v xml:space="preserve">    </v>
      </c>
      <c r="L312" s="29" t="str">
        <f>SSN_7!L1632</f>
        <v>65.0</v>
      </c>
      <c r="M312" s="29" t="str">
        <f>SSN_7!M1632</f>
        <v>57.7</v>
      </c>
      <c r="N312" s="29" t="str">
        <f>SSN_7!N1632</f>
        <v>65.0</v>
      </c>
      <c r="O312" s="29" t="str">
        <f>SSN_7!O1632</f>
        <v>65.0</v>
      </c>
      <c r="P312" s="29" t="str">
        <f>SSN_7!P1632</f>
        <v>65.0</v>
      </c>
      <c r="Q312" s="29" t="str">
        <f>SSN_7!Q1632</f>
        <v>65.0</v>
      </c>
      <c r="R312" s="29" t="str">
        <f>SSN_7!R1632</f>
        <v>65.0</v>
      </c>
      <c r="S312" s="29" t="str">
        <f>SSN_7!S1632</f>
        <v>65.0</v>
      </c>
      <c r="T312" s="29" t="str">
        <f>SSN_7!T1632</f>
        <v>65.0</v>
      </c>
      <c r="U312" s="29" t="str">
        <f>SSN_7!U1632</f>
        <v>65.0</v>
      </c>
      <c r="V312" s="29" t="str">
        <f>SSN_7!V1632</f>
        <v>65.0</v>
      </c>
      <c r="X312" t="e">
        <f>VLOOKUP(K312,$X$2:Y$31,2,FALSE())</f>
        <v>#N/A</v>
      </c>
      <c r="AB312" s="20">
        <f>MATCH("R",$J313:$J$1001,0)</f>
        <v>21</v>
      </c>
      <c r="AC312" s="20">
        <f>ROW()</f>
        <v>312</v>
      </c>
      <c r="AD312" s="24" t="e">
        <f t="shared" ca="1" si="61"/>
        <v>#N/A</v>
      </c>
      <c r="AE312" t="str">
        <f t="shared" ca="1" si="60"/>
        <v>E</v>
      </c>
    </row>
    <row r="313" spans="1:31">
      <c r="A313"/>
      <c r="J313" s="29" t="str">
        <f>SSN_7!J1633</f>
        <v/>
      </c>
      <c r="K313" s="29" t="str">
        <f>SSN_7!K1633</f>
        <v xml:space="preserve">    </v>
      </c>
      <c r="L313" s="29" t="str">
        <f>SSN_7!L1633</f>
        <v xml:space="preserve"> 2.7</v>
      </c>
      <c r="M313" s="29" t="str">
        <f>SSN_7!M1633</f>
        <v xml:space="preserve"> 2.1</v>
      </c>
      <c r="N313" s="29" t="str">
        <f>SSN_7!N1633</f>
        <v xml:space="preserve"> 2.7</v>
      </c>
      <c r="O313" s="29" t="str">
        <f>SSN_7!O1633</f>
        <v xml:space="preserve"> 2.7</v>
      </c>
      <c r="P313" s="29" t="str">
        <f>SSN_7!P1633</f>
        <v xml:space="preserve"> 2.7</v>
      </c>
      <c r="Q313" s="29" t="str">
        <f>SSN_7!Q1633</f>
        <v xml:space="preserve"> 2.7</v>
      </c>
      <c r="R313" s="29" t="str">
        <f>SSN_7!R1633</f>
        <v xml:space="preserve"> 2.7</v>
      </c>
      <c r="S313" s="29" t="str">
        <f>SSN_7!S1633</f>
        <v xml:space="preserve"> 2.7</v>
      </c>
      <c r="T313" s="29" t="str">
        <f>SSN_7!T1633</f>
        <v xml:space="preserve"> 2.7</v>
      </c>
      <c r="U313" s="29" t="str">
        <f>SSN_7!U1633</f>
        <v xml:space="preserve"> 2.7</v>
      </c>
      <c r="V313" s="29" t="str">
        <f>SSN_7!V1633</f>
        <v xml:space="preserve"> 2.7</v>
      </c>
      <c r="X313" t="e">
        <f>VLOOKUP(K313,$X$2:Y$31,2,FALSE())</f>
        <v>#N/A</v>
      </c>
      <c r="AB313" s="20">
        <f>MATCH("R",$J314:$J$1001,0)</f>
        <v>20</v>
      </c>
      <c r="AC313" s="20">
        <f>ROW()</f>
        <v>313</v>
      </c>
      <c r="AD313" s="24" t="e">
        <f t="shared" ca="1" si="61"/>
        <v>#N/A</v>
      </c>
      <c r="AE313" t="str">
        <f t="shared" ca="1" si="60"/>
        <v>E</v>
      </c>
    </row>
    <row r="314" spans="1:31">
      <c r="A314"/>
      <c r="J314" s="29" t="str">
        <f>SSN_7!J1634</f>
        <v/>
      </c>
      <c r="K314" s="29" t="str">
        <f>SSN_7!K1634</f>
        <v xml:space="preserve">    </v>
      </c>
      <c r="L314" s="29" t="str">
        <f>SSN_7!L1634</f>
        <v xml:space="preserve"> 370</v>
      </c>
      <c r="M314" s="29" t="str">
        <f>SSN_7!M1634</f>
        <v xml:space="preserve"> 268</v>
      </c>
      <c r="N314" s="29" t="str">
        <f>SSN_7!N1634</f>
        <v xml:space="preserve"> 370</v>
      </c>
      <c r="O314" s="29" t="str">
        <f>SSN_7!O1634</f>
        <v xml:space="preserve"> 370</v>
      </c>
      <c r="P314" s="29" t="str">
        <f>SSN_7!P1634</f>
        <v xml:space="preserve"> 370</v>
      </c>
      <c r="Q314" s="29" t="str">
        <f>SSN_7!Q1634</f>
        <v xml:space="preserve"> 370</v>
      </c>
      <c r="R314" s="29" t="str">
        <f>SSN_7!R1634</f>
        <v xml:space="preserve"> 370</v>
      </c>
      <c r="S314" s="29" t="str">
        <f>SSN_7!S1634</f>
        <v xml:space="preserve"> 370</v>
      </c>
      <c r="T314" s="29" t="str">
        <f>SSN_7!T1634</f>
        <v xml:space="preserve"> 370</v>
      </c>
      <c r="U314" s="29" t="str">
        <f>SSN_7!U1634</f>
        <v xml:space="preserve"> 370</v>
      </c>
      <c r="V314" s="29" t="str">
        <f>SSN_7!V1634</f>
        <v xml:space="preserve"> 370</v>
      </c>
      <c r="X314" t="e">
        <f>VLOOKUP(K314,$X$2:Y$31,2,FALSE())</f>
        <v>#N/A</v>
      </c>
      <c r="AB314" s="20">
        <f>MATCH("R",$J315:$J$1001,0)</f>
        <v>19</v>
      </c>
      <c r="AC314" s="20">
        <f>ROW()</f>
        <v>314</v>
      </c>
      <c r="AD314" s="24" t="e">
        <f t="shared" ca="1" si="61"/>
        <v>#N/A</v>
      </c>
      <c r="AE314" t="str">
        <f t="shared" ca="1" si="60"/>
        <v>E</v>
      </c>
    </row>
    <row r="315" spans="1:31">
      <c r="A315"/>
      <c r="J315" s="29" t="str">
        <f>SSN_7!J1635</f>
        <v/>
      </c>
      <c r="K315" s="29" t="str">
        <f>SSN_7!K1635</f>
        <v xml:space="preserve">    </v>
      </c>
      <c r="L315" s="29" t="str">
        <f>SSN_7!L1635</f>
        <v>0.50</v>
      </c>
      <c r="M315" s="29" t="str">
        <f>SSN_7!M1635</f>
        <v>0.98</v>
      </c>
      <c r="N315" s="29" t="str">
        <f>SSN_7!N1635</f>
        <v>0.24</v>
      </c>
      <c r="O315" s="29" t="str">
        <f>SSN_7!O1635</f>
        <v>0.01</v>
      </c>
      <c r="P315" s="29" t="str">
        <f>SSN_7!P1635</f>
        <v>0.00</v>
      </c>
      <c r="Q315" s="29" t="str">
        <f>SSN_7!Q1635</f>
        <v>0.00</v>
      </c>
      <c r="R315" s="29" t="str">
        <f>SSN_7!R1635</f>
        <v>0.00</v>
      </c>
      <c r="S315" s="29" t="str">
        <f>SSN_7!S1635</f>
        <v>0.00</v>
      </c>
      <c r="T315" s="29" t="str">
        <f>SSN_7!T1635</f>
        <v>0.00</v>
      </c>
      <c r="U315" s="29" t="str">
        <f>SSN_7!U1635</f>
        <v>0.00</v>
      </c>
      <c r="V315" s="29" t="str">
        <f>SSN_7!V1635</f>
        <v>0.00</v>
      </c>
      <c r="X315" t="e">
        <f>VLOOKUP(K315,$X$2:Y$31,2,FALSE())</f>
        <v>#N/A</v>
      </c>
      <c r="AB315" s="20">
        <f>MATCH("R",$J316:$J$1001,0)</f>
        <v>18</v>
      </c>
      <c r="AC315" s="20">
        <f>ROW()</f>
        <v>315</v>
      </c>
      <c r="AD315" s="24" t="e">
        <f t="shared" ca="1" si="61"/>
        <v>#N/A</v>
      </c>
      <c r="AE315" t="str">
        <f t="shared" ca="1" si="60"/>
        <v>E</v>
      </c>
    </row>
    <row r="316" spans="1:31">
      <c r="A316"/>
      <c r="J316" s="29" t="str">
        <f>SSN_7!J1636</f>
        <v/>
      </c>
      <c r="K316" s="29" t="str">
        <f>SSN_7!K1636</f>
        <v xml:space="preserve">    </v>
      </c>
      <c r="L316" s="29" t="str">
        <f>SSN_7!L1636</f>
        <v xml:space="preserve"> 106</v>
      </c>
      <c r="M316" s="29" t="str">
        <f>SSN_7!M1636</f>
        <v xml:space="preserve">  97</v>
      </c>
      <c r="N316" s="29" t="str">
        <f>SSN_7!N1636</f>
        <v xml:space="preserve"> 111</v>
      </c>
      <c r="O316" s="29" t="str">
        <f>SSN_7!O1636</f>
        <v xml:space="preserve"> 130</v>
      </c>
      <c r="P316" s="29" t="str">
        <f>SSN_7!P1636</f>
        <v xml:space="preserve"> 173</v>
      </c>
      <c r="Q316" s="29" t="str">
        <f>SSN_7!Q1636</f>
        <v xml:space="preserve"> 179</v>
      </c>
      <c r="R316" s="29" t="str">
        <f>SSN_7!R1636</f>
        <v xml:space="preserve"> 183</v>
      </c>
      <c r="S316" s="29" t="str">
        <f>SSN_7!S1636</f>
        <v xml:space="preserve"> 185</v>
      </c>
      <c r="T316" s="29" t="str">
        <f>SSN_7!T1636</f>
        <v xml:space="preserve"> 186</v>
      </c>
      <c r="U316" s="29" t="str">
        <f>SSN_7!U1636</f>
        <v xml:space="preserve"> 188</v>
      </c>
      <c r="V316" s="29" t="str">
        <f>SSN_7!V1636</f>
        <v xml:space="preserve"> 189</v>
      </c>
      <c r="X316" t="e">
        <f>VLOOKUP(K316,$X$2:Y$31,2,FALSE())</f>
        <v>#N/A</v>
      </c>
      <c r="AB316" s="20">
        <f>MATCH("R",$J317:$J$1001,0)</f>
        <v>17</v>
      </c>
      <c r="AC316" s="20">
        <f>ROW()</f>
        <v>316</v>
      </c>
      <c r="AD316" s="24" t="e">
        <f t="shared" ca="1" si="61"/>
        <v>#N/A</v>
      </c>
      <c r="AE316" t="str">
        <f t="shared" ca="1" si="60"/>
        <v>E</v>
      </c>
    </row>
    <row r="317" spans="1:31">
      <c r="A317"/>
      <c r="J317" s="29" t="str">
        <f>SSN_7!J1637</f>
        <v/>
      </c>
      <c r="K317" s="29" t="str">
        <f>SSN_7!K1637</f>
        <v xml:space="preserve">    </v>
      </c>
      <c r="L317" s="29" t="str">
        <f>SSN_7!L1637</f>
        <v xml:space="preserve">  28</v>
      </c>
      <c r="M317" s="29" t="str">
        <f>SSN_7!M1637</f>
        <v xml:space="preserve">  32</v>
      </c>
      <c r="N317" s="29" t="str">
        <f>SSN_7!N1637</f>
        <v xml:space="preserve">  24</v>
      </c>
      <c r="O317" s="29" t="str">
        <f>SSN_7!O1637</f>
        <v xml:space="preserve">   8</v>
      </c>
      <c r="P317" s="29" t="str">
        <f>SSN_7!P1637</f>
        <v xml:space="preserve"> -32</v>
      </c>
      <c r="Q317" s="29" t="str">
        <f>SSN_7!Q1637</f>
        <v xml:space="preserve"> -35</v>
      </c>
      <c r="R317" s="29" t="str">
        <f>SSN_7!R1637</f>
        <v xml:space="preserve"> -35</v>
      </c>
      <c r="S317" s="29" t="str">
        <f>SSN_7!S1637</f>
        <v xml:space="preserve"> -35</v>
      </c>
      <c r="T317" s="29" t="str">
        <f>SSN_7!T1637</f>
        <v xml:space="preserve"> -35</v>
      </c>
      <c r="U317" s="29" t="str">
        <f>SSN_7!U1637</f>
        <v xml:space="preserve"> -35</v>
      </c>
      <c r="V317" s="29" t="str">
        <f>SSN_7!V1637</f>
        <v xml:space="preserve"> -35</v>
      </c>
      <c r="X317" t="e">
        <f>VLOOKUP(K317,$X$2:Y$31,2,FALSE())</f>
        <v>#N/A</v>
      </c>
      <c r="AB317" s="20">
        <f>MATCH("R",$J318:$J$1001,0)</f>
        <v>16</v>
      </c>
      <c r="AC317" s="20">
        <f>ROW()</f>
        <v>317</v>
      </c>
      <c r="AD317" s="24" t="e">
        <f t="shared" ca="1" si="61"/>
        <v>#N/A</v>
      </c>
      <c r="AE317" t="str">
        <f t="shared" ca="1" si="60"/>
        <v>E</v>
      </c>
    </row>
    <row r="318" spans="1:31">
      <c r="A318"/>
      <c r="J318" s="29" t="str">
        <f>SSN_7!J1638</f>
        <v/>
      </c>
      <c r="K318" s="29" t="str">
        <f>SSN_7!K1638</f>
        <v xml:space="preserve">    </v>
      </c>
      <c r="L318" s="29" t="str">
        <f>SSN_7!L1638</f>
        <v xml:space="preserve"> -86</v>
      </c>
      <c r="M318" s="29" t="str">
        <f>SSN_7!M1638</f>
        <v xml:space="preserve"> -77</v>
      </c>
      <c r="N318" s="29" t="str">
        <f>SSN_7!N1638</f>
        <v xml:space="preserve"> -91</v>
      </c>
      <c r="O318" s="29" t="str">
        <f>SSN_7!O1638</f>
        <v>-110</v>
      </c>
      <c r="P318" s="29" t="str">
        <f>SSN_7!P1638</f>
        <v>-153</v>
      </c>
      <c r="Q318" s="29" t="str">
        <f>SSN_7!Q1638</f>
        <v>-159</v>
      </c>
      <c r="R318" s="29" t="str">
        <f>SSN_7!R1638</f>
        <v>-163</v>
      </c>
      <c r="S318" s="29" t="str">
        <f>SSN_7!S1638</f>
        <v>-165</v>
      </c>
      <c r="T318" s="29" t="str">
        <f>SSN_7!T1638</f>
        <v>-166</v>
      </c>
      <c r="U318" s="29" t="str">
        <f>SSN_7!U1638</f>
        <v>-168</v>
      </c>
      <c r="V318" s="29" t="str">
        <f>SSN_7!V1638</f>
        <v>-169</v>
      </c>
      <c r="X318" t="e">
        <f>VLOOKUP(K318,$X$2:Y$31,2,FALSE())</f>
        <v>#N/A</v>
      </c>
      <c r="AB318" s="20">
        <f>MATCH("R",$J319:$J$1001,0)</f>
        <v>15</v>
      </c>
      <c r="AC318" s="20">
        <f>ROW()</f>
        <v>318</v>
      </c>
      <c r="AD318" s="24" t="e">
        <f t="shared" ca="1" si="61"/>
        <v>#N/A</v>
      </c>
      <c r="AE318" t="str">
        <f t="shared" ca="1" si="60"/>
        <v>E</v>
      </c>
    </row>
    <row r="319" spans="1:31">
      <c r="A319"/>
      <c r="J319" s="29" t="str">
        <f>SSN_7!J1639</f>
        <v/>
      </c>
      <c r="K319" s="29" t="str">
        <f>SSN_7!K1639</f>
        <v xml:space="preserve">    </v>
      </c>
      <c r="L319" s="29" t="str">
        <f>SSN_7!L1639</f>
        <v>-143</v>
      </c>
      <c r="M319" s="29" t="str">
        <f>SSN_7!M1639</f>
        <v>-137</v>
      </c>
      <c r="N319" s="29" t="str">
        <f>SSN_7!N1639</f>
        <v>-144</v>
      </c>
      <c r="O319" s="29" t="str">
        <f>SSN_7!O1639</f>
        <v>-149</v>
      </c>
      <c r="P319" s="29" t="str">
        <f>SSN_7!P1639</f>
        <v>-153</v>
      </c>
      <c r="Q319" s="29" t="str">
        <f>SSN_7!Q1639</f>
        <v>-159</v>
      </c>
      <c r="R319" s="29" t="str">
        <f>SSN_7!R1639</f>
        <v>-164</v>
      </c>
      <c r="S319" s="29" t="str">
        <f>SSN_7!S1639</f>
        <v>-167</v>
      </c>
      <c r="T319" s="29" t="str">
        <f>SSN_7!T1639</f>
        <v>-169</v>
      </c>
      <c r="U319" s="29" t="str">
        <f>SSN_7!U1639</f>
        <v>-170</v>
      </c>
      <c r="V319" s="29" t="str">
        <f>SSN_7!V1639</f>
        <v>-172</v>
      </c>
      <c r="X319" t="e">
        <f>VLOOKUP(K319,$X$2:Y$31,2,FALSE())</f>
        <v>#N/A</v>
      </c>
      <c r="AB319" s="20">
        <f>MATCH("R",$J320:$J$1001,0)</f>
        <v>14</v>
      </c>
      <c r="AC319" s="20">
        <f>ROW()</f>
        <v>319</v>
      </c>
      <c r="AD319" s="24" t="e">
        <f t="shared" ca="1" si="61"/>
        <v>#N/A</v>
      </c>
      <c r="AE319" t="str">
        <f t="shared" ca="1" si="60"/>
        <v>E</v>
      </c>
    </row>
    <row r="320" spans="1:31">
      <c r="A320"/>
      <c r="J320" s="29" t="str">
        <f>SSN_7!J1640</f>
        <v/>
      </c>
      <c r="K320" s="29" t="str">
        <f>SSN_7!K1640</f>
        <v xml:space="preserve">    </v>
      </c>
      <c r="L320" s="29" t="str">
        <f>SSN_7!L1640</f>
        <v xml:space="preserve">  56</v>
      </c>
      <c r="M320" s="29" t="str">
        <f>SSN_7!M1640</f>
        <v xml:space="preserve">  60</v>
      </c>
      <c r="N320" s="29" t="str">
        <f>SSN_7!N1640</f>
        <v xml:space="preserve">  53</v>
      </c>
      <c r="O320" s="29" t="str">
        <f>SSN_7!O1640</f>
        <v xml:space="preserve">  38</v>
      </c>
      <c r="P320" s="29" t="str">
        <f>SSN_7!P1640</f>
        <v xml:space="preserve">   1</v>
      </c>
      <c r="Q320" s="29" t="str">
        <f>SSN_7!Q1640</f>
        <v xml:space="preserve">  -1</v>
      </c>
      <c r="R320" s="29" t="str">
        <f>SSN_7!R1640</f>
        <v xml:space="preserve">   1</v>
      </c>
      <c r="S320" s="29" t="str">
        <f>SSN_7!S1640</f>
        <v xml:space="preserve">   2</v>
      </c>
      <c r="T320" s="29" t="str">
        <f>SSN_7!T1640</f>
        <v xml:space="preserve">   2</v>
      </c>
      <c r="U320" s="29" t="str">
        <f>SSN_7!U1640</f>
        <v xml:space="preserve">   3</v>
      </c>
      <c r="V320" s="29" t="str">
        <f>SSN_7!V1640</f>
        <v xml:space="preserve">   3</v>
      </c>
      <c r="X320" t="e">
        <f>VLOOKUP(K320,$X$2:Y$31,2,FALSE())</f>
        <v>#N/A</v>
      </c>
      <c r="AB320" s="20">
        <f>MATCH("R",$J321:$J$1001,0)</f>
        <v>13</v>
      </c>
      <c r="AC320" s="20">
        <f>ROW()</f>
        <v>320</v>
      </c>
      <c r="AD320" s="24" t="e">
        <f t="shared" ca="1" si="61"/>
        <v>#N/A</v>
      </c>
      <c r="AE320" t="str">
        <f t="shared" ca="1" si="60"/>
        <v>E</v>
      </c>
    </row>
    <row r="321" spans="1:31">
      <c r="A321"/>
      <c r="J321" s="29" t="str">
        <f>SSN_7!J1641</f>
        <v/>
      </c>
      <c r="K321" s="29" t="str">
        <f>SSN_7!K1641</f>
        <v xml:space="preserve">    </v>
      </c>
      <c r="L321" s="29" t="str">
        <f>SSN_7!L1641</f>
        <v xml:space="preserve">  31</v>
      </c>
      <c r="M321" s="29" t="str">
        <f>SSN_7!M1641</f>
        <v xml:space="preserve">  25</v>
      </c>
      <c r="N321" s="29" t="str">
        <f>SSN_7!N1641</f>
        <v xml:space="preserve">  37</v>
      </c>
      <c r="O321" s="29" t="str">
        <f>SSN_7!O1641</f>
        <v xml:space="preserve">  57</v>
      </c>
      <c r="P321" s="29" t="str">
        <f>SSN_7!P1641</f>
        <v xml:space="preserve">  84</v>
      </c>
      <c r="Q321" s="29" t="str">
        <f>SSN_7!Q1641</f>
        <v xml:space="preserve">  84</v>
      </c>
      <c r="R321" s="29" t="str">
        <f>SSN_7!R1641</f>
        <v xml:space="preserve">  83</v>
      </c>
      <c r="S321" s="29" t="str">
        <f>SSN_7!S1641</f>
        <v xml:space="preserve">  82</v>
      </c>
      <c r="T321" s="29" t="str">
        <f>SSN_7!T1641</f>
        <v xml:space="preserve">  82</v>
      </c>
      <c r="U321" s="29" t="str">
        <f>SSN_7!U1641</f>
        <v xml:space="preserve">  81</v>
      </c>
      <c r="V321" s="29" t="str">
        <f>SSN_7!V1641</f>
        <v xml:space="preserve">  81</v>
      </c>
      <c r="X321" t="e">
        <f>VLOOKUP(K321,$X$2:Y$31,2,FALSE())</f>
        <v>#N/A</v>
      </c>
      <c r="AB321" s="20">
        <f>MATCH("R",$J322:$J$1001,0)</f>
        <v>12</v>
      </c>
      <c r="AC321" s="20">
        <f>ROW()</f>
        <v>321</v>
      </c>
      <c r="AD321" s="24" t="e">
        <f t="shared" ca="1" si="61"/>
        <v>#N/A</v>
      </c>
      <c r="AE321" t="str">
        <f t="shared" ca="1" si="60"/>
        <v>E</v>
      </c>
    </row>
    <row r="322" spans="1:31">
      <c r="A322"/>
      <c r="J322" s="29" t="str">
        <f>SSN_7!J1642</f>
        <v/>
      </c>
      <c r="K322" s="29" t="str">
        <f>SSN_7!K1642</f>
        <v xml:space="preserve">    </v>
      </c>
      <c r="L322" s="29" t="str">
        <f>SSN_7!L1642</f>
        <v>0.01</v>
      </c>
      <c r="M322" s="29" t="str">
        <f>SSN_7!M1642</f>
        <v>0.03</v>
      </c>
      <c r="N322" s="29" t="str">
        <f>SSN_7!N1642</f>
        <v>0.01</v>
      </c>
      <c r="O322" s="29" t="str">
        <f>SSN_7!O1642</f>
        <v>0.01</v>
      </c>
      <c r="P322" s="29" t="str">
        <f>SSN_7!P1642</f>
        <v>0.00</v>
      </c>
      <c r="Q322" s="29" t="str">
        <f>SSN_7!Q1642</f>
        <v>0.00</v>
      </c>
      <c r="R322" s="29" t="str">
        <f>SSN_7!R1642</f>
        <v>0.00</v>
      </c>
      <c r="S322" s="29" t="str">
        <f>SSN_7!S1642</f>
        <v>0.00</v>
      </c>
      <c r="T322" s="29" t="str">
        <f>SSN_7!T1642</f>
        <v>0.00</v>
      </c>
      <c r="U322" s="29" t="str">
        <f>SSN_7!U1642</f>
        <v>0.00</v>
      </c>
      <c r="V322" s="29" t="str">
        <f>SSN_7!V1642</f>
        <v>0.00</v>
      </c>
      <c r="X322" t="e">
        <f>VLOOKUP(K322,$X$2:Y$31,2,FALSE())</f>
        <v>#N/A</v>
      </c>
      <c r="AB322" s="20">
        <f>MATCH("R",$J323:$J$1001,0)</f>
        <v>11</v>
      </c>
      <c r="AC322" s="20">
        <f>ROW()</f>
        <v>322</v>
      </c>
      <c r="AD322" s="24" t="e">
        <f t="shared" ca="1" si="61"/>
        <v>#N/A</v>
      </c>
      <c r="AE322" t="str">
        <f t="shared" ca="1" si="60"/>
        <v>E</v>
      </c>
    </row>
    <row r="323" spans="1:31">
      <c r="A323"/>
      <c r="J323" s="29" t="str">
        <f>SSN_7!J1643</f>
        <v/>
      </c>
      <c r="K323" s="29" t="str">
        <f>SSN_7!K1643</f>
        <v xml:space="preserve">    </v>
      </c>
      <c r="L323" s="29" t="str">
        <f>SSN_7!L1643</f>
        <v>0.00</v>
      </c>
      <c r="M323" s="29" t="str">
        <f>SSN_7!M1643</f>
        <v>0.00</v>
      </c>
      <c r="N323" s="29" t="str">
        <f>SSN_7!N1643</f>
        <v>0.00</v>
      </c>
      <c r="O323" s="29" t="str">
        <f>SSN_7!O1643</f>
        <v>0.00</v>
      </c>
      <c r="P323" s="29" t="str">
        <f>SSN_7!P1643</f>
        <v>0.00</v>
      </c>
      <c r="Q323" s="29" t="str">
        <f>SSN_7!Q1643</f>
        <v>0.00</v>
      </c>
      <c r="R323" s="29" t="str">
        <f>SSN_7!R1643</f>
        <v>0.00</v>
      </c>
      <c r="S323" s="29" t="str">
        <f>SSN_7!S1643</f>
        <v>0.00</v>
      </c>
      <c r="T323" s="29" t="str">
        <f>SSN_7!T1643</f>
        <v>0.00</v>
      </c>
      <c r="U323" s="29" t="str">
        <f>SSN_7!U1643</f>
        <v>0.00</v>
      </c>
      <c r="V323" s="29" t="str">
        <f>SSN_7!V1643</f>
        <v>0.00</v>
      </c>
      <c r="X323" t="e">
        <f>VLOOKUP(K323,$X$2:Y$31,2,FALSE())</f>
        <v>#N/A</v>
      </c>
      <c r="AB323" s="20">
        <f>MATCH("R",$J324:$J$1001,0)</f>
        <v>10</v>
      </c>
      <c r="AC323" s="20">
        <f>ROW()</f>
        <v>323</v>
      </c>
      <c r="AD323" s="24" t="e">
        <f t="shared" ca="1" si="61"/>
        <v>#N/A</v>
      </c>
      <c r="AE323" t="str">
        <f t="shared" ref="AE323:AE386" ca="1" si="62">IF(ISERROR(AD323),"E","OK")</f>
        <v>E</v>
      </c>
    </row>
    <row r="324" spans="1:31">
      <c r="A324"/>
      <c r="J324" s="29" t="str">
        <f>SSN_7!J1644</f>
        <v/>
      </c>
      <c r="K324" s="29" t="str">
        <f>SSN_7!K1644</f>
        <v xml:space="preserve">    </v>
      </c>
      <c r="L324" s="29" t="str">
        <f>SSN_7!L1644</f>
        <v>0.07</v>
      </c>
      <c r="M324" s="29" t="str">
        <f>SSN_7!M1644</f>
        <v>0.09</v>
      </c>
      <c r="N324" s="29" t="str">
        <f>SSN_7!N1644</f>
        <v>0.06</v>
      </c>
      <c r="O324" s="29" t="str">
        <f>SSN_7!O1644</f>
        <v>0.02</v>
      </c>
      <c r="P324" s="29" t="str">
        <f>SSN_7!P1644</f>
        <v>0.00</v>
      </c>
      <c r="Q324" s="29" t="str">
        <f>SSN_7!Q1644</f>
        <v>0.00</v>
      </c>
      <c r="R324" s="29" t="str">
        <f>SSN_7!R1644</f>
        <v>0.00</v>
      </c>
      <c r="S324" s="29" t="str">
        <f>SSN_7!S1644</f>
        <v>0.00</v>
      </c>
      <c r="T324" s="29" t="str">
        <f>SSN_7!T1644</f>
        <v>0.00</v>
      </c>
      <c r="U324" s="29" t="str">
        <f>SSN_7!U1644</f>
        <v>0.00</v>
      </c>
      <c r="V324" s="29" t="str">
        <f>SSN_7!V1644</f>
        <v>0.00</v>
      </c>
      <c r="X324" t="e">
        <f>VLOOKUP(K324,$X$2:Y$31,2,FALSE())</f>
        <v>#N/A</v>
      </c>
      <c r="AB324" s="20">
        <f>MATCH("R",$J325:$J$1001,0)</f>
        <v>9</v>
      </c>
      <c r="AC324" s="20">
        <f>ROW()</f>
        <v>324</v>
      </c>
      <c r="AD324" s="24" t="e">
        <f t="shared" ref="AD324:AD387" ca="1" si="63">IF(VALUE(INDIRECT(ADDRESS(AD323,AA$2+1,1,TRUE())))=1,AD323+1,VALUE(INDIRECT(ADDRESS(AD323,AA$2+2,1,TRUE())))+VALUE((INDIRECT(ADDRESS(AD323,AA$2+1,1,TRUE())))))</f>
        <v>#N/A</v>
      </c>
      <c r="AE324" t="str">
        <f t="shared" ca="1" si="62"/>
        <v>E</v>
      </c>
    </row>
    <row r="325" spans="1:31">
      <c r="A325"/>
      <c r="J325" s="29" t="str">
        <f>SSN_7!J1645</f>
        <v/>
      </c>
      <c r="K325" s="29" t="str">
        <f>SSN_7!K1645</f>
        <v xml:space="preserve">    </v>
      </c>
      <c r="L325" s="29" t="str">
        <f>SSN_7!L1645</f>
        <v>11.6</v>
      </c>
      <c r="M325" s="29" t="str">
        <f>SSN_7!M1645</f>
        <v xml:space="preserve"> 6.3</v>
      </c>
      <c r="N325" s="29" t="str">
        <f>SSN_7!N1645</f>
        <v>14.6</v>
      </c>
      <c r="O325" s="29" t="str">
        <f>SSN_7!O1645</f>
        <v>20.2</v>
      </c>
      <c r="P325" s="29" t="str">
        <f>SSN_7!P1645</f>
        <v xml:space="preserve"> 7.4</v>
      </c>
      <c r="Q325" s="29" t="str">
        <f>SSN_7!Q1645</f>
        <v xml:space="preserve"> 5.3</v>
      </c>
      <c r="R325" s="29" t="str">
        <f>SSN_7!R1645</f>
        <v xml:space="preserve"> 5.3</v>
      </c>
      <c r="S325" s="29" t="str">
        <f>SSN_7!S1645</f>
        <v xml:space="preserve"> 5.3</v>
      </c>
      <c r="T325" s="29" t="str">
        <f>SSN_7!T1645</f>
        <v xml:space="preserve"> 5.3</v>
      </c>
      <c r="U325" s="29" t="str">
        <f>SSN_7!U1645</f>
        <v xml:space="preserve"> 5.3</v>
      </c>
      <c r="V325" s="29" t="str">
        <f>SSN_7!V1645</f>
        <v xml:space="preserve"> 5.3</v>
      </c>
      <c r="X325" t="e">
        <f>VLOOKUP(K325,$X$2:Y$31,2,FALSE())</f>
        <v>#N/A</v>
      </c>
      <c r="AB325" s="20">
        <f>MATCH("R",$J326:$J$1001,0)</f>
        <v>8</v>
      </c>
      <c r="AC325" s="20">
        <f>ROW()</f>
        <v>325</v>
      </c>
      <c r="AD325" s="24" t="e">
        <f t="shared" ca="1" si="63"/>
        <v>#N/A</v>
      </c>
      <c r="AE325" t="str">
        <f t="shared" ca="1" si="62"/>
        <v>E</v>
      </c>
    </row>
    <row r="326" spans="1:31">
      <c r="A326"/>
      <c r="J326" s="29" t="str">
        <f>SSN_7!J1646</f>
        <v/>
      </c>
      <c r="K326" s="29" t="str">
        <f>SSN_7!K1646</f>
        <v xml:space="preserve">    </v>
      </c>
      <c r="L326" s="29" t="str">
        <f>SSN_7!L1646</f>
        <v xml:space="preserve"> 6.6</v>
      </c>
      <c r="M326" s="29" t="str">
        <f>SSN_7!M1646</f>
        <v xml:space="preserve"> 3.7</v>
      </c>
      <c r="N326" s="29" t="str">
        <f>SSN_7!N1646</f>
        <v xml:space="preserve"> 9.1</v>
      </c>
      <c r="O326" s="29" t="str">
        <f>SSN_7!O1646</f>
        <v>17.1</v>
      </c>
      <c r="P326" s="29" t="str">
        <f>SSN_7!P1646</f>
        <v>20.6</v>
      </c>
      <c r="Q326" s="29" t="str">
        <f>SSN_7!Q1646</f>
        <v xml:space="preserve"> 3.6</v>
      </c>
      <c r="R326" s="29" t="str">
        <f>SSN_7!R1646</f>
        <v xml:space="preserve"> 3.6</v>
      </c>
      <c r="S326" s="29" t="str">
        <f>SSN_7!S1646</f>
        <v xml:space="preserve"> 3.6</v>
      </c>
      <c r="T326" s="29" t="str">
        <f>SSN_7!T1646</f>
        <v xml:space="preserve"> 3.6</v>
      </c>
      <c r="U326" s="29" t="str">
        <f>SSN_7!U1646</f>
        <v xml:space="preserve"> 3.6</v>
      </c>
      <c r="V326" s="29" t="str">
        <f>SSN_7!V1646</f>
        <v xml:space="preserve"> 3.6</v>
      </c>
      <c r="X326" t="e">
        <f>VLOOKUP(K326,$X$2:Y$31,2,FALSE())</f>
        <v>#N/A</v>
      </c>
      <c r="AB326" s="20">
        <f>MATCH("R",$J327:$J$1001,0)</f>
        <v>7</v>
      </c>
      <c r="AC326" s="20">
        <f>ROW()</f>
        <v>326</v>
      </c>
      <c r="AD326" s="24" t="e">
        <f t="shared" ca="1" si="63"/>
        <v>#N/A</v>
      </c>
      <c r="AE326" t="str">
        <f t="shared" ca="1" si="62"/>
        <v>E</v>
      </c>
    </row>
    <row r="327" spans="1:31">
      <c r="A327"/>
      <c r="J327" s="29" t="str">
        <f>SSN_7!J1647</f>
        <v/>
      </c>
      <c r="K327" s="29" t="str">
        <f>SSN_7!K1647</f>
        <v xml:space="preserve">    </v>
      </c>
      <c r="L327" s="29" t="str">
        <f>SSN_7!L1647</f>
        <v>14.4</v>
      </c>
      <c r="M327" s="29" t="str">
        <f>SSN_7!M1647</f>
        <v>11.6</v>
      </c>
      <c r="N327" s="29" t="str">
        <f>SSN_7!N1647</f>
        <v>16.9</v>
      </c>
      <c r="O327" s="29" t="str">
        <f>SSN_7!O1647</f>
        <v>21.9</v>
      </c>
      <c r="P327" s="29" t="str">
        <f>SSN_7!P1647</f>
        <v>11.6</v>
      </c>
      <c r="Q327" s="29" t="str">
        <f>SSN_7!Q1647</f>
        <v>10.8</v>
      </c>
      <c r="R327" s="29" t="str">
        <f>SSN_7!R1647</f>
        <v>11.0</v>
      </c>
      <c r="S327" s="29" t="str">
        <f>SSN_7!S1647</f>
        <v>11.0</v>
      </c>
      <c r="T327" s="29" t="str">
        <f>SSN_7!T1647</f>
        <v>11.0</v>
      </c>
      <c r="U327" s="29" t="str">
        <f>SSN_7!U1647</f>
        <v>11.0</v>
      </c>
      <c r="V327" s="29" t="str">
        <f>SSN_7!V1647</f>
        <v>11.0</v>
      </c>
      <c r="X327" t="e">
        <f>VLOOKUP(K327,$X$2:Y$31,2,FALSE())</f>
        <v>#N/A</v>
      </c>
      <c r="AB327" s="20">
        <f>MATCH("R",$J328:$J$1001,0)</f>
        <v>6</v>
      </c>
      <c r="AC327" s="20">
        <f>ROW()</f>
        <v>327</v>
      </c>
      <c r="AD327" s="24" t="e">
        <f t="shared" ca="1" si="63"/>
        <v>#N/A</v>
      </c>
      <c r="AE327" t="str">
        <f t="shared" ca="1" si="62"/>
        <v>E</v>
      </c>
    </row>
    <row r="328" spans="1:31">
      <c r="A328"/>
      <c r="J328" s="29" t="str">
        <f>SSN_7!J1648</f>
        <v/>
      </c>
      <c r="K328" s="29" t="str">
        <f>SSN_7!K1648</f>
        <v xml:space="preserve">    </v>
      </c>
      <c r="L328" s="29" t="str">
        <f>SSN_7!L1648</f>
        <v xml:space="preserve"> 9.4</v>
      </c>
      <c r="M328" s="29" t="str">
        <f>SSN_7!M1648</f>
        <v xml:space="preserve"> 8.8</v>
      </c>
      <c r="N328" s="29" t="str">
        <f>SSN_7!N1648</f>
        <v>11.0</v>
      </c>
      <c r="O328" s="29" t="str">
        <f>SSN_7!O1648</f>
        <v>17.9</v>
      </c>
      <c r="P328" s="29" t="str">
        <f>SSN_7!P1648</f>
        <v>21.2</v>
      </c>
      <c r="Q328" s="29" t="str">
        <f>SSN_7!Q1648</f>
        <v xml:space="preserve"> 6.5</v>
      </c>
      <c r="R328" s="29" t="str">
        <f>SSN_7!R1648</f>
        <v xml:space="preserve"> 6.9</v>
      </c>
      <c r="S328" s="29" t="str">
        <f>SSN_7!S1648</f>
        <v xml:space="preserve"> 6.9</v>
      </c>
      <c r="T328" s="29" t="str">
        <f>SSN_7!T1648</f>
        <v xml:space="preserve"> 6.9</v>
      </c>
      <c r="U328" s="29" t="str">
        <f>SSN_7!U1648</f>
        <v xml:space="preserve"> 6.9</v>
      </c>
      <c r="V328" s="29" t="str">
        <f>SSN_7!V1648</f>
        <v xml:space="preserve"> 6.9</v>
      </c>
      <c r="X328" t="e">
        <f>VLOOKUP(K328,$X$2:Y$31,2,FALSE())</f>
        <v>#N/A</v>
      </c>
      <c r="AB328" s="20">
        <f>MATCH("R",$J329:$J$1001,0)</f>
        <v>5</v>
      </c>
      <c r="AC328" s="20">
        <f>ROW()</f>
        <v>328</v>
      </c>
      <c r="AD328" s="24" t="e">
        <f t="shared" ca="1" si="63"/>
        <v>#N/A</v>
      </c>
      <c r="AE328" t="str">
        <f t="shared" ca="1" si="62"/>
        <v>E</v>
      </c>
    </row>
    <row r="329" spans="1:31">
      <c r="A329"/>
      <c r="J329" s="29" t="str">
        <f>SSN_7!J1649</f>
        <v/>
      </c>
      <c r="K329" s="29" t="str">
        <f>SSN_7!K1649</f>
        <v xml:space="preserve">    </v>
      </c>
      <c r="L329" s="29" t="str">
        <f>SSN_7!L1649</f>
        <v xml:space="preserve"> 4.0</v>
      </c>
      <c r="M329" s="29" t="str">
        <f>SSN_7!M1649</f>
        <v xml:space="preserve"> 4.1</v>
      </c>
      <c r="N329" s="29" t="str">
        <f>SSN_7!N1649</f>
        <v xml:space="preserve"> 3.9</v>
      </c>
      <c r="O329" s="29" t="str">
        <f>SSN_7!O1649</f>
        <v xml:space="preserve"> 3.7</v>
      </c>
      <c r="P329" s="29" t="str">
        <f>SSN_7!P1649</f>
        <v xml:space="preserve"> 3.4</v>
      </c>
      <c r="Q329" s="29" t="str">
        <f>SSN_7!Q1649</f>
        <v xml:space="preserve"> 3.2</v>
      </c>
      <c r="R329" s="29" t="str">
        <f>SSN_7!R1649</f>
        <v xml:space="preserve"> 3.0</v>
      </c>
      <c r="S329" s="29" t="str">
        <f>SSN_7!S1649</f>
        <v xml:space="preserve"> 2.9</v>
      </c>
      <c r="T329" s="29" t="str">
        <f>SSN_7!T1649</f>
        <v xml:space="preserve"> 2.8</v>
      </c>
      <c r="U329" s="29" t="str">
        <f>SSN_7!U1649</f>
        <v xml:space="preserve"> 2.8</v>
      </c>
      <c r="V329" s="29" t="str">
        <f>SSN_7!V1649</f>
        <v xml:space="preserve"> 2.7</v>
      </c>
      <c r="X329" t="e">
        <f>VLOOKUP(K329,$X$2:Y$31,2,FALSE())</f>
        <v>#N/A</v>
      </c>
      <c r="AB329" s="20">
        <f>MATCH("R",$J330:$J$1001,0)</f>
        <v>4</v>
      </c>
      <c r="AC329" s="20">
        <f>ROW()</f>
        <v>329</v>
      </c>
      <c r="AD329" s="24" t="e">
        <f t="shared" ca="1" si="63"/>
        <v>#N/A</v>
      </c>
      <c r="AE329" t="str">
        <f t="shared" ca="1" si="62"/>
        <v>E</v>
      </c>
    </row>
    <row r="330" spans="1:31">
      <c r="A330"/>
      <c r="J330" s="29" t="str">
        <f>SSN_7!J1650</f>
        <v/>
      </c>
      <c r="K330" s="29" t="str">
        <f>SSN_7!K1650</f>
        <v xml:space="preserve">    </v>
      </c>
      <c r="L330" s="29" t="str">
        <f>SSN_7!L1650</f>
        <v xml:space="preserve"> 4.1</v>
      </c>
      <c r="M330" s="29" t="str">
        <f>SSN_7!M1650</f>
        <v xml:space="preserve"> 4.1</v>
      </c>
      <c r="N330" s="29" t="str">
        <f>SSN_7!N1650</f>
        <v xml:space="preserve"> 3.9</v>
      </c>
      <c r="O330" s="29" t="str">
        <f>SSN_7!O1650</f>
        <v xml:space="preserve"> 3.7</v>
      </c>
      <c r="P330" s="29" t="str">
        <f>SSN_7!P1650</f>
        <v xml:space="preserve"> 3.4</v>
      </c>
      <c r="Q330" s="29" t="str">
        <f>SSN_7!Q1650</f>
        <v xml:space="preserve"> 3.2</v>
      </c>
      <c r="R330" s="29" t="str">
        <f>SSN_7!R1650</f>
        <v xml:space="preserve"> 3.0</v>
      </c>
      <c r="S330" s="29" t="str">
        <f>SSN_7!S1650</f>
        <v xml:space="preserve"> 2.9</v>
      </c>
      <c r="T330" s="29" t="str">
        <f>SSN_7!T1650</f>
        <v xml:space="preserve"> 2.8</v>
      </c>
      <c r="U330" s="29" t="str">
        <f>SSN_7!U1650</f>
        <v xml:space="preserve"> 2.8</v>
      </c>
      <c r="V330" s="29" t="str">
        <f>SSN_7!V1650</f>
        <v xml:space="preserve"> 2.7</v>
      </c>
      <c r="X330" t="e">
        <f>VLOOKUP(K330,$X$2:Y$31,2,FALSE())</f>
        <v>#N/A</v>
      </c>
      <c r="AB330" s="20">
        <f>MATCH("R",$J331:$J$1001,0)</f>
        <v>3</v>
      </c>
      <c r="AC330" s="20">
        <f>ROW()</f>
        <v>330</v>
      </c>
      <c r="AD330" s="24" t="e">
        <f t="shared" ca="1" si="63"/>
        <v>#N/A</v>
      </c>
      <c r="AE330" t="str">
        <f t="shared" ca="1" si="62"/>
        <v>E</v>
      </c>
    </row>
    <row r="331" spans="1:31">
      <c r="A331"/>
      <c r="J331" s="29" t="str">
        <f>SSN_7!J1651</f>
        <v/>
      </c>
      <c r="K331" s="29" t="str">
        <f>SSN_7!K1651</f>
        <v xml:space="preserve">    </v>
      </c>
      <c r="L331" s="29" t="str">
        <f>SSN_7!L1651</f>
        <v xml:space="preserve">  42</v>
      </c>
      <c r="M331" s="29" t="str">
        <f>SSN_7!M1651</f>
        <v xml:space="preserve">  48</v>
      </c>
      <c r="N331" s="29" t="str">
        <f>SSN_7!N1651</f>
        <v xml:space="preserve">  36</v>
      </c>
      <c r="O331" s="29" t="str">
        <f>SSN_7!O1651</f>
        <v xml:space="preserve">  16</v>
      </c>
      <c r="P331" s="29" t="str">
        <f>SSN_7!P1651</f>
        <v xml:space="preserve"> -11</v>
      </c>
      <c r="Q331" s="29" t="str">
        <f>SSN_7!Q1651</f>
        <v xml:space="preserve"> -11</v>
      </c>
      <c r="R331" s="29" t="str">
        <f>SSN_7!R1651</f>
        <v xml:space="preserve"> -10</v>
      </c>
      <c r="S331" s="29" t="str">
        <f>SSN_7!S1651</f>
        <v xml:space="preserve">  -9</v>
      </c>
      <c r="T331" s="29" t="str">
        <f>SSN_7!T1651</f>
        <v xml:space="preserve">  -9</v>
      </c>
      <c r="U331" s="29" t="str">
        <f>SSN_7!U1651</f>
        <v xml:space="preserve">  -8</v>
      </c>
      <c r="V331" s="29" t="str">
        <f>SSN_7!V1651</f>
        <v xml:space="preserve">  -8</v>
      </c>
      <c r="X331" t="e">
        <f>VLOOKUP(K331,$X$2:Y$31,2,FALSE())</f>
        <v>#N/A</v>
      </c>
      <c r="AB331" s="20">
        <f>MATCH("R",$J332:$J$1001,0)</f>
        <v>2</v>
      </c>
      <c r="AC331" s="20">
        <f>ROW()</f>
        <v>331</v>
      </c>
      <c r="AD331" s="24" t="e">
        <f t="shared" ca="1" si="63"/>
        <v>#N/A</v>
      </c>
      <c r="AE331" t="str">
        <f t="shared" ca="1" si="62"/>
        <v>E</v>
      </c>
    </row>
    <row r="332" spans="1:31">
      <c r="A332"/>
      <c r="J332" s="29" t="str">
        <f>SSN_7!J1652</f>
        <v/>
      </c>
      <c r="K332" s="29" t="str">
        <f>SSN_7!K1652</f>
        <v/>
      </c>
      <c r="L332" s="29" t="str">
        <f>SSN_7!L1652</f>
        <v/>
      </c>
      <c r="M332" s="29" t="str">
        <f>SSN_7!M1652</f>
        <v/>
      </c>
      <c r="N332" s="29" t="str">
        <f>SSN_7!N1652</f>
        <v/>
      </c>
      <c r="O332" s="29" t="str">
        <f>SSN_7!O1652</f>
        <v/>
      </c>
      <c r="P332" s="29" t="str">
        <f>SSN_7!P1652</f>
        <v/>
      </c>
      <c r="Q332" s="29" t="str">
        <f>SSN_7!Q1652</f>
        <v/>
      </c>
      <c r="R332" s="29" t="str">
        <f>SSN_7!R1652</f>
        <v/>
      </c>
      <c r="S332" s="29" t="str">
        <f>SSN_7!S1652</f>
        <v/>
      </c>
      <c r="T332" s="29" t="str">
        <f>SSN_7!T1652</f>
        <v/>
      </c>
      <c r="U332" s="29" t="str">
        <f>SSN_7!U1652</f>
        <v/>
      </c>
      <c r="V332" s="29" t="str">
        <f>SSN_7!V1652</f>
        <v/>
      </c>
      <c r="X332" t="e">
        <f>VLOOKUP(K332,$X$2:Y$31,2,FALSE())</f>
        <v>#N/A</v>
      </c>
      <c r="AB332" s="20">
        <f>MATCH("R",$J333:$J$1001,0)</f>
        <v>1</v>
      </c>
      <c r="AC332" s="20">
        <f>ROW()</f>
        <v>332</v>
      </c>
      <c r="AD332" s="24" t="e">
        <f t="shared" ca="1" si="63"/>
        <v>#N/A</v>
      </c>
      <c r="AE332" t="str">
        <f t="shared" ca="1" si="62"/>
        <v>E</v>
      </c>
    </row>
    <row r="333" spans="1:31">
      <c r="A333"/>
      <c r="J333" s="29" t="str">
        <f>SSN_7!J1653</f>
        <v>R</v>
      </c>
      <c r="K333" s="29" t="str">
        <f>SSN_7!K1653</f>
        <v>12.0</v>
      </c>
      <c r="L333" s="29" t="str">
        <f>SSN_7!L1653</f>
        <v xml:space="preserve"> 3.7</v>
      </c>
      <c r="M333" s="29" t="str">
        <f>SSN_7!M1653</f>
        <v xml:space="preserve"> 2.0</v>
      </c>
      <c r="N333" s="29" t="str">
        <f>SSN_7!N1653</f>
        <v xml:space="preserve"> 4.0</v>
      </c>
      <c r="O333" s="29" t="str">
        <f>SSN_7!O1653</f>
        <v xml:space="preserve"> 5.4</v>
      </c>
      <c r="P333" s="29" t="str">
        <f>SSN_7!P1653</f>
        <v xml:space="preserve"> 7.3</v>
      </c>
      <c r="Q333" s="29" t="str">
        <f>SSN_7!Q1653</f>
        <v>10.2</v>
      </c>
      <c r="R333" s="29" t="str">
        <f>SSN_7!R1653</f>
        <v>14.4</v>
      </c>
      <c r="S333" s="29" t="str">
        <f>SSN_7!S1653</f>
        <v>18.2</v>
      </c>
      <c r="T333" s="29" t="str">
        <f>SSN_7!T1653</f>
        <v>21.5</v>
      </c>
      <c r="U333" s="29" t="str">
        <f>SSN_7!U1653</f>
        <v>25.0</v>
      </c>
      <c r="V333" s="29" t="str">
        <f>SSN_7!V1653</f>
        <v>29.0</v>
      </c>
      <c r="X333" t="str">
        <f>VLOOKUP(K333,$X$2:Y$31,2,FALSE())</f>
        <v>1200</v>
      </c>
      <c r="AB333" s="20">
        <f>MATCH("R",$J334:$J$1001,0)</f>
        <v>32</v>
      </c>
      <c r="AC333" s="20">
        <f>ROW()</f>
        <v>333</v>
      </c>
      <c r="AD333" s="24" t="e">
        <f t="shared" ca="1" si="63"/>
        <v>#N/A</v>
      </c>
      <c r="AE333" t="str">
        <f t="shared" ca="1" si="62"/>
        <v>E</v>
      </c>
    </row>
    <row r="334" spans="1:31">
      <c r="A334"/>
      <c r="J334" s="29" t="str">
        <f>SSN_7!J1654</f>
        <v/>
      </c>
      <c r="K334" s="29" t="str">
        <f>SSN_7!K1654</f>
        <v xml:space="preserve">    </v>
      </c>
      <c r="L334" s="29" t="str">
        <f>SSN_7!L1654</f>
        <v xml:space="preserve"> 1F2</v>
      </c>
      <c r="M334" s="29" t="str">
        <f>SSN_7!M1654</f>
        <v xml:space="preserve"> 1F2</v>
      </c>
      <c r="N334" s="29" t="str">
        <f>SSN_7!N1654</f>
        <v xml:space="preserve"> 1F2</v>
      </c>
      <c r="O334" s="29" t="str">
        <f>SSN_7!O1654</f>
        <v xml:space="preserve"> 1F2</v>
      </c>
      <c r="P334" s="29" t="str">
        <f>SSN_7!P1654</f>
        <v xml:space="preserve"> 1F2</v>
      </c>
      <c r="Q334" s="29" t="str">
        <f>SSN_7!Q1654</f>
        <v xml:space="preserve"> 1F2</v>
      </c>
      <c r="R334" s="29" t="str">
        <f>SSN_7!R1654</f>
        <v xml:space="preserve"> 1F2</v>
      </c>
      <c r="S334" s="29" t="str">
        <f>SSN_7!S1654</f>
        <v xml:space="preserve"> 1F2</v>
      </c>
      <c r="T334" s="29" t="str">
        <f>SSN_7!T1654</f>
        <v xml:space="preserve"> 1F2</v>
      </c>
      <c r="U334" s="29" t="str">
        <f>SSN_7!U1654</f>
        <v xml:space="preserve"> 1F2</v>
      </c>
      <c r="V334" s="29" t="str">
        <f>SSN_7!V1654</f>
        <v xml:space="preserve"> 1F2</v>
      </c>
      <c r="X334" t="e">
        <f>VLOOKUP(K334,$X$2:Y$31,2,FALSE())</f>
        <v>#N/A</v>
      </c>
      <c r="AB334" s="20">
        <f>MATCH("R",$J335:$J$1001,0)</f>
        <v>31</v>
      </c>
      <c r="AC334" s="20">
        <f>ROW()</f>
        <v>334</v>
      </c>
      <c r="AD334" s="24" t="e">
        <f t="shared" ca="1" si="63"/>
        <v>#N/A</v>
      </c>
      <c r="AE334" t="str">
        <f t="shared" ca="1" si="62"/>
        <v>E</v>
      </c>
    </row>
    <row r="335" spans="1:31">
      <c r="A335"/>
      <c r="J335" s="29" t="str">
        <f>SSN_7!J1655</f>
        <v/>
      </c>
      <c r="K335" s="29" t="str">
        <f>SSN_7!K1655</f>
        <v xml:space="preserve">    </v>
      </c>
      <c r="L335" s="29" t="str">
        <f>SSN_7!L1655</f>
        <v>65.0</v>
      </c>
      <c r="M335" s="29" t="str">
        <f>SSN_7!M1655</f>
        <v>57.8</v>
      </c>
      <c r="N335" s="29" t="str">
        <f>SSN_7!N1655</f>
        <v>65.0</v>
      </c>
      <c r="O335" s="29" t="str">
        <f>SSN_7!O1655</f>
        <v>65.0</v>
      </c>
      <c r="P335" s="29" t="str">
        <f>SSN_7!P1655</f>
        <v>65.0</v>
      </c>
      <c r="Q335" s="29" t="str">
        <f>SSN_7!Q1655</f>
        <v>65.0</v>
      </c>
      <c r="R335" s="29" t="str">
        <f>SSN_7!R1655</f>
        <v>65.0</v>
      </c>
      <c r="S335" s="29" t="str">
        <f>SSN_7!S1655</f>
        <v>65.0</v>
      </c>
      <c r="T335" s="29" t="str">
        <f>SSN_7!T1655</f>
        <v>65.0</v>
      </c>
      <c r="U335" s="29" t="str">
        <f>SSN_7!U1655</f>
        <v>65.0</v>
      </c>
      <c r="V335" s="29" t="str">
        <f>SSN_7!V1655</f>
        <v>65.0</v>
      </c>
      <c r="X335" t="e">
        <f>VLOOKUP(K335,$X$2:Y$31,2,FALSE())</f>
        <v>#N/A</v>
      </c>
      <c r="AB335" s="20">
        <f>MATCH("R",$J336:$J$1001,0)</f>
        <v>30</v>
      </c>
      <c r="AC335" s="20">
        <f>ROW()</f>
        <v>335</v>
      </c>
      <c r="AD335" s="24" t="e">
        <f t="shared" ca="1" si="63"/>
        <v>#N/A</v>
      </c>
      <c r="AE335" t="str">
        <f t="shared" ca="1" si="62"/>
        <v>E</v>
      </c>
    </row>
    <row r="336" spans="1:31">
      <c r="A336"/>
      <c r="J336" s="29" t="str">
        <f>SSN_7!J1656</f>
        <v/>
      </c>
      <c r="K336" s="29" t="str">
        <f>SSN_7!K1656</f>
        <v xml:space="preserve">    </v>
      </c>
      <c r="L336" s="29" t="str">
        <f>SSN_7!L1656</f>
        <v xml:space="preserve"> 2.7</v>
      </c>
      <c r="M336" s="29" t="str">
        <f>SSN_7!M1656</f>
        <v xml:space="preserve"> 2.1</v>
      </c>
      <c r="N336" s="29" t="str">
        <f>SSN_7!N1656</f>
        <v xml:space="preserve"> 2.7</v>
      </c>
      <c r="O336" s="29" t="str">
        <f>SSN_7!O1656</f>
        <v xml:space="preserve"> 2.7</v>
      </c>
      <c r="P336" s="29" t="str">
        <f>SSN_7!P1656</f>
        <v xml:space="preserve"> 2.7</v>
      </c>
      <c r="Q336" s="29" t="str">
        <f>SSN_7!Q1656</f>
        <v xml:space="preserve"> 2.7</v>
      </c>
      <c r="R336" s="29" t="str">
        <f>SSN_7!R1656</f>
        <v xml:space="preserve"> 2.7</v>
      </c>
      <c r="S336" s="29" t="str">
        <f>SSN_7!S1656</f>
        <v xml:space="preserve"> 2.7</v>
      </c>
      <c r="T336" s="29" t="str">
        <f>SSN_7!T1656</f>
        <v xml:space="preserve"> 2.7</v>
      </c>
      <c r="U336" s="29" t="str">
        <f>SSN_7!U1656</f>
        <v xml:space="preserve"> 2.7</v>
      </c>
      <c r="V336" s="29" t="str">
        <f>SSN_7!V1656</f>
        <v xml:space="preserve"> 2.7</v>
      </c>
      <c r="X336" t="e">
        <f>VLOOKUP(K336,$X$2:Y$31,2,FALSE())</f>
        <v>#N/A</v>
      </c>
      <c r="AB336" s="20">
        <f>MATCH("R",$J337:$J$1001,0)</f>
        <v>29</v>
      </c>
      <c r="AC336" s="20">
        <f>ROW()</f>
        <v>336</v>
      </c>
      <c r="AD336" s="24" t="e">
        <f t="shared" ca="1" si="63"/>
        <v>#N/A</v>
      </c>
      <c r="AE336" t="str">
        <f t="shared" ca="1" si="62"/>
        <v>E</v>
      </c>
    </row>
    <row r="337" spans="1:31">
      <c r="A337"/>
      <c r="J337" s="29" t="str">
        <f>SSN_7!J1657</f>
        <v/>
      </c>
      <c r="K337" s="29" t="str">
        <f>SSN_7!K1657</f>
        <v xml:space="preserve">    </v>
      </c>
      <c r="L337" s="29" t="str">
        <f>SSN_7!L1657</f>
        <v xml:space="preserve"> 369</v>
      </c>
      <c r="M337" s="29" t="str">
        <f>SSN_7!M1657</f>
        <v xml:space="preserve"> 270</v>
      </c>
      <c r="N337" s="29" t="str">
        <f>SSN_7!N1657</f>
        <v xml:space="preserve"> 369</v>
      </c>
      <c r="O337" s="29" t="str">
        <f>SSN_7!O1657</f>
        <v xml:space="preserve"> 369</v>
      </c>
      <c r="P337" s="29" t="str">
        <f>SSN_7!P1657</f>
        <v xml:space="preserve"> 369</v>
      </c>
      <c r="Q337" s="29" t="str">
        <f>SSN_7!Q1657</f>
        <v xml:space="preserve"> 369</v>
      </c>
      <c r="R337" s="29" t="str">
        <f>SSN_7!R1657</f>
        <v xml:space="preserve"> 369</v>
      </c>
      <c r="S337" s="29" t="str">
        <f>SSN_7!S1657</f>
        <v xml:space="preserve"> 369</v>
      </c>
      <c r="T337" s="29" t="str">
        <f>SSN_7!T1657</f>
        <v xml:space="preserve"> 369</v>
      </c>
      <c r="U337" s="29" t="str">
        <f>SSN_7!U1657</f>
        <v xml:space="preserve"> 369</v>
      </c>
      <c r="V337" s="29" t="str">
        <f>SSN_7!V1657</f>
        <v xml:space="preserve"> 369</v>
      </c>
      <c r="X337" t="e">
        <f>VLOOKUP(K337,$X$2:Y$31,2,FALSE())</f>
        <v>#N/A</v>
      </c>
      <c r="AB337" s="20">
        <f>MATCH("R",$J338:$J$1001,0)</f>
        <v>28</v>
      </c>
      <c r="AC337" s="20">
        <f>ROW()</f>
        <v>337</v>
      </c>
      <c r="AD337" s="24" t="e">
        <f t="shared" ca="1" si="63"/>
        <v>#N/A</v>
      </c>
      <c r="AE337" t="str">
        <f t="shared" ca="1" si="62"/>
        <v>E</v>
      </c>
    </row>
    <row r="338" spans="1:31">
      <c r="A338"/>
      <c r="J338" s="29" t="str">
        <f>SSN_7!J1658</f>
        <v/>
      </c>
      <c r="K338" s="29" t="str">
        <f>SSN_7!K1658</f>
        <v xml:space="preserve">    </v>
      </c>
      <c r="L338" s="29" t="str">
        <f>SSN_7!L1658</f>
        <v>0.50</v>
      </c>
      <c r="M338" s="29" t="str">
        <f>SSN_7!M1658</f>
        <v>0.99</v>
      </c>
      <c r="N338" s="29" t="str">
        <f>SSN_7!N1658</f>
        <v>0.35</v>
      </c>
      <c r="O338" s="29" t="str">
        <f>SSN_7!O1658</f>
        <v>0.02</v>
      </c>
      <c r="P338" s="29" t="str">
        <f>SSN_7!P1658</f>
        <v>0.00</v>
      </c>
      <c r="Q338" s="29" t="str">
        <f>SSN_7!Q1658</f>
        <v>0.00</v>
      </c>
      <c r="R338" s="29" t="str">
        <f>SSN_7!R1658</f>
        <v>0.00</v>
      </c>
      <c r="S338" s="29" t="str">
        <f>SSN_7!S1658</f>
        <v>0.00</v>
      </c>
      <c r="T338" s="29" t="str">
        <f>SSN_7!T1658</f>
        <v>0.00</v>
      </c>
      <c r="U338" s="29" t="str">
        <f>SSN_7!U1658</f>
        <v>0.00</v>
      </c>
      <c r="V338" s="29" t="str">
        <f>SSN_7!V1658</f>
        <v>0.00</v>
      </c>
      <c r="X338" t="e">
        <f>VLOOKUP(K338,$X$2:Y$31,2,FALSE())</f>
        <v>#N/A</v>
      </c>
      <c r="AB338" s="20">
        <f>MATCH("R",$J339:$J$1001,0)</f>
        <v>27</v>
      </c>
      <c r="AC338" s="20">
        <f>ROW()</f>
        <v>338</v>
      </c>
      <c r="AD338" s="24" t="e">
        <f t="shared" ca="1" si="63"/>
        <v>#N/A</v>
      </c>
      <c r="AE338" t="str">
        <f t="shared" ca="1" si="62"/>
        <v>E</v>
      </c>
    </row>
    <row r="339" spans="1:31">
      <c r="A339"/>
      <c r="J339" s="29" t="str">
        <f>SSN_7!J1659</f>
        <v/>
      </c>
      <c r="K339" s="29" t="str">
        <f>SSN_7!K1659</f>
        <v xml:space="preserve">    </v>
      </c>
      <c r="L339" s="29" t="str">
        <f>SSN_7!L1659</f>
        <v xml:space="preserve"> 107</v>
      </c>
      <c r="M339" s="29" t="str">
        <f>SSN_7!M1659</f>
        <v xml:space="preserve">  97</v>
      </c>
      <c r="N339" s="29" t="str">
        <f>SSN_7!N1659</f>
        <v xml:space="preserve"> 109</v>
      </c>
      <c r="O339" s="29" t="str">
        <f>SSN_7!O1659</f>
        <v xml:space="preserve"> 125</v>
      </c>
      <c r="P339" s="29" t="str">
        <f>SSN_7!P1659</f>
        <v xml:space="preserve"> 159</v>
      </c>
      <c r="Q339" s="29" t="str">
        <f>SSN_7!Q1659</f>
        <v xml:space="preserve"> 180</v>
      </c>
      <c r="R339" s="29" t="str">
        <f>SSN_7!R1659</f>
        <v xml:space="preserve"> 183</v>
      </c>
      <c r="S339" s="29" t="str">
        <f>SSN_7!S1659</f>
        <v xml:space="preserve"> 185</v>
      </c>
      <c r="T339" s="29" t="str">
        <f>SSN_7!T1659</f>
        <v xml:space="preserve"> 186</v>
      </c>
      <c r="U339" s="29" t="str">
        <f>SSN_7!U1659</f>
        <v xml:space="preserve"> 188</v>
      </c>
      <c r="V339" s="29" t="str">
        <f>SSN_7!V1659</f>
        <v xml:space="preserve"> 189</v>
      </c>
      <c r="X339" t="e">
        <f>VLOOKUP(K339,$X$2:Y$31,2,FALSE())</f>
        <v>#N/A</v>
      </c>
      <c r="AB339" s="20">
        <f>MATCH("R",$J340:$J$1001,0)</f>
        <v>26</v>
      </c>
      <c r="AC339" s="20">
        <f>ROW()</f>
        <v>339</v>
      </c>
      <c r="AD339" s="24" t="e">
        <f t="shared" ca="1" si="63"/>
        <v>#N/A</v>
      </c>
      <c r="AE339" t="str">
        <f t="shared" ca="1" si="62"/>
        <v>E</v>
      </c>
    </row>
    <row r="340" spans="1:31">
      <c r="A340"/>
      <c r="J340" s="29" t="str">
        <f>SSN_7!J1660</f>
        <v/>
      </c>
      <c r="K340" s="29" t="str">
        <f>SSN_7!K1660</f>
        <v xml:space="preserve">    </v>
      </c>
      <c r="L340" s="29" t="str">
        <f>SSN_7!L1660</f>
        <v xml:space="preserve">  28</v>
      </c>
      <c r="M340" s="29" t="str">
        <f>SSN_7!M1660</f>
        <v xml:space="preserve">  32</v>
      </c>
      <c r="N340" s="29" t="str">
        <f>SSN_7!N1660</f>
        <v xml:space="preserve">  26</v>
      </c>
      <c r="O340" s="29" t="str">
        <f>SSN_7!O1660</f>
        <v xml:space="preserve">  13</v>
      </c>
      <c r="P340" s="29" t="str">
        <f>SSN_7!P1660</f>
        <v xml:space="preserve"> -18</v>
      </c>
      <c r="Q340" s="29" t="str">
        <f>SSN_7!Q1660</f>
        <v xml:space="preserve"> -35</v>
      </c>
      <c r="R340" s="29" t="str">
        <f>SSN_7!R1660</f>
        <v xml:space="preserve"> -35</v>
      </c>
      <c r="S340" s="29" t="str">
        <f>SSN_7!S1660</f>
        <v xml:space="preserve"> -35</v>
      </c>
      <c r="T340" s="29" t="str">
        <f>SSN_7!T1660</f>
        <v xml:space="preserve"> -35</v>
      </c>
      <c r="U340" s="29" t="str">
        <f>SSN_7!U1660</f>
        <v xml:space="preserve"> -35</v>
      </c>
      <c r="V340" s="29" t="str">
        <f>SSN_7!V1660</f>
        <v xml:space="preserve"> -35</v>
      </c>
      <c r="X340" t="e">
        <f>VLOOKUP(K340,$X$2:Y$31,2,FALSE())</f>
        <v>#N/A</v>
      </c>
      <c r="AB340" s="20">
        <f>MATCH("R",$J341:$J$1001,0)</f>
        <v>25</v>
      </c>
      <c r="AC340" s="20">
        <f>ROW()</f>
        <v>340</v>
      </c>
      <c r="AD340" s="24" t="e">
        <f t="shared" ca="1" si="63"/>
        <v>#N/A</v>
      </c>
      <c r="AE340" t="str">
        <f t="shared" ca="1" si="62"/>
        <v>E</v>
      </c>
    </row>
    <row r="341" spans="1:31">
      <c r="A341"/>
      <c r="J341" s="29" t="str">
        <f>SSN_7!J1661</f>
        <v/>
      </c>
      <c r="K341" s="29" t="str">
        <f>SSN_7!K1661</f>
        <v xml:space="preserve">    </v>
      </c>
      <c r="L341" s="29" t="str">
        <f>SSN_7!L1661</f>
        <v xml:space="preserve"> -87</v>
      </c>
      <c r="M341" s="29" t="str">
        <f>SSN_7!M1661</f>
        <v xml:space="preserve"> -77</v>
      </c>
      <c r="N341" s="29" t="str">
        <f>SSN_7!N1661</f>
        <v xml:space="preserve"> -89</v>
      </c>
      <c r="O341" s="29" t="str">
        <f>SSN_7!O1661</f>
        <v>-105</v>
      </c>
      <c r="P341" s="29" t="str">
        <f>SSN_7!P1661</f>
        <v>-139</v>
      </c>
      <c r="Q341" s="29" t="str">
        <f>SSN_7!Q1661</f>
        <v>-160</v>
      </c>
      <c r="R341" s="29" t="str">
        <f>SSN_7!R1661</f>
        <v>-163</v>
      </c>
      <c r="S341" s="29" t="str">
        <f>SSN_7!S1661</f>
        <v>-165</v>
      </c>
      <c r="T341" s="29" t="str">
        <f>SSN_7!T1661</f>
        <v>-166</v>
      </c>
      <c r="U341" s="29" t="str">
        <f>SSN_7!U1661</f>
        <v>-168</v>
      </c>
      <c r="V341" s="29" t="str">
        <f>SSN_7!V1661</f>
        <v>-169</v>
      </c>
      <c r="X341" t="e">
        <f>VLOOKUP(K341,$X$2:Y$31,2,FALSE())</f>
        <v>#N/A</v>
      </c>
      <c r="AB341" s="20">
        <f>MATCH("R",$J342:$J$1001,0)</f>
        <v>24</v>
      </c>
      <c r="AC341" s="20">
        <f>ROW()</f>
        <v>341</v>
      </c>
      <c r="AD341" s="24" t="e">
        <f t="shared" ca="1" si="63"/>
        <v>#N/A</v>
      </c>
      <c r="AE341" t="str">
        <f t="shared" ca="1" si="62"/>
        <v>E</v>
      </c>
    </row>
    <row r="342" spans="1:31">
      <c r="A342"/>
      <c r="J342" s="29" t="str">
        <f>SSN_7!J1662</f>
        <v/>
      </c>
      <c r="K342" s="29" t="str">
        <f>SSN_7!K1662</f>
        <v xml:space="preserve">    </v>
      </c>
      <c r="L342" s="29" t="str">
        <f>SSN_7!L1662</f>
        <v>-143</v>
      </c>
      <c r="M342" s="29" t="str">
        <f>SSN_7!M1662</f>
        <v>-138</v>
      </c>
      <c r="N342" s="29" t="str">
        <f>SSN_7!N1662</f>
        <v>-144</v>
      </c>
      <c r="O342" s="29" t="str">
        <f>SSN_7!O1662</f>
        <v>-148</v>
      </c>
      <c r="P342" s="29" t="str">
        <f>SSN_7!P1662</f>
        <v>-153</v>
      </c>
      <c r="Q342" s="29" t="str">
        <f>SSN_7!Q1662</f>
        <v>-159</v>
      </c>
      <c r="R342" s="29" t="str">
        <f>SSN_7!R1662</f>
        <v>-164</v>
      </c>
      <c r="S342" s="29" t="str">
        <f>SSN_7!S1662</f>
        <v>-167</v>
      </c>
      <c r="T342" s="29" t="str">
        <f>SSN_7!T1662</f>
        <v>-169</v>
      </c>
      <c r="U342" s="29" t="str">
        <f>SSN_7!U1662</f>
        <v>-170</v>
      </c>
      <c r="V342" s="29" t="str">
        <f>SSN_7!V1662</f>
        <v>-172</v>
      </c>
      <c r="X342" t="e">
        <f>VLOOKUP(K342,$X$2:Y$31,2,FALSE())</f>
        <v>#N/A</v>
      </c>
      <c r="AB342" s="20">
        <f>MATCH("R",$J343:$J$1001,0)</f>
        <v>23</v>
      </c>
      <c r="AC342" s="20">
        <f>ROW()</f>
        <v>342</v>
      </c>
      <c r="AD342" s="24" t="e">
        <f t="shared" ca="1" si="63"/>
        <v>#N/A</v>
      </c>
      <c r="AE342" t="str">
        <f t="shared" ca="1" si="62"/>
        <v>E</v>
      </c>
    </row>
    <row r="343" spans="1:31">
      <c r="A343"/>
      <c r="J343" s="29" t="str">
        <f>SSN_7!J1663</f>
        <v/>
      </c>
      <c r="K343" s="29" t="str">
        <f>SSN_7!K1663</f>
        <v xml:space="preserve">    </v>
      </c>
      <c r="L343" s="29" t="str">
        <f>SSN_7!L1663</f>
        <v xml:space="preserve">  56</v>
      </c>
      <c r="M343" s="29" t="str">
        <f>SSN_7!M1663</f>
        <v xml:space="preserve">  60</v>
      </c>
      <c r="N343" s="29" t="str">
        <f>SSN_7!N1663</f>
        <v xml:space="preserve">  55</v>
      </c>
      <c r="O343" s="29" t="str">
        <f>SSN_7!O1663</f>
        <v xml:space="preserve">  43</v>
      </c>
      <c r="P343" s="29" t="str">
        <f>SSN_7!P1663</f>
        <v xml:space="preserve">  14</v>
      </c>
      <c r="Q343" s="29" t="str">
        <f>SSN_7!Q1663</f>
        <v xml:space="preserve">  -1</v>
      </c>
      <c r="R343" s="29" t="str">
        <f>SSN_7!R1663</f>
        <v xml:space="preserve">   1</v>
      </c>
      <c r="S343" s="29" t="str">
        <f>SSN_7!S1663</f>
        <v xml:space="preserve">   2</v>
      </c>
      <c r="T343" s="29" t="str">
        <f>SSN_7!T1663</f>
        <v xml:space="preserve">   2</v>
      </c>
      <c r="U343" s="29" t="str">
        <f>SSN_7!U1663</f>
        <v xml:space="preserve">   3</v>
      </c>
      <c r="V343" s="29" t="str">
        <f>SSN_7!V1663</f>
        <v xml:space="preserve">   3</v>
      </c>
      <c r="X343" t="e">
        <f>VLOOKUP(K343,$X$2:Y$31,2,FALSE())</f>
        <v>#N/A</v>
      </c>
      <c r="AB343" s="20">
        <f>MATCH("R",$J344:$J$1001,0)</f>
        <v>22</v>
      </c>
      <c r="AC343" s="20">
        <f>ROW()</f>
        <v>343</v>
      </c>
      <c r="AD343" s="24" t="e">
        <f t="shared" ca="1" si="63"/>
        <v>#N/A</v>
      </c>
      <c r="AE343" t="str">
        <f t="shared" ca="1" si="62"/>
        <v>E</v>
      </c>
    </row>
    <row r="344" spans="1:31">
      <c r="A344"/>
      <c r="J344" s="29" t="str">
        <f>SSN_7!J1664</f>
        <v/>
      </c>
      <c r="K344" s="29" t="str">
        <f>SSN_7!K1664</f>
        <v xml:space="preserve">    </v>
      </c>
      <c r="L344" s="29" t="str">
        <f>SSN_7!L1664</f>
        <v xml:space="preserve">  31</v>
      </c>
      <c r="M344" s="29" t="str">
        <f>SSN_7!M1664</f>
        <v xml:space="preserve">  25</v>
      </c>
      <c r="N344" s="29" t="str">
        <f>SSN_7!N1664</f>
        <v xml:space="preserve">  34</v>
      </c>
      <c r="O344" s="29" t="str">
        <f>SSN_7!O1664</f>
        <v xml:space="preserve">  51</v>
      </c>
      <c r="P344" s="29" t="str">
        <f>SSN_7!P1664</f>
        <v xml:space="preserve">  77</v>
      </c>
      <c r="Q344" s="29" t="str">
        <f>SSN_7!Q1664</f>
        <v xml:space="preserve">  85</v>
      </c>
      <c r="R344" s="29" t="str">
        <f>SSN_7!R1664</f>
        <v xml:space="preserve">  83</v>
      </c>
      <c r="S344" s="29" t="str">
        <f>SSN_7!S1664</f>
        <v xml:space="preserve">  82</v>
      </c>
      <c r="T344" s="29" t="str">
        <f>SSN_7!T1664</f>
        <v xml:space="preserve">  82</v>
      </c>
      <c r="U344" s="29" t="str">
        <f>SSN_7!U1664</f>
        <v xml:space="preserve">  82</v>
      </c>
      <c r="V344" s="29" t="str">
        <f>SSN_7!V1664</f>
        <v xml:space="preserve">  81</v>
      </c>
      <c r="X344" t="e">
        <f>VLOOKUP(K344,$X$2:Y$31,2,FALSE())</f>
        <v>#N/A</v>
      </c>
      <c r="AB344" s="20">
        <f>MATCH("R",$J345:$J$1001,0)</f>
        <v>21</v>
      </c>
      <c r="AC344" s="20">
        <f>ROW()</f>
        <v>344</v>
      </c>
      <c r="AD344" s="24" t="e">
        <f t="shared" ca="1" si="63"/>
        <v>#N/A</v>
      </c>
      <c r="AE344" t="str">
        <f t="shared" ca="1" si="62"/>
        <v>E</v>
      </c>
    </row>
    <row r="345" spans="1:31">
      <c r="A345"/>
      <c r="J345" s="29" t="str">
        <f>SSN_7!J1665</f>
        <v/>
      </c>
      <c r="K345" s="29" t="str">
        <f>SSN_7!K1665</f>
        <v xml:space="preserve">    </v>
      </c>
      <c r="L345" s="29" t="str">
        <f>SSN_7!L1665</f>
        <v>0.02</v>
      </c>
      <c r="M345" s="29" t="str">
        <f>SSN_7!M1665</f>
        <v>0.05</v>
      </c>
      <c r="N345" s="29" t="str">
        <f>SSN_7!N1665</f>
        <v>0.01</v>
      </c>
      <c r="O345" s="29" t="str">
        <f>SSN_7!O1665</f>
        <v>0.01</v>
      </c>
      <c r="P345" s="29" t="str">
        <f>SSN_7!P1665</f>
        <v>0.00</v>
      </c>
      <c r="Q345" s="29" t="str">
        <f>SSN_7!Q1665</f>
        <v>0.00</v>
      </c>
      <c r="R345" s="29" t="str">
        <f>SSN_7!R1665</f>
        <v>0.00</v>
      </c>
      <c r="S345" s="29" t="str">
        <f>SSN_7!S1665</f>
        <v>0.00</v>
      </c>
      <c r="T345" s="29" t="str">
        <f>SSN_7!T1665</f>
        <v>0.00</v>
      </c>
      <c r="U345" s="29" t="str">
        <f>SSN_7!U1665</f>
        <v>0.00</v>
      </c>
      <c r="V345" s="29" t="str">
        <f>SSN_7!V1665</f>
        <v>0.00</v>
      </c>
      <c r="X345" t="e">
        <f>VLOOKUP(K345,$X$2:Y$31,2,FALSE())</f>
        <v>#N/A</v>
      </c>
      <c r="AB345" s="20">
        <f>MATCH("R",$J346:$J$1001,0)</f>
        <v>20</v>
      </c>
      <c r="AC345" s="20">
        <f>ROW()</f>
        <v>345</v>
      </c>
      <c r="AD345" s="24" t="e">
        <f t="shared" ca="1" si="63"/>
        <v>#N/A</v>
      </c>
      <c r="AE345" t="str">
        <f t="shared" ca="1" si="62"/>
        <v>E</v>
      </c>
    </row>
    <row r="346" spans="1:31">
      <c r="A346"/>
      <c r="J346" s="29" t="str">
        <f>SSN_7!J1666</f>
        <v/>
      </c>
      <c r="K346" s="29" t="str">
        <f>SSN_7!K1666</f>
        <v xml:space="preserve">    </v>
      </c>
      <c r="L346" s="29" t="str">
        <f>SSN_7!L1666</f>
        <v>0.00</v>
      </c>
      <c r="M346" s="29" t="str">
        <f>SSN_7!M1666</f>
        <v>0.00</v>
      </c>
      <c r="N346" s="29" t="str">
        <f>SSN_7!N1666</f>
        <v>0.00</v>
      </c>
      <c r="O346" s="29" t="str">
        <f>SSN_7!O1666</f>
        <v>0.00</v>
      </c>
      <c r="P346" s="29" t="str">
        <f>SSN_7!P1666</f>
        <v>0.00</v>
      </c>
      <c r="Q346" s="29" t="str">
        <f>SSN_7!Q1666</f>
        <v>0.00</v>
      </c>
      <c r="R346" s="29" t="str">
        <f>SSN_7!R1666</f>
        <v>0.00</v>
      </c>
      <c r="S346" s="29" t="str">
        <f>SSN_7!S1666</f>
        <v>0.00</v>
      </c>
      <c r="T346" s="29" t="str">
        <f>SSN_7!T1666</f>
        <v>0.00</v>
      </c>
      <c r="U346" s="29" t="str">
        <f>SSN_7!U1666</f>
        <v>0.00</v>
      </c>
      <c r="V346" s="29" t="str">
        <f>SSN_7!V1666</f>
        <v>0.00</v>
      </c>
      <c r="X346" t="e">
        <f>VLOOKUP(K346,$X$2:Y$31,2,FALSE())</f>
        <v>#N/A</v>
      </c>
      <c r="AB346" s="20">
        <f>MATCH("R",$J347:$J$1001,0)</f>
        <v>19</v>
      </c>
      <c r="AC346" s="20">
        <f>ROW()</f>
        <v>346</v>
      </c>
      <c r="AD346" s="24" t="e">
        <f t="shared" ca="1" si="63"/>
        <v>#N/A</v>
      </c>
      <c r="AE346" t="str">
        <f t="shared" ca="1" si="62"/>
        <v>E</v>
      </c>
    </row>
    <row r="347" spans="1:31">
      <c r="A347"/>
      <c r="J347" s="29" t="str">
        <f>SSN_7!J1667</f>
        <v/>
      </c>
      <c r="K347" s="29" t="str">
        <f>SSN_7!K1667</f>
        <v xml:space="preserve">    </v>
      </c>
      <c r="L347" s="29" t="str">
        <f>SSN_7!L1667</f>
        <v>0.07</v>
      </c>
      <c r="M347" s="29" t="str">
        <f>SSN_7!M1667</f>
        <v>0.10</v>
      </c>
      <c r="N347" s="29" t="str">
        <f>SSN_7!N1667</f>
        <v>0.07</v>
      </c>
      <c r="O347" s="29" t="str">
        <f>SSN_7!O1667</f>
        <v>0.03</v>
      </c>
      <c r="P347" s="29" t="str">
        <f>SSN_7!P1667</f>
        <v>0.00</v>
      </c>
      <c r="Q347" s="29" t="str">
        <f>SSN_7!Q1667</f>
        <v>0.00</v>
      </c>
      <c r="R347" s="29" t="str">
        <f>SSN_7!R1667</f>
        <v>0.00</v>
      </c>
      <c r="S347" s="29" t="str">
        <f>SSN_7!S1667</f>
        <v>0.00</v>
      </c>
      <c r="T347" s="29" t="str">
        <f>SSN_7!T1667</f>
        <v>0.00</v>
      </c>
      <c r="U347" s="29" t="str">
        <f>SSN_7!U1667</f>
        <v>0.00</v>
      </c>
      <c r="V347" s="29" t="str">
        <f>SSN_7!V1667</f>
        <v>0.00</v>
      </c>
      <c r="X347" t="e">
        <f>VLOOKUP(K347,$X$2:Y$31,2,FALSE())</f>
        <v>#N/A</v>
      </c>
      <c r="AB347" s="20">
        <f>MATCH("R",$J348:$J$1001,0)</f>
        <v>18</v>
      </c>
      <c r="AC347" s="20">
        <f>ROW()</f>
        <v>347</v>
      </c>
      <c r="AD347" s="24" t="e">
        <f t="shared" ca="1" si="63"/>
        <v>#N/A</v>
      </c>
      <c r="AE347" t="str">
        <f t="shared" ca="1" si="62"/>
        <v>E</v>
      </c>
    </row>
    <row r="348" spans="1:31">
      <c r="A348"/>
      <c r="J348" s="29" t="str">
        <f>SSN_7!J1668</f>
        <v/>
      </c>
      <c r="K348" s="29" t="str">
        <f>SSN_7!K1668</f>
        <v xml:space="preserve">    </v>
      </c>
      <c r="L348" s="29" t="str">
        <f>SSN_7!L1668</f>
        <v>11.8</v>
      </c>
      <c r="M348" s="29" t="str">
        <f>SSN_7!M1668</f>
        <v xml:space="preserve"> 6.2</v>
      </c>
      <c r="N348" s="29" t="str">
        <f>SSN_7!N1668</f>
        <v>13.3</v>
      </c>
      <c r="O348" s="29" t="str">
        <f>SSN_7!O1668</f>
        <v>19.6</v>
      </c>
      <c r="P348" s="29" t="str">
        <f>SSN_7!P1668</f>
        <v>15.8</v>
      </c>
      <c r="Q348" s="29" t="str">
        <f>SSN_7!Q1668</f>
        <v xml:space="preserve"> 5.5</v>
      </c>
      <c r="R348" s="29" t="str">
        <f>SSN_7!R1668</f>
        <v xml:space="preserve"> 5.5</v>
      </c>
      <c r="S348" s="29" t="str">
        <f>SSN_7!S1668</f>
        <v xml:space="preserve"> 5.5</v>
      </c>
      <c r="T348" s="29" t="str">
        <f>SSN_7!T1668</f>
        <v xml:space="preserve"> 5.5</v>
      </c>
      <c r="U348" s="29" t="str">
        <f>SSN_7!U1668</f>
        <v xml:space="preserve"> 5.5</v>
      </c>
      <c r="V348" s="29" t="str">
        <f>SSN_7!V1668</f>
        <v xml:space="preserve"> 5.5</v>
      </c>
      <c r="X348" t="e">
        <f>VLOOKUP(K348,$X$2:Y$31,2,FALSE())</f>
        <v>#N/A</v>
      </c>
      <c r="AB348" s="20">
        <f>MATCH("R",$J349:$J$1001,0)</f>
        <v>17</v>
      </c>
      <c r="AC348" s="20">
        <f>ROW()</f>
        <v>348</v>
      </c>
      <c r="AD348" s="24" t="e">
        <f t="shared" ca="1" si="63"/>
        <v>#N/A</v>
      </c>
      <c r="AE348" t="str">
        <f t="shared" ca="1" si="62"/>
        <v>E</v>
      </c>
    </row>
    <row r="349" spans="1:31">
      <c r="A349"/>
      <c r="J349" s="29" t="str">
        <f>SSN_7!J1669</f>
        <v/>
      </c>
      <c r="K349" s="29" t="str">
        <f>SSN_7!K1669</f>
        <v xml:space="preserve">    </v>
      </c>
      <c r="L349" s="29" t="str">
        <f>SSN_7!L1669</f>
        <v xml:space="preserve"> 6.7</v>
      </c>
      <c r="M349" s="29" t="str">
        <f>SSN_7!M1669</f>
        <v xml:space="preserve"> 3.8</v>
      </c>
      <c r="N349" s="29" t="str">
        <f>SSN_7!N1669</f>
        <v xml:space="preserve"> 7.9</v>
      </c>
      <c r="O349" s="29" t="str">
        <f>SSN_7!O1669</f>
        <v>14.9</v>
      </c>
      <c r="P349" s="29" t="str">
        <f>SSN_7!P1669</f>
        <v>21.2</v>
      </c>
      <c r="Q349" s="29" t="str">
        <f>SSN_7!Q1669</f>
        <v xml:space="preserve"> 3.8</v>
      </c>
      <c r="R349" s="29" t="str">
        <f>SSN_7!R1669</f>
        <v xml:space="preserve"> 3.8</v>
      </c>
      <c r="S349" s="29" t="str">
        <f>SSN_7!S1669</f>
        <v xml:space="preserve"> 3.8</v>
      </c>
      <c r="T349" s="29" t="str">
        <f>SSN_7!T1669</f>
        <v xml:space="preserve"> 3.8</v>
      </c>
      <c r="U349" s="29" t="str">
        <f>SSN_7!U1669</f>
        <v xml:space="preserve"> 3.8</v>
      </c>
      <c r="V349" s="29" t="str">
        <f>SSN_7!V1669</f>
        <v xml:space="preserve"> 3.8</v>
      </c>
      <c r="X349" t="e">
        <f>VLOOKUP(K349,$X$2:Y$31,2,FALSE())</f>
        <v>#N/A</v>
      </c>
      <c r="AB349" s="20">
        <f>MATCH("R",$J350:$J$1001,0)</f>
        <v>16</v>
      </c>
      <c r="AC349" s="20">
        <f>ROW()</f>
        <v>349</v>
      </c>
      <c r="AD349" s="24" t="e">
        <f t="shared" ca="1" si="63"/>
        <v>#N/A</v>
      </c>
      <c r="AE349" t="str">
        <f t="shared" ca="1" si="62"/>
        <v>E</v>
      </c>
    </row>
    <row r="350" spans="1:31">
      <c r="A350"/>
      <c r="J350" s="29" t="str">
        <f>SSN_7!J1670</f>
        <v/>
      </c>
      <c r="K350" s="29" t="str">
        <f>SSN_7!K1670</f>
        <v xml:space="preserve">    </v>
      </c>
      <c r="L350" s="29" t="str">
        <f>SSN_7!L1670</f>
        <v>14.7</v>
      </c>
      <c r="M350" s="29" t="str">
        <f>SSN_7!M1670</f>
        <v>12.2</v>
      </c>
      <c r="N350" s="29" t="str">
        <f>SSN_7!N1670</f>
        <v>15.9</v>
      </c>
      <c r="O350" s="29" t="str">
        <f>SSN_7!O1670</f>
        <v>21.4</v>
      </c>
      <c r="P350" s="29" t="str">
        <f>SSN_7!P1670</f>
        <v>18.1</v>
      </c>
      <c r="Q350" s="29" t="str">
        <f>SSN_7!Q1670</f>
        <v>10.8</v>
      </c>
      <c r="R350" s="29" t="str">
        <f>SSN_7!R1670</f>
        <v>11.1</v>
      </c>
      <c r="S350" s="29" t="str">
        <f>SSN_7!S1670</f>
        <v>11.1</v>
      </c>
      <c r="T350" s="29" t="str">
        <f>SSN_7!T1670</f>
        <v>11.1</v>
      </c>
      <c r="U350" s="29" t="str">
        <f>SSN_7!U1670</f>
        <v>11.1</v>
      </c>
      <c r="V350" s="29" t="str">
        <f>SSN_7!V1670</f>
        <v>11.1</v>
      </c>
      <c r="X350" t="e">
        <f>VLOOKUP(K350,$X$2:Y$31,2,FALSE())</f>
        <v>#N/A</v>
      </c>
      <c r="AB350" s="20">
        <f>MATCH("R",$J351:$J$1001,0)</f>
        <v>15</v>
      </c>
      <c r="AC350" s="20">
        <f>ROW()</f>
        <v>350</v>
      </c>
      <c r="AD350" s="24" t="e">
        <f t="shared" ca="1" si="63"/>
        <v>#N/A</v>
      </c>
      <c r="AE350" t="str">
        <f t="shared" ca="1" si="62"/>
        <v>E</v>
      </c>
    </row>
    <row r="351" spans="1:31">
      <c r="A351"/>
      <c r="J351" s="29" t="str">
        <f>SSN_7!J1671</f>
        <v/>
      </c>
      <c r="K351" s="29" t="str">
        <f>SSN_7!K1671</f>
        <v xml:space="preserve">    </v>
      </c>
      <c r="L351" s="29" t="str">
        <f>SSN_7!L1671</f>
        <v xml:space="preserve"> 9.9</v>
      </c>
      <c r="M351" s="29" t="str">
        <f>SSN_7!M1671</f>
        <v xml:space="preserve"> 9.8</v>
      </c>
      <c r="N351" s="29" t="str">
        <f>SSN_7!N1671</f>
        <v>10.6</v>
      </c>
      <c r="O351" s="29" t="str">
        <f>SSN_7!O1671</f>
        <v>16.0</v>
      </c>
      <c r="P351" s="29" t="str">
        <f>SSN_7!P1671</f>
        <v>21.8</v>
      </c>
      <c r="Q351" s="29" t="str">
        <f>SSN_7!Q1671</f>
        <v xml:space="preserve"> 6.5</v>
      </c>
      <c r="R351" s="29" t="str">
        <f>SSN_7!R1671</f>
        <v xml:space="preserve"> 6.9</v>
      </c>
      <c r="S351" s="29" t="str">
        <f>SSN_7!S1671</f>
        <v xml:space="preserve"> 7.0</v>
      </c>
      <c r="T351" s="29" t="str">
        <f>SSN_7!T1671</f>
        <v xml:space="preserve"> 7.0</v>
      </c>
      <c r="U351" s="29" t="str">
        <f>SSN_7!U1671</f>
        <v xml:space="preserve"> 7.0</v>
      </c>
      <c r="V351" s="29" t="str">
        <f>SSN_7!V1671</f>
        <v xml:space="preserve"> 7.0</v>
      </c>
      <c r="X351" t="e">
        <f>VLOOKUP(K351,$X$2:Y$31,2,FALSE())</f>
        <v>#N/A</v>
      </c>
      <c r="AB351" s="20">
        <f>MATCH("R",$J352:$J$1001,0)</f>
        <v>14</v>
      </c>
      <c r="AC351" s="20">
        <f>ROW()</f>
        <v>351</v>
      </c>
      <c r="AD351" s="24" t="e">
        <f t="shared" ca="1" si="63"/>
        <v>#N/A</v>
      </c>
      <c r="AE351" t="str">
        <f t="shared" ca="1" si="62"/>
        <v>E</v>
      </c>
    </row>
    <row r="352" spans="1:31">
      <c r="A352"/>
      <c r="J352" s="29" t="str">
        <f>SSN_7!J1672</f>
        <v/>
      </c>
      <c r="K352" s="29" t="str">
        <f>SSN_7!K1672</f>
        <v xml:space="preserve">    </v>
      </c>
      <c r="L352" s="29" t="str">
        <f>SSN_7!L1672</f>
        <v xml:space="preserve"> 4.0</v>
      </c>
      <c r="M352" s="29" t="str">
        <f>SSN_7!M1672</f>
        <v xml:space="preserve"> 4.1</v>
      </c>
      <c r="N352" s="29" t="str">
        <f>SSN_7!N1672</f>
        <v xml:space="preserve"> 3.9</v>
      </c>
      <c r="O352" s="29" t="str">
        <f>SSN_7!O1672</f>
        <v xml:space="preserve"> 3.7</v>
      </c>
      <c r="P352" s="29" t="str">
        <f>SSN_7!P1672</f>
        <v xml:space="preserve"> 3.4</v>
      </c>
      <c r="Q352" s="29" t="str">
        <f>SSN_7!Q1672</f>
        <v xml:space="preserve"> 3.2</v>
      </c>
      <c r="R352" s="29" t="str">
        <f>SSN_7!R1672</f>
        <v xml:space="preserve"> 3.0</v>
      </c>
      <c r="S352" s="29" t="str">
        <f>SSN_7!S1672</f>
        <v xml:space="preserve"> 2.9</v>
      </c>
      <c r="T352" s="29" t="str">
        <f>SSN_7!T1672</f>
        <v xml:space="preserve"> 2.8</v>
      </c>
      <c r="U352" s="29" t="str">
        <f>SSN_7!U1672</f>
        <v xml:space="preserve"> 2.8</v>
      </c>
      <c r="V352" s="29" t="str">
        <f>SSN_7!V1672</f>
        <v xml:space="preserve"> 2.7</v>
      </c>
      <c r="X352" t="e">
        <f>VLOOKUP(K352,$X$2:Y$31,2,FALSE())</f>
        <v>#N/A</v>
      </c>
      <c r="AB352" s="20">
        <f>MATCH("R",$J353:$J$1001,0)</f>
        <v>13</v>
      </c>
      <c r="AC352" s="20">
        <f>ROW()</f>
        <v>352</v>
      </c>
      <c r="AD352" s="24" t="e">
        <f t="shared" ca="1" si="63"/>
        <v>#N/A</v>
      </c>
      <c r="AE352" t="str">
        <f t="shared" ca="1" si="62"/>
        <v>E</v>
      </c>
    </row>
    <row r="353" spans="1:31">
      <c r="A353"/>
      <c r="J353" s="29" t="str">
        <f>SSN_7!J1673</f>
        <v/>
      </c>
      <c r="K353" s="29" t="str">
        <f>SSN_7!K1673</f>
        <v xml:space="preserve">    </v>
      </c>
      <c r="L353" s="29" t="str">
        <f>SSN_7!L1673</f>
        <v xml:space="preserve"> 4.0</v>
      </c>
      <c r="M353" s="29" t="str">
        <f>SSN_7!M1673</f>
        <v xml:space="preserve"> 4.1</v>
      </c>
      <c r="N353" s="29" t="str">
        <f>SSN_7!N1673</f>
        <v xml:space="preserve"> 3.9</v>
      </c>
      <c r="O353" s="29" t="str">
        <f>SSN_7!O1673</f>
        <v xml:space="preserve"> 3.7</v>
      </c>
      <c r="P353" s="29" t="str">
        <f>SSN_7!P1673</f>
        <v xml:space="preserve"> 3.4</v>
      </c>
      <c r="Q353" s="29" t="str">
        <f>SSN_7!Q1673</f>
        <v xml:space="preserve"> 3.2</v>
      </c>
      <c r="R353" s="29" t="str">
        <f>SSN_7!R1673</f>
        <v xml:space="preserve"> 3.0</v>
      </c>
      <c r="S353" s="29" t="str">
        <f>SSN_7!S1673</f>
        <v xml:space="preserve"> 2.9</v>
      </c>
      <c r="T353" s="29" t="str">
        <f>SSN_7!T1673</f>
        <v xml:space="preserve"> 2.8</v>
      </c>
      <c r="U353" s="29" t="str">
        <f>SSN_7!U1673</f>
        <v xml:space="preserve"> 2.8</v>
      </c>
      <c r="V353" s="29" t="str">
        <f>SSN_7!V1673</f>
        <v xml:space="preserve"> 2.7</v>
      </c>
      <c r="X353" t="e">
        <f>VLOOKUP(K353,$X$2:Y$31,2,FALSE())</f>
        <v>#N/A</v>
      </c>
      <c r="AB353" s="20">
        <f>MATCH("R",$J354:$J$1001,0)</f>
        <v>12</v>
      </c>
      <c r="AC353" s="20">
        <f>ROW()</f>
        <v>353</v>
      </c>
      <c r="AD353" s="24" t="e">
        <f t="shared" ca="1" si="63"/>
        <v>#N/A</v>
      </c>
      <c r="AE353" t="str">
        <f t="shared" ca="1" si="62"/>
        <v>E</v>
      </c>
    </row>
    <row r="354" spans="1:31">
      <c r="A354"/>
      <c r="J354" s="29" t="str">
        <f>SSN_7!J1674</f>
        <v/>
      </c>
      <c r="K354" s="29" t="str">
        <f>SSN_7!K1674</f>
        <v xml:space="preserve">    </v>
      </c>
      <c r="L354" s="29" t="str">
        <f>SSN_7!L1674</f>
        <v xml:space="preserve">  42</v>
      </c>
      <c r="M354" s="29" t="str">
        <f>SSN_7!M1674</f>
        <v xml:space="preserve">  48</v>
      </c>
      <c r="N354" s="29" t="str">
        <f>SSN_7!N1674</f>
        <v xml:space="preserve">  39</v>
      </c>
      <c r="O354" s="29" t="str">
        <f>SSN_7!O1674</f>
        <v xml:space="preserve">  22</v>
      </c>
      <c r="P354" s="29" t="str">
        <f>SSN_7!P1674</f>
        <v xml:space="preserve">  -4</v>
      </c>
      <c r="Q354" s="29" t="str">
        <f>SSN_7!Q1674</f>
        <v xml:space="preserve"> -12</v>
      </c>
      <c r="R354" s="29" t="str">
        <f>SSN_7!R1674</f>
        <v xml:space="preserve"> -10</v>
      </c>
      <c r="S354" s="29" t="str">
        <f>SSN_7!S1674</f>
        <v xml:space="preserve">  -9</v>
      </c>
      <c r="T354" s="29" t="str">
        <f>SSN_7!T1674</f>
        <v xml:space="preserve">  -9</v>
      </c>
      <c r="U354" s="29" t="str">
        <f>SSN_7!U1674</f>
        <v xml:space="preserve">  -9</v>
      </c>
      <c r="V354" s="29" t="str">
        <f>SSN_7!V1674</f>
        <v xml:space="preserve">  -8</v>
      </c>
      <c r="X354" t="e">
        <f>VLOOKUP(K354,$X$2:Y$31,2,FALSE())</f>
        <v>#N/A</v>
      </c>
      <c r="AB354" s="20">
        <f>MATCH("R",$J355:$J$1001,0)</f>
        <v>11</v>
      </c>
      <c r="AC354" s="20">
        <f>ROW()</f>
        <v>354</v>
      </c>
      <c r="AD354" s="24" t="e">
        <f t="shared" ca="1" si="63"/>
        <v>#N/A</v>
      </c>
      <c r="AE354" t="str">
        <f t="shared" ca="1" si="62"/>
        <v>E</v>
      </c>
    </row>
    <row r="355" spans="1:31">
      <c r="A355"/>
      <c r="J355" s="29" t="str">
        <f>SSN_7!J1675</f>
        <v/>
      </c>
      <c r="K355" s="29" t="str">
        <f>SSN_7!K1675</f>
        <v xml:space="preserve">    </v>
      </c>
      <c r="L355" s="29" t="str">
        <f>SSN_7!L1675</f>
        <v xml:space="preserve">RSI </v>
      </c>
      <c r="M355" s="29" t="str">
        <f>SSN_7!M1675</f>
        <v>oeff</v>
      </c>
      <c r="N355" s="29" t="str">
        <f>SSN_7!N1675</f>
        <v>Dail</v>
      </c>
      <c r="O355" s="29" t="str">
        <f>SSN_7!O1675</f>
        <v xml:space="preserve">)   </v>
      </c>
      <c r="P355" s="29" t="str">
        <f>SSN_7!P1675</f>
        <v xml:space="preserve">    </v>
      </c>
      <c r="Q355" s="29" t="str">
        <f>SSN_7!Q1675</f>
        <v>METH</v>
      </c>
      <c r="R355" s="29" t="str">
        <f>SSN_7!R1675</f>
        <v>D 30</v>
      </c>
      <c r="S355" s="29" t="str">
        <f>SSN_7!S1675</f>
        <v xml:space="preserve">  VO</v>
      </c>
      <c r="T355" s="29" t="str">
        <f>SSN_7!T1675</f>
        <v xml:space="preserve">CAP </v>
      </c>
      <c r="U355" s="29" t="str">
        <f>SSN_7!U1675</f>
        <v>6.12</v>
      </c>
      <c r="V355" s="29" t="str">
        <f>SSN_7!V1675</f>
        <v xml:space="preserve">7W  </v>
      </c>
      <c r="X355" t="e">
        <f>VLOOKUP(K355,$X$2:Y$31,2,FALSE())</f>
        <v>#N/A</v>
      </c>
      <c r="AB355" s="20">
        <f>MATCH("R",$J356:$J$1001,0)</f>
        <v>10</v>
      </c>
      <c r="AC355" s="20">
        <f>ROW()</f>
        <v>355</v>
      </c>
      <c r="AD355" s="24" t="e">
        <f t="shared" ca="1" si="63"/>
        <v>#N/A</v>
      </c>
      <c r="AE355" t="str">
        <f t="shared" ca="1" si="62"/>
        <v>E</v>
      </c>
    </row>
    <row r="356" spans="1:31">
      <c r="A356"/>
      <c r="J356" s="29" t="str">
        <f>SSN_7!J1676</f>
        <v/>
      </c>
      <c r="K356" s="29" t="str">
        <f>SSN_7!K1676</f>
        <v/>
      </c>
      <c r="L356" s="29" t="str">
        <f>SSN_7!L1676</f>
        <v/>
      </c>
      <c r="M356" s="29" t="str">
        <f>SSN_7!M1676</f>
        <v/>
      </c>
      <c r="N356" s="29" t="str">
        <f>SSN_7!N1676</f>
        <v/>
      </c>
      <c r="O356" s="29" t="str">
        <f>SSN_7!O1676</f>
        <v/>
      </c>
      <c r="P356" s="29" t="str">
        <f>SSN_7!P1676</f>
        <v/>
      </c>
      <c r="Q356" s="29" t="str">
        <f>SSN_7!Q1676</f>
        <v/>
      </c>
      <c r="R356" s="29" t="str">
        <f>SSN_7!R1676</f>
        <v/>
      </c>
      <c r="S356" s="29" t="str">
        <f>SSN_7!S1676</f>
        <v/>
      </c>
      <c r="T356" s="29" t="str">
        <f>SSN_7!T1676</f>
        <v/>
      </c>
      <c r="U356" s="29" t="str">
        <f>SSN_7!U1676</f>
        <v/>
      </c>
      <c r="V356" s="29" t="str">
        <f>SSN_7!V1676</f>
        <v/>
      </c>
      <c r="X356" t="e">
        <f>VLOOKUP(K356,$X$2:Y$31,2,FALSE())</f>
        <v>#N/A</v>
      </c>
      <c r="AB356" s="20">
        <f>MATCH("R",$J357:$J$1001,0)</f>
        <v>9</v>
      </c>
      <c r="AC356" s="20">
        <f>ROW()</f>
        <v>356</v>
      </c>
      <c r="AD356" s="24" t="e">
        <f t="shared" ca="1" si="63"/>
        <v>#N/A</v>
      </c>
      <c r="AE356" t="str">
        <f t="shared" ca="1" si="62"/>
        <v>E</v>
      </c>
    </row>
    <row r="357" spans="1:31">
      <c r="A357"/>
      <c r="J357" s="29" t="str">
        <f>SSN_7!J1677</f>
        <v/>
      </c>
      <c r="K357" s="29" t="str">
        <f>SSN_7!K1677</f>
        <v>Jan,</v>
      </c>
      <c r="L357" s="29" t="str">
        <f>SSN_7!L1677</f>
        <v>1 20</v>
      </c>
      <c r="M357" s="29" t="str">
        <f>SSN_7!M1677</f>
        <v xml:space="preserve">6   </v>
      </c>
      <c r="N357" s="29" t="str">
        <f>SSN_7!N1677</f>
        <v xml:space="preserve">    </v>
      </c>
      <c r="O357" s="29" t="str">
        <f>SSN_7!O1677</f>
        <v xml:space="preserve"> SSN</v>
      </c>
      <c r="P357" s="29" t="str">
        <f>SSN_7!P1677</f>
        <v>=  5</v>
      </c>
      <c r="Q357" s="29" t="str">
        <f>SSN_7!Q1677</f>
        <v xml:space="preserve">.   </v>
      </c>
      <c r="R357" s="29" t="str">
        <f>SSN_7!R1677</f>
        <v xml:space="preserve">    </v>
      </c>
      <c r="S357" s="29" t="str">
        <f>SSN_7!S1677</f>
        <v xml:space="preserve">    </v>
      </c>
      <c r="T357" s="29" t="str">
        <f>SSN_7!T1677</f>
        <v xml:space="preserve">  Mi</v>
      </c>
      <c r="U357" s="29" t="str">
        <f>SSN_7!U1677</f>
        <v>imum</v>
      </c>
      <c r="V357" s="29" t="str">
        <f>SSN_7!V1677</f>
        <v>Angl</v>
      </c>
      <c r="X357" t="e">
        <f>VLOOKUP(K357,$X$2:Y$31,2,FALSE())</f>
        <v>#N/A</v>
      </c>
      <c r="AB357" s="20">
        <f>MATCH("R",$J358:$J$1001,0)</f>
        <v>8</v>
      </c>
      <c r="AC357" s="20">
        <f>ROW()</f>
        <v>357</v>
      </c>
      <c r="AD357" s="24" t="e">
        <f t="shared" ca="1" si="63"/>
        <v>#N/A</v>
      </c>
      <c r="AE357" t="str">
        <f t="shared" ca="1" si="62"/>
        <v>E</v>
      </c>
    </row>
    <row r="358" spans="1:31">
      <c r="A358"/>
      <c r="J358" s="29" t="str">
        <f>SSN_7!J1678</f>
        <v/>
      </c>
      <c r="K358" s="29" t="str">
        <f>SSN_7!K1678</f>
        <v>HOME</v>
      </c>
      <c r="L358" s="29" t="str">
        <f>SSN_7!L1678</f>
        <v xml:space="preserve">    </v>
      </c>
      <c r="M358" s="29" t="str">
        <f>SSN_7!M1678</f>
        <v xml:space="preserve">    </v>
      </c>
      <c r="N358" s="29" t="str">
        <f>SSN_7!N1678</f>
        <v xml:space="preserve">    </v>
      </c>
      <c r="O358" s="29" t="str">
        <f>SSN_7!O1678</f>
        <v>AUST</v>
      </c>
      <c r="P358" s="29" t="str">
        <f>SSN_7!P1678</f>
        <v xml:space="preserve">N   </v>
      </c>
      <c r="Q358" s="29" t="str">
        <f>SSN_7!Q1678</f>
        <v xml:space="preserve">    </v>
      </c>
      <c r="R358" s="29" t="str">
        <f>SSN_7!R1678</f>
        <v xml:space="preserve">    </v>
      </c>
      <c r="S358" s="29" t="str">
        <f>SSN_7!S1678</f>
        <v xml:space="preserve">  AZ</v>
      </c>
      <c r="T358" s="29" t="str">
        <f>SSN_7!T1678</f>
        <v>MUTH</v>
      </c>
      <c r="U358" s="29" t="str">
        <f>SSN_7!U1678</f>
        <v xml:space="preserve">    </v>
      </c>
      <c r="V358" s="29" t="str">
        <f>SSN_7!V1678</f>
        <v xml:space="preserve">    </v>
      </c>
      <c r="X358" t="e">
        <f>VLOOKUP(K358,$X$2:Y$31,2,FALSE())</f>
        <v>#N/A</v>
      </c>
      <c r="AB358" s="20">
        <f>MATCH("R",$J359:$J$1001,0)</f>
        <v>7</v>
      </c>
      <c r="AC358" s="20">
        <f>ROW()</f>
        <v>358</v>
      </c>
      <c r="AD358" s="24" t="e">
        <f t="shared" ca="1" si="63"/>
        <v>#N/A</v>
      </c>
      <c r="AE358" t="str">
        <f t="shared" ca="1" si="62"/>
        <v>E</v>
      </c>
    </row>
    <row r="359" spans="1:31">
      <c r="A359"/>
      <c r="J359" s="29" t="str">
        <f>SSN_7!J1679</f>
        <v/>
      </c>
      <c r="K359" s="29" t="str">
        <f>SSN_7!K1679</f>
        <v>32.9</v>
      </c>
      <c r="L359" s="29" t="str">
        <f>SSN_7!L1679</f>
        <v xml:space="preserve"> N  </v>
      </c>
      <c r="M359" s="29" t="str">
        <f>SSN_7!M1679</f>
        <v>96.6</v>
      </c>
      <c r="N359" s="29" t="str">
        <f>SSN_7!N1679</f>
        <v xml:space="preserve"> W -</v>
      </c>
      <c r="O359" s="29" t="str">
        <f>SSN_7!O1679</f>
        <v>30.2</v>
      </c>
      <c r="P359" s="29" t="str">
        <f>SSN_7!P1679</f>
        <v xml:space="preserve"> N  </v>
      </c>
      <c r="Q359" s="29" t="str">
        <f>SSN_7!Q1679</f>
        <v>97.7</v>
      </c>
      <c r="R359" s="29" t="str">
        <f>SSN_7!R1679</f>
        <v xml:space="preserve"> W  </v>
      </c>
      <c r="S359" s="29" t="str">
        <f>SSN_7!S1679</f>
        <v xml:space="preserve"> 199</v>
      </c>
      <c r="T359" s="29" t="str">
        <f>SSN_7!T1679</f>
        <v xml:space="preserve">97  </v>
      </c>
      <c r="U359" s="29" t="str">
        <f>SSN_7!U1679</f>
        <v>19.3</v>
      </c>
      <c r="V359" s="29" t="str">
        <f>SSN_7!V1679</f>
        <v xml:space="preserve">    </v>
      </c>
      <c r="X359" t="e">
        <f>VLOOKUP(K359,$X$2:Y$31,2,FALSE())</f>
        <v>#N/A</v>
      </c>
      <c r="AB359" s="20">
        <f>MATCH("R",$J360:$J$1001,0)</f>
        <v>6</v>
      </c>
      <c r="AC359" s="20">
        <f>ROW()</f>
        <v>359</v>
      </c>
      <c r="AD359" s="24" t="e">
        <f t="shared" ca="1" si="63"/>
        <v>#N/A</v>
      </c>
      <c r="AE359" t="str">
        <f t="shared" ca="1" si="62"/>
        <v>E</v>
      </c>
    </row>
    <row r="360" spans="1:31">
      <c r="A360"/>
      <c r="J360" s="29" t="str">
        <f>SSN_7!J1680</f>
        <v/>
      </c>
      <c r="K360" s="29" t="str">
        <f>SSN_7!K1680</f>
        <v>XMTR</v>
      </c>
      <c r="L360" s="29" t="str">
        <f>SSN_7!L1680</f>
        <v xml:space="preserve"> 2-3</v>
      </c>
      <c r="M360" s="29" t="str">
        <f>SSN_7!M1680</f>
        <v xml:space="preserve"> ION</v>
      </c>
      <c r="N360" s="29" t="str">
        <f>SSN_7!N1680</f>
        <v>AP #</v>
      </c>
      <c r="O360" s="29" t="str">
        <f>SSN_7!O1680</f>
        <v>3[sa</v>
      </c>
      <c r="P360" s="29" t="str">
        <f>SSN_7!P1680</f>
        <v>ples</v>
      </c>
      <c r="Q360" s="29" t="str">
        <f>SSN_7!Q1680</f>
        <v>SAMP</v>
      </c>
      <c r="R360" s="29" t="str">
        <f>SSN_7!R1680</f>
        <v>E.23</v>
      </c>
      <c r="S360" s="29" t="str">
        <f>SSN_7!S1680</f>
        <v xml:space="preserve">   ]</v>
      </c>
      <c r="T360" s="29" t="str">
        <f>SSN_7!T1680</f>
        <v xml:space="preserve">Az= </v>
      </c>
      <c r="U360" s="29" t="str">
        <f>SSN_7!U1680</f>
        <v xml:space="preserve">0.0 </v>
      </c>
      <c r="V360" s="29" t="str">
        <f>SSN_7!V1680</f>
        <v>FFaz</v>
      </c>
      <c r="X360" t="e">
        <f>VLOOKUP(K360,$X$2:Y$31,2,FALSE())</f>
        <v>#N/A</v>
      </c>
      <c r="AB360" s="20">
        <f>MATCH("R",$J361:$J$1001,0)</f>
        <v>5</v>
      </c>
      <c r="AC360" s="20">
        <f>ROW()</f>
        <v>360</v>
      </c>
      <c r="AD360" s="24" t="e">
        <f t="shared" ca="1" si="63"/>
        <v>#N/A</v>
      </c>
      <c r="AE360" t="str">
        <f t="shared" ca="1" si="62"/>
        <v>E</v>
      </c>
    </row>
    <row r="361" spans="1:31">
      <c r="A361"/>
      <c r="J361" s="29" t="str">
        <f>SSN_7!J1681</f>
        <v/>
      </c>
      <c r="K361" s="29" t="str">
        <f>SSN_7!K1681</f>
        <v>RCVR</v>
      </c>
      <c r="L361" s="29" t="str">
        <f>SSN_7!L1681</f>
        <v xml:space="preserve"> 2-3</v>
      </c>
      <c r="M361" s="29" t="str">
        <f>SSN_7!M1681</f>
        <v xml:space="preserve"> ION</v>
      </c>
      <c r="N361" s="29" t="str">
        <f>SSN_7!N1681</f>
        <v>AP #</v>
      </c>
      <c r="O361" s="29" t="str">
        <f>SSN_7!O1681</f>
        <v>3[sa</v>
      </c>
      <c r="P361" s="29" t="str">
        <f>SSN_7!P1681</f>
        <v>ples</v>
      </c>
      <c r="Q361" s="29" t="str">
        <f>SSN_7!Q1681</f>
        <v>SAMP</v>
      </c>
      <c r="R361" s="29" t="str">
        <f>SSN_7!R1681</f>
        <v>E.23</v>
      </c>
      <c r="S361" s="29" t="str">
        <f>SSN_7!S1681</f>
        <v xml:space="preserve">   ]</v>
      </c>
      <c r="T361" s="29" t="str">
        <f>SSN_7!T1681</f>
        <v xml:space="preserve">Az= </v>
      </c>
      <c r="U361" s="29" t="str">
        <f>SSN_7!U1681</f>
        <v xml:space="preserve">0.0 </v>
      </c>
      <c r="V361" s="29" t="str">
        <f>SSN_7!V1681</f>
        <v>FFaz</v>
      </c>
      <c r="X361" t="e">
        <f>VLOOKUP(K361,$X$2:Y$31,2,FALSE())</f>
        <v>#N/A</v>
      </c>
      <c r="AB361" s="20">
        <f>MATCH("R",$J362:$J$1001,0)</f>
        <v>4</v>
      </c>
      <c r="AC361" s="20">
        <f>ROW()</f>
        <v>361</v>
      </c>
      <c r="AD361" s="24" t="e">
        <f t="shared" ca="1" si="63"/>
        <v>#N/A</v>
      </c>
      <c r="AE361" t="str">
        <f t="shared" ca="1" si="62"/>
        <v>E</v>
      </c>
    </row>
    <row r="362" spans="1:31">
      <c r="A362"/>
      <c r="J362" s="29" t="str">
        <f>SSN_7!J1682</f>
        <v/>
      </c>
      <c r="K362" s="29" t="str">
        <f>SSN_7!K1682</f>
        <v>3 MH</v>
      </c>
      <c r="L362" s="29" t="str">
        <f>SSN_7!L1682</f>
        <v xml:space="preserve"> NOI</v>
      </c>
      <c r="M362" s="29" t="str">
        <f>SSN_7!M1682</f>
        <v xml:space="preserve">E = </v>
      </c>
      <c r="N362" s="29" t="str">
        <f>SSN_7!N1682</f>
        <v>145.</v>
      </c>
      <c r="O362" s="29" t="str">
        <f>SSN_7!O1682</f>
        <v xml:space="preserve"> dBW</v>
      </c>
      <c r="P362" s="29" t="str">
        <f>SSN_7!P1682</f>
        <v xml:space="preserve">    </v>
      </c>
      <c r="Q362" s="29" t="str">
        <f>SSN_7!Q1682</f>
        <v xml:space="preserve">EQ. </v>
      </c>
      <c r="R362" s="29" t="str">
        <f>SSN_7!R1682</f>
        <v>EL =</v>
      </c>
      <c r="S362" s="29" t="str">
        <f>SSN_7!S1682</f>
        <v xml:space="preserve">90% </v>
      </c>
      <c r="T362" s="29" t="str">
        <f>SSN_7!T1682</f>
        <v xml:space="preserve">  RE</v>
      </c>
      <c r="U362" s="29" t="str">
        <f>SSN_7!U1682</f>
        <v>. SN</v>
      </c>
      <c r="V362" s="29" t="str">
        <f>SSN_7!V1682</f>
        <v xml:space="preserve"> = 7</v>
      </c>
      <c r="X362" t="e">
        <f>VLOOKUP(K362,$X$2:Y$31,2,FALSE())</f>
        <v>#N/A</v>
      </c>
      <c r="AB362" s="20">
        <f>MATCH("R",$J363:$J$1001,0)</f>
        <v>3</v>
      </c>
      <c r="AC362" s="20">
        <f>ROW()</f>
        <v>362</v>
      </c>
      <c r="AD362" s="24" t="e">
        <f t="shared" ca="1" si="63"/>
        <v>#N/A</v>
      </c>
      <c r="AE362" t="str">
        <f t="shared" ca="1" si="62"/>
        <v>E</v>
      </c>
    </row>
    <row r="363" spans="1:31">
      <c r="A363"/>
      <c r="J363" s="29" t="str">
        <f>SSN_7!J1683</f>
        <v/>
      </c>
      <c r="K363" s="29" t="str">
        <f>SSN_7!K1683</f>
        <v>MULT</v>
      </c>
      <c r="L363" s="29" t="str">
        <f>SSN_7!L1683</f>
        <v>PATH</v>
      </c>
      <c r="M363" s="29" t="str">
        <f>SSN_7!M1683</f>
        <v>POWE</v>
      </c>
      <c r="N363" s="29" t="str">
        <f>SSN_7!N1683</f>
        <v xml:space="preserve"> TOL</v>
      </c>
      <c r="O363" s="29" t="str">
        <f>SSN_7!O1683</f>
        <v>RANC</v>
      </c>
      <c r="P363" s="29" t="str">
        <f>SSN_7!P1683</f>
        <v xml:space="preserve"> =  </v>
      </c>
      <c r="Q363" s="29" t="str">
        <f>SSN_7!Q1683</f>
        <v>.0 d</v>
      </c>
      <c r="R363" s="29" t="str">
        <f>SSN_7!R1683</f>
        <v xml:space="preserve">   M</v>
      </c>
      <c r="S363" s="29" t="str">
        <f>SSN_7!S1683</f>
        <v>LTIP</v>
      </c>
      <c r="T363" s="29" t="str">
        <f>SSN_7!T1683</f>
        <v>TH D</v>
      </c>
      <c r="U363" s="29" t="str">
        <f>SSN_7!U1683</f>
        <v xml:space="preserve">LAY </v>
      </c>
      <c r="V363" s="29" t="str">
        <f>SSN_7!V1683</f>
        <v>OLER</v>
      </c>
      <c r="X363" t="e">
        <f>VLOOKUP(K363,$X$2:Y$31,2,FALSE())</f>
        <v>#N/A</v>
      </c>
      <c r="AB363" s="20">
        <f>MATCH("R",$J364:$J$1001,0)</f>
        <v>2</v>
      </c>
      <c r="AC363" s="20">
        <f>ROW()</f>
        <v>363</v>
      </c>
      <c r="AD363" s="24" t="e">
        <f t="shared" ca="1" si="63"/>
        <v>#N/A</v>
      </c>
      <c r="AE363" t="str">
        <f t="shared" ca="1" si="62"/>
        <v>E</v>
      </c>
    </row>
    <row r="364" spans="1:31">
      <c r="A364"/>
      <c r="J364" s="29" t="str">
        <f>SSN_7!J1684</f>
        <v/>
      </c>
      <c r="K364" s="29" t="str">
        <f>SSN_7!K1684</f>
        <v/>
      </c>
      <c r="L364" s="29" t="str">
        <f>SSN_7!L1684</f>
        <v/>
      </c>
      <c r="M364" s="29" t="str">
        <f>SSN_7!M1684</f>
        <v/>
      </c>
      <c r="N364" s="29" t="str">
        <f>SSN_7!N1684</f>
        <v/>
      </c>
      <c r="O364" s="29" t="str">
        <f>SSN_7!O1684</f>
        <v/>
      </c>
      <c r="P364" s="29" t="str">
        <f>SSN_7!P1684</f>
        <v/>
      </c>
      <c r="Q364" s="29" t="str">
        <f>SSN_7!Q1684</f>
        <v/>
      </c>
      <c r="R364" s="29" t="str">
        <f>SSN_7!R1684</f>
        <v/>
      </c>
      <c r="S364" s="29" t="str">
        <f>SSN_7!S1684</f>
        <v/>
      </c>
      <c r="T364" s="29" t="str">
        <f>SSN_7!T1684</f>
        <v/>
      </c>
      <c r="U364" s="29" t="str">
        <f>SSN_7!U1684</f>
        <v/>
      </c>
      <c r="V364" s="29" t="str">
        <f>SSN_7!V1684</f>
        <v/>
      </c>
      <c r="X364" t="e">
        <f>VLOOKUP(K364,$X$2:Y$31,2,FALSE())</f>
        <v>#N/A</v>
      </c>
      <c r="AB364" s="20">
        <f>MATCH("R",$J365:$J$1001,0)</f>
        <v>1</v>
      </c>
      <c r="AC364" s="20">
        <f>ROW()</f>
        <v>364</v>
      </c>
      <c r="AD364" s="24" t="e">
        <f t="shared" ca="1" si="63"/>
        <v>#N/A</v>
      </c>
      <c r="AE364" t="str">
        <f t="shared" ca="1" si="62"/>
        <v>E</v>
      </c>
    </row>
    <row r="365" spans="1:31">
      <c r="A365"/>
      <c r="J365" s="29" t="str">
        <f>SSN_7!J1685</f>
        <v>R</v>
      </c>
      <c r="K365" s="29" t="str">
        <f>SSN_7!K1685</f>
        <v>13.0</v>
      </c>
      <c r="L365" s="29" t="str">
        <f>SSN_7!L1685</f>
        <v xml:space="preserve"> 4.7</v>
      </c>
      <c r="M365" s="29" t="str">
        <f>SSN_7!M1685</f>
        <v xml:space="preserve"> 2.0</v>
      </c>
      <c r="N365" s="29" t="str">
        <f>SSN_7!N1685</f>
        <v xml:space="preserve"> 4.0</v>
      </c>
      <c r="O365" s="29" t="str">
        <f>SSN_7!O1685</f>
        <v xml:space="preserve"> 5.4</v>
      </c>
      <c r="P365" s="29" t="str">
        <f>SSN_7!P1685</f>
        <v xml:space="preserve"> 7.3</v>
      </c>
      <c r="Q365" s="29" t="str">
        <f>SSN_7!Q1685</f>
        <v>10.2</v>
      </c>
      <c r="R365" s="29" t="str">
        <f>SSN_7!R1685</f>
        <v>14.4</v>
      </c>
      <c r="S365" s="29" t="str">
        <f>SSN_7!S1685</f>
        <v>18.2</v>
      </c>
      <c r="T365" s="29" t="str">
        <f>SSN_7!T1685</f>
        <v>21.5</v>
      </c>
      <c r="U365" s="29" t="str">
        <f>SSN_7!U1685</f>
        <v>25.0</v>
      </c>
      <c r="V365" s="29" t="str">
        <f>SSN_7!V1685</f>
        <v>29.0</v>
      </c>
      <c r="X365" t="str">
        <f>VLOOKUP(K365,$X$2:Y$31,2,FALSE())</f>
        <v>1300</v>
      </c>
      <c r="AB365" s="20">
        <f>MATCH("R",$J366:$J$1001,0)</f>
        <v>23</v>
      </c>
      <c r="AC365" s="20">
        <f>ROW()</f>
        <v>365</v>
      </c>
      <c r="AD365" s="24" t="e">
        <f t="shared" ca="1" si="63"/>
        <v>#N/A</v>
      </c>
      <c r="AE365" t="str">
        <f t="shared" ca="1" si="62"/>
        <v>E</v>
      </c>
    </row>
    <row r="366" spans="1:31">
      <c r="A366"/>
      <c r="J366" s="29" t="str">
        <f>SSN_7!J1686</f>
        <v/>
      </c>
      <c r="K366" s="29" t="str">
        <f>SSN_7!K1686</f>
        <v xml:space="preserve">    </v>
      </c>
      <c r="L366" s="29" t="str">
        <f>SSN_7!L1686</f>
        <v xml:space="preserve"> 1F2</v>
      </c>
      <c r="M366" s="29" t="str">
        <f>SSN_7!M1686</f>
        <v xml:space="preserve"> 1F2</v>
      </c>
      <c r="N366" s="29" t="str">
        <f>SSN_7!N1686</f>
        <v xml:space="preserve"> 1F2</v>
      </c>
      <c r="O366" s="29" t="str">
        <f>SSN_7!O1686</f>
        <v xml:space="preserve"> 1F2</v>
      </c>
      <c r="P366" s="29" t="str">
        <f>SSN_7!P1686</f>
        <v xml:space="preserve"> 1F2</v>
      </c>
      <c r="Q366" s="29" t="str">
        <f>SSN_7!Q1686</f>
        <v xml:space="preserve"> 1F2</v>
      </c>
      <c r="R366" s="29" t="str">
        <f>SSN_7!R1686</f>
        <v xml:space="preserve"> 1F2</v>
      </c>
      <c r="S366" s="29" t="str">
        <f>SSN_7!S1686</f>
        <v xml:space="preserve"> 1F2</v>
      </c>
      <c r="T366" s="29" t="str">
        <f>SSN_7!T1686</f>
        <v xml:space="preserve"> 1F2</v>
      </c>
      <c r="U366" s="29" t="str">
        <f>SSN_7!U1686</f>
        <v xml:space="preserve"> 1F2</v>
      </c>
      <c r="V366" s="29" t="str">
        <f>SSN_7!V1686</f>
        <v xml:space="preserve"> 1F2</v>
      </c>
      <c r="X366" t="e">
        <f>VLOOKUP(K366,$X$2:Y$31,2,FALSE())</f>
        <v>#N/A</v>
      </c>
      <c r="AB366" s="20">
        <f>MATCH("R",$J367:$J$1001,0)</f>
        <v>22</v>
      </c>
      <c r="AC366" s="20">
        <f>ROW()</f>
        <v>366</v>
      </c>
      <c r="AD366" s="24" t="e">
        <f t="shared" ca="1" si="63"/>
        <v>#N/A</v>
      </c>
      <c r="AE366" t="str">
        <f t="shared" ca="1" si="62"/>
        <v>E</v>
      </c>
    </row>
    <row r="367" spans="1:31">
      <c r="A367"/>
      <c r="J367" s="29" t="str">
        <f>SSN_7!J1687</f>
        <v/>
      </c>
      <c r="K367" s="29" t="str">
        <f>SSN_7!K1687</f>
        <v xml:space="preserve">    </v>
      </c>
      <c r="L367" s="29" t="str">
        <f>SSN_7!L1687</f>
        <v>64.1</v>
      </c>
      <c r="M367" s="29" t="str">
        <f>SSN_7!M1687</f>
        <v>58.7</v>
      </c>
      <c r="N367" s="29" t="str">
        <f>SSN_7!N1687</f>
        <v>58.6</v>
      </c>
      <c r="O367" s="29" t="str">
        <f>SSN_7!O1687</f>
        <v>64.0</v>
      </c>
      <c r="P367" s="29" t="str">
        <f>SSN_7!P1687</f>
        <v>64.0</v>
      </c>
      <c r="Q367" s="29" t="str">
        <f>SSN_7!Q1687</f>
        <v>64.0</v>
      </c>
      <c r="R367" s="29" t="str">
        <f>SSN_7!R1687</f>
        <v>64.0</v>
      </c>
      <c r="S367" s="29" t="str">
        <f>SSN_7!S1687</f>
        <v>64.0</v>
      </c>
      <c r="T367" s="29" t="str">
        <f>SSN_7!T1687</f>
        <v>64.0</v>
      </c>
      <c r="U367" s="29" t="str">
        <f>SSN_7!U1687</f>
        <v>64.0</v>
      </c>
      <c r="V367" s="29" t="str">
        <f>SSN_7!V1687</f>
        <v>64.0</v>
      </c>
      <c r="X367" t="e">
        <f>VLOOKUP(K367,$X$2:Y$31,2,FALSE())</f>
        <v>#N/A</v>
      </c>
      <c r="AB367" s="20">
        <f>MATCH("R",$J368:$J$1001,0)</f>
        <v>21</v>
      </c>
      <c r="AC367" s="20">
        <f>ROW()</f>
        <v>367</v>
      </c>
      <c r="AD367" s="24" t="e">
        <f t="shared" ca="1" si="63"/>
        <v>#N/A</v>
      </c>
      <c r="AE367" t="str">
        <f t="shared" ca="1" si="62"/>
        <v>E</v>
      </c>
    </row>
    <row r="368" spans="1:31">
      <c r="A368"/>
      <c r="J368" s="29" t="str">
        <f>SSN_7!J1688</f>
        <v/>
      </c>
      <c r="K368" s="29" t="str">
        <f>SSN_7!K1688</f>
        <v xml:space="preserve">    </v>
      </c>
      <c r="L368" s="29" t="str">
        <f>SSN_7!L1688</f>
        <v xml:space="preserve"> 2.6</v>
      </c>
      <c r="M368" s="29" t="str">
        <f>SSN_7!M1688</f>
        <v xml:space="preserve"> 2.2</v>
      </c>
      <c r="N368" s="29" t="str">
        <f>SSN_7!N1688</f>
        <v xml:space="preserve"> 2.2</v>
      </c>
      <c r="O368" s="29" t="str">
        <f>SSN_7!O1688</f>
        <v xml:space="preserve"> 2.6</v>
      </c>
      <c r="P368" s="29" t="str">
        <f>SSN_7!P1688</f>
        <v xml:space="preserve"> 2.6</v>
      </c>
      <c r="Q368" s="29" t="str">
        <f>SSN_7!Q1688</f>
        <v xml:space="preserve"> 2.6</v>
      </c>
      <c r="R368" s="29" t="str">
        <f>SSN_7!R1688</f>
        <v xml:space="preserve"> 2.6</v>
      </c>
      <c r="S368" s="29" t="str">
        <f>SSN_7!S1688</f>
        <v xml:space="preserve"> 2.6</v>
      </c>
      <c r="T368" s="29" t="str">
        <f>SSN_7!T1688</f>
        <v xml:space="preserve"> 2.6</v>
      </c>
      <c r="U368" s="29" t="str">
        <f>SSN_7!U1688</f>
        <v xml:space="preserve"> 2.6</v>
      </c>
      <c r="V368" s="29" t="str">
        <f>SSN_7!V1688</f>
        <v xml:space="preserve"> 2.6</v>
      </c>
      <c r="X368" t="e">
        <f>VLOOKUP(K368,$X$2:Y$31,2,FALSE())</f>
        <v>#N/A</v>
      </c>
      <c r="AB368" s="20">
        <f>MATCH("R",$J369:$J$1001,0)</f>
        <v>20</v>
      </c>
      <c r="AC368" s="20">
        <f>ROW()</f>
        <v>368</v>
      </c>
      <c r="AD368" s="24" t="e">
        <f t="shared" ca="1" si="63"/>
        <v>#N/A</v>
      </c>
      <c r="AE368" t="str">
        <f t="shared" ca="1" si="62"/>
        <v>E</v>
      </c>
    </row>
    <row r="369" spans="1:31">
      <c r="A369"/>
      <c r="J369" s="29" t="str">
        <f>SSN_7!J1689</f>
        <v/>
      </c>
      <c r="K369" s="29" t="str">
        <f>SSN_7!K1689</f>
        <v xml:space="preserve">    </v>
      </c>
      <c r="L369" s="29" t="str">
        <f>SSN_7!L1689</f>
        <v xml:space="preserve"> 354</v>
      </c>
      <c r="M369" s="29" t="str">
        <f>SSN_7!M1689</f>
        <v xml:space="preserve"> 280</v>
      </c>
      <c r="N369" s="29" t="str">
        <f>SSN_7!N1689</f>
        <v xml:space="preserve"> 279</v>
      </c>
      <c r="O369" s="29" t="str">
        <f>SSN_7!O1689</f>
        <v xml:space="preserve"> 352</v>
      </c>
      <c r="P369" s="29" t="str">
        <f>SSN_7!P1689</f>
        <v xml:space="preserve"> 352</v>
      </c>
      <c r="Q369" s="29" t="str">
        <f>SSN_7!Q1689</f>
        <v xml:space="preserve"> 352</v>
      </c>
      <c r="R369" s="29" t="str">
        <f>SSN_7!R1689</f>
        <v xml:space="preserve"> 352</v>
      </c>
      <c r="S369" s="29" t="str">
        <f>SSN_7!S1689</f>
        <v xml:space="preserve"> 352</v>
      </c>
      <c r="T369" s="29" t="str">
        <f>SSN_7!T1689</f>
        <v xml:space="preserve"> 352</v>
      </c>
      <c r="U369" s="29" t="str">
        <f>SSN_7!U1689</f>
        <v xml:space="preserve"> 352</v>
      </c>
      <c r="V369" s="29" t="str">
        <f>SSN_7!V1689</f>
        <v xml:space="preserve"> 352</v>
      </c>
      <c r="X369" t="e">
        <f>VLOOKUP(K369,$X$2:Y$31,2,FALSE())</f>
        <v>#N/A</v>
      </c>
      <c r="AB369" s="20">
        <f>MATCH("R",$J370:$J$1001,0)</f>
        <v>19</v>
      </c>
      <c r="AC369" s="20">
        <f>ROW()</f>
        <v>369</v>
      </c>
      <c r="AD369" s="24" t="e">
        <f t="shared" ca="1" si="63"/>
        <v>#N/A</v>
      </c>
      <c r="AE369" t="str">
        <f t="shared" ca="1" si="62"/>
        <v>E</v>
      </c>
    </row>
    <row r="370" spans="1:31">
      <c r="A370"/>
      <c r="J370" s="29" t="str">
        <f>SSN_7!J1690</f>
        <v/>
      </c>
      <c r="K370" s="29" t="str">
        <f>SSN_7!K1690</f>
        <v xml:space="preserve">    </v>
      </c>
      <c r="L370" s="29" t="str">
        <f>SSN_7!L1690</f>
        <v>0.50</v>
      </c>
      <c r="M370" s="29" t="str">
        <f>SSN_7!M1690</f>
        <v>1.00</v>
      </c>
      <c r="N370" s="29" t="str">
        <f>SSN_7!N1690</f>
        <v>0.92</v>
      </c>
      <c r="O370" s="29" t="str">
        <f>SSN_7!O1690</f>
        <v>0.11</v>
      </c>
      <c r="P370" s="29" t="str">
        <f>SSN_7!P1690</f>
        <v>0.00</v>
      </c>
      <c r="Q370" s="29" t="str">
        <f>SSN_7!Q1690</f>
        <v>0.00</v>
      </c>
      <c r="R370" s="29" t="str">
        <f>SSN_7!R1690</f>
        <v>0.00</v>
      </c>
      <c r="S370" s="29" t="str">
        <f>SSN_7!S1690</f>
        <v>0.00</v>
      </c>
      <c r="T370" s="29" t="str">
        <f>SSN_7!T1690</f>
        <v>0.00</v>
      </c>
      <c r="U370" s="29" t="str">
        <f>SSN_7!U1690</f>
        <v>0.00</v>
      </c>
      <c r="V370" s="29" t="str">
        <f>SSN_7!V1690</f>
        <v>0.00</v>
      </c>
      <c r="X370" t="e">
        <f>VLOOKUP(K370,$X$2:Y$31,2,FALSE())</f>
        <v>#N/A</v>
      </c>
      <c r="AB370" s="20">
        <f>MATCH("R",$J371:$J$1001,0)</f>
        <v>18</v>
      </c>
      <c r="AC370" s="20">
        <f>ROW()</f>
        <v>370</v>
      </c>
      <c r="AD370" s="24" t="e">
        <f t="shared" ca="1" si="63"/>
        <v>#N/A</v>
      </c>
      <c r="AE370" t="str">
        <f t="shared" ca="1" si="62"/>
        <v>E</v>
      </c>
    </row>
    <row r="371" spans="1:31">
      <c r="A371"/>
      <c r="J371" s="29" t="str">
        <f>SSN_7!J1691</f>
        <v/>
      </c>
      <c r="K371" s="29" t="str">
        <f>SSN_7!K1691</f>
        <v xml:space="preserve">    </v>
      </c>
      <c r="L371" s="29" t="str">
        <f>SSN_7!L1691</f>
        <v xml:space="preserve"> 110</v>
      </c>
      <c r="M371" s="29" t="str">
        <f>SSN_7!M1691</f>
        <v xml:space="preserve">  97</v>
      </c>
      <c r="N371" s="29" t="str">
        <f>SSN_7!N1691</f>
        <v xml:space="preserve"> 103</v>
      </c>
      <c r="O371" s="29" t="str">
        <f>SSN_7!O1691</f>
        <v xml:space="preserve"> 117</v>
      </c>
      <c r="P371" s="29" t="str">
        <f>SSN_7!P1691</f>
        <v xml:space="preserve"> 170</v>
      </c>
      <c r="Q371" s="29" t="str">
        <f>SSN_7!Q1691</f>
        <v xml:space="preserve"> 180</v>
      </c>
      <c r="R371" s="29" t="str">
        <f>SSN_7!R1691</f>
        <v xml:space="preserve"> 183</v>
      </c>
      <c r="S371" s="29" t="str">
        <f>SSN_7!S1691</f>
        <v xml:space="preserve"> 185</v>
      </c>
      <c r="T371" s="29" t="str">
        <f>SSN_7!T1691</f>
        <v xml:space="preserve"> 186</v>
      </c>
      <c r="U371" s="29" t="str">
        <f>SSN_7!U1691</f>
        <v xml:space="preserve"> 188</v>
      </c>
      <c r="V371" s="29" t="str">
        <f>SSN_7!V1691</f>
        <v xml:space="preserve"> 189</v>
      </c>
      <c r="X371" t="e">
        <f>VLOOKUP(K371,$X$2:Y$31,2,FALSE())</f>
        <v>#N/A</v>
      </c>
      <c r="AB371" s="20">
        <f>MATCH("R",$J372:$J$1001,0)</f>
        <v>17</v>
      </c>
      <c r="AC371" s="20">
        <f>ROW()</f>
        <v>371</v>
      </c>
      <c r="AD371" s="24" t="e">
        <f t="shared" ca="1" si="63"/>
        <v>#N/A</v>
      </c>
      <c r="AE371" t="str">
        <f t="shared" ca="1" si="62"/>
        <v>E</v>
      </c>
    </row>
    <row r="372" spans="1:31">
      <c r="A372"/>
      <c r="J372" s="29" t="str">
        <f>SSN_7!J1692</f>
        <v/>
      </c>
      <c r="K372" s="29" t="str">
        <f>SSN_7!K1692</f>
        <v xml:space="preserve">    </v>
      </c>
      <c r="L372" s="29" t="str">
        <f>SSN_7!L1692</f>
        <v xml:space="preserve">  27</v>
      </c>
      <c r="M372" s="29" t="str">
        <f>SSN_7!M1692</f>
        <v xml:space="preserve">  33</v>
      </c>
      <c r="N372" s="29" t="str">
        <f>SSN_7!N1692</f>
        <v xml:space="preserve">  32</v>
      </c>
      <c r="O372" s="29" t="str">
        <f>SSN_7!O1692</f>
        <v xml:space="preserve">  21</v>
      </c>
      <c r="P372" s="29" t="str">
        <f>SSN_7!P1692</f>
        <v xml:space="preserve"> -28</v>
      </c>
      <c r="Q372" s="29" t="str">
        <f>SSN_7!Q1692</f>
        <v xml:space="preserve"> -36</v>
      </c>
      <c r="R372" s="29" t="str">
        <f>SSN_7!R1692</f>
        <v xml:space="preserve"> -35</v>
      </c>
      <c r="S372" s="29" t="str">
        <f>SSN_7!S1692</f>
        <v xml:space="preserve"> -35</v>
      </c>
      <c r="T372" s="29" t="str">
        <f>SSN_7!T1692</f>
        <v xml:space="preserve"> -35</v>
      </c>
      <c r="U372" s="29" t="str">
        <f>SSN_7!U1692</f>
        <v xml:space="preserve"> -35</v>
      </c>
      <c r="V372" s="29" t="str">
        <f>SSN_7!V1692</f>
        <v xml:space="preserve"> -35</v>
      </c>
      <c r="X372" t="e">
        <f>VLOOKUP(K372,$X$2:Y$31,2,FALSE())</f>
        <v>#N/A</v>
      </c>
      <c r="AB372" s="20">
        <f>MATCH("R",$J373:$J$1001,0)</f>
        <v>16</v>
      </c>
      <c r="AC372" s="20">
        <f>ROW()</f>
        <v>372</v>
      </c>
      <c r="AD372" s="24" t="e">
        <f t="shared" ca="1" si="63"/>
        <v>#N/A</v>
      </c>
      <c r="AE372" t="str">
        <f t="shared" ca="1" si="62"/>
        <v>E</v>
      </c>
    </row>
    <row r="373" spans="1:31">
      <c r="A373"/>
      <c r="J373" s="29" t="str">
        <f>SSN_7!J1693</f>
        <v/>
      </c>
      <c r="K373" s="29" t="str">
        <f>SSN_7!K1693</f>
        <v xml:space="preserve">    </v>
      </c>
      <c r="L373" s="29" t="str">
        <f>SSN_7!L1693</f>
        <v xml:space="preserve"> -90</v>
      </c>
      <c r="M373" s="29" t="str">
        <f>SSN_7!M1693</f>
        <v xml:space="preserve"> -77</v>
      </c>
      <c r="N373" s="29" t="str">
        <f>SSN_7!N1693</f>
        <v xml:space="preserve"> -83</v>
      </c>
      <c r="O373" s="29" t="str">
        <f>SSN_7!O1693</f>
        <v xml:space="preserve"> -97</v>
      </c>
      <c r="P373" s="29" t="str">
        <f>SSN_7!P1693</f>
        <v>-150</v>
      </c>
      <c r="Q373" s="29" t="str">
        <f>SSN_7!Q1693</f>
        <v>-160</v>
      </c>
      <c r="R373" s="29" t="str">
        <f>SSN_7!R1693</f>
        <v>-163</v>
      </c>
      <c r="S373" s="29" t="str">
        <f>SSN_7!S1693</f>
        <v>-165</v>
      </c>
      <c r="T373" s="29" t="str">
        <f>SSN_7!T1693</f>
        <v>-166</v>
      </c>
      <c r="U373" s="29" t="str">
        <f>SSN_7!U1693</f>
        <v>-168</v>
      </c>
      <c r="V373" s="29" t="str">
        <f>SSN_7!V1693</f>
        <v>-169</v>
      </c>
      <c r="X373" t="e">
        <f>VLOOKUP(K373,$X$2:Y$31,2,FALSE())</f>
        <v>#N/A</v>
      </c>
      <c r="AB373" s="20">
        <f>MATCH("R",$J374:$J$1001,0)</f>
        <v>15</v>
      </c>
      <c r="AC373" s="20">
        <f>ROW()</f>
        <v>373</v>
      </c>
      <c r="AD373" s="24" t="e">
        <f t="shared" ca="1" si="63"/>
        <v>#N/A</v>
      </c>
      <c r="AE373" t="str">
        <f t="shared" ca="1" si="62"/>
        <v>E</v>
      </c>
    </row>
    <row r="374" spans="1:31">
      <c r="A374"/>
      <c r="J374" s="29" t="str">
        <f>SSN_7!J1694</f>
        <v/>
      </c>
      <c r="K374" s="29" t="str">
        <f>SSN_7!K1694</f>
        <v xml:space="preserve">    </v>
      </c>
      <c r="L374" s="29" t="str">
        <f>SSN_7!L1694</f>
        <v>-148</v>
      </c>
      <c r="M374" s="29" t="str">
        <f>SSN_7!M1694</f>
        <v>-138</v>
      </c>
      <c r="N374" s="29" t="str">
        <f>SSN_7!N1694</f>
        <v>-146</v>
      </c>
      <c r="O374" s="29" t="str">
        <f>SSN_7!O1694</f>
        <v>-150</v>
      </c>
      <c r="P374" s="29" t="str">
        <f>SSN_7!P1694</f>
        <v>-154</v>
      </c>
      <c r="Q374" s="29" t="str">
        <f>SSN_7!Q1694</f>
        <v>-159</v>
      </c>
      <c r="R374" s="29" t="str">
        <f>SSN_7!R1694</f>
        <v>-164</v>
      </c>
      <c r="S374" s="29" t="str">
        <f>SSN_7!S1694</f>
        <v>-167</v>
      </c>
      <c r="T374" s="29" t="str">
        <f>SSN_7!T1694</f>
        <v>-169</v>
      </c>
      <c r="U374" s="29" t="str">
        <f>SSN_7!U1694</f>
        <v>-170</v>
      </c>
      <c r="V374" s="29" t="str">
        <f>SSN_7!V1694</f>
        <v>-172</v>
      </c>
      <c r="X374" t="e">
        <f>VLOOKUP(K374,$X$2:Y$31,2,FALSE())</f>
        <v>#N/A</v>
      </c>
      <c r="AB374" s="20">
        <f>MATCH("R",$J375:$J$1001,0)</f>
        <v>14</v>
      </c>
      <c r="AC374" s="20">
        <f>ROW()</f>
        <v>374</v>
      </c>
      <c r="AD374" s="24" t="e">
        <f t="shared" ca="1" si="63"/>
        <v>#N/A</v>
      </c>
      <c r="AE374" t="str">
        <f t="shared" ca="1" si="62"/>
        <v>E</v>
      </c>
    </row>
    <row r="375" spans="1:31">
      <c r="A375"/>
      <c r="J375" s="29" t="str">
        <f>SSN_7!J1695</f>
        <v/>
      </c>
      <c r="K375" s="29" t="str">
        <f>SSN_7!K1695</f>
        <v xml:space="preserve">    </v>
      </c>
      <c r="L375" s="29" t="str">
        <f>SSN_7!L1695</f>
        <v xml:space="preserve">  58</v>
      </c>
      <c r="M375" s="29" t="str">
        <f>SSN_7!M1695</f>
        <v xml:space="preserve">  61</v>
      </c>
      <c r="N375" s="29" t="str">
        <f>SSN_7!N1695</f>
        <v xml:space="preserve">  63</v>
      </c>
      <c r="O375" s="29" t="str">
        <f>SSN_7!O1695</f>
        <v xml:space="preserve">  52</v>
      </c>
      <c r="P375" s="29" t="str">
        <f>SSN_7!P1695</f>
        <v xml:space="preserve">   4</v>
      </c>
      <c r="Q375" s="29" t="str">
        <f>SSN_7!Q1695</f>
        <v xml:space="preserve">  -1</v>
      </c>
      <c r="R375" s="29" t="str">
        <f>SSN_7!R1695</f>
        <v xml:space="preserve">   1</v>
      </c>
      <c r="S375" s="29" t="str">
        <f>SSN_7!S1695</f>
        <v xml:space="preserve">   2</v>
      </c>
      <c r="T375" s="29" t="str">
        <f>SSN_7!T1695</f>
        <v xml:space="preserve">   2</v>
      </c>
      <c r="U375" s="29" t="str">
        <f>SSN_7!U1695</f>
        <v xml:space="preserve">   3</v>
      </c>
      <c r="V375" s="29" t="str">
        <f>SSN_7!V1695</f>
        <v xml:space="preserve">   3</v>
      </c>
      <c r="X375" t="e">
        <f>VLOOKUP(K375,$X$2:Y$31,2,FALSE())</f>
        <v>#N/A</v>
      </c>
      <c r="AB375" s="20">
        <f>MATCH("R",$J376:$J$1001,0)</f>
        <v>13</v>
      </c>
      <c r="AC375" s="20">
        <f>ROW()</f>
        <v>375</v>
      </c>
      <c r="AD375" s="24" t="e">
        <f t="shared" ca="1" si="63"/>
        <v>#N/A</v>
      </c>
      <c r="AE375" t="str">
        <f t="shared" ca="1" si="62"/>
        <v>E</v>
      </c>
    </row>
    <row r="376" spans="1:31">
      <c r="A376"/>
      <c r="J376" s="29" t="str">
        <f>SSN_7!J1696</f>
        <v/>
      </c>
      <c r="K376" s="29" t="str">
        <f>SSN_7!K1696</f>
        <v xml:space="preserve">    </v>
      </c>
      <c r="L376" s="29" t="str">
        <f>SSN_7!L1696</f>
        <v xml:space="preserve">  30</v>
      </c>
      <c r="M376" s="29" t="str">
        <f>SSN_7!M1696</f>
        <v xml:space="preserve">  23</v>
      </c>
      <c r="N376" s="29" t="str">
        <f>SSN_7!N1696</f>
        <v xml:space="preserve">  21</v>
      </c>
      <c r="O376" s="29" t="str">
        <f>SSN_7!O1696</f>
        <v xml:space="preserve">  40</v>
      </c>
      <c r="P376" s="29" t="str">
        <f>SSN_7!P1696</f>
        <v xml:space="preserve">  82</v>
      </c>
      <c r="Q376" s="29" t="str">
        <f>SSN_7!Q1696</f>
        <v xml:space="preserve">  85</v>
      </c>
      <c r="R376" s="29" t="str">
        <f>SSN_7!R1696</f>
        <v xml:space="preserve">  83</v>
      </c>
      <c r="S376" s="29" t="str">
        <f>SSN_7!S1696</f>
        <v xml:space="preserve">  82</v>
      </c>
      <c r="T376" s="29" t="str">
        <f>SSN_7!T1696</f>
        <v xml:space="preserve">  82</v>
      </c>
      <c r="U376" s="29" t="str">
        <f>SSN_7!U1696</f>
        <v xml:space="preserve">  81</v>
      </c>
      <c r="V376" s="29" t="str">
        <f>SSN_7!V1696</f>
        <v xml:space="preserve">  81</v>
      </c>
      <c r="X376" t="e">
        <f>VLOOKUP(K376,$X$2:Y$31,2,FALSE())</f>
        <v>#N/A</v>
      </c>
      <c r="AB376" s="20">
        <f>MATCH("R",$J377:$J$1001,0)</f>
        <v>12</v>
      </c>
      <c r="AC376" s="20">
        <f>ROW()</f>
        <v>376</v>
      </c>
      <c r="AD376" s="24" t="e">
        <f t="shared" ca="1" si="63"/>
        <v>#N/A</v>
      </c>
      <c r="AE376" t="str">
        <f t="shared" ca="1" si="62"/>
        <v>E</v>
      </c>
    </row>
    <row r="377" spans="1:31">
      <c r="A377"/>
      <c r="J377" s="29" t="str">
        <f>SSN_7!J1697</f>
        <v/>
      </c>
      <c r="K377" s="29" t="str">
        <f>SSN_7!K1697</f>
        <v xml:space="preserve">    </v>
      </c>
      <c r="L377" s="29" t="str">
        <f>SSN_7!L1697</f>
        <v>0.01</v>
      </c>
      <c r="M377" s="29" t="str">
        <f>SSN_7!M1697</f>
        <v>0.04</v>
      </c>
      <c r="N377" s="29" t="str">
        <f>SSN_7!N1697</f>
        <v>0.03</v>
      </c>
      <c r="O377" s="29" t="str">
        <f>SSN_7!O1697</f>
        <v>0.02</v>
      </c>
      <c r="P377" s="29" t="str">
        <f>SSN_7!P1697</f>
        <v>0.00</v>
      </c>
      <c r="Q377" s="29" t="str">
        <f>SSN_7!Q1697</f>
        <v>0.00</v>
      </c>
      <c r="R377" s="29" t="str">
        <f>SSN_7!R1697</f>
        <v>0.00</v>
      </c>
      <c r="S377" s="29" t="str">
        <f>SSN_7!S1697</f>
        <v>0.00</v>
      </c>
      <c r="T377" s="29" t="str">
        <f>SSN_7!T1697</f>
        <v>0.00</v>
      </c>
      <c r="U377" s="29" t="str">
        <f>SSN_7!U1697</f>
        <v>0.00</v>
      </c>
      <c r="V377" s="29" t="str">
        <f>SSN_7!V1697</f>
        <v>0.00</v>
      </c>
      <c r="X377" t="e">
        <f>VLOOKUP(K377,$X$2:Y$31,2,FALSE())</f>
        <v>#N/A</v>
      </c>
      <c r="AB377" s="20">
        <f>MATCH("R",$J378:$J$1001,0)</f>
        <v>11</v>
      </c>
      <c r="AC377" s="20">
        <f>ROW()</f>
        <v>377</v>
      </c>
      <c r="AD377" s="24" t="e">
        <f t="shared" ca="1" si="63"/>
        <v>#N/A</v>
      </c>
      <c r="AE377" t="str">
        <f t="shared" ca="1" si="62"/>
        <v>E</v>
      </c>
    </row>
    <row r="378" spans="1:31">
      <c r="A378"/>
      <c r="J378" s="29" t="str">
        <f>SSN_7!J1698</f>
        <v/>
      </c>
      <c r="K378" s="29" t="str">
        <f>SSN_7!K1698</f>
        <v xml:space="preserve">    </v>
      </c>
      <c r="L378" s="29" t="str">
        <f>SSN_7!L1698</f>
        <v>0.00</v>
      </c>
      <c r="M378" s="29" t="str">
        <f>SSN_7!M1698</f>
        <v>0.00</v>
      </c>
      <c r="N378" s="29" t="str">
        <f>SSN_7!N1698</f>
        <v>0.00</v>
      </c>
      <c r="O378" s="29" t="str">
        <f>SSN_7!O1698</f>
        <v>0.00</v>
      </c>
      <c r="P378" s="29" t="str">
        <f>SSN_7!P1698</f>
        <v>0.00</v>
      </c>
      <c r="Q378" s="29" t="str">
        <f>SSN_7!Q1698</f>
        <v>0.00</v>
      </c>
      <c r="R378" s="29" t="str">
        <f>SSN_7!R1698</f>
        <v>0.00</v>
      </c>
      <c r="S378" s="29" t="str">
        <f>SSN_7!S1698</f>
        <v>0.00</v>
      </c>
      <c r="T378" s="29" t="str">
        <f>SSN_7!T1698</f>
        <v>0.00</v>
      </c>
      <c r="U378" s="29" t="str">
        <f>SSN_7!U1698</f>
        <v>0.00</v>
      </c>
      <c r="V378" s="29" t="str">
        <f>SSN_7!V1698</f>
        <v>0.00</v>
      </c>
      <c r="X378" t="e">
        <f>VLOOKUP(K378,$X$2:Y$31,2,FALSE())</f>
        <v>#N/A</v>
      </c>
      <c r="AB378" s="20">
        <f>MATCH("R",$J379:$J$1001,0)</f>
        <v>10</v>
      </c>
      <c r="AC378" s="20">
        <f>ROW()</f>
        <v>378</v>
      </c>
      <c r="AD378" s="24" t="e">
        <f t="shared" ca="1" si="63"/>
        <v>#N/A</v>
      </c>
      <c r="AE378" t="str">
        <f t="shared" ca="1" si="62"/>
        <v>E</v>
      </c>
    </row>
    <row r="379" spans="1:31">
      <c r="A379"/>
      <c r="J379" s="29" t="str">
        <f>SSN_7!J1699</f>
        <v/>
      </c>
      <c r="K379" s="29" t="str">
        <f>SSN_7!K1699</f>
        <v xml:space="preserve">    </v>
      </c>
      <c r="L379" s="29" t="str">
        <f>SSN_7!L1699</f>
        <v>0.08</v>
      </c>
      <c r="M379" s="29" t="str">
        <f>SSN_7!M1699</f>
        <v>0.09</v>
      </c>
      <c r="N379" s="29" t="str">
        <f>SSN_7!N1699</f>
        <v>0.12</v>
      </c>
      <c r="O379" s="29" t="str">
        <f>SSN_7!O1699</f>
        <v>0.07</v>
      </c>
      <c r="P379" s="29" t="str">
        <f>SSN_7!P1699</f>
        <v>0.00</v>
      </c>
      <c r="Q379" s="29" t="str">
        <f>SSN_7!Q1699</f>
        <v>0.00</v>
      </c>
      <c r="R379" s="29" t="str">
        <f>SSN_7!R1699</f>
        <v>0.00</v>
      </c>
      <c r="S379" s="29" t="str">
        <f>SSN_7!S1699</f>
        <v>0.00</v>
      </c>
      <c r="T379" s="29" t="str">
        <f>SSN_7!T1699</f>
        <v>0.00</v>
      </c>
      <c r="U379" s="29" t="str">
        <f>SSN_7!U1699</f>
        <v>0.00</v>
      </c>
      <c r="V379" s="29" t="str">
        <f>SSN_7!V1699</f>
        <v>0.00</v>
      </c>
      <c r="X379" t="e">
        <f>VLOOKUP(K379,$X$2:Y$31,2,FALSE())</f>
        <v>#N/A</v>
      </c>
      <c r="AB379" s="20">
        <f>MATCH("R",$J380:$J$1001,0)</f>
        <v>9</v>
      </c>
      <c r="AC379" s="20">
        <f>ROW()</f>
        <v>379</v>
      </c>
      <c r="AD379" s="24" t="e">
        <f t="shared" ca="1" si="63"/>
        <v>#N/A</v>
      </c>
      <c r="AE379" t="str">
        <f t="shared" ca="1" si="62"/>
        <v>E</v>
      </c>
    </row>
    <row r="380" spans="1:31">
      <c r="A380"/>
      <c r="J380" s="29" t="str">
        <f>SSN_7!J1700</f>
        <v/>
      </c>
      <c r="K380" s="29" t="str">
        <f>SSN_7!K1700</f>
        <v xml:space="preserve">    </v>
      </c>
      <c r="L380" s="29" t="str">
        <f>SSN_7!L1700</f>
        <v>11.9</v>
      </c>
      <c r="M380" s="29" t="str">
        <f>SSN_7!M1700</f>
        <v xml:space="preserve"> 6.0</v>
      </c>
      <c r="N380" s="29" t="str">
        <f>SSN_7!N1700</f>
        <v xml:space="preserve"> 6.7</v>
      </c>
      <c r="O380" s="29" t="str">
        <f>SSN_7!O1700</f>
        <v>17.6</v>
      </c>
      <c r="P380" s="29" t="str">
        <f>SSN_7!P1700</f>
        <v xml:space="preserve"> 9.1</v>
      </c>
      <c r="Q380" s="29" t="str">
        <f>SSN_7!Q1700</f>
        <v xml:space="preserve"> 4.9</v>
      </c>
      <c r="R380" s="29" t="str">
        <f>SSN_7!R1700</f>
        <v xml:space="preserve"> 4.9</v>
      </c>
      <c r="S380" s="29" t="str">
        <f>SSN_7!S1700</f>
        <v xml:space="preserve"> 4.9</v>
      </c>
      <c r="T380" s="29" t="str">
        <f>SSN_7!T1700</f>
        <v xml:space="preserve"> 4.9</v>
      </c>
      <c r="U380" s="29" t="str">
        <f>SSN_7!U1700</f>
        <v xml:space="preserve"> 4.9</v>
      </c>
      <c r="V380" s="29" t="str">
        <f>SSN_7!V1700</f>
        <v xml:space="preserve"> 4.9</v>
      </c>
      <c r="X380" t="e">
        <f>VLOOKUP(K380,$X$2:Y$31,2,FALSE())</f>
        <v>#N/A</v>
      </c>
      <c r="AB380" s="20">
        <f>MATCH("R",$J381:$J$1001,0)</f>
        <v>8</v>
      </c>
      <c r="AC380" s="20">
        <f>ROW()</f>
        <v>380</v>
      </c>
      <c r="AD380" s="24" t="e">
        <f t="shared" ca="1" si="63"/>
        <v>#N/A</v>
      </c>
      <c r="AE380" t="str">
        <f t="shared" ca="1" si="62"/>
        <v>E</v>
      </c>
    </row>
    <row r="381" spans="1:31">
      <c r="A381"/>
      <c r="J381" s="29" t="str">
        <f>SSN_7!J1701</f>
        <v/>
      </c>
      <c r="K381" s="29" t="str">
        <f>SSN_7!K1701</f>
        <v xml:space="preserve">    </v>
      </c>
      <c r="L381" s="29" t="str">
        <f>SSN_7!L1701</f>
        <v xml:space="preserve"> 6.5</v>
      </c>
      <c r="M381" s="29" t="str">
        <f>SSN_7!M1701</f>
        <v xml:space="preserve"> 4.5</v>
      </c>
      <c r="N381" s="29" t="str">
        <f>SSN_7!N1701</f>
        <v xml:space="preserve"> 3.8</v>
      </c>
      <c r="O381" s="29" t="str">
        <f>SSN_7!O1701</f>
        <v>11.0</v>
      </c>
      <c r="P381" s="29" t="str">
        <f>SSN_7!P1701</f>
        <v>20.8</v>
      </c>
      <c r="Q381" s="29" t="str">
        <f>SSN_7!Q1701</f>
        <v xml:space="preserve"> 3.6</v>
      </c>
      <c r="R381" s="29" t="str">
        <f>SSN_7!R1701</f>
        <v xml:space="preserve"> 3.6</v>
      </c>
      <c r="S381" s="29" t="str">
        <f>SSN_7!S1701</f>
        <v xml:space="preserve"> 3.6</v>
      </c>
      <c r="T381" s="29" t="str">
        <f>SSN_7!T1701</f>
        <v xml:space="preserve"> 3.6</v>
      </c>
      <c r="U381" s="29" t="str">
        <f>SSN_7!U1701</f>
        <v xml:space="preserve"> 3.6</v>
      </c>
      <c r="V381" s="29" t="str">
        <f>SSN_7!V1701</f>
        <v xml:space="preserve"> 3.6</v>
      </c>
      <c r="X381" t="e">
        <f>VLOOKUP(K381,$X$2:Y$31,2,FALSE())</f>
        <v>#N/A</v>
      </c>
      <c r="AB381" s="20">
        <f>MATCH("R",$J382:$J$1001,0)</f>
        <v>7</v>
      </c>
      <c r="AC381" s="20">
        <f>ROW()</f>
        <v>381</v>
      </c>
      <c r="AD381" s="24" t="e">
        <f t="shared" ca="1" si="63"/>
        <v>#N/A</v>
      </c>
      <c r="AE381" t="str">
        <f t="shared" ca="1" si="62"/>
        <v>E</v>
      </c>
    </row>
    <row r="382" spans="1:31">
      <c r="A382"/>
      <c r="J382" s="29" t="str">
        <f>SSN_7!J1702</f>
        <v/>
      </c>
      <c r="K382" s="29" t="str">
        <f>SSN_7!K1702</f>
        <v xml:space="preserve">    </v>
      </c>
      <c r="L382" s="29" t="str">
        <f>SSN_7!L1702</f>
        <v>14.9</v>
      </c>
      <c r="M382" s="29" t="str">
        <f>SSN_7!M1702</f>
        <v>11.2</v>
      </c>
      <c r="N382" s="29" t="str">
        <f>SSN_7!N1702</f>
        <v>11.2</v>
      </c>
      <c r="O382" s="29" t="str">
        <f>SSN_7!O1702</f>
        <v>19.7</v>
      </c>
      <c r="P382" s="29" t="str">
        <f>SSN_7!P1702</f>
        <v>12.8</v>
      </c>
      <c r="Q382" s="29" t="str">
        <f>SSN_7!Q1702</f>
        <v>10.5</v>
      </c>
      <c r="R382" s="29" t="str">
        <f>SSN_7!R1702</f>
        <v>10.8</v>
      </c>
      <c r="S382" s="29" t="str">
        <f>SSN_7!S1702</f>
        <v>10.8</v>
      </c>
      <c r="T382" s="29" t="str">
        <f>SSN_7!T1702</f>
        <v>10.8</v>
      </c>
      <c r="U382" s="29" t="str">
        <f>SSN_7!U1702</f>
        <v>10.8</v>
      </c>
      <c r="V382" s="29" t="str">
        <f>SSN_7!V1702</f>
        <v>10.8</v>
      </c>
      <c r="X382" t="e">
        <f>VLOOKUP(K382,$X$2:Y$31,2,FALSE())</f>
        <v>#N/A</v>
      </c>
      <c r="AB382" s="20">
        <f>MATCH("R",$J383:$J$1001,0)</f>
        <v>6</v>
      </c>
      <c r="AC382" s="20">
        <f>ROW()</f>
        <v>382</v>
      </c>
      <c r="AD382" s="24" t="e">
        <f t="shared" ca="1" si="63"/>
        <v>#N/A</v>
      </c>
      <c r="AE382" t="str">
        <f t="shared" ca="1" si="62"/>
        <v>E</v>
      </c>
    </row>
    <row r="383" spans="1:31">
      <c r="A383"/>
      <c r="J383" s="29" t="str">
        <f>SSN_7!J1703</f>
        <v/>
      </c>
      <c r="K383" s="29" t="str">
        <f>SSN_7!K1703</f>
        <v xml:space="preserve">    </v>
      </c>
      <c r="L383" s="29" t="str">
        <f>SSN_7!L1703</f>
        <v xml:space="preserve"> 8.7</v>
      </c>
      <c r="M383" s="29" t="str">
        <f>SSN_7!M1703</f>
        <v xml:space="preserve"> 8.6</v>
      </c>
      <c r="N383" s="29" t="str">
        <f>SSN_7!N1703</f>
        <v xml:space="preserve"> 7.2</v>
      </c>
      <c r="O383" s="29" t="str">
        <f>SSN_7!O1703</f>
        <v>12.4</v>
      </c>
      <c r="P383" s="29" t="str">
        <f>SSN_7!P1703</f>
        <v>21.5</v>
      </c>
      <c r="Q383" s="29" t="str">
        <f>SSN_7!Q1703</f>
        <v xml:space="preserve"> 6.4</v>
      </c>
      <c r="R383" s="29" t="str">
        <f>SSN_7!R1703</f>
        <v xml:space="preserve"> 6.8</v>
      </c>
      <c r="S383" s="29" t="str">
        <f>SSN_7!S1703</f>
        <v xml:space="preserve"> 6.9</v>
      </c>
      <c r="T383" s="29" t="str">
        <f>SSN_7!T1703</f>
        <v xml:space="preserve"> 6.9</v>
      </c>
      <c r="U383" s="29" t="str">
        <f>SSN_7!U1703</f>
        <v xml:space="preserve"> 6.9</v>
      </c>
      <c r="V383" s="29" t="str">
        <f>SSN_7!V1703</f>
        <v xml:space="preserve"> 6.9</v>
      </c>
      <c r="X383" t="e">
        <f>VLOOKUP(K383,$X$2:Y$31,2,FALSE())</f>
        <v>#N/A</v>
      </c>
      <c r="AB383" s="20">
        <f>MATCH("R",$J384:$J$1001,0)</f>
        <v>5</v>
      </c>
      <c r="AC383" s="20">
        <f>ROW()</f>
        <v>383</v>
      </c>
      <c r="AD383" s="24" t="e">
        <f t="shared" ca="1" si="63"/>
        <v>#N/A</v>
      </c>
      <c r="AE383" t="str">
        <f t="shared" ca="1" si="62"/>
        <v>E</v>
      </c>
    </row>
    <row r="384" spans="1:31">
      <c r="A384"/>
      <c r="J384" s="29" t="str">
        <f>SSN_7!J1704</f>
        <v/>
      </c>
      <c r="K384" s="29" t="str">
        <f>SSN_7!K1704</f>
        <v xml:space="preserve">    </v>
      </c>
      <c r="L384" s="29" t="str">
        <f>SSN_7!L1704</f>
        <v xml:space="preserve"> 3.8</v>
      </c>
      <c r="M384" s="29" t="str">
        <f>SSN_7!M1704</f>
        <v xml:space="preserve"> 4.2</v>
      </c>
      <c r="N384" s="29" t="str">
        <f>SSN_7!N1704</f>
        <v xml:space="preserve"> 3.7</v>
      </c>
      <c r="O384" s="29" t="str">
        <f>SSN_7!O1704</f>
        <v xml:space="preserve"> 3.6</v>
      </c>
      <c r="P384" s="29" t="str">
        <f>SSN_7!P1704</f>
        <v xml:space="preserve"> 3.4</v>
      </c>
      <c r="Q384" s="29" t="str">
        <f>SSN_7!Q1704</f>
        <v xml:space="preserve"> 3.2</v>
      </c>
      <c r="R384" s="29" t="str">
        <f>SSN_7!R1704</f>
        <v xml:space="preserve"> 3.0</v>
      </c>
      <c r="S384" s="29" t="str">
        <f>SSN_7!S1704</f>
        <v xml:space="preserve"> 2.9</v>
      </c>
      <c r="T384" s="29" t="str">
        <f>SSN_7!T1704</f>
        <v xml:space="preserve"> 2.8</v>
      </c>
      <c r="U384" s="29" t="str">
        <f>SSN_7!U1704</f>
        <v xml:space="preserve"> 2.8</v>
      </c>
      <c r="V384" s="29" t="str">
        <f>SSN_7!V1704</f>
        <v xml:space="preserve"> 2.7</v>
      </c>
      <c r="X384" t="e">
        <f>VLOOKUP(K384,$X$2:Y$31,2,FALSE())</f>
        <v>#N/A</v>
      </c>
      <c r="AB384" s="20">
        <f>MATCH("R",$J385:$J$1001,0)</f>
        <v>4</v>
      </c>
      <c r="AC384" s="20">
        <f>ROW()</f>
        <v>384</v>
      </c>
      <c r="AD384" s="24" t="e">
        <f t="shared" ca="1" si="63"/>
        <v>#N/A</v>
      </c>
      <c r="AE384" t="str">
        <f t="shared" ca="1" si="62"/>
        <v>E</v>
      </c>
    </row>
    <row r="385" spans="1:31">
      <c r="A385"/>
      <c r="J385" s="29" t="str">
        <f>SSN_7!J1705</f>
        <v/>
      </c>
      <c r="K385" s="29" t="str">
        <f>SSN_7!K1705</f>
        <v xml:space="preserve">    </v>
      </c>
      <c r="L385" s="29" t="str">
        <f>SSN_7!L1705</f>
        <v xml:space="preserve"> 3.8</v>
      </c>
      <c r="M385" s="29" t="str">
        <f>SSN_7!M1705</f>
        <v xml:space="preserve"> 4.2</v>
      </c>
      <c r="N385" s="29" t="str">
        <f>SSN_7!N1705</f>
        <v xml:space="preserve"> 3.7</v>
      </c>
      <c r="O385" s="29" t="str">
        <f>SSN_7!O1705</f>
        <v xml:space="preserve"> 3.6</v>
      </c>
      <c r="P385" s="29" t="str">
        <f>SSN_7!P1705</f>
        <v xml:space="preserve"> 3.4</v>
      </c>
      <c r="Q385" s="29" t="str">
        <f>SSN_7!Q1705</f>
        <v xml:space="preserve"> 3.2</v>
      </c>
      <c r="R385" s="29" t="str">
        <f>SSN_7!R1705</f>
        <v xml:space="preserve"> 3.0</v>
      </c>
      <c r="S385" s="29" t="str">
        <f>SSN_7!S1705</f>
        <v xml:space="preserve"> 2.9</v>
      </c>
      <c r="T385" s="29" t="str">
        <f>SSN_7!T1705</f>
        <v xml:space="preserve"> 2.8</v>
      </c>
      <c r="U385" s="29" t="str">
        <f>SSN_7!U1705</f>
        <v xml:space="preserve"> 2.8</v>
      </c>
      <c r="V385" s="29" t="str">
        <f>SSN_7!V1705</f>
        <v xml:space="preserve"> 2.7</v>
      </c>
      <c r="X385" t="e">
        <f>VLOOKUP(K385,$X$2:Y$31,2,FALSE())</f>
        <v>#N/A</v>
      </c>
      <c r="AB385" s="20">
        <f>MATCH("R",$J386:$J$1001,0)</f>
        <v>3</v>
      </c>
      <c r="AC385" s="20">
        <f>ROW()</f>
        <v>385</v>
      </c>
      <c r="AD385" s="24" t="e">
        <f t="shared" ca="1" si="63"/>
        <v>#N/A</v>
      </c>
      <c r="AE385" t="str">
        <f t="shared" ca="1" si="62"/>
        <v>E</v>
      </c>
    </row>
    <row r="386" spans="1:31">
      <c r="A386"/>
      <c r="J386" s="29" t="str">
        <f>SSN_7!J1706</f>
        <v/>
      </c>
      <c r="K386" s="29" t="str">
        <f>SSN_7!K1706</f>
        <v xml:space="preserve">    </v>
      </c>
      <c r="L386" s="29" t="str">
        <f>SSN_7!L1706</f>
        <v xml:space="preserve">  43</v>
      </c>
      <c r="M386" s="29" t="str">
        <f>SSN_7!M1706</f>
        <v xml:space="preserve">  50</v>
      </c>
      <c r="N386" s="29" t="str">
        <f>SSN_7!N1706</f>
        <v xml:space="preserve">  52</v>
      </c>
      <c r="O386" s="29" t="str">
        <f>SSN_7!O1706</f>
        <v xml:space="preserve">  33</v>
      </c>
      <c r="P386" s="29" t="str">
        <f>SSN_7!P1706</f>
        <v xml:space="preserve">  -9</v>
      </c>
      <c r="Q386" s="29" t="str">
        <f>SSN_7!Q1706</f>
        <v xml:space="preserve"> -12</v>
      </c>
      <c r="R386" s="29" t="str">
        <f>SSN_7!R1706</f>
        <v xml:space="preserve"> -10</v>
      </c>
      <c r="S386" s="29" t="str">
        <f>SSN_7!S1706</f>
        <v xml:space="preserve">  -9</v>
      </c>
      <c r="T386" s="29" t="str">
        <f>SSN_7!T1706</f>
        <v xml:space="preserve">  -9</v>
      </c>
      <c r="U386" s="29" t="str">
        <f>SSN_7!U1706</f>
        <v xml:space="preserve">  -8</v>
      </c>
      <c r="V386" s="29" t="str">
        <f>SSN_7!V1706</f>
        <v xml:space="preserve">  -8</v>
      </c>
      <c r="X386" t="e">
        <f>VLOOKUP(K386,$X$2:Y$31,2,FALSE())</f>
        <v>#N/A</v>
      </c>
      <c r="AB386" s="20">
        <f>MATCH("R",$J387:$J$1001,0)</f>
        <v>2</v>
      </c>
      <c r="AC386" s="20">
        <f>ROW()</f>
        <v>386</v>
      </c>
      <c r="AD386" s="24" t="e">
        <f t="shared" ca="1" si="63"/>
        <v>#N/A</v>
      </c>
      <c r="AE386" t="str">
        <f t="shared" ca="1" si="62"/>
        <v>E</v>
      </c>
    </row>
    <row r="387" spans="1:31">
      <c r="A387"/>
      <c r="J387" s="29" t="str">
        <f>SSN_7!J1707</f>
        <v/>
      </c>
      <c r="K387" s="29" t="str">
        <f>SSN_7!K1707</f>
        <v/>
      </c>
      <c r="L387" s="29" t="str">
        <f>SSN_7!L1707</f>
        <v/>
      </c>
      <c r="M387" s="29" t="str">
        <f>SSN_7!M1707</f>
        <v/>
      </c>
      <c r="N387" s="29" t="str">
        <f>SSN_7!N1707</f>
        <v/>
      </c>
      <c r="O387" s="29" t="str">
        <f>SSN_7!O1707</f>
        <v/>
      </c>
      <c r="P387" s="29" t="str">
        <f>SSN_7!P1707</f>
        <v/>
      </c>
      <c r="Q387" s="29" t="str">
        <f>SSN_7!Q1707</f>
        <v/>
      </c>
      <c r="R387" s="29" t="str">
        <f>SSN_7!R1707</f>
        <v/>
      </c>
      <c r="S387" s="29" t="str">
        <f>SSN_7!S1707</f>
        <v/>
      </c>
      <c r="T387" s="29" t="str">
        <f>SSN_7!T1707</f>
        <v/>
      </c>
      <c r="U387" s="29" t="str">
        <f>SSN_7!U1707</f>
        <v/>
      </c>
      <c r="V387" s="29" t="str">
        <f>SSN_7!V1707</f>
        <v/>
      </c>
      <c r="X387" t="e">
        <f>VLOOKUP(K387,$X$2:Y$31,2,FALSE())</f>
        <v>#N/A</v>
      </c>
      <c r="AB387" s="20">
        <f>MATCH("R",$J388:$J$1001,0)</f>
        <v>1</v>
      </c>
      <c r="AC387" s="20">
        <f>ROW()</f>
        <v>387</v>
      </c>
      <c r="AD387" s="24" t="e">
        <f t="shared" ca="1" si="63"/>
        <v>#N/A</v>
      </c>
      <c r="AE387" t="str">
        <f t="shared" ref="AE387:AE450" ca="1" si="64">IF(ISERROR(AD387),"E","OK")</f>
        <v>E</v>
      </c>
    </row>
    <row r="388" spans="1:31">
      <c r="A388"/>
      <c r="J388" s="29" t="str">
        <f>SSN_7!J1708</f>
        <v>R</v>
      </c>
      <c r="K388" s="29" t="str">
        <f>SSN_7!K1708</f>
        <v>14.0</v>
      </c>
      <c r="L388" s="29" t="str">
        <f>SSN_7!L1708</f>
        <v xml:space="preserve"> 6.1</v>
      </c>
      <c r="M388" s="29" t="str">
        <f>SSN_7!M1708</f>
        <v xml:space="preserve"> 2.0</v>
      </c>
      <c r="N388" s="29" t="str">
        <f>SSN_7!N1708</f>
        <v xml:space="preserve"> 4.0</v>
      </c>
      <c r="O388" s="29" t="str">
        <f>SSN_7!O1708</f>
        <v xml:space="preserve"> 5.4</v>
      </c>
      <c r="P388" s="29" t="str">
        <f>SSN_7!P1708</f>
        <v xml:space="preserve"> 7.3</v>
      </c>
      <c r="Q388" s="29" t="str">
        <f>SSN_7!Q1708</f>
        <v>10.2</v>
      </c>
      <c r="R388" s="29" t="str">
        <f>SSN_7!R1708</f>
        <v>14.4</v>
      </c>
      <c r="S388" s="29" t="str">
        <f>SSN_7!S1708</f>
        <v>18.2</v>
      </c>
      <c r="T388" s="29" t="str">
        <f>SSN_7!T1708</f>
        <v>21.5</v>
      </c>
      <c r="U388" s="29" t="str">
        <f>SSN_7!U1708</f>
        <v>25.0</v>
      </c>
      <c r="V388" s="29" t="str">
        <f>SSN_7!V1708</f>
        <v>29.0</v>
      </c>
      <c r="X388" t="str">
        <f>VLOOKUP(K388,$X$2:Y$31,2,FALSE())</f>
        <v>1400</v>
      </c>
      <c r="AB388" s="20">
        <f>MATCH("R",$J389:$J$1001,0)</f>
        <v>32</v>
      </c>
      <c r="AC388" s="20">
        <f>ROW()</f>
        <v>388</v>
      </c>
      <c r="AD388" s="24" t="e">
        <f t="shared" ref="AD388:AD451" ca="1" si="65">IF(VALUE(INDIRECT(ADDRESS(AD387,AA$2+1,1,TRUE())))=1,AD387+1,VALUE(INDIRECT(ADDRESS(AD387,AA$2+2,1,TRUE())))+VALUE((INDIRECT(ADDRESS(AD387,AA$2+1,1,TRUE())))))</f>
        <v>#N/A</v>
      </c>
      <c r="AE388" t="str">
        <f t="shared" ca="1" si="64"/>
        <v>E</v>
      </c>
    </row>
    <row r="389" spans="1:31">
      <c r="A389"/>
      <c r="J389" s="29" t="str">
        <f>SSN_7!J1709</f>
        <v/>
      </c>
      <c r="K389" s="29" t="str">
        <f>SSN_7!K1709</f>
        <v xml:space="preserve">    </v>
      </c>
      <c r="L389" s="29" t="str">
        <f>SSN_7!L1709</f>
        <v xml:space="preserve"> 1F2</v>
      </c>
      <c r="M389" s="29" t="str">
        <f>SSN_7!M1709</f>
        <v xml:space="preserve"> 1 E</v>
      </c>
      <c r="N389" s="29" t="str">
        <f>SSN_7!N1709</f>
        <v xml:space="preserve"> 1F2</v>
      </c>
      <c r="O389" s="29" t="str">
        <f>SSN_7!O1709</f>
        <v xml:space="preserve"> 1F2</v>
      </c>
      <c r="P389" s="29" t="str">
        <f>SSN_7!P1709</f>
        <v xml:space="preserve"> 1F2</v>
      </c>
      <c r="Q389" s="29" t="str">
        <f>SSN_7!Q1709</f>
        <v xml:space="preserve"> 1F2</v>
      </c>
      <c r="R389" s="29" t="str">
        <f>SSN_7!R1709</f>
        <v xml:space="preserve"> 1F2</v>
      </c>
      <c r="S389" s="29" t="str">
        <f>SSN_7!S1709</f>
        <v xml:space="preserve"> 1F2</v>
      </c>
      <c r="T389" s="29" t="str">
        <f>SSN_7!T1709</f>
        <v xml:space="preserve"> 1F2</v>
      </c>
      <c r="U389" s="29" t="str">
        <f>SSN_7!U1709</f>
        <v xml:space="preserve"> 1F2</v>
      </c>
      <c r="V389" s="29" t="str">
        <f>SSN_7!V1709</f>
        <v xml:space="preserve"> 1F2</v>
      </c>
      <c r="X389" t="e">
        <f>VLOOKUP(K389,$X$2:Y$31,2,FALSE())</f>
        <v>#N/A</v>
      </c>
      <c r="AB389" s="20">
        <f>MATCH("R",$J390:$J$1001,0)</f>
        <v>31</v>
      </c>
      <c r="AC389" s="20">
        <f>ROW()</f>
        <v>389</v>
      </c>
      <c r="AD389" s="24" t="e">
        <f t="shared" ca="1" si="65"/>
        <v>#N/A</v>
      </c>
      <c r="AE389" t="str">
        <f t="shared" ca="1" si="64"/>
        <v>E</v>
      </c>
    </row>
    <row r="390" spans="1:31">
      <c r="A390"/>
      <c r="J390" s="29" t="str">
        <f>SSN_7!J1710</f>
        <v/>
      </c>
      <c r="K390" s="29" t="str">
        <f>SSN_7!K1710</f>
        <v xml:space="preserve">    </v>
      </c>
      <c r="L390" s="29" t="str">
        <f>SSN_7!L1710</f>
        <v>62.5</v>
      </c>
      <c r="M390" s="29" t="str">
        <f>SSN_7!M1710</f>
        <v>30.6</v>
      </c>
      <c r="N390" s="29" t="str">
        <f>SSN_7!N1710</f>
        <v>54.0</v>
      </c>
      <c r="O390" s="29" t="str">
        <f>SSN_7!O1710</f>
        <v>57.2</v>
      </c>
      <c r="P390" s="29" t="str">
        <f>SSN_7!P1710</f>
        <v>62.5</v>
      </c>
      <c r="Q390" s="29" t="str">
        <f>SSN_7!Q1710</f>
        <v>62.5</v>
      </c>
      <c r="R390" s="29" t="str">
        <f>SSN_7!R1710</f>
        <v>62.5</v>
      </c>
      <c r="S390" s="29" t="str">
        <f>SSN_7!S1710</f>
        <v>62.5</v>
      </c>
      <c r="T390" s="29" t="str">
        <f>SSN_7!T1710</f>
        <v>62.5</v>
      </c>
      <c r="U390" s="29" t="str">
        <f>SSN_7!U1710</f>
        <v>62.5</v>
      </c>
      <c r="V390" s="29" t="str">
        <f>SSN_7!V1710</f>
        <v>62.5</v>
      </c>
      <c r="X390" t="e">
        <f>VLOOKUP(K390,$X$2:Y$31,2,FALSE())</f>
        <v>#N/A</v>
      </c>
      <c r="AB390" s="20">
        <f>MATCH("R",$J391:$J$1001,0)</f>
        <v>30</v>
      </c>
      <c r="AC390" s="20">
        <f>ROW()</f>
        <v>390</v>
      </c>
      <c r="AD390" s="24" t="e">
        <f t="shared" ca="1" si="65"/>
        <v>#N/A</v>
      </c>
      <c r="AE390" t="str">
        <f t="shared" ca="1" si="64"/>
        <v>E</v>
      </c>
    </row>
    <row r="391" spans="1:31">
      <c r="A391"/>
      <c r="J391" s="29" t="str">
        <f>SSN_7!J1711</f>
        <v/>
      </c>
      <c r="K391" s="29" t="str">
        <f>SSN_7!K1711</f>
        <v xml:space="preserve">    </v>
      </c>
      <c r="L391" s="29" t="str">
        <f>SSN_7!L1711</f>
        <v xml:space="preserve"> 2.5</v>
      </c>
      <c r="M391" s="29" t="str">
        <f>SSN_7!M1711</f>
        <v xml:space="preserve"> 1.3</v>
      </c>
      <c r="N391" s="29" t="str">
        <f>SSN_7!N1711</f>
        <v xml:space="preserve"> 1.9</v>
      </c>
      <c r="O391" s="29" t="str">
        <f>SSN_7!O1711</f>
        <v xml:space="preserve"> 2.1</v>
      </c>
      <c r="P391" s="29" t="str">
        <f>SSN_7!P1711</f>
        <v xml:space="preserve"> 2.5</v>
      </c>
      <c r="Q391" s="29" t="str">
        <f>SSN_7!Q1711</f>
        <v xml:space="preserve"> 2.5</v>
      </c>
      <c r="R391" s="29" t="str">
        <f>SSN_7!R1711</f>
        <v xml:space="preserve"> 2.5</v>
      </c>
      <c r="S391" s="29" t="str">
        <f>SSN_7!S1711</f>
        <v xml:space="preserve"> 2.5</v>
      </c>
      <c r="T391" s="29" t="str">
        <f>SSN_7!T1711</f>
        <v xml:space="preserve"> 2.5</v>
      </c>
      <c r="U391" s="29" t="str">
        <f>SSN_7!U1711</f>
        <v xml:space="preserve"> 2.5</v>
      </c>
      <c r="V391" s="29" t="str">
        <f>SSN_7!V1711</f>
        <v xml:space="preserve"> 2.5</v>
      </c>
      <c r="X391" t="e">
        <f>VLOOKUP(K391,$X$2:Y$31,2,FALSE())</f>
        <v>#N/A</v>
      </c>
      <c r="AB391" s="20">
        <f>MATCH("R",$J392:$J$1001,0)</f>
        <v>29</v>
      </c>
      <c r="AC391" s="20">
        <f>ROW()</f>
        <v>391</v>
      </c>
      <c r="AD391" s="24" t="e">
        <f t="shared" ca="1" si="65"/>
        <v>#N/A</v>
      </c>
      <c r="AE391" t="str">
        <f t="shared" ca="1" si="64"/>
        <v>E</v>
      </c>
    </row>
    <row r="392" spans="1:31">
      <c r="A392"/>
      <c r="J392" s="29" t="str">
        <f>SSN_7!J1712</f>
        <v/>
      </c>
      <c r="K392" s="29" t="str">
        <f>SSN_7!K1712</f>
        <v xml:space="preserve">    </v>
      </c>
      <c r="L392" s="29" t="str">
        <f>SSN_7!L1712</f>
        <v xml:space="preserve"> 329</v>
      </c>
      <c r="M392" s="29" t="str">
        <f>SSN_7!M1712</f>
        <v xml:space="preserve">  99</v>
      </c>
      <c r="N392" s="29" t="str">
        <f>SSN_7!N1712</f>
        <v xml:space="preserve"> 233</v>
      </c>
      <c r="O392" s="29" t="str">
        <f>SSN_7!O1712</f>
        <v xml:space="preserve"> 263</v>
      </c>
      <c r="P392" s="29" t="str">
        <f>SSN_7!P1712</f>
        <v xml:space="preserve"> 329</v>
      </c>
      <c r="Q392" s="29" t="str">
        <f>SSN_7!Q1712</f>
        <v xml:space="preserve"> 329</v>
      </c>
      <c r="R392" s="29" t="str">
        <f>SSN_7!R1712</f>
        <v xml:space="preserve"> 329</v>
      </c>
      <c r="S392" s="29" t="str">
        <f>SSN_7!S1712</f>
        <v xml:space="preserve"> 329</v>
      </c>
      <c r="T392" s="29" t="str">
        <f>SSN_7!T1712</f>
        <v xml:space="preserve"> 329</v>
      </c>
      <c r="U392" s="29" t="str">
        <f>SSN_7!U1712</f>
        <v xml:space="preserve"> 329</v>
      </c>
      <c r="V392" s="29" t="str">
        <f>SSN_7!V1712</f>
        <v xml:space="preserve"> 329</v>
      </c>
      <c r="X392" t="e">
        <f>VLOOKUP(K392,$X$2:Y$31,2,FALSE())</f>
        <v>#N/A</v>
      </c>
      <c r="AB392" s="20">
        <f>MATCH("R",$J393:$J$1001,0)</f>
        <v>28</v>
      </c>
      <c r="AC392" s="20">
        <f>ROW()</f>
        <v>392</v>
      </c>
      <c r="AD392" s="24" t="e">
        <f t="shared" ca="1" si="65"/>
        <v>#N/A</v>
      </c>
      <c r="AE392" t="str">
        <f t="shared" ca="1" si="64"/>
        <v>E</v>
      </c>
    </row>
    <row r="393" spans="1:31">
      <c r="A393"/>
      <c r="J393" s="29" t="str">
        <f>SSN_7!J1713</f>
        <v/>
      </c>
      <c r="K393" s="29" t="str">
        <f>SSN_7!K1713</f>
        <v xml:space="preserve">    </v>
      </c>
      <c r="L393" s="29" t="str">
        <f>SSN_7!L1713</f>
        <v>0.50</v>
      </c>
      <c r="M393" s="29" t="str">
        <f>SSN_7!M1713</f>
        <v>1.00</v>
      </c>
      <c r="N393" s="29" t="str">
        <f>SSN_7!N1713</f>
        <v>1.00</v>
      </c>
      <c r="O393" s="29" t="str">
        <f>SSN_7!O1713</f>
        <v>0.86</v>
      </c>
      <c r="P393" s="29" t="str">
        <f>SSN_7!P1713</f>
        <v>0.05</v>
      </c>
      <c r="Q393" s="29" t="str">
        <f>SSN_7!Q1713</f>
        <v>0.00</v>
      </c>
      <c r="R393" s="29" t="str">
        <f>SSN_7!R1713</f>
        <v>0.00</v>
      </c>
      <c r="S393" s="29" t="str">
        <f>SSN_7!S1713</f>
        <v>0.00</v>
      </c>
      <c r="T393" s="29" t="str">
        <f>SSN_7!T1713</f>
        <v>0.00</v>
      </c>
      <c r="U393" s="29" t="str">
        <f>SSN_7!U1713</f>
        <v>0.00</v>
      </c>
      <c r="V393" s="29" t="str">
        <f>SSN_7!V1713</f>
        <v>0.00</v>
      </c>
      <c r="X393" t="e">
        <f>VLOOKUP(K393,$X$2:Y$31,2,FALSE())</f>
        <v>#N/A</v>
      </c>
      <c r="AB393" s="20">
        <f>MATCH("R",$J394:$J$1001,0)</f>
        <v>27</v>
      </c>
      <c r="AC393" s="20">
        <f>ROW()</f>
        <v>393</v>
      </c>
      <c r="AD393" s="24" t="e">
        <f t="shared" ca="1" si="65"/>
        <v>#N/A</v>
      </c>
      <c r="AE393" t="str">
        <f t="shared" ca="1" si="64"/>
        <v>E</v>
      </c>
    </row>
    <row r="394" spans="1:31">
      <c r="A394"/>
      <c r="J394" s="29" t="str">
        <f>SSN_7!J1714</f>
        <v/>
      </c>
      <c r="K394" s="29" t="str">
        <f>SSN_7!K1714</f>
        <v xml:space="preserve">    </v>
      </c>
      <c r="L394" s="29" t="str">
        <f>SSN_7!L1714</f>
        <v xml:space="preserve"> 113</v>
      </c>
      <c r="M394" s="29" t="str">
        <f>SSN_7!M1714</f>
        <v xml:space="preserve"> 107</v>
      </c>
      <c r="N394" s="29" t="str">
        <f>SSN_7!N1714</f>
        <v xml:space="preserve"> 106</v>
      </c>
      <c r="O394" s="29" t="str">
        <f>SSN_7!O1714</f>
        <v xml:space="preserve"> 108</v>
      </c>
      <c r="P394" s="29" t="str">
        <f>SSN_7!P1714</f>
        <v xml:space="preserve"> 125</v>
      </c>
      <c r="Q394" s="29" t="str">
        <f>SSN_7!Q1714</f>
        <v xml:space="preserve"> 181</v>
      </c>
      <c r="R394" s="29" t="str">
        <f>SSN_7!R1714</f>
        <v xml:space="preserve"> 184</v>
      </c>
      <c r="S394" s="29" t="str">
        <f>SSN_7!S1714</f>
        <v xml:space="preserve"> 186</v>
      </c>
      <c r="T394" s="29" t="str">
        <f>SSN_7!T1714</f>
        <v xml:space="preserve"> 187</v>
      </c>
      <c r="U394" s="29" t="str">
        <f>SSN_7!U1714</f>
        <v xml:space="preserve"> 189</v>
      </c>
      <c r="V394" s="29" t="str">
        <f>SSN_7!V1714</f>
        <v xml:space="preserve"> 190</v>
      </c>
      <c r="X394" t="e">
        <f>VLOOKUP(K394,$X$2:Y$31,2,FALSE())</f>
        <v>#N/A</v>
      </c>
      <c r="AB394" s="20">
        <f>MATCH("R",$J395:$J$1001,0)</f>
        <v>26</v>
      </c>
      <c r="AC394" s="20">
        <f>ROW()</f>
        <v>394</v>
      </c>
      <c r="AD394" s="24" t="e">
        <f t="shared" ca="1" si="65"/>
        <v>#N/A</v>
      </c>
      <c r="AE394" t="str">
        <f t="shared" ca="1" si="64"/>
        <v>E</v>
      </c>
    </row>
    <row r="395" spans="1:31">
      <c r="A395"/>
      <c r="J395" s="29" t="str">
        <f>SSN_7!J1715</f>
        <v/>
      </c>
      <c r="K395" s="29" t="str">
        <f>SSN_7!K1715</f>
        <v xml:space="preserve">    </v>
      </c>
      <c r="L395" s="29" t="str">
        <f>SSN_7!L1715</f>
        <v xml:space="preserve">  27</v>
      </c>
      <c r="M395" s="29" t="str">
        <f>SSN_7!M1715</f>
        <v xml:space="preserve">  26</v>
      </c>
      <c r="N395" s="29" t="str">
        <f>SSN_7!N1715</f>
        <v xml:space="preserve">  30</v>
      </c>
      <c r="O395" s="29" t="str">
        <f>SSN_7!O1715</f>
        <v xml:space="preserve">  31</v>
      </c>
      <c r="P395" s="29" t="str">
        <f>SSN_7!P1715</f>
        <v xml:space="preserve">  16</v>
      </c>
      <c r="Q395" s="29" t="str">
        <f>SSN_7!Q1715</f>
        <v xml:space="preserve"> -37</v>
      </c>
      <c r="R395" s="29" t="str">
        <f>SSN_7!R1715</f>
        <v xml:space="preserve"> -37</v>
      </c>
      <c r="S395" s="29" t="str">
        <f>SSN_7!S1715</f>
        <v xml:space="preserve"> -36</v>
      </c>
      <c r="T395" s="29" t="str">
        <f>SSN_7!T1715</f>
        <v xml:space="preserve"> -36</v>
      </c>
      <c r="U395" s="29" t="str">
        <f>SSN_7!U1715</f>
        <v xml:space="preserve"> -36</v>
      </c>
      <c r="V395" s="29" t="str">
        <f>SSN_7!V1715</f>
        <v xml:space="preserve"> -36</v>
      </c>
      <c r="X395" t="e">
        <f>VLOOKUP(K395,$X$2:Y$31,2,FALSE())</f>
        <v>#N/A</v>
      </c>
      <c r="AB395" s="20">
        <f>MATCH("R",$J396:$J$1001,0)</f>
        <v>25</v>
      </c>
      <c r="AC395" s="20">
        <f>ROW()</f>
        <v>395</v>
      </c>
      <c r="AD395" s="24" t="e">
        <f t="shared" ca="1" si="65"/>
        <v>#N/A</v>
      </c>
      <c r="AE395" t="str">
        <f t="shared" ca="1" si="64"/>
        <v>E</v>
      </c>
    </row>
    <row r="396" spans="1:31">
      <c r="A396"/>
      <c r="J396" s="29" t="str">
        <f>SSN_7!J1716</f>
        <v/>
      </c>
      <c r="K396" s="29" t="str">
        <f>SSN_7!K1716</f>
        <v xml:space="preserve">    </v>
      </c>
      <c r="L396" s="29" t="str">
        <f>SSN_7!L1716</f>
        <v xml:space="preserve"> -93</v>
      </c>
      <c r="M396" s="29" t="str">
        <f>SSN_7!M1716</f>
        <v xml:space="preserve"> -87</v>
      </c>
      <c r="N396" s="29" t="str">
        <f>SSN_7!N1716</f>
        <v xml:space="preserve"> -86</v>
      </c>
      <c r="O396" s="29" t="str">
        <f>SSN_7!O1716</f>
        <v xml:space="preserve"> -88</v>
      </c>
      <c r="P396" s="29" t="str">
        <f>SSN_7!P1716</f>
        <v>-105</v>
      </c>
      <c r="Q396" s="29" t="str">
        <f>SSN_7!Q1716</f>
        <v>-161</v>
      </c>
      <c r="R396" s="29" t="str">
        <f>SSN_7!R1716</f>
        <v>-164</v>
      </c>
      <c r="S396" s="29" t="str">
        <f>SSN_7!S1716</f>
        <v>-166</v>
      </c>
      <c r="T396" s="29" t="str">
        <f>SSN_7!T1716</f>
        <v>-167</v>
      </c>
      <c r="U396" s="29" t="str">
        <f>SSN_7!U1716</f>
        <v>-169</v>
      </c>
      <c r="V396" s="29" t="str">
        <f>SSN_7!V1716</f>
        <v>-170</v>
      </c>
      <c r="X396" t="e">
        <f>VLOOKUP(K396,$X$2:Y$31,2,FALSE())</f>
        <v>#N/A</v>
      </c>
      <c r="AB396" s="20">
        <f>MATCH("R",$J397:$J$1001,0)</f>
        <v>24</v>
      </c>
      <c r="AC396" s="20">
        <f>ROW()</f>
        <v>396</v>
      </c>
      <c r="AD396" s="24" t="e">
        <f t="shared" ca="1" si="65"/>
        <v>#N/A</v>
      </c>
      <c r="AE396" t="str">
        <f t="shared" ca="1" si="64"/>
        <v>E</v>
      </c>
    </row>
    <row r="397" spans="1:31">
      <c r="A397"/>
      <c r="J397" s="29" t="str">
        <f>SSN_7!J1717</f>
        <v/>
      </c>
      <c r="K397" s="29" t="str">
        <f>SSN_7!K1717</f>
        <v xml:space="preserve">    </v>
      </c>
      <c r="L397" s="29" t="str">
        <f>SSN_7!L1717</f>
        <v>-153</v>
      </c>
      <c r="M397" s="29" t="str">
        <f>SSN_7!M1717</f>
        <v>-140</v>
      </c>
      <c r="N397" s="29" t="str">
        <f>SSN_7!N1717</f>
        <v>-148</v>
      </c>
      <c r="O397" s="29" t="str">
        <f>SSN_7!O1717</f>
        <v>-151</v>
      </c>
      <c r="P397" s="29" t="str">
        <f>SSN_7!P1717</f>
        <v>-155</v>
      </c>
      <c r="Q397" s="29" t="str">
        <f>SSN_7!Q1717</f>
        <v>-159</v>
      </c>
      <c r="R397" s="29" t="str">
        <f>SSN_7!R1717</f>
        <v>-164</v>
      </c>
      <c r="S397" s="29" t="str">
        <f>SSN_7!S1717</f>
        <v>-167</v>
      </c>
      <c r="T397" s="29" t="str">
        <f>SSN_7!T1717</f>
        <v>-169</v>
      </c>
      <c r="U397" s="29" t="str">
        <f>SSN_7!U1717</f>
        <v>-170</v>
      </c>
      <c r="V397" s="29" t="str">
        <f>SSN_7!V1717</f>
        <v>-172</v>
      </c>
      <c r="X397" t="e">
        <f>VLOOKUP(K397,$X$2:Y$31,2,FALSE())</f>
        <v>#N/A</v>
      </c>
      <c r="AB397" s="20">
        <f>MATCH("R",$J398:$J$1001,0)</f>
        <v>23</v>
      </c>
      <c r="AC397" s="20">
        <f>ROW()</f>
        <v>397</v>
      </c>
      <c r="AD397" s="24" t="e">
        <f t="shared" ca="1" si="65"/>
        <v>#N/A</v>
      </c>
      <c r="AE397" t="str">
        <f t="shared" ca="1" si="64"/>
        <v>E</v>
      </c>
    </row>
    <row r="398" spans="1:31">
      <c r="A398"/>
      <c r="J398" s="29" t="str">
        <f>SSN_7!J1718</f>
        <v/>
      </c>
      <c r="K398" s="29" t="str">
        <f>SSN_7!K1718</f>
        <v xml:space="preserve">    </v>
      </c>
      <c r="L398" s="29" t="str">
        <f>SSN_7!L1718</f>
        <v xml:space="preserve">  60</v>
      </c>
      <c r="M398" s="29" t="str">
        <f>SSN_7!M1718</f>
        <v xml:space="preserve">  53</v>
      </c>
      <c r="N398" s="29" t="str">
        <f>SSN_7!N1718</f>
        <v xml:space="preserve">  63</v>
      </c>
      <c r="O398" s="29" t="str">
        <f>SSN_7!O1718</f>
        <v xml:space="preserve">  64</v>
      </c>
      <c r="P398" s="29" t="str">
        <f>SSN_7!P1718</f>
        <v xml:space="preserve">  50</v>
      </c>
      <c r="Q398" s="29" t="str">
        <f>SSN_7!Q1718</f>
        <v xml:space="preserve">  -2</v>
      </c>
      <c r="R398" s="29" t="str">
        <f>SSN_7!R1718</f>
        <v xml:space="preserve">  -1</v>
      </c>
      <c r="S398" s="29" t="str">
        <f>SSN_7!S1718</f>
        <v xml:space="preserve">   1</v>
      </c>
      <c r="T398" s="29" t="str">
        <f>SSN_7!T1718</f>
        <v xml:space="preserve">   1</v>
      </c>
      <c r="U398" s="29" t="str">
        <f>SSN_7!U1718</f>
        <v xml:space="preserve">   2</v>
      </c>
      <c r="V398" s="29" t="str">
        <f>SSN_7!V1718</f>
        <v xml:space="preserve">   2</v>
      </c>
      <c r="X398" t="e">
        <f>VLOOKUP(K398,$X$2:Y$31,2,FALSE())</f>
        <v>#N/A</v>
      </c>
      <c r="AB398" s="20">
        <f>MATCH("R",$J399:$J$1001,0)</f>
        <v>22</v>
      </c>
      <c r="AC398" s="20">
        <f>ROW()</f>
        <v>398</v>
      </c>
      <c r="AD398" s="24" t="e">
        <f t="shared" ca="1" si="65"/>
        <v>#N/A</v>
      </c>
      <c r="AE398" t="str">
        <f t="shared" ca="1" si="64"/>
        <v>E</v>
      </c>
    </row>
    <row r="399" spans="1:31">
      <c r="A399"/>
      <c r="J399" s="29" t="str">
        <f>SSN_7!J1719</f>
        <v/>
      </c>
      <c r="K399" s="29" t="str">
        <f>SSN_7!K1719</f>
        <v xml:space="preserve">    </v>
      </c>
      <c r="L399" s="29" t="str">
        <f>SSN_7!L1719</f>
        <v xml:space="preserve">  29</v>
      </c>
      <c r="M399" s="29" t="str">
        <f>SSN_7!M1719</f>
        <v xml:space="preserve">  31</v>
      </c>
      <c r="N399" s="29" t="str">
        <f>SSN_7!N1719</f>
        <v xml:space="preserve">  22</v>
      </c>
      <c r="O399" s="29" t="str">
        <f>SSN_7!O1719</f>
        <v xml:space="preserve">  22</v>
      </c>
      <c r="P399" s="29" t="str">
        <f>SSN_7!P1719</f>
        <v xml:space="preserve">  45</v>
      </c>
      <c r="Q399" s="29" t="str">
        <f>SSN_7!Q1719</f>
        <v xml:space="preserve">  86</v>
      </c>
      <c r="R399" s="29" t="str">
        <f>SSN_7!R1719</f>
        <v xml:space="preserve">  85</v>
      </c>
      <c r="S399" s="29" t="str">
        <f>SSN_7!S1719</f>
        <v xml:space="preserve">  84</v>
      </c>
      <c r="T399" s="29" t="str">
        <f>SSN_7!T1719</f>
        <v xml:space="preserve">  83</v>
      </c>
      <c r="U399" s="29" t="str">
        <f>SSN_7!U1719</f>
        <v xml:space="preserve">  83</v>
      </c>
      <c r="V399" s="29" t="str">
        <f>SSN_7!V1719</f>
        <v xml:space="preserve">  82</v>
      </c>
      <c r="X399" t="e">
        <f>VLOOKUP(K399,$X$2:Y$31,2,FALSE())</f>
        <v>#N/A</v>
      </c>
      <c r="AB399" s="20">
        <f>MATCH("R",$J400:$J$1001,0)</f>
        <v>21</v>
      </c>
      <c r="AC399" s="20">
        <f>ROW()</f>
        <v>399</v>
      </c>
      <c r="AD399" s="24" t="e">
        <f t="shared" ca="1" si="65"/>
        <v>#N/A</v>
      </c>
      <c r="AE399" t="str">
        <f t="shared" ca="1" si="64"/>
        <v>E</v>
      </c>
    </row>
    <row r="400" spans="1:31">
      <c r="A400"/>
      <c r="J400" s="29" t="str">
        <f>SSN_7!J1720</f>
        <v/>
      </c>
      <c r="K400" s="29" t="str">
        <f>SSN_7!K1720</f>
        <v xml:space="preserve">    </v>
      </c>
      <c r="L400" s="29" t="str">
        <f>SSN_7!L1720</f>
        <v>0.03</v>
      </c>
      <c r="M400" s="29" t="str">
        <f>SSN_7!M1720</f>
        <v>0.00</v>
      </c>
      <c r="N400" s="29" t="str">
        <f>SSN_7!N1720</f>
        <v>0.03</v>
      </c>
      <c r="O400" s="29" t="str">
        <f>SSN_7!O1720</f>
        <v>0.05</v>
      </c>
      <c r="P400" s="29" t="str">
        <f>SSN_7!P1720</f>
        <v>0.02</v>
      </c>
      <c r="Q400" s="29" t="str">
        <f>SSN_7!Q1720</f>
        <v>0.00</v>
      </c>
      <c r="R400" s="29" t="str">
        <f>SSN_7!R1720</f>
        <v>0.00</v>
      </c>
      <c r="S400" s="29" t="str">
        <f>SSN_7!S1720</f>
        <v>0.00</v>
      </c>
      <c r="T400" s="29" t="str">
        <f>SSN_7!T1720</f>
        <v>0.00</v>
      </c>
      <c r="U400" s="29" t="str">
        <f>SSN_7!U1720</f>
        <v>0.00</v>
      </c>
      <c r="V400" s="29" t="str">
        <f>SSN_7!V1720</f>
        <v>0.00</v>
      </c>
      <c r="X400" t="e">
        <f>VLOOKUP(K400,$X$2:Y$31,2,FALSE())</f>
        <v>#N/A</v>
      </c>
      <c r="AB400" s="20">
        <f>MATCH("R",$J401:$J$1001,0)</f>
        <v>20</v>
      </c>
      <c r="AC400" s="20">
        <f>ROW()</f>
        <v>400</v>
      </c>
      <c r="AD400" s="24" t="e">
        <f t="shared" ca="1" si="65"/>
        <v>#N/A</v>
      </c>
      <c r="AE400" t="str">
        <f t="shared" ca="1" si="64"/>
        <v>E</v>
      </c>
    </row>
    <row r="401" spans="1:31">
      <c r="A401"/>
      <c r="J401" s="29" t="str">
        <f>SSN_7!J1721</f>
        <v/>
      </c>
      <c r="K401" s="29" t="str">
        <f>SSN_7!K1721</f>
        <v xml:space="preserve">    </v>
      </c>
      <c r="L401" s="29" t="str">
        <f>SSN_7!L1721</f>
        <v>0.00</v>
      </c>
      <c r="M401" s="29" t="str">
        <f>SSN_7!M1721</f>
        <v>0.00</v>
      </c>
      <c r="N401" s="29" t="str">
        <f>SSN_7!N1721</f>
        <v>0.00</v>
      </c>
      <c r="O401" s="29" t="str">
        <f>SSN_7!O1721</f>
        <v>0.00</v>
      </c>
      <c r="P401" s="29" t="str">
        <f>SSN_7!P1721</f>
        <v>0.00</v>
      </c>
      <c r="Q401" s="29" t="str">
        <f>SSN_7!Q1721</f>
        <v>0.00</v>
      </c>
      <c r="R401" s="29" t="str">
        <f>SSN_7!R1721</f>
        <v>0.00</v>
      </c>
      <c r="S401" s="29" t="str">
        <f>SSN_7!S1721</f>
        <v>0.00</v>
      </c>
      <c r="T401" s="29" t="str">
        <f>SSN_7!T1721</f>
        <v>0.00</v>
      </c>
      <c r="U401" s="29" t="str">
        <f>SSN_7!U1721</f>
        <v>0.00</v>
      </c>
      <c r="V401" s="29" t="str">
        <f>SSN_7!V1721</f>
        <v>0.00</v>
      </c>
      <c r="X401" t="e">
        <f>VLOOKUP(K401,$X$2:Y$31,2,FALSE())</f>
        <v>#N/A</v>
      </c>
      <c r="AB401" s="20">
        <f>MATCH("R",$J402:$J$1001,0)</f>
        <v>19</v>
      </c>
      <c r="AC401" s="20">
        <f>ROW()</f>
        <v>401</v>
      </c>
      <c r="AD401" s="24" t="e">
        <f t="shared" ca="1" si="65"/>
        <v>#N/A</v>
      </c>
      <c r="AE401" t="str">
        <f t="shared" ca="1" si="64"/>
        <v>E</v>
      </c>
    </row>
    <row r="402" spans="1:31">
      <c r="A402"/>
      <c r="J402" s="29" t="str">
        <f>SSN_7!J1722</f>
        <v/>
      </c>
      <c r="K402" s="29" t="str">
        <f>SSN_7!K1722</f>
        <v xml:space="preserve">    </v>
      </c>
      <c r="L402" s="29" t="str">
        <f>SSN_7!L1722</f>
        <v>0.10</v>
      </c>
      <c r="M402" s="29" t="str">
        <f>SSN_7!M1722</f>
        <v>0.04</v>
      </c>
      <c r="N402" s="29" t="str">
        <f>SSN_7!N1722</f>
        <v>0.11</v>
      </c>
      <c r="O402" s="29" t="str">
        <f>SSN_7!O1722</f>
        <v>0.12</v>
      </c>
      <c r="P402" s="29" t="str">
        <f>SSN_7!P1722</f>
        <v>0.05</v>
      </c>
      <c r="Q402" s="29" t="str">
        <f>SSN_7!Q1722</f>
        <v>0.00</v>
      </c>
      <c r="R402" s="29" t="str">
        <f>SSN_7!R1722</f>
        <v>0.00</v>
      </c>
      <c r="S402" s="29" t="str">
        <f>SSN_7!S1722</f>
        <v>0.00</v>
      </c>
      <c r="T402" s="29" t="str">
        <f>SSN_7!T1722</f>
        <v>0.00</v>
      </c>
      <c r="U402" s="29" t="str">
        <f>SSN_7!U1722</f>
        <v>0.00</v>
      </c>
      <c r="V402" s="29" t="str">
        <f>SSN_7!V1722</f>
        <v>0.00</v>
      </c>
      <c r="X402" t="e">
        <f>VLOOKUP(K402,$X$2:Y$31,2,FALSE())</f>
        <v>#N/A</v>
      </c>
      <c r="AB402" s="20">
        <f>MATCH("R",$J403:$J$1001,0)</f>
        <v>18</v>
      </c>
      <c r="AC402" s="20">
        <f>ROW()</f>
        <v>402</v>
      </c>
      <c r="AD402" s="24" t="e">
        <f t="shared" ca="1" si="65"/>
        <v>#N/A</v>
      </c>
      <c r="AE402" t="str">
        <f t="shared" ca="1" si="64"/>
        <v>E</v>
      </c>
    </row>
    <row r="403" spans="1:31">
      <c r="A403"/>
      <c r="J403" s="29" t="str">
        <f>SSN_7!J1723</f>
        <v/>
      </c>
      <c r="K403" s="29" t="str">
        <f>SSN_7!K1723</f>
        <v xml:space="preserve">    </v>
      </c>
      <c r="L403" s="29" t="str">
        <f>SSN_7!L1723</f>
        <v>12.9</v>
      </c>
      <c r="M403" s="29" t="str">
        <f>SSN_7!M1723</f>
        <v xml:space="preserve"> 6.1</v>
      </c>
      <c r="N403" s="29" t="str">
        <f>SSN_7!N1723</f>
        <v xml:space="preserve"> 5.9</v>
      </c>
      <c r="O403" s="29" t="str">
        <f>SSN_7!O1723</f>
        <v xml:space="preserve"> 8.3</v>
      </c>
      <c r="P403" s="29" t="str">
        <f>SSN_7!P1723</f>
        <v>20.4</v>
      </c>
      <c r="Q403" s="29" t="str">
        <f>SSN_7!Q1723</f>
        <v xml:space="preserve"> 5.8</v>
      </c>
      <c r="R403" s="29" t="str">
        <f>SSN_7!R1723</f>
        <v xml:space="preserve"> 5.8</v>
      </c>
      <c r="S403" s="29" t="str">
        <f>SSN_7!S1723</f>
        <v xml:space="preserve"> 5.8</v>
      </c>
      <c r="T403" s="29" t="str">
        <f>SSN_7!T1723</f>
        <v xml:space="preserve"> 5.8</v>
      </c>
      <c r="U403" s="29" t="str">
        <f>SSN_7!U1723</f>
        <v xml:space="preserve"> 5.8</v>
      </c>
      <c r="V403" s="29" t="str">
        <f>SSN_7!V1723</f>
        <v xml:space="preserve"> 5.8</v>
      </c>
      <c r="X403" t="e">
        <f>VLOOKUP(K403,$X$2:Y$31,2,FALSE())</f>
        <v>#N/A</v>
      </c>
      <c r="AB403" s="20">
        <f>MATCH("R",$J404:$J$1001,0)</f>
        <v>17</v>
      </c>
      <c r="AC403" s="20">
        <f>ROW()</f>
        <v>403</v>
      </c>
      <c r="AD403" s="24" t="e">
        <f t="shared" ca="1" si="65"/>
        <v>#N/A</v>
      </c>
      <c r="AE403" t="str">
        <f t="shared" ca="1" si="64"/>
        <v>E</v>
      </c>
    </row>
    <row r="404" spans="1:31">
      <c r="A404"/>
      <c r="J404" s="29" t="str">
        <f>SSN_7!J1724</f>
        <v/>
      </c>
      <c r="K404" s="29" t="str">
        <f>SSN_7!K1724</f>
        <v xml:space="preserve">    </v>
      </c>
      <c r="L404" s="29" t="str">
        <f>SSN_7!L1724</f>
        <v xml:space="preserve"> 7.0</v>
      </c>
      <c r="M404" s="29" t="str">
        <f>SSN_7!M1724</f>
        <v xml:space="preserve"> 4.3</v>
      </c>
      <c r="N404" s="29" t="str">
        <f>SSN_7!N1724</f>
        <v xml:space="preserve"> 4.1</v>
      </c>
      <c r="O404" s="29" t="str">
        <f>SSN_7!O1724</f>
        <v xml:space="preserve"> 4.5</v>
      </c>
      <c r="P404" s="29" t="str">
        <f>SSN_7!P1724</f>
        <v>13.7</v>
      </c>
      <c r="Q404" s="29" t="str">
        <f>SSN_7!Q1724</f>
        <v>11.9</v>
      </c>
      <c r="R404" s="29" t="str">
        <f>SSN_7!R1724</f>
        <v xml:space="preserve"> 4.1</v>
      </c>
      <c r="S404" s="29" t="str">
        <f>SSN_7!S1724</f>
        <v xml:space="preserve"> 4.1</v>
      </c>
      <c r="T404" s="29" t="str">
        <f>SSN_7!T1724</f>
        <v xml:space="preserve"> 4.1</v>
      </c>
      <c r="U404" s="29" t="str">
        <f>SSN_7!U1724</f>
        <v xml:space="preserve"> 4.1</v>
      </c>
      <c r="V404" s="29" t="str">
        <f>SSN_7!V1724</f>
        <v xml:space="preserve"> 4.1</v>
      </c>
      <c r="X404" t="e">
        <f>VLOOKUP(K404,$X$2:Y$31,2,FALSE())</f>
        <v>#N/A</v>
      </c>
      <c r="AB404" s="20">
        <f>MATCH("R",$J405:$J$1001,0)</f>
        <v>16</v>
      </c>
      <c r="AC404" s="20">
        <f>ROW()</f>
        <v>404</v>
      </c>
      <c r="AD404" s="24" t="e">
        <f t="shared" ca="1" si="65"/>
        <v>#N/A</v>
      </c>
      <c r="AE404" t="str">
        <f t="shared" ca="1" si="64"/>
        <v>E</v>
      </c>
    </row>
    <row r="405" spans="1:31">
      <c r="A405"/>
      <c r="J405" s="29" t="str">
        <f>SSN_7!J1725</f>
        <v/>
      </c>
      <c r="K405" s="29" t="str">
        <f>SSN_7!K1725</f>
        <v xml:space="preserve">    </v>
      </c>
      <c r="L405" s="29" t="str">
        <f>SSN_7!L1725</f>
        <v>16.0</v>
      </c>
      <c r="M405" s="29" t="str">
        <f>SSN_7!M1725</f>
        <v>11.4</v>
      </c>
      <c r="N405" s="29" t="str">
        <f>SSN_7!N1725</f>
        <v>11.2</v>
      </c>
      <c r="O405" s="29" t="str">
        <f>SSN_7!O1725</f>
        <v>12.6</v>
      </c>
      <c r="P405" s="29" t="str">
        <f>SSN_7!P1725</f>
        <v>22.4</v>
      </c>
      <c r="Q405" s="29" t="str">
        <f>SSN_7!Q1725</f>
        <v>11.1</v>
      </c>
      <c r="R405" s="29" t="str">
        <f>SSN_7!R1725</f>
        <v>11.2</v>
      </c>
      <c r="S405" s="29" t="str">
        <f>SSN_7!S1725</f>
        <v>11.3</v>
      </c>
      <c r="T405" s="29" t="str">
        <f>SSN_7!T1725</f>
        <v>11.3</v>
      </c>
      <c r="U405" s="29" t="str">
        <f>SSN_7!U1725</f>
        <v>11.3</v>
      </c>
      <c r="V405" s="29" t="str">
        <f>SSN_7!V1725</f>
        <v>11.3</v>
      </c>
      <c r="X405" t="e">
        <f>VLOOKUP(K405,$X$2:Y$31,2,FALSE())</f>
        <v>#N/A</v>
      </c>
      <c r="AB405" s="20">
        <f>MATCH("R",$J406:$J$1001,0)</f>
        <v>15</v>
      </c>
      <c r="AC405" s="20">
        <f>ROW()</f>
        <v>405</v>
      </c>
      <c r="AD405" s="24" t="e">
        <f t="shared" ca="1" si="65"/>
        <v>#N/A</v>
      </c>
      <c r="AE405" t="str">
        <f t="shared" ca="1" si="64"/>
        <v>E</v>
      </c>
    </row>
    <row r="406" spans="1:31">
      <c r="A406"/>
      <c r="J406" s="29" t="str">
        <f>SSN_7!J1726</f>
        <v/>
      </c>
      <c r="K406" s="29" t="str">
        <f>SSN_7!K1726</f>
        <v xml:space="preserve">    </v>
      </c>
      <c r="L406" s="29" t="str">
        <f>SSN_7!L1726</f>
        <v xml:space="preserve"> 9.0</v>
      </c>
      <c r="M406" s="29" t="str">
        <f>SSN_7!M1726</f>
        <v xml:space="preserve"> 7.3</v>
      </c>
      <c r="N406" s="29" t="str">
        <f>SSN_7!N1726</f>
        <v xml:space="preserve"> 7.1</v>
      </c>
      <c r="O406" s="29" t="str">
        <f>SSN_7!O1726</f>
        <v xml:space="preserve"> 7.2</v>
      </c>
      <c r="P406" s="29" t="str">
        <f>SSN_7!P1726</f>
        <v>14.7</v>
      </c>
      <c r="Q406" s="29" t="str">
        <f>SSN_7!Q1726</f>
        <v>13.0</v>
      </c>
      <c r="R406" s="29" t="str">
        <f>SSN_7!R1726</f>
        <v xml:space="preserve"> 7.0</v>
      </c>
      <c r="S406" s="29" t="str">
        <f>SSN_7!S1726</f>
        <v xml:space="preserve"> 7.2</v>
      </c>
      <c r="T406" s="29" t="str">
        <f>SSN_7!T1726</f>
        <v xml:space="preserve"> 7.2</v>
      </c>
      <c r="U406" s="29" t="str">
        <f>SSN_7!U1726</f>
        <v xml:space="preserve"> 7.2</v>
      </c>
      <c r="V406" s="29" t="str">
        <f>SSN_7!V1726</f>
        <v xml:space="preserve"> 7.2</v>
      </c>
      <c r="X406" t="e">
        <f>VLOOKUP(K406,$X$2:Y$31,2,FALSE())</f>
        <v>#N/A</v>
      </c>
      <c r="AB406" s="20">
        <f>MATCH("R",$J407:$J$1001,0)</f>
        <v>14</v>
      </c>
      <c r="AC406" s="20">
        <f>ROW()</f>
        <v>406</v>
      </c>
      <c r="AD406" s="24" t="e">
        <f t="shared" ca="1" si="65"/>
        <v>#N/A</v>
      </c>
      <c r="AE406" t="str">
        <f t="shared" ca="1" si="64"/>
        <v>E</v>
      </c>
    </row>
    <row r="407" spans="1:31">
      <c r="A407"/>
      <c r="J407" s="29" t="str">
        <f>SSN_7!J1727</f>
        <v/>
      </c>
      <c r="K407" s="29" t="str">
        <f>SSN_7!K1727</f>
        <v xml:space="preserve">    </v>
      </c>
      <c r="L407" s="29" t="str">
        <f>SSN_7!L1727</f>
        <v xml:space="preserve"> 3.5</v>
      </c>
      <c r="M407" s="29" t="str">
        <f>SSN_7!M1727</f>
        <v xml:space="preserve"> 0.7</v>
      </c>
      <c r="N407" s="29" t="str">
        <f>SSN_7!N1727</f>
        <v xml:space="preserve"> 3.5</v>
      </c>
      <c r="O407" s="29" t="str">
        <f>SSN_7!O1727</f>
        <v xml:space="preserve"> 3.4</v>
      </c>
      <c r="P407" s="29" t="str">
        <f>SSN_7!P1727</f>
        <v xml:space="preserve"> 3.4</v>
      </c>
      <c r="Q407" s="29" t="str">
        <f>SSN_7!Q1727</f>
        <v xml:space="preserve"> 3.1</v>
      </c>
      <c r="R407" s="29" t="str">
        <f>SSN_7!R1727</f>
        <v xml:space="preserve"> 2.9</v>
      </c>
      <c r="S407" s="29" t="str">
        <f>SSN_7!S1727</f>
        <v xml:space="preserve"> 2.8</v>
      </c>
      <c r="T407" s="29" t="str">
        <f>SSN_7!T1727</f>
        <v xml:space="preserve"> 2.8</v>
      </c>
      <c r="U407" s="29" t="str">
        <f>SSN_7!U1727</f>
        <v xml:space="preserve"> 2.7</v>
      </c>
      <c r="V407" s="29" t="str">
        <f>SSN_7!V1727</f>
        <v xml:space="preserve"> 2.7</v>
      </c>
      <c r="X407" t="e">
        <f>VLOOKUP(K407,$X$2:Y$31,2,FALSE())</f>
        <v>#N/A</v>
      </c>
      <c r="AB407" s="20">
        <f>MATCH("R",$J408:$J$1001,0)</f>
        <v>13</v>
      </c>
      <c r="AC407" s="20">
        <f>ROW()</f>
        <v>407</v>
      </c>
      <c r="AD407" s="24" t="e">
        <f t="shared" ca="1" si="65"/>
        <v>#N/A</v>
      </c>
      <c r="AE407" t="str">
        <f t="shared" ca="1" si="64"/>
        <v>E</v>
      </c>
    </row>
    <row r="408" spans="1:31">
      <c r="A408"/>
      <c r="J408" s="29" t="str">
        <f>SSN_7!J1728</f>
        <v/>
      </c>
      <c r="K408" s="29" t="str">
        <f>SSN_7!K1728</f>
        <v xml:space="preserve">    </v>
      </c>
      <c r="L408" s="29" t="str">
        <f>SSN_7!L1728</f>
        <v xml:space="preserve"> 3.5</v>
      </c>
      <c r="M408" s="29" t="str">
        <f>SSN_7!M1728</f>
        <v xml:space="preserve"> 0.7</v>
      </c>
      <c r="N408" s="29" t="str">
        <f>SSN_7!N1728</f>
        <v xml:space="preserve"> 3.5</v>
      </c>
      <c r="O408" s="29" t="str">
        <f>SSN_7!O1728</f>
        <v xml:space="preserve"> 3.4</v>
      </c>
      <c r="P408" s="29" t="str">
        <f>SSN_7!P1728</f>
        <v xml:space="preserve"> 3.4</v>
      </c>
      <c r="Q408" s="29" t="str">
        <f>SSN_7!Q1728</f>
        <v xml:space="preserve"> 3.1</v>
      </c>
      <c r="R408" s="29" t="str">
        <f>SSN_7!R1728</f>
        <v xml:space="preserve"> 2.9</v>
      </c>
      <c r="S408" s="29" t="str">
        <f>SSN_7!S1728</f>
        <v xml:space="preserve"> 2.8</v>
      </c>
      <c r="T408" s="29" t="str">
        <f>SSN_7!T1728</f>
        <v xml:space="preserve"> 2.8</v>
      </c>
      <c r="U408" s="29" t="str">
        <f>SSN_7!U1728</f>
        <v xml:space="preserve"> 2.7</v>
      </c>
      <c r="V408" s="29" t="str">
        <f>SSN_7!V1728</f>
        <v xml:space="preserve"> 2.7</v>
      </c>
      <c r="X408" t="e">
        <f>VLOOKUP(K408,$X$2:Y$31,2,FALSE())</f>
        <v>#N/A</v>
      </c>
      <c r="AB408" s="20">
        <f>MATCH("R",$J409:$J$1001,0)</f>
        <v>12</v>
      </c>
      <c r="AC408" s="20">
        <f>ROW()</f>
        <v>408</v>
      </c>
      <c r="AD408" s="24" t="e">
        <f t="shared" ca="1" si="65"/>
        <v>#N/A</v>
      </c>
      <c r="AE408" t="str">
        <f t="shared" ca="1" si="64"/>
        <v>E</v>
      </c>
    </row>
    <row r="409" spans="1:31">
      <c r="A409"/>
      <c r="J409" s="29" t="str">
        <f>SSN_7!J1729</f>
        <v/>
      </c>
      <c r="K409" s="29" t="str">
        <f>SSN_7!K1729</f>
        <v xml:space="preserve">    </v>
      </c>
      <c r="L409" s="29" t="str">
        <f>SSN_7!L1729</f>
        <v xml:space="preserve">  44</v>
      </c>
      <c r="M409" s="29" t="str">
        <f>SSN_7!M1729</f>
        <v xml:space="preserve">  42</v>
      </c>
      <c r="N409" s="29" t="str">
        <f>SSN_7!N1729</f>
        <v xml:space="preserve">  51</v>
      </c>
      <c r="O409" s="29" t="str">
        <f>SSN_7!O1729</f>
        <v xml:space="preserve">  51</v>
      </c>
      <c r="P409" s="29" t="str">
        <f>SSN_7!P1729</f>
        <v xml:space="preserve">  28</v>
      </c>
      <c r="Q409" s="29" t="str">
        <f>SSN_7!Q1729</f>
        <v xml:space="preserve"> -13</v>
      </c>
      <c r="R409" s="29" t="str">
        <f>SSN_7!R1729</f>
        <v xml:space="preserve"> -12</v>
      </c>
      <c r="S409" s="29" t="str">
        <f>SSN_7!S1729</f>
        <v xml:space="preserve"> -11</v>
      </c>
      <c r="T409" s="29" t="str">
        <f>SSN_7!T1729</f>
        <v xml:space="preserve"> -10</v>
      </c>
      <c r="U409" s="29" t="str">
        <f>SSN_7!U1729</f>
        <v xml:space="preserve"> -10</v>
      </c>
      <c r="V409" s="29" t="str">
        <f>SSN_7!V1729</f>
        <v xml:space="preserve">  -9</v>
      </c>
      <c r="X409" t="e">
        <f>VLOOKUP(K409,$X$2:Y$31,2,FALSE())</f>
        <v>#N/A</v>
      </c>
      <c r="AB409" s="20">
        <f>MATCH("R",$J410:$J$1001,0)</f>
        <v>11</v>
      </c>
      <c r="AC409" s="20">
        <f>ROW()</f>
        <v>409</v>
      </c>
      <c r="AD409" s="24" t="e">
        <f t="shared" ca="1" si="65"/>
        <v>#N/A</v>
      </c>
      <c r="AE409" t="str">
        <f t="shared" ca="1" si="64"/>
        <v>E</v>
      </c>
    </row>
    <row r="410" spans="1:31">
      <c r="A410"/>
      <c r="J410" s="29" t="str">
        <f>SSN_7!J1730</f>
        <v/>
      </c>
      <c r="K410" s="29" t="str">
        <f>SSN_7!K1730</f>
        <v xml:space="preserve">    </v>
      </c>
      <c r="L410" s="29" t="str">
        <f>SSN_7!L1730</f>
        <v xml:space="preserve">RSI </v>
      </c>
      <c r="M410" s="29" t="str">
        <f>SSN_7!M1730</f>
        <v>oeff</v>
      </c>
      <c r="N410" s="29" t="str">
        <f>SSN_7!N1730</f>
        <v>Dail</v>
      </c>
      <c r="O410" s="29" t="str">
        <f>SSN_7!O1730</f>
        <v xml:space="preserve">)   </v>
      </c>
      <c r="P410" s="29" t="str">
        <f>SSN_7!P1730</f>
        <v xml:space="preserve">    </v>
      </c>
      <c r="Q410" s="29" t="str">
        <f>SSN_7!Q1730</f>
        <v>METH</v>
      </c>
      <c r="R410" s="29" t="str">
        <f>SSN_7!R1730</f>
        <v>D 30</v>
      </c>
      <c r="S410" s="29" t="str">
        <f>SSN_7!S1730</f>
        <v xml:space="preserve">  VO</v>
      </c>
      <c r="T410" s="29" t="str">
        <f>SSN_7!T1730</f>
        <v xml:space="preserve">CAP </v>
      </c>
      <c r="U410" s="29" t="str">
        <f>SSN_7!U1730</f>
        <v>6.12</v>
      </c>
      <c r="V410" s="29" t="str">
        <f>SSN_7!V1730</f>
        <v xml:space="preserve">7W  </v>
      </c>
      <c r="X410" t="e">
        <f>VLOOKUP(K410,$X$2:Y$31,2,FALSE())</f>
        <v>#N/A</v>
      </c>
      <c r="AB410" s="20">
        <f>MATCH("R",$J411:$J$1001,0)</f>
        <v>10</v>
      </c>
      <c r="AC410" s="20">
        <f>ROW()</f>
        <v>410</v>
      </c>
      <c r="AD410" s="24" t="e">
        <f t="shared" ca="1" si="65"/>
        <v>#N/A</v>
      </c>
      <c r="AE410" t="str">
        <f t="shared" ca="1" si="64"/>
        <v>E</v>
      </c>
    </row>
    <row r="411" spans="1:31">
      <c r="A411"/>
      <c r="J411" s="29" t="str">
        <f>SSN_7!J1731</f>
        <v/>
      </c>
      <c r="K411" s="29" t="str">
        <f>SSN_7!K1731</f>
        <v/>
      </c>
      <c r="L411" s="29" t="str">
        <f>SSN_7!L1731</f>
        <v/>
      </c>
      <c r="M411" s="29" t="str">
        <f>SSN_7!M1731</f>
        <v/>
      </c>
      <c r="N411" s="29" t="str">
        <f>SSN_7!N1731</f>
        <v/>
      </c>
      <c r="O411" s="29" t="str">
        <f>SSN_7!O1731</f>
        <v/>
      </c>
      <c r="P411" s="29" t="str">
        <f>SSN_7!P1731</f>
        <v/>
      </c>
      <c r="Q411" s="29" t="str">
        <f>SSN_7!Q1731</f>
        <v/>
      </c>
      <c r="R411" s="29" t="str">
        <f>SSN_7!R1731</f>
        <v/>
      </c>
      <c r="S411" s="29" t="str">
        <f>SSN_7!S1731</f>
        <v/>
      </c>
      <c r="T411" s="29" t="str">
        <f>SSN_7!T1731</f>
        <v/>
      </c>
      <c r="U411" s="29" t="str">
        <f>SSN_7!U1731</f>
        <v/>
      </c>
      <c r="V411" s="29" t="str">
        <f>SSN_7!V1731</f>
        <v/>
      </c>
      <c r="X411" t="e">
        <f>VLOOKUP(K411,$X$2:Y$31,2,FALSE())</f>
        <v>#N/A</v>
      </c>
      <c r="AB411" s="20">
        <f>MATCH("R",$J412:$J$1001,0)</f>
        <v>9</v>
      </c>
      <c r="AC411" s="20">
        <f>ROW()</f>
        <v>411</v>
      </c>
      <c r="AD411" s="24" t="e">
        <f t="shared" ca="1" si="65"/>
        <v>#N/A</v>
      </c>
      <c r="AE411" t="str">
        <f t="shared" ca="1" si="64"/>
        <v>E</v>
      </c>
    </row>
    <row r="412" spans="1:31">
      <c r="A412"/>
      <c r="J412" s="29" t="str">
        <f>SSN_7!J1732</f>
        <v/>
      </c>
      <c r="K412" s="29" t="str">
        <f>SSN_7!K1732</f>
        <v>Jan,</v>
      </c>
      <c r="L412" s="29" t="str">
        <f>SSN_7!L1732</f>
        <v>1 20</v>
      </c>
      <c r="M412" s="29" t="str">
        <f>SSN_7!M1732</f>
        <v xml:space="preserve">6   </v>
      </c>
      <c r="N412" s="29" t="str">
        <f>SSN_7!N1732</f>
        <v xml:space="preserve">    </v>
      </c>
      <c r="O412" s="29" t="str">
        <f>SSN_7!O1732</f>
        <v xml:space="preserve"> SSN</v>
      </c>
      <c r="P412" s="29" t="str">
        <f>SSN_7!P1732</f>
        <v>=  5</v>
      </c>
      <c r="Q412" s="29" t="str">
        <f>SSN_7!Q1732</f>
        <v xml:space="preserve">.   </v>
      </c>
      <c r="R412" s="29" t="str">
        <f>SSN_7!R1732</f>
        <v xml:space="preserve">    </v>
      </c>
      <c r="S412" s="29" t="str">
        <f>SSN_7!S1732</f>
        <v xml:space="preserve">    </v>
      </c>
      <c r="T412" s="29" t="str">
        <f>SSN_7!T1732</f>
        <v xml:space="preserve">  Mi</v>
      </c>
      <c r="U412" s="29" t="str">
        <f>SSN_7!U1732</f>
        <v>imum</v>
      </c>
      <c r="V412" s="29" t="str">
        <f>SSN_7!V1732</f>
        <v>Angl</v>
      </c>
      <c r="X412" t="e">
        <f>VLOOKUP(K412,$X$2:Y$31,2,FALSE())</f>
        <v>#N/A</v>
      </c>
      <c r="AB412" s="20">
        <f>MATCH("R",$J413:$J$1001,0)</f>
        <v>8</v>
      </c>
      <c r="AC412" s="20">
        <f>ROW()</f>
        <v>412</v>
      </c>
      <c r="AD412" s="24" t="e">
        <f t="shared" ca="1" si="65"/>
        <v>#N/A</v>
      </c>
      <c r="AE412" t="str">
        <f t="shared" ca="1" si="64"/>
        <v>E</v>
      </c>
    </row>
    <row r="413" spans="1:31">
      <c r="A413"/>
      <c r="J413" s="29" t="str">
        <f>SSN_7!J1733</f>
        <v/>
      </c>
      <c r="K413" s="29" t="str">
        <f>SSN_7!K1733</f>
        <v>HOME</v>
      </c>
      <c r="L413" s="29" t="str">
        <f>SSN_7!L1733</f>
        <v xml:space="preserve">    </v>
      </c>
      <c r="M413" s="29" t="str">
        <f>SSN_7!M1733</f>
        <v xml:space="preserve">    </v>
      </c>
      <c r="N413" s="29" t="str">
        <f>SSN_7!N1733</f>
        <v xml:space="preserve">    </v>
      </c>
      <c r="O413" s="29" t="str">
        <f>SSN_7!O1733</f>
        <v>AUST</v>
      </c>
      <c r="P413" s="29" t="str">
        <f>SSN_7!P1733</f>
        <v xml:space="preserve">N   </v>
      </c>
      <c r="Q413" s="29" t="str">
        <f>SSN_7!Q1733</f>
        <v xml:space="preserve">    </v>
      </c>
      <c r="R413" s="29" t="str">
        <f>SSN_7!R1733</f>
        <v xml:space="preserve">    </v>
      </c>
      <c r="S413" s="29" t="str">
        <f>SSN_7!S1733</f>
        <v xml:space="preserve">  AZ</v>
      </c>
      <c r="T413" s="29" t="str">
        <f>SSN_7!T1733</f>
        <v>MUTH</v>
      </c>
      <c r="U413" s="29" t="str">
        <f>SSN_7!U1733</f>
        <v xml:space="preserve">    </v>
      </c>
      <c r="V413" s="29" t="str">
        <f>SSN_7!V1733</f>
        <v xml:space="preserve">    </v>
      </c>
      <c r="X413" t="e">
        <f>VLOOKUP(K413,$X$2:Y$31,2,FALSE())</f>
        <v>#N/A</v>
      </c>
      <c r="AB413" s="20">
        <f>MATCH("R",$J414:$J$1001,0)</f>
        <v>7</v>
      </c>
      <c r="AC413" s="20">
        <f>ROW()</f>
        <v>413</v>
      </c>
      <c r="AD413" s="24" t="e">
        <f t="shared" ca="1" si="65"/>
        <v>#N/A</v>
      </c>
      <c r="AE413" t="str">
        <f t="shared" ca="1" si="64"/>
        <v>E</v>
      </c>
    </row>
    <row r="414" spans="1:31">
      <c r="A414"/>
      <c r="J414" s="29" t="str">
        <f>SSN_7!J1734</f>
        <v/>
      </c>
      <c r="K414" s="29" t="str">
        <f>SSN_7!K1734</f>
        <v>32.9</v>
      </c>
      <c r="L414" s="29" t="str">
        <f>SSN_7!L1734</f>
        <v xml:space="preserve"> N  </v>
      </c>
      <c r="M414" s="29" t="str">
        <f>SSN_7!M1734</f>
        <v>96.6</v>
      </c>
      <c r="N414" s="29" t="str">
        <f>SSN_7!N1734</f>
        <v xml:space="preserve"> W -</v>
      </c>
      <c r="O414" s="29" t="str">
        <f>SSN_7!O1734</f>
        <v>30.2</v>
      </c>
      <c r="P414" s="29" t="str">
        <f>SSN_7!P1734</f>
        <v xml:space="preserve"> N  </v>
      </c>
      <c r="Q414" s="29" t="str">
        <f>SSN_7!Q1734</f>
        <v>97.7</v>
      </c>
      <c r="R414" s="29" t="str">
        <f>SSN_7!R1734</f>
        <v xml:space="preserve"> W  </v>
      </c>
      <c r="S414" s="29" t="str">
        <f>SSN_7!S1734</f>
        <v xml:space="preserve"> 199</v>
      </c>
      <c r="T414" s="29" t="str">
        <f>SSN_7!T1734</f>
        <v xml:space="preserve">97  </v>
      </c>
      <c r="U414" s="29" t="str">
        <f>SSN_7!U1734</f>
        <v>19.3</v>
      </c>
      <c r="V414" s="29" t="str">
        <f>SSN_7!V1734</f>
        <v xml:space="preserve">    </v>
      </c>
      <c r="X414" t="e">
        <f>VLOOKUP(K414,$X$2:Y$31,2,FALSE())</f>
        <v>#N/A</v>
      </c>
      <c r="AB414" s="20">
        <f>MATCH("R",$J415:$J$1001,0)</f>
        <v>6</v>
      </c>
      <c r="AC414" s="20">
        <f>ROW()</f>
        <v>414</v>
      </c>
      <c r="AD414" s="24" t="e">
        <f t="shared" ca="1" si="65"/>
        <v>#N/A</v>
      </c>
      <c r="AE414" t="str">
        <f t="shared" ca="1" si="64"/>
        <v>E</v>
      </c>
    </row>
    <row r="415" spans="1:31">
      <c r="A415"/>
      <c r="J415" s="29" t="str">
        <f>SSN_7!J1735</f>
        <v/>
      </c>
      <c r="K415" s="29" t="str">
        <f>SSN_7!K1735</f>
        <v>XMTR</v>
      </c>
      <c r="L415" s="29" t="str">
        <f>SSN_7!L1735</f>
        <v xml:space="preserve"> 2-3</v>
      </c>
      <c r="M415" s="29" t="str">
        <f>SSN_7!M1735</f>
        <v xml:space="preserve"> ION</v>
      </c>
      <c r="N415" s="29" t="str">
        <f>SSN_7!N1735</f>
        <v>AP #</v>
      </c>
      <c r="O415" s="29" t="str">
        <f>SSN_7!O1735</f>
        <v>3[sa</v>
      </c>
      <c r="P415" s="29" t="str">
        <f>SSN_7!P1735</f>
        <v>ples</v>
      </c>
      <c r="Q415" s="29" t="str">
        <f>SSN_7!Q1735</f>
        <v>SAMP</v>
      </c>
      <c r="R415" s="29" t="str">
        <f>SSN_7!R1735</f>
        <v>E.23</v>
      </c>
      <c r="S415" s="29" t="str">
        <f>SSN_7!S1735</f>
        <v xml:space="preserve">   ]</v>
      </c>
      <c r="T415" s="29" t="str">
        <f>SSN_7!T1735</f>
        <v xml:space="preserve">Az= </v>
      </c>
      <c r="U415" s="29" t="str">
        <f>SSN_7!U1735</f>
        <v xml:space="preserve">0.0 </v>
      </c>
      <c r="V415" s="29" t="str">
        <f>SSN_7!V1735</f>
        <v>FFaz</v>
      </c>
      <c r="X415" t="e">
        <f>VLOOKUP(K415,$X$2:Y$31,2,FALSE())</f>
        <v>#N/A</v>
      </c>
      <c r="AB415" s="20">
        <f>MATCH("R",$J416:$J$1001,0)</f>
        <v>5</v>
      </c>
      <c r="AC415" s="20">
        <f>ROW()</f>
        <v>415</v>
      </c>
      <c r="AD415" s="24" t="e">
        <f t="shared" ca="1" si="65"/>
        <v>#N/A</v>
      </c>
      <c r="AE415" t="str">
        <f t="shared" ca="1" si="64"/>
        <v>E</v>
      </c>
    </row>
    <row r="416" spans="1:31">
      <c r="A416"/>
      <c r="J416" s="29" t="str">
        <f>SSN_7!J1736</f>
        <v/>
      </c>
      <c r="K416" s="29" t="str">
        <f>SSN_7!K1736</f>
        <v>RCVR</v>
      </c>
      <c r="L416" s="29" t="str">
        <f>SSN_7!L1736</f>
        <v xml:space="preserve"> 2-3</v>
      </c>
      <c r="M416" s="29" t="str">
        <f>SSN_7!M1736</f>
        <v xml:space="preserve"> ION</v>
      </c>
      <c r="N416" s="29" t="str">
        <f>SSN_7!N1736</f>
        <v>AP #</v>
      </c>
      <c r="O416" s="29" t="str">
        <f>SSN_7!O1736</f>
        <v>3[sa</v>
      </c>
      <c r="P416" s="29" t="str">
        <f>SSN_7!P1736</f>
        <v>ples</v>
      </c>
      <c r="Q416" s="29" t="str">
        <f>SSN_7!Q1736</f>
        <v>SAMP</v>
      </c>
      <c r="R416" s="29" t="str">
        <f>SSN_7!R1736</f>
        <v>E.23</v>
      </c>
      <c r="S416" s="29" t="str">
        <f>SSN_7!S1736</f>
        <v xml:space="preserve">   ]</v>
      </c>
      <c r="T416" s="29" t="str">
        <f>SSN_7!T1736</f>
        <v xml:space="preserve">Az= </v>
      </c>
      <c r="U416" s="29" t="str">
        <f>SSN_7!U1736</f>
        <v xml:space="preserve">0.0 </v>
      </c>
      <c r="V416" s="29" t="str">
        <f>SSN_7!V1736</f>
        <v>FFaz</v>
      </c>
      <c r="X416" t="e">
        <f>VLOOKUP(K416,$X$2:Y$31,2,FALSE())</f>
        <v>#N/A</v>
      </c>
      <c r="AB416" s="20">
        <f>MATCH("R",$J417:$J$1001,0)</f>
        <v>4</v>
      </c>
      <c r="AC416" s="20">
        <f>ROW()</f>
        <v>416</v>
      </c>
      <c r="AD416" s="24" t="e">
        <f t="shared" ca="1" si="65"/>
        <v>#N/A</v>
      </c>
      <c r="AE416" t="str">
        <f t="shared" ca="1" si="64"/>
        <v>E</v>
      </c>
    </row>
    <row r="417" spans="1:31">
      <c r="A417"/>
      <c r="J417" s="29" t="str">
        <f>SSN_7!J1737</f>
        <v/>
      </c>
      <c r="K417" s="29" t="str">
        <f>SSN_7!K1737</f>
        <v>3 MH</v>
      </c>
      <c r="L417" s="29" t="str">
        <f>SSN_7!L1737</f>
        <v xml:space="preserve"> NOI</v>
      </c>
      <c r="M417" s="29" t="str">
        <f>SSN_7!M1737</f>
        <v xml:space="preserve">E = </v>
      </c>
      <c r="N417" s="29" t="str">
        <f>SSN_7!N1737</f>
        <v>145.</v>
      </c>
      <c r="O417" s="29" t="str">
        <f>SSN_7!O1737</f>
        <v xml:space="preserve"> dBW</v>
      </c>
      <c r="P417" s="29" t="str">
        <f>SSN_7!P1737</f>
        <v xml:space="preserve">    </v>
      </c>
      <c r="Q417" s="29" t="str">
        <f>SSN_7!Q1737</f>
        <v xml:space="preserve">EQ. </v>
      </c>
      <c r="R417" s="29" t="str">
        <f>SSN_7!R1737</f>
        <v>EL =</v>
      </c>
      <c r="S417" s="29" t="str">
        <f>SSN_7!S1737</f>
        <v xml:space="preserve">90% </v>
      </c>
      <c r="T417" s="29" t="str">
        <f>SSN_7!T1737</f>
        <v xml:space="preserve">  RE</v>
      </c>
      <c r="U417" s="29" t="str">
        <f>SSN_7!U1737</f>
        <v>. SN</v>
      </c>
      <c r="V417" s="29" t="str">
        <f>SSN_7!V1737</f>
        <v xml:space="preserve"> = 7</v>
      </c>
      <c r="X417" t="e">
        <f>VLOOKUP(K417,$X$2:Y$31,2,FALSE())</f>
        <v>#N/A</v>
      </c>
      <c r="AB417" s="20">
        <f>MATCH("R",$J418:$J$1001,0)</f>
        <v>3</v>
      </c>
      <c r="AC417" s="20">
        <f>ROW()</f>
        <v>417</v>
      </c>
      <c r="AD417" s="24" t="e">
        <f t="shared" ca="1" si="65"/>
        <v>#N/A</v>
      </c>
      <c r="AE417" t="str">
        <f t="shared" ca="1" si="64"/>
        <v>E</v>
      </c>
    </row>
    <row r="418" spans="1:31">
      <c r="A418"/>
      <c r="J418" s="29" t="str">
        <f>SSN_7!J1738</f>
        <v/>
      </c>
      <c r="K418" s="29" t="str">
        <f>SSN_7!K1738</f>
        <v>MULT</v>
      </c>
      <c r="L418" s="29" t="str">
        <f>SSN_7!L1738</f>
        <v>PATH</v>
      </c>
      <c r="M418" s="29" t="str">
        <f>SSN_7!M1738</f>
        <v>POWE</v>
      </c>
      <c r="N418" s="29" t="str">
        <f>SSN_7!N1738</f>
        <v xml:space="preserve"> TOL</v>
      </c>
      <c r="O418" s="29" t="str">
        <f>SSN_7!O1738</f>
        <v>RANC</v>
      </c>
      <c r="P418" s="29" t="str">
        <f>SSN_7!P1738</f>
        <v xml:space="preserve"> =  </v>
      </c>
      <c r="Q418" s="29" t="str">
        <f>SSN_7!Q1738</f>
        <v>.0 d</v>
      </c>
      <c r="R418" s="29" t="str">
        <f>SSN_7!R1738</f>
        <v xml:space="preserve">   M</v>
      </c>
      <c r="S418" s="29" t="str">
        <f>SSN_7!S1738</f>
        <v>LTIP</v>
      </c>
      <c r="T418" s="29" t="str">
        <f>SSN_7!T1738</f>
        <v>TH D</v>
      </c>
      <c r="U418" s="29" t="str">
        <f>SSN_7!U1738</f>
        <v xml:space="preserve">LAY </v>
      </c>
      <c r="V418" s="29" t="str">
        <f>SSN_7!V1738</f>
        <v>OLER</v>
      </c>
      <c r="X418" t="e">
        <f>VLOOKUP(K418,$X$2:Y$31,2,FALSE())</f>
        <v>#N/A</v>
      </c>
      <c r="AB418" s="20">
        <f>MATCH("R",$J419:$J$1001,0)</f>
        <v>2</v>
      </c>
      <c r="AC418" s="20">
        <f>ROW()</f>
        <v>418</v>
      </c>
      <c r="AD418" s="24" t="e">
        <f t="shared" ca="1" si="65"/>
        <v>#N/A</v>
      </c>
      <c r="AE418" t="str">
        <f t="shared" ca="1" si="64"/>
        <v>E</v>
      </c>
    </row>
    <row r="419" spans="1:31">
      <c r="A419"/>
      <c r="J419" s="29" t="str">
        <f>SSN_7!J1739</f>
        <v/>
      </c>
      <c r="K419" s="29" t="str">
        <f>SSN_7!K1739</f>
        <v/>
      </c>
      <c r="L419" s="29" t="str">
        <f>SSN_7!L1739</f>
        <v/>
      </c>
      <c r="M419" s="29" t="str">
        <f>SSN_7!M1739</f>
        <v/>
      </c>
      <c r="N419" s="29" t="str">
        <f>SSN_7!N1739</f>
        <v/>
      </c>
      <c r="O419" s="29" t="str">
        <f>SSN_7!O1739</f>
        <v/>
      </c>
      <c r="P419" s="29" t="str">
        <f>SSN_7!P1739</f>
        <v/>
      </c>
      <c r="Q419" s="29" t="str">
        <f>SSN_7!Q1739</f>
        <v/>
      </c>
      <c r="R419" s="29" t="str">
        <f>SSN_7!R1739</f>
        <v/>
      </c>
      <c r="S419" s="29" t="str">
        <f>SSN_7!S1739</f>
        <v/>
      </c>
      <c r="T419" s="29" t="str">
        <f>SSN_7!T1739</f>
        <v/>
      </c>
      <c r="U419" s="29" t="str">
        <f>SSN_7!U1739</f>
        <v/>
      </c>
      <c r="V419" s="29" t="str">
        <f>SSN_7!V1739</f>
        <v/>
      </c>
      <c r="X419" t="e">
        <f>VLOOKUP(K419,$X$2:Y$31,2,FALSE())</f>
        <v>#N/A</v>
      </c>
      <c r="AB419" s="20">
        <f>MATCH("R",$J420:$J$1001,0)</f>
        <v>1</v>
      </c>
      <c r="AC419" s="20">
        <f>ROW()</f>
        <v>419</v>
      </c>
      <c r="AD419" s="24" t="e">
        <f t="shared" ca="1" si="65"/>
        <v>#N/A</v>
      </c>
      <c r="AE419" t="str">
        <f t="shared" ca="1" si="64"/>
        <v>E</v>
      </c>
    </row>
    <row r="420" spans="1:31">
      <c r="A420"/>
      <c r="J420" s="29" t="str">
        <f>SSN_7!J1740</f>
        <v>R</v>
      </c>
      <c r="K420" s="29" t="str">
        <f>SSN_7!K1740</f>
        <v>15.0</v>
      </c>
      <c r="L420" s="29" t="str">
        <f>SSN_7!L1740</f>
        <v xml:space="preserve"> 7.4</v>
      </c>
      <c r="M420" s="29" t="str">
        <f>SSN_7!M1740</f>
        <v xml:space="preserve"> 2.0</v>
      </c>
      <c r="N420" s="29" t="str">
        <f>SSN_7!N1740</f>
        <v xml:space="preserve"> 4.0</v>
      </c>
      <c r="O420" s="29" t="str">
        <f>SSN_7!O1740</f>
        <v xml:space="preserve"> 5.4</v>
      </c>
      <c r="P420" s="29" t="str">
        <f>SSN_7!P1740</f>
        <v xml:space="preserve"> 7.3</v>
      </c>
      <c r="Q420" s="29" t="str">
        <f>SSN_7!Q1740</f>
        <v>10.2</v>
      </c>
      <c r="R420" s="29" t="str">
        <f>SSN_7!R1740</f>
        <v>14.4</v>
      </c>
      <c r="S420" s="29" t="str">
        <f>SSN_7!S1740</f>
        <v>18.2</v>
      </c>
      <c r="T420" s="29" t="str">
        <f>SSN_7!T1740</f>
        <v>21.5</v>
      </c>
      <c r="U420" s="29" t="str">
        <f>SSN_7!U1740</f>
        <v>25.0</v>
      </c>
      <c r="V420" s="29" t="str">
        <f>SSN_7!V1740</f>
        <v>29.0</v>
      </c>
      <c r="X420" t="str">
        <f>VLOOKUP(K420,$X$2:Y$31,2,FALSE())</f>
        <v>1500</v>
      </c>
      <c r="AB420" s="20">
        <f>MATCH("R",$J421:$J$1001,0)</f>
        <v>23</v>
      </c>
      <c r="AC420" s="20">
        <f>ROW()</f>
        <v>420</v>
      </c>
      <c r="AD420" s="24" t="e">
        <f t="shared" ca="1" si="65"/>
        <v>#N/A</v>
      </c>
      <c r="AE420" t="str">
        <f t="shared" ca="1" si="64"/>
        <v>E</v>
      </c>
    </row>
    <row r="421" spans="1:31">
      <c r="A421"/>
      <c r="J421" s="29" t="str">
        <f>SSN_7!J1741</f>
        <v/>
      </c>
      <c r="K421" s="29" t="str">
        <f>SSN_7!K1741</f>
        <v xml:space="preserve">    </v>
      </c>
      <c r="L421" s="29" t="str">
        <f>SSN_7!L1741</f>
        <v xml:space="preserve"> 1F2</v>
      </c>
      <c r="M421" s="29" t="str">
        <f>SSN_7!M1741</f>
        <v xml:space="preserve"> 1 E</v>
      </c>
      <c r="N421" s="29" t="str">
        <f>SSN_7!N1741</f>
        <v xml:space="preserve"> 1F2</v>
      </c>
      <c r="O421" s="29" t="str">
        <f>SSN_7!O1741</f>
        <v xml:space="preserve"> 1F2</v>
      </c>
      <c r="P421" s="29" t="str">
        <f>SSN_7!P1741</f>
        <v xml:space="preserve"> 1F2</v>
      </c>
      <c r="Q421" s="29" t="str">
        <f>SSN_7!Q1741</f>
        <v xml:space="preserve"> 1F2</v>
      </c>
      <c r="R421" s="29" t="str">
        <f>SSN_7!R1741</f>
        <v xml:space="preserve"> 1F2</v>
      </c>
      <c r="S421" s="29" t="str">
        <f>SSN_7!S1741</f>
        <v xml:space="preserve"> 1F2</v>
      </c>
      <c r="T421" s="29" t="str">
        <f>SSN_7!T1741</f>
        <v xml:space="preserve"> 1F2</v>
      </c>
      <c r="U421" s="29" t="str">
        <f>SSN_7!U1741</f>
        <v xml:space="preserve"> 1F2</v>
      </c>
      <c r="V421" s="29" t="str">
        <f>SSN_7!V1741</f>
        <v xml:space="preserve"> 1F2</v>
      </c>
      <c r="X421" t="e">
        <f>VLOOKUP(K421,$X$2:Y$31,2,FALSE())</f>
        <v>#N/A</v>
      </c>
      <c r="AB421" s="20">
        <f>MATCH("R",$J422:$J$1001,0)</f>
        <v>22</v>
      </c>
      <c r="AC421" s="20">
        <f>ROW()</f>
        <v>421</v>
      </c>
      <c r="AD421" s="24" t="e">
        <f t="shared" ca="1" si="65"/>
        <v>#N/A</v>
      </c>
      <c r="AE421" t="str">
        <f t="shared" ca="1" si="64"/>
        <v>E</v>
      </c>
    </row>
    <row r="422" spans="1:31">
      <c r="A422"/>
      <c r="J422" s="29" t="str">
        <f>SSN_7!J1742</f>
        <v/>
      </c>
      <c r="K422" s="29" t="str">
        <f>SSN_7!K1742</f>
        <v xml:space="preserve">    </v>
      </c>
      <c r="L422" s="29" t="str">
        <f>SSN_7!L1742</f>
        <v>61.4</v>
      </c>
      <c r="M422" s="29" t="str">
        <f>SSN_7!M1742</f>
        <v>29.7</v>
      </c>
      <c r="N422" s="29" t="str">
        <f>SSN_7!N1742</f>
        <v>52.6</v>
      </c>
      <c r="O422" s="29" t="str">
        <f>SSN_7!O1742</f>
        <v>52.6</v>
      </c>
      <c r="P422" s="29" t="str">
        <f>SSN_7!P1742</f>
        <v>61.4</v>
      </c>
      <c r="Q422" s="29" t="str">
        <f>SSN_7!Q1742</f>
        <v>61.4</v>
      </c>
      <c r="R422" s="29" t="str">
        <f>SSN_7!R1742</f>
        <v>61.4</v>
      </c>
      <c r="S422" s="29" t="str">
        <f>SSN_7!S1742</f>
        <v>61.4</v>
      </c>
      <c r="T422" s="29" t="str">
        <f>SSN_7!T1742</f>
        <v>61.4</v>
      </c>
      <c r="U422" s="29" t="str">
        <f>SSN_7!U1742</f>
        <v>61.4</v>
      </c>
      <c r="V422" s="29" t="str">
        <f>SSN_7!V1742</f>
        <v>61.4</v>
      </c>
      <c r="X422" t="e">
        <f>VLOOKUP(K422,$X$2:Y$31,2,FALSE())</f>
        <v>#N/A</v>
      </c>
      <c r="AB422" s="20">
        <f>MATCH("R",$J423:$J$1001,0)</f>
        <v>21</v>
      </c>
      <c r="AC422" s="20">
        <f>ROW()</f>
        <v>422</v>
      </c>
      <c r="AD422" s="24" t="e">
        <f t="shared" ca="1" si="65"/>
        <v>#N/A</v>
      </c>
      <c r="AE422" t="str">
        <f t="shared" ca="1" si="64"/>
        <v>E</v>
      </c>
    </row>
    <row r="423" spans="1:31">
      <c r="A423"/>
      <c r="J423" s="29" t="str">
        <f>SSN_7!J1743</f>
        <v/>
      </c>
      <c r="K423" s="29" t="str">
        <f>SSN_7!K1743</f>
        <v xml:space="preserve">    </v>
      </c>
      <c r="L423" s="29" t="str">
        <f>SSN_7!L1743</f>
        <v xml:space="preserve"> 2.4</v>
      </c>
      <c r="M423" s="29" t="str">
        <f>SSN_7!M1743</f>
        <v xml:space="preserve"> 1.3</v>
      </c>
      <c r="N423" s="29" t="str">
        <f>SSN_7!N1743</f>
        <v xml:space="preserve"> 1.8</v>
      </c>
      <c r="O423" s="29" t="str">
        <f>SSN_7!O1743</f>
        <v xml:space="preserve"> 1.8</v>
      </c>
      <c r="P423" s="29" t="str">
        <f>SSN_7!P1743</f>
        <v xml:space="preserve"> 2.4</v>
      </c>
      <c r="Q423" s="29" t="str">
        <f>SSN_7!Q1743</f>
        <v xml:space="preserve"> 2.4</v>
      </c>
      <c r="R423" s="29" t="str">
        <f>SSN_7!R1743</f>
        <v xml:space="preserve"> 2.4</v>
      </c>
      <c r="S423" s="29" t="str">
        <f>SSN_7!S1743</f>
        <v xml:space="preserve"> 2.4</v>
      </c>
      <c r="T423" s="29" t="str">
        <f>SSN_7!T1743</f>
        <v xml:space="preserve"> 2.4</v>
      </c>
      <c r="U423" s="29" t="str">
        <f>SSN_7!U1743</f>
        <v xml:space="preserve"> 2.4</v>
      </c>
      <c r="V423" s="29" t="str">
        <f>SSN_7!V1743</f>
        <v xml:space="preserve"> 2.4</v>
      </c>
      <c r="X423" t="e">
        <f>VLOOKUP(K423,$X$2:Y$31,2,FALSE())</f>
        <v>#N/A</v>
      </c>
      <c r="AB423" s="20">
        <f>MATCH("R",$J424:$J$1001,0)</f>
        <v>20</v>
      </c>
      <c r="AC423" s="20">
        <f>ROW()</f>
        <v>423</v>
      </c>
      <c r="AD423" s="24" t="e">
        <f t="shared" ca="1" si="65"/>
        <v>#N/A</v>
      </c>
      <c r="AE423" t="str">
        <f t="shared" ca="1" si="64"/>
        <v>E</v>
      </c>
    </row>
    <row r="424" spans="1:31">
      <c r="A424"/>
      <c r="J424" s="29" t="str">
        <f>SSN_7!J1744</f>
        <v/>
      </c>
      <c r="K424" s="29" t="str">
        <f>SSN_7!K1744</f>
        <v xml:space="preserve">    </v>
      </c>
      <c r="L424" s="29" t="str">
        <f>SSN_7!L1744</f>
        <v xml:space="preserve"> 313</v>
      </c>
      <c r="M424" s="29" t="str">
        <f>SSN_7!M1744</f>
        <v xml:space="preserve">  96</v>
      </c>
      <c r="N424" s="29" t="str">
        <f>SSN_7!N1744</f>
        <v xml:space="preserve"> 221</v>
      </c>
      <c r="O424" s="29" t="str">
        <f>SSN_7!O1744</f>
        <v xml:space="preserve"> 221</v>
      </c>
      <c r="P424" s="29" t="str">
        <f>SSN_7!P1744</f>
        <v xml:space="preserve"> 313</v>
      </c>
      <c r="Q424" s="29" t="str">
        <f>SSN_7!Q1744</f>
        <v xml:space="preserve"> 313</v>
      </c>
      <c r="R424" s="29" t="str">
        <f>SSN_7!R1744</f>
        <v xml:space="preserve"> 313</v>
      </c>
      <c r="S424" s="29" t="str">
        <f>SSN_7!S1744</f>
        <v xml:space="preserve"> 313</v>
      </c>
      <c r="T424" s="29" t="str">
        <f>SSN_7!T1744</f>
        <v xml:space="preserve"> 313</v>
      </c>
      <c r="U424" s="29" t="str">
        <f>SSN_7!U1744</f>
        <v xml:space="preserve"> 313</v>
      </c>
      <c r="V424" s="29" t="str">
        <f>SSN_7!V1744</f>
        <v xml:space="preserve"> 313</v>
      </c>
      <c r="X424" t="e">
        <f>VLOOKUP(K424,$X$2:Y$31,2,FALSE())</f>
        <v>#N/A</v>
      </c>
      <c r="AB424" s="20">
        <f>MATCH("R",$J425:$J$1001,0)</f>
        <v>19</v>
      </c>
      <c r="AC424" s="20">
        <f>ROW()</f>
        <v>424</v>
      </c>
      <c r="AD424" s="24" t="e">
        <f t="shared" ca="1" si="65"/>
        <v>#N/A</v>
      </c>
      <c r="AE424" t="str">
        <f t="shared" ca="1" si="64"/>
        <v>E</v>
      </c>
    </row>
    <row r="425" spans="1:31">
      <c r="A425"/>
      <c r="J425" s="29" t="str">
        <f>SSN_7!J1745</f>
        <v/>
      </c>
      <c r="K425" s="29" t="str">
        <f>SSN_7!K1745</f>
        <v xml:space="preserve">    </v>
      </c>
      <c r="L425" s="29" t="str">
        <f>SSN_7!L1745</f>
        <v>0.50</v>
      </c>
      <c r="M425" s="29" t="str">
        <f>SSN_7!M1745</f>
        <v>1.00</v>
      </c>
      <c r="N425" s="29" t="str">
        <f>SSN_7!N1745</f>
        <v>1.00</v>
      </c>
      <c r="O425" s="29" t="str">
        <f>SSN_7!O1745</f>
        <v>0.99</v>
      </c>
      <c r="P425" s="29" t="str">
        <f>SSN_7!P1745</f>
        <v>0.53</v>
      </c>
      <c r="Q425" s="29" t="str">
        <f>SSN_7!Q1745</f>
        <v>0.00</v>
      </c>
      <c r="R425" s="29" t="str">
        <f>SSN_7!R1745</f>
        <v>0.00</v>
      </c>
      <c r="S425" s="29" t="str">
        <f>SSN_7!S1745</f>
        <v>0.00</v>
      </c>
      <c r="T425" s="29" t="str">
        <f>SSN_7!T1745</f>
        <v>0.00</v>
      </c>
      <c r="U425" s="29" t="str">
        <f>SSN_7!U1745</f>
        <v>0.00</v>
      </c>
      <c r="V425" s="29" t="str">
        <f>SSN_7!V1745</f>
        <v>0.00</v>
      </c>
      <c r="X425" t="e">
        <f>VLOOKUP(K425,$X$2:Y$31,2,FALSE())</f>
        <v>#N/A</v>
      </c>
      <c r="AB425" s="20">
        <f>MATCH("R",$J426:$J$1001,0)</f>
        <v>18</v>
      </c>
      <c r="AC425" s="20">
        <f>ROW()</f>
        <v>425</v>
      </c>
      <c r="AD425" s="24" t="e">
        <f t="shared" ca="1" si="65"/>
        <v>#N/A</v>
      </c>
      <c r="AE425" t="str">
        <f t="shared" ca="1" si="64"/>
        <v>E</v>
      </c>
    </row>
    <row r="426" spans="1:31">
      <c r="A426"/>
      <c r="J426" s="29" t="str">
        <f>SSN_7!J1746</f>
        <v/>
      </c>
      <c r="K426" s="29" t="str">
        <f>SSN_7!K1746</f>
        <v xml:space="preserve">    </v>
      </c>
      <c r="L426" s="29" t="str">
        <f>SSN_7!L1746</f>
        <v xml:space="preserve"> 115</v>
      </c>
      <c r="M426" s="29" t="str">
        <f>SSN_7!M1746</f>
        <v xml:space="preserve"> 115</v>
      </c>
      <c r="N426" s="29" t="str">
        <f>SSN_7!N1746</f>
        <v xml:space="preserve"> 109</v>
      </c>
      <c r="O426" s="29" t="str">
        <f>SSN_7!O1746</f>
        <v xml:space="preserve"> 110</v>
      </c>
      <c r="P426" s="29" t="str">
        <f>SSN_7!P1746</f>
        <v xml:space="preserve"> 115</v>
      </c>
      <c r="Q426" s="29" t="str">
        <f>SSN_7!Q1746</f>
        <v xml:space="preserve"> 150</v>
      </c>
      <c r="R426" s="29" t="str">
        <f>SSN_7!R1746</f>
        <v xml:space="preserve"> 185</v>
      </c>
      <c r="S426" s="29" t="str">
        <f>SSN_7!S1746</f>
        <v xml:space="preserve"> 187</v>
      </c>
      <c r="T426" s="29" t="str">
        <f>SSN_7!T1746</f>
        <v xml:space="preserve"> 188</v>
      </c>
      <c r="U426" s="29" t="str">
        <f>SSN_7!U1746</f>
        <v xml:space="preserve"> 190</v>
      </c>
      <c r="V426" s="29" t="str">
        <f>SSN_7!V1746</f>
        <v xml:space="preserve"> 191</v>
      </c>
      <c r="X426" t="e">
        <f>VLOOKUP(K426,$X$2:Y$31,2,FALSE())</f>
        <v>#N/A</v>
      </c>
      <c r="AB426" s="20">
        <f>MATCH("R",$J427:$J$1001,0)</f>
        <v>17</v>
      </c>
      <c r="AC426" s="20">
        <f>ROW()</f>
        <v>426</v>
      </c>
      <c r="AD426" s="24" t="e">
        <f t="shared" ca="1" si="65"/>
        <v>#N/A</v>
      </c>
      <c r="AE426" t="str">
        <f t="shared" ca="1" si="64"/>
        <v>E</v>
      </c>
    </row>
    <row r="427" spans="1:31">
      <c r="A427"/>
      <c r="J427" s="29" t="str">
        <f>SSN_7!J1747</f>
        <v/>
      </c>
      <c r="K427" s="29" t="str">
        <f>SSN_7!K1747</f>
        <v xml:space="preserve">    </v>
      </c>
      <c r="L427" s="29" t="str">
        <f>SSN_7!L1747</f>
        <v xml:space="preserve">  26</v>
      </c>
      <c r="M427" s="29" t="str">
        <f>SSN_7!M1747</f>
        <v xml:space="preserve">  18</v>
      </c>
      <c r="N427" s="29" t="str">
        <f>SSN_7!N1747</f>
        <v xml:space="preserve">  27</v>
      </c>
      <c r="O427" s="29" t="str">
        <f>SSN_7!O1747</f>
        <v xml:space="preserve">  29</v>
      </c>
      <c r="P427" s="29" t="str">
        <f>SSN_7!P1747</f>
        <v xml:space="preserve">  26</v>
      </c>
      <c r="Q427" s="29" t="str">
        <f>SSN_7!Q1747</f>
        <v xml:space="preserve">  -5</v>
      </c>
      <c r="R427" s="29" t="str">
        <f>SSN_7!R1747</f>
        <v xml:space="preserve"> -38</v>
      </c>
      <c r="S427" s="29" t="str">
        <f>SSN_7!S1747</f>
        <v xml:space="preserve"> -37</v>
      </c>
      <c r="T427" s="29" t="str">
        <f>SSN_7!T1747</f>
        <v xml:space="preserve"> -37</v>
      </c>
      <c r="U427" s="29" t="str">
        <f>SSN_7!U1747</f>
        <v xml:space="preserve"> -37</v>
      </c>
      <c r="V427" s="29" t="str">
        <f>SSN_7!V1747</f>
        <v xml:space="preserve"> -37</v>
      </c>
      <c r="X427" t="e">
        <f>VLOOKUP(K427,$X$2:Y$31,2,FALSE())</f>
        <v>#N/A</v>
      </c>
      <c r="AB427" s="20">
        <f>MATCH("R",$J428:$J$1001,0)</f>
        <v>16</v>
      </c>
      <c r="AC427" s="20">
        <f>ROW()</f>
        <v>427</v>
      </c>
      <c r="AD427" s="24" t="e">
        <f t="shared" ca="1" si="65"/>
        <v>#N/A</v>
      </c>
      <c r="AE427" t="str">
        <f t="shared" ca="1" si="64"/>
        <v>E</v>
      </c>
    </row>
    <row r="428" spans="1:31">
      <c r="A428"/>
      <c r="J428" s="29" t="str">
        <f>SSN_7!J1748</f>
        <v/>
      </c>
      <c r="K428" s="29" t="str">
        <f>SSN_7!K1748</f>
        <v xml:space="preserve">    </v>
      </c>
      <c r="L428" s="29" t="str">
        <f>SSN_7!L1748</f>
        <v xml:space="preserve"> -95</v>
      </c>
      <c r="M428" s="29" t="str">
        <f>SSN_7!M1748</f>
        <v xml:space="preserve"> -95</v>
      </c>
      <c r="N428" s="29" t="str">
        <f>SSN_7!N1748</f>
        <v xml:space="preserve"> -89</v>
      </c>
      <c r="O428" s="29" t="str">
        <f>SSN_7!O1748</f>
        <v xml:space="preserve"> -90</v>
      </c>
      <c r="P428" s="29" t="str">
        <f>SSN_7!P1748</f>
        <v xml:space="preserve"> -95</v>
      </c>
      <c r="Q428" s="29" t="str">
        <f>SSN_7!Q1748</f>
        <v>-130</v>
      </c>
      <c r="R428" s="29" t="str">
        <f>SSN_7!R1748</f>
        <v>-165</v>
      </c>
      <c r="S428" s="29" t="str">
        <f>SSN_7!S1748</f>
        <v>-167</v>
      </c>
      <c r="T428" s="29" t="str">
        <f>SSN_7!T1748</f>
        <v>-168</v>
      </c>
      <c r="U428" s="29" t="str">
        <f>SSN_7!U1748</f>
        <v>-170</v>
      </c>
      <c r="V428" s="29" t="str">
        <f>SSN_7!V1748</f>
        <v>-171</v>
      </c>
      <c r="X428" t="e">
        <f>VLOOKUP(K428,$X$2:Y$31,2,FALSE())</f>
        <v>#N/A</v>
      </c>
      <c r="AB428" s="20">
        <f>MATCH("R",$J429:$J$1001,0)</f>
        <v>15</v>
      </c>
      <c r="AC428" s="20">
        <f>ROW()</f>
        <v>428</v>
      </c>
      <c r="AD428" s="24" t="e">
        <f t="shared" ca="1" si="65"/>
        <v>#N/A</v>
      </c>
      <c r="AE428" t="str">
        <f t="shared" ca="1" si="64"/>
        <v>E</v>
      </c>
    </row>
    <row r="429" spans="1:31">
      <c r="A429"/>
      <c r="J429" s="29" t="str">
        <f>SSN_7!J1749</f>
        <v/>
      </c>
      <c r="K429" s="29" t="str">
        <f>SSN_7!K1749</f>
        <v xml:space="preserve">    </v>
      </c>
      <c r="L429" s="29" t="str">
        <f>SSN_7!L1749</f>
        <v>-155</v>
      </c>
      <c r="M429" s="29" t="str">
        <f>SSN_7!M1749</f>
        <v>-140</v>
      </c>
      <c r="N429" s="29" t="str">
        <f>SSN_7!N1749</f>
        <v>-148</v>
      </c>
      <c r="O429" s="29" t="str">
        <f>SSN_7!O1749</f>
        <v>-152</v>
      </c>
      <c r="P429" s="29" t="str">
        <f>SSN_7!P1749</f>
        <v>-155</v>
      </c>
      <c r="Q429" s="29" t="str">
        <f>SSN_7!Q1749</f>
        <v>-159</v>
      </c>
      <c r="R429" s="29" t="str">
        <f>SSN_7!R1749</f>
        <v>-163</v>
      </c>
      <c r="S429" s="29" t="str">
        <f>SSN_7!S1749</f>
        <v>-167</v>
      </c>
      <c r="T429" s="29" t="str">
        <f>SSN_7!T1749</f>
        <v>-169</v>
      </c>
      <c r="U429" s="29" t="str">
        <f>SSN_7!U1749</f>
        <v>-170</v>
      </c>
      <c r="V429" s="29" t="str">
        <f>SSN_7!V1749</f>
        <v>-172</v>
      </c>
      <c r="X429" t="e">
        <f>VLOOKUP(K429,$X$2:Y$31,2,FALSE())</f>
        <v>#N/A</v>
      </c>
      <c r="AB429" s="20">
        <f>MATCH("R",$J430:$J$1001,0)</f>
        <v>14</v>
      </c>
      <c r="AC429" s="20">
        <f>ROW()</f>
        <v>429</v>
      </c>
      <c r="AD429" s="24" t="e">
        <f t="shared" ca="1" si="65"/>
        <v>#N/A</v>
      </c>
      <c r="AE429" t="str">
        <f t="shared" ca="1" si="64"/>
        <v>E</v>
      </c>
    </row>
    <row r="430" spans="1:31">
      <c r="A430"/>
      <c r="J430" s="29" t="str">
        <f>SSN_7!J1750</f>
        <v/>
      </c>
      <c r="K430" s="29" t="str">
        <f>SSN_7!K1750</f>
        <v xml:space="preserve">    </v>
      </c>
      <c r="L430" s="29" t="str">
        <f>SSN_7!L1750</f>
        <v xml:space="preserve">  60</v>
      </c>
      <c r="M430" s="29" t="str">
        <f>SSN_7!M1750</f>
        <v xml:space="preserve">  45</v>
      </c>
      <c r="N430" s="29" t="str">
        <f>SSN_7!N1750</f>
        <v xml:space="preserve">  59</v>
      </c>
      <c r="O430" s="29" t="str">
        <f>SSN_7!O1750</f>
        <v xml:space="preserve">  62</v>
      </c>
      <c r="P430" s="29" t="str">
        <f>SSN_7!P1750</f>
        <v xml:space="preserve">  60</v>
      </c>
      <c r="Q430" s="29" t="str">
        <f>SSN_7!Q1750</f>
        <v xml:space="preserve">  30</v>
      </c>
      <c r="R430" s="29" t="str">
        <f>SSN_7!R1750</f>
        <v xml:space="preserve">  -2</v>
      </c>
      <c r="S430" s="29" t="str">
        <f>SSN_7!S1750</f>
        <v xml:space="preserve">   0</v>
      </c>
      <c r="T430" s="29" t="str">
        <f>SSN_7!T1750</f>
        <v xml:space="preserve">   0</v>
      </c>
      <c r="U430" s="29" t="str">
        <f>SSN_7!U1750</f>
        <v xml:space="preserve">   1</v>
      </c>
      <c r="V430" s="29" t="str">
        <f>SSN_7!V1750</f>
        <v xml:space="preserve">   1</v>
      </c>
      <c r="X430" t="e">
        <f>VLOOKUP(K430,$X$2:Y$31,2,FALSE())</f>
        <v>#N/A</v>
      </c>
      <c r="AB430" s="20">
        <f>MATCH("R",$J431:$J$1001,0)</f>
        <v>13</v>
      </c>
      <c r="AC430" s="20">
        <f>ROW()</f>
        <v>430</v>
      </c>
      <c r="AD430" s="24" t="e">
        <f t="shared" ca="1" si="65"/>
        <v>#N/A</v>
      </c>
      <c r="AE430" t="str">
        <f t="shared" ca="1" si="64"/>
        <v>E</v>
      </c>
    </row>
    <row r="431" spans="1:31">
      <c r="A431"/>
      <c r="J431" s="29" t="str">
        <f>SSN_7!J1751</f>
        <v/>
      </c>
      <c r="K431" s="29" t="str">
        <f>SSN_7!K1751</f>
        <v xml:space="preserve">    </v>
      </c>
      <c r="L431" s="29" t="str">
        <f>SSN_7!L1751</f>
        <v xml:space="preserve">  29</v>
      </c>
      <c r="M431" s="29" t="str">
        <f>SSN_7!M1751</f>
        <v xml:space="preserve">  39</v>
      </c>
      <c r="N431" s="29" t="str">
        <f>SSN_7!N1751</f>
        <v xml:space="preserve">  25</v>
      </c>
      <c r="O431" s="29" t="str">
        <f>SSN_7!O1751</f>
        <v xml:space="preserve">  22</v>
      </c>
      <c r="P431" s="29" t="str">
        <f>SSN_7!P1751</f>
        <v xml:space="preserve">  29</v>
      </c>
      <c r="Q431" s="29" t="str">
        <f>SSN_7!Q1751</f>
        <v xml:space="preserve">  68</v>
      </c>
      <c r="R431" s="29" t="str">
        <f>SSN_7!R1751</f>
        <v xml:space="preserve">  86</v>
      </c>
      <c r="S431" s="29" t="str">
        <f>SSN_7!S1751</f>
        <v xml:space="preserve">  85</v>
      </c>
      <c r="T431" s="29" t="str">
        <f>SSN_7!T1751</f>
        <v xml:space="preserve">  84</v>
      </c>
      <c r="U431" s="29" t="str">
        <f>SSN_7!U1751</f>
        <v xml:space="preserve">  84</v>
      </c>
      <c r="V431" s="29" t="str">
        <f>SSN_7!V1751</f>
        <v xml:space="preserve">  83</v>
      </c>
      <c r="X431" t="e">
        <f>VLOOKUP(K431,$X$2:Y$31,2,FALSE())</f>
        <v>#N/A</v>
      </c>
      <c r="AB431" s="20">
        <f>MATCH("R",$J432:$J$1001,0)</f>
        <v>12</v>
      </c>
      <c r="AC431" s="20">
        <f>ROW()</f>
        <v>431</v>
      </c>
      <c r="AD431" s="24" t="e">
        <f t="shared" ca="1" si="65"/>
        <v>#N/A</v>
      </c>
      <c r="AE431" t="str">
        <f t="shared" ca="1" si="64"/>
        <v>E</v>
      </c>
    </row>
    <row r="432" spans="1:31">
      <c r="A432"/>
      <c r="J432" s="29" t="str">
        <f>SSN_7!J1752</f>
        <v/>
      </c>
      <c r="K432" s="29" t="str">
        <f>SSN_7!K1752</f>
        <v xml:space="preserve">    </v>
      </c>
      <c r="L432" s="29" t="str">
        <f>SSN_7!L1752</f>
        <v>0.04</v>
      </c>
      <c r="M432" s="29" t="str">
        <f>SSN_7!M1752</f>
        <v>0.00</v>
      </c>
      <c r="N432" s="29" t="str">
        <f>SSN_7!N1752</f>
        <v>0.01</v>
      </c>
      <c r="O432" s="29" t="str">
        <f>SSN_7!O1752</f>
        <v>0.03</v>
      </c>
      <c r="P432" s="29" t="str">
        <f>SSN_7!P1752</f>
        <v>0.04</v>
      </c>
      <c r="Q432" s="29" t="str">
        <f>SSN_7!Q1752</f>
        <v>0.01</v>
      </c>
      <c r="R432" s="29" t="str">
        <f>SSN_7!R1752</f>
        <v>0.00</v>
      </c>
      <c r="S432" s="29" t="str">
        <f>SSN_7!S1752</f>
        <v>0.00</v>
      </c>
      <c r="T432" s="29" t="str">
        <f>SSN_7!T1752</f>
        <v>0.00</v>
      </c>
      <c r="U432" s="29" t="str">
        <f>SSN_7!U1752</f>
        <v>0.00</v>
      </c>
      <c r="V432" s="29" t="str">
        <f>SSN_7!V1752</f>
        <v>0.00</v>
      </c>
      <c r="X432" t="e">
        <f>VLOOKUP(K432,$X$2:Y$31,2,FALSE())</f>
        <v>#N/A</v>
      </c>
      <c r="AB432" s="20">
        <f>MATCH("R",$J433:$J$1001,0)</f>
        <v>11</v>
      </c>
      <c r="AC432" s="20">
        <f>ROW()</f>
        <v>432</v>
      </c>
      <c r="AD432" s="24" t="e">
        <f t="shared" ca="1" si="65"/>
        <v>#N/A</v>
      </c>
      <c r="AE432" t="str">
        <f t="shared" ca="1" si="64"/>
        <v>E</v>
      </c>
    </row>
    <row r="433" spans="1:31">
      <c r="A433"/>
      <c r="J433" s="29" t="str">
        <f>SSN_7!J1753</f>
        <v/>
      </c>
      <c r="K433" s="29" t="str">
        <f>SSN_7!K1753</f>
        <v xml:space="preserve">    </v>
      </c>
      <c r="L433" s="29" t="str">
        <f>SSN_7!L1753</f>
        <v>0.00</v>
      </c>
      <c r="M433" s="29" t="str">
        <f>SSN_7!M1753</f>
        <v>0.00</v>
      </c>
      <c r="N433" s="29" t="str">
        <f>SSN_7!N1753</f>
        <v>0.00</v>
      </c>
      <c r="O433" s="29" t="str">
        <f>SSN_7!O1753</f>
        <v>0.00</v>
      </c>
      <c r="P433" s="29" t="str">
        <f>SSN_7!P1753</f>
        <v>0.00</v>
      </c>
      <c r="Q433" s="29" t="str">
        <f>SSN_7!Q1753</f>
        <v>0.00</v>
      </c>
      <c r="R433" s="29" t="str">
        <f>SSN_7!R1753</f>
        <v>0.00</v>
      </c>
      <c r="S433" s="29" t="str">
        <f>SSN_7!S1753</f>
        <v>0.00</v>
      </c>
      <c r="T433" s="29" t="str">
        <f>SSN_7!T1753</f>
        <v>0.00</v>
      </c>
      <c r="U433" s="29" t="str">
        <f>SSN_7!U1753</f>
        <v>0.00</v>
      </c>
      <c r="V433" s="29" t="str">
        <f>SSN_7!V1753</f>
        <v>0.00</v>
      </c>
      <c r="X433" t="e">
        <f>VLOOKUP(K433,$X$2:Y$31,2,FALSE())</f>
        <v>#N/A</v>
      </c>
      <c r="AB433" s="20">
        <f>MATCH("R",$J434:$J$1001,0)</f>
        <v>10</v>
      </c>
      <c r="AC433" s="20">
        <f>ROW()</f>
        <v>433</v>
      </c>
      <c r="AD433" s="24" t="e">
        <f t="shared" ca="1" si="65"/>
        <v>#N/A</v>
      </c>
      <c r="AE433" t="str">
        <f t="shared" ca="1" si="64"/>
        <v>E</v>
      </c>
    </row>
    <row r="434" spans="1:31">
      <c r="A434"/>
      <c r="J434" s="29" t="str">
        <f>SSN_7!J1754</f>
        <v/>
      </c>
      <c r="K434" s="29" t="str">
        <f>SSN_7!K1754</f>
        <v xml:space="preserve">    </v>
      </c>
      <c r="L434" s="29" t="str">
        <f>SSN_7!L1754</f>
        <v>0.10</v>
      </c>
      <c r="M434" s="29" t="str">
        <f>SSN_7!M1754</f>
        <v>0.01</v>
      </c>
      <c r="N434" s="29" t="str">
        <f>SSN_7!N1754</f>
        <v>0.08</v>
      </c>
      <c r="O434" s="29" t="str">
        <f>SSN_7!O1754</f>
        <v>0.11</v>
      </c>
      <c r="P434" s="29" t="str">
        <f>SSN_7!P1754</f>
        <v>0.10</v>
      </c>
      <c r="Q434" s="29" t="str">
        <f>SSN_7!Q1754</f>
        <v>0.01</v>
      </c>
      <c r="R434" s="29" t="str">
        <f>SSN_7!R1754</f>
        <v>0.00</v>
      </c>
      <c r="S434" s="29" t="str">
        <f>SSN_7!S1754</f>
        <v>0.00</v>
      </c>
      <c r="T434" s="29" t="str">
        <f>SSN_7!T1754</f>
        <v>0.00</v>
      </c>
      <c r="U434" s="29" t="str">
        <f>SSN_7!U1754</f>
        <v>0.00</v>
      </c>
      <c r="V434" s="29" t="str">
        <f>SSN_7!V1754</f>
        <v>0.00</v>
      </c>
      <c r="X434" t="e">
        <f>VLOOKUP(K434,$X$2:Y$31,2,FALSE())</f>
        <v>#N/A</v>
      </c>
      <c r="AB434" s="20">
        <f>MATCH("R",$J435:$J$1001,0)</f>
        <v>9</v>
      </c>
      <c r="AC434" s="20">
        <f>ROW()</f>
        <v>434</v>
      </c>
      <c r="AD434" s="24" t="e">
        <f t="shared" ca="1" si="65"/>
        <v>#N/A</v>
      </c>
      <c r="AE434" t="str">
        <f t="shared" ca="1" si="64"/>
        <v>E</v>
      </c>
    </row>
    <row r="435" spans="1:31">
      <c r="A435"/>
      <c r="J435" s="29" t="str">
        <f>SSN_7!J1755</f>
        <v/>
      </c>
      <c r="K435" s="29" t="str">
        <f>SSN_7!K1755</f>
        <v xml:space="preserve">    </v>
      </c>
      <c r="L435" s="29" t="str">
        <f>SSN_7!L1755</f>
        <v>13.5</v>
      </c>
      <c r="M435" s="29" t="str">
        <f>SSN_7!M1755</f>
        <v xml:space="preserve"> 6.4</v>
      </c>
      <c r="N435" s="29" t="str">
        <f>SSN_7!N1755</f>
        <v xml:space="preserve"> 6.6</v>
      </c>
      <c r="O435" s="29" t="str">
        <f>SSN_7!O1755</f>
        <v xml:space="preserve"> 6.6</v>
      </c>
      <c r="P435" s="29" t="str">
        <f>SSN_7!P1755</f>
        <v>13.2</v>
      </c>
      <c r="Q435" s="29" t="str">
        <f>SSN_7!Q1755</f>
        <v>23.0</v>
      </c>
      <c r="R435" s="29" t="str">
        <f>SSN_7!R1755</f>
        <v xml:space="preserve"> 6.3</v>
      </c>
      <c r="S435" s="29" t="str">
        <f>SSN_7!S1755</f>
        <v xml:space="preserve"> 6.3</v>
      </c>
      <c r="T435" s="29" t="str">
        <f>SSN_7!T1755</f>
        <v xml:space="preserve"> 6.3</v>
      </c>
      <c r="U435" s="29" t="str">
        <f>SSN_7!U1755</f>
        <v xml:space="preserve"> 6.3</v>
      </c>
      <c r="V435" s="29" t="str">
        <f>SSN_7!V1755</f>
        <v xml:space="preserve"> 6.3</v>
      </c>
      <c r="X435" t="e">
        <f>VLOOKUP(K435,$X$2:Y$31,2,FALSE())</f>
        <v>#N/A</v>
      </c>
      <c r="AB435" s="20">
        <f>MATCH("R",$J436:$J$1001,0)</f>
        <v>8</v>
      </c>
      <c r="AC435" s="20">
        <f>ROW()</f>
        <v>435</v>
      </c>
      <c r="AD435" s="24" t="e">
        <f t="shared" ca="1" si="65"/>
        <v>#N/A</v>
      </c>
      <c r="AE435" t="str">
        <f t="shared" ca="1" si="64"/>
        <v>E</v>
      </c>
    </row>
    <row r="436" spans="1:31">
      <c r="A436"/>
      <c r="J436" s="29" t="str">
        <f>SSN_7!J1756</f>
        <v/>
      </c>
      <c r="K436" s="29" t="str">
        <f>SSN_7!K1756</f>
        <v xml:space="preserve">    </v>
      </c>
      <c r="L436" s="29" t="str">
        <f>SSN_7!L1756</f>
        <v xml:space="preserve"> 7.3</v>
      </c>
      <c r="M436" s="29" t="str">
        <f>SSN_7!M1756</f>
        <v xml:space="preserve"> 4.4</v>
      </c>
      <c r="N436" s="29" t="str">
        <f>SSN_7!N1756</f>
        <v xml:space="preserve"> 5.0</v>
      </c>
      <c r="O436" s="29" t="str">
        <f>SSN_7!O1756</f>
        <v xml:space="preserve"> 4.4</v>
      </c>
      <c r="P436" s="29" t="str">
        <f>SSN_7!P1756</f>
        <v xml:space="preserve"> 7.1</v>
      </c>
      <c r="Q436" s="29" t="str">
        <f>SSN_7!Q1756</f>
        <v>21.4</v>
      </c>
      <c r="R436" s="29" t="str">
        <f>SSN_7!R1756</f>
        <v xml:space="preserve"> 4.4</v>
      </c>
      <c r="S436" s="29" t="str">
        <f>SSN_7!S1756</f>
        <v xml:space="preserve"> 4.4</v>
      </c>
      <c r="T436" s="29" t="str">
        <f>SSN_7!T1756</f>
        <v xml:space="preserve"> 4.4</v>
      </c>
      <c r="U436" s="29" t="str">
        <f>SSN_7!U1756</f>
        <v xml:space="preserve"> 4.4</v>
      </c>
      <c r="V436" s="29" t="str">
        <f>SSN_7!V1756</f>
        <v xml:space="preserve"> 4.4</v>
      </c>
      <c r="X436" t="e">
        <f>VLOOKUP(K436,$X$2:Y$31,2,FALSE())</f>
        <v>#N/A</v>
      </c>
      <c r="AB436" s="20">
        <f>MATCH("R",$J437:$J$1001,0)</f>
        <v>7</v>
      </c>
      <c r="AC436" s="20">
        <f>ROW()</f>
        <v>436</v>
      </c>
      <c r="AD436" s="24" t="e">
        <f t="shared" ca="1" si="65"/>
        <v>#N/A</v>
      </c>
      <c r="AE436" t="str">
        <f t="shared" ca="1" si="64"/>
        <v>E</v>
      </c>
    </row>
    <row r="437" spans="1:31">
      <c r="A437"/>
      <c r="J437" s="29" t="str">
        <f>SSN_7!J1757</f>
        <v/>
      </c>
      <c r="K437" s="29" t="str">
        <f>SSN_7!K1757</f>
        <v xml:space="preserve">    </v>
      </c>
      <c r="L437" s="29" t="str">
        <f>SSN_7!L1757</f>
        <v>16.5</v>
      </c>
      <c r="M437" s="29" t="str">
        <f>SSN_7!M1757</f>
        <v>11.6</v>
      </c>
      <c r="N437" s="29" t="str">
        <f>SSN_7!N1757</f>
        <v>11.7</v>
      </c>
      <c r="O437" s="29" t="str">
        <f>SSN_7!O1757</f>
        <v>11.7</v>
      </c>
      <c r="P437" s="29" t="str">
        <f>SSN_7!P1757</f>
        <v>16.3</v>
      </c>
      <c r="Q437" s="29" t="str">
        <f>SSN_7!Q1757</f>
        <v>24.8</v>
      </c>
      <c r="R437" s="29" t="str">
        <f>SSN_7!R1757</f>
        <v>11.5</v>
      </c>
      <c r="S437" s="29" t="str">
        <f>SSN_7!S1757</f>
        <v>11.5</v>
      </c>
      <c r="T437" s="29" t="str">
        <f>SSN_7!T1757</f>
        <v>11.6</v>
      </c>
      <c r="U437" s="29" t="str">
        <f>SSN_7!U1757</f>
        <v>11.6</v>
      </c>
      <c r="V437" s="29" t="str">
        <f>SSN_7!V1757</f>
        <v>11.6</v>
      </c>
      <c r="X437" t="e">
        <f>VLOOKUP(K437,$X$2:Y$31,2,FALSE())</f>
        <v>#N/A</v>
      </c>
      <c r="AB437" s="20">
        <f>MATCH("R",$J438:$J$1001,0)</f>
        <v>6</v>
      </c>
      <c r="AC437" s="20">
        <f>ROW()</f>
        <v>437</v>
      </c>
      <c r="AD437" s="24" t="e">
        <f t="shared" ca="1" si="65"/>
        <v>#N/A</v>
      </c>
      <c r="AE437" t="str">
        <f t="shared" ca="1" si="64"/>
        <v>E</v>
      </c>
    </row>
    <row r="438" spans="1:31">
      <c r="A438"/>
      <c r="J438" s="29" t="str">
        <f>SSN_7!J1758</f>
        <v/>
      </c>
      <c r="K438" s="29" t="str">
        <f>SSN_7!K1758</f>
        <v xml:space="preserve">    </v>
      </c>
      <c r="L438" s="29" t="str">
        <f>SSN_7!L1758</f>
        <v xml:space="preserve"> 9.3</v>
      </c>
      <c r="M438" s="29" t="str">
        <f>SSN_7!M1758</f>
        <v xml:space="preserve"> 7.4</v>
      </c>
      <c r="N438" s="29" t="str">
        <f>SSN_7!N1758</f>
        <v xml:space="preserve"> 7.8</v>
      </c>
      <c r="O438" s="29" t="str">
        <f>SSN_7!O1758</f>
        <v xml:space="preserve"> 7.3</v>
      </c>
      <c r="P438" s="29" t="str">
        <f>SSN_7!P1758</f>
        <v xml:space="preserve"> 9.1</v>
      </c>
      <c r="Q438" s="29" t="str">
        <f>SSN_7!Q1758</f>
        <v>22.1</v>
      </c>
      <c r="R438" s="29" t="str">
        <f>SSN_7!R1758</f>
        <v xml:space="preserve"> 7.1</v>
      </c>
      <c r="S438" s="29" t="str">
        <f>SSN_7!S1758</f>
        <v xml:space="preserve"> 7.3</v>
      </c>
      <c r="T438" s="29" t="str">
        <f>SSN_7!T1758</f>
        <v xml:space="preserve"> 7.3</v>
      </c>
      <c r="U438" s="29" t="str">
        <f>SSN_7!U1758</f>
        <v xml:space="preserve"> 7.3</v>
      </c>
      <c r="V438" s="29" t="str">
        <f>SSN_7!V1758</f>
        <v xml:space="preserve"> 7.3</v>
      </c>
      <c r="X438" t="e">
        <f>VLOOKUP(K438,$X$2:Y$31,2,FALSE())</f>
        <v>#N/A</v>
      </c>
      <c r="AB438" s="20">
        <f>MATCH("R",$J439:$J$1001,0)</f>
        <v>5</v>
      </c>
      <c r="AC438" s="20">
        <f>ROW()</f>
        <v>438</v>
      </c>
      <c r="AD438" s="24" t="e">
        <f t="shared" ca="1" si="65"/>
        <v>#N/A</v>
      </c>
      <c r="AE438" t="str">
        <f t="shared" ca="1" si="64"/>
        <v>E</v>
      </c>
    </row>
    <row r="439" spans="1:31">
      <c r="A439"/>
      <c r="J439" s="29" t="str">
        <f>SSN_7!J1759</f>
        <v/>
      </c>
      <c r="K439" s="29" t="str">
        <f>SSN_7!K1759</f>
        <v xml:space="preserve">    </v>
      </c>
      <c r="L439" s="29" t="str">
        <f>SSN_7!L1759</f>
        <v xml:space="preserve"> 3.3</v>
      </c>
      <c r="M439" s="29" t="str">
        <f>SSN_7!M1759</f>
        <v xml:space="preserve"> 0.5</v>
      </c>
      <c r="N439" s="29" t="str">
        <f>SSN_7!N1759</f>
        <v xml:space="preserve"> 3.4</v>
      </c>
      <c r="O439" s="29" t="str">
        <f>SSN_7!O1759</f>
        <v xml:space="preserve"> 3.2</v>
      </c>
      <c r="P439" s="29" t="str">
        <f>SSN_7!P1759</f>
        <v xml:space="preserve"> 3.3</v>
      </c>
      <c r="Q439" s="29" t="str">
        <f>SSN_7!Q1759</f>
        <v xml:space="preserve"> 3.1</v>
      </c>
      <c r="R439" s="29" t="str">
        <f>SSN_7!R1759</f>
        <v xml:space="preserve"> 2.9</v>
      </c>
      <c r="S439" s="29" t="str">
        <f>SSN_7!S1759</f>
        <v xml:space="preserve"> 2.8</v>
      </c>
      <c r="T439" s="29" t="str">
        <f>SSN_7!T1759</f>
        <v xml:space="preserve"> 2.7</v>
      </c>
      <c r="U439" s="29" t="str">
        <f>SSN_7!U1759</f>
        <v xml:space="preserve"> 2.7</v>
      </c>
      <c r="V439" s="29" t="str">
        <f>SSN_7!V1759</f>
        <v xml:space="preserve"> 2.6</v>
      </c>
      <c r="X439" t="e">
        <f>VLOOKUP(K439,$X$2:Y$31,2,FALSE())</f>
        <v>#N/A</v>
      </c>
      <c r="AB439" s="20">
        <f>MATCH("R",$J440:$J$1001,0)</f>
        <v>4</v>
      </c>
      <c r="AC439" s="20">
        <f>ROW()</f>
        <v>439</v>
      </c>
      <c r="AD439" s="24" t="e">
        <f t="shared" ca="1" si="65"/>
        <v>#N/A</v>
      </c>
      <c r="AE439" t="str">
        <f t="shared" ca="1" si="64"/>
        <v>E</v>
      </c>
    </row>
    <row r="440" spans="1:31">
      <c r="A440"/>
      <c r="J440" s="29" t="str">
        <f>SSN_7!J1760</f>
        <v/>
      </c>
      <c r="K440" s="29" t="str">
        <f>SSN_7!K1760</f>
        <v xml:space="preserve">    </v>
      </c>
      <c r="L440" s="29" t="str">
        <f>SSN_7!L1760</f>
        <v xml:space="preserve"> 3.3</v>
      </c>
      <c r="M440" s="29" t="str">
        <f>SSN_7!M1760</f>
        <v xml:space="preserve"> 0.5</v>
      </c>
      <c r="N440" s="29" t="str">
        <f>SSN_7!N1760</f>
        <v xml:space="preserve"> 3.4</v>
      </c>
      <c r="O440" s="29" t="str">
        <f>SSN_7!O1760</f>
        <v xml:space="preserve"> 3.2</v>
      </c>
      <c r="P440" s="29" t="str">
        <f>SSN_7!P1760</f>
        <v xml:space="preserve"> 3.3</v>
      </c>
      <c r="Q440" s="29" t="str">
        <f>SSN_7!Q1760</f>
        <v xml:space="preserve"> 3.1</v>
      </c>
      <c r="R440" s="29" t="str">
        <f>SSN_7!R1760</f>
        <v xml:space="preserve"> 2.9</v>
      </c>
      <c r="S440" s="29" t="str">
        <f>SSN_7!S1760</f>
        <v xml:space="preserve"> 2.8</v>
      </c>
      <c r="T440" s="29" t="str">
        <f>SSN_7!T1760</f>
        <v xml:space="preserve"> 2.7</v>
      </c>
      <c r="U440" s="29" t="str">
        <f>SSN_7!U1760</f>
        <v xml:space="preserve"> 2.7</v>
      </c>
      <c r="V440" s="29" t="str">
        <f>SSN_7!V1760</f>
        <v xml:space="preserve"> 2.6</v>
      </c>
      <c r="X440" t="e">
        <f>VLOOKUP(K440,$X$2:Y$31,2,FALSE())</f>
        <v>#N/A</v>
      </c>
      <c r="AB440" s="20">
        <f>MATCH("R",$J441:$J$1001,0)</f>
        <v>3</v>
      </c>
      <c r="AC440" s="20">
        <f>ROW()</f>
        <v>440</v>
      </c>
      <c r="AD440" s="24" t="e">
        <f t="shared" ca="1" si="65"/>
        <v>#N/A</v>
      </c>
      <c r="AE440" t="str">
        <f t="shared" ca="1" si="64"/>
        <v>E</v>
      </c>
    </row>
    <row r="441" spans="1:31">
      <c r="A441"/>
      <c r="J441" s="29" t="str">
        <f>SSN_7!J1761</f>
        <v/>
      </c>
      <c r="K441" s="29" t="str">
        <f>SSN_7!K1761</f>
        <v xml:space="preserve">    </v>
      </c>
      <c r="L441" s="29" t="str">
        <f>SSN_7!L1761</f>
        <v xml:space="preserve">  44</v>
      </c>
      <c r="M441" s="29" t="str">
        <f>SSN_7!M1761</f>
        <v xml:space="preserve">  34</v>
      </c>
      <c r="N441" s="29" t="str">
        <f>SSN_7!N1761</f>
        <v xml:space="preserve">  48</v>
      </c>
      <c r="O441" s="29" t="str">
        <f>SSN_7!O1761</f>
        <v xml:space="preserve">  51</v>
      </c>
      <c r="P441" s="29" t="str">
        <f>SSN_7!P1761</f>
        <v xml:space="preserve">  44</v>
      </c>
      <c r="Q441" s="29" t="str">
        <f>SSN_7!Q1761</f>
        <v xml:space="preserve">   5</v>
      </c>
      <c r="R441" s="29" t="str">
        <f>SSN_7!R1761</f>
        <v xml:space="preserve"> -13</v>
      </c>
      <c r="S441" s="29" t="str">
        <f>SSN_7!S1761</f>
        <v xml:space="preserve"> -12</v>
      </c>
      <c r="T441" s="29" t="str">
        <f>SSN_7!T1761</f>
        <v xml:space="preserve"> -11</v>
      </c>
      <c r="U441" s="29" t="str">
        <f>SSN_7!U1761</f>
        <v xml:space="preserve"> -11</v>
      </c>
      <c r="V441" s="29" t="str">
        <f>SSN_7!V1761</f>
        <v xml:space="preserve"> -10</v>
      </c>
      <c r="X441" t="e">
        <f>VLOOKUP(K441,$X$2:Y$31,2,FALSE())</f>
        <v>#N/A</v>
      </c>
      <c r="AB441" s="20">
        <f>MATCH("R",$J442:$J$1001,0)</f>
        <v>2</v>
      </c>
      <c r="AC441" s="20">
        <f>ROW()</f>
        <v>441</v>
      </c>
      <c r="AD441" s="24" t="e">
        <f t="shared" ca="1" si="65"/>
        <v>#N/A</v>
      </c>
      <c r="AE441" t="str">
        <f t="shared" ca="1" si="64"/>
        <v>E</v>
      </c>
    </row>
    <row r="442" spans="1:31">
      <c r="A442"/>
      <c r="J442" s="29" t="str">
        <f>SSN_7!J1762</f>
        <v/>
      </c>
      <c r="K442" s="29" t="str">
        <f>SSN_7!K1762</f>
        <v/>
      </c>
      <c r="L442" s="29" t="str">
        <f>SSN_7!L1762</f>
        <v/>
      </c>
      <c r="M442" s="29" t="str">
        <f>SSN_7!M1762</f>
        <v/>
      </c>
      <c r="N442" s="29" t="str">
        <f>SSN_7!N1762</f>
        <v/>
      </c>
      <c r="O442" s="29" t="str">
        <f>SSN_7!O1762</f>
        <v/>
      </c>
      <c r="P442" s="29" t="str">
        <f>SSN_7!P1762</f>
        <v/>
      </c>
      <c r="Q442" s="29" t="str">
        <f>SSN_7!Q1762</f>
        <v/>
      </c>
      <c r="R442" s="29" t="str">
        <f>SSN_7!R1762</f>
        <v/>
      </c>
      <c r="S442" s="29" t="str">
        <f>SSN_7!S1762</f>
        <v/>
      </c>
      <c r="T442" s="29" t="str">
        <f>SSN_7!T1762</f>
        <v/>
      </c>
      <c r="U442" s="29" t="str">
        <f>SSN_7!U1762</f>
        <v/>
      </c>
      <c r="V442" s="29" t="str">
        <f>SSN_7!V1762</f>
        <v/>
      </c>
      <c r="X442" t="e">
        <f>VLOOKUP(K442,$X$2:Y$31,2,FALSE())</f>
        <v>#N/A</v>
      </c>
      <c r="AB442" s="20">
        <f>MATCH("R",$J443:$J$1001,0)</f>
        <v>1</v>
      </c>
      <c r="AC442" s="20">
        <f>ROW()</f>
        <v>442</v>
      </c>
      <c r="AD442" s="24" t="e">
        <f t="shared" ca="1" si="65"/>
        <v>#N/A</v>
      </c>
      <c r="AE442" t="str">
        <f t="shared" ca="1" si="64"/>
        <v>E</v>
      </c>
    </row>
    <row r="443" spans="1:31">
      <c r="A443"/>
      <c r="J443" s="29" t="str">
        <f>SSN_7!J1763</f>
        <v>R</v>
      </c>
      <c r="K443" s="29" t="str">
        <f>SSN_7!K1763</f>
        <v>16.0</v>
      </c>
      <c r="L443" s="29" t="str">
        <f>SSN_7!L1763</f>
        <v xml:space="preserve"> 8.3</v>
      </c>
      <c r="M443" s="29" t="str">
        <f>SSN_7!M1763</f>
        <v xml:space="preserve"> 2.0</v>
      </c>
      <c r="N443" s="29" t="str">
        <f>SSN_7!N1763</f>
        <v xml:space="preserve"> 4.0</v>
      </c>
      <c r="O443" s="29" t="str">
        <f>SSN_7!O1763</f>
        <v xml:space="preserve"> 5.4</v>
      </c>
      <c r="P443" s="29" t="str">
        <f>SSN_7!P1763</f>
        <v xml:space="preserve"> 7.3</v>
      </c>
      <c r="Q443" s="29" t="str">
        <f>SSN_7!Q1763</f>
        <v>10.2</v>
      </c>
      <c r="R443" s="29" t="str">
        <f>SSN_7!R1763</f>
        <v>14.4</v>
      </c>
      <c r="S443" s="29" t="str">
        <f>SSN_7!S1763</f>
        <v>18.2</v>
      </c>
      <c r="T443" s="29" t="str">
        <f>SSN_7!T1763</f>
        <v>21.5</v>
      </c>
      <c r="U443" s="29" t="str">
        <f>SSN_7!U1763</f>
        <v>25.0</v>
      </c>
      <c r="V443" s="29" t="str">
        <f>SSN_7!V1763</f>
        <v>29.0</v>
      </c>
      <c r="X443" t="str">
        <f>VLOOKUP(K443,$X$2:Y$31,2,FALSE())</f>
        <v>1600</v>
      </c>
      <c r="AB443" s="20">
        <f>MATCH("R",$J444:$J$1001,0)</f>
        <v>32</v>
      </c>
      <c r="AC443" s="20">
        <f>ROW()</f>
        <v>443</v>
      </c>
      <c r="AD443" s="24" t="e">
        <f t="shared" ca="1" si="65"/>
        <v>#N/A</v>
      </c>
      <c r="AE443" t="str">
        <f t="shared" ca="1" si="64"/>
        <v>E</v>
      </c>
    </row>
    <row r="444" spans="1:31">
      <c r="A444"/>
      <c r="J444" s="29" t="str">
        <f>SSN_7!J1764</f>
        <v/>
      </c>
      <c r="K444" s="29" t="str">
        <f>SSN_7!K1764</f>
        <v xml:space="preserve">    </v>
      </c>
      <c r="L444" s="29" t="str">
        <f>SSN_7!L1764</f>
        <v xml:space="preserve"> 1F2</v>
      </c>
      <c r="M444" s="29" t="str">
        <f>SSN_7!M1764</f>
        <v xml:space="preserve"> 1 E</v>
      </c>
      <c r="N444" s="29" t="str">
        <f>SSN_7!N1764</f>
        <v xml:space="preserve"> 1F1</v>
      </c>
      <c r="O444" s="29" t="str">
        <f>SSN_7!O1764</f>
        <v xml:space="preserve"> 1F2</v>
      </c>
      <c r="P444" s="29" t="str">
        <f>SSN_7!P1764</f>
        <v xml:space="preserve"> 1F2</v>
      </c>
      <c r="Q444" s="29" t="str">
        <f>SSN_7!Q1764</f>
        <v xml:space="preserve"> 1F2</v>
      </c>
      <c r="R444" s="29" t="str">
        <f>SSN_7!R1764</f>
        <v xml:space="preserve"> 1F2</v>
      </c>
      <c r="S444" s="29" t="str">
        <f>SSN_7!S1764</f>
        <v xml:space="preserve"> 1F2</v>
      </c>
      <c r="T444" s="29" t="str">
        <f>SSN_7!T1764</f>
        <v xml:space="preserve"> 1F2</v>
      </c>
      <c r="U444" s="29" t="str">
        <f>SSN_7!U1764</f>
        <v xml:space="preserve"> 1F2</v>
      </c>
      <c r="V444" s="29" t="str">
        <f>SSN_7!V1764</f>
        <v xml:space="preserve"> 1F2</v>
      </c>
      <c r="X444" t="e">
        <f>VLOOKUP(K444,$X$2:Y$31,2,FALSE())</f>
        <v>#N/A</v>
      </c>
      <c r="AB444" s="20">
        <f>MATCH("R",$J445:$J$1001,0)</f>
        <v>31</v>
      </c>
      <c r="AC444" s="20">
        <f>ROW()</f>
        <v>444</v>
      </c>
      <c r="AD444" s="24" t="e">
        <f t="shared" ca="1" si="65"/>
        <v>#N/A</v>
      </c>
      <c r="AE444" t="str">
        <f t="shared" ca="1" si="64"/>
        <v>E</v>
      </c>
    </row>
    <row r="445" spans="1:31">
      <c r="A445"/>
      <c r="J445" s="29" t="str">
        <f>SSN_7!J1765</f>
        <v/>
      </c>
      <c r="K445" s="29" t="str">
        <f>SSN_7!K1765</f>
        <v xml:space="preserve">    </v>
      </c>
      <c r="L445" s="29" t="str">
        <f>SSN_7!L1765</f>
        <v>60.8</v>
      </c>
      <c r="M445" s="29" t="str">
        <f>SSN_7!M1765</f>
        <v>29.2</v>
      </c>
      <c r="N445" s="29" t="str">
        <f>SSN_7!N1765</f>
        <v>53.8</v>
      </c>
      <c r="O445" s="29" t="str">
        <f>SSN_7!O1765</f>
        <v>51.2</v>
      </c>
      <c r="P445" s="29" t="str">
        <f>SSN_7!P1765</f>
        <v>54.6</v>
      </c>
      <c r="Q445" s="29" t="str">
        <f>SSN_7!Q1765</f>
        <v>60.8</v>
      </c>
      <c r="R445" s="29" t="str">
        <f>SSN_7!R1765</f>
        <v>60.8</v>
      </c>
      <c r="S445" s="29" t="str">
        <f>SSN_7!S1765</f>
        <v>60.8</v>
      </c>
      <c r="T445" s="29" t="str">
        <f>SSN_7!T1765</f>
        <v>60.8</v>
      </c>
      <c r="U445" s="29" t="str">
        <f>SSN_7!U1765</f>
        <v>60.8</v>
      </c>
      <c r="V445" s="29" t="str">
        <f>SSN_7!V1765</f>
        <v>60.8</v>
      </c>
      <c r="X445" t="e">
        <f>VLOOKUP(K445,$X$2:Y$31,2,FALSE())</f>
        <v>#N/A</v>
      </c>
      <c r="AB445" s="20">
        <f>MATCH("R",$J446:$J$1001,0)</f>
        <v>30</v>
      </c>
      <c r="AC445" s="20">
        <f>ROW()</f>
        <v>445</v>
      </c>
      <c r="AD445" s="24" t="e">
        <f t="shared" ca="1" si="65"/>
        <v>#N/A</v>
      </c>
      <c r="AE445" t="str">
        <f t="shared" ca="1" si="64"/>
        <v>E</v>
      </c>
    </row>
    <row r="446" spans="1:31">
      <c r="A446"/>
      <c r="J446" s="29" t="str">
        <f>SSN_7!J1766</f>
        <v/>
      </c>
      <c r="K446" s="29" t="str">
        <f>SSN_7!K1766</f>
        <v xml:space="preserve">    </v>
      </c>
      <c r="L446" s="29" t="str">
        <f>SSN_7!L1766</f>
        <v xml:space="preserve"> 2.3</v>
      </c>
      <c r="M446" s="29" t="str">
        <f>SSN_7!M1766</f>
        <v xml:space="preserve"> 1.3</v>
      </c>
      <c r="N446" s="29" t="str">
        <f>SSN_7!N1766</f>
        <v xml:space="preserve"> 1.9</v>
      </c>
      <c r="O446" s="29" t="str">
        <f>SSN_7!O1766</f>
        <v xml:space="preserve"> 1.8</v>
      </c>
      <c r="P446" s="29" t="str">
        <f>SSN_7!P1766</f>
        <v xml:space="preserve"> 1.9</v>
      </c>
      <c r="Q446" s="29" t="str">
        <f>SSN_7!Q1766</f>
        <v xml:space="preserve"> 2.3</v>
      </c>
      <c r="R446" s="29" t="str">
        <f>SSN_7!R1766</f>
        <v xml:space="preserve"> 2.3</v>
      </c>
      <c r="S446" s="29" t="str">
        <f>SSN_7!S1766</f>
        <v xml:space="preserve"> 2.3</v>
      </c>
      <c r="T446" s="29" t="str">
        <f>SSN_7!T1766</f>
        <v xml:space="preserve"> 2.3</v>
      </c>
      <c r="U446" s="29" t="str">
        <f>SSN_7!U1766</f>
        <v xml:space="preserve"> 2.3</v>
      </c>
      <c r="V446" s="29" t="str">
        <f>SSN_7!V1766</f>
        <v xml:space="preserve"> 2.3</v>
      </c>
      <c r="X446" t="e">
        <f>VLOOKUP(K446,$X$2:Y$31,2,FALSE())</f>
        <v>#N/A</v>
      </c>
      <c r="AB446" s="20">
        <f>MATCH("R",$J447:$J$1001,0)</f>
        <v>29</v>
      </c>
      <c r="AC446" s="20">
        <f>ROW()</f>
        <v>446</v>
      </c>
      <c r="AD446" s="24" t="e">
        <f t="shared" ca="1" si="65"/>
        <v>#N/A</v>
      </c>
      <c r="AE446" t="str">
        <f t="shared" ca="1" si="64"/>
        <v>E</v>
      </c>
    </row>
    <row r="447" spans="1:31">
      <c r="A447"/>
      <c r="J447" s="29" t="str">
        <f>SSN_7!J1767</f>
        <v/>
      </c>
      <c r="K447" s="29" t="str">
        <f>SSN_7!K1767</f>
        <v xml:space="preserve">    </v>
      </c>
      <c r="L447" s="29" t="str">
        <f>SSN_7!L1767</f>
        <v xml:space="preserve"> 305</v>
      </c>
      <c r="M447" s="29" t="str">
        <f>SSN_7!M1767</f>
        <v xml:space="preserve">  94</v>
      </c>
      <c r="N447" s="29" t="str">
        <f>SSN_7!N1767</f>
        <v xml:space="preserve"> 231</v>
      </c>
      <c r="O447" s="29" t="str">
        <f>SSN_7!O1767</f>
        <v xml:space="preserve"> 210</v>
      </c>
      <c r="P447" s="29" t="str">
        <f>SSN_7!P1767</f>
        <v xml:space="preserve"> 238</v>
      </c>
      <c r="Q447" s="29" t="str">
        <f>SSN_7!Q1767</f>
        <v xml:space="preserve"> 305</v>
      </c>
      <c r="R447" s="29" t="str">
        <f>SSN_7!R1767</f>
        <v xml:space="preserve"> 305</v>
      </c>
      <c r="S447" s="29" t="str">
        <f>SSN_7!S1767</f>
        <v xml:space="preserve"> 305</v>
      </c>
      <c r="T447" s="29" t="str">
        <f>SSN_7!T1767</f>
        <v xml:space="preserve"> 305</v>
      </c>
      <c r="U447" s="29" t="str">
        <f>SSN_7!U1767</f>
        <v xml:space="preserve"> 305</v>
      </c>
      <c r="V447" s="29" t="str">
        <f>SSN_7!V1767</f>
        <v xml:space="preserve"> 305</v>
      </c>
      <c r="X447" t="e">
        <f>VLOOKUP(K447,$X$2:Y$31,2,FALSE())</f>
        <v>#N/A</v>
      </c>
      <c r="AB447" s="20">
        <f>MATCH("R",$J448:$J$1001,0)</f>
        <v>28</v>
      </c>
      <c r="AC447" s="20">
        <f>ROW()</f>
        <v>447</v>
      </c>
      <c r="AD447" s="24" t="e">
        <f t="shared" ca="1" si="65"/>
        <v>#N/A</v>
      </c>
      <c r="AE447" t="str">
        <f t="shared" ca="1" si="64"/>
        <v>E</v>
      </c>
    </row>
    <row r="448" spans="1:31">
      <c r="A448"/>
      <c r="J448" s="29" t="str">
        <f>SSN_7!J1768</f>
        <v/>
      </c>
      <c r="K448" s="29" t="str">
        <f>SSN_7!K1768</f>
        <v xml:space="preserve">    </v>
      </c>
      <c r="L448" s="29" t="str">
        <f>SSN_7!L1768</f>
        <v>0.50</v>
      </c>
      <c r="M448" s="29" t="str">
        <f>SSN_7!M1768</f>
        <v>1.00</v>
      </c>
      <c r="N448" s="29" t="str">
        <f>SSN_7!N1768</f>
        <v>0.98</v>
      </c>
      <c r="O448" s="29" t="str">
        <f>SSN_7!O1768</f>
        <v>1.00</v>
      </c>
      <c r="P448" s="29" t="str">
        <f>SSN_7!P1768</f>
        <v>0.86</v>
      </c>
      <c r="Q448" s="29" t="str">
        <f>SSN_7!Q1768</f>
        <v>0.02</v>
      </c>
      <c r="R448" s="29" t="str">
        <f>SSN_7!R1768</f>
        <v>0.00</v>
      </c>
      <c r="S448" s="29" t="str">
        <f>SSN_7!S1768</f>
        <v>0.00</v>
      </c>
      <c r="T448" s="29" t="str">
        <f>SSN_7!T1768</f>
        <v>0.00</v>
      </c>
      <c r="U448" s="29" t="str">
        <f>SSN_7!U1768</f>
        <v>0.00</v>
      </c>
      <c r="V448" s="29" t="str">
        <f>SSN_7!V1768</f>
        <v>0.00</v>
      </c>
      <c r="X448" t="e">
        <f>VLOOKUP(K448,$X$2:Y$31,2,FALSE())</f>
        <v>#N/A</v>
      </c>
      <c r="AB448" s="20">
        <f>MATCH("R",$J449:$J$1001,0)</f>
        <v>27</v>
      </c>
      <c r="AC448" s="20">
        <f>ROW()</f>
        <v>448</v>
      </c>
      <c r="AD448" s="24" t="e">
        <f t="shared" ca="1" si="65"/>
        <v>#N/A</v>
      </c>
      <c r="AE448" t="str">
        <f t="shared" ca="1" si="64"/>
        <v>E</v>
      </c>
    </row>
    <row r="449" spans="1:31">
      <c r="A449"/>
      <c r="J449" s="29" t="str">
        <f>SSN_7!J1769</f>
        <v/>
      </c>
      <c r="K449" s="29" t="str">
        <f>SSN_7!K1769</f>
        <v xml:space="preserve">    </v>
      </c>
      <c r="L449" s="29" t="str">
        <f>SSN_7!L1769</f>
        <v xml:space="preserve"> 118</v>
      </c>
      <c r="M449" s="29" t="str">
        <f>SSN_7!M1769</f>
        <v xml:space="preserve"> 128</v>
      </c>
      <c r="N449" s="29" t="str">
        <f>SSN_7!N1769</f>
        <v xml:space="preserve"> 113</v>
      </c>
      <c r="O449" s="29" t="str">
        <f>SSN_7!O1769</f>
        <v xml:space="preserve"> 112</v>
      </c>
      <c r="P449" s="29" t="str">
        <f>SSN_7!P1769</f>
        <v xml:space="preserve"> 113</v>
      </c>
      <c r="Q449" s="29" t="str">
        <f>SSN_7!Q1769</f>
        <v xml:space="preserve"> 134</v>
      </c>
      <c r="R449" s="29" t="str">
        <f>SSN_7!R1769</f>
        <v xml:space="preserve"> 185</v>
      </c>
      <c r="S449" s="29" t="str">
        <f>SSN_7!S1769</f>
        <v xml:space="preserve"> 187</v>
      </c>
      <c r="T449" s="29" t="str">
        <f>SSN_7!T1769</f>
        <v xml:space="preserve"> 188</v>
      </c>
      <c r="U449" s="29" t="str">
        <f>SSN_7!U1769</f>
        <v xml:space="preserve"> 189</v>
      </c>
      <c r="V449" s="29" t="str">
        <f>SSN_7!V1769</f>
        <v xml:space="preserve"> 190</v>
      </c>
      <c r="X449" t="e">
        <f>VLOOKUP(K449,$X$2:Y$31,2,FALSE())</f>
        <v>#N/A</v>
      </c>
      <c r="AB449" s="20">
        <f>MATCH("R",$J450:$J$1001,0)</f>
        <v>26</v>
      </c>
      <c r="AC449" s="20">
        <f>ROW()</f>
        <v>449</v>
      </c>
      <c r="AD449" s="24" t="e">
        <f t="shared" ca="1" si="65"/>
        <v>#N/A</v>
      </c>
      <c r="AE449" t="str">
        <f t="shared" ca="1" si="64"/>
        <v>E</v>
      </c>
    </row>
    <row r="450" spans="1:31">
      <c r="A450"/>
      <c r="J450" s="29" t="str">
        <f>SSN_7!J1770</f>
        <v/>
      </c>
      <c r="K450" s="29" t="str">
        <f>SSN_7!K1770</f>
        <v xml:space="preserve">    </v>
      </c>
      <c r="L450" s="29" t="str">
        <f>SSN_7!L1770</f>
        <v xml:space="preserve">  25</v>
      </c>
      <c r="M450" s="29" t="str">
        <f>SSN_7!M1770</f>
        <v xml:space="preserve">   4</v>
      </c>
      <c r="N450" s="29" t="str">
        <f>SSN_7!N1770</f>
        <v xml:space="preserve">  23</v>
      </c>
      <c r="O450" s="29" t="str">
        <f>SSN_7!O1770</f>
        <v xml:space="preserve">  26</v>
      </c>
      <c r="P450" s="29" t="str">
        <f>SSN_7!P1770</f>
        <v xml:space="preserve">  28</v>
      </c>
      <c r="Q450" s="29" t="str">
        <f>SSN_7!Q1770</f>
        <v xml:space="preserve">  11</v>
      </c>
      <c r="R450" s="29" t="str">
        <f>SSN_7!R1770</f>
        <v xml:space="preserve"> -37</v>
      </c>
      <c r="S450" s="29" t="str">
        <f>SSN_7!S1770</f>
        <v xml:space="preserve"> -37</v>
      </c>
      <c r="T450" s="29" t="str">
        <f>SSN_7!T1770</f>
        <v xml:space="preserve"> -37</v>
      </c>
      <c r="U450" s="29" t="str">
        <f>SSN_7!U1770</f>
        <v xml:space="preserve"> -36</v>
      </c>
      <c r="V450" s="29" t="str">
        <f>SSN_7!V1770</f>
        <v xml:space="preserve"> -36</v>
      </c>
      <c r="X450" t="e">
        <f>VLOOKUP(K450,$X$2:Y$31,2,FALSE())</f>
        <v>#N/A</v>
      </c>
      <c r="AB450" s="20">
        <f>MATCH("R",$J451:$J$1001,0)</f>
        <v>25</v>
      </c>
      <c r="AC450" s="20">
        <f>ROW()</f>
        <v>450</v>
      </c>
      <c r="AD450" s="24" t="e">
        <f t="shared" ca="1" si="65"/>
        <v>#N/A</v>
      </c>
      <c r="AE450" t="str">
        <f t="shared" ca="1" si="64"/>
        <v>E</v>
      </c>
    </row>
    <row r="451" spans="1:31">
      <c r="A451"/>
      <c r="J451" s="29" t="str">
        <f>SSN_7!J1771</f>
        <v/>
      </c>
      <c r="K451" s="29" t="str">
        <f>SSN_7!K1771</f>
        <v xml:space="preserve">    </v>
      </c>
      <c r="L451" s="29" t="str">
        <f>SSN_7!L1771</f>
        <v xml:space="preserve"> -98</v>
      </c>
      <c r="M451" s="29" t="str">
        <f>SSN_7!M1771</f>
        <v>-108</v>
      </c>
      <c r="N451" s="29" t="str">
        <f>SSN_7!N1771</f>
        <v xml:space="preserve"> -93</v>
      </c>
      <c r="O451" s="29" t="str">
        <f>SSN_7!O1771</f>
        <v xml:space="preserve"> -92</v>
      </c>
      <c r="P451" s="29" t="str">
        <f>SSN_7!P1771</f>
        <v xml:space="preserve"> -93</v>
      </c>
      <c r="Q451" s="29" t="str">
        <f>SSN_7!Q1771</f>
        <v>-114</v>
      </c>
      <c r="R451" s="29" t="str">
        <f>SSN_7!R1771</f>
        <v>-165</v>
      </c>
      <c r="S451" s="29" t="str">
        <f>SSN_7!S1771</f>
        <v>-167</v>
      </c>
      <c r="T451" s="29" t="str">
        <f>SSN_7!T1771</f>
        <v>-168</v>
      </c>
      <c r="U451" s="29" t="str">
        <f>SSN_7!U1771</f>
        <v>-169</v>
      </c>
      <c r="V451" s="29" t="str">
        <f>SSN_7!V1771</f>
        <v>-170</v>
      </c>
      <c r="X451" t="e">
        <f>VLOOKUP(K451,$X$2:Y$31,2,FALSE())</f>
        <v>#N/A</v>
      </c>
      <c r="AB451" s="20">
        <f>MATCH("R",$J452:$J$1001,0)</f>
        <v>24</v>
      </c>
      <c r="AC451" s="20">
        <f>ROW()</f>
        <v>451</v>
      </c>
      <c r="AD451" s="24" t="e">
        <f t="shared" ca="1" si="65"/>
        <v>#N/A</v>
      </c>
      <c r="AE451" t="str">
        <f t="shared" ref="AE451:AE514" ca="1" si="66">IF(ISERROR(AD451),"E","OK")</f>
        <v>E</v>
      </c>
    </row>
    <row r="452" spans="1:31">
      <c r="A452"/>
      <c r="J452" s="29" t="str">
        <f>SSN_7!J1772</f>
        <v/>
      </c>
      <c r="K452" s="29" t="str">
        <f>SSN_7!K1772</f>
        <v xml:space="preserve">    </v>
      </c>
      <c r="L452" s="29" t="str">
        <f>SSN_7!L1772</f>
        <v>-157</v>
      </c>
      <c r="M452" s="29" t="str">
        <f>SSN_7!M1772</f>
        <v>-140</v>
      </c>
      <c r="N452" s="29" t="str">
        <f>SSN_7!N1772</f>
        <v>-148</v>
      </c>
      <c r="O452" s="29" t="str">
        <f>SSN_7!O1772</f>
        <v>-152</v>
      </c>
      <c r="P452" s="29" t="str">
        <f>SSN_7!P1772</f>
        <v>-156</v>
      </c>
      <c r="Q452" s="29" t="str">
        <f>SSN_7!Q1772</f>
        <v>-159</v>
      </c>
      <c r="R452" s="29" t="str">
        <f>SSN_7!R1772</f>
        <v>-163</v>
      </c>
      <c r="S452" s="29" t="str">
        <f>SSN_7!S1772</f>
        <v>-166</v>
      </c>
      <c r="T452" s="29" t="str">
        <f>SSN_7!T1772</f>
        <v>-169</v>
      </c>
      <c r="U452" s="29" t="str">
        <f>SSN_7!U1772</f>
        <v>-170</v>
      </c>
      <c r="V452" s="29" t="str">
        <f>SSN_7!V1772</f>
        <v>-172</v>
      </c>
      <c r="X452" t="e">
        <f>VLOOKUP(K452,$X$2:Y$31,2,FALSE())</f>
        <v>#N/A</v>
      </c>
      <c r="AB452" s="20">
        <f>MATCH("R",$J453:$J$1001,0)</f>
        <v>23</v>
      </c>
      <c r="AC452" s="20">
        <f>ROW()</f>
        <v>452</v>
      </c>
      <c r="AD452" s="24" t="e">
        <f t="shared" ref="AD452:AD515" ca="1" si="67">IF(VALUE(INDIRECT(ADDRESS(AD451,AA$2+1,1,TRUE())))=1,AD451+1,VALUE(INDIRECT(ADDRESS(AD451,AA$2+2,1,TRUE())))+VALUE((INDIRECT(ADDRESS(AD451,AA$2+1,1,TRUE())))))</f>
        <v>#N/A</v>
      </c>
      <c r="AE452" t="str">
        <f t="shared" ca="1" si="66"/>
        <v>E</v>
      </c>
    </row>
    <row r="453" spans="1:31">
      <c r="A453"/>
      <c r="J453" s="29" t="str">
        <f>SSN_7!J1773</f>
        <v/>
      </c>
      <c r="K453" s="29" t="str">
        <f>SSN_7!K1773</f>
        <v xml:space="preserve">    </v>
      </c>
      <c r="L453" s="29" t="str">
        <f>SSN_7!L1773</f>
        <v xml:space="preserve">  59</v>
      </c>
      <c r="M453" s="29" t="str">
        <f>SSN_7!M1773</f>
        <v xml:space="preserve">  32</v>
      </c>
      <c r="N453" s="29" t="str">
        <f>SSN_7!N1773</f>
        <v xml:space="preserve">  55</v>
      </c>
      <c r="O453" s="29" t="str">
        <f>SSN_7!O1773</f>
        <v xml:space="preserve">  60</v>
      </c>
      <c r="P453" s="29" t="str">
        <f>SSN_7!P1773</f>
        <v xml:space="preserve">  62</v>
      </c>
      <c r="Q453" s="29" t="str">
        <f>SSN_7!Q1773</f>
        <v xml:space="preserve">  46</v>
      </c>
      <c r="R453" s="29" t="str">
        <f>SSN_7!R1773</f>
        <v xml:space="preserve">  -2</v>
      </c>
      <c r="S453" s="29" t="str">
        <f>SSN_7!S1773</f>
        <v xml:space="preserve">   0</v>
      </c>
      <c r="T453" s="29" t="str">
        <f>SSN_7!T1773</f>
        <v xml:space="preserve">   1</v>
      </c>
      <c r="U453" s="29" t="str">
        <f>SSN_7!U1773</f>
        <v xml:space="preserve">   1</v>
      </c>
      <c r="V453" s="29" t="str">
        <f>SSN_7!V1773</f>
        <v xml:space="preserve">   2</v>
      </c>
      <c r="X453" t="e">
        <f>VLOOKUP(K453,$X$2:Y$31,2,FALSE())</f>
        <v>#N/A</v>
      </c>
      <c r="AB453" s="20">
        <f>MATCH("R",$J454:$J$1001,0)</f>
        <v>22</v>
      </c>
      <c r="AC453" s="20">
        <f>ROW()</f>
        <v>453</v>
      </c>
      <c r="AD453" s="24" t="e">
        <f t="shared" ca="1" si="67"/>
        <v>#N/A</v>
      </c>
      <c r="AE453" t="str">
        <f t="shared" ca="1" si="66"/>
        <v>E</v>
      </c>
    </row>
    <row r="454" spans="1:31">
      <c r="A454"/>
      <c r="J454" s="29" t="str">
        <f>SSN_7!J1774</f>
        <v/>
      </c>
      <c r="K454" s="29" t="str">
        <f>SSN_7!K1774</f>
        <v xml:space="preserve">    </v>
      </c>
      <c r="L454" s="29" t="str">
        <f>SSN_7!L1774</f>
        <v xml:space="preserve">  29</v>
      </c>
      <c r="M454" s="29" t="str">
        <f>SSN_7!M1774</f>
        <v xml:space="preserve">  52</v>
      </c>
      <c r="N454" s="29" t="str">
        <f>SSN_7!N1774</f>
        <v xml:space="preserve">  30</v>
      </c>
      <c r="O454" s="29" t="str">
        <f>SSN_7!O1774</f>
        <v xml:space="preserve">  25</v>
      </c>
      <c r="P454" s="29" t="str">
        <f>SSN_7!P1774</f>
        <v xml:space="preserve">  23</v>
      </c>
      <c r="Q454" s="29" t="str">
        <f>SSN_7!Q1774</f>
        <v xml:space="preserve">  50</v>
      </c>
      <c r="R454" s="29" t="str">
        <f>SSN_7!R1774</f>
        <v xml:space="preserve">  85</v>
      </c>
      <c r="S454" s="29" t="str">
        <f>SSN_7!S1774</f>
        <v xml:space="preserve">  84</v>
      </c>
      <c r="T454" s="29" t="str">
        <f>SSN_7!T1774</f>
        <v xml:space="preserve">  83</v>
      </c>
      <c r="U454" s="29" t="str">
        <f>SSN_7!U1774</f>
        <v xml:space="preserve">  83</v>
      </c>
      <c r="V454" s="29" t="str">
        <f>SSN_7!V1774</f>
        <v xml:space="preserve">  82</v>
      </c>
      <c r="X454" t="e">
        <f>VLOOKUP(K454,$X$2:Y$31,2,FALSE())</f>
        <v>#N/A</v>
      </c>
      <c r="AB454" s="20">
        <f>MATCH("R",$J455:$J$1001,0)</f>
        <v>21</v>
      </c>
      <c r="AC454" s="20">
        <f>ROW()</f>
        <v>454</v>
      </c>
      <c r="AD454" s="24" t="e">
        <f t="shared" ca="1" si="67"/>
        <v>#N/A</v>
      </c>
      <c r="AE454" t="str">
        <f t="shared" ca="1" si="66"/>
        <v>E</v>
      </c>
    </row>
    <row r="455" spans="1:31">
      <c r="A455"/>
      <c r="J455" s="29" t="str">
        <f>SSN_7!J1775</f>
        <v/>
      </c>
      <c r="K455" s="29" t="str">
        <f>SSN_7!K1775</f>
        <v xml:space="preserve">    </v>
      </c>
      <c r="L455" s="29" t="str">
        <f>SSN_7!L1775</f>
        <v>0.03</v>
      </c>
      <c r="M455" s="29" t="str">
        <f>SSN_7!M1775</f>
        <v>0.00</v>
      </c>
      <c r="N455" s="29" t="str">
        <f>SSN_7!N1775</f>
        <v>0.00</v>
      </c>
      <c r="O455" s="29" t="str">
        <f>SSN_7!O1775</f>
        <v>0.02</v>
      </c>
      <c r="P455" s="29" t="str">
        <f>SSN_7!P1775</f>
        <v>0.03</v>
      </c>
      <c r="Q455" s="29" t="str">
        <f>SSN_7!Q1775</f>
        <v>0.02</v>
      </c>
      <c r="R455" s="29" t="str">
        <f>SSN_7!R1775</f>
        <v>0.00</v>
      </c>
      <c r="S455" s="29" t="str">
        <f>SSN_7!S1775</f>
        <v>0.00</v>
      </c>
      <c r="T455" s="29" t="str">
        <f>SSN_7!T1775</f>
        <v>0.00</v>
      </c>
      <c r="U455" s="29" t="str">
        <f>SSN_7!U1775</f>
        <v>0.00</v>
      </c>
      <c r="V455" s="29" t="str">
        <f>SSN_7!V1775</f>
        <v>0.00</v>
      </c>
      <c r="X455" t="e">
        <f>VLOOKUP(K455,$X$2:Y$31,2,FALSE())</f>
        <v>#N/A</v>
      </c>
      <c r="AB455" s="20">
        <f>MATCH("R",$J456:$J$1001,0)</f>
        <v>20</v>
      </c>
      <c r="AC455" s="20">
        <f>ROW()</f>
        <v>455</v>
      </c>
      <c r="AD455" s="24" t="e">
        <f t="shared" ca="1" si="67"/>
        <v>#N/A</v>
      </c>
      <c r="AE455" t="str">
        <f t="shared" ca="1" si="66"/>
        <v>E</v>
      </c>
    </row>
    <row r="456" spans="1:31">
      <c r="A456"/>
      <c r="J456" s="29" t="str">
        <f>SSN_7!J1776</f>
        <v/>
      </c>
      <c r="K456" s="29" t="str">
        <f>SSN_7!K1776</f>
        <v xml:space="preserve">    </v>
      </c>
      <c r="L456" s="29" t="str">
        <f>SSN_7!L1776</f>
        <v>0.00</v>
      </c>
      <c r="M456" s="29" t="str">
        <f>SSN_7!M1776</f>
        <v>0.00</v>
      </c>
      <c r="N456" s="29" t="str">
        <f>SSN_7!N1776</f>
        <v>0.00</v>
      </c>
      <c r="O456" s="29" t="str">
        <f>SSN_7!O1776</f>
        <v>0.00</v>
      </c>
      <c r="P456" s="29" t="str">
        <f>SSN_7!P1776</f>
        <v>0.00</v>
      </c>
      <c r="Q456" s="29" t="str">
        <f>SSN_7!Q1776</f>
        <v>0.00</v>
      </c>
      <c r="R456" s="29" t="str">
        <f>SSN_7!R1776</f>
        <v>0.00</v>
      </c>
      <c r="S456" s="29" t="str">
        <f>SSN_7!S1776</f>
        <v>0.00</v>
      </c>
      <c r="T456" s="29" t="str">
        <f>SSN_7!T1776</f>
        <v>0.00</v>
      </c>
      <c r="U456" s="29" t="str">
        <f>SSN_7!U1776</f>
        <v>0.00</v>
      </c>
      <c r="V456" s="29" t="str">
        <f>SSN_7!V1776</f>
        <v>0.00</v>
      </c>
      <c r="X456" t="e">
        <f>VLOOKUP(K456,$X$2:Y$31,2,FALSE())</f>
        <v>#N/A</v>
      </c>
      <c r="AB456" s="20">
        <f>MATCH("R",$J457:$J$1001,0)</f>
        <v>19</v>
      </c>
      <c r="AC456" s="20">
        <f>ROW()</f>
        <v>456</v>
      </c>
      <c r="AD456" s="24" t="e">
        <f t="shared" ca="1" si="67"/>
        <v>#N/A</v>
      </c>
      <c r="AE456" t="str">
        <f t="shared" ca="1" si="66"/>
        <v>E</v>
      </c>
    </row>
    <row r="457" spans="1:31">
      <c r="A457"/>
      <c r="J457" s="29" t="str">
        <f>SSN_7!J1777</f>
        <v/>
      </c>
      <c r="K457" s="29" t="str">
        <f>SSN_7!K1777</f>
        <v xml:space="preserve">    </v>
      </c>
      <c r="L457" s="29" t="str">
        <f>SSN_7!L1777</f>
        <v>0.09</v>
      </c>
      <c r="M457" s="29" t="str">
        <f>SSN_7!M1777</f>
        <v>0.00</v>
      </c>
      <c r="N457" s="29" t="str">
        <f>SSN_7!N1777</f>
        <v>0.05</v>
      </c>
      <c r="O457" s="29" t="str">
        <f>SSN_7!O1777</f>
        <v>0.08</v>
      </c>
      <c r="P457" s="29" t="str">
        <f>SSN_7!P1777</f>
        <v>0.11</v>
      </c>
      <c r="Q457" s="29" t="str">
        <f>SSN_7!Q1777</f>
        <v>0.04</v>
      </c>
      <c r="R457" s="29" t="str">
        <f>SSN_7!R1777</f>
        <v>0.00</v>
      </c>
      <c r="S457" s="29" t="str">
        <f>SSN_7!S1777</f>
        <v>0.00</v>
      </c>
      <c r="T457" s="29" t="str">
        <f>SSN_7!T1777</f>
        <v>0.00</v>
      </c>
      <c r="U457" s="29" t="str">
        <f>SSN_7!U1777</f>
        <v>0.00</v>
      </c>
      <c r="V457" s="29" t="str">
        <f>SSN_7!V1777</f>
        <v>0.00</v>
      </c>
      <c r="X457" t="e">
        <f>VLOOKUP(K457,$X$2:Y$31,2,FALSE())</f>
        <v>#N/A</v>
      </c>
      <c r="AB457" s="20">
        <f>MATCH("R",$J458:$J$1001,0)</f>
        <v>18</v>
      </c>
      <c r="AC457" s="20">
        <f>ROW()</f>
        <v>457</v>
      </c>
      <c r="AD457" s="24" t="e">
        <f t="shared" ca="1" si="67"/>
        <v>#N/A</v>
      </c>
      <c r="AE457" t="str">
        <f t="shared" ca="1" si="66"/>
        <v>E</v>
      </c>
    </row>
    <row r="458" spans="1:31">
      <c r="A458"/>
      <c r="J458" s="29" t="str">
        <f>SSN_7!J1778</f>
        <v/>
      </c>
      <c r="K458" s="29" t="str">
        <f>SSN_7!K1778</f>
        <v xml:space="preserve">    </v>
      </c>
      <c r="L458" s="29" t="str">
        <f>SSN_7!L1778</f>
        <v>12.2</v>
      </c>
      <c r="M458" s="29" t="str">
        <f>SSN_7!M1778</f>
        <v xml:space="preserve"> 5.1</v>
      </c>
      <c r="N458" s="29" t="str">
        <f>SSN_7!N1778</f>
        <v xml:space="preserve"> 7.1</v>
      </c>
      <c r="O458" s="29" t="str">
        <f>SSN_7!O1778</f>
        <v xml:space="preserve"> 5.8</v>
      </c>
      <c r="P458" s="29" t="str">
        <f>SSN_7!P1778</f>
        <v xml:space="preserve"> 7.4</v>
      </c>
      <c r="Q458" s="29" t="str">
        <f>SSN_7!Q1778</f>
        <v>20.9</v>
      </c>
      <c r="R458" s="29" t="str">
        <f>SSN_7!R1778</f>
        <v xml:space="preserve"> 5.1</v>
      </c>
      <c r="S458" s="29" t="str">
        <f>SSN_7!S1778</f>
        <v xml:space="preserve"> 5.1</v>
      </c>
      <c r="T458" s="29" t="str">
        <f>SSN_7!T1778</f>
        <v xml:space="preserve"> 5.1</v>
      </c>
      <c r="U458" s="29" t="str">
        <f>SSN_7!U1778</f>
        <v xml:space="preserve"> 5.1</v>
      </c>
      <c r="V458" s="29" t="str">
        <f>SSN_7!V1778</f>
        <v xml:space="preserve"> 5.1</v>
      </c>
      <c r="X458" t="e">
        <f>VLOOKUP(K458,$X$2:Y$31,2,FALSE())</f>
        <v>#N/A</v>
      </c>
      <c r="AB458" s="20">
        <f>MATCH("R",$J459:$J$1001,0)</f>
        <v>17</v>
      </c>
      <c r="AC458" s="20">
        <f>ROW()</f>
        <v>458</v>
      </c>
      <c r="AD458" s="24" t="e">
        <f t="shared" ca="1" si="67"/>
        <v>#N/A</v>
      </c>
      <c r="AE458" t="str">
        <f t="shared" ca="1" si="66"/>
        <v>E</v>
      </c>
    </row>
    <row r="459" spans="1:31">
      <c r="A459"/>
      <c r="J459" s="29" t="str">
        <f>SSN_7!J1779</f>
        <v/>
      </c>
      <c r="K459" s="29" t="str">
        <f>SSN_7!K1779</f>
        <v xml:space="preserve">    </v>
      </c>
      <c r="L459" s="29" t="str">
        <f>SSN_7!L1779</f>
        <v xml:space="preserve"> 7.4</v>
      </c>
      <c r="M459" s="29" t="str">
        <f>SSN_7!M1779</f>
        <v xml:space="preserve"> 4.5</v>
      </c>
      <c r="N459" s="29" t="str">
        <f>SSN_7!N1779</f>
        <v xml:space="preserve"> 5.4</v>
      </c>
      <c r="O459" s="29" t="str">
        <f>SSN_7!O1779</f>
        <v xml:space="preserve"> 6.1</v>
      </c>
      <c r="P459" s="29" t="str">
        <f>SSN_7!P1779</f>
        <v xml:space="preserve"> 4.8</v>
      </c>
      <c r="Q459" s="29" t="str">
        <f>SSN_7!Q1779</f>
        <v>16.0</v>
      </c>
      <c r="R459" s="29" t="str">
        <f>SSN_7!R1779</f>
        <v xml:space="preserve"> 4.5</v>
      </c>
      <c r="S459" s="29" t="str">
        <f>SSN_7!S1779</f>
        <v xml:space="preserve"> 4.5</v>
      </c>
      <c r="T459" s="29" t="str">
        <f>SSN_7!T1779</f>
        <v xml:space="preserve"> 4.5</v>
      </c>
      <c r="U459" s="29" t="str">
        <f>SSN_7!U1779</f>
        <v xml:space="preserve"> 4.5</v>
      </c>
      <c r="V459" s="29" t="str">
        <f>SSN_7!V1779</f>
        <v xml:space="preserve"> 4.5</v>
      </c>
      <c r="X459" t="e">
        <f>VLOOKUP(K459,$X$2:Y$31,2,FALSE())</f>
        <v>#N/A</v>
      </c>
      <c r="AB459" s="20">
        <f>MATCH("R",$J460:$J$1001,0)</f>
        <v>16</v>
      </c>
      <c r="AC459" s="20">
        <f>ROW()</f>
        <v>459</v>
      </c>
      <c r="AD459" s="24" t="e">
        <f t="shared" ca="1" si="67"/>
        <v>#N/A</v>
      </c>
      <c r="AE459" t="str">
        <f t="shared" ca="1" si="66"/>
        <v>E</v>
      </c>
    </row>
    <row r="460" spans="1:31">
      <c r="A460"/>
      <c r="J460" s="29" t="str">
        <f>SSN_7!J1780</f>
        <v/>
      </c>
      <c r="K460" s="29" t="str">
        <f>SSN_7!K1780</f>
        <v xml:space="preserve">    </v>
      </c>
      <c r="L460" s="29" t="str">
        <f>SSN_7!L1780</f>
        <v>15.6</v>
      </c>
      <c r="M460" s="29" t="str">
        <f>SSN_7!M1780</f>
        <v>10.9</v>
      </c>
      <c r="N460" s="29" t="str">
        <f>SSN_7!N1780</f>
        <v>12.0</v>
      </c>
      <c r="O460" s="29" t="str">
        <f>SSN_7!O1780</f>
        <v>11.3</v>
      </c>
      <c r="P460" s="29" t="str">
        <f>SSN_7!P1780</f>
        <v>12.1</v>
      </c>
      <c r="Q460" s="29" t="str">
        <f>SSN_7!Q1780</f>
        <v>23.0</v>
      </c>
      <c r="R460" s="29" t="str">
        <f>SSN_7!R1780</f>
        <v>10.8</v>
      </c>
      <c r="S460" s="29" t="str">
        <f>SSN_7!S1780</f>
        <v>10.9</v>
      </c>
      <c r="T460" s="29" t="str">
        <f>SSN_7!T1780</f>
        <v>10.9</v>
      </c>
      <c r="U460" s="29" t="str">
        <f>SSN_7!U1780</f>
        <v>10.9</v>
      </c>
      <c r="V460" s="29" t="str">
        <f>SSN_7!V1780</f>
        <v>10.9</v>
      </c>
      <c r="X460" t="e">
        <f>VLOOKUP(K460,$X$2:Y$31,2,FALSE())</f>
        <v>#N/A</v>
      </c>
      <c r="AB460" s="20">
        <f>MATCH("R",$J461:$J$1001,0)</f>
        <v>15</v>
      </c>
      <c r="AC460" s="20">
        <f>ROW()</f>
        <v>460</v>
      </c>
      <c r="AD460" s="24" t="e">
        <f t="shared" ca="1" si="67"/>
        <v>#N/A</v>
      </c>
      <c r="AE460" t="str">
        <f t="shared" ca="1" si="66"/>
        <v>E</v>
      </c>
    </row>
    <row r="461" spans="1:31">
      <c r="A461"/>
      <c r="J461" s="29" t="str">
        <f>SSN_7!J1781</f>
        <v/>
      </c>
      <c r="K461" s="29" t="str">
        <f>SSN_7!K1781</f>
        <v xml:space="preserve">    </v>
      </c>
      <c r="L461" s="29" t="str">
        <f>SSN_7!L1781</f>
        <v xml:space="preserve"> 9.4</v>
      </c>
      <c r="M461" s="29" t="str">
        <f>SSN_7!M1781</f>
        <v xml:space="preserve"> 7.5</v>
      </c>
      <c r="N461" s="29" t="str">
        <f>SSN_7!N1781</f>
        <v xml:space="preserve"> 8.0</v>
      </c>
      <c r="O461" s="29" t="str">
        <f>SSN_7!O1781</f>
        <v xml:space="preserve"> 8.5</v>
      </c>
      <c r="P461" s="29" t="str">
        <f>SSN_7!P1781</f>
        <v xml:space="preserve"> 7.6</v>
      </c>
      <c r="Q461" s="29" t="str">
        <f>SSN_7!Q1781</f>
        <v>17.0</v>
      </c>
      <c r="R461" s="29" t="str">
        <f>SSN_7!R1781</f>
        <v xml:space="preserve"> 7.1</v>
      </c>
      <c r="S461" s="29" t="str">
        <f>SSN_7!S1781</f>
        <v xml:space="preserve"> 7.3</v>
      </c>
      <c r="T461" s="29" t="str">
        <f>SSN_7!T1781</f>
        <v xml:space="preserve"> 7.4</v>
      </c>
      <c r="U461" s="29" t="str">
        <f>SSN_7!U1781</f>
        <v xml:space="preserve"> 7.4</v>
      </c>
      <c r="V461" s="29" t="str">
        <f>SSN_7!V1781</f>
        <v xml:space="preserve"> 7.4</v>
      </c>
      <c r="X461" t="e">
        <f>VLOOKUP(K461,$X$2:Y$31,2,FALSE())</f>
        <v>#N/A</v>
      </c>
      <c r="AB461" s="20">
        <f>MATCH("R",$J462:$J$1001,0)</f>
        <v>14</v>
      </c>
      <c r="AC461" s="20">
        <f>ROW()</f>
        <v>461</v>
      </c>
      <c r="AD461" s="24" t="e">
        <f t="shared" ca="1" si="67"/>
        <v>#N/A</v>
      </c>
      <c r="AE461" t="str">
        <f t="shared" ca="1" si="66"/>
        <v>E</v>
      </c>
    </row>
    <row r="462" spans="1:31">
      <c r="A462"/>
      <c r="J462" s="29" t="str">
        <f>SSN_7!J1782</f>
        <v/>
      </c>
      <c r="K462" s="29" t="str">
        <f>SSN_7!K1782</f>
        <v xml:space="preserve">    </v>
      </c>
      <c r="L462" s="29" t="str">
        <f>SSN_7!L1782</f>
        <v xml:space="preserve"> 3.2</v>
      </c>
      <c r="M462" s="29" t="str">
        <f>SSN_7!M1782</f>
        <v xml:space="preserve"> 0.3</v>
      </c>
      <c r="N462" s="29" t="str">
        <f>SSN_7!N1782</f>
        <v xml:space="preserve"> 3.5</v>
      </c>
      <c r="O462" s="29" t="str">
        <f>SSN_7!O1782</f>
        <v xml:space="preserve"> 3.1</v>
      </c>
      <c r="P462" s="29" t="str">
        <f>SSN_7!P1782</f>
        <v xml:space="preserve"> 3.0</v>
      </c>
      <c r="Q462" s="29" t="str">
        <f>SSN_7!Q1782</f>
        <v xml:space="preserve"> 3.1</v>
      </c>
      <c r="R462" s="29" t="str">
        <f>SSN_7!R1782</f>
        <v xml:space="preserve"> 2.9</v>
      </c>
      <c r="S462" s="29" t="str">
        <f>SSN_7!S1782</f>
        <v xml:space="preserve"> 2.8</v>
      </c>
      <c r="T462" s="29" t="str">
        <f>SSN_7!T1782</f>
        <v xml:space="preserve"> 2.7</v>
      </c>
      <c r="U462" s="29" t="str">
        <f>SSN_7!U1782</f>
        <v xml:space="preserve"> 2.7</v>
      </c>
      <c r="V462" s="29" t="str">
        <f>SSN_7!V1782</f>
        <v xml:space="preserve"> 2.6</v>
      </c>
      <c r="X462" t="e">
        <f>VLOOKUP(K462,$X$2:Y$31,2,FALSE())</f>
        <v>#N/A</v>
      </c>
      <c r="AB462" s="20">
        <f>MATCH("R",$J463:$J$1001,0)</f>
        <v>13</v>
      </c>
      <c r="AC462" s="20">
        <f>ROW()</f>
        <v>462</v>
      </c>
      <c r="AD462" s="24" t="e">
        <f t="shared" ca="1" si="67"/>
        <v>#N/A</v>
      </c>
      <c r="AE462" t="str">
        <f t="shared" ca="1" si="66"/>
        <v>E</v>
      </c>
    </row>
    <row r="463" spans="1:31">
      <c r="A463"/>
      <c r="J463" s="29" t="str">
        <f>SSN_7!J1783</f>
        <v/>
      </c>
      <c r="K463" s="29" t="str">
        <f>SSN_7!K1783</f>
        <v xml:space="preserve">    </v>
      </c>
      <c r="L463" s="29" t="str">
        <f>SSN_7!L1783</f>
        <v xml:space="preserve"> 3.2</v>
      </c>
      <c r="M463" s="29" t="str">
        <f>SSN_7!M1783</f>
        <v xml:space="preserve"> 0.4</v>
      </c>
      <c r="N463" s="29" t="str">
        <f>SSN_7!N1783</f>
        <v xml:space="preserve"> 3.5</v>
      </c>
      <c r="O463" s="29" t="str">
        <f>SSN_7!O1783</f>
        <v xml:space="preserve"> 3.1</v>
      </c>
      <c r="P463" s="29" t="str">
        <f>SSN_7!P1783</f>
        <v xml:space="preserve"> 3.1</v>
      </c>
      <c r="Q463" s="29" t="str">
        <f>SSN_7!Q1783</f>
        <v xml:space="preserve"> 3.1</v>
      </c>
      <c r="R463" s="29" t="str">
        <f>SSN_7!R1783</f>
        <v xml:space="preserve"> 2.9</v>
      </c>
      <c r="S463" s="29" t="str">
        <f>SSN_7!S1783</f>
        <v xml:space="preserve"> 2.8</v>
      </c>
      <c r="T463" s="29" t="str">
        <f>SSN_7!T1783</f>
        <v xml:space="preserve"> 2.7</v>
      </c>
      <c r="U463" s="29" t="str">
        <f>SSN_7!U1783</f>
        <v xml:space="preserve"> 2.7</v>
      </c>
      <c r="V463" s="29" t="str">
        <f>SSN_7!V1783</f>
        <v xml:space="preserve"> 2.6</v>
      </c>
      <c r="X463" t="e">
        <f>VLOOKUP(K463,$X$2:Y$31,2,FALSE())</f>
        <v>#N/A</v>
      </c>
      <c r="AB463" s="20">
        <f>MATCH("R",$J464:$J$1001,0)</f>
        <v>12</v>
      </c>
      <c r="AC463" s="20">
        <f>ROW()</f>
        <v>463</v>
      </c>
      <c r="AD463" s="24" t="e">
        <f t="shared" ca="1" si="67"/>
        <v>#N/A</v>
      </c>
      <c r="AE463" t="str">
        <f t="shared" ca="1" si="66"/>
        <v>E</v>
      </c>
    </row>
    <row r="464" spans="1:31">
      <c r="A464"/>
      <c r="J464" s="29" t="str">
        <f>SSN_7!J1784</f>
        <v/>
      </c>
      <c r="K464" s="29" t="str">
        <f>SSN_7!K1784</f>
        <v xml:space="preserve">    </v>
      </c>
      <c r="L464" s="29" t="str">
        <f>SSN_7!L1784</f>
        <v xml:space="preserve">  44</v>
      </c>
      <c r="M464" s="29" t="str">
        <f>SSN_7!M1784</f>
        <v xml:space="preserve">  21</v>
      </c>
      <c r="N464" s="29" t="str">
        <f>SSN_7!N1784</f>
        <v xml:space="preserve">  43</v>
      </c>
      <c r="O464" s="29" t="str">
        <f>SSN_7!O1784</f>
        <v xml:space="preserve">  48</v>
      </c>
      <c r="P464" s="29" t="str">
        <f>SSN_7!P1784</f>
        <v xml:space="preserve">  50</v>
      </c>
      <c r="Q464" s="29" t="str">
        <f>SSN_7!Q1784</f>
        <v xml:space="preserve">  23</v>
      </c>
      <c r="R464" s="29" t="str">
        <f>SSN_7!R1784</f>
        <v xml:space="preserve"> -12</v>
      </c>
      <c r="S464" s="29" t="str">
        <f>SSN_7!S1784</f>
        <v xml:space="preserve"> -11</v>
      </c>
      <c r="T464" s="29" t="str">
        <f>SSN_7!T1784</f>
        <v xml:space="preserve"> -10</v>
      </c>
      <c r="U464" s="29" t="str">
        <f>SSN_7!U1784</f>
        <v xml:space="preserve"> -10</v>
      </c>
      <c r="V464" s="29" t="str">
        <f>SSN_7!V1784</f>
        <v xml:space="preserve">  -9</v>
      </c>
      <c r="X464" t="e">
        <f>VLOOKUP(K464,$X$2:Y$31,2,FALSE())</f>
        <v>#N/A</v>
      </c>
      <c r="AB464" s="20">
        <f>MATCH("R",$J465:$J$1001,0)</f>
        <v>11</v>
      </c>
      <c r="AC464" s="20">
        <f>ROW()</f>
        <v>464</v>
      </c>
      <c r="AD464" s="24" t="e">
        <f t="shared" ca="1" si="67"/>
        <v>#N/A</v>
      </c>
      <c r="AE464" t="str">
        <f t="shared" ca="1" si="66"/>
        <v>E</v>
      </c>
    </row>
    <row r="465" spans="1:31">
      <c r="A465"/>
      <c r="J465" s="29" t="str">
        <f>SSN_7!J1785</f>
        <v/>
      </c>
      <c r="K465" s="29" t="str">
        <f>SSN_7!K1785</f>
        <v xml:space="preserve">    </v>
      </c>
      <c r="L465" s="29" t="str">
        <f>SSN_7!L1785</f>
        <v xml:space="preserve">RSI </v>
      </c>
      <c r="M465" s="29" t="str">
        <f>SSN_7!M1785</f>
        <v>oeff</v>
      </c>
      <c r="N465" s="29" t="str">
        <f>SSN_7!N1785</f>
        <v>Dail</v>
      </c>
      <c r="O465" s="29" t="str">
        <f>SSN_7!O1785</f>
        <v xml:space="preserve">)   </v>
      </c>
      <c r="P465" s="29" t="str">
        <f>SSN_7!P1785</f>
        <v xml:space="preserve">    </v>
      </c>
      <c r="Q465" s="29" t="str">
        <f>SSN_7!Q1785</f>
        <v>METH</v>
      </c>
      <c r="R465" s="29" t="str">
        <f>SSN_7!R1785</f>
        <v>D 30</v>
      </c>
      <c r="S465" s="29" t="str">
        <f>SSN_7!S1785</f>
        <v xml:space="preserve">  VO</v>
      </c>
      <c r="T465" s="29" t="str">
        <f>SSN_7!T1785</f>
        <v xml:space="preserve">CAP </v>
      </c>
      <c r="U465" s="29" t="str">
        <f>SSN_7!U1785</f>
        <v>6.12</v>
      </c>
      <c r="V465" s="29" t="str">
        <f>SSN_7!V1785</f>
        <v xml:space="preserve">7W  </v>
      </c>
      <c r="X465" t="e">
        <f>VLOOKUP(K465,$X$2:Y$31,2,FALSE())</f>
        <v>#N/A</v>
      </c>
      <c r="AB465" s="20">
        <f>MATCH("R",$J466:$J$1001,0)</f>
        <v>10</v>
      </c>
      <c r="AC465" s="20">
        <f>ROW()</f>
        <v>465</v>
      </c>
      <c r="AD465" s="24" t="e">
        <f t="shared" ca="1" si="67"/>
        <v>#N/A</v>
      </c>
      <c r="AE465" t="str">
        <f t="shared" ca="1" si="66"/>
        <v>E</v>
      </c>
    </row>
    <row r="466" spans="1:31">
      <c r="A466"/>
      <c r="J466" s="29" t="str">
        <f>SSN_7!J1786</f>
        <v/>
      </c>
      <c r="K466" s="29" t="str">
        <f>SSN_7!K1786</f>
        <v/>
      </c>
      <c r="L466" s="29" t="str">
        <f>SSN_7!L1786</f>
        <v/>
      </c>
      <c r="M466" s="29" t="str">
        <f>SSN_7!M1786</f>
        <v/>
      </c>
      <c r="N466" s="29" t="str">
        <f>SSN_7!N1786</f>
        <v/>
      </c>
      <c r="O466" s="29" t="str">
        <f>SSN_7!O1786</f>
        <v/>
      </c>
      <c r="P466" s="29" t="str">
        <f>SSN_7!P1786</f>
        <v/>
      </c>
      <c r="Q466" s="29" t="str">
        <f>SSN_7!Q1786</f>
        <v/>
      </c>
      <c r="R466" s="29" t="str">
        <f>SSN_7!R1786</f>
        <v/>
      </c>
      <c r="S466" s="29" t="str">
        <f>SSN_7!S1786</f>
        <v/>
      </c>
      <c r="T466" s="29" t="str">
        <f>SSN_7!T1786</f>
        <v/>
      </c>
      <c r="U466" s="29" t="str">
        <f>SSN_7!U1786</f>
        <v/>
      </c>
      <c r="V466" s="29" t="str">
        <f>SSN_7!V1786</f>
        <v/>
      </c>
      <c r="X466" t="e">
        <f>VLOOKUP(K466,$X$2:Y$31,2,FALSE())</f>
        <v>#N/A</v>
      </c>
      <c r="AB466" s="20">
        <f>MATCH("R",$J467:$J$1001,0)</f>
        <v>9</v>
      </c>
      <c r="AC466" s="20">
        <f>ROW()</f>
        <v>466</v>
      </c>
      <c r="AD466" s="24" t="e">
        <f t="shared" ca="1" si="67"/>
        <v>#N/A</v>
      </c>
      <c r="AE466" t="str">
        <f t="shared" ca="1" si="66"/>
        <v>E</v>
      </c>
    </row>
    <row r="467" spans="1:31">
      <c r="A467"/>
      <c r="J467" s="29" t="str">
        <f>SSN_7!J1787</f>
        <v/>
      </c>
      <c r="K467" s="29" t="str">
        <f>SSN_7!K1787</f>
        <v>Jan,</v>
      </c>
      <c r="L467" s="29" t="str">
        <f>SSN_7!L1787</f>
        <v>1 20</v>
      </c>
      <c r="M467" s="29" t="str">
        <f>SSN_7!M1787</f>
        <v xml:space="preserve">6   </v>
      </c>
      <c r="N467" s="29" t="str">
        <f>SSN_7!N1787</f>
        <v xml:space="preserve">    </v>
      </c>
      <c r="O467" s="29" t="str">
        <f>SSN_7!O1787</f>
        <v xml:space="preserve"> SSN</v>
      </c>
      <c r="P467" s="29" t="str">
        <f>SSN_7!P1787</f>
        <v>=  5</v>
      </c>
      <c r="Q467" s="29" t="str">
        <f>SSN_7!Q1787</f>
        <v xml:space="preserve">.   </v>
      </c>
      <c r="R467" s="29" t="str">
        <f>SSN_7!R1787</f>
        <v xml:space="preserve">    </v>
      </c>
      <c r="S467" s="29" t="str">
        <f>SSN_7!S1787</f>
        <v xml:space="preserve">    </v>
      </c>
      <c r="T467" s="29" t="str">
        <f>SSN_7!T1787</f>
        <v xml:space="preserve">  Mi</v>
      </c>
      <c r="U467" s="29" t="str">
        <f>SSN_7!U1787</f>
        <v>imum</v>
      </c>
      <c r="V467" s="29" t="str">
        <f>SSN_7!V1787</f>
        <v>Angl</v>
      </c>
      <c r="X467" t="e">
        <f>VLOOKUP(K467,$X$2:Y$31,2,FALSE())</f>
        <v>#N/A</v>
      </c>
      <c r="AB467" s="20">
        <f>MATCH("R",$J468:$J$1001,0)</f>
        <v>8</v>
      </c>
      <c r="AC467" s="20">
        <f>ROW()</f>
        <v>467</v>
      </c>
      <c r="AD467" s="24" t="e">
        <f t="shared" ca="1" si="67"/>
        <v>#N/A</v>
      </c>
      <c r="AE467" t="str">
        <f t="shared" ca="1" si="66"/>
        <v>E</v>
      </c>
    </row>
    <row r="468" spans="1:31">
      <c r="A468"/>
      <c r="J468" s="29" t="str">
        <f>SSN_7!J1788</f>
        <v/>
      </c>
      <c r="K468" s="29" t="str">
        <f>SSN_7!K1788</f>
        <v>HOME</v>
      </c>
      <c r="L468" s="29" t="str">
        <f>SSN_7!L1788</f>
        <v xml:space="preserve">    </v>
      </c>
      <c r="M468" s="29" t="str">
        <f>SSN_7!M1788</f>
        <v xml:space="preserve">    </v>
      </c>
      <c r="N468" s="29" t="str">
        <f>SSN_7!N1788</f>
        <v xml:space="preserve">    </v>
      </c>
      <c r="O468" s="29" t="str">
        <f>SSN_7!O1788</f>
        <v>AUST</v>
      </c>
      <c r="P468" s="29" t="str">
        <f>SSN_7!P1788</f>
        <v xml:space="preserve">N   </v>
      </c>
      <c r="Q468" s="29" t="str">
        <f>SSN_7!Q1788</f>
        <v xml:space="preserve">    </v>
      </c>
      <c r="R468" s="29" t="str">
        <f>SSN_7!R1788</f>
        <v xml:space="preserve">    </v>
      </c>
      <c r="S468" s="29" t="str">
        <f>SSN_7!S1788</f>
        <v xml:space="preserve">  AZ</v>
      </c>
      <c r="T468" s="29" t="str">
        <f>SSN_7!T1788</f>
        <v>MUTH</v>
      </c>
      <c r="U468" s="29" t="str">
        <f>SSN_7!U1788</f>
        <v xml:space="preserve">    </v>
      </c>
      <c r="V468" s="29" t="str">
        <f>SSN_7!V1788</f>
        <v xml:space="preserve">    </v>
      </c>
      <c r="X468" t="e">
        <f>VLOOKUP(K468,$X$2:Y$31,2,FALSE())</f>
        <v>#N/A</v>
      </c>
      <c r="AB468" s="20">
        <f>MATCH("R",$J469:$J$1001,0)</f>
        <v>7</v>
      </c>
      <c r="AC468" s="20">
        <f>ROW()</f>
        <v>468</v>
      </c>
      <c r="AD468" s="24" t="e">
        <f t="shared" ca="1" si="67"/>
        <v>#N/A</v>
      </c>
      <c r="AE468" t="str">
        <f t="shared" ca="1" si="66"/>
        <v>E</v>
      </c>
    </row>
    <row r="469" spans="1:31">
      <c r="A469"/>
      <c r="J469" s="29" t="str">
        <f>SSN_7!J1789</f>
        <v/>
      </c>
      <c r="K469" s="29" t="str">
        <f>SSN_7!K1789</f>
        <v>32.9</v>
      </c>
      <c r="L469" s="29" t="str">
        <f>SSN_7!L1789</f>
        <v xml:space="preserve"> N  </v>
      </c>
      <c r="M469" s="29" t="str">
        <f>SSN_7!M1789</f>
        <v>96.6</v>
      </c>
      <c r="N469" s="29" t="str">
        <f>SSN_7!N1789</f>
        <v xml:space="preserve"> W -</v>
      </c>
      <c r="O469" s="29" t="str">
        <f>SSN_7!O1789</f>
        <v>30.2</v>
      </c>
      <c r="P469" s="29" t="str">
        <f>SSN_7!P1789</f>
        <v xml:space="preserve"> N  </v>
      </c>
      <c r="Q469" s="29" t="str">
        <f>SSN_7!Q1789</f>
        <v>97.7</v>
      </c>
      <c r="R469" s="29" t="str">
        <f>SSN_7!R1789</f>
        <v xml:space="preserve"> W  </v>
      </c>
      <c r="S469" s="29" t="str">
        <f>SSN_7!S1789</f>
        <v xml:space="preserve"> 199</v>
      </c>
      <c r="T469" s="29" t="str">
        <f>SSN_7!T1789</f>
        <v xml:space="preserve">97  </v>
      </c>
      <c r="U469" s="29" t="str">
        <f>SSN_7!U1789</f>
        <v>19.3</v>
      </c>
      <c r="V469" s="29" t="str">
        <f>SSN_7!V1789</f>
        <v xml:space="preserve">    </v>
      </c>
      <c r="X469" t="e">
        <f>VLOOKUP(K469,$X$2:Y$31,2,FALSE())</f>
        <v>#N/A</v>
      </c>
      <c r="AB469" s="20">
        <f>MATCH("R",$J470:$J$1001,0)</f>
        <v>6</v>
      </c>
      <c r="AC469" s="20">
        <f>ROW()</f>
        <v>469</v>
      </c>
      <c r="AD469" s="24" t="e">
        <f t="shared" ca="1" si="67"/>
        <v>#N/A</v>
      </c>
      <c r="AE469" t="str">
        <f t="shared" ca="1" si="66"/>
        <v>E</v>
      </c>
    </row>
    <row r="470" spans="1:31">
      <c r="A470"/>
      <c r="J470" s="29" t="str">
        <f>SSN_7!J1790</f>
        <v/>
      </c>
      <c r="K470" s="29" t="str">
        <f>SSN_7!K1790</f>
        <v>XMTR</v>
      </c>
      <c r="L470" s="29" t="str">
        <f>SSN_7!L1790</f>
        <v xml:space="preserve"> 2-3</v>
      </c>
      <c r="M470" s="29" t="str">
        <f>SSN_7!M1790</f>
        <v xml:space="preserve"> ION</v>
      </c>
      <c r="N470" s="29" t="str">
        <f>SSN_7!N1790</f>
        <v>AP #</v>
      </c>
      <c r="O470" s="29" t="str">
        <f>SSN_7!O1790</f>
        <v>3[sa</v>
      </c>
      <c r="P470" s="29" t="str">
        <f>SSN_7!P1790</f>
        <v>ples</v>
      </c>
      <c r="Q470" s="29" t="str">
        <f>SSN_7!Q1790</f>
        <v>SAMP</v>
      </c>
      <c r="R470" s="29" t="str">
        <f>SSN_7!R1790</f>
        <v>E.23</v>
      </c>
      <c r="S470" s="29" t="str">
        <f>SSN_7!S1790</f>
        <v xml:space="preserve">   ]</v>
      </c>
      <c r="T470" s="29" t="str">
        <f>SSN_7!T1790</f>
        <v xml:space="preserve">Az= </v>
      </c>
      <c r="U470" s="29" t="str">
        <f>SSN_7!U1790</f>
        <v xml:space="preserve">0.0 </v>
      </c>
      <c r="V470" s="29" t="str">
        <f>SSN_7!V1790</f>
        <v>FFaz</v>
      </c>
      <c r="X470" t="e">
        <f>VLOOKUP(K470,$X$2:Y$31,2,FALSE())</f>
        <v>#N/A</v>
      </c>
      <c r="AB470" s="20">
        <f>MATCH("R",$J471:$J$1001,0)</f>
        <v>5</v>
      </c>
      <c r="AC470" s="20">
        <f>ROW()</f>
        <v>470</v>
      </c>
      <c r="AD470" s="24" t="e">
        <f t="shared" ca="1" si="67"/>
        <v>#N/A</v>
      </c>
      <c r="AE470" t="str">
        <f t="shared" ca="1" si="66"/>
        <v>E</v>
      </c>
    </row>
    <row r="471" spans="1:31">
      <c r="A471"/>
      <c r="J471" s="29" t="str">
        <f>SSN_7!J1791</f>
        <v/>
      </c>
      <c r="K471" s="29" t="str">
        <f>SSN_7!K1791</f>
        <v>RCVR</v>
      </c>
      <c r="L471" s="29" t="str">
        <f>SSN_7!L1791</f>
        <v xml:space="preserve"> 2-3</v>
      </c>
      <c r="M471" s="29" t="str">
        <f>SSN_7!M1791</f>
        <v xml:space="preserve"> ION</v>
      </c>
      <c r="N471" s="29" t="str">
        <f>SSN_7!N1791</f>
        <v>AP #</v>
      </c>
      <c r="O471" s="29" t="str">
        <f>SSN_7!O1791</f>
        <v>3[sa</v>
      </c>
      <c r="P471" s="29" t="str">
        <f>SSN_7!P1791</f>
        <v>ples</v>
      </c>
      <c r="Q471" s="29" t="str">
        <f>SSN_7!Q1791</f>
        <v>SAMP</v>
      </c>
      <c r="R471" s="29" t="str">
        <f>SSN_7!R1791</f>
        <v>E.23</v>
      </c>
      <c r="S471" s="29" t="str">
        <f>SSN_7!S1791</f>
        <v xml:space="preserve">   ]</v>
      </c>
      <c r="T471" s="29" t="str">
        <f>SSN_7!T1791</f>
        <v xml:space="preserve">Az= </v>
      </c>
      <c r="U471" s="29" t="str">
        <f>SSN_7!U1791</f>
        <v xml:space="preserve">0.0 </v>
      </c>
      <c r="V471" s="29" t="str">
        <f>SSN_7!V1791</f>
        <v>FFaz</v>
      </c>
      <c r="X471" t="e">
        <f>VLOOKUP(K471,$X$2:Y$31,2,FALSE())</f>
        <v>#N/A</v>
      </c>
      <c r="AB471" s="20">
        <f>MATCH("R",$J472:$J$1001,0)</f>
        <v>4</v>
      </c>
      <c r="AC471" s="20">
        <f>ROW()</f>
        <v>471</v>
      </c>
      <c r="AD471" s="24" t="e">
        <f t="shared" ca="1" si="67"/>
        <v>#N/A</v>
      </c>
      <c r="AE471" t="str">
        <f t="shared" ca="1" si="66"/>
        <v>E</v>
      </c>
    </row>
    <row r="472" spans="1:31">
      <c r="A472"/>
      <c r="J472" s="29" t="str">
        <f>SSN_7!J1792</f>
        <v/>
      </c>
      <c r="K472" s="29" t="str">
        <f>SSN_7!K1792</f>
        <v>3 MH</v>
      </c>
      <c r="L472" s="29" t="str">
        <f>SSN_7!L1792</f>
        <v xml:space="preserve"> NOI</v>
      </c>
      <c r="M472" s="29" t="str">
        <f>SSN_7!M1792</f>
        <v xml:space="preserve">E = </v>
      </c>
      <c r="N472" s="29" t="str">
        <f>SSN_7!N1792</f>
        <v>145.</v>
      </c>
      <c r="O472" s="29" t="str">
        <f>SSN_7!O1792</f>
        <v xml:space="preserve"> dBW</v>
      </c>
      <c r="P472" s="29" t="str">
        <f>SSN_7!P1792</f>
        <v xml:space="preserve">    </v>
      </c>
      <c r="Q472" s="29" t="str">
        <f>SSN_7!Q1792</f>
        <v xml:space="preserve">EQ. </v>
      </c>
      <c r="R472" s="29" t="str">
        <f>SSN_7!R1792</f>
        <v>EL =</v>
      </c>
      <c r="S472" s="29" t="str">
        <f>SSN_7!S1792</f>
        <v xml:space="preserve">90% </v>
      </c>
      <c r="T472" s="29" t="str">
        <f>SSN_7!T1792</f>
        <v xml:space="preserve">  RE</v>
      </c>
      <c r="U472" s="29" t="str">
        <f>SSN_7!U1792</f>
        <v>. SN</v>
      </c>
      <c r="V472" s="29" t="str">
        <f>SSN_7!V1792</f>
        <v xml:space="preserve"> = 7</v>
      </c>
      <c r="X472" t="e">
        <f>VLOOKUP(K472,$X$2:Y$31,2,FALSE())</f>
        <v>#N/A</v>
      </c>
      <c r="AB472" s="20">
        <f>MATCH("R",$J473:$J$1001,0)</f>
        <v>3</v>
      </c>
      <c r="AC472" s="20">
        <f>ROW()</f>
        <v>472</v>
      </c>
      <c r="AD472" s="24" t="e">
        <f t="shared" ca="1" si="67"/>
        <v>#N/A</v>
      </c>
      <c r="AE472" t="str">
        <f t="shared" ca="1" si="66"/>
        <v>E</v>
      </c>
    </row>
    <row r="473" spans="1:31">
      <c r="A473"/>
      <c r="J473" s="29" t="str">
        <f>SSN_7!J1793</f>
        <v/>
      </c>
      <c r="K473" s="29" t="str">
        <f>SSN_7!K1793</f>
        <v>MULT</v>
      </c>
      <c r="L473" s="29" t="str">
        <f>SSN_7!L1793</f>
        <v>PATH</v>
      </c>
      <c r="M473" s="29" t="str">
        <f>SSN_7!M1793</f>
        <v>POWE</v>
      </c>
      <c r="N473" s="29" t="str">
        <f>SSN_7!N1793</f>
        <v xml:space="preserve"> TOL</v>
      </c>
      <c r="O473" s="29" t="str">
        <f>SSN_7!O1793</f>
        <v>RANC</v>
      </c>
      <c r="P473" s="29" t="str">
        <f>SSN_7!P1793</f>
        <v xml:space="preserve"> =  </v>
      </c>
      <c r="Q473" s="29" t="str">
        <f>SSN_7!Q1793</f>
        <v>.0 d</v>
      </c>
      <c r="R473" s="29" t="str">
        <f>SSN_7!R1793</f>
        <v xml:space="preserve">   M</v>
      </c>
      <c r="S473" s="29" t="str">
        <f>SSN_7!S1793</f>
        <v>LTIP</v>
      </c>
      <c r="T473" s="29" t="str">
        <f>SSN_7!T1793</f>
        <v>TH D</v>
      </c>
      <c r="U473" s="29" t="str">
        <f>SSN_7!U1793</f>
        <v xml:space="preserve">LAY </v>
      </c>
      <c r="V473" s="29" t="str">
        <f>SSN_7!V1793</f>
        <v>OLER</v>
      </c>
      <c r="X473" t="e">
        <f>VLOOKUP(K473,$X$2:Y$31,2,FALSE())</f>
        <v>#N/A</v>
      </c>
      <c r="AB473" s="20">
        <f>MATCH("R",$J474:$J$1001,0)</f>
        <v>2</v>
      </c>
      <c r="AC473" s="20">
        <f>ROW()</f>
        <v>473</v>
      </c>
      <c r="AD473" s="24" t="e">
        <f t="shared" ca="1" si="67"/>
        <v>#N/A</v>
      </c>
      <c r="AE473" t="str">
        <f t="shared" ca="1" si="66"/>
        <v>E</v>
      </c>
    </row>
    <row r="474" spans="1:31">
      <c r="A474"/>
      <c r="J474" s="29" t="str">
        <f>SSN_7!J1794</f>
        <v/>
      </c>
      <c r="K474" s="29" t="str">
        <f>SSN_7!K1794</f>
        <v/>
      </c>
      <c r="L474" s="29" t="str">
        <f>SSN_7!L1794</f>
        <v/>
      </c>
      <c r="M474" s="29" t="str">
        <f>SSN_7!M1794</f>
        <v/>
      </c>
      <c r="N474" s="29" t="str">
        <f>SSN_7!N1794</f>
        <v/>
      </c>
      <c r="O474" s="29" t="str">
        <f>SSN_7!O1794</f>
        <v/>
      </c>
      <c r="P474" s="29" t="str">
        <f>SSN_7!P1794</f>
        <v/>
      </c>
      <c r="Q474" s="29" t="str">
        <f>SSN_7!Q1794</f>
        <v/>
      </c>
      <c r="R474" s="29" t="str">
        <f>SSN_7!R1794</f>
        <v/>
      </c>
      <c r="S474" s="29" t="str">
        <f>SSN_7!S1794</f>
        <v/>
      </c>
      <c r="T474" s="29" t="str">
        <f>SSN_7!T1794</f>
        <v/>
      </c>
      <c r="U474" s="29" t="str">
        <f>SSN_7!U1794</f>
        <v/>
      </c>
      <c r="V474" s="29" t="str">
        <f>SSN_7!V1794</f>
        <v/>
      </c>
      <c r="X474" t="e">
        <f>VLOOKUP(K474,$X$2:Y$31,2,FALSE())</f>
        <v>#N/A</v>
      </c>
      <c r="AB474" s="20">
        <f>MATCH("R",$J475:$J$1001,0)</f>
        <v>1</v>
      </c>
      <c r="AC474" s="20">
        <f>ROW()</f>
        <v>474</v>
      </c>
      <c r="AD474" s="24" t="e">
        <f t="shared" ca="1" si="67"/>
        <v>#N/A</v>
      </c>
      <c r="AE474" t="str">
        <f t="shared" ca="1" si="66"/>
        <v>E</v>
      </c>
    </row>
    <row r="475" spans="1:31">
      <c r="A475"/>
      <c r="J475" s="29" t="str">
        <f>SSN_7!J1795</f>
        <v>R</v>
      </c>
      <c r="K475" s="29" t="str">
        <f>SSN_7!K1795</f>
        <v>17.0</v>
      </c>
      <c r="L475" s="29" t="str">
        <f>SSN_7!L1795</f>
        <v xml:space="preserve"> 8.9</v>
      </c>
      <c r="M475" s="29" t="str">
        <f>SSN_7!M1795</f>
        <v xml:space="preserve"> 2.0</v>
      </c>
      <c r="N475" s="29" t="str">
        <f>SSN_7!N1795</f>
        <v xml:space="preserve"> 4.0</v>
      </c>
      <c r="O475" s="29" t="str">
        <f>SSN_7!O1795</f>
        <v xml:space="preserve"> 5.4</v>
      </c>
      <c r="P475" s="29" t="str">
        <f>SSN_7!P1795</f>
        <v xml:space="preserve"> 7.3</v>
      </c>
      <c r="Q475" s="29" t="str">
        <f>SSN_7!Q1795</f>
        <v>10.2</v>
      </c>
      <c r="R475" s="29" t="str">
        <f>SSN_7!R1795</f>
        <v>14.4</v>
      </c>
      <c r="S475" s="29" t="str">
        <f>SSN_7!S1795</f>
        <v>18.2</v>
      </c>
      <c r="T475" s="29" t="str">
        <f>SSN_7!T1795</f>
        <v>21.5</v>
      </c>
      <c r="U475" s="29" t="str">
        <f>SSN_7!U1795</f>
        <v>25.0</v>
      </c>
      <c r="V475" s="29" t="str">
        <f>SSN_7!V1795</f>
        <v>29.0</v>
      </c>
      <c r="X475" t="str">
        <f>VLOOKUP(K475,$X$2:Y$31,2,FALSE())</f>
        <v>1700</v>
      </c>
      <c r="AB475" s="20">
        <f>MATCH("R",$J476:$J$1001,0)</f>
        <v>23</v>
      </c>
      <c r="AC475" s="20">
        <f>ROW()</f>
        <v>475</v>
      </c>
      <c r="AD475" s="24" t="e">
        <f t="shared" ca="1" si="67"/>
        <v>#N/A</v>
      </c>
      <c r="AE475" t="str">
        <f t="shared" ca="1" si="66"/>
        <v>E</v>
      </c>
    </row>
    <row r="476" spans="1:31">
      <c r="A476"/>
      <c r="J476" s="29" t="str">
        <f>SSN_7!J1796</f>
        <v/>
      </c>
      <c r="K476" s="29" t="str">
        <f>SSN_7!K1796</f>
        <v xml:space="preserve">    </v>
      </c>
      <c r="L476" s="29" t="str">
        <f>SSN_7!L1796</f>
        <v xml:space="preserve"> 1F2</v>
      </c>
      <c r="M476" s="29" t="str">
        <f>SSN_7!M1796</f>
        <v xml:space="preserve"> 1 E</v>
      </c>
      <c r="N476" s="29" t="str">
        <f>SSN_7!N1796</f>
        <v xml:space="preserve"> 1F1</v>
      </c>
      <c r="O476" s="29" t="str">
        <f>SSN_7!O1796</f>
        <v xml:space="preserve"> 1F2</v>
      </c>
      <c r="P476" s="29" t="str">
        <f>SSN_7!P1796</f>
        <v xml:space="preserve"> 1F2</v>
      </c>
      <c r="Q476" s="29" t="str">
        <f>SSN_7!Q1796</f>
        <v xml:space="preserve"> 1F2</v>
      </c>
      <c r="R476" s="29" t="str">
        <f>SSN_7!R1796</f>
        <v xml:space="preserve"> 1F2</v>
      </c>
      <c r="S476" s="29" t="str">
        <f>SSN_7!S1796</f>
        <v xml:space="preserve"> 1F2</v>
      </c>
      <c r="T476" s="29" t="str">
        <f>SSN_7!T1796</f>
        <v xml:space="preserve"> 1F2</v>
      </c>
      <c r="U476" s="29" t="str">
        <f>SSN_7!U1796</f>
        <v xml:space="preserve"> 1F2</v>
      </c>
      <c r="V476" s="29" t="str">
        <f>SSN_7!V1796</f>
        <v xml:space="preserve"> 1F2</v>
      </c>
      <c r="X476" t="e">
        <f>VLOOKUP(K476,$X$2:Y$31,2,FALSE())</f>
        <v>#N/A</v>
      </c>
      <c r="AB476" s="20">
        <f>MATCH("R",$J477:$J$1001,0)</f>
        <v>22</v>
      </c>
      <c r="AC476" s="20">
        <f>ROW()</f>
        <v>476</v>
      </c>
      <c r="AD476" s="24" t="e">
        <f t="shared" ca="1" si="67"/>
        <v>#N/A</v>
      </c>
      <c r="AE476" t="str">
        <f t="shared" ca="1" si="66"/>
        <v>E</v>
      </c>
    </row>
    <row r="477" spans="1:31">
      <c r="A477"/>
      <c r="J477" s="29" t="str">
        <f>SSN_7!J1797</f>
        <v/>
      </c>
      <c r="K477" s="29" t="str">
        <f>SSN_7!K1797</f>
        <v xml:space="preserve">    </v>
      </c>
      <c r="L477" s="29" t="str">
        <f>SSN_7!L1797</f>
        <v>61.2</v>
      </c>
      <c r="M477" s="29" t="str">
        <f>SSN_7!M1797</f>
        <v>28.8</v>
      </c>
      <c r="N477" s="29" t="str">
        <f>SSN_7!N1797</f>
        <v>56.1</v>
      </c>
      <c r="O477" s="29" t="str">
        <f>SSN_7!O1797</f>
        <v>51.9</v>
      </c>
      <c r="P477" s="29" t="str">
        <f>SSN_7!P1797</f>
        <v>53.4</v>
      </c>
      <c r="Q477" s="29" t="str">
        <f>SSN_7!Q1797</f>
        <v>61.2</v>
      </c>
      <c r="R477" s="29" t="str">
        <f>SSN_7!R1797</f>
        <v>61.2</v>
      </c>
      <c r="S477" s="29" t="str">
        <f>SSN_7!S1797</f>
        <v>61.2</v>
      </c>
      <c r="T477" s="29" t="str">
        <f>SSN_7!T1797</f>
        <v>61.2</v>
      </c>
      <c r="U477" s="29" t="str">
        <f>SSN_7!U1797</f>
        <v>61.2</v>
      </c>
      <c r="V477" s="29" t="str">
        <f>SSN_7!V1797</f>
        <v>61.2</v>
      </c>
      <c r="X477" t="e">
        <f>VLOOKUP(K477,$X$2:Y$31,2,FALSE())</f>
        <v>#N/A</v>
      </c>
      <c r="AB477" s="20">
        <f>MATCH("R",$J478:$J$1001,0)</f>
        <v>21</v>
      </c>
      <c r="AC477" s="20">
        <f>ROW()</f>
        <v>477</v>
      </c>
      <c r="AD477" s="24" t="e">
        <f t="shared" ca="1" si="67"/>
        <v>#N/A</v>
      </c>
      <c r="AE477" t="str">
        <f t="shared" ca="1" si="66"/>
        <v>E</v>
      </c>
    </row>
    <row r="478" spans="1:31">
      <c r="A478"/>
      <c r="J478" s="29" t="str">
        <f>SSN_7!J1798</f>
        <v/>
      </c>
      <c r="K478" s="29" t="str">
        <f>SSN_7!K1798</f>
        <v xml:space="preserve">    </v>
      </c>
      <c r="L478" s="29" t="str">
        <f>SSN_7!L1798</f>
        <v xml:space="preserve"> 2.3</v>
      </c>
      <c r="M478" s="29" t="str">
        <f>SSN_7!M1798</f>
        <v xml:space="preserve"> 1.2</v>
      </c>
      <c r="N478" s="29" t="str">
        <f>SSN_7!N1798</f>
        <v xml:space="preserve"> 2.0</v>
      </c>
      <c r="O478" s="29" t="str">
        <f>SSN_7!O1798</f>
        <v xml:space="preserve"> 1.8</v>
      </c>
      <c r="P478" s="29" t="str">
        <f>SSN_7!P1798</f>
        <v xml:space="preserve"> 1.9</v>
      </c>
      <c r="Q478" s="29" t="str">
        <f>SSN_7!Q1798</f>
        <v xml:space="preserve"> 2.3</v>
      </c>
      <c r="R478" s="29" t="str">
        <f>SSN_7!R1798</f>
        <v xml:space="preserve"> 2.3</v>
      </c>
      <c r="S478" s="29" t="str">
        <f>SSN_7!S1798</f>
        <v xml:space="preserve"> 2.3</v>
      </c>
      <c r="T478" s="29" t="str">
        <f>SSN_7!T1798</f>
        <v xml:space="preserve"> 2.3</v>
      </c>
      <c r="U478" s="29" t="str">
        <f>SSN_7!U1798</f>
        <v xml:space="preserve"> 2.3</v>
      </c>
      <c r="V478" s="29" t="str">
        <f>SSN_7!V1798</f>
        <v xml:space="preserve"> 2.3</v>
      </c>
      <c r="X478" t="e">
        <f>VLOOKUP(K478,$X$2:Y$31,2,FALSE())</f>
        <v>#N/A</v>
      </c>
      <c r="AB478" s="20">
        <f>MATCH("R",$J479:$J$1001,0)</f>
        <v>20</v>
      </c>
      <c r="AC478" s="20">
        <f>ROW()</f>
        <v>478</v>
      </c>
      <c r="AD478" s="24" t="e">
        <f t="shared" ca="1" si="67"/>
        <v>#N/A</v>
      </c>
      <c r="AE478" t="str">
        <f t="shared" ca="1" si="66"/>
        <v>E</v>
      </c>
    </row>
    <row r="479" spans="1:31">
      <c r="A479"/>
      <c r="J479" s="29" t="str">
        <f>SSN_7!J1799</f>
        <v/>
      </c>
      <c r="K479" s="29" t="str">
        <f>SSN_7!K1799</f>
        <v xml:space="preserve">    </v>
      </c>
      <c r="L479" s="29" t="str">
        <f>SSN_7!L1799</f>
        <v xml:space="preserve"> 310</v>
      </c>
      <c r="M479" s="29" t="str">
        <f>SSN_7!M1799</f>
        <v xml:space="preserve">  92</v>
      </c>
      <c r="N479" s="29" t="str">
        <f>SSN_7!N1799</f>
        <v xml:space="preserve"> 252</v>
      </c>
      <c r="O479" s="29" t="str">
        <f>SSN_7!O1799</f>
        <v xml:space="preserve"> 215</v>
      </c>
      <c r="P479" s="29" t="str">
        <f>SSN_7!P1799</f>
        <v xml:space="preserve"> 228</v>
      </c>
      <c r="Q479" s="29" t="str">
        <f>SSN_7!Q1799</f>
        <v xml:space="preserve"> 310</v>
      </c>
      <c r="R479" s="29" t="str">
        <f>SSN_7!R1799</f>
        <v xml:space="preserve"> 310</v>
      </c>
      <c r="S479" s="29" t="str">
        <f>SSN_7!S1799</f>
        <v xml:space="preserve"> 310</v>
      </c>
      <c r="T479" s="29" t="str">
        <f>SSN_7!T1799</f>
        <v xml:space="preserve"> 310</v>
      </c>
      <c r="U479" s="29" t="str">
        <f>SSN_7!U1799</f>
        <v xml:space="preserve"> 310</v>
      </c>
      <c r="V479" s="29" t="str">
        <f>SSN_7!V1799</f>
        <v xml:space="preserve"> 310</v>
      </c>
      <c r="X479" t="e">
        <f>VLOOKUP(K479,$X$2:Y$31,2,FALSE())</f>
        <v>#N/A</v>
      </c>
      <c r="AB479" s="20">
        <f>MATCH("R",$J480:$J$1001,0)</f>
        <v>19</v>
      </c>
      <c r="AC479" s="20">
        <f>ROW()</f>
        <v>479</v>
      </c>
      <c r="AD479" s="24" t="e">
        <f t="shared" ca="1" si="67"/>
        <v>#N/A</v>
      </c>
      <c r="AE479" t="str">
        <f t="shared" ca="1" si="66"/>
        <v>E</v>
      </c>
    </row>
    <row r="480" spans="1:31">
      <c r="A480"/>
      <c r="J480" s="29" t="str">
        <f>SSN_7!J1800</f>
        <v/>
      </c>
      <c r="K480" s="29" t="str">
        <f>SSN_7!K1800</f>
        <v xml:space="preserve">    </v>
      </c>
      <c r="L480" s="29" t="str">
        <f>SSN_7!L1800</f>
        <v>0.50</v>
      </c>
      <c r="M480" s="29" t="str">
        <f>SSN_7!M1800</f>
        <v>1.00</v>
      </c>
      <c r="N480" s="29" t="str">
        <f>SSN_7!N1800</f>
        <v>0.99</v>
      </c>
      <c r="O480" s="29" t="str">
        <f>SSN_7!O1800</f>
        <v>1.00</v>
      </c>
      <c r="P480" s="29" t="str">
        <f>SSN_7!P1800</f>
        <v>0.89</v>
      </c>
      <c r="Q480" s="29" t="str">
        <f>SSN_7!Q1800</f>
        <v>0.13</v>
      </c>
      <c r="R480" s="29" t="str">
        <f>SSN_7!R1800</f>
        <v>0.00</v>
      </c>
      <c r="S480" s="29" t="str">
        <f>SSN_7!S1800</f>
        <v>0.00</v>
      </c>
      <c r="T480" s="29" t="str">
        <f>SSN_7!T1800</f>
        <v>0.00</v>
      </c>
      <c r="U480" s="29" t="str">
        <f>SSN_7!U1800</f>
        <v>0.00</v>
      </c>
      <c r="V480" s="29" t="str">
        <f>SSN_7!V1800</f>
        <v>0.00</v>
      </c>
      <c r="X480" t="e">
        <f>VLOOKUP(K480,$X$2:Y$31,2,FALSE())</f>
        <v>#N/A</v>
      </c>
      <c r="AB480" s="20">
        <f>MATCH("R",$J481:$J$1001,0)</f>
        <v>18</v>
      </c>
      <c r="AC480" s="20">
        <f>ROW()</f>
        <v>480</v>
      </c>
      <c r="AD480" s="24" t="e">
        <f t="shared" ca="1" si="67"/>
        <v>#N/A</v>
      </c>
      <c r="AE480" t="str">
        <f t="shared" ca="1" si="66"/>
        <v>E</v>
      </c>
    </row>
    <row r="481" spans="1:31">
      <c r="A481"/>
      <c r="J481" s="29" t="str">
        <f>SSN_7!J1801</f>
        <v/>
      </c>
      <c r="K481" s="29" t="str">
        <f>SSN_7!K1801</f>
        <v xml:space="preserve">    </v>
      </c>
      <c r="L481" s="29" t="str">
        <f>SSN_7!L1801</f>
        <v xml:space="preserve"> 119</v>
      </c>
      <c r="M481" s="29" t="str">
        <f>SSN_7!M1801</f>
        <v xml:space="preserve"> 142</v>
      </c>
      <c r="N481" s="29" t="str">
        <f>SSN_7!N1801</f>
        <v xml:space="preserve"> 118</v>
      </c>
      <c r="O481" s="29" t="str">
        <f>SSN_7!O1801</f>
        <v xml:space="preserve"> 115</v>
      </c>
      <c r="P481" s="29" t="str">
        <f>SSN_7!P1801</f>
        <v xml:space="preserve"> 115</v>
      </c>
      <c r="Q481" s="29" t="str">
        <f>SSN_7!Q1801</f>
        <v xml:space="preserve"> 126</v>
      </c>
      <c r="R481" s="29" t="str">
        <f>SSN_7!R1801</f>
        <v xml:space="preserve"> 180</v>
      </c>
      <c r="S481" s="29" t="str">
        <f>SSN_7!S1801</f>
        <v xml:space="preserve"> 187</v>
      </c>
      <c r="T481" s="29" t="str">
        <f>SSN_7!T1801</f>
        <v xml:space="preserve"> 188</v>
      </c>
      <c r="U481" s="29" t="str">
        <f>SSN_7!U1801</f>
        <v xml:space="preserve"> 189</v>
      </c>
      <c r="V481" s="29" t="str">
        <f>SSN_7!V1801</f>
        <v xml:space="preserve"> 190</v>
      </c>
      <c r="X481" t="e">
        <f>VLOOKUP(K481,$X$2:Y$31,2,FALSE())</f>
        <v>#N/A</v>
      </c>
      <c r="AB481" s="20">
        <f>MATCH("R",$J482:$J$1001,0)</f>
        <v>17</v>
      </c>
      <c r="AC481" s="20">
        <f>ROW()</f>
        <v>481</v>
      </c>
      <c r="AD481" s="24" t="e">
        <f t="shared" ca="1" si="67"/>
        <v>#N/A</v>
      </c>
      <c r="AE481" t="str">
        <f t="shared" ca="1" si="66"/>
        <v>E</v>
      </c>
    </row>
    <row r="482" spans="1:31">
      <c r="A482"/>
      <c r="J482" s="29" t="str">
        <f>SSN_7!J1802</f>
        <v/>
      </c>
      <c r="K482" s="29" t="str">
        <f>SSN_7!K1802</f>
        <v xml:space="preserve">    </v>
      </c>
      <c r="L482" s="29" t="str">
        <f>SSN_7!L1802</f>
        <v xml:space="preserve">  24</v>
      </c>
      <c r="M482" s="29" t="str">
        <f>SSN_7!M1802</f>
        <v xml:space="preserve">  -9</v>
      </c>
      <c r="N482" s="29" t="str">
        <f>SSN_7!N1802</f>
        <v xml:space="preserve">  18</v>
      </c>
      <c r="O482" s="29" t="str">
        <f>SSN_7!O1802</f>
        <v xml:space="preserve">  23</v>
      </c>
      <c r="P482" s="29" t="str">
        <f>SSN_7!P1802</f>
        <v xml:space="preserve">  26</v>
      </c>
      <c r="Q482" s="29" t="str">
        <f>SSN_7!Q1802</f>
        <v xml:space="preserve">  18</v>
      </c>
      <c r="R482" s="29" t="str">
        <f>SSN_7!R1802</f>
        <v xml:space="preserve"> -33</v>
      </c>
      <c r="S482" s="29" t="str">
        <f>SSN_7!S1802</f>
        <v xml:space="preserve"> -37</v>
      </c>
      <c r="T482" s="29" t="str">
        <f>SSN_7!T1802</f>
        <v xml:space="preserve"> -37</v>
      </c>
      <c r="U482" s="29" t="str">
        <f>SSN_7!U1802</f>
        <v xml:space="preserve"> -37</v>
      </c>
      <c r="V482" s="29" t="str">
        <f>SSN_7!V1802</f>
        <v xml:space="preserve"> -36</v>
      </c>
      <c r="X482" t="e">
        <f>VLOOKUP(K482,$X$2:Y$31,2,FALSE())</f>
        <v>#N/A</v>
      </c>
      <c r="AB482" s="20">
        <f>MATCH("R",$J483:$J$1001,0)</f>
        <v>16</v>
      </c>
      <c r="AC482" s="20">
        <f>ROW()</f>
        <v>482</v>
      </c>
      <c r="AD482" s="24" t="e">
        <f t="shared" ca="1" si="67"/>
        <v>#N/A</v>
      </c>
      <c r="AE482" t="str">
        <f t="shared" ca="1" si="66"/>
        <v>E</v>
      </c>
    </row>
    <row r="483" spans="1:31">
      <c r="A483"/>
      <c r="J483" s="29" t="str">
        <f>SSN_7!J1803</f>
        <v/>
      </c>
      <c r="K483" s="29" t="str">
        <f>SSN_7!K1803</f>
        <v xml:space="preserve">    </v>
      </c>
      <c r="L483" s="29" t="str">
        <f>SSN_7!L1803</f>
        <v xml:space="preserve"> -99</v>
      </c>
      <c r="M483" s="29" t="str">
        <f>SSN_7!M1803</f>
        <v>-122</v>
      </c>
      <c r="N483" s="29" t="str">
        <f>SSN_7!N1803</f>
        <v xml:space="preserve"> -98</v>
      </c>
      <c r="O483" s="29" t="str">
        <f>SSN_7!O1803</f>
        <v xml:space="preserve"> -95</v>
      </c>
      <c r="P483" s="29" t="str">
        <f>SSN_7!P1803</f>
        <v xml:space="preserve"> -95</v>
      </c>
      <c r="Q483" s="29" t="str">
        <f>SSN_7!Q1803</f>
        <v>-106</v>
      </c>
      <c r="R483" s="29" t="str">
        <f>SSN_7!R1803</f>
        <v>-160</v>
      </c>
      <c r="S483" s="29" t="str">
        <f>SSN_7!S1803</f>
        <v>-167</v>
      </c>
      <c r="T483" s="29" t="str">
        <f>SSN_7!T1803</f>
        <v>-168</v>
      </c>
      <c r="U483" s="29" t="str">
        <f>SSN_7!U1803</f>
        <v>-169</v>
      </c>
      <c r="V483" s="29" t="str">
        <f>SSN_7!V1803</f>
        <v>-170</v>
      </c>
      <c r="X483" t="e">
        <f>VLOOKUP(K483,$X$2:Y$31,2,FALSE())</f>
        <v>#N/A</v>
      </c>
      <c r="AB483" s="20">
        <f>MATCH("R",$J484:$J$1001,0)</f>
        <v>15</v>
      </c>
      <c r="AC483" s="20">
        <f>ROW()</f>
        <v>483</v>
      </c>
      <c r="AD483" s="24" t="e">
        <f t="shared" ca="1" si="67"/>
        <v>#N/A</v>
      </c>
      <c r="AE483" t="str">
        <f t="shared" ca="1" si="66"/>
        <v>E</v>
      </c>
    </row>
    <row r="484" spans="1:31">
      <c r="A484"/>
      <c r="J484" s="29" t="str">
        <f>SSN_7!J1804</f>
        <v/>
      </c>
      <c r="K484" s="29" t="str">
        <f>SSN_7!K1804</f>
        <v xml:space="preserve">    </v>
      </c>
      <c r="L484" s="29" t="str">
        <f>SSN_7!L1804</f>
        <v>-158</v>
      </c>
      <c r="M484" s="29" t="str">
        <f>SSN_7!M1804</f>
        <v>-140</v>
      </c>
      <c r="N484" s="29" t="str">
        <f>SSN_7!N1804</f>
        <v>-148</v>
      </c>
      <c r="O484" s="29" t="str">
        <f>SSN_7!O1804</f>
        <v>-152</v>
      </c>
      <c r="P484" s="29" t="str">
        <f>SSN_7!P1804</f>
        <v>-156</v>
      </c>
      <c r="Q484" s="29" t="str">
        <f>SSN_7!Q1804</f>
        <v>-159</v>
      </c>
      <c r="R484" s="29" t="str">
        <f>SSN_7!R1804</f>
        <v>-163</v>
      </c>
      <c r="S484" s="29" t="str">
        <f>SSN_7!S1804</f>
        <v>-166</v>
      </c>
      <c r="T484" s="29" t="str">
        <f>SSN_7!T1804</f>
        <v>-169</v>
      </c>
      <c r="U484" s="29" t="str">
        <f>SSN_7!U1804</f>
        <v>-170</v>
      </c>
      <c r="V484" s="29" t="str">
        <f>SSN_7!V1804</f>
        <v>-172</v>
      </c>
      <c r="X484" t="e">
        <f>VLOOKUP(K484,$X$2:Y$31,2,FALSE())</f>
        <v>#N/A</v>
      </c>
      <c r="AB484" s="20">
        <f>MATCH("R",$J485:$J$1001,0)</f>
        <v>14</v>
      </c>
      <c r="AC484" s="20">
        <f>ROW()</f>
        <v>484</v>
      </c>
      <c r="AD484" s="24" t="e">
        <f t="shared" ca="1" si="67"/>
        <v>#N/A</v>
      </c>
      <c r="AE484" t="str">
        <f t="shared" ca="1" si="66"/>
        <v>E</v>
      </c>
    </row>
    <row r="485" spans="1:31">
      <c r="A485"/>
      <c r="J485" s="29" t="str">
        <f>SSN_7!J1805</f>
        <v/>
      </c>
      <c r="K485" s="29" t="str">
        <f>SSN_7!K1805</f>
        <v xml:space="preserve">    </v>
      </c>
      <c r="L485" s="29" t="str">
        <f>SSN_7!L1805</f>
        <v xml:space="preserve">  58</v>
      </c>
      <c r="M485" s="29" t="str">
        <f>SSN_7!M1805</f>
        <v xml:space="preserve">  19</v>
      </c>
      <c r="N485" s="29" t="str">
        <f>SSN_7!N1805</f>
        <v xml:space="preserve">  50</v>
      </c>
      <c r="O485" s="29" t="str">
        <f>SSN_7!O1805</f>
        <v xml:space="preserve">  57</v>
      </c>
      <c r="P485" s="29" t="str">
        <f>SSN_7!P1805</f>
        <v xml:space="preserve">  60</v>
      </c>
      <c r="Q485" s="29" t="str">
        <f>SSN_7!Q1805</f>
        <v xml:space="preserve">  53</v>
      </c>
      <c r="R485" s="29" t="str">
        <f>SSN_7!R1805</f>
        <v xml:space="preserve">   3</v>
      </c>
      <c r="S485" s="29" t="str">
        <f>SSN_7!S1805</f>
        <v xml:space="preserve">   0</v>
      </c>
      <c r="T485" s="29" t="str">
        <f>SSN_7!T1805</f>
        <v xml:space="preserve">   1</v>
      </c>
      <c r="U485" s="29" t="str">
        <f>SSN_7!U1805</f>
        <v xml:space="preserve">   1</v>
      </c>
      <c r="V485" s="29" t="str">
        <f>SSN_7!V1805</f>
        <v xml:space="preserve">   2</v>
      </c>
      <c r="X485" t="e">
        <f>VLOOKUP(K485,$X$2:Y$31,2,FALSE())</f>
        <v>#N/A</v>
      </c>
      <c r="AB485" s="20">
        <f>MATCH("R",$J486:$J$1001,0)</f>
        <v>13</v>
      </c>
      <c r="AC485" s="20">
        <f>ROW()</f>
        <v>485</v>
      </c>
      <c r="AD485" s="24" t="e">
        <f t="shared" ca="1" si="67"/>
        <v>#N/A</v>
      </c>
      <c r="AE485" t="str">
        <f t="shared" ca="1" si="66"/>
        <v>E</v>
      </c>
    </row>
    <row r="486" spans="1:31">
      <c r="A486"/>
      <c r="J486" s="29" t="str">
        <f>SSN_7!J1806</f>
        <v/>
      </c>
      <c r="K486" s="29" t="str">
        <f>SSN_7!K1806</f>
        <v xml:space="preserve">    </v>
      </c>
      <c r="L486" s="29" t="str">
        <f>SSN_7!L1806</f>
        <v xml:space="preserve">  31</v>
      </c>
      <c r="M486" s="29" t="str">
        <f>SSN_7!M1806</f>
        <v xml:space="preserve">  65</v>
      </c>
      <c r="N486" s="29" t="str">
        <f>SSN_7!N1806</f>
        <v xml:space="preserve">  35</v>
      </c>
      <c r="O486" s="29" t="str">
        <f>SSN_7!O1806</f>
        <v xml:space="preserve">  28</v>
      </c>
      <c r="P486" s="29" t="str">
        <f>SSN_7!P1806</f>
        <v xml:space="preserve">  25</v>
      </c>
      <c r="Q486" s="29" t="str">
        <f>SSN_7!Q1806</f>
        <v xml:space="preserve">  42</v>
      </c>
      <c r="R486" s="29" t="str">
        <f>SSN_7!R1806</f>
        <v xml:space="preserve">  83</v>
      </c>
      <c r="S486" s="29" t="str">
        <f>SSN_7!S1806</f>
        <v xml:space="preserve">  84</v>
      </c>
      <c r="T486" s="29" t="str">
        <f>SSN_7!T1806</f>
        <v xml:space="preserve">  83</v>
      </c>
      <c r="U486" s="29" t="str">
        <f>SSN_7!U1806</f>
        <v xml:space="preserve">  83</v>
      </c>
      <c r="V486" s="29" t="str">
        <f>SSN_7!V1806</f>
        <v xml:space="preserve">  82</v>
      </c>
      <c r="X486" t="e">
        <f>VLOOKUP(K486,$X$2:Y$31,2,FALSE())</f>
        <v>#N/A</v>
      </c>
      <c r="AB486" s="20">
        <f>MATCH("R",$J487:$J$1001,0)</f>
        <v>12</v>
      </c>
      <c r="AC486" s="20">
        <f>ROW()</f>
        <v>486</v>
      </c>
      <c r="AD486" s="24" t="e">
        <f t="shared" ca="1" si="67"/>
        <v>#N/A</v>
      </c>
      <c r="AE486" t="str">
        <f t="shared" ca="1" si="66"/>
        <v>E</v>
      </c>
    </row>
    <row r="487" spans="1:31">
      <c r="A487"/>
      <c r="J487" s="29" t="str">
        <f>SSN_7!J1807</f>
        <v/>
      </c>
      <c r="K487" s="29" t="str">
        <f>SSN_7!K1807</f>
        <v xml:space="preserve">    </v>
      </c>
      <c r="L487" s="29" t="str">
        <f>SSN_7!L1807</f>
        <v>0.02</v>
      </c>
      <c r="M487" s="29" t="str">
        <f>SSN_7!M1807</f>
        <v>0.00</v>
      </c>
      <c r="N487" s="29" t="str">
        <f>SSN_7!N1807</f>
        <v>0.00</v>
      </c>
      <c r="O487" s="29" t="str">
        <f>SSN_7!O1807</f>
        <v>0.01</v>
      </c>
      <c r="P487" s="29" t="str">
        <f>SSN_7!P1807</f>
        <v>0.02</v>
      </c>
      <c r="Q487" s="29" t="str">
        <f>SSN_7!Q1807</f>
        <v>0.02</v>
      </c>
      <c r="R487" s="29" t="str">
        <f>SSN_7!R1807</f>
        <v>0.00</v>
      </c>
      <c r="S487" s="29" t="str">
        <f>SSN_7!S1807</f>
        <v>0.00</v>
      </c>
      <c r="T487" s="29" t="str">
        <f>SSN_7!T1807</f>
        <v>0.00</v>
      </c>
      <c r="U487" s="29" t="str">
        <f>SSN_7!U1807</f>
        <v>0.00</v>
      </c>
      <c r="V487" s="29" t="str">
        <f>SSN_7!V1807</f>
        <v>0.00</v>
      </c>
      <c r="X487" t="e">
        <f>VLOOKUP(K487,$X$2:Y$31,2,FALSE())</f>
        <v>#N/A</v>
      </c>
      <c r="AB487" s="20">
        <f>MATCH("R",$J488:$J$1001,0)</f>
        <v>11</v>
      </c>
      <c r="AC487" s="20">
        <f>ROW()</f>
        <v>487</v>
      </c>
      <c r="AD487" s="24" t="e">
        <f t="shared" ca="1" si="67"/>
        <v>#N/A</v>
      </c>
      <c r="AE487" t="str">
        <f t="shared" ca="1" si="66"/>
        <v>E</v>
      </c>
    </row>
    <row r="488" spans="1:31">
      <c r="A488"/>
      <c r="J488" s="29" t="str">
        <f>SSN_7!J1808</f>
        <v/>
      </c>
      <c r="K488" s="29" t="str">
        <f>SSN_7!K1808</f>
        <v xml:space="preserve">    </v>
      </c>
      <c r="L488" s="29" t="str">
        <f>SSN_7!L1808</f>
        <v>0.00</v>
      </c>
      <c r="M488" s="29" t="str">
        <f>SSN_7!M1808</f>
        <v>0.00</v>
      </c>
      <c r="N488" s="29" t="str">
        <f>SSN_7!N1808</f>
        <v>0.00</v>
      </c>
      <c r="O488" s="29" t="str">
        <f>SSN_7!O1808</f>
        <v>0.00</v>
      </c>
      <c r="P488" s="29" t="str">
        <f>SSN_7!P1808</f>
        <v>0.00</v>
      </c>
      <c r="Q488" s="29" t="str">
        <f>SSN_7!Q1808</f>
        <v>0.00</v>
      </c>
      <c r="R488" s="29" t="str">
        <f>SSN_7!R1808</f>
        <v>0.00</v>
      </c>
      <c r="S488" s="29" t="str">
        <f>SSN_7!S1808</f>
        <v>0.00</v>
      </c>
      <c r="T488" s="29" t="str">
        <f>SSN_7!T1808</f>
        <v>0.00</v>
      </c>
      <c r="U488" s="29" t="str">
        <f>SSN_7!U1808</f>
        <v>0.00</v>
      </c>
      <c r="V488" s="29" t="str">
        <f>SSN_7!V1808</f>
        <v>0.00</v>
      </c>
      <c r="X488" t="e">
        <f>VLOOKUP(K488,$X$2:Y$31,2,FALSE())</f>
        <v>#N/A</v>
      </c>
      <c r="AB488" s="20">
        <f>MATCH("R",$J489:$J$1001,0)</f>
        <v>10</v>
      </c>
      <c r="AC488" s="20">
        <f>ROW()</f>
        <v>488</v>
      </c>
      <c r="AD488" s="24" t="e">
        <f t="shared" ca="1" si="67"/>
        <v>#N/A</v>
      </c>
      <c r="AE488" t="str">
        <f t="shared" ca="1" si="66"/>
        <v>E</v>
      </c>
    </row>
    <row r="489" spans="1:31">
      <c r="A489"/>
      <c r="J489" s="29" t="str">
        <f>SSN_7!J1809</f>
        <v/>
      </c>
      <c r="K489" s="29" t="str">
        <f>SSN_7!K1809</f>
        <v xml:space="preserve">    </v>
      </c>
      <c r="L489" s="29" t="str">
        <f>SSN_7!L1809</f>
        <v>0.09</v>
      </c>
      <c r="M489" s="29" t="str">
        <f>SSN_7!M1809</f>
        <v>0.00</v>
      </c>
      <c r="N489" s="29" t="str">
        <f>SSN_7!N1809</f>
        <v>0.03</v>
      </c>
      <c r="O489" s="29" t="str">
        <f>SSN_7!O1809</f>
        <v>0.05</v>
      </c>
      <c r="P489" s="29" t="str">
        <f>SSN_7!P1809</f>
        <v>0.09</v>
      </c>
      <c r="Q489" s="29" t="str">
        <f>SSN_7!Q1809</f>
        <v>0.07</v>
      </c>
      <c r="R489" s="29" t="str">
        <f>SSN_7!R1809</f>
        <v>0.00</v>
      </c>
      <c r="S489" s="29" t="str">
        <f>SSN_7!S1809</f>
        <v>0.00</v>
      </c>
      <c r="T489" s="29" t="str">
        <f>SSN_7!T1809</f>
        <v>0.00</v>
      </c>
      <c r="U489" s="29" t="str">
        <f>SSN_7!U1809</f>
        <v>0.00</v>
      </c>
      <c r="V489" s="29" t="str">
        <f>SSN_7!V1809</f>
        <v>0.00</v>
      </c>
      <c r="X489" t="e">
        <f>VLOOKUP(K489,$X$2:Y$31,2,FALSE())</f>
        <v>#N/A</v>
      </c>
      <c r="AB489" s="20">
        <f>MATCH("R",$J490:$J$1001,0)</f>
        <v>9</v>
      </c>
      <c r="AC489" s="20">
        <f>ROW()</f>
        <v>489</v>
      </c>
      <c r="AD489" s="24" t="e">
        <f t="shared" ca="1" si="67"/>
        <v>#N/A</v>
      </c>
      <c r="AE489" t="str">
        <f t="shared" ca="1" si="66"/>
        <v>E</v>
      </c>
    </row>
    <row r="490" spans="1:31">
      <c r="A490"/>
      <c r="J490" s="29" t="str">
        <f>SSN_7!J1810</f>
        <v/>
      </c>
      <c r="K490" s="29" t="str">
        <f>SSN_7!K1810</f>
        <v xml:space="preserve">    </v>
      </c>
      <c r="L490" s="29" t="str">
        <f>SSN_7!L1810</f>
        <v>13.7</v>
      </c>
      <c r="M490" s="29" t="str">
        <f>SSN_7!M1810</f>
        <v xml:space="preserve"> 5.2</v>
      </c>
      <c r="N490" s="29" t="str">
        <f>SSN_7!N1810</f>
        <v xml:space="preserve"> 6.9</v>
      </c>
      <c r="O490" s="29" t="str">
        <f>SSN_7!O1810</f>
        <v xml:space="preserve"> 6.5</v>
      </c>
      <c r="P490" s="29" t="str">
        <f>SSN_7!P1810</f>
        <v xml:space="preserve"> 7.1</v>
      </c>
      <c r="Q490" s="29" t="str">
        <f>SSN_7!Q1810</f>
        <v>19.9</v>
      </c>
      <c r="R490" s="29" t="str">
        <f>SSN_7!R1810</f>
        <v xml:space="preserve"> 8.5</v>
      </c>
      <c r="S490" s="29" t="str">
        <f>SSN_7!S1810</f>
        <v xml:space="preserve"> 5.2</v>
      </c>
      <c r="T490" s="29" t="str">
        <f>SSN_7!T1810</f>
        <v xml:space="preserve"> 5.2</v>
      </c>
      <c r="U490" s="29" t="str">
        <f>SSN_7!U1810</f>
        <v xml:space="preserve"> 5.2</v>
      </c>
      <c r="V490" s="29" t="str">
        <f>SSN_7!V1810</f>
        <v xml:space="preserve"> 5.2</v>
      </c>
      <c r="X490" t="e">
        <f>VLOOKUP(K490,$X$2:Y$31,2,FALSE())</f>
        <v>#N/A</v>
      </c>
      <c r="AB490" s="20">
        <f>MATCH("R",$J491:$J$1001,0)</f>
        <v>8</v>
      </c>
      <c r="AC490" s="20">
        <f>ROW()</f>
        <v>490</v>
      </c>
      <c r="AD490" s="24" t="e">
        <f t="shared" ca="1" si="67"/>
        <v>#N/A</v>
      </c>
      <c r="AE490" t="str">
        <f t="shared" ca="1" si="66"/>
        <v>E</v>
      </c>
    </row>
    <row r="491" spans="1:31">
      <c r="A491"/>
      <c r="J491" s="29" t="str">
        <f>SSN_7!J1811</f>
        <v/>
      </c>
      <c r="K491" s="29" t="str">
        <f>SSN_7!K1811</f>
        <v xml:space="preserve">    </v>
      </c>
      <c r="L491" s="29" t="str">
        <f>SSN_7!L1811</f>
        <v xml:space="preserve"> 7.4</v>
      </c>
      <c r="M491" s="29" t="str">
        <f>SSN_7!M1811</f>
        <v xml:space="preserve"> 4.6</v>
      </c>
      <c r="N491" s="29" t="str">
        <f>SSN_7!N1811</f>
        <v xml:space="preserve"> 5.7</v>
      </c>
      <c r="O491" s="29" t="str">
        <f>SSN_7!O1811</f>
        <v xml:space="preserve"> 6.3</v>
      </c>
      <c r="P491" s="29" t="str">
        <f>SSN_7!P1811</f>
        <v xml:space="preserve"> 4.8</v>
      </c>
      <c r="Q491" s="29" t="str">
        <f>SSN_7!Q1811</f>
        <v>11.8</v>
      </c>
      <c r="R491" s="29" t="str">
        <f>SSN_7!R1811</f>
        <v>21.9</v>
      </c>
      <c r="S491" s="29" t="str">
        <f>SSN_7!S1811</f>
        <v xml:space="preserve"> 4.6</v>
      </c>
      <c r="T491" s="29" t="str">
        <f>SSN_7!T1811</f>
        <v xml:space="preserve"> 4.6</v>
      </c>
      <c r="U491" s="29" t="str">
        <f>SSN_7!U1811</f>
        <v xml:space="preserve"> 4.6</v>
      </c>
      <c r="V491" s="29" t="str">
        <f>SSN_7!V1811</f>
        <v xml:space="preserve"> 4.6</v>
      </c>
      <c r="X491" t="e">
        <f>VLOOKUP(K491,$X$2:Y$31,2,FALSE())</f>
        <v>#N/A</v>
      </c>
      <c r="AB491" s="20">
        <f>MATCH("R",$J492:$J$1001,0)</f>
        <v>7</v>
      </c>
      <c r="AC491" s="20">
        <f>ROW()</f>
        <v>491</v>
      </c>
      <c r="AD491" s="24" t="e">
        <f t="shared" ca="1" si="67"/>
        <v>#N/A</v>
      </c>
      <c r="AE491" t="str">
        <f t="shared" ca="1" si="66"/>
        <v>E</v>
      </c>
    </row>
    <row r="492" spans="1:31">
      <c r="A492"/>
      <c r="J492" s="29" t="str">
        <f>SSN_7!J1812</f>
        <v/>
      </c>
      <c r="K492" s="29" t="str">
        <f>SSN_7!K1812</f>
        <v xml:space="preserve">    </v>
      </c>
      <c r="L492" s="29" t="str">
        <f>SSN_7!L1812</f>
        <v>16.7</v>
      </c>
      <c r="M492" s="29" t="str">
        <f>SSN_7!M1812</f>
        <v>11.0</v>
      </c>
      <c r="N492" s="29" t="str">
        <f>SSN_7!N1812</f>
        <v>11.9</v>
      </c>
      <c r="O492" s="29" t="str">
        <f>SSN_7!O1812</f>
        <v>11.6</v>
      </c>
      <c r="P492" s="29" t="str">
        <f>SSN_7!P1812</f>
        <v>12.0</v>
      </c>
      <c r="Q492" s="29" t="str">
        <f>SSN_7!Q1812</f>
        <v>22.0</v>
      </c>
      <c r="R492" s="29" t="str">
        <f>SSN_7!R1812</f>
        <v>12.7</v>
      </c>
      <c r="S492" s="29" t="str">
        <f>SSN_7!S1812</f>
        <v>10.9</v>
      </c>
      <c r="T492" s="29" t="str">
        <f>SSN_7!T1812</f>
        <v>11.0</v>
      </c>
      <c r="U492" s="29" t="str">
        <f>SSN_7!U1812</f>
        <v>11.0</v>
      </c>
      <c r="V492" s="29" t="str">
        <f>SSN_7!V1812</f>
        <v>11.0</v>
      </c>
      <c r="X492" t="e">
        <f>VLOOKUP(K492,$X$2:Y$31,2,FALSE())</f>
        <v>#N/A</v>
      </c>
      <c r="AB492" s="20">
        <f>MATCH("R",$J493:$J$1001,0)</f>
        <v>6</v>
      </c>
      <c r="AC492" s="20">
        <f>ROW()</f>
        <v>492</v>
      </c>
      <c r="AD492" s="24" t="e">
        <f t="shared" ca="1" si="67"/>
        <v>#N/A</v>
      </c>
      <c r="AE492" t="str">
        <f t="shared" ca="1" si="66"/>
        <v>E</v>
      </c>
    </row>
    <row r="493" spans="1:31">
      <c r="A493"/>
      <c r="J493" s="29" t="str">
        <f>SSN_7!J1813</f>
        <v/>
      </c>
      <c r="K493" s="29" t="str">
        <f>SSN_7!K1813</f>
        <v xml:space="preserve">    </v>
      </c>
      <c r="L493" s="29" t="str">
        <f>SSN_7!L1813</f>
        <v xml:space="preserve"> 9.4</v>
      </c>
      <c r="M493" s="29" t="str">
        <f>SSN_7!M1813</f>
        <v xml:space="preserve"> 7.5</v>
      </c>
      <c r="N493" s="29" t="str">
        <f>SSN_7!N1813</f>
        <v xml:space="preserve"> 8.3</v>
      </c>
      <c r="O493" s="29" t="str">
        <f>SSN_7!O1813</f>
        <v xml:space="preserve"> 8.7</v>
      </c>
      <c r="P493" s="29" t="str">
        <f>SSN_7!P1813</f>
        <v xml:space="preserve"> 7.6</v>
      </c>
      <c r="Q493" s="29" t="str">
        <f>SSN_7!Q1813</f>
        <v>13.1</v>
      </c>
      <c r="R493" s="29" t="str">
        <f>SSN_7!R1813</f>
        <v>22.6</v>
      </c>
      <c r="S493" s="29" t="str">
        <f>SSN_7!S1813</f>
        <v xml:space="preserve"> 7.3</v>
      </c>
      <c r="T493" s="29" t="str">
        <f>SSN_7!T1813</f>
        <v xml:space="preserve"> 7.4</v>
      </c>
      <c r="U493" s="29" t="str">
        <f>SSN_7!U1813</f>
        <v xml:space="preserve"> 7.5</v>
      </c>
      <c r="V493" s="29" t="str">
        <f>SSN_7!V1813</f>
        <v xml:space="preserve"> 7.5</v>
      </c>
      <c r="X493" t="e">
        <f>VLOOKUP(K493,$X$2:Y$31,2,FALSE())</f>
        <v>#N/A</v>
      </c>
      <c r="AB493" s="20">
        <f>MATCH("R",$J494:$J$1001,0)</f>
        <v>5</v>
      </c>
      <c r="AC493" s="20">
        <f>ROW()</f>
        <v>493</v>
      </c>
      <c r="AD493" s="24" t="e">
        <f t="shared" ca="1" si="67"/>
        <v>#N/A</v>
      </c>
      <c r="AE493" t="str">
        <f t="shared" ca="1" si="66"/>
        <v>E</v>
      </c>
    </row>
    <row r="494" spans="1:31">
      <c r="A494"/>
      <c r="J494" s="29" t="str">
        <f>SSN_7!J1814</f>
        <v/>
      </c>
      <c r="K494" s="29" t="str">
        <f>SSN_7!K1814</f>
        <v xml:space="preserve">    </v>
      </c>
      <c r="L494" s="29" t="str">
        <f>SSN_7!L1814</f>
        <v xml:space="preserve"> 3.2</v>
      </c>
      <c r="M494" s="29" t="str">
        <f>SSN_7!M1814</f>
        <v xml:space="preserve"> 0.2</v>
      </c>
      <c r="N494" s="29" t="str">
        <f>SSN_7!N1814</f>
        <v xml:space="preserve"> 3.6</v>
      </c>
      <c r="O494" s="29" t="str">
        <f>SSN_7!O1814</f>
        <v xml:space="preserve"> 3.1</v>
      </c>
      <c r="P494" s="29" t="str">
        <f>SSN_7!P1814</f>
        <v xml:space="preserve"> 3.0</v>
      </c>
      <c r="Q494" s="29" t="str">
        <f>SSN_7!Q1814</f>
        <v xml:space="preserve"> 3.1</v>
      </c>
      <c r="R494" s="29" t="str">
        <f>SSN_7!R1814</f>
        <v xml:space="preserve"> 2.9</v>
      </c>
      <c r="S494" s="29" t="str">
        <f>SSN_7!S1814</f>
        <v xml:space="preserve"> 2.8</v>
      </c>
      <c r="T494" s="29" t="str">
        <f>SSN_7!T1814</f>
        <v xml:space="preserve"> 2.7</v>
      </c>
      <c r="U494" s="29" t="str">
        <f>SSN_7!U1814</f>
        <v xml:space="preserve"> 2.7</v>
      </c>
      <c r="V494" s="29" t="str">
        <f>SSN_7!V1814</f>
        <v xml:space="preserve"> 2.6</v>
      </c>
      <c r="X494" t="e">
        <f>VLOOKUP(K494,$X$2:Y$31,2,FALSE())</f>
        <v>#N/A</v>
      </c>
      <c r="AB494" s="20">
        <f>MATCH("R",$J495:$J$1001,0)</f>
        <v>4</v>
      </c>
      <c r="AC494" s="20">
        <f>ROW()</f>
        <v>494</v>
      </c>
      <c r="AD494" s="24" t="e">
        <f t="shared" ca="1" si="67"/>
        <v>#N/A</v>
      </c>
      <c r="AE494" t="str">
        <f t="shared" ca="1" si="66"/>
        <v>E</v>
      </c>
    </row>
    <row r="495" spans="1:31">
      <c r="A495"/>
      <c r="J495" s="29" t="str">
        <f>SSN_7!J1815</f>
        <v/>
      </c>
      <c r="K495" s="29" t="str">
        <f>SSN_7!K1815</f>
        <v xml:space="preserve">    </v>
      </c>
      <c r="L495" s="29" t="str">
        <f>SSN_7!L1815</f>
        <v xml:space="preserve"> 3.2</v>
      </c>
      <c r="M495" s="29" t="str">
        <f>SSN_7!M1815</f>
        <v xml:space="preserve"> 0.3</v>
      </c>
      <c r="N495" s="29" t="str">
        <f>SSN_7!N1815</f>
        <v xml:space="preserve"> 3.6</v>
      </c>
      <c r="O495" s="29" t="str">
        <f>SSN_7!O1815</f>
        <v xml:space="preserve"> 3.1</v>
      </c>
      <c r="P495" s="29" t="str">
        <f>SSN_7!P1815</f>
        <v xml:space="preserve"> 3.0</v>
      </c>
      <c r="Q495" s="29" t="str">
        <f>SSN_7!Q1815</f>
        <v xml:space="preserve"> 3.1</v>
      </c>
      <c r="R495" s="29" t="str">
        <f>SSN_7!R1815</f>
        <v xml:space="preserve"> 2.9</v>
      </c>
      <c r="S495" s="29" t="str">
        <f>SSN_7!S1815</f>
        <v xml:space="preserve"> 2.8</v>
      </c>
      <c r="T495" s="29" t="str">
        <f>SSN_7!T1815</f>
        <v xml:space="preserve"> 2.7</v>
      </c>
      <c r="U495" s="29" t="str">
        <f>SSN_7!U1815</f>
        <v xml:space="preserve"> 2.7</v>
      </c>
      <c r="V495" s="29" t="str">
        <f>SSN_7!V1815</f>
        <v xml:space="preserve"> 2.6</v>
      </c>
      <c r="X495" t="e">
        <f>VLOOKUP(K495,$X$2:Y$31,2,FALSE())</f>
        <v>#N/A</v>
      </c>
      <c r="AB495" s="20">
        <f>MATCH("R",$J496:$J$1001,0)</f>
        <v>3</v>
      </c>
      <c r="AC495" s="20">
        <f>ROW()</f>
        <v>495</v>
      </c>
      <c r="AD495" s="24" t="e">
        <f t="shared" ca="1" si="67"/>
        <v>#N/A</v>
      </c>
      <c r="AE495" t="str">
        <f t="shared" ca="1" si="66"/>
        <v>E</v>
      </c>
    </row>
    <row r="496" spans="1:31">
      <c r="A496"/>
      <c r="J496" s="29" t="str">
        <f>SSN_7!J1816</f>
        <v/>
      </c>
      <c r="K496" s="29" t="str">
        <f>SSN_7!K1816</f>
        <v xml:space="preserve">    </v>
      </c>
      <c r="L496" s="29" t="str">
        <f>SSN_7!L1816</f>
        <v xml:space="preserve">  42</v>
      </c>
      <c r="M496" s="29" t="str">
        <f>SSN_7!M1816</f>
        <v xml:space="preserve">   8</v>
      </c>
      <c r="N496" s="29" t="str">
        <f>SSN_7!N1816</f>
        <v xml:space="preserve">  38</v>
      </c>
      <c r="O496" s="29" t="str">
        <f>SSN_7!O1816</f>
        <v xml:space="preserve">  45</v>
      </c>
      <c r="P496" s="29" t="str">
        <f>SSN_7!P1816</f>
        <v xml:space="preserve">  48</v>
      </c>
      <c r="Q496" s="29" t="str">
        <f>SSN_7!Q1816</f>
        <v xml:space="preserve">  31</v>
      </c>
      <c r="R496" s="29" t="str">
        <f>SSN_7!R1816</f>
        <v xml:space="preserve"> -10</v>
      </c>
      <c r="S496" s="29" t="str">
        <f>SSN_7!S1816</f>
        <v xml:space="preserve"> -11</v>
      </c>
      <c r="T496" s="29" t="str">
        <f>SSN_7!T1816</f>
        <v xml:space="preserve"> -10</v>
      </c>
      <c r="U496" s="29" t="str">
        <f>SSN_7!U1816</f>
        <v xml:space="preserve"> -10</v>
      </c>
      <c r="V496" s="29" t="str">
        <f>SSN_7!V1816</f>
        <v xml:space="preserve">  -9</v>
      </c>
      <c r="X496" t="e">
        <f>VLOOKUP(K496,$X$2:Y$31,2,FALSE())</f>
        <v>#N/A</v>
      </c>
      <c r="AB496" s="20">
        <f>MATCH("R",$J497:$J$1001,0)</f>
        <v>2</v>
      </c>
      <c r="AC496" s="20">
        <f>ROW()</f>
        <v>496</v>
      </c>
      <c r="AD496" s="24" t="e">
        <f t="shared" ca="1" si="67"/>
        <v>#N/A</v>
      </c>
      <c r="AE496" t="str">
        <f t="shared" ca="1" si="66"/>
        <v>E</v>
      </c>
    </row>
    <row r="497" spans="1:31">
      <c r="A497"/>
      <c r="J497" s="29" t="str">
        <f>SSN_7!J1817</f>
        <v/>
      </c>
      <c r="K497" s="29" t="str">
        <f>SSN_7!K1817</f>
        <v/>
      </c>
      <c r="L497" s="29" t="str">
        <f>SSN_7!L1817</f>
        <v/>
      </c>
      <c r="M497" s="29" t="str">
        <f>SSN_7!M1817</f>
        <v/>
      </c>
      <c r="N497" s="29" t="str">
        <f>SSN_7!N1817</f>
        <v/>
      </c>
      <c r="O497" s="29" t="str">
        <f>SSN_7!O1817</f>
        <v/>
      </c>
      <c r="P497" s="29" t="str">
        <f>SSN_7!P1817</f>
        <v/>
      </c>
      <c r="Q497" s="29" t="str">
        <f>SSN_7!Q1817</f>
        <v/>
      </c>
      <c r="R497" s="29" t="str">
        <f>SSN_7!R1817</f>
        <v/>
      </c>
      <c r="S497" s="29" t="str">
        <f>SSN_7!S1817</f>
        <v/>
      </c>
      <c r="T497" s="29" t="str">
        <f>SSN_7!T1817</f>
        <v/>
      </c>
      <c r="U497" s="29" t="str">
        <f>SSN_7!U1817</f>
        <v/>
      </c>
      <c r="V497" s="29" t="str">
        <f>SSN_7!V1817</f>
        <v/>
      </c>
      <c r="X497" t="e">
        <f>VLOOKUP(K497,$X$2:Y$31,2,FALSE())</f>
        <v>#N/A</v>
      </c>
      <c r="AB497" s="20">
        <f>MATCH("R",$J498:$J$1001,0)</f>
        <v>1</v>
      </c>
      <c r="AC497" s="20">
        <f>ROW()</f>
        <v>497</v>
      </c>
      <c r="AD497" s="24" t="e">
        <f t="shared" ca="1" si="67"/>
        <v>#N/A</v>
      </c>
      <c r="AE497" t="str">
        <f t="shared" ca="1" si="66"/>
        <v>E</v>
      </c>
    </row>
    <row r="498" spans="1:31">
      <c r="A498"/>
      <c r="J498" s="29" t="str">
        <f>SSN_7!J1818</f>
        <v>R</v>
      </c>
      <c r="K498" s="29" t="str">
        <f>SSN_7!K1818</f>
        <v>18.0</v>
      </c>
      <c r="L498" s="29" t="str">
        <f>SSN_7!L1818</f>
        <v xml:space="preserve"> 9.2</v>
      </c>
      <c r="M498" s="29" t="str">
        <f>SSN_7!M1818</f>
        <v xml:space="preserve"> 2.0</v>
      </c>
      <c r="N498" s="29" t="str">
        <f>SSN_7!N1818</f>
        <v xml:space="preserve"> 4.0</v>
      </c>
      <c r="O498" s="29" t="str">
        <f>SSN_7!O1818</f>
        <v xml:space="preserve"> 5.4</v>
      </c>
      <c r="P498" s="29" t="str">
        <f>SSN_7!P1818</f>
        <v xml:space="preserve"> 7.3</v>
      </c>
      <c r="Q498" s="29" t="str">
        <f>SSN_7!Q1818</f>
        <v>10.2</v>
      </c>
      <c r="R498" s="29" t="str">
        <f>SSN_7!R1818</f>
        <v>14.4</v>
      </c>
      <c r="S498" s="29" t="str">
        <f>SSN_7!S1818</f>
        <v>18.2</v>
      </c>
      <c r="T498" s="29" t="str">
        <f>SSN_7!T1818</f>
        <v>21.5</v>
      </c>
      <c r="U498" s="29" t="str">
        <f>SSN_7!U1818</f>
        <v>25.0</v>
      </c>
      <c r="V498" s="29" t="str">
        <f>SSN_7!V1818</f>
        <v>29.0</v>
      </c>
      <c r="X498" t="str">
        <f>VLOOKUP(K498,$X$2:Y$31,2,FALSE())</f>
        <v>1800</v>
      </c>
      <c r="AB498" s="20">
        <f>MATCH("R",$J499:$J$1001,0)</f>
        <v>32</v>
      </c>
      <c r="AC498" s="20">
        <f>ROW()</f>
        <v>498</v>
      </c>
      <c r="AD498" s="24" t="e">
        <f t="shared" ca="1" si="67"/>
        <v>#N/A</v>
      </c>
      <c r="AE498" t="str">
        <f t="shared" ca="1" si="66"/>
        <v>E</v>
      </c>
    </row>
    <row r="499" spans="1:31">
      <c r="A499"/>
      <c r="J499" s="29" t="str">
        <f>SSN_7!J1819</f>
        <v/>
      </c>
      <c r="K499" s="29" t="str">
        <f>SSN_7!K1819</f>
        <v xml:space="preserve">    </v>
      </c>
      <c r="L499" s="29" t="str">
        <f>SSN_7!L1819</f>
        <v xml:space="preserve"> 1F2</v>
      </c>
      <c r="M499" s="29" t="str">
        <f>SSN_7!M1819</f>
        <v xml:space="preserve"> 1 E</v>
      </c>
      <c r="N499" s="29" t="str">
        <f>SSN_7!N1819</f>
        <v xml:space="preserve"> 1 E</v>
      </c>
      <c r="O499" s="29" t="str">
        <f>SSN_7!O1819</f>
        <v xml:space="preserve"> 1F2</v>
      </c>
      <c r="P499" s="29" t="str">
        <f>SSN_7!P1819</f>
        <v xml:space="preserve"> 1F2</v>
      </c>
      <c r="Q499" s="29" t="str">
        <f>SSN_7!Q1819</f>
        <v xml:space="preserve"> 1F2</v>
      </c>
      <c r="R499" s="29" t="str">
        <f>SSN_7!R1819</f>
        <v xml:space="preserve"> 1F2</v>
      </c>
      <c r="S499" s="29" t="str">
        <f>SSN_7!S1819</f>
        <v xml:space="preserve"> 1F2</v>
      </c>
      <c r="T499" s="29" t="str">
        <f>SSN_7!T1819</f>
        <v xml:space="preserve"> 1F2</v>
      </c>
      <c r="U499" s="29" t="str">
        <f>SSN_7!U1819</f>
        <v xml:space="preserve"> 1F2</v>
      </c>
      <c r="V499" s="29" t="str">
        <f>SSN_7!V1819</f>
        <v xml:space="preserve"> 1F2</v>
      </c>
      <c r="X499" t="e">
        <f>VLOOKUP(K499,$X$2:Y$31,2,FALSE())</f>
        <v>#N/A</v>
      </c>
      <c r="AB499" s="20">
        <f>MATCH("R",$J500:$J$1001,0)</f>
        <v>31</v>
      </c>
      <c r="AC499" s="20">
        <f>ROW()</f>
        <v>499</v>
      </c>
      <c r="AD499" s="24" t="e">
        <f t="shared" ca="1" si="67"/>
        <v>#N/A</v>
      </c>
      <c r="AE499" t="str">
        <f t="shared" ca="1" si="66"/>
        <v>E</v>
      </c>
    </row>
    <row r="500" spans="1:31">
      <c r="A500"/>
      <c r="J500" s="29" t="str">
        <f>SSN_7!J1820</f>
        <v/>
      </c>
      <c r="K500" s="29" t="str">
        <f>SSN_7!K1820</f>
        <v xml:space="preserve">    </v>
      </c>
      <c r="L500" s="29" t="str">
        <f>SSN_7!L1820</f>
        <v>62.6</v>
      </c>
      <c r="M500" s="29" t="str">
        <f>SSN_7!M1820</f>
        <v>28.7</v>
      </c>
      <c r="N500" s="29" t="str">
        <f>SSN_7!N1820</f>
        <v>30.9</v>
      </c>
      <c r="O500" s="29" t="str">
        <f>SSN_7!O1820</f>
        <v>53.7</v>
      </c>
      <c r="P500" s="29" t="str">
        <f>SSN_7!P1820</f>
        <v>54.3</v>
      </c>
      <c r="Q500" s="29" t="str">
        <f>SSN_7!Q1820</f>
        <v>62.3</v>
      </c>
      <c r="R500" s="29" t="str">
        <f>SSN_7!R1820</f>
        <v>62.3</v>
      </c>
      <c r="S500" s="29" t="str">
        <f>SSN_7!S1820</f>
        <v>62.3</v>
      </c>
      <c r="T500" s="29" t="str">
        <f>SSN_7!T1820</f>
        <v>62.3</v>
      </c>
      <c r="U500" s="29" t="str">
        <f>SSN_7!U1820</f>
        <v>62.3</v>
      </c>
      <c r="V500" s="29" t="str">
        <f>SSN_7!V1820</f>
        <v>62.3</v>
      </c>
      <c r="X500" t="e">
        <f>VLOOKUP(K500,$X$2:Y$31,2,FALSE())</f>
        <v>#N/A</v>
      </c>
      <c r="AB500" s="20">
        <f>MATCH("R",$J501:$J$1001,0)</f>
        <v>30</v>
      </c>
      <c r="AC500" s="20">
        <f>ROW()</f>
        <v>500</v>
      </c>
      <c r="AD500" s="24" t="e">
        <f t="shared" ca="1" si="67"/>
        <v>#N/A</v>
      </c>
      <c r="AE500" t="str">
        <f t="shared" ca="1" si="66"/>
        <v>E</v>
      </c>
    </row>
    <row r="501" spans="1:31">
      <c r="A501"/>
      <c r="J501" s="29" t="str">
        <f>SSN_7!J1821</f>
        <v/>
      </c>
      <c r="K501" s="29" t="str">
        <f>SSN_7!K1821</f>
        <v xml:space="preserve">    </v>
      </c>
      <c r="L501" s="29" t="str">
        <f>SSN_7!L1821</f>
        <v xml:space="preserve"> 2.5</v>
      </c>
      <c r="M501" s="29" t="str">
        <f>SSN_7!M1821</f>
        <v xml:space="preserve"> 1.2</v>
      </c>
      <c r="N501" s="29" t="str">
        <f>SSN_7!N1821</f>
        <v xml:space="preserve"> 1.3</v>
      </c>
      <c r="O501" s="29" t="str">
        <f>SSN_7!O1821</f>
        <v xml:space="preserve"> 1.9</v>
      </c>
      <c r="P501" s="29" t="str">
        <f>SSN_7!P1821</f>
        <v xml:space="preserve"> 1.9</v>
      </c>
      <c r="Q501" s="29" t="str">
        <f>SSN_7!Q1821</f>
        <v xml:space="preserve"> 2.4</v>
      </c>
      <c r="R501" s="29" t="str">
        <f>SSN_7!R1821</f>
        <v xml:space="preserve"> 2.4</v>
      </c>
      <c r="S501" s="29" t="str">
        <f>SSN_7!S1821</f>
        <v xml:space="preserve"> 2.4</v>
      </c>
      <c r="T501" s="29" t="str">
        <f>SSN_7!T1821</f>
        <v xml:space="preserve"> 2.4</v>
      </c>
      <c r="U501" s="29" t="str">
        <f>SSN_7!U1821</f>
        <v xml:space="preserve"> 2.4</v>
      </c>
      <c r="V501" s="29" t="str">
        <f>SSN_7!V1821</f>
        <v xml:space="preserve"> 2.4</v>
      </c>
      <c r="X501" t="e">
        <f>VLOOKUP(K501,$X$2:Y$31,2,FALSE())</f>
        <v>#N/A</v>
      </c>
      <c r="AB501" s="20">
        <f>MATCH("R",$J502:$J$1001,0)</f>
        <v>29</v>
      </c>
      <c r="AC501" s="20">
        <f>ROW()</f>
        <v>501</v>
      </c>
      <c r="AD501" s="24" t="e">
        <f t="shared" ca="1" si="67"/>
        <v>#N/A</v>
      </c>
      <c r="AE501" t="str">
        <f t="shared" ca="1" si="66"/>
        <v>E</v>
      </c>
    </row>
    <row r="502" spans="1:31">
      <c r="A502"/>
      <c r="J502" s="29" t="str">
        <f>SSN_7!J1822</f>
        <v/>
      </c>
      <c r="K502" s="29" t="str">
        <f>SSN_7!K1822</f>
        <v xml:space="preserve">    </v>
      </c>
      <c r="L502" s="29" t="str">
        <f>SSN_7!L1822</f>
        <v xml:space="preserve"> 330</v>
      </c>
      <c r="M502" s="29" t="str">
        <f>SSN_7!M1822</f>
        <v xml:space="preserve">  92</v>
      </c>
      <c r="N502" s="29" t="str">
        <f>SSN_7!N1822</f>
        <v xml:space="preserve"> 101</v>
      </c>
      <c r="O502" s="29" t="str">
        <f>SSN_7!O1822</f>
        <v xml:space="preserve"> 230</v>
      </c>
      <c r="P502" s="29" t="str">
        <f>SSN_7!P1822</f>
        <v xml:space="preserve"> 236</v>
      </c>
      <c r="Q502" s="29" t="str">
        <f>SSN_7!Q1822</f>
        <v xml:space="preserve"> 326</v>
      </c>
      <c r="R502" s="29" t="str">
        <f>SSN_7!R1822</f>
        <v xml:space="preserve"> 326</v>
      </c>
      <c r="S502" s="29" t="str">
        <f>SSN_7!S1822</f>
        <v xml:space="preserve"> 326</v>
      </c>
      <c r="T502" s="29" t="str">
        <f>SSN_7!T1822</f>
        <v xml:space="preserve"> 326</v>
      </c>
      <c r="U502" s="29" t="str">
        <f>SSN_7!U1822</f>
        <v xml:space="preserve"> 326</v>
      </c>
      <c r="V502" s="29" t="str">
        <f>SSN_7!V1822</f>
        <v xml:space="preserve"> 326</v>
      </c>
      <c r="X502" t="e">
        <f>VLOOKUP(K502,$X$2:Y$31,2,FALSE())</f>
        <v>#N/A</v>
      </c>
      <c r="AB502" s="20">
        <f>MATCH("R",$J503:$J$1001,0)</f>
        <v>28</v>
      </c>
      <c r="AC502" s="20">
        <f>ROW()</f>
        <v>502</v>
      </c>
      <c r="AD502" s="24" t="e">
        <f t="shared" ca="1" si="67"/>
        <v>#N/A</v>
      </c>
      <c r="AE502" t="str">
        <f t="shared" ca="1" si="66"/>
        <v>E</v>
      </c>
    </row>
    <row r="503" spans="1:31">
      <c r="A503"/>
      <c r="J503" s="29" t="str">
        <f>SSN_7!J1823</f>
        <v/>
      </c>
      <c r="K503" s="29" t="str">
        <f>SSN_7!K1823</f>
        <v xml:space="preserve">    </v>
      </c>
      <c r="L503" s="29" t="str">
        <f>SSN_7!L1823</f>
        <v>0.50</v>
      </c>
      <c r="M503" s="29" t="str">
        <f>SSN_7!M1823</f>
        <v>1.00</v>
      </c>
      <c r="N503" s="29" t="str">
        <f>SSN_7!N1823</f>
        <v>0.99</v>
      </c>
      <c r="O503" s="29" t="str">
        <f>SSN_7!O1823</f>
        <v>1.00</v>
      </c>
      <c r="P503" s="29" t="str">
        <f>SSN_7!P1823</f>
        <v>0.93</v>
      </c>
      <c r="Q503" s="29" t="str">
        <f>SSN_7!Q1823</f>
        <v>0.20</v>
      </c>
      <c r="R503" s="29" t="str">
        <f>SSN_7!R1823</f>
        <v>0.00</v>
      </c>
      <c r="S503" s="29" t="str">
        <f>SSN_7!S1823</f>
        <v>0.00</v>
      </c>
      <c r="T503" s="29" t="str">
        <f>SSN_7!T1823</f>
        <v>0.00</v>
      </c>
      <c r="U503" s="29" t="str">
        <f>SSN_7!U1823</f>
        <v>0.00</v>
      </c>
      <c r="V503" s="29" t="str">
        <f>SSN_7!V1823</f>
        <v>0.00</v>
      </c>
      <c r="X503" t="e">
        <f>VLOOKUP(K503,$X$2:Y$31,2,FALSE())</f>
        <v>#N/A</v>
      </c>
      <c r="AB503" s="20">
        <f>MATCH("R",$J504:$J$1001,0)</f>
        <v>27</v>
      </c>
      <c r="AC503" s="20">
        <f>ROW()</f>
        <v>503</v>
      </c>
      <c r="AD503" s="24" t="e">
        <f t="shared" ca="1" si="67"/>
        <v>#N/A</v>
      </c>
      <c r="AE503" t="str">
        <f t="shared" ca="1" si="66"/>
        <v>E</v>
      </c>
    </row>
    <row r="504" spans="1:31">
      <c r="A504"/>
      <c r="J504" s="29" t="str">
        <f>SSN_7!J1824</f>
        <v/>
      </c>
      <c r="K504" s="29" t="str">
        <f>SSN_7!K1824</f>
        <v xml:space="preserve">    </v>
      </c>
      <c r="L504" s="29" t="str">
        <f>SSN_7!L1824</f>
        <v xml:space="preserve"> 119</v>
      </c>
      <c r="M504" s="29" t="str">
        <f>SSN_7!M1824</f>
        <v xml:space="preserve"> 150</v>
      </c>
      <c r="N504" s="29" t="str">
        <f>SSN_7!N1824</f>
        <v xml:space="preserve"> 132</v>
      </c>
      <c r="O504" s="29" t="str">
        <f>SSN_7!O1824</f>
        <v xml:space="preserve"> 118</v>
      </c>
      <c r="P504" s="29" t="str">
        <f>SSN_7!P1824</f>
        <v xml:space="preserve"> 117</v>
      </c>
      <c r="Q504" s="29" t="str">
        <f>SSN_7!Q1824</f>
        <v xml:space="preserve"> 125</v>
      </c>
      <c r="R504" s="29" t="str">
        <f>SSN_7!R1824</f>
        <v xml:space="preserve"> 171</v>
      </c>
      <c r="S504" s="29" t="str">
        <f>SSN_7!S1824</f>
        <v xml:space="preserve"> 187</v>
      </c>
      <c r="T504" s="29" t="str">
        <f>SSN_7!T1824</f>
        <v xml:space="preserve"> 188</v>
      </c>
      <c r="U504" s="29" t="str">
        <f>SSN_7!U1824</f>
        <v xml:space="preserve"> 189</v>
      </c>
      <c r="V504" s="29" t="str">
        <f>SSN_7!V1824</f>
        <v xml:space="preserve"> 190</v>
      </c>
      <c r="X504" t="e">
        <f>VLOOKUP(K504,$X$2:Y$31,2,FALSE())</f>
        <v>#N/A</v>
      </c>
      <c r="AB504" s="20">
        <f>MATCH("R",$J505:$J$1001,0)</f>
        <v>26</v>
      </c>
      <c r="AC504" s="20">
        <f>ROW()</f>
        <v>504</v>
      </c>
      <c r="AD504" s="24" t="e">
        <f t="shared" ca="1" si="67"/>
        <v>#N/A</v>
      </c>
      <c r="AE504" t="str">
        <f t="shared" ca="1" si="66"/>
        <v>E</v>
      </c>
    </row>
    <row r="505" spans="1:31">
      <c r="A505"/>
      <c r="J505" s="29" t="str">
        <f>SSN_7!J1825</f>
        <v/>
      </c>
      <c r="K505" s="29" t="str">
        <f>SSN_7!K1825</f>
        <v xml:space="preserve">    </v>
      </c>
      <c r="L505" s="29" t="str">
        <f>SSN_7!L1825</f>
        <v xml:space="preserve">  24</v>
      </c>
      <c r="M505" s="29" t="str">
        <f>SSN_7!M1825</f>
        <v xml:space="preserve"> -17</v>
      </c>
      <c r="N505" s="29" t="str">
        <f>SSN_7!N1825</f>
        <v xml:space="preserve">   7</v>
      </c>
      <c r="O505" s="29" t="str">
        <f>SSN_7!O1825</f>
        <v xml:space="preserve">  21</v>
      </c>
      <c r="P505" s="29" t="str">
        <f>SSN_7!P1825</f>
        <v xml:space="preserve">  25</v>
      </c>
      <c r="Q505" s="29" t="str">
        <f>SSN_7!Q1825</f>
        <v xml:space="preserve">  19</v>
      </c>
      <c r="R505" s="29" t="str">
        <f>SSN_7!R1825</f>
        <v xml:space="preserve"> -24</v>
      </c>
      <c r="S505" s="29" t="str">
        <f>SSN_7!S1825</f>
        <v xml:space="preserve"> -37</v>
      </c>
      <c r="T505" s="29" t="str">
        <f>SSN_7!T1825</f>
        <v xml:space="preserve"> -36</v>
      </c>
      <c r="U505" s="29" t="str">
        <f>SSN_7!U1825</f>
        <v xml:space="preserve"> -36</v>
      </c>
      <c r="V505" s="29" t="str">
        <f>SSN_7!V1825</f>
        <v xml:space="preserve"> -36</v>
      </c>
      <c r="X505" t="e">
        <f>VLOOKUP(K505,$X$2:Y$31,2,FALSE())</f>
        <v>#N/A</v>
      </c>
      <c r="AB505" s="20">
        <f>MATCH("R",$J506:$J$1001,0)</f>
        <v>25</v>
      </c>
      <c r="AC505" s="20">
        <f>ROW()</f>
        <v>505</v>
      </c>
      <c r="AD505" s="24" t="e">
        <f t="shared" ca="1" si="67"/>
        <v>#N/A</v>
      </c>
      <c r="AE505" t="str">
        <f t="shared" ca="1" si="66"/>
        <v>E</v>
      </c>
    </row>
    <row r="506" spans="1:31">
      <c r="A506"/>
      <c r="J506" s="29" t="str">
        <f>SSN_7!J1826</f>
        <v/>
      </c>
      <c r="K506" s="29" t="str">
        <f>SSN_7!K1826</f>
        <v xml:space="preserve">    </v>
      </c>
      <c r="L506" s="29" t="str">
        <f>SSN_7!L1826</f>
        <v xml:space="preserve"> -99</v>
      </c>
      <c r="M506" s="29" t="str">
        <f>SSN_7!M1826</f>
        <v>-130</v>
      </c>
      <c r="N506" s="29" t="str">
        <f>SSN_7!N1826</f>
        <v>-112</v>
      </c>
      <c r="O506" s="29" t="str">
        <f>SSN_7!O1826</f>
        <v xml:space="preserve"> -98</v>
      </c>
      <c r="P506" s="29" t="str">
        <f>SSN_7!P1826</f>
        <v xml:space="preserve"> -97</v>
      </c>
      <c r="Q506" s="29" t="str">
        <f>SSN_7!Q1826</f>
        <v>-105</v>
      </c>
      <c r="R506" s="29" t="str">
        <f>SSN_7!R1826</f>
        <v>-151</v>
      </c>
      <c r="S506" s="29" t="str">
        <f>SSN_7!S1826</f>
        <v>-167</v>
      </c>
      <c r="T506" s="29" t="str">
        <f>SSN_7!T1826</f>
        <v>-168</v>
      </c>
      <c r="U506" s="29" t="str">
        <f>SSN_7!U1826</f>
        <v>-169</v>
      </c>
      <c r="V506" s="29" t="str">
        <f>SSN_7!V1826</f>
        <v>-170</v>
      </c>
      <c r="X506" t="e">
        <f>VLOOKUP(K506,$X$2:Y$31,2,FALSE())</f>
        <v>#N/A</v>
      </c>
      <c r="AB506" s="20">
        <f>MATCH("R",$J507:$J$1001,0)</f>
        <v>24</v>
      </c>
      <c r="AC506" s="20">
        <f>ROW()</f>
        <v>506</v>
      </c>
      <c r="AD506" s="24" t="e">
        <f t="shared" ca="1" si="67"/>
        <v>#N/A</v>
      </c>
      <c r="AE506" t="str">
        <f t="shared" ca="1" si="66"/>
        <v>E</v>
      </c>
    </row>
    <row r="507" spans="1:31">
      <c r="A507"/>
      <c r="J507" s="29" t="str">
        <f>SSN_7!J1827</f>
        <v/>
      </c>
      <c r="K507" s="29" t="str">
        <f>SSN_7!K1827</f>
        <v xml:space="preserve">    </v>
      </c>
      <c r="L507" s="29" t="str">
        <f>SSN_7!L1827</f>
        <v>-158</v>
      </c>
      <c r="M507" s="29" t="str">
        <f>SSN_7!M1827</f>
        <v>-140</v>
      </c>
      <c r="N507" s="29" t="str">
        <f>SSN_7!N1827</f>
        <v>-148</v>
      </c>
      <c r="O507" s="29" t="str">
        <f>SSN_7!O1827</f>
        <v>-152</v>
      </c>
      <c r="P507" s="29" t="str">
        <f>SSN_7!P1827</f>
        <v>-156</v>
      </c>
      <c r="Q507" s="29" t="str">
        <f>SSN_7!Q1827</f>
        <v>-159</v>
      </c>
      <c r="R507" s="29" t="str">
        <f>SSN_7!R1827</f>
        <v>-163</v>
      </c>
      <c r="S507" s="29" t="str">
        <f>SSN_7!S1827</f>
        <v>-166</v>
      </c>
      <c r="T507" s="29" t="str">
        <f>SSN_7!T1827</f>
        <v>-169</v>
      </c>
      <c r="U507" s="29" t="str">
        <f>SSN_7!U1827</f>
        <v>-170</v>
      </c>
      <c r="V507" s="29" t="str">
        <f>SSN_7!V1827</f>
        <v>-172</v>
      </c>
      <c r="X507" t="e">
        <f>VLOOKUP(K507,$X$2:Y$31,2,FALSE())</f>
        <v>#N/A</v>
      </c>
      <c r="AB507" s="20">
        <f>MATCH("R",$J508:$J$1001,0)</f>
        <v>23</v>
      </c>
      <c r="AC507" s="20">
        <f>ROW()</f>
        <v>507</v>
      </c>
      <c r="AD507" s="24" t="e">
        <f t="shared" ca="1" si="67"/>
        <v>#N/A</v>
      </c>
      <c r="AE507" t="str">
        <f t="shared" ca="1" si="66"/>
        <v>E</v>
      </c>
    </row>
    <row r="508" spans="1:31">
      <c r="A508"/>
      <c r="J508" s="29" t="str">
        <f>SSN_7!J1828</f>
        <v/>
      </c>
      <c r="K508" s="29" t="str">
        <f>SSN_7!K1828</f>
        <v xml:space="preserve">    </v>
      </c>
      <c r="L508" s="29" t="str">
        <f>SSN_7!L1828</f>
        <v xml:space="preserve">  59</v>
      </c>
      <c r="M508" s="29" t="str">
        <f>SSN_7!M1828</f>
        <v xml:space="preserve">  10</v>
      </c>
      <c r="N508" s="29" t="str">
        <f>SSN_7!N1828</f>
        <v xml:space="preserve">  36</v>
      </c>
      <c r="O508" s="29" t="str">
        <f>SSN_7!O1828</f>
        <v xml:space="preserve">  54</v>
      </c>
      <c r="P508" s="29" t="str">
        <f>SSN_7!P1828</f>
        <v xml:space="preserve">  59</v>
      </c>
      <c r="Q508" s="29" t="str">
        <f>SSN_7!Q1828</f>
        <v xml:space="preserve">  54</v>
      </c>
      <c r="R508" s="29" t="str">
        <f>SSN_7!R1828</f>
        <v xml:space="preserve">  12</v>
      </c>
      <c r="S508" s="29" t="str">
        <f>SSN_7!S1828</f>
        <v xml:space="preserve">   0</v>
      </c>
      <c r="T508" s="29" t="str">
        <f>SSN_7!T1828</f>
        <v xml:space="preserve">   1</v>
      </c>
      <c r="U508" s="29" t="str">
        <f>SSN_7!U1828</f>
        <v xml:space="preserve">   2</v>
      </c>
      <c r="V508" s="29" t="str">
        <f>SSN_7!V1828</f>
        <v xml:space="preserve">   2</v>
      </c>
      <c r="X508" t="e">
        <f>VLOOKUP(K508,$X$2:Y$31,2,FALSE())</f>
        <v>#N/A</v>
      </c>
      <c r="AB508" s="20">
        <f>MATCH("R",$J509:$J$1001,0)</f>
        <v>22</v>
      </c>
      <c r="AC508" s="20">
        <f>ROW()</f>
        <v>508</v>
      </c>
      <c r="AD508" s="24" t="e">
        <f t="shared" ca="1" si="67"/>
        <v>#N/A</v>
      </c>
      <c r="AE508" t="str">
        <f t="shared" ca="1" si="66"/>
        <v>E</v>
      </c>
    </row>
    <row r="509" spans="1:31">
      <c r="A509"/>
      <c r="J509" s="29" t="str">
        <f>SSN_7!J1829</f>
        <v/>
      </c>
      <c r="K509" s="29" t="str">
        <f>SSN_7!K1829</f>
        <v xml:space="preserve">    </v>
      </c>
      <c r="L509" s="29" t="str">
        <f>SSN_7!L1829</f>
        <v xml:space="preserve">  31</v>
      </c>
      <c r="M509" s="29" t="str">
        <f>SSN_7!M1829</f>
        <v xml:space="preserve">  74</v>
      </c>
      <c r="N509" s="29" t="str">
        <f>SSN_7!N1829</f>
        <v xml:space="preserve">  48</v>
      </c>
      <c r="O509" s="29" t="str">
        <f>SSN_7!O1829</f>
        <v xml:space="preserve">  30</v>
      </c>
      <c r="P509" s="29" t="str">
        <f>SSN_7!P1829</f>
        <v xml:space="preserve">  26</v>
      </c>
      <c r="Q509" s="29" t="str">
        <f>SSN_7!Q1829</f>
        <v xml:space="preserve">  40</v>
      </c>
      <c r="R509" s="29" t="str">
        <f>SSN_7!R1829</f>
        <v xml:space="preserve">  78</v>
      </c>
      <c r="S509" s="29" t="str">
        <f>SSN_7!S1829</f>
        <v xml:space="preserve">  84</v>
      </c>
      <c r="T509" s="29" t="str">
        <f>SSN_7!T1829</f>
        <v xml:space="preserve">  83</v>
      </c>
      <c r="U509" s="29" t="str">
        <f>SSN_7!U1829</f>
        <v xml:space="preserve">  82</v>
      </c>
      <c r="V509" s="29" t="str">
        <f>SSN_7!V1829</f>
        <v xml:space="preserve">  82</v>
      </c>
      <c r="X509" t="e">
        <f>VLOOKUP(K509,$X$2:Y$31,2,FALSE())</f>
        <v>#N/A</v>
      </c>
      <c r="AB509" s="20">
        <f>MATCH("R",$J510:$J$1001,0)</f>
        <v>21</v>
      </c>
      <c r="AC509" s="20">
        <f>ROW()</f>
        <v>509</v>
      </c>
      <c r="AD509" s="24" t="e">
        <f t="shared" ca="1" si="67"/>
        <v>#N/A</v>
      </c>
      <c r="AE509" t="str">
        <f t="shared" ca="1" si="66"/>
        <v>E</v>
      </c>
    </row>
    <row r="510" spans="1:31">
      <c r="A510"/>
      <c r="J510" s="29" t="str">
        <f>SSN_7!J1830</f>
        <v/>
      </c>
      <c r="K510" s="29" t="str">
        <f>SSN_7!K1830</f>
        <v xml:space="preserve">    </v>
      </c>
      <c r="L510" s="29" t="str">
        <f>SSN_7!L1830</f>
        <v>0.03</v>
      </c>
      <c r="M510" s="29" t="str">
        <f>SSN_7!M1830</f>
        <v>0.00</v>
      </c>
      <c r="N510" s="29" t="str">
        <f>SSN_7!N1830</f>
        <v>0.00</v>
      </c>
      <c r="O510" s="29" t="str">
        <f>SSN_7!O1830</f>
        <v>0.00</v>
      </c>
      <c r="P510" s="29" t="str">
        <f>SSN_7!P1830</f>
        <v>0.01</v>
      </c>
      <c r="Q510" s="29" t="str">
        <f>SSN_7!Q1830</f>
        <v>0.02</v>
      </c>
      <c r="R510" s="29" t="str">
        <f>SSN_7!R1830</f>
        <v>0.00</v>
      </c>
      <c r="S510" s="29" t="str">
        <f>SSN_7!S1830</f>
        <v>0.00</v>
      </c>
      <c r="T510" s="29" t="str">
        <f>SSN_7!T1830</f>
        <v>0.00</v>
      </c>
      <c r="U510" s="29" t="str">
        <f>SSN_7!U1830</f>
        <v>0.00</v>
      </c>
      <c r="V510" s="29" t="str">
        <f>SSN_7!V1830</f>
        <v>0.00</v>
      </c>
      <c r="X510" t="e">
        <f>VLOOKUP(K510,$X$2:Y$31,2,FALSE())</f>
        <v>#N/A</v>
      </c>
      <c r="AB510" s="20">
        <f>MATCH("R",$J511:$J$1001,0)</f>
        <v>20</v>
      </c>
      <c r="AC510" s="20">
        <f>ROW()</f>
        <v>510</v>
      </c>
      <c r="AD510" s="24" t="e">
        <f t="shared" ca="1" si="67"/>
        <v>#N/A</v>
      </c>
      <c r="AE510" t="str">
        <f t="shared" ca="1" si="66"/>
        <v>E</v>
      </c>
    </row>
    <row r="511" spans="1:31">
      <c r="A511"/>
      <c r="J511" s="29" t="str">
        <f>SSN_7!J1831</f>
        <v/>
      </c>
      <c r="K511" s="29" t="str">
        <f>SSN_7!K1831</f>
        <v xml:space="preserve">    </v>
      </c>
      <c r="L511" s="29" t="str">
        <f>SSN_7!L1831</f>
        <v>0.01</v>
      </c>
      <c r="M511" s="29" t="str">
        <f>SSN_7!M1831</f>
        <v>0.00</v>
      </c>
      <c r="N511" s="29" t="str">
        <f>SSN_7!N1831</f>
        <v>0.00</v>
      </c>
      <c r="O511" s="29" t="str">
        <f>SSN_7!O1831</f>
        <v>0.00</v>
      </c>
      <c r="P511" s="29" t="str">
        <f>SSN_7!P1831</f>
        <v>0.00</v>
      </c>
      <c r="Q511" s="29" t="str">
        <f>SSN_7!Q1831</f>
        <v>0.00</v>
      </c>
      <c r="R511" s="29" t="str">
        <f>SSN_7!R1831</f>
        <v>0.00</v>
      </c>
      <c r="S511" s="29" t="str">
        <f>SSN_7!S1831</f>
        <v>0.00</v>
      </c>
      <c r="T511" s="29" t="str">
        <f>SSN_7!T1831</f>
        <v>0.00</v>
      </c>
      <c r="U511" s="29" t="str">
        <f>SSN_7!U1831</f>
        <v>0.00</v>
      </c>
      <c r="V511" s="29" t="str">
        <f>SSN_7!V1831</f>
        <v>0.00</v>
      </c>
      <c r="X511" t="e">
        <f>VLOOKUP(K511,$X$2:Y$31,2,FALSE())</f>
        <v>#N/A</v>
      </c>
      <c r="AB511" s="20">
        <f>MATCH("R",$J512:$J$1001,0)</f>
        <v>19</v>
      </c>
      <c r="AC511" s="20">
        <f>ROW()</f>
        <v>511</v>
      </c>
      <c r="AD511" s="24" t="e">
        <f t="shared" ca="1" si="67"/>
        <v>#N/A</v>
      </c>
      <c r="AE511" t="str">
        <f t="shared" ca="1" si="66"/>
        <v>E</v>
      </c>
    </row>
    <row r="512" spans="1:31">
      <c r="A512"/>
      <c r="J512" s="29" t="str">
        <f>SSN_7!J1832</f>
        <v/>
      </c>
      <c r="K512" s="29" t="str">
        <f>SSN_7!K1832</f>
        <v xml:space="preserve">    </v>
      </c>
      <c r="L512" s="29" t="str">
        <f>SSN_7!L1832</f>
        <v>0.08</v>
      </c>
      <c r="M512" s="29" t="str">
        <f>SSN_7!M1832</f>
        <v>0.00</v>
      </c>
      <c r="N512" s="29" t="str">
        <f>SSN_7!N1832</f>
        <v>0.00</v>
      </c>
      <c r="O512" s="29" t="str">
        <f>SSN_7!O1832</f>
        <v>0.04</v>
      </c>
      <c r="P512" s="29" t="str">
        <f>SSN_7!P1832</f>
        <v>0.08</v>
      </c>
      <c r="Q512" s="29" t="str">
        <f>SSN_7!Q1832</f>
        <v>0.07</v>
      </c>
      <c r="R512" s="29" t="str">
        <f>SSN_7!R1832</f>
        <v>0.00</v>
      </c>
      <c r="S512" s="29" t="str">
        <f>SSN_7!S1832</f>
        <v>0.00</v>
      </c>
      <c r="T512" s="29" t="str">
        <f>SSN_7!T1832</f>
        <v>0.00</v>
      </c>
      <c r="U512" s="29" t="str">
        <f>SSN_7!U1832</f>
        <v>0.00</v>
      </c>
      <c r="V512" s="29" t="str">
        <f>SSN_7!V1832</f>
        <v>0.00</v>
      </c>
      <c r="X512" t="e">
        <f>VLOOKUP(K512,$X$2:Y$31,2,FALSE())</f>
        <v>#N/A</v>
      </c>
      <c r="AB512" s="20">
        <f>MATCH("R",$J513:$J$1001,0)</f>
        <v>18</v>
      </c>
      <c r="AC512" s="20">
        <f>ROW()</f>
        <v>512</v>
      </c>
      <c r="AD512" s="24" t="e">
        <f t="shared" ca="1" si="67"/>
        <v>#N/A</v>
      </c>
      <c r="AE512" t="str">
        <f t="shared" ca="1" si="66"/>
        <v>E</v>
      </c>
    </row>
    <row r="513" spans="1:31">
      <c r="A513"/>
      <c r="J513" s="29" t="str">
        <f>SSN_7!J1833</f>
        <v/>
      </c>
      <c r="K513" s="29" t="str">
        <f>SSN_7!K1833</f>
        <v xml:space="preserve">    </v>
      </c>
      <c r="L513" s="29" t="str">
        <f>SSN_7!L1833</f>
        <v>14.0</v>
      </c>
      <c r="M513" s="29" t="str">
        <f>SSN_7!M1833</f>
        <v xml:space="preserve"> 5.2</v>
      </c>
      <c r="N513" s="29" t="str">
        <f>SSN_7!N1833</f>
        <v xml:space="preserve"> 5.4</v>
      </c>
      <c r="O513" s="29" t="str">
        <f>SSN_7!O1833</f>
        <v xml:space="preserve"> 6.6</v>
      </c>
      <c r="P513" s="29" t="str">
        <f>SSN_7!P1833</f>
        <v xml:space="preserve"> 6.8</v>
      </c>
      <c r="Q513" s="29" t="str">
        <f>SSN_7!Q1833</f>
        <v>18.2</v>
      </c>
      <c r="R513" s="29" t="str">
        <f>SSN_7!R1833</f>
        <v>14.0</v>
      </c>
      <c r="S513" s="29" t="str">
        <f>SSN_7!S1833</f>
        <v xml:space="preserve"> 5.2</v>
      </c>
      <c r="T513" s="29" t="str">
        <f>SSN_7!T1833</f>
        <v xml:space="preserve"> 5.2</v>
      </c>
      <c r="U513" s="29" t="str">
        <f>SSN_7!U1833</f>
        <v xml:space="preserve"> 5.2</v>
      </c>
      <c r="V513" s="29" t="str">
        <f>SSN_7!V1833</f>
        <v xml:space="preserve"> 5.2</v>
      </c>
      <c r="X513" t="e">
        <f>VLOOKUP(K513,$X$2:Y$31,2,FALSE())</f>
        <v>#N/A</v>
      </c>
      <c r="AB513" s="20">
        <f>MATCH("R",$J514:$J$1001,0)</f>
        <v>17</v>
      </c>
      <c r="AC513" s="20">
        <f>ROW()</f>
        <v>513</v>
      </c>
      <c r="AD513" s="24" t="e">
        <f t="shared" ca="1" si="67"/>
        <v>#N/A</v>
      </c>
      <c r="AE513" t="str">
        <f t="shared" ca="1" si="66"/>
        <v>E</v>
      </c>
    </row>
    <row r="514" spans="1:31">
      <c r="A514"/>
      <c r="J514" s="29" t="str">
        <f>SSN_7!J1834</f>
        <v/>
      </c>
      <c r="K514" s="29" t="str">
        <f>SSN_7!K1834</f>
        <v xml:space="preserve">    </v>
      </c>
      <c r="L514" s="29" t="str">
        <f>SSN_7!L1834</f>
        <v xml:space="preserve"> 7.6</v>
      </c>
      <c r="M514" s="29" t="str">
        <f>SSN_7!M1834</f>
        <v xml:space="preserve"> 4.6</v>
      </c>
      <c r="N514" s="29" t="str">
        <f>SSN_7!N1834</f>
        <v xml:space="preserve"> 4.6</v>
      </c>
      <c r="O514" s="29" t="str">
        <f>SSN_7!O1834</f>
        <v xml:space="preserve"> 6.4</v>
      </c>
      <c r="P514" s="29" t="str">
        <f>SSN_7!P1834</f>
        <v xml:space="preserve"> 4.7</v>
      </c>
      <c r="Q514" s="29" t="str">
        <f>SSN_7!Q1834</f>
        <v>10.4</v>
      </c>
      <c r="R514" s="29" t="str">
        <f>SSN_7!R1834</f>
        <v>22.3</v>
      </c>
      <c r="S514" s="29" t="str">
        <f>SSN_7!S1834</f>
        <v xml:space="preserve"> 4.6</v>
      </c>
      <c r="T514" s="29" t="str">
        <f>SSN_7!T1834</f>
        <v xml:space="preserve"> 4.6</v>
      </c>
      <c r="U514" s="29" t="str">
        <f>SSN_7!U1834</f>
        <v xml:space="preserve"> 4.6</v>
      </c>
      <c r="V514" s="29" t="str">
        <f>SSN_7!V1834</f>
        <v xml:space="preserve"> 4.6</v>
      </c>
      <c r="X514" t="e">
        <f>VLOOKUP(K514,$X$2:Y$31,2,FALSE())</f>
        <v>#N/A</v>
      </c>
      <c r="AB514" s="20">
        <f>MATCH("R",$J515:$J$1001,0)</f>
        <v>16</v>
      </c>
      <c r="AC514" s="20">
        <f>ROW()</f>
        <v>514</v>
      </c>
      <c r="AD514" s="24" t="e">
        <f t="shared" ca="1" si="67"/>
        <v>#N/A</v>
      </c>
      <c r="AE514" t="str">
        <f t="shared" ca="1" si="66"/>
        <v>E</v>
      </c>
    </row>
    <row r="515" spans="1:31">
      <c r="A515"/>
      <c r="J515" s="29" t="str">
        <f>SSN_7!J1835</f>
        <v/>
      </c>
      <c r="K515" s="29" t="str">
        <f>SSN_7!K1835</f>
        <v xml:space="preserve">    </v>
      </c>
      <c r="L515" s="29" t="str">
        <f>SSN_7!L1835</f>
        <v>16.9</v>
      </c>
      <c r="M515" s="29" t="str">
        <f>SSN_7!M1835</f>
        <v>11.0</v>
      </c>
      <c r="N515" s="29" t="str">
        <f>SSN_7!N1835</f>
        <v>11.1</v>
      </c>
      <c r="O515" s="29" t="str">
        <f>SSN_7!O1835</f>
        <v>11.7</v>
      </c>
      <c r="P515" s="29" t="str">
        <f>SSN_7!P1835</f>
        <v>11.8</v>
      </c>
      <c r="Q515" s="29" t="str">
        <f>SSN_7!Q1835</f>
        <v>20.6</v>
      </c>
      <c r="R515" s="29" t="str">
        <f>SSN_7!R1835</f>
        <v>16.8</v>
      </c>
      <c r="S515" s="29" t="str">
        <f>SSN_7!S1835</f>
        <v>10.9</v>
      </c>
      <c r="T515" s="29" t="str">
        <f>SSN_7!T1835</f>
        <v>11.0</v>
      </c>
      <c r="U515" s="29" t="str">
        <f>SSN_7!U1835</f>
        <v>11.0</v>
      </c>
      <c r="V515" s="29" t="str">
        <f>SSN_7!V1835</f>
        <v>11.0</v>
      </c>
      <c r="X515" t="e">
        <f>VLOOKUP(K515,$X$2:Y$31,2,FALSE())</f>
        <v>#N/A</v>
      </c>
      <c r="AB515" s="20">
        <f>MATCH("R",$J516:$J$1001,0)</f>
        <v>15</v>
      </c>
      <c r="AC515" s="20">
        <f>ROW()</f>
        <v>515</v>
      </c>
      <c r="AD515" s="24" t="e">
        <f t="shared" ca="1" si="67"/>
        <v>#N/A</v>
      </c>
      <c r="AE515" t="str">
        <f t="shared" ref="AE515:AE578" ca="1" si="68">IF(ISERROR(AD515),"E","OK")</f>
        <v>E</v>
      </c>
    </row>
    <row r="516" spans="1:31">
      <c r="A516"/>
      <c r="J516" s="29" t="str">
        <f>SSN_7!J1836</f>
        <v/>
      </c>
      <c r="K516" s="29" t="str">
        <f>SSN_7!K1836</f>
        <v xml:space="preserve">    </v>
      </c>
      <c r="L516" s="29" t="str">
        <f>SSN_7!L1836</f>
        <v xml:space="preserve"> 9.5</v>
      </c>
      <c r="M516" s="29" t="str">
        <f>SSN_7!M1836</f>
        <v xml:space="preserve"> 7.5</v>
      </c>
      <c r="N516" s="29" t="str">
        <f>SSN_7!N1836</f>
        <v xml:space="preserve"> 7.6</v>
      </c>
      <c r="O516" s="29" t="str">
        <f>SSN_7!O1836</f>
        <v xml:space="preserve"> 8.8</v>
      </c>
      <c r="P516" s="29" t="str">
        <f>SSN_7!P1836</f>
        <v xml:space="preserve"> 7.6</v>
      </c>
      <c r="Q516" s="29" t="str">
        <f>SSN_7!Q1836</f>
        <v>11.8</v>
      </c>
      <c r="R516" s="29" t="str">
        <f>SSN_7!R1836</f>
        <v>22.9</v>
      </c>
      <c r="S516" s="29" t="str">
        <f>SSN_7!S1836</f>
        <v xml:space="preserve"> 7.3</v>
      </c>
      <c r="T516" s="29" t="str">
        <f>SSN_7!T1836</f>
        <v xml:space="preserve"> 7.4</v>
      </c>
      <c r="U516" s="29" t="str">
        <f>SSN_7!U1836</f>
        <v xml:space="preserve"> 7.5</v>
      </c>
      <c r="V516" s="29" t="str">
        <f>SSN_7!V1836</f>
        <v xml:space="preserve"> 7.5</v>
      </c>
      <c r="X516" t="e">
        <f>VLOOKUP(K516,$X$2:Y$31,2,FALSE())</f>
        <v>#N/A</v>
      </c>
      <c r="AB516" s="20">
        <f>MATCH("R",$J517:$J$1001,0)</f>
        <v>14</v>
      </c>
      <c r="AC516" s="20">
        <f>ROW()</f>
        <v>516</v>
      </c>
      <c r="AD516" s="24" t="e">
        <f t="shared" ref="AD516:AD579" ca="1" si="69">IF(VALUE(INDIRECT(ADDRESS(AD515,AA$2+1,1,TRUE())))=1,AD515+1,VALUE(INDIRECT(ADDRESS(AD515,AA$2+2,1,TRUE())))+VALUE((INDIRECT(ADDRESS(AD515,AA$2+1,1,TRUE())))))</f>
        <v>#N/A</v>
      </c>
      <c r="AE516" t="str">
        <f t="shared" ca="1" si="68"/>
        <v>E</v>
      </c>
    </row>
    <row r="517" spans="1:31">
      <c r="A517"/>
      <c r="J517" s="29" t="str">
        <f>SSN_7!J1837</f>
        <v/>
      </c>
      <c r="K517" s="29" t="str">
        <f>SSN_7!K1837</f>
        <v xml:space="preserve">    </v>
      </c>
      <c r="L517" s="29" t="str">
        <f>SSN_7!L1837</f>
        <v xml:space="preserve"> 3.2</v>
      </c>
      <c r="M517" s="29" t="str">
        <f>SSN_7!M1837</f>
        <v xml:space="preserve"> 0.2</v>
      </c>
      <c r="N517" s="29" t="str">
        <f>SSN_7!N1837</f>
        <v xml:space="preserve"> 0.6</v>
      </c>
      <c r="O517" s="29" t="str">
        <f>SSN_7!O1837</f>
        <v xml:space="preserve"> 3.2</v>
      </c>
      <c r="P517" s="29" t="str">
        <f>SSN_7!P1837</f>
        <v xml:space="preserve"> 3.0</v>
      </c>
      <c r="Q517" s="29" t="str">
        <f>SSN_7!Q1837</f>
        <v xml:space="preserve"> 3.1</v>
      </c>
      <c r="R517" s="29" t="str">
        <f>SSN_7!R1837</f>
        <v xml:space="preserve"> 2.9</v>
      </c>
      <c r="S517" s="29" t="str">
        <f>SSN_7!S1837</f>
        <v xml:space="preserve"> 2.8</v>
      </c>
      <c r="T517" s="29" t="str">
        <f>SSN_7!T1837</f>
        <v xml:space="preserve"> 2.8</v>
      </c>
      <c r="U517" s="29" t="str">
        <f>SSN_7!U1837</f>
        <v xml:space="preserve"> 2.7</v>
      </c>
      <c r="V517" s="29" t="str">
        <f>SSN_7!V1837</f>
        <v xml:space="preserve"> 2.7</v>
      </c>
      <c r="X517" t="e">
        <f>VLOOKUP(K517,$X$2:Y$31,2,FALSE())</f>
        <v>#N/A</v>
      </c>
      <c r="AB517" s="20">
        <f>MATCH("R",$J518:$J$1001,0)</f>
        <v>13</v>
      </c>
      <c r="AC517" s="20">
        <f>ROW()</f>
        <v>517</v>
      </c>
      <c r="AD517" s="24" t="e">
        <f t="shared" ca="1" si="69"/>
        <v>#N/A</v>
      </c>
      <c r="AE517" t="str">
        <f t="shared" ca="1" si="68"/>
        <v>E</v>
      </c>
    </row>
    <row r="518" spans="1:31">
      <c r="A518"/>
      <c r="J518" s="29" t="str">
        <f>SSN_7!J1838</f>
        <v/>
      </c>
      <c r="K518" s="29" t="str">
        <f>SSN_7!K1838</f>
        <v xml:space="preserve">    </v>
      </c>
      <c r="L518" s="29" t="str">
        <f>SSN_7!L1838</f>
        <v xml:space="preserve"> 3.2</v>
      </c>
      <c r="M518" s="29" t="str">
        <f>SSN_7!M1838</f>
        <v xml:space="preserve"> 0.2</v>
      </c>
      <c r="N518" s="29" t="str">
        <f>SSN_7!N1838</f>
        <v xml:space="preserve"> 0.6</v>
      </c>
      <c r="O518" s="29" t="str">
        <f>SSN_7!O1838</f>
        <v xml:space="preserve"> 3.2</v>
      </c>
      <c r="P518" s="29" t="str">
        <f>SSN_7!P1838</f>
        <v xml:space="preserve"> 3.0</v>
      </c>
      <c r="Q518" s="29" t="str">
        <f>SSN_7!Q1838</f>
        <v xml:space="preserve"> 3.1</v>
      </c>
      <c r="R518" s="29" t="str">
        <f>SSN_7!R1838</f>
        <v xml:space="preserve"> 2.9</v>
      </c>
      <c r="S518" s="29" t="str">
        <f>SSN_7!S1838</f>
        <v xml:space="preserve"> 2.8</v>
      </c>
      <c r="T518" s="29" t="str">
        <f>SSN_7!T1838</f>
        <v xml:space="preserve"> 2.8</v>
      </c>
      <c r="U518" s="29" t="str">
        <f>SSN_7!U1838</f>
        <v xml:space="preserve"> 2.7</v>
      </c>
      <c r="V518" s="29" t="str">
        <f>SSN_7!V1838</f>
        <v xml:space="preserve"> 2.7</v>
      </c>
      <c r="X518" t="e">
        <f>VLOOKUP(K518,$X$2:Y$31,2,FALSE())</f>
        <v>#N/A</v>
      </c>
      <c r="AB518" s="20">
        <f>MATCH("R",$J519:$J$1001,0)</f>
        <v>12</v>
      </c>
      <c r="AC518" s="20">
        <f>ROW()</f>
        <v>518</v>
      </c>
      <c r="AD518" s="24" t="e">
        <f t="shared" ca="1" si="69"/>
        <v>#N/A</v>
      </c>
      <c r="AE518" t="str">
        <f t="shared" ca="1" si="68"/>
        <v>E</v>
      </c>
    </row>
    <row r="519" spans="1:31">
      <c r="A519"/>
      <c r="J519" s="29" t="str">
        <f>SSN_7!J1839</f>
        <v/>
      </c>
      <c r="K519" s="29" t="str">
        <f>SSN_7!K1839</f>
        <v xml:space="preserve">    </v>
      </c>
      <c r="L519" s="29" t="str">
        <f>SSN_7!L1839</f>
        <v xml:space="preserve">  42</v>
      </c>
      <c r="M519" s="29" t="str">
        <f>SSN_7!M1839</f>
        <v xml:space="preserve">  -1</v>
      </c>
      <c r="N519" s="29" t="str">
        <f>SSN_7!N1839</f>
        <v xml:space="preserve">  25</v>
      </c>
      <c r="O519" s="29" t="str">
        <f>SSN_7!O1839</f>
        <v xml:space="preserve">  43</v>
      </c>
      <c r="P519" s="29" t="str">
        <f>SSN_7!P1839</f>
        <v xml:space="preserve">  47</v>
      </c>
      <c r="Q519" s="29" t="str">
        <f>SSN_7!Q1839</f>
        <v xml:space="preserve">  33</v>
      </c>
      <c r="R519" s="29" t="str">
        <f>SSN_7!R1839</f>
        <v xml:space="preserve">  -5</v>
      </c>
      <c r="S519" s="29" t="str">
        <f>SSN_7!S1839</f>
        <v xml:space="preserve"> -11</v>
      </c>
      <c r="T519" s="29" t="str">
        <f>SSN_7!T1839</f>
        <v xml:space="preserve"> -10</v>
      </c>
      <c r="U519" s="29" t="str">
        <f>SSN_7!U1839</f>
        <v xml:space="preserve">  -9</v>
      </c>
      <c r="V519" s="29" t="str">
        <f>SSN_7!V1839</f>
        <v xml:space="preserve">  -9</v>
      </c>
      <c r="X519" t="e">
        <f>VLOOKUP(K519,$X$2:Y$31,2,FALSE())</f>
        <v>#N/A</v>
      </c>
      <c r="AB519" s="20">
        <f>MATCH("R",$J520:$J$1001,0)</f>
        <v>11</v>
      </c>
      <c r="AC519" s="20">
        <f>ROW()</f>
        <v>519</v>
      </c>
      <c r="AD519" s="24" t="e">
        <f t="shared" ca="1" si="69"/>
        <v>#N/A</v>
      </c>
      <c r="AE519" t="str">
        <f t="shared" ca="1" si="68"/>
        <v>E</v>
      </c>
    </row>
    <row r="520" spans="1:31">
      <c r="A520"/>
      <c r="J520" s="29" t="str">
        <f>SSN_7!J1840</f>
        <v/>
      </c>
      <c r="K520" s="29" t="str">
        <f>SSN_7!K1840</f>
        <v xml:space="preserve">    </v>
      </c>
      <c r="L520" s="29" t="str">
        <f>SSN_7!L1840</f>
        <v xml:space="preserve">RSI </v>
      </c>
      <c r="M520" s="29" t="str">
        <f>SSN_7!M1840</f>
        <v>oeff</v>
      </c>
      <c r="N520" s="29" t="str">
        <f>SSN_7!N1840</f>
        <v>Dail</v>
      </c>
      <c r="O520" s="29" t="str">
        <f>SSN_7!O1840</f>
        <v xml:space="preserve">)   </v>
      </c>
      <c r="P520" s="29" t="str">
        <f>SSN_7!P1840</f>
        <v xml:space="preserve">    </v>
      </c>
      <c r="Q520" s="29" t="str">
        <f>SSN_7!Q1840</f>
        <v>METH</v>
      </c>
      <c r="R520" s="29" t="str">
        <f>SSN_7!R1840</f>
        <v>D 30</v>
      </c>
      <c r="S520" s="29" t="str">
        <f>SSN_7!S1840</f>
        <v xml:space="preserve">  VO</v>
      </c>
      <c r="T520" s="29" t="str">
        <f>SSN_7!T1840</f>
        <v xml:space="preserve">CAP </v>
      </c>
      <c r="U520" s="29" t="str">
        <f>SSN_7!U1840</f>
        <v>6.12</v>
      </c>
      <c r="V520" s="29" t="str">
        <f>SSN_7!V1840</f>
        <v xml:space="preserve">7W  </v>
      </c>
      <c r="X520" t="e">
        <f>VLOOKUP(K520,$X$2:Y$31,2,FALSE())</f>
        <v>#N/A</v>
      </c>
      <c r="AB520" s="20">
        <f>MATCH("R",$J521:$J$1001,0)</f>
        <v>10</v>
      </c>
      <c r="AC520" s="20">
        <f>ROW()</f>
        <v>520</v>
      </c>
      <c r="AD520" s="24" t="e">
        <f t="shared" ca="1" si="69"/>
        <v>#N/A</v>
      </c>
      <c r="AE520" t="str">
        <f t="shared" ca="1" si="68"/>
        <v>E</v>
      </c>
    </row>
    <row r="521" spans="1:31">
      <c r="A521"/>
      <c r="J521" s="29" t="str">
        <f>SSN_7!J1841</f>
        <v/>
      </c>
      <c r="K521" s="29" t="str">
        <f>SSN_7!K1841</f>
        <v/>
      </c>
      <c r="L521" s="29" t="str">
        <f>SSN_7!L1841</f>
        <v/>
      </c>
      <c r="M521" s="29" t="str">
        <f>SSN_7!M1841</f>
        <v/>
      </c>
      <c r="N521" s="29" t="str">
        <f>SSN_7!N1841</f>
        <v/>
      </c>
      <c r="O521" s="29" t="str">
        <f>SSN_7!O1841</f>
        <v/>
      </c>
      <c r="P521" s="29" t="str">
        <f>SSN_7!P1841</f>
        <v/>
      </c>
      <c r="Q521" s="29" t="str">
        <f>SSN_7!Q1841</f>
        <v/>
      </c>
      <c r="R521" s="29" t="str">
        <f>SSN_7!R1841</f>
        <v/>
      </c>
      <c r="S521" s="29" t="str">
        <f>SSN_7!S1841</f>
        <v/>
      </c>
      <c r="T521" s="29" t="str">
        <f>SSN_7!T1841</f>
        <v/>
      </c>
      <c r="U521" s="29" t="str">
        <f>SSN_7!U1841</f>
        <v/>
      </c>
      <c r="V521" s="29" t="str">
        <f>SSN_7!V1841</f>
        <v/>
      </c>
      <c r="X521" t="e">
        <f>VLOOKUP(K521,$X$2:Y$31,2,FALSE())</f>
        <v>#N/A</v>
      </c>
      <c r="AB521" s="20">
        <f>MATCH("R",$J522:$J$1001,0)</f>
        <v>9</v>
      </c>
      <c r="AC521" s="20">
        <f>ROW()</f>
        <v>521</v>
      </c>
      <c r="AD521" s="24" t="e">
        <f t="shared" ca="1" si="69"/>
        <v>#N/A</v>
      </c>
      <c r="AE521" t="str">
        <f t="shared" ca="1" si="68"/>
        <v>E</v>
      </c>
    </row>
    <row r="522" spans="1:31">
      <c r="A522"/>
      <c r="J522" s="29" t="str">
        <f>SSN_7!J1842</f>
        <v/>
      </c>
      <c r="K522" s="29" t="str">
        <f>SSN_7!K1842</f>
        <v>Jan,</v>
      </c>
      <c r="L522" s="29" t="str">
        <f>SSN_7!L1842</f>
        <v>1 20</v>
      </c>
      <c r="M522" s="29" t="str">
        <f>SSN_7!M1842</f>
        <v xml:space="preserve">6   </v>
      </c>
      <c r="N522" s="29" t="str">
        <f>SSN_7!N1842</f>
        <v xml:space="preserve">    </v>
      </c>
      <c r="O522" s="29" t="str">
        <f>SSN_7!O1842</f>
        <v xml:space="preserve"> SSN</v>
      </c>
      <c r="P522" s="29" t="str">
        <f>SSN_7!P1842</f>
        <v>=  5</v>
      </c>
      <c r="Q522" s="29" t="str">
        <f>SSN_7!Q1842</f>
        <v xml:space="preserve">.   </v>
      </c>
      <c r="R522" s="29" t="str">
        <f>SSN_7!R1842</f>
        <v xml:space="preserve">    </v>
      </c>
      <c r="S522" s="29" t="str">
        <f>SSN_7!S1842</f>
        <v xml:space="preserve">    </v>
      </c>
      <c r="T522" s="29" t="str">
        <f>SSN_7!T1842</f>
        <v xml:space="preserve">  Mi</v>
      </c>
      <c r="U522" s="29" t="str">
        <f>SSN_7!U1842</f>
        <v>imum</v>
      </c>
      <c r="V522" s="29" t="str">
        <f>SSN_7!V1842</f>
        <v>Angl</v>
      </c>
      <c r="X522" t="e">
        <f>VLOOKUP(K522,$X$2:Y$31,2,FALSE())</f>
        <v>#N/A</v>
      </c>
      <c r="AB522" s="20">
        <f>MATCH("R",$J523:$J$1001,0)</f>
        <v>8</v>
      </c>
      <c r="AC522" s="20">
        <f>ROW()</f>
        <v>522</v>
      </c>
      <c r="AD522" s="24" t="e">
        <f t="shared" ca="1" si="69"/>
        <v>#N/A</v>
      </c>
      <c r="AE522" t="str">
        <f t="shared" ca="1" si="68"/>
        <v>E</v>
      </c>
    </row>
    <row r="523" spans="1:31">
      <c r="A523"/>
      <c r="J523" s="29" t="str">
        <f>SSN_7!J1843</f>
        <v/>
      </c>
      <c r="K523" s="29" t="str">
        <f>SSN_7!K1843</f>
        <v>HOME</v>
      </c>
      <c r="L523" s="29" t="str">
        <f>SSN_7!L1843</f>
        <v xml:space="preserve">    </v>
      </c>
      <c r="M523" s="29" t="str">
        <f>SSN_7!M1843</f>
        <v xml:space="preserve">    </v>
      </c>
      <c r="N523" s="29" t="str">
        <f>SSN_7!N1843</f>
        <v xml:space="preserve">    </v>
      </c>
      <c r="O523" s="29" t="str">
        <f>SSN_7!O1843</f>
        <v>AUST</v>
      </c>
      <c r="P523" s="29" t="str">
        <f>SSN_7!P1843</f>
        <v xml:space="preserve">N   </v>
      </c>
      <c r="Q523" s="29" t="str">
        <f>SSN_7!Q1843</f>
        <v xml:space="preserve">    </v>
      </c>
      <c r="R523" s="29" t="str">
        <f>SSN_7!R1843</f>
        <v xml:space="preserve">    </v>
      </c>
      <c r="S523" s="29" t="str">
        <f>SSN_7!S1843</f>
        <v xml:space="preserve">  AZ</v>
      </c>
      <c r="T523" s="29" t="str">
        <f>SSN_7!T1843</f>
        <v>MUTH</v>
      </c>
      <c r="U523" s="29" t="str">
        <f>SSN_7!U1843</f>
        <v xml:space="preserve">    </v>
      </c>
      <c r="V523" s="29" t="str">
        <f>SSN_7!V1843</f>
        <v xml:space="preserve">    </v>
      </c>
      <c r="X523" t="e">
        <f>VLOOKUP(K523,$X$2:Y$31,2,FALSE())</f>
        <v>#N/A</v>
      </c>
      <c r="AB523" s="20">
        <f>MATCH("R",$J524:$J$1001,0)</f>
        <v>7</v>
      </c>
      <c r="AC523" s="20">
        <f>ROW()</f>
        <v>523</v>
      </c>
      <c r="AD523" s="24" t="e">
        <f t="shared" ca="1" si="69"/>
        <v>#N/A</v>
      </c>
      <c r="AE523" t="str">
        <f t="shared" ca="1" si="68"/>
        <v>E</v>
      </c>
    </row>
    <row r="524" spans="1:31">
      <c r="A524"/>
      <c r="J524" s="29" t="str">
        <f>SSN_7!J1844</f>
        <v/>
      </c>
      <c r="K524" s="29" t="str">
        <f>SSN_7!K1844</f>
        <v>32.9</v>
      </c>
      <c r="L524" s="29" t="str">
        <f>SSN_7!L1844</f>
        <v xml:space="preserve"> N  </v>
      </c>
      <c r="M524" s="29" t="str">
        <f>SSN_7!M1844</f>
        <v>96.6</v>
      </c>
      <c r="N524" s="29" t="str">
        <f>SSN_7!N1844</f>
        <v xml:space="preserve"> W -</v>
      </c>
      <c r="O524" s="29" t="str">
        <f>SSN_7!O1844</f>
        <v>30.2</v>
      </c>
      <c r="P524" s="29" t="str">
        <f>SSN_7!P1844</f>
        <v xml:space="preserve"> N  </v>
      </c>
      <c r="Q524" s="29" t="str">
        <f>SSN_7!Q1844</f>
        <v>97.7</v>
      </c>
      <c r="R524" s="29" t="str">
        <f>SSN_7!R1844</f>
        <v xml:space="preserve"> W  </v>
      </c>
      <c r="S524" s="29" t="str">
        <f>SSN_7!S1844</f>
        <v xml:space="preserve"> 199</v>
      </c>
      <c r="T524" s="29" t="str">
        <f>SSN_7!T1844</f>
        <v xml:space="preserve">97  </v>
      </c>
      <c r="U524" s="29" t="str">
        <f>SSN_7!U1844</f>
        <v>19.3</v>
      </c>
      <c r="V524" s="29" t="str">
        <f>SSN_7!V1844</f>
        <v xml:space="preserve">    </v>
      </c>
      <c r="X524" t="e">
        <f>VLOOKUP(K524,$X$2:Y$31,2,FALSE())</f>
        <v>#N/A</v>
      </c>
      <c r="AB524" s="20">
        <f>MATCH("R",$J525:$J$1001,0)</f>
        <v>6</v>
      </c>
      <c r="AC524" s="20">
        <f>ROW()</f>
        <v>524</v>
      </c>
      <c r="AD524" s="24" t="e">
        <f t="shared" ca="1" si="69"/>
        <v>#N/A</v>
      </c>
      <c r="AE524" t="str">
        <f t="shared" ca="1" si="68"/>
        <v>E</v>
      </c>
    </row>
    <row r="525" spans="1:31">
      <c r="A525"/>
      <c r="J525" s="29" t="str">
        <f>SSN_7!J1845</f>
        <v/>
      </c>
      <c r="K525" s="29" t="str">
        <f>SSN_7!K1845</f>
        <v>XMTR</v>
      </c>
      <c r="L525" s="29" t="str">
        <f>SSN_7!L1845</f>
        <v xml:space="preserve"> 2-3</v>
      </c>
      <c r="M525" s="29" t="str">
        <f>SSN_7!M1845</f>
        <v xml:space="preserve"> ION</v>
      </c>
      <c r="N525" s="29" t="str">
        <f>SSN_7!N1845</f>
        <v>AP #</v>
      </c>
      <c r="O525" s="29" t="str">
        <f>SSN_7!O1845</f>
        <v>3[sa</v>
      </c>
      <c r="P525" s="29" t="str">
        <f>SSN_7!P1845</f>
        <v>ples</v>
      </c>
      <c r="Q525" s="29" t="str">
        <f>SSN_7!Q1845</f>
        <v>SAMP</v>
      </c>
      <c r="R525" s="29" t="str">
        <f>SSN_7!R1845</f>
        <v>E.23</v>
      </c>
      <c r="S525" s="29" t="str">
        <f>SSN_7!S1845</f>
        <v xml:space="preserve">   ]</v>
      </c>
      <c r="T525" s="29" t="str">
        <f>SSN_7!T1845</f>
        <v xml:space="preserve">Az= </v>
      </c>
      <c r="U525" s="29" t="str">
        <f>SSN_7!U1845</f>
        <v xml:space="preserve">0.0 </v>
      </c>
      <c r="V525" s="29" t="str">
        <f>SSN_7!V1845</f>
        <v>FFaz</v>
      </c>
      <c r="X525" t="e">
        <f>VLOOKUP(K525,$X$2:Y$31,2,FALSE())</f>
        <v>#N/A</v>
      </c>
      <c r="AB525" s="20">
        <f>MATCH("R",$J526:$J$1001,0)</f>
        <v>5</v>
      </c>
      <c r="AC525" s="20">
        <f>ROW()</f>
        <v>525</v>
      </c>
      <c r="AD525" s="24" t="e">
        <f t="shared" ca="1" si="69"/>
        <v>#N/A</v>
      </c>
      <c r="AE525" t="str">
        <f t="shared" ca="1" si="68"/>
        <v>E</v>
      </c>
    </row>
    <row r="526" spans="1:31">
      <c r="A526"/>
      <c r="J526" s="29" t="str">
        <f>SSN_7!J1846</f>
        <v/>
      </c>
      <c r="K526" s="29" t="str">
        <f>SSN_7!K1846</f>
        <v>RCVR</v>
      </c>
      <c r="L526" s="29" t="str">
        <f>SSN_7!L1846</f>
        <v xml:space="preserve"> 2-3</v>
      </c>
      <c r="M526" s="29" t="str">
        <f>SSN_7!M1846</f>
        <v xml:space="preserve"> ION</v>
      </c>
      <c r="N526" s="29" t="str">
        <f>SSN_7!N1846</f>
        <v>AP #</v>
      </c>
      <c r="O526" s="29" t="str">
        <f>SSN_7!O1846</f>
        <v>3[sa</v>
      </c>
      <c r="P526" s="29" t="str">
        <f>SSN_7!P1846</f>
        <v>ples</v>
      </c>
      <c r="Q526" s="29" t="str">
        <f>SSN_7!Q1846</f>
        <v>SAMP</v>
      </c>
      <c r="R526" s="29" t="str">
        <f>SSN_7!R1846</f>
        <v>E.23</v>
      </c>
      <c r="S526" s="29" t="str">
        <f>SSN_7!S1846</f>
        <v xml:space="preserve">   ]</v>
      </c>
      <c r="T526" s="29" t="str">
        <f>SSN_7!T1846</f>
        <v xml:space="preserve">Az= </v>
      </c>
      <c r="U526" s="29" t="str">
        <f>SSN_7!U1846</f>
        <v xml:space="preserve">0.0 </v>
      </c>
      <c r="V526" s="29" t="str">
        <f>SSN_7!V1846</f>
        <v>FFaz</v>
      </c>
      <c r="X526" t="e">
        <f>VLOOKUP(K526,$X$2:Y$31,2,FALSE())</f>
        <v>#N/A</v>
      </c>
      <c r="AB526" s="20">
        <f>MATCH("R",$J527:$J$1001,0)</f>
        <v>4</v>
      </c>
      <c r="AC526" s="20">
        <f>ROW()</f>
        <v>526</v>
      </c>
      <c r="AD526" s="24" t="e">
        <f t="shared" ca="1" si="69"/>
        <v>#N/A</v>
      </c>
      <c r="AE526" t="str">
        <f t="shared" ca="1" si="68"/>
        <v>E</v>
      </c>
    </row>
    <row r="527" spans="1:31">
      <c r="A527"/>
      <c r="J527" s="29" t="str">
        <f>SSN_7!J1847</f>
        <v/>
      </c>
      <c r="K527" s="29" t="str">
        <f>SSN_7!K1847</f>
        <v>3 MH</v>
      </c>
      <c r="L527" s="29" t="str">
        <f>SSN_7!L1847</f>
        <v xml:space="preserve"> NOI</v>
      </c>
      <c r="M527" s="29" t="str">
        <f>SSN_7!M1847</f>
        <v xml:space="preserve">E = </v>
      </c>
      <c r="N527" s="29" t="str">
        <f>SSN_7!N1847</f>
        <v>145.</v>
      </c>
      <c r="O527" s="29" t="str">
        <f>SSN_7!O1847</f>
        <v xml:space="preserve"> dBW</v>
      </c>
      <c r="P527" s="29" t="str">
        <f>SSN_7!P1847</f>
        <v xml:space="preserve">    </v>
      </c>
      <c r="Q527" s="29" t="str">
        <f>SSN_7!Q1847</f>
        <v xml:space="preserve">EQ. </v>
      </c>
      <c r="R527" s="29" t="str">
        <f>SSN_7!R1847</f>
        <v>EL =</v>
      </c>
      <c r="S527" s="29" t="str">
        <f>SSN_7!S1847</f>
        <v xml:space="preserve">90% </v>
      </c>
      <c r="T527" s="29" t="str">
        <f>SSN_7!T1847</f>
        <v xml:space="preserve">  RE</v>
      </c>
      <c r="U527" s="29" t="str">
        <f>SSN_7!U1847</f>
        <v>. SN</v>
      </c>
      <c r="V527" s="29" t="str">
        <f>SSN_7!V1847</f>
        <v xml:space="preserve"> = 7</v>
      </c>
      <c r="X527" t="e">
        <f>VLOOKUP(K527,$X$2:Y$31,2,FALSE())</f>
        <v>#N/A</v>
      </c>
      <c r="AB527" s="20">
        <f>MATCH("R",$J528:$J$1001,0)</f>
        <v>3</v>
      </c>
      <c r="AC527" s="20">
        <f>ROW()</f>
        <v>527</v>
      </c>
      <c r="AD527" s="24" t="e">
        <f t="shared" ca="1" si="69"/>
        <v>#N/A</v>
      </c>
      <c r="AE527" t="str">
        <f t="shared" ca="1" si="68"/>
        <v>E</v>
      </c>
    </row>
    <row r="528" spans="1:31">
      <c r="A528"/>
      <c r="J528" s="29" t="str">
        <f>SSN_7!J1848</f>
        <v/>
      </c>
      <c r="K528" s="29" t="str">
        <f>SSN_7!K1848</f>
        <v>MULT</v>
      </c>
      <c r="L528" s="29" t="str">
        <f>SSN_7!L1848</f>
        <v>PATH</v>
      </c>
      <c r="M528" s="29" t="str">
        <f>SSN_7!M1848</f>
        <v>POWE</v>
      </c>
      <c r="N528" s="29" t="str">
        <f>SSN_7!N1848</f>
        <v xml:space="preserve"> TOL</v>
      </c>
      <c r="O528" s="29" t="str">
        <f>SSN_7!O1848</f>
        <v>RANC</v>
      </c>
      <c r="P528" s="29" t="str">
        <f>SSN_7!P1848</f>
        <v xml:space="preserve"> =  </v>
      </c>
      <c r="Q528" s="29" t="str">
        <f>SSN_7!Q1848</f>
        <v>.0 d</v>
      </c>
      <c r="R528" s="29" t="str">
        <f>SSN_7!R1848</f>
        <v xml:space="preserve">   M</v>
      </c>
      <c r="S528" s="29" t="str">
        <f>SSN_7!S1848</f>
        <v>LTIP</v>
      </c>
      <c r="T528" s="29" t="str">
        <f>SSN_7!T1848</f>
        <v>TH D</v>
      </c>
      <c r="U528" s="29" t="str">
        <f>SSN_7!U1848</f>
        <v xml:space="preserve">LAY </v>
      </c>
      <c r="V528" s="29" t="str">
        <f>SSN_7!V1848</f>
        <v>OLER</v>
      </c>
      <c r="X528" t="e">
        <f>VLOOKUP(K528,$X$2:Y$31,2,FALSE())</f>
        <v>#N/A</v>
      </c>
      <c r="AB528" s="20">
        <f>MATCH("R",$J529:$J$1001,0)</f>
        <v>2</v>
      </c>
      <c r="AC528" s="20">
        <f>ROW()</f>
        <v>528</v>
      </c>
      <c r="AD528" s="24" t="e">
        <f t="shared" ca="1" si="69"/>
        <v>#N/A</v>
      </c>
      <c r="AE528" t="str">
        <f t="shared" ca="1" si="68"/>
        <v>E</v>
      </c>
    </row>
    <row r="529" spans="1:31">
      <c r="A529"/>
      <c r="J529" s="29" t="str">
        <f>SSN_7!J1849</f>
        <v/>
      </c>
      <c r="K529" s="29" t="str">
        <f>SSN_7!K1849</f>
        <v/>
      </c>
      <c r="L529" s="29" t="str">
        <f>SSN_7!L1849</f>
        <v/>
      </c>
      <c r="M529" s="29" t="str">
        <f>SSN_7!M1849</f>
        <v/>
      </c>
      <c r="N529" s="29" t="str">
        <f>SSN_7!N1849</f>
        <v/>
      </c>
      <c r="O529" s="29" t="str">
        <f>SSN_7!O1849</f>
        <v/>
      </c>
      <c r="P529" s="29" t="str">
        <f>SSN_7!P1849</f>
        <v/>
      </c>
      <c r="Q529" s="29" t="str">
        <f>SSN_7!Q1849</f>
        <v/>
      </c>
      <c r="R529" s="29" t="str">
        <f>SSN_7!R1849</f>
        <v/>
      </c>
      <c r="S529" s="29" t="str">
        <f>SSN_7!S1849</f>
        <v/>
      </c>
      <c r="T529" s="29" t="str">
        <f>SSN_7!T1849</f>
        <v/>
      </c>
      <c r="U529" s="29" t="str">
        <f>SSN_7!U1849</f>
        <v/>
      </c>
      <c r="V529" s="29" t="str">
        <f>SSN_7!V1849</f>
        <v/>
      </c>
      <c r="X529" t="e">
        <f>VLOOKUP(K529,$X$2:Y$31,2,FALSE())</f>
        <v>#N/A</v>
      </c>
      <c r="AB529" s="20">
        <f>MATCH("R",$J530:$J$1001,0)</f>
        <v>1</v>
      </c>
      <c r="AC529" s="20">
        <f>ROW()</f>
        <v>529</v>
      </c>
      <c r="AD529" s="24" t="e">
        <f t="shared" ca="1" si="69"/>
        <v>#N/A</v>
      </c>
      <c r="AE529" t="str">
        <f t="shared" ca="1" si="68"/>
        <v>E</v>
      </c>
    </row>
    <row r="530" spans="1:31">
      <c r="A530"/>
      <c r="J530" s="29" t="str">
        <f>SSN_7!J1850</f>
        <v>R</v>
      </c>
      <c r="K530" s="29" t="str">
        <f>SSN_7!K1850</f>
        <v>19.0</v>
      </c>
      <c r="L530" s="29" t="str">
        <f>SSN_7!L1850</f>
        <v xml:space="preserve"> 9.4</v>
      </c>
      <c r="M530" s="29" t="str">
        <f>SSN_7!M1850</f>
        <v xml:space="preserve"> 2.0</v>
      </c>
      <c r="N530" s="29" t="str">
        <f>SSN_7!N1850</f>
        <v xml:space="preserve"> 4.0</v>
      </c>
      <c r="O530" s="29" t="str">
        <f>SSN_7!O1850</f>
        <v xml:space="preserve"> 5.4</v>
      </c>
      <c r="P530" s="29" t="str">
        <f>SSN_7!P1850</f>
        <v xml:space="preserve"> 7.3</v>
      </c>
      <c r="Q530" s="29" t="str">
        <f>SSN_7!Q1850</f>
        <v>10.2</v>
      </c>
      <c r="R530" s="29" t="str">
        <f>SSN_7!R1850</f>
        <v>14.4</v>
      </c>
      <c r="S530" s="29" t="str">
        <f>SSN_7!S1850</f>
        <v>18.2</v>
      </c>
      <c r="T530" s="29" t="str">
        <f>SSN_7!T1850</f>
        <v>21.5</v>
      </c>
      <c r="U530" s="29" t="str">
        <f>SSN_7!U1850</f>
        <v>25.0</v>
      </c>
      <c r="V530" s="29" t="str">
        <f>SSN_7!V1850</f>
        <v>29.0</v>
      </c>
      <c r="X530" t="str">
        <f>VLOOKUP(K530,$X$2:Y$31,2,FALSE())</f>
        <v>1900</v>
      </c>
      <c r="AB530" s="20">
        <f>MATCH("R",$J531:$J$1001,0)</f>
        <v>23</v>
      </c>
      <c r="AC530" s="20">
        <f>ROW()</f>
        <v>530</v>
      </c>
      <c r="AD530" s="24" t="e">
        <f t="shared" ca="1" si="69"/>
        <v>#N/A</v>
      </c>
      <c r="AE530" t="str">
        <f t="shared" ca="1" si="68"/>
        <v>E</v>
      </c>
    </row>
    <row r="531" spans="1:31">
      <c r="A531"/>
      <c r="J531" s="29" t="str">
        <f>SSN_7!J1851</f>
        <v/>
      </c>
      <c r="K531" s="29" t="str">
        <f>SSN_7!K1851</f>
        <v xml:space="preserve">    </v>
      </c>
      <c r="L531" s="29" t="str">
        <f>SSN_7!L1851</f>
        <v xml:space="preserve"> 1F2</v>
      </c>
      <c r="M531" s="29" t="str">
        <f>SSN_7!M1851</f>
        <v xml:space="preserve"> 1 E</v>
      </c>
      <c r="N531" s="29" t="str">
        <f>SSN_7!N1851</f>
        <v xml:space="preserve"> 1F1</v>
      </c>
      <c r="O531" s="29" t="str">
        <f>SSN_7!O1851</f>
        <v xml:space="preserve"> 1F2</v>
      </c>
      <c r="P531" s="29" t="str">
        <f>SSN_7!P1851</f>
        <v xml:space="preserve"> 1F2</v>
      </c>
      <c r="Q531" s="29" t="str">
        <f>SSN_7!Q1851</f>
        <v xml:space="preserve"> 1F2</v>
      </c>
      <c r="R531" s="29" t="str">
        <f>SSN_7!R1851</f>
        <v xml:space="preserve"> 1F2</v>
      </c>
      <c r="S531" s="29" t="str">
        <f>SSN_7!S1851</f>
        <v xml:space="preserve"> 1F2</v>
      </c>
      <c r="T531" s="29" t="str">
        <f>SSN_7!T1851</f>
        <v xml:space="preserve"> 1F2</v>
      </c>
      <c r="U531" s="29" t="str">
        <f>SSN_7!U1851</f>
        <v xml:space="preserve"> 1F2</v>
      </c>
      <c r="V531" s="29" t="str">
        <f>SSN_7!V1851</f>
        <v xml:space="preserve"> 1F2</v>
      </c>
      <c r="X531" t="e">
        <f>VLOOKUP(K531,$X$2:Y$31,2,FALSE())</f>
        <v>#N/A</v>
      </c>
      <c r="AB531" s="20">
        <f>MATCH("R",$J532:$J$1001,0)</f>
        <v>22</v>
      </c>
      <c r="AC531" s="20">
        <f>ROW()</f>
        <v>531</v>
      </c>
      <c r="AD531" s="24" t="e">
        <f t="shared" ca="1" si="69"/>
        <v>#N/A</v>
      </c>
      <c r="AE531" t="str">
        <f t="shared" ca="1" si="68"/>
        <v>E</v>
      </c>
    </row>
    <row r="532" spans="1:31">
      <c r="A532"/>
      <c r="J532" s="29" t="str">
        <f>SSN_7!J1852</f>
        <v/>
      </c>
      <c r="K532" s="29" t="str">
        <f>SSN_7!K1852</f>
        <v xml:space="preserve">    </v>
      </c>
      <c r="L532" s="29" t="str">
        <f>SSN_7!L1852</f>
        <v>63.2</v>
      </c>
      <c r="M532" s="29" t="str">
        <f>SSN_7!M1852</f>
        <v>28.6</v>
      </c>
      <c r="N532" s="29" t="str">
        <f>SSN_7!N1852</f>
        <v>58.8</v>
      </c>
      <c r="O532" s="29" t="str">
        <f>SSN_7!O1852</f>
        <v>55.8</v>
      </c>
      <c r="P532" s="29" t="str">
        <f>SSN_7!P1852</f>
        <v>55.5</v>
      </c>
      <c r="Q532" s="29" t="str">
        <f>SSN_7!Q1852</f>
        <v>63.0</v>
      </c>
      <c r="R532" s="29" t="str">
        <f>SSN_7!R1852</f>
        <v>63.0</v>
      </c>
      <c r="S532" s="29" t="str">
        <f>SSN_7!S1852</f>
        <v>63.0</v>
      </c>
      <c r="T532" s="29" t="str">
        <f>SSN_7!T1852</f>
        <v>63.0</v>
      </c>
      <c r="U532" s="29" t="str">
        <f>SSN_7!U1852</f>
        <v>63.0</v>
      </c>
      <c r="V532" s="29" t="str">
        <f>SSN_7!V1852</f>
        <v>63.0</v>
      </c>
      <c r="X532" t="e">
        <f>VLOOKUP(K532,$X$2:Y$31,2,FALSE())</f>
        <v>#N/A</v>
      </c>
      <c r="AB532" s="20">
        <f>MATCH("R",$J533:$J$1001,0)</f>
        <v>21</v>
      </c>
      <c r="AC532" s="20">
        <f>ROW()</f>
        <v>532</v>
      </c>
      <c r="AD532" s="24" t="e">
        <f t="shared" ca="1" si="69"/>
        <v>#N/A</v>
      </c>
      <c r="AE532" t="str">
        <f t="shared" ca="1" si="68"/>
        <v>E</v>
      </c>
    </row>
    <row r="533" spans="1:31">
      <c r="A533"/>
      <c r="J533" s="29" t="str">
        <f>SSN_7!J1853</f>
        <v/>
      </c>
      <c r="K533" s="29" t="str">
        <f>SSN_7!K1853</f>
        <v xml:space="preserve">    </v>
      </c>
      <c r="L533" s="29" t="str">
        <f>SSN_7!L1853</f>
        <v xml:space="preserve"> 2.5</v>
      </c>
      <c r="M533" s="29" t="str">
        <f>SSN_7!M1853</f>
        <v xml:space="preserve"> 1.2</v>
      </c>
      <c r="N533" s="29" t="str">
        <f>SSN_7!N1853</f>
        <v xml:space="preserve"> 2.2</v>
      </c>
      <c r="O533" s="29" t="str">
        <f>SSN_7!O1853</f>
        <v xml:space="preserve"> 2.0</v>
      </c>
      <c r="P533" s="29" t="str">
        <f>SSN_7!P1853</f>
        <v xml:space="preserve"> 2.0</v>
      </c>
      <c r="Q533" s="29" t="str">
        <f>SSN_7!Q1853</f>
        <v xml:space="preserve"> 2.5</v>
      </c>
      <c r="R533" s="29" t="str">
        <f>SSN_7!R1853</f>
        <v xml:space="preserve"> 2.5</v>
      </c>
      <c r="S533" s="29" t="str">
        <f>SSN_7!S1853</f>
        <v xml:space="preserve"> 2.5</v>
      </c>
      <c r="T533" s="29" t="str">
        <f>SSN_7!T1853</f>
        <v xml:space="preserve"> 2.5</v>
      </c>
      <c r="U533" s="29" t="str">
        <f>SSN_7!U1853</f>
        <v xml:space="preserve"> 2.5</v>
      </c>
      <c r="V533" s="29" t="str">
        <f>SSN_7!V1853</f>
        <v xml:space="preserve"> 2.5</v>
      </c>
      <c r="X533" t="e">
        <f>VLOOKUP(K533,$X$2:Y$31,2,FALSE())</f>
        <v>#N/A</v>
      </c>
      <c r="AB533" s="20">
        <f>MATCH("R",$J534:$J$1001,0)</f>
        <v>20</v>
      </c>
      <c r="AC533" s="20">
        <f>ROW()</f>
        <v>533</v>
      </c>
      <c r="AD533" s="24" t="e">
        <f t="shared" ca="1" si="69"/>
        <v>#N/A</v>
      </c>
      <c r="AE533" t="str">
        <f t="shared" ca="1" si="68"/>
        <v>E</v>
      </c>
    </row>
    <row r="534" spans="1:31">
      <c r="A534"/>
      <c r="J534" s="29" t="str">
        <f>SSN_7!J1854</f>
        <v/>
      </c>
      <c r="K534" s="29" t="str">
        <f>SSN_7!K1854</f>
        <v xml:space="preserve">    </v>
      </c>
      <c r="L534" s="29" t="str">
        <f>SSN_7!L1854</f>
        <v xml:space="preserve"> 339</v>
      </c>
      <c r="M534" s="29" t="str">
        <f>SSN_7!M1854</f>
        <v xml:space="preserve">  92</v>
      </c>
      <c r="N534" s="29" t="str">
        <f>SSN_7!N1854</f>
        <v xml:space="preserve"> 281</v>
      </c>
      <c r="O534" s="29" t="str">
        <f>SSN_7!O1854</f>
        <v xml:space="preserve"> 250</v>
      </c>
      <c r="P534" s="29" t="str">
        <f>SSN_7!P1854</f>
        <v xml:space="preserve"> 247</v>
      </c>
      <c r="Q534" s="29" t="str">
        <f>SSN_7!Q1854</f>
        <v xml:space="preserve"> 336</v>
      </c>
      <c r="R534" s="29" t="str">
        <f>SSN_7!R1854</f>
        <v xml:space="preserve"> 336</v>
      </c>
      <c r="S534" s="29" t="str">
        <f>SSN_7!S1854</f>
        <v xml:space="preserve"> 336</v>
      </c>
      <c r="T534" s="29" t="str">
        <f>SSN_7!T1854</f>
        <v xml:space="preserve"> 336</v>
      </c>
      <c r="U534" s="29" t="str">
        <f>SSN_7!U1854</f>
        <v xml:space="preserve"> 336</v>
      </c>
      <c r="V534" s="29" t="str">
        <f>SSN_7!V1854</f>
        <v xml:space="preserve"> 336</v>
      </c>
      <c r="X534" t="e">
        <f>VLOOKUP(K534,$X$2:Y$31,2,FALSE())</f>
        <v>#N/A</v>
      </c>
      <c r="AB534" s="20">
        <f>MATCH("R",$J535:$J$1001,0)</f>
        <v>19</v>
      </c>
      <c r="AC534" s="20">
        <f>ROW()</f>
        <v>534</v>
      </c>
      <c r="AD534" s="24" t="e">
        <f t="shared" ca="1" si="69"/>
        <v>#N/A</v>
      </c>
      <c r="AE534" t="str">
        <f t="shared" ca="1" si="68"/>
        <v>E</v>
      </c>
    </row>
    <row r="535" spans="1:31">
      <c r="A535"/>
      <c r="J535" s="29" t="str">
        <f>SSN_7!J1855</f>
        <v/>
      </c>
      <c r="K535" s="29" t="str">
        <f>SSN_7!K1855</f>
        <v xml:space="preserve">    </v>
      </c>
      <c r="L535" s="29" t="str">
        <f>SSN_7!L1855</f>
        <v>0.50</v>
      </c>
      <c r="M535" s="29" t="str">
        <f>SSN_7!M1855</f>
        <v>1.00</v>
      </c>
      <c r="N535" s="29" t="str">
        <f>SSN_7!N1855</f>
        <v>0.97</v>
      </c>
      <c r="O535" s="29" t="str">
        <f>SSN_7!O1855</f>
        <v>1.00</v>
      </c>
      <c r="P535" s="29" t="str">
        <f>SSN_7!P1855</f>
        <v>0.94</v>
      </c>
      <c r="Q535" s="29" t="str">
        <f>SSN_7!Q1855</f>
        <v>0.25</v>
      </c>
      <c r="R535" s="29" t="str">
        <f>SSN_7!R1855</f>
        <v>0.00</v>
      </c>
      <c r="S535" s="29" t="str">
        <f>SSN_7!S1855</f>
        <v>0.00</v>
      </c>
      <c r="T535" s="29" t="str">
        <f>SSN_7!T1855</f>
        <v>0.00</v>
      </c>
      <c r="U535" s="29" t="str">
        <f>SSN_7!U1855</f>
        <v>0.00</v>
      </c>
      <c r="V535" s="29" t="str">
        <f>SSN_7!V1855</f>
        <v>0.00</v>
      </c>
      <c r="X535" t="e">
        <f>VLOOKUP(K535,$X$2:Y$31,2,FALSE())</f>
        <v>#N/A</v>
      </c>
      <c r="AB535" s="20">
        <f>MATCH("R",$J536:$J$1001,0)</f>
        <v>18</v>
      </c>
      <c r="AC535" s="20">
        <f>ROW()</f>
        <v>535</v>
      </c>
      <c r="AD535" s="24" t="e">
        <f t="shared" ca="1" si="69"/>
        <v>#N/A</v>
      </c>
      <c r="AE535" t="str">
        <f t="shared" ca="1" si="68"/>
        <v>E</v>
      </c>
    </row>
    <row r="536" spans="1:31">
      <c r="A536"/>
      <c r="J536" s="29" t="str">
        <f>SSN_7!J1856</f>
        <v/>
      </c>
      <c r="K536" s="29" t="str">
        <f>SSN_7!K1856</f>
        <v xml:space="preserve">    </v>
      </c>
      <c r="L536" s="29" t="str">
        <f>SSN_7!L1856</f>
        <v xml:space="preserve"> 119</v>
      </c>
      <c r="M536" s="29" t="str">
        <f>SSN_7!M1856</f>
        <v xml:space="preserve"> 150</v>
      </c>
      <c r="N536" s="29" t="str">
        <f>SSN_7!N1856</f>
        <v xml:space="preserve"> 121</v>
      </c>
      <c r="O536" s="29" t="str">
        <f>SSN_7!O1856</f>
        <v xml:space="preserve"> 118</v>
      </c>
      <c r="P536" s="29" t="str">
        <f>SSN_7!P1856</f>
        <v xml:space="preserve"> 117</v>
      </c>
      <c r="Q536" s="29" t="str">
        <f>SSN_7!Q1856</f>
        <v xml:space="preserve"> 124</v>
      </c>
      <c r="R536" s="29" t="str">
        <f>SSN_7!R1856</f>
        <v xml:space="preserve"> 165</v>
      </c>
      <c r="S536" s="29" t="str">
        <f>SSN_7!S1856</f>
        <v xml:space="preserve"> 186</v>
      </c>
      <c r="T536" s="29" t="str">
        <f>SSN_7!T1856</f>
        <v xml:space="preserve"> 187</v>
      </c>
      <c r="U536" s="29" t="str">
        <f>SSN_7!U1856</f>
        <v xml:space="preserve"> 188</v>
      </c>
      <c r="V536" s="29" t="str">
        <f>SSN_7!V1856</f>
        <v xml:space="preserve"> 189</v>
      </c>
      <c r="X536" t="e">
        <f>VLOOKUP(K536,$X$2:Y$31,2,FALSE())</f>
        <v>#N/A</v>
      </c>
      <c r="AB536" s="20">
        <f>MATCH("R",$J537:$J$1001,0)</f>
        <v>17</v>
      </c>
      <c r="AC536" s="20">
        <f>ROW()</f>
        <v>536</v>
      </c>
      <c r="AD536" s="24" t="e">
        <f t="shared" ca="1" si="69"/>
        <v>#N/A</v>
      </c>
      <c r="AE536" t="str">
        <f t="shared" ca="1" si="68"/>
        <v>E</v>
      </c>
    </row>
    <row r="537" spans="1:31">
      <c r="A537"/>
      <c r="J537" s="29" t="str">
        <f>SSN_7!J1857</f>
        <v/>
      </c>
      <c r="K537" s="29" t="str">
        <f>SSN_7!K1857</f>
        <v xml:space="preserve">    </v>
      </c>
      <c r="L537" s="29" t="str">
        <f>SSN_7!L1857</f>
        <v xml:space="preserve">  24</v>
      </c>
      <c r="M537" s="29" t="str">
        <f>SSN_7!M1857</f>
        <v xml:space="preserve"> -17</v>
      </c>
      <c r="N537" s="29" t="str">
        <f>SSN_7!N1857</f>
        <v xml:space="preserve">  15</v>
      </c>
      <c r="O537" s="29" t="str">
        <f>SSN_7!O1857</f>
        <v xml:space="preserve">  20</v>
      </c>
      <c r="P537" s="29" t="str">
        <f>SSN_7!P1857</f>
        <v xml:space="preserve">  24</v>
      </c>
      <c r="Q537" s="29" t="str">
        <f>SSN_7!Q1857</f>
        <v xml:space="preserve">  20</v>
      </c>
      <c r="R537" s="29" t="str">
        <f>SSN_7!R1857</f>
        <v xml:space="preserve"> -18</v>
      </c>
      <c r="S537" s="29" t="str">
        <f>SSN_7!S1857</f>
        <v xml:space="preserve"> -36</v>
      </c>
      <c r="T537" s="29" t="str">
        <f>SSN_7!T1857</f>
        <v xml:space="preserve"> -36</v>
      </c>
      <c r="U537" s="29" t="str">
        <f>SSN_7!U1857</f>
        <v xml:space="preserve"> -36</v>
      </c>
      <c r="V537" s="29" t="str">
        <f>SSN_7!V1857</f>
        <v xml:space="preserve"> -35</v>
      </c>
      <c r="X537" t="e">
        <f>VLOOKUP(K537,$X$2:Y$31,2,FALSE())</f>
        <v>#N/A</v>
      </c>
      <c r="AB537" s="20">
        <f>MATCH("R",$J538:$J$1001,0)</f>
        <v>16</v>
      </c>
      <c r="AC537" s="20">
        <f>ROW()</f>
        <v>537</v>
      </c>
      <c r="AD537" s="24" t="e">
        <f t="shared" ca="1" si="69"/>
        <v>#N/A</v>
      </c>
      <c r="AE537" t="str">
        <f t="shared" ca="1" si="68"/>
        <v>E</v>
      </c>
    </row>
    <row r="538" spans="1:31">
      <c r="A538"/>
      <c r="J538" s="29" t="str">
        <f>SSN_7!J1858</f>
        <v/>
      </c>
      <c r="K538" s="29" t="str">
        <f>SSN_7!K1858</f>
        <v xml:space="preserve">    </v>
      </c>
      <c r="L538" s="29" t="str">
        <f>SSN_7!L1858</f>
        <v xml:space="preserve"> -99</v>
      </c>
      <c r="M538" s="29" t="str">
        <f>SSN_7!M1858</f>
        <v>-130</v>
      </c>
      <c r="N538" s="29" t="str">
        <f>SSN_7!N1858</f>
        <v>-101</v>
      </c>
      <c r="O538" s="29" t="str">
        <f>SSN_7!O1858</f>
        <v xml:space="preserve"> -98</v>
      </c>
      <c r="P538" s="29" t="str">
        <f>SSN_7!P1858</f>
        <v xml:space="preserve"> -97</v>
      </c>
      <c r="Q538" s="29" t="str">
        <f>SSN_7!Q1858</f>
        <v>-104</v>
      </c>
      <c r="R538" s="29" t="str">
        <f>SSN_7!R1858</f>
        <v>-145</v>
      </c>
      <c r="S538" s="29" t="str">
        <f>SSN_7!S1858</f>
        <v>-166</v>
      </c>
      <c r="T538" s="29" t="str">
        <f>SSN_7!T1858</f>
        <v>-167</v>
      </c>
      <c r="U538" s="29" t="str">
        <f>SSN_7!U1858</f>
        <v>-168</v>
      </c>
      <c r="V538" s="29" t="str">
        <f>SSN_7!V1858</f>
        <v>-169</v>
      </c>
      <c r="X538" t="e">
        <f>VLOOKUP(K538,$X$2:Y$31,2,FALSE())</f>
        <v>#N/A</v>
      </c>
      <c r="AB538" s="20">
        <f>MATCH("R",$J539:$J$1001,0)</f>
        <v>15</v>
      </c>
      <c r="AC538" s="20">
        <f>ROW()</f>
        <v>538</v>
      </c>
      <c r="AD538" s="24" t="e">
        <f t="shared" ca="1" si="69"/>
        <v>#N/A</v>
      </c>
      <c r="AE538" t="str">
        <f t="shared" ca="1" si="68"/>
        <v>E</v>
      </c>
    </row>
    <row r="539" spans="1:31">
      <c r="A539"/>
      <c r="J539" s="29" t="str">
        <f>SSN_7!J1859</f>
        <v/>
      </c>
      <c r="K539" s="29" t="str">
        <f>SSN_7!K1859</f>
        <v xml:space="preserve">    </v>
      </c>
      <c r="L539" s="29" t="str">
        <f>SSN_7!L1859</f>
        <v>-158</v>
      </c>
      <c r="M539" s="29" t="str">
        <f>SSN_7!M1859</f>
        <v>-140</v>
      </c>
      <c r="N539" s="29" t="str">
        <f>SSN_7!N1859</f>
        <v>-148</v>
      </c>
      <c r="O539" s="29" t="str">
        <f>SSN_7!O1859</f>
        <v>-152</v>
      </c>
      <c r="P539" s="29" t="str">
        <f>SSN_7!P1859</f>
        <v>-156</v>
      </c>
      <c r="Q539" s="29" t="str">
        <f>SSN_7!Q1859</f>
        <v>-159</v>
      </c>
      <c r="R539" s="29" t="str">
        <f>SSN_7!R1859</f>
        <v>-162</v>
      </c>
      <c r="S539" s="29" t="str">
        <f>SSN_7!S1859</f>
        <v>-166</v>
      </c>
      <c r="T539" s="29" t="str">
        <f>SSN_7!T1859</f>
        <v>-168</v>
      </c>
      <c r="U539" s="29" t="str">
        <f>SSN_7!U1859</f>
        <v>-170</v>
      </c>
      <c r="V539" s="29" t="str">
        <f>SSN_7!V1859</f>
        <v>-172</v>
      </c>
      <c r="X539" t="e">
        <f>VLOOKUP(K539,$X$2:Y$31,2,FALSE())</f>
        <v>#N/A</v>
      </c>
      <c r="AB539" s="20">
        <f>MATCH("R",$J540:$J$1001,0)</f>
        <v>14</v>
      </c>
      <c r="AC539" s="20">
        <f>ROW()</f>
        <v>539</v>
      </c>
      <c r="AD539" s="24" t="e">
        <f t="shared" ca="1" si="69"/>
        <v>#N/A</v>
      </c>
      <c r="AE539" t="str">
        <f t="shared" ca="1" si="68"/>
        <v>E</v>
      </c>
    </row>
    <row r="540" spans="1:31">
      <c r="A540"/>
      <c r="J540" s="29" t="str">
        <f>SSN_7!J1860</f>
        <v/>
      </c>
      <c r="K540" s="29" t="str">
        <f>SSN_7!K1860</f>
        <v xml:space="preserve">    </v>
      </c>
      <c r="L540" s="29" t="str">
        <f>SSN_7!L1860</f>
        <v xml:space="preserve">  59</v>
      </c>
      <c r="M540" s="29" t="str">
        <f>SSN_7!M1860</f>
        <v xml:space="preserve">  10</v>
      </c>
      <c r="N540" s="29" t="str">
        <f>SSN_7!N1860</f>
        <v xml:space="preserve">  47</v>
      </c>
      <c r="O540" s="29" t="str">
        <f>SSN_7!O1860</f>
        <v xml:space="preserve">  54</v>
      </c>
      <c r="P540" s="29" t="str">
        <f>SSN_7!P1860</f>
        <v xml:space="preserve">  59</v>
      </c>
      <c r="Q540" s="29" t="str">
        <f>SSN_7!Q1860</f>
        <v xml:space="preserve">  55</v>
      </c>
      <c r="R540" s="29" t="str">
        <f>SSN_7!R1860</f>
        <v xml:space="preserve">  17</v>
      </c>
      <c r="S540" s="29" t="str">
        <f>SSN_7!S1860</f>
        <v xml:space="preserve">   0</v>
      </c>
      <c r="T540" s="29" t="str">
        <f>SSN_7!T1860</f>
        <v xml:space="preserve">   1</v>
      </c>
      <c r="U540" s="29" t="str">
        <f>SSN_7!U1860</f>
        <v xml:space="preserve">   2</v>
      </c>
      <c r="V540" s="29" t="str">
        <f>SSN_7!V1860</f>
        <v xml:space="preserve">   3</v>
      </c>
      <c r="X540" t="e">
        <f>VLOOKUP(K540,$X$2:Y$31,2,FALSE())</f>
        <v>#N/A</v>
      </c>
      <c r="AB540" s="20">
        <f>MATCH("R",$J541:$J$1001,0)</f>
        <v>13</v>
      </c>
      <c r="AC540" s="20">
        <f>ROW()</f>
        <v>540</v>
      </c>
      <c r="AD540" s="24" t="e">
        <f t="shared" ca="1" si="69"/>
        <v>#N/A</v>
      </c>
      <c r="AE540" t="str">
        <f t="shared" ca="1" si="68"/>
        <v>E</v>
      </c>
    </row>
    <row r="541" spans="1:31">
      <c r="A541"/>
      <c r="J541" s="29" t="str">
        <f>SSN_7!J1861</f>
        <v/>
      </c>
      <c r="K541" s="29" t="str">
        <f>SSN_7!K1861</f>
        <v xml:space="preserve">    </v>
      </c>
      <c r="L541" s="29" t="str">
        <f>SSN_7!L1861</f>
        <v xml:space="preserve">  31</v>
      </c>
      <c r="M541" s="29" t="str">
        <f>SSN_7!M1861</f>
        <v xml:space="preserve">  74</v>
      </c>
      <c r="N541" s="29" t="str">
        <f>SSN_7!N1861</f>
        <v xml:space="preserve">  38</v>
      </c>
      <c r="O541" s="29" t="str">
        <f>SSN_7!O1861</f>
        <v xml:space="preserve">  31</v>
      </c>
      <c r="P541" s="29" t="str">
        <f>SSN_7!P1861</f>
        <v xml:space="preserve">  26</v>
      </c>
      <c r="Q541" s="29" t="str">
        <f>SSN_7!Q1861</f>
        <v xml:space="preserve">  38</v>
      </c>
      <c r="R541" s="29" t="str">
        <f>SSN_7!R1861</f>
        <v xml:space="preserve">  76</v>
      </c>
      <c r="S541" s="29" t="str">
        <f>SSN_7!S1861</f>
        <v xml:space="preserve">  84</v>
      </c>
      <c r="T541" s="29" t="str">
        <f>SSN_7!T1861</f>
        <v xml:space="preserve">  83</v>
      </c>
      <c r="U541" s="29" t="str">
        <f>SSN_7!U1861</f>
        <v xml:space="preserve">  82</v>
      </c>
      <c r="V541" s="29" t="str">
        <f>SSN_7!V1861</f>
        <v xml:space="preserve">  81</v>
      </c>
      <c r="X541" t="e">
        <f>VLOOKUP(K541,$X$2:Y$31,2,FALSE())</f>
        <v>#N/A</v>
      </c>
      <c r="AB541" s="20">
        <f>MATCH("R",$J542:$J$1001,0)</f>
        <v>12</v>
      </c>
      <c r="AC541" s="20">
        <f>ROW()</f>
        <v>541</v>
      </c>
      <c r="AD541" s="24" t="e">
        <f t="shared" ca="1" si="69"/>
        <v>#N/A</v>
      </c>
      <c r="AE541" t="str">
        <f t="shared" ca="1" si="68"/>
        <v>E</v>
      </c>
    </row>
    <row r="542" spans="1:31">
      <c r="A542"/>
      <c r="J542" s="29" t="str">
        <f>SSN_7!J1862</f>
        <v/>
      </c>
      <c r="K542" s="29" t="str">
        <f>SSN_7!K1862</f>
        <v xml:space="preserve">    </v>
      </c>
      <c r="L542" s="29" t="str">
        <f>SSN_7!L1862</f>
        <v>0.03</v>
      </c>
      <c r="M542" s="29" t="str">
        <f>SSN_7!M1862</f>
        <v>0.00</v>
      </c>
      <c r="N542" s="29" t="str">
        <f>SSN_7!N1862</f>
        <v>0.00</v>
      </c>
      <c r="O542" s="29" t="str">
        <f>SSN_7!O1862</f>
        <v>0.00</v>
      </c>
      <c r="P542" s="29" t="str">
        <f>SSN_7!P1862</f>
        <v>0.01</v>
      </c>
      <c r="Q542" s="29" t="str">
        <f>SSN_7!Q1862</f>
        <v>0.02</v>
      </c>
      <c r="R542" s="29" t="str">
        <f>SSN_7!R1862</f>
        <v>0.00</v>
      </c>
      <c r="S542" s="29" t="str">
        <f>SSN_7!S1862</f>
        <v>0.00</v>
      </c>
      <c r="T542" s="29" t="str">
        <f>SSN_7!T1862</f>
        <v>0.00</v>
      </c>
      <c r="U542" s="29" t="str">
        <f>SSN_7!U1862</f>
        <v>0.00</v>
      </c>
      <c r="V542" s="29" t="str">
        <f>SSN_7!V1862</f>
        <v>0.00</v>
      </c>
      <c r="X542" t="e">
        <f>VLOOKUP(K542,$X$2:Y$31,2,FALSE())</f>
        <v>#N/A</v>
      </c>
      <c r="AB542" s="20">
        <f>MATCH("R",$J543:$J$1001,0)</f>
        <v>11</v>
      </c>
      <c r="AC542" s="20">
        <f>ROW()</f>
        <v>542</v>
      </c>
      <c r="AD542" s="24" t="e">
        <f t="shared" ca="1" si="69"/>
        <v>#N/A</v>
      </c>
      <c r="AE542" t="str">
        <f t="shared" ca="1" si="68"/>
        <v>E</v>
      </c>
    </row>
    <row r="543" spans="1:31">
      <c r="A543"/>
      <c r="J543" s="29" t="str">
        <f>SSN_7!J1863</f>
        <v/>
      </c>
      <c r="K543" s="29" t="str">
        <f>SSN_7!K1863</f>
        <v xml:space="preserve">    </v>
      </c>
      <c r="L543" s="29" t="str">
        <f>SSN_7!L1863</f>
        <v>0.01</v>
      </c>
      <c r="M543" s="29" t="str">
        <f>SSN_7!M1863</f>
        <v>0.00</v>
      </c>
      <c r="N543" s="29" t="str">
        <f>SSN_7!N1863</f>
        <v>0.00</v>
      </c>
      <c r="O543" s="29" t="str">
        <f>SSN_7!O1863</f>
        <v>0.00</v>
      </c>
      <c r="P543" s="29" t="str">
        <f>SSN_7!P1863</f>
        <v>0.00</v>
      </c>
      <c r="Q543" s="29" t="str">
        <f>SSN_7!Q1863</f>
        <v>0.00</v>
      </c>
      <c r="R543" s="29" t="str">
        <f>SSN_7!R1863</f>
        <v>0.00</v>
      </c>
      <c r="S543" s="29" t="str">
        <f>SSN_7!S1863</f>
        <v>0.00</v>
      </c>
      <c r="T543" s="29" t="str">
        <f>SSN_7!T1863</f>
        <v>0.00</v>
      </c>
      <c r="U543" s="29" t="str">
        <f>SSN_7!U1863</f>
        <v>0.00</v>
      </c>
      <c r="V543" s="29" t="str">
        <f>SSN_7!V1863</f>
        <v>0.00</v>
      </c>
      <c r="X543" t="e">
        <f>VLOOKUP(K543,$X$2:Y$31,2,FALSE())</f>
        <v>#N/A</v>
      </c>
      <c r="AB543" s="20">
        <f>MATCH("R",$J544:$J$1001,0)</f>
        <v>10</v>
      </c>
      <c r="AC543" s="20">
        <f>ROW()</f>
        <v>543</v>
      </c>
      <c r="AD543" s="24" t="e">
        <f t="shared" ca="1" si="69"/>
        <v>#N/A</v>
      </c>
      <c r="AE543" t="str">
        <f t="shared" ca="1" si="68"/>
        <v>E</v>
      </c>
    </row>
    <row r="544" spans="1:31">
      <c r="A544"/>
      <c r="J544" s="29" t="str">
        <f>SSN_7!J1864</f>
        <v/>
      </c>
      <c r="K544" s="29" t="str">
        <f>SSN_7!K1864</f>
        <v xml:space="preserve">    </v>
      </c>
      <c r="L544" s="29" t="str">
        <f>SSN_7!L1864</f>
        <v>0.08</v>
      </c>
      <c r="M544" s="29" t="str">
        <f>SSN_7!M1864</f>
        <v>0.00</v>
      </c>
      <c r="N544" s="29" t="str">
        <f>SSN_7!N1864</f>
        <v>0.02</v>
      </c>
      <c r="O544" s="29" t="str">
        <f>SSN_7!O1864</f>
        <v>0.04</v>
      </c>
      <c r="P544" s="29" t="str">
        <f>SSN_7!P1864</f>
        <v>0.08</v>
      </c>
      <c r="Q544" s="29" t="str">
        <f>SSN_7!Q1864</f>
        <v>0.07</v>
      </c>
      <c r="R544" s="29" t="str">
        <f>SSN_7!R1864</f>
        <v>0.00</v>
      </c>
      <c r="S544" s="29" t="str">
        <f>SSN_7!S1864</f>
        <v>0.00</v>
      </c>
      <c r="T544" s="29" t="str">
        <f>SSN_7!T1864</f>
        <v>0.00</v>
      </c>
      <c r="U544" s="29" t="str">
        <f>SSN_7!U1864</f>
        <v>0.00</v>
      </c>
      <c r="V544" s="29" t="str">
        <f>SSN_7!V1864</f>
        <v>0.00</v>
      </c>
      <c r="X544" t="e">
        <f>VLOOKUP(K544,$X$2:Y$31,2,FALSE())</f>
        <v>#N/A</v>
      </c>
      <c r="AB544" s="20">
        <f>MATCH("R",$J545:$J$1001,0)</f>
        <v>9</v>
      </c>
      <c r="AC544" s="20">
        <f>ROW()</f>
        <v>544</v>
      </c>
      <c r="AD544" s="24" t="e">
        <f t="shared" ca="1" si="69"/>
        <v>#N/A</v>
      </c>
      <c r="AE544" t="str">
        <f t="shared" ca="1" si="68"/>
        <v>E</v>
      </c>
    </row>
    <row r="545" spans="1:31">
      <c r="A545"/>
      <c r="J545" s="29" t="str">
        <f>SSN_7!J1865</f>
        <v/>
      </c>
      <c r="K545" s="29" t="str">
        <f>SSN_7!K1865</f>
        <v xml:space="preserve">    </v>
      </c>
      <c r="L545" s="29" t="str">
        <f>SSN_7!L1865</f>
        <v>13.9</v>
      </c>
      <c r="M545" s="29" t="str">
        <f>SSN_7!M1865</f>
        <v xml:space="preserve"> 5.3</v>
      </c>
      <c r="N545" s="29" t="str">
        <f>SSN_7!N1865</f>
        <v xml:space="preserve"> 7.5</v>
      </c>
      <c r="O545" s="29" t="str">
        <f>SSN_7!O1865</f>
        <v xml:space="preserve"> 6.3</v>
      </c>
      <c r="P545" s="29" t="str">
        <f>SSN_7!P1865</f>
        <v xml:space="preserve"> 6.7</v>
      </c>
      <c r="Q545" s="29" t="str">
        <f>SSN_7!Q1865</f>
        <v>17.3</v>
      </c>
      <c r="R545" s="29" t="str">
        <f>SSN_7!R1865</f>
        <v>17.4</v>
      </c>
      <c r="S545" s="29" t="str">
        <f>SSN_7!S1865</f>
        <v xml:space="preserve"> 5.3</v>
      </c>
      <c r="T545" s="29" t="str">
        <f>SSN_7!T1865</f>
        <v xml:space="preserve"> 5.3</v>
      </c>
      <c r="U545" s="29" t="str">
        <f>SSN_7!U1865</f>
        <v xml:space="preserve"> 5.3</v>
      </c>
      <c r="V545" s="29" t="str">
        <f>SSN_7!V1865</f>
        <v xml:space="preserve"> 5.3</v>
      </c>
      <c r="X545" t="e">
        <f>VLOOKUP(K545,$X$2:Y$31,2,FALSE())</f>
        <v>#N/A</v>
      </c>
      <c r="AB545" s="20">
        <f>MATCH("R",$J546:$J$1001,0)</f>
        <v>8</v>
      </c>
      <c r="AC545" s="20">
        <f>ROW()</f>
        <v>545</v>
      </c>
      <c r="AD545" s="24" t="e">
        <f t="shared" ca="1" si="69"/>
        <v>#N/A</v>
      </c>
      <c r="AE545" t="str">
        <f t="shared" ca="1" si="68"/>
        <v>E</v>
      </c>
    </row>
    <row r="546" spans="1:31">
      <c r="A546"/>
      <c r="J546" s="29" t="str">
        <f>SSN_7!J1866</f>
        <v/>
      </c>
      <c r="K546" s="29" t="str">
        <f>SSN_7!K1866</f>
        <v xml:space="preserve">    </v>
      </c>
      <c r="L546" s="29" t="str">
        <f>SSN_7!L1866</f>
        <v xml:space="preserve"> 7.5</v>
      </c>
      <c r="M546" s="29" t="str">
        <f>SSN_7!M1866</f>
        <v xml:space="preserve"> 4.6</v>
      </c>
      <c r="N546" s="29" t="str">
        <f>SSN_7!N1866</f>
        <v xml:space="preserve"> 5.8</v>
      </c>
      <c r="O546" s="29" t="str">
        <f>SSN_7!O1866</f>
        <v xml:space="preserve"> 6.6</v>
      </c>
      <c r="P546" s="29" t="str">
        <f>SSN_7!P1866</f>
        <v xml:space="preserve"> 4.7</v>
      </c>
      <c r="Q546" s="29" t="str">
        <f>SSN_7!Q1866</f>
        <v xml:space="preserve"> 9.7</v>
      </c>
      <c r="R546" s="29" t="str">
        <f>SSN_7!R1866</f>
        <v>22.3</v>
      </c>
      <c r="S546" s="29" t="str">
        <f>SSN_7!S1866</f>
        <v xml:space="preserve"> 4.6</v>
      </c>
      <c r="T546" s="29" t="str">
        <f>SSN_7!T1866</f>
        <v xml:space="preserve"> 4.6</v>
      </c>
      <c r="U546" s="29" t="str">
        <f>SSN_7!U1866</f>
        <v xml:space="preserve"> 4.6</v>
      </c>
      <c r="V546" s="29" t="str">
        <f>SSN_7!V1866</f>
        <v xml:space="preserve"> 4.6</v>
      </c>
      <c r="X546" t="e">
        <f>VLOOKUP(K546,$X$2:Y$31,2,FALSE())</f>
        <v>#N/A</v>
      </c>
      <c r="AB546" s="20">
        <f>MATCH("R",$J547:$J$1001,0)</f>
        <v>7</v>
      </c>
      <c r="AC546" s="20">
        <f>ROW()</f>
        <v>546</v>
      </c>
      <c r="AD546" s="24" t="e">
        <f t="shared" ca="1" si="69"/>
        <v>#N/A</v>
      </c>
      <c r="AE546" t="str">
        <f t="shared" ca="1" si="68"/>
        <v>E</v>
      </c>
    </row>
    <row r="547" spans="1:31">
      <c r="A547"/>
      <c r="J547" s="29" t="str">
        <f>SSN_7!J1867</f>
        <v/>
      </c>
      <c r="K547" s="29" t="str">
        <f>SSN_7!K1867</f>
        <v xml:space="preserve">    </v>
      </c>
      <c r="L547" s="29" t="str">
        <f>SSN_7!L1867</f>
        <v>16.9</v>
      </c>
      <c r="M547" s="29" t="str">
        <f>SSN_7!M1867</f>
        <v>11.0</v>
      </c>
      <c r="N547" s="29" t="str">
        <f>SSN_7!N1867</f>
        <v>12.3</v>
      </c>
      <c r="O547" s="29" t="str">
        <f>SSN_7!O1867</f>
        <v>11.6</v>
      </c>
      <c r="P547" s="29" t="str">
        <f>SSN_7!P1867</f>
        <v>11.7</v>
      </c>
      <c r="Q547" s="29" t="str">
        <f>SSN_7!Q1867</f>
        <v>19.7</v>
      </c>
      <c r="R547" s="29" t="str">
        <f>SSN_7!R1867</f>
        <v>19.6</v>
      </c>
      <c r="S547" s="29" t="str">
        <f>SSN_7!S1867</f>
        <v>10.8</v>
      </c>
      <c r="T547" s="29" t="str">
        <f>SSN_7!T1867</f>
        <v>11.0</v>
      </c>
      <c r="U547" s="29" t="str">
        <f>SSN_7!U1867</f>
        <v>11.0</v>
      </c>
      <c r="V547" s="29" t="str">
        <f>SSN_7!V1867</f>
        <v>11.0</v>
      </c>
      <c r="X547" t="e">
        <f>VLOOKUP(K547,$X$2:Y$31,2,FALSE())</f>
        <v>#N/A</v>
      </c>
      <c r="AB547" s="20">
        <f>MATCH("R",$J548:$J$1001,0)</f>
        <v>6</v>
      </c>
      <c r="AC547" s="20">
        <f>ROW()</f>
        <v>547</v>
      </c>
      <c r="AD547" s="24" t="e">
        <f t="shared" ca="1" si="69"/>
        <v>#N/A</v>
      </c>
      <c r="AE547" t="str">
        <f t="shared" ca="1" si="68"/>
        <v>E</v>
      </c>
    </row>
    <row r="548" spans="1:31">
      <c r="A548"/>
      <c r="J548" s="29" t="str">
        <f>SSN_7!J1868</f>
        <v/>
      </c>
      <c r="K548" s="29" t="str">
        <f>SSN_7!K1868</f>
        <v xml:space="preserve">    </v>
      </c>
      <c r="L548" s="29" t="str">
        <f>SSN_7!L1868</f>
        <v xml:space="preserve"> 9.4</v>
      </c>
      <c r="M548" s="29" t="str">
        <f>SSN_7!M1868</f>
        <v xml:space="preserve"> 7.5</v>
      </c>
      <c r="N548" s="29" t="str">
        <f>SSN_7!N1868</f>
        <v xml:space="preserve"> 8.3</v>
      </c>
      <c r="O548" s="29" t="str">
        <f>SSN_7!O1868</f>
        <v xml:space="preserve"> 8.9</v>
      </c>
      <c r="P548" s="29" t="str">
        <f>SSN_7!P1868</f>
        <v xml:space="preserve"> 7.6</v>
      </c>
      <c r="Q548" s="29" t="str">
        <f>SSN_7!Q1868</f>
        <v>11.1</v>
      </c>
      <c r="R548" s="29" t="str">
        <f>SSN_7!R1868</f>
        <v>22.8</v>
      </c>
      <c r="S548" s="29" t="str">
        <f>SSN_7!S1868</f>
        <v xml:space="preserve"> 7.1</v>
      </c>
      <c r="T548" s="29" t="str">
        <f>SSN_7!T1868</f>
        <v xml:space="preserve"> 7.4</v>
      </c>
      <c r="U548" s="29" t="str">
        <f>SSN_7!U1868</f>
        <v xml:space="preserve"> 7.5</v>
      </c>
      <c r="V548" s="29" t="str">
        <f>SSN_7!V1868</f>
        <v xml:space="preserve"> 7.5</v>
      </c>
      <c r="X548" t="e">
        <f>VLOOKUP(K548,$X$2:Y$31,2,FALSE())</f>
        <v>#N/A</v>
      </c>
      <c r="AB548" s="20">
        <f>MATCH("R",$J549:$J$1001,0)</f>
        <v>5</v>
      </c>
      <c r="AC548" s="20">
        <f>ROW()</f>
        <v>548</v>
      </c>
      <c r="AD548" s="24" t="e">
        <f t="shared" ca="1" si="69"/>
        <v>#N/A</v>
      </c>
      <c r="AE548" t="str">
        <f t="shared" ca="1" si="68"/>
        <v>E</v>
      </c>
    </row>
    <row r="549" spans="1:31">
      <c r="A549"/>
      <c r="J549" s="29" t="str">
        <f>SSN_7!J1869</f>
        <v/>
      </c>
      <c r="K549" s="29" t="str">
        <f>SSN_7!K1869</f>
        <v xml:space="preserve">    </v>
      </c>
      <c r="L549" s="29" t="str">
        <f>SSN_7!L1869</f>
        <v xml:space="preserve"> 3.2</v>
      </c>
      <c r="M549" s="29" t="str">
        <f>SSN_7!M1869</f>
        <v xml:space="preserve"> 0.2</v>
      </c>
      <c r="N549" s="29" t="str">
        <f>SSN_7!N1869</f>
        <v xml:space="preserve"> 3.7</v>
      </c>
      <c r="O549" s="29" t="str">
        <f>SSN_7!O1869</f>
        <v xml:space="preserve"> 3.3</v>
      </c>
      <c r="P549" s="29" t="str">
        <f>SSN_7!P1869</f>
        <v xml:space="preserve"> 3.1</v>
      </c>
      <c r="Q549" s="29" t="str">
        <f>SSN_7!Q1869</f>
        <v xml:space="preserve"> 3.1</v>
      </c>
      <c r="R549" s="29" t="str">
        <f>SSN_7!R1869</f>
        <v xml:space="preserve"> 2.9</v>
      </c>
      <c r="S549" s="29" t="str">
        <f>SSN_7!S1869</f>
        <v xml:space="preserve"> 2.8</v>
      </c>
      <c r="T549" s="29" t="str">
        <f>SSN_7!T1869</f>
        <v xml:space="preserve"> 2.8</v>
      </c>
      <c r="U549" s="29" t="str">
        <f>SSN_7!U1869</f>
        <v xml:space="preserve"> 2.7</v>
      </c>
      <c r="V549" s="29" t="str">
        <f>SSN_7!V1869</f>
        <v xml:space="preserve"> 2.7</v>
      </c>
      <c r="X549" t="e">
        <f>VLOOKUP(K549,$X$2:Y$31,2,FALSE())</f>
        <v>#N/A</v>
      </c>
      <c r="AB549" s="20">
        <f>MATCH("R",$J550:$J$1001,0)</f>
        <v>4</v>
      </c>
      <c r="AC549" s="20">
        <f>ROW()</f>
        <v>549</v>
      </c>
      <c r="AD549" s="24" t="e">
        <f t="shared" ca="1" si="69"/>
        <v>#N/A</v>
      </c>
      <c r="AE549" t="str">
        <f t="shared" ca="1" si="68"/>
        <v>E</v>
      </c>
    </row>
    <row r="550" spans="1:31">
      <c r="A550"/>
      <c r="J550" s="29" t="str">
        <f>SSN_7!J1870</f>
        <v/>
      </c>
      <c r="K550" s="29" t="str">
        <f>SSN_7!K1870</f>
        <v xml:space="preserve">    </v>
      </c>
      <c r="L550" s="29" t="str">
        <f>SSN_7!L1870</f>
        <v xml:space="preserve"> 3.2</v>
      </c>
      <c r="M550" s="29" t="str">
        <f>SSN_7!M1870</f>
        <v xml:space="preserve"> 0.2</v>
      </c>
      <c r="N550" s="29" t="str">
        <f>SSN_7!N1870</f>
        <v xml:space="preserve"> 3.7</v>
      </c>
      <c r="O550" s="29" t="str">
        <f>SSN_7!O1870</f>
        <v xml:space="preserve"> 3.3</v>
      </c>
      <c r="P550" s="29" t="str">
        <f>SSN_7!P1870</f>
        <v xml:space="preserve"> 3.1</v>
      </c>
      <c r="Q550" s="29" t="str">
        <f>SSN_7!Q1870</f>
        <v xml:space="preserve"> 3.1</v>
      </c>
      <c r="R550" s="29" t="str">
        <f>SSN_7!R1870</f>
        <v xml:space="preserve"> 2.9</v>
      </c>
      <c r="S550" s="29" t="str">
        <f>SSN_7!S1870</f>
        <v xml:space="preserve"> 2.8</v>
      </c>
      <c r="T550" s="29" t="str">
        <f>SSN_7!T1870</f>
        <v xml:space="preserve"> 2.8</v>
      </c>
      <c r="U550" s="29" t="str">
        <f>SSN_7!U1870</f>
        <v xml:space="preserve"> 2.7</v>
      </c>
      <c r="V550" s="29" t="str">
        <f>SSN_7!V1870</f>
        <v xml:space="preserve"> 2.7</v>
      </c>
      <c r="X550" t="e">
        <f>VLOOKUP(K550,$X$2:Y$31,2,FALSE())</f>
        <v>#N/A</v>
      </c>
      <c r="AB550" s="20">
        <f>MATCH("R",$J551:$J$1001,0)</f>
        <v>3</v>
      </c>
      <c r="AC550" s="20">
        <f>ROW()</f>
        <v>550</v>
      </c>
      <c r="AD550" s="24" t="e">
        <f t="shared" ca="1" si="69"/>
        <v>#N/A</v>
      </c>
      <c r="AE550" t="str">
        <f t="shared" ca="1" si="68"/>
        <v>E</v>
      </c>
    </row>
    <row r="551" spans="1:31">
      <c r="A551"/>
      <c r="J551" s="29" t="str">
        <f>SSN_7!J1871</f>
        <v/>
      </c>
      <c r="K551" s="29" t="str">
        <f>SSN_7!K1871</f>
        <v xml:space="preserve">    </v>
      </c>
      <c r="L551" s="29" t="str">
        <f>SSN_7!L1871</f>
        <v xml:space="preserve">  42</v>
      </c>
      <c r="M551" s="29" t="str">
        <f>SSN_7!M1871</f>
        <v xml:space="preserve">  -1</v>
      </c>
      <c r="N551" s="29" t="str">
        <f>SSN_7!N1871</f>
        <v xml:space="preserve">  35</v>
      </c>
      <c r="O551" s="29" t="str">
        <f>SSN_7!O1871</f>
        <v xml:space="preserve">  42</v>
      </c>
      <c r="P551" s="29" t="str">
        <f>SSN_7!P1871</f>
        <v xml:space="preserve">  47</v>
      </c>
      <c r="Q551" s="29" t="str">
        <f>SSN_7!Q1871</f>
        <v xml:space="preserve">  35</v>
      </c>
      <c r="R551" s="29" t="str">
        <f>SSN_7!R1871</f>
        <v xml:space="preserve">  -3</v>
      </c>
      <c r="S551" s="29" t="str">
        <f>SSN_7!S1871</f>
        <v xml:space="preserve"> -11</v>
      </c>
      <c r="T551" s="29" t="str">
        <f>SSN_7!T1871</f>
        <v xml:space="preserve"> -10</v>
      </c>
      <c r="U551" s="29" t="str">
        <f>SSN_7!U1871</f>
        <v xml:space="preserve">  -9</v>
      </c>
      <c r="V551" s="29" t="str">
        <f>SSN_7!V1871</f>
        <v xml:space="preserve">  -8</v>
      </c>
      <c r="X551" t="e">
        <f>VLOOKUP(K551,$X$2:Y$31,2,FALSE())</f>
        <v>#N/A</v>
      </c>
      <c r="AB551" s="20">
        <f>MATCH("R",$J552:$J$1001,0)</f>
        <v>2</v>
      </c>
      <c r="AC551" s="20">
        <f>ROW()</f>
        <v>551</v>
      </c>
      <c r="AD551" s="24" t="e">
        <f t="shared" ca="1" si="69"/>
        <v>#N/A</v>
      </c>
      <c r="AE551" t="str">
        <f t="shared" ca="1" si="68"/>
        <v>E</v>
      </c>
    </row>
    <row r="552" spans="1:31">
      <c r="A552"/>
      <c r="J552" s="29" t="str">
        <f>SSN_7!J1872</f>
        <v/>
      </c>
      <c r="K552" s="29" t="str">
        <f>SSN_7!K1872</f>
        <v/>
      </c>
      <c r="L552" s="29" t="str">
        <f>SSN_7!L1872</f>
        <v/>
      </c>
      <c r="M552" s="29" t="str">
        <f>SSN_7!M1872</f>
        <v/>
      </c>
      <c r="N552" s="29" t="str">
        <f>SSN_7!N1872</f>
        <v/>
      </c>
      <c r="O552" s="29" t="str">
        <f>SSN_7!O1872</f>
        <v/>
      </c>
      <c r="P552" s="29" t="str">
        <f>SSN_7!P1872</f>
        <v/>
      </c>
      <c r="Q552" s="29" t="str">
        <f>SSN_7!Q1872</f>
        <v/>
      </c>
      <c r="R552" s="29" t="str">
        <f>SSN_7!R1872</f>
        <v/>
      </c>
      <c r="S552" s="29" t="str">
        <f>SSN_7!S1872</f>
        <v/>
      </c>
      <c r="T552" s="29" t="str">
        <f>SSN_7!T1872</f>
        <v/>
      </c>
      <c r="U552" s="29" t="str">
        <f>SSN_7!U1872</f>
        <v/>
      </c>
      <c r="V552" s="29" t="str">
        <f>SSN_7!V1872</f>
        <v/>
      </c>
      <c r="X552" t="e">
        <f>VLOOKUP(K552,$X$2:Y$31,2,FALSE())</f>
        <v>#N/A</v>
      </c>
      <c r="AB552" s="20">
        <f>MATCH("R",$J553:$J$1001,0)</f>
        <v>1</v>
      </c>
      <c r="AC552" s="20">
        <f>ROW()</f>
        <v>552</v>
      </c>
      <c r="AD552" s="24" t="e">
        <f t="shared" ca="1" si="69"/>
        <v>#N/A</v>
      </c>
      <c r="AE552" t="str">
        <f t="shared" ca="1" si="68"/>
        <v>E</v>
      </c>
    </row>
    <row r="553" spans="1:31">
      <c r="A553"/>
      <c r="J553" s="29" t="str">
        <f>SSN_7!J1873</f>
        <v>R</v>
      </c>
      <c r="K553" s="29" t="str">
        <f>SSN_7!K1873</f>
        <v>20.0</v>
      </c>
      <c r="L553" s="29" t="str">
        <f>SSN_7!L1873</f>
        <v xml:space="preserve"> 9.4</v>
      </c>
      <c r="M553" s="29" t="str">
        <f>SSN_7!M1873</f>
        <v xml:space="preserve"> 2.0</v>
      </c>
      <c r="N553" s="29" t="str">
        <f>SSN_7!N1873</f>
        <v xml:space="preserve"> 4.0</v>
      </c>
      <c r="O553" s="29" t="str">
        <f>SSN_7!O1873</f>
        <v xml:space="preserve"> 5.4</v>
      </c>
      <c r="P553" s="29" t="str">
        <f>SSN_7!P1873</f>
        <v xml:space="preserve"> 7.3</v>
      </c>
      <c r="Q553" s="29" t="str">
        <f>SSN_7!Q1873</f>
        <v>10.2</v>
      </c>
      <c r="R553" s="29" t="str">
        <f>SSN_7!R1873</f>
        <v>14.4</v>
      </c>
      <c r="S553" s="29" t="str">
        <f>SSN_7!S1873</f>
        <v>18.2</v>
      </c>
      <c r="T553" s="29" t="str">
        <f>SSN_7!T1873</f>
        <v>21.5</v>
      </c>
      <c r="U553" s="29" t="str">
        <f>SSN_7!U1873</f>
        <v>25.0</v>
      </c>
      <c r="V553" s="29" t="str">
        <f>SSN_7!V1873</f>
        <v>29.0</v>
      </c>
      <c r="X553" t="str">
        <f>VLOOKUP(K553,$X$2:Y$31,2,FALSE())</f>
        <v>2000</v>
      </c>
      <c r="AB553" s="20">
        <f>MATCH("R",$J554:$J$1001,0)</f>
        <v>32</v>
      </c>
      <c r="AC553" s="20">
        <f>ROW()</f>
        <v>553</v>
      </c>
      <c r="AD553" s="24" t="e">
        <f t="shared" ca="1" si="69"/>
        <v>#N/A</v>
      </c>
      <c r="AE553" t="str">
        <f t="shared" ca="1" si="68"/>
        <v>E</v>
      </c>
    </row>
    <row r="554" spans="1:31">
      <c r="A554"/>
      <c r="J554" s="29" t="str">
        <f>SSN_7!J1874</f>
        <v/>
      </c>
      <c r="K554" s="29" t="str">
        <f>SSN_7!K1874</f>
        <v xml:space="preserve">    </v>
      </c>
      <c r="L554" s="29" t="str">
        <f>SSN_7!L1874</f>
        <v xml:space="preserve"> 1F2</v>
      </c>
      <c r="M554" s="29" t="str">
        <f>SSN_7!M1874</f>
        <v xml:space="preserve"> 1 E</v>
      </c>
      <c r="N554" s="29" t="str">
        <f>SSN_7!N1874</f>
        <v xml:space="preserve"> 1F1</v>
      </c>
      <c r="O554" s="29" t="str">
        <f>SSN_7!O1874</f>
        <v xml:space="preserve"> 1F2</v>
      </c>
      <c r="P554" s="29" t="str">
        <f>SSN_7!P1874</f>
        <v xml:space="preserve"> 1F2</v>
      </c>
      <c r="Q554" s="29" t="str">
        <f>SSN_7!Q1874</f>
        <v xml:space="preserve"> 1F2</v>
      </c>
      <c r="R554" s="29" t="str">
        <f>SSN_7!R1874</f>
        <v xml:space="preserve"> 1F2</v>
      </c>
      <c r="S554" s="29" t="str">
        <f>SSN_7!S1874</f>
        <v xml:space="preserve"> 1F2</v>
      </c>
      <c r="T554" s="29" t="str">
        <f>SSN_7!T1874</f>
        <v xml:space="preserve"> 1F2</v>
      </c>
      <c r="U554" s="29" t="str">
        <f>SSN_7!U1874</f>
        <v xml:space="preserve"> 1F2</v>
      </c>
      <c r="V554" s="29" t="str">
        <f>SSN_7!V1874</f>
        <v xml:space="preserve"> 1F2</v>
      </c>
      <c r="X554" t="e">
        <f>VLOOKUP(K554,$X$2:Y$31,2,FALSE())</f>
        <v>#N/A</v>
      </c>
      <c r="AB554" s="20">
        <f>MATCH("R",$J555:$J$1001,0)</f>
        <v>31</v>
      </c>
      <c r="AC554" s="20">
        <f>ROW()</f>
        <v>554</v>
      </c>
      <c r="AD554" s="24" t="e">
        <f t="shared" ca="1" si="69"/>
        <v>#N/A</v>
      </c>
      <c r="AE554" t="str">
        <f t="shared" ca="1" si="68"/>
        <v>E</v>
      </c>
    </row>
    <row r="555" spans="1:31">
      <c r="A555"/>
      <c r="J555" s="29" t="str">
        <f>SSN_7!J1875</f>
        <v/>
      </c>
      <c r="K555" s="29" t="str">
        <f>SSN_7!K1875</f>
        <v xml:space="preserve">    </v>
      </c>
      <c r="L555" s="29" t="str">
        <f>SSN_7!L1875</f>
        <v>63.0</v>
      </c>
      <c r="M555" s="29" t="str">
        <f>SSN_7!M1875</f>
        <v>28.8</v>
      </c>
      <c r="N555" s="29" t="str">
        <f>SSN_7!N1875</f>
        <v>58.2</v>
      </c>
      <c r="O555" s="29" t="str">
        <f>SSN_7!O1875</f>
        <v>55.3</v>
      </c>
      <c r="P555" s="29" t="str">
        <f>SSN_7!P1875</f>
        <v>55.3</v>
      </c>
      <c r="Q555" s="29" t="str">
        <f>SSN_7!Q1875</f>
        <v>62.9</v>
      </c>
      <c r="R555" s="29" t="str">
        <f>SSN_7!R1875</f>
        <v>62.9</v>
      </c>
      <c r="S555" s="29" t="str">
        <f>SSN_7!S1875</f>
        <v>62.9</v>
      </c>
      <c r="T555" s="29" t="str">
        <f>SSN_7!T1875</f>
        <v>62.9</v>
      </c>
      <c r="U555" s="29" t="str">
        <f>SSN_7!U1875</f>
        <v>62.9</v>
      </c>
      <c r="V555" s="29" t="str">
        <f>SSN_7!V1875</f>
        <v>62.9</v>
      </c>
      <c r="X555" t="e">
        <f>VLOOKUP(K555,$X$2:Y$31,2,FALSE())</f>
        <v>#N/A</v>
      </c>
      <c r="AB555" s="20">
        <f>MATCH("R",$J556:$J$1001,0)</f>
        <v>30</v>
      </c>
      <c r="AC555" s="20">
        <f>ROW()</f>
        <v>555</v>
      </c>
      <c r="AD555" s="24" t="e">
        <f t="shared" ca="1" si="69"/>
        <v>#N/A</v>
      </c>
      <c r="AE555" t="str">
        <f t="shared" ca="1" si="68"/>
        <v>E</v>
      </c>
    </row>
    <row r="556" spans="1:31">
      <c r="A556"/>
      <c r="J556" s="29" t="str">
        <f>SSN_7!J1876</f>
        <v/>
      </c>
      <c r="K556" s="29" t="str">
        <f>SSN_7!K1876</f>
        <v xml:space="preserve">    </v>
      </c>
      <c r="L556" s="29" t="str">
        <f>SSN_7!L1876</f>
        <v xml:space="preserve"> 2.5</v>
      </c>
      <c r="M556" s="29" t="str">
        <f>SSN_7!M1876</f>
        <v xml:space="preserve"> 1.2</v>
      </c>
      <c r="N556" s="29" t="str">
        <f>SSN_7!N1876</f>
        <v xml:space="preserve"> 2.1</v>
      </c>
      <c r="O556" s="29" t="str">
        <f>SSN_7!O1876</f>
        <v xml:space="preserve"> 2.0</v>
      </c>
      <c r="P556" s="29" t="str">
        <f>SSN_7!P1876</f>
        <v xml:space="preserve"> 2.0</v>
      </c>
      <c r="Q556" s="29" t="str">
        <f>SSN_7!Q1876</f>
        <v xml:space="preserve"> 2.5</v>
      </c>
      <c r="R556" s="29" t="str">
        <f>SSN_7!R1876</f>
        <v xml:space="preserve"> 2.5</v>
      </c>
      <c r="S556" s="29" t="str">
        <f>SSN_7!S1876</f>
        <v xml:space="preserve"> 2.5</v>
      </c>
      <c r="T556" s="29" t="str">
        <f>SSN_7!T1876</f>
        <v xml:space="preserve"> 2.5</v>
      </c>
      <c r="U556" s="29" t="str">
        <f>SSN_7!U1876</f>
        <v xml:space="preserve"> 2.5</v>
      </c>
      <c r="V556" s="29" t="str">
        <f>SSN_7!V1876</f>
        <v xml:space="preserve"> 2.5</v>
      </c>
      <c r="X556" t="e">
        <f>VLOOKUP(K556,$X$2:Y$31,2,FALSE())</f>
        <v>#N/A</v>
      </c>
      <c r="AB556" s="20">
        <f>MATCH("R",$J557:$J$1001,0)</f>
        <v>29</v>
      </c>
      <c r="AC556" s="20">
        <f>ROW()</f>
        <v>556</v>
      </c>
      <c r="AD556" s="24" t="e">
        <f t="shared" ca="1" si="69"/>
        <v>#N/A</v>
      </c>
      <c r="AE556" t="str">
        <f t="shared" ca="1" si="68"/>
        <v>E</v>
      </c>
    </row>
    <row r="557" spans="1:31">
      <c r="A557"/>
      <c r="J557" s="29" t="str">
        <f>SSN_7!J1877</f>
        <v/>
      </c>
      <c r="K557" s="29" t="str">
        <f>SSN_7!K1877</f>
        <v xml:space="preserve">    </v>
      </c>
      <c r="L557" s="29" t="str">
        <f>SSN_7!L1877</f>
        <v xml:space="preserve"> 337</v>
      </c>
      <c r="M557" s="29" t="str">
        <f>SSN_7!M1877</f>
        <v xml:space="preserve">  92</v>
      </c>
      <c r="N557" s="29" t="str">
        <f>SSN_7!N1877</f>
        <v xml:space="preserve"> 274</v>
      </c>
      <c r="O557" s="29" t="str">
        <f>SSN_7!O1877</f>
        <v xml:space="preserve"> 245</v>
      </c>
      <c r="P557" s="29" t="str">
        <f>SSN_7!P1877</f>
        <v xml:space="preserve"> 244</v>
      </c>
      <c r="Q557" s="29" t="str">
        <f>SSN_7!Q1877</f>
        <v xml:space="preserve"> 335</v>
      </c>
      <c r="R557" s="29" t="str">
        <f>SSN_7!R1877</f>
        <v xml:space="preserve"> 335</v>
      </c>
      <c r="S557" s="29" t="str">
        <f>SSN_7!S1877</f>
        <v xml:space="preserve"> 335</v>
      </c>
      <c r="T557" s="29" t="str">
        <f>SSN_7!T1877</f>
        <v xml:space="preserve"> 335</v>
      </c>
      <c r="U557" s="29" t="str">
        <f>SSN_7!U1877</f>
        <v xml:space="preserve"> 335</v>
      </c>
      <c r="V557" s="29" t="str">
        <f>SSN_7!V1877</f>
        <v xml:space="preserve"> 335</v>
      </c>
      <c r="X557" t="e">
        <f>VLOOKUP(K557,$X$2:Y$31,2,FALSE())</f>
        <v>#N/A</v>
      </c>
      <c r="AB557" s="20">
        <f>MATCH("R",$J558:$J$1001,0)</f>
        <v>28</v>
      </c>
      <c r="AC557" s="20">
        <f>ROW()</f>
        <v>557</v>
      </c>
      <c r="AD557" s="24" t="e">
        <f t="shared" ca="1" si="69"/>
        <v>#N/A</v>
      </c>
      <c r="AE557" t="str">
        <f t="shared" ca="1" si="68"/>
        <v>E</v>
      </c>
    </row>
    <row r="558" spans="1:31">
      <c r="A558"/>
      <c r="J558" s="29" t="str">
        <f>SSN_7!J1878</f>
        <v/>
      </c>
      <c r="K558" s="29" t="str">
        <f>SSN_7!K1878</f>
        <v xml:space="preserve">    </v>
      </c>
      <c r="L558" s="29" t="str">
        <f>SSN_7!L1878</f>
        <v>0.50</v>
      </c>
      <c r="M558" s="29" t="str">
        <f>SSN_7!M1878</f>
        <v>1.00</v>
      </c>
      <c r="N558" s="29" t="str">
        <f>SSN_7!N1878</f>
        <v>0.96</v>
      </c>
      <c r="O558" s="29" t="str">
        <f>SSN_7!O1878</f>
        <v>1.00</v>
      </c>
      <c r="P558" s="29" t="str">
        <f>SSN_7!P1878</f>
        <v>0.94</v>
      </c>
      <c r="Q558" s="29" t="str">
        <f>SSN_7!Q1878</f>
        <v>0.26</v>
      </c>
      <c r="R558" s="29" t="str">
        <f>SSN_7!R1878</f>
        <v>0.00</v>
      </c>
      <c r="S558" s="29" t="str">
        <f>SSN_7!S1878</f>
        <v>0.00</v>
      </c>
      <c r="T558" s="29" t="str">
        <f>SSN_7!T1878</f>
        <v>0.00</v>
      </c>
      <c r="U558" s="29" t="str">
        <f>SSN_7!U1878</f>
        <v>0.00</v>
      </c>
      <c r="V558" s="29" t="str">
        <f>SSN_7!V1878</f>
        <v>0.00</v>
      </c>
      <c r="X558" t="e">
        <f>VLOOKUP(K558,$X$2:Y$31,2,FALSE())</f>
        <v>#N/A</v>
      </c>
      <c r="AB558" s="20">
        <f>MATCH("R",$J559:$J$1001,0)</f>
        <v>27</v>
      </c>
      <c r="AC558" s="20">
        <f>ROW()</f>
        <v>558</v>
      </c>
      <c r="AD558" s="24" t="e">
        <f t="shared" ca="1" si="69"/>
        <v>#N/A</v>
      </c>
      <c r="AE558" t="str">
        <f t="shared" ca="1" si="68"/>
        <v>E</v>
      </c>
    </row>
    <row r="559" spans="1:31">
      <c r="A559"/>
      <c r="J559" s="29" t="str">
        <f>SSN_7!J1879</f>
        <v/>
      </c>
      <c r="K559" s="29" t="str">
        <f>SSN_7!K1879</f>
        <v xml:space="preserve">    </v>
      </c>
      <c r="L559" s="29" t="str">
        <f>SSN_7!L1879</f>
        <v xml:space="preserve"> 118</v>
      </c>
      <c r="M559" s="29" t="str">
        <f>SSN_7!M1879</f>
        <v xml:space="preserve"> 142</v>
      </c>
      <c r="N559" s="29" t="str">
        <f>SSN_7!N1879</f>
        <v xml:space="preserve"> 118</v>
      </c>
      <c r="O559" s="29" t="str">
        <f>SSN_7!O1879</f>
        <v xml:space="preserve"> 117</v>
      </c>
      <c r="P559" s="29" t="str">
        <f>SSN_7!P1879</f>
        <v xml:space="preserve"> 116</v>
      </c>
      <c r="Q559" s="29" t="str">
        <f>SSN_7!Q1879</f>
        <v xml:space="preserve"> 123</v>
      </c>
      <c r="R559" s="29" t="str">
        <f>SSN_7!R1879</f>
        <v xml:space="preserve"> 163</v>
      </c>
      <c r="S559" s="29" t="str">
        <f>SSN_7!S1879</f>
        <v xml:space="preserve"> 186</v>
      </c>
      <c r="T559" s="29" t="str">
        <f>SSN_7!T1879</f>
        <v xml:space="preserve"> 187</v>
      </c>
      <c r="U559" s="29" t="str">
        <f>SSN_7!U1879</f>
        <v xml:space="preserve"> 188</v>
      </c>
      <c r="V559" s="29" t="str">
        <f>SSN_7!V1879</f>
        <v xml:space="preserve"> 189</v>
      </c>
      <c r="X559" t="e">
        <f>VLOOKUP(K559,$X$2:Y$31,2,FALSE())</f>
        <v>#N/A</v>
      </c>
      <c r="AB559" s="20">
        <f>MATCH("R",$J560:$J$1001,0)</f>
        <v>26</v>
      </c>
      <c r="AC559" s="20">
        <f>ROW()</f>
        <v>559</v>
      </c>
      <c r="AD559" s="24" t="e">
        <f t="shared" ca="1" si="69"/>
        <v>#N/A</v>
      </c>
      <c r="AE559" t="str">
        <f t="shared" ca="1" si="68"/>
        <v>E</v>
      </c>
    </row>
    <row r="560" spans="1:31">
      <c r="A560"/>
      <c r="J560" s="29" t="str">
        <f>SSN_7!J1880</f>
        <v/>
      </c>
      <c r="K560" s="29" t="str">
        <f>SSN_7!K1880</f>
        <v xml:space="preserve">    </v>
      </c>
      <c r="L560" s="29" t="str">
        <f>SSN_7!L1880</f>
        <v xml:space="preserve">  25</v>
      </c>
      <c r="M560" s="29" t="str">
        <f>SSN_7!M1880</f>
        <v xml:space="preserve">  -9</v>
      </c>
      <c r="N560" s="29" t="str">
        <f>SSN_7!N1880</f>
        <v xml:space="preserve">  18</v>
      </c>
      <c r="O560" s="29" t="str">
        <f>SSN_7!O1880</f>
        <v xml:space="preserve">  22</v>
      </c>
      <c r="P560" s="29" t="str">
        <f>SSN_7!P1880</f>
        <v xml:space="preserve">  26</v>
      </c>
      <c r="Q560" s="29" t="str">
        <f>SSN_7!Q1880</f>
        <v xml:space="preserve">  21</v>
      </c>
      <c r="R560" s="29" t="str">
        <f>SSN_7!R1880</f>
        <v xml:space="preserve"> -16</v>
      </c>
      <c r="S560" s="29" t="str">
        <f>SSN_7!S1880</f>
        <v xml:space="preserve"> -36</v>
      </c>
      <c r="T560" s="29" t="str">
        <f>SSN_7!T1880</f>
        <v xml:space="preserve"> -36</v>
      </c>
      <c r="U560" s="29" t="str">
        <f>SSN_7!U1880</f>
        <v xml:space="preserve"> -35</v>
      </c>
      <c r="V560" s="29" t="str">
        <f>SSN_7!V1880</f>
        <v xml:space="preserve"> -35</v>
      </c>
      <c r="X560" t="e">
        <f>VLOOKUP(K560,$X$2:Y$31,2,FALSE())</f>
        <v>#N/A</v>
      </c>
      <c r="AB560" s="20">
        <f>MATCH("R",$J561:$J$1001,0)</f>
        <v>25</v>
      </c>
      <c r="AC560" s="20">
        <f>ROW()</f>
        <v>560</v>
      </c>
      <c r="AD560" s="24" t="e">
        <f t="shared" ca="1" si="69"/>
        <v>#N/A</v>
      </c>
      <c r="AE560" t="str">
        <f t="shared" ca="1" si="68"/>
        <v>E</v>
      </c>
    </row>
    <row r="561" spans="1:31">
      <c r="A561"/>
      <c r="J561" s="29" t="str">
        <f>SSN_7!J1881</f>
        <v/>
      </c>
      <c r="K561" s="29" t="str">
        <f>SSN_7!K1881</f>
        <v xml:space="preserve">    </v>
      </c>
      <c r="L561" s="29" t="str">
        <f>SSN_7!L1881</f>
        <v xml:space="preserve"> -98</v>
      </c>
      <c r="M561" s="29" t="str">
        <f>SSN_7!M1881</f>
        <v>-122</v>
      </c>
      <c r="N561" s="29" t="str">
        <f>SSN_7!N1881</f>
        <v xml:space="preserve"> -98</v>
      </c>
      <c r="O561" s="29" t="str">
        <f>SSN_7!O1881</f>
        <v xml:space="preserve"> -97</v>
      </c>
      <c r="P561" s="29" t="str">
        <f>SSN_7!P1881</f>
        <v xml:space="preserve"> -96</v>
      </c>
      <c r="Q561" s="29" t="str">
        <f>SSN_7!Q1881</f>
        <v>-103</v>
      </c>
      <c r="R561" s="29" t="str">
        <f>SSN_7!R1881</f>
        <v>-143</v>
      </c>
      <c r="S561" s="29" t="str">
        <f>SSN_7!S1881</f>
        <v>-166</v>
      </c>
      <c r="T561" s="29" t="str">
        <f>SSN_7!T1881</f>
        <v>-167</v>
      </c>
      <c r="U561" s="29" t="str">
        <f>SSN_7!U1881</f>
        <v>-168</v>
      </c>
      <c r="V561" s="29" t="str">
        <f>SSN_7!V1881</f>
        <v>-169</v>
      </c>
      <c r="X561" t="e">
        <f>VLOOKUP(K561,$X$2:Y$31,2,FALSE())</f>
        <v>#N/A</v>
      </c>
      <c r="AB561" s="20">
        <f>MATCH("R",$J562:$J$1001,0)</f>
        <v>24</v>
      </c>
      <c r="AC561" s="20">
        <f>ROW()</f>
        <v>561</v>
      </c>
      <c r="AD561" s="24" t="e">
        <f t="shared" ca="1" si="69"/>
        <v>#N/A</v>
      </c>
      <c r="AE561" t="str">
        <f t="shared" ca="1" si="68"/>
        <v>E</v>
      </c>
    </row>
    <row r="562" spans="1:31">
      <c r="A562"/>
      <c r="J562" s="29" t="str">
        <f>SSN_7!J1882</f>
        <v/>
      </c>
      <c r="K562" s="29" t="str">
        <f>SSN_7!K1882</f>
        <v xml:space="preserve">    </v>
      </c>
      <c r="L562" s="29" t="str">
        <f>SSN_7!L1882</f>
        <v>-158</v>
      </c>
      <c r="M562" s="29" t="str">
        <f>SSN_7!M1882</f>
        <v>-140</v>
      </c>
      <c r="N562" s="29" t="str">
        <f>SSN_7!N1882</f>
        <v>-148</v>
      </c>
      <c r="O562" s="29" t="str">
        <f>SSN_7!O1882</f>
        <v>-152</v>
      </c>
      <c r="P562" s="29" t="str">
        <f>SSN_7!P1882</f>
        <v>-156</v>
      </c>
      <c r="Q562" s="29" t="str">
        <f>SSN_7!Q1882</f>
        <v>-159</v>
      </c>
      <c r="R562" s="29" t="str">
        <f>SSN_7!R1882</f>
        <v>-162</v>
      </c>
      <c r="S562" s="29" t="str">
        <f>SSN_7!S1882</f>
        <v>-165</v>
      </c>
      <c r="T562" s="29" t="str">
        <f>SSN_7!T1882</f>
        <v>-168</v>
      </c>
      <c r="U562" s="29" t="str">
        <f>SSN_7!U1882</f>
        <v>-170</v>
      </c>
      <c r="V562" s="29" t="str">
        <f>SSN_7!V1882</f>
        <v>-172</v>
      </c>
      <c r="X562" t="e">
        <f>VLOOKUP(K562,$X$2:Y$31,2,FALSE())</f>
        <v>#N/A</v>
      </c>
      <c r="AB562" s="20">
        <f>MATCH("R",$J563:$J$1001,0)</f>
        <v>23</v>
      </c>
      <c r="AC562" s="20">
        <f>ROW()</f>
        <v>562</v>
      </c>
      <c r="AD562" s="24" t="e">
        <f t="shared" ca="1" si="69"/>
        <v>#N/A</v>
      </c>
      <c r="AE562" t="str">
        <f t="shared" ca="1" si="68"/>
        <v>E</v>
      </c>
    </row>
    <row r="563" spans="1:31">
      <c r="A563"/>
      <c r="J563" s="29" t="str">
        <f>SSN_7!J1883</f>
        <v/>
      </c>
      <c r="K563" s="29" t="str">
        <f>SSN_7!K1883</f>
        <v xml:space="preserve">    </v>
      </c>
      <c r="L563" s="29" t="str">
        <f>SSN_7!L1883</f>
        <v xml:space="preserve">  60</v>
      </c>
      <c r="M563" s="29" t="str">
        <f>SSN_7!M1883</f>
        <v xml:space="preserve">  18</v>
      </c>
      <c r="N563" s="29" t="str">
        <f>SSN_7!N1883</f>
        <v xml:space="preserve">  50</v>
      </c>
      <c r="O563" s="29" t="str">
        <f>SSN_7!O1883</f>
        <v xml:space="preserve">  55</v>
      </c>
      <c r="P563" s="29" t="str">
        <f>SSN_7!P1883</f>
        <v xml:space="preserve">  60</v>
      </c>
      <c r="Q563" s="29" t="str">
        <f>SSN_7!Q1883</f>
        <v xml:space="preserve">  56</v>
      </c>
      <c r="R563" s="29" t="str">
        <f>SSN_7!R1883</f>
        <v xml:space="preserve">  18</v>
      </c>
      <c r="S563" s="29" t="str">
        <f>SSN_7!S1883</f>
        <v xml:space="preserve">   0</v>
      </c>
      <c r="T563" s="29" t="str">
        <f>SSN_7!T1883</f>
        <v xml:space="preserve">   1</v>
      </c>
      <c r="U563" s="29" t="str">
        <f>SSN_7!U1883</f>
        <v xml:space="preserve">   2</v>
      </c>
      <c r="V563" s="29" t="str">
        <f>SSN_7!V1883</f>
        <v xml:space="preserve">   3</v>
      </c>
      <c r="X563" t="e">
        <f>VLOOKUP(K563,$X$2:Y$31,2,FALSE())</f>
        <v>#N/A</v>
      </c>
      <c r="AB563" s="20">
        <f>MATCH("R",$J564:$J$1001,0)</f>
        <v>22</v>
      </c>
      <c r="AC563" s="20">
        <f>ROW()</f>
        <v>563</v>
      </c>
      <c r="AD563" s="24" t="e">
        <f t="shared" ca="1" si="69"/>
        <v>#N/A</v>
      </c>
      <c r="AE563" t="str">
        <f t="shared" ca="1" si="68"/>
        <v>E</v>
      </c>
    </row>
    <row r="564" spans="1:31">
      <c r="A564"/>
      <c r="J564" s="29" t="str">
        <f>SSN_7!J1884</f>
        <v/>
      </c>
      <c r="K564" s="29" t="str">
        <f>SSN_7!K1884</f>
        <v xml:space="preserve">    </v>
      </c>
      <c r="L564" s="29" t="str">
        <f>SSN_7!L1884</f>
        <v xml:space="preserve">  30</v>
      </c>
      <c r="M564" s="29" t="str">
        <f>SSN_7!M1884</f>
        <v xml:space="preserve">  66</v>
      </c>
      <c r="N564" s="29" t="str">
        <f>SSN_7!N1884</f>
        <v xml:space="preserve">  35</v>
      </c>
      <c r="O564" s="29" t="str">
        <f>SSN_7!O1884</f>
        <v xml:space="preserve">  29</v>
      </c>
      <c r="P564" s="29" t="str">
        <f>SSN_7!P1884</f>
        <v xml:space="preserve">  25</v>
      </c>
      <c r="Q564" s="29" t="str">
        <f>SSN_7!Q1884</f>
        <v xml:space="preserve">  37</v>
      </c>
      <c r="R564" s="29" t="str">
        <f>SSN_7!R1884</f>
        <v xml:space="preserve">  75</v>
      </c>
      <c r="S564" s="29" t="str">
        <f>SSN_7!S1884</f>
        <v xml:space="preserve">  84</v>
      </c>
      <c r="T564" s="29" t="str">
        <f>SSN_7!T1884</f>
        <v xml:space="preserve">  82</v>
      </c>
      <c r="U564" s="29" t="str">
        <f>SSN_7!U1884</f>
        <v xml:space="preserve">  82</v>
      </c>
      <c r="V564" s="29" t="str">
        <f>SSN_7!V1884</f>
        <v xml:space="preserve">  81</v>
      </c>
      <c r="X564" t="e">
        <f>VLOOKUP(K564,$X$2:Y$31,2,FALSE())</f>
        <v>#N/A</v>
      </c>
      <c r="AB564" s="20">
        <f>MATCH("R",$J565:$J$1001,0)</f>
        <v>21</v>
      </c>
      <c r="AC564" s="20">
        <f>ROW()</f>
        <v>564</v>
      </c>
      <c r="AD564" s="24" t="e">
        <f t="shared" ca="1" si="69"/>
        <v>#N/A</v>
      </c>
      <c r="AE564" t="str">
        <f t="shared" ca="1" si="68"/>
        <v>E</v>
      </c>
    </row>
    <row r="565" spans="1:31">
      <c r="A565"/>
      <c r="J565" s="29" t="str">
        <f>SSN_7!J1885</f>
        <v/>
      </c>
      <c r="K565" s="29" t="str">
        <f>SSN_7!K1885</f>
        <v xml:space="preserve">    </v>
      </c>
      <c r="L565" s="29" t="str">
        <f>SSN_7!L1885</f>
        <v>0.04</v>
      </c>
      <c r="M565" s="29" t="str">
        <f>SSN_7!M1885</f>
        <v>0.00</v>
      </c>
      <c r="N565" s="29" t="str">
        <f>SSN_7!N1885</f>
        <v>0.00</v>
      </c>
      <c r="O565" s="29" t="str">
        <f>SSN_7!O1885</f>
        <v>0.01</v>
      </c>
      <c r="P565" s="29" t="str">
        <f>SSN_7!P1885</f>
        <v>0.01</v>
      </c>
      <c r="Q565" s="29" t="str">
        <f>SSN_7!Q1885</f>
        <v>0.02</v>
      </c>
      <c r="R565" s="29" t="str">
        <f>SSN_7!R1885</f>
        <v>0.00</v>
      </c>
      <c r="S565" s="29" t="str">
        <f>SSN_7!S1885</f>
        <v>0.00</v>
      </c>
      <c r="T565" s="29" t="str">
        <f>SSN_7!T1885</f>
        <v>0.00</v>
      </c>
      <c r="U565" s="29" t="str">
        <f>SSN_7!U1885</f>
        <v>0.00</v>
      </c>
      <c r="V565" s="29" t="str">
        <f>SSN_7!V1885</f>
        <v>0.00</v>
      </c>
      <c r="X565" t="e">
        <f>VLOOKUP(K565,$X$2:Y$31,2,FALSE())</f>
        <v>#N/A</v>
      </c>
      <c r="AB565" s="20">
        <f>MATCH("R",$J566:$J$1001,0)</f>
        <v>20</v>
      </c>
      <c r="AC565" s="20">
        <f>ROW()</f>
        <v>565</v>
      </c>
      <c r="AD565" s="24" t="e">
        <f t="shared" ca="1" si="69"/>
        <v>#N/A</v>
      </c>
      <c r="AE565" t="str">
        <f t="shared" ca="1" si="68"/>
        <v>E</v>
      </c>
    </row>
    <row r="566" spans="1:31">
      <c r="A566"/>
      <c r="J566" s="29" t="str">
        <f>SSN_7!J1886</f>
        <v/>
      </c>
      <c r="K566" s="29" t="str">
        <f>SSN_7!K1886</f>
        <v xml:space="preserve">    </v>
      </c>
      <c r="L566" s="29" t="str">
        <f>SSN_7!L1886</f>
        <v>0.01</v>
      </c>
      <c r="M566" s="29" t="str">
        <f>SSN_7!M1886</f>
        <v>0.00</v>
      </c>
      <c r="N566" s="29" t="str">
        <f>SSN_7!N1886</f>
        <v>0.00</v>
      </c>
      <c r="O566" s="29" t="str">
        <f>SSN_7!O1886</f>
        <v>0.00</v>
      </c>
      <c r="P566" s="29" t="str">
        <f>SSN_7!P1886</f>
        <v>0.00</v>
      </c>
      <c r="Q566" s="29" t="str">
        <f>SSN_7!Q1886</f>
        <v>0.00</v>
      </c>
      <c r="R566" s="29" t="str">
        <f>SSN_7!R1886</f>
        <v>0.00</v>
      </c>
      <c r="S566" s="29" t="str">
        <f>SSN_7!S1886</f>
        <v>0.00</v>
      </c>
      <c r="T566" s="29" t="str">
        <f>SSN_7!T1886</f>
        <v>0.00</v>
      </c>
      <c r="U566" s="29" t="str">
        <f>SSN_7!U1886</f>
        <v>0.00</v>
      </c>
      <c r="V566" s="29" t="str">
        <f>SSN_7!V1886</f>
        <v>0.00</v>
      </c>
      <c r="X566" t="e">
        <f>VLOOKUP(K566,$X$2:Y$31,2,FALSE())</f>
        <v>#N/A</v>
      </c>
      <c r="AB566" s="20">
        <f>MATCH("R",$J567:$J$1001,0)</f>
        <v>19</v>
      </c>
      <c r="AC566" s="20">
        <f>ROW()</f>
        <v>566</v>
      </c>
      <c r="AD566" s="24" t="e">
        <f t="shared" ca="1" si="69"/>
        <v>#N/A</v>
      </c>
      <c r="AE566" t="str">
        <f t="shared" ca="1" si="68"/>
        <v>E</v>
      </c>
    </row>
    <row r="567" spans="1:31">
      <c r="A567"/>
      <c r="J567" s="29" t="str">
        <f>SSN_7!J1887</f>
        <v/>
      </c>
      <c r="K567" s="29" t="str">
        <f>SSN_7!K1887</f>
        <v xml:space="preserve">    </v>
      </c>
      <c r="L567" s="29" t="str">
        <f>SSN_7!L1887</f>
        <v>0.08</v>
      </c>
      <c r="M567" s="29" t="str">
        <f>SSN_7!M1887</f>
        <v>0.00</v>
      </c>
      <c r="N567" s="29" t="str">
        <f>SSN_7!N1887</f>
        <v>0.03</v>
      </c>
      <c r="O567" s="29" t="str">
        <f>SSN_7!O1887</f>
        <v>0.05</v>
      </c>
      <c r="P567" s="29" t="str">
        <f>SSN_7!P1887</f>
        <v>0.09</v>
      </c>
      <c r="Q567" s="29" t="str">
        <f>SSN_7!Q1887</f>
        <v>0.07</v>
      </c>
      <c r="R567" s="29" t="str">
        <f>SSN_7!R1887</f>
        <v>0.00</v>
      </c>
      <c r="S567" s="29" t="str">
        <f>SSN_7!S1887</f>
        <v>0.00</v>
      </c>
      <c r="T567" s="29" t="str">
        <f>SSN_7!T1887</f>
        <v>0.00</v>
      </c>
      <c r="U567" s="29" t="str">
        <f>SSN_7!U1887</f>
        <v>0.00</v>
      </c>
      <c r="V567" s="29" t="str">
        <f>SSN_7!V1887</f>
        <v>0.00</v>
      </c>
      <c r="X567" t="e">
        <f>VLOOKUP(K567,$X$2:Y$31,2,FALSE())</f>
        <v>#N/A</v>
      </c>
      <c r="AB567" s="20">
        <f>MATCH("R",$J568:$J$1001,0)</f>
        <v>18</v>
      </c>
      <c r="AC567" s="20">
        <f>ROW()</f>
        <v>567</v>
      </c>
      <c r="AD567" s="24" t="e">
        <f t="shared" ca="1" si="69"/>
        <v>#N/A</v>
      </c>
      <c r="AE567" t="str">
        <f t="shared" ca="1" si="68"/>
        <v>E</v>
      </c>
    </row>
    <row r="568" spans="1:31">
      <c r="A568"/>
      <c r="J568" s="29" t="str">
        <f>SSN_7!J1888</f>
        <v/>
      </c>
      <c r="K568" s="29" t="str">
        <f>SSN_7!K1888</f>
        <v xml:space="preserve">    </v>
      </c>
      <c r="L568" s="29" t="str">
        <f>SSN_7!L1888</f>
        <v>13.9</v>
      </c>
      <c r="M568" s="29" t="str">
        <f>SSN_7!M1888</f>
        <v xml:space="preserve"> 5.3</v>
      </c>
      <c r="N568" s="29" t="str">
        <f>SSN_7!N1888</f>
        <v xml:space="preserve"> 7.6</v>
      </c>
      <c r="O568" s="29" t="str">
        <f>SSN_7!O1888</f>
        <v xml:space="preserve"> 6.0</v>
      </c>
      <c r="P568" s="29" t="str">
        <f>SSN_7!P1888</f>
        <v xml:space="preserve"> 6.6</v>
      </c>
      <c r="Q568" s="29" t="str">
        <f>SSN_7!Q1888</f>
        <v>17.0</v>
      </c>
      <c r="R568" s="29" t="str">
        <f>SSN_7!R1888</f>
        <v>18.4</v>
      </c>
      <c r="S568" s="29" t="str">
        <f>SSN_7!S1888</f>
        <v xml:space="preserve"> 5.3</v>
      </c>
      <c r="T568" s="29" t="str">
        <f>SSN_7!T1888</f>
        <v xml:space="preserve"> 5.3</v>
      </c>
      <c r="U568" s="29" t="str">
        <f>SSN_7!U1888</f>
        <v xml:space="preserve"> 5.3</v>
      </c>
      <c r="V568" s="29" t="str">
        <f>SSN_7!V1888</f>
        <v xml:space="preserve"> 5.3</v>
      </c>
      <c r="X568" t="e">
        <f>VLOOKUP(K568,$X$2:Y$31,2,FALSE())</f>
        <v>#N/A</v>
      </c>
      <c r="AB568" s="20">
        <f>MATCH("R",$J569:$J$1001,0)</f>
        <v>17</v>
      </c>
      <c r="AC568" s="20">
        <f>ROW()</f>
        <v>568</v>
      </c>
      <c r="AD568" s="24" t="e">
        <f t="shared" ca="1" si="69"/>
        <v>#N/A</v>
      </c>
      <c r="AE568" t="str">
        <f t="shared" ca="1" si="68"/>
        <v>E</v>
      </c>
    </row>
    <row r="569" spans="1:31">
      <c r="A569"/>
      <c r="J569" s="29" t="str">
        <f>SSN_7!J1889</f>
        <v/>
      </c>
      <c r="K569" s="29" t="str">
        <f>SSN_7!K1889</f>
        <v xml:space="preserve">    </v>
      </c>
      <c r="L569" s="29" t="str">
        <f>SSN_7!L1889</f>
        <v xml:space="preserve"> 7.5</v>
      </c>
      <c r="M569" s="29" t="str">
        <f>SSN_7!M1889</f>
        <v xml:space="preserve"> 4.6</v>
      </c>
      <c r="N569" s="29" t="str">
        <f>SSN_7!N1889</f>
        <v xml:space="preserve"> 5.8</v>
      </c>
      <c r="O569" s="29" t="str">
        <f>SSN_7!O1889</f>
        <v xml:space="preserve"> 6.5</v>
      </c>
      <c r="P569" s="29" t="str">
        <f>SSN_7!P1889</f>
        <v xml:space="preserve"> 4.7</v>
      </c>
      <c r="Q569" s="29" t="str">
        <f>SSN_7!Q1889</f>
        <v xml:space="preserve"> 9.5</v>
      </c>
      <c r="R569" s="29" t="str">
        <f>SSN_7!R1889</f>
        <v>22.3</v>
      </c>
      <c r="S569" s="29" t="str">
        <f>SSN_7!S1889</f>
        <v xml:space="preserve"> 4.6</v>
      </c>
      <c r="T569" s="29" t="str">
        <f>SSN_7!T1889</f>
        <v xml:space="preserve"> 4.6</v>
      </c>
      <c r="U569" s="29" t="str">
        <f>SSN_7!U1889</f>
        <v xml:space="preserve"> 4.6</v>
      </c>
      <c r="V569" s="29" t="str">
        <f>SSN_7!V1889</f>
        <v xml:space="preserve"> 4.6</v>
      </c>
      <c r="X569" t="e">
        <f>VLOOKUP(K569,$X$2:Y$31,2,FALSE())</f>
        <v>#N/A</v>
      </c>
      <c r="AB569" s="20">
        <f>MATCH("R",$J570:$J$1001,0)</f>
        <v>16</v>
      </c>
      <c r="AC569" s="20">
        <f>ROW()</f>
        <v>569</v>
      </c>
      <c r="AD569" s="24" t="e">
        <f t="shared" ca="1" si="69"/>
        <v>#N/A</v>
      </c>
      <c r="AE569" t="str">
        <f t="shared" ca="1" si="68"/>
        <v>E</v>
      </c>
    </row>
    <row r="570" spans="1:31">
      <c r="A570"/>
      <c r="J570" s="29" t="str">
        <f>SSN_7!J1890</f>
        <v/>
      </c>
      <c r="K570" s="29" t="str">
        <f>SSN_7!K1890</f>
        <v xml:space="preserve">    </v>
      </c>
      <c r="L570" s="29" t="str">
        <f>SSN_7!L1890</f>
        <v>16.8</v>
      </c>
      <c r="M570" s="29" t="str">
        <f>SSN_7!M1890</f>
        <v>11.0</v>
      </c>
      <c r="N570" s="29" t="str">
        <f>SSN_7!N1890</f>
        <v>12.3</v>
      </c>
      <c r="O570" s="29" t="str">
        <f>SSN_7!O1890</f>
        <v>11.4</v>
      </c>
      <c r="P570" s="29" t="str">
        <f>SSN_7!P1890</f>
        <v>11.7</v>
      </c>
      <c r="Q570" s="29" t="str">
        <f>SSN_7!Q1890</f>
        <v>19.4</v>
      </c>
      <c r="R570" s="29" t="str">
        <f>SSN_7!R1890</f>
        <v>20.4</v>
      </c>
      <c r="S570" s="29" t="str">
        <f>SSN_7!S1890</f>
        <v>10.7</v>
      </c>
      <c r="T570" s="29" t="str">
        <f>SSN_7!T1890</f>
        <v>10.9</v>
      </c>
      <c r="U570" s="29" t="str">
        <f>SSN_7!U1890</f>
        <v>11.0</v>
      </c>
      <c r="V570" s="29" t="str">
        <f>SSN_7!V1890</f>
        <v>11.0</v>
      </c>
      <c r="X570" t="e">
        <f>VLOOKUP(K570,$X$2:Y$31,2,FALSE())</f>
        <v>#N/A</v>
      </c>
      <c r="AB570" s="20">
        <f>MATCH("R",$J571:$J$1001,0)</f>
        <v>15</v>
      </c>
      <c r="AC570" s="20">
        <f>ROW()</f>
        <v>570</v>
      </c>
      <c r="AD570" s="24" t="e">
        <f t="shared" ca="1" si="69"/>
        <v>#N/A</v>
      </c>
      <c r="AE570" t="str">
        <f t="shared" ca="1" si="68"/>
        <v>E</v>
      </c>
    </row>
    <row r="571" spans="1:31">
      <c r="A571"/>
      <c r="J571" s="29" t="str">
        <f>SSN_7!J1891</f>
        <v/>
      </c>
      <c r="K571" s="29" t="str">
        <f>SSN_7!K1891</f>
        <v xml:space="preserve">    </v>
      </c>
      <c r="L571" s="29" t="str">
        <f>SSN_7!L1891</f>
        <v xml:space="preserve"> 9.4</v>
      </c>
      <c r="M571" s="29" t="str">
        <f>SSN_7!M1891</f>
        <v xml:space="preserve"> 7.5</v>
      </c>
      <c r="N571" s="29" t="str">
        <f>SSN_7!N1891</f>
        <v xml:space="preserve"> 8.3</v>
      </c>
      <c r="O571" s="29" t="str">
        <f>SSN_7!O1891</f>
        <v xml:space="preserve"> 8.9</v>
      </c>
      <c r="P571" s="29" t="str">
        <f>SSN_7!P1891</f>
        <v xml:space="preserve"> 7.6</v>
      </c>
      <c r="Q571" s="29" t="str">
        <f>SSN_7!Q1891</f>
        <v>10.9</v>
      </c>
      <c r="R571" s="29" t="str">
        <f>SSN_7!R1891</f>
        <v>22.8</v>
      </c>
      <c r="S571" s="29" t="str">
        <f>SSN_7!S1891</f>
        <v xml:space="preserve"> 6.9</v>
      </c>
      <c r="T571" s="29" t="str">
        <f>SSN_7!T1891</f>
        <v xml:space="preserve"> 7.4</v>
      </c>
      <c r="U571" s="29" t="str">
        <f>SSN_7!U1891</f>
        <v xml:space="preserve"> 7.5</v>
      </c>
      <c r="V571" s="29" t="str">
        <f>SSN_7!V1891</f>
        <v xml:space="preserve"> 7.5</v>
      </c>
      <c r="X571" t="e">
        <f>VLOOKUP(K571,$X$2:Y$31,2,FALSE())</f>
        <v>#N/A</v>
      </c>
      <c r="AB571" s="20">
        <f>MATCH("R",$J572:$J$1001,0)</f>
        <v>14</v>
      </c>
      <c r="AC571" s="20">
        <f>ROW()</f>
        <v>571</v>
      </c>
      <c r="AD571" s="24" t="e">
        <f t="shared" ca="1" si="69"/>
        <v>#N/A</v>
      </c>
      <c r="AE571" t="str">
        <f t="shared" ca="1" si="68"/>
        <v>E</v>
      </c>
    </row>
    <row r="572" spans="1:31">
      <c r="A572"/>
      <c r="J572" s="29" t="str">
        <f>SSN_7!J1892</f>
        <v/>
      </c>
      <c r="K572" s="29" t="str">
        <f>SSN_7!K1892</f>
        <v xml:space="preserve">    </v>
      </c>
      <c r="L572" s="29" t="str">
        <f>SSN_7!L1892</f>
        <v xml:space="preserve"> 3.2</v>
      </c>
      <c r="M572" s="29" t="str">
        <f>SSN_7!M1892</f>
        <v xml:space="preserve"> 0.2</v>
      </c>
      <c r="N572" s="29" t="str">
        <f>SSN_7!N1892</f>
        <v xml:space="preserve"> 3.7</v>
      </c>
      <c r="O572" s="29" t="str">
        <f>SSN_7!O1892</f>
        <v xml:space="preserve"> 3.3</v>
      </c>
      <c r="P572" s="29" t="str">
        <f>SSN_7!P1892</f>
        <v xml:space="preserve"> 3.1</v>
      </c>
      <c r="Q572" s="29" t="str">
        <f>SSN_7!Q1892</f>
        <v xml:space="preserve"> 3.1</v>
      </c>
      <c r="R572" s="29" t="str">
        <f>SSN_7!R1892</f>
        <v xml:space="preserve"> 2.9</v>
      </c>
      <c r="S572" s="29" t="str">
        <f>SSN_7!S1892</f>
        <v xml:space="preserve"> 2.8</v>
      </c>
      <c r="T572" s="29" t="str">
        <f>SSN_7!T1892</f>
        <v xml:space="preserve"> 2.8</v>
      </c>
      <c r="U572" s="29" t="str">
        <f>SSN_7!U1892</f>
        <v xml:space="preserve"> 2.7</v>
      </c>
      <c r="V572" s="29" t="str">
        <f>SSN_7!V1892</f>
        <v xml:space="preserve"> 2.7</v>
      </c>
      <c r="X572" t="e">
        <f>VLOOKUP(K572,$X$2:Y$31,2,FALSE())</f>
        <v>#N/A</v>
      </c>
      <c r="AB572" s="20">
        <f>MATCH("R",$J573:$J$1001,0)</f>
        <v>13</v>
      </c>
      <c r="AC572" s="20">
        <f>ROW()</f>
        <v>572</v>
      </c>
      <c r="AD572" s="24" t="e">
        <f t="shared" ca="1" si="69"/>
        <v>#N/A</v>
      </c>
      <c r="AE572" t="str">
        <f t="shared" ca="1" si="68"/>
        <v>E</v>
      </c>
    </row>
    <row r="573" spans="1:31">
      <c r="A573"/>
      <c r="J573" s="29" t="str">
        <f>SSN_7!J1893</f>
        <v/>
      </c>
      <c r="K573" s="29" t="str">
        <f>SSN_7!K1893</f>
        <v xml:space="preserve">    </v>
      </c>
      <c r="L573" s="29" t="str">
        <f>SSN_7!L1893</f>
        <v xml:space="preserve"> 3.2</v>
      </c>
      <c r="M573" s="29" t="str">
        <f>SSN_7!M1893</f>
        <v xml:space="preserve"> 0.3</v>
      </c>
      <c r="N573" s="29" t="str">
        <f>SSN_7!N1893</f>
        <v xml:space="preserve"> 3.7</v>
      </c>
      <c r="O573" s="29" t="str">
        <f>SSN_7!O1893</f>
        <v xml:space="preserve"> 3.3</v>
      </c>
      <c r="P573" s="29" t="str">
        <f>SSN_7!P1893</f>
        <v xml:space="preserve"> 3.1</v>
      </c>
      <c r="Q573" s="29" t="str">
        <f>SSN_7!Q1893</f>
        <v xml:space="preserve"> 3.1</v>
      </c>
      <c r="R573" s="29" t="str">
        <f>SSN_7!R1893</f>
        <v xml:space="preserve"> 2.9</v>
      </c>
      <c r="S573" s="29" t="str">
        <f>SSN_7!S1893</f>
        <v xml:space="preserve"> 2.8</v>
      </c>
      <c r="T573" s="29" t="str">
        <f>SSN_7!T1893</f>
        <v xml:space="preserve"> 2.8</v>
      </c>
      <c r="U573" s="29" t="str">
        <f>SSN_7!U1893</f>
        <v xml:space="preserve"> 2.7</v>
      </c>
      <c r="V573" s="29" t="str">
        <f>SSN_7!V1893</f>
        <v xml:space="preserve"> 2.7</v>
      </c>
      <c r="X573" t="e">
        <f>VLOOKUP(K573,$X$2:Y$31,2,FALSE())</f>
        <v>#N/A</v>
      </c>
      <c r="AB573" s="20">
        <f>MATCH("R",$J574:$J$1001,0)</f>
        <v>12</v>
      </c>
      <c r="AC573" s="20">
        <f>ROW()</f>
        <v>573</v>
      </c>
      <c r="AD573" s="24" t="e">
        <f t="shared" ca="1" si="69"/>
        <v>#N/A</v>
      </c>
      <c r="AE573" t="str">
        <f t="shared" ca="1" si="68"/>
        <v>E</v>
      </c>
    </row>
    <row r="574" spans="1:31">
      <c r="A574"/>
      <c r="J574" s="29" t="str">
        <f>SSN_7!J1894</f>
        <v/>
      </c>
      <c r="K574" s="29" t="str">
        <f>SSN_7!K1894</f>
        <v xml:space="preserve">    </v>
      </c>
      <c r="L574" s="29" t="str">
        <f>SSN_7!L1894</f>
        <v xml:space="preserve">  43</v>
      </c>
      <c r="M574" s="29" t="str">
        <f>SSN_7!M1894</f>
        <v xml:space="preserve">   7</v>
      </c>
      <c r="N574" s="29" t="str">
        <f>SSN_7!N1894</f>
        <v xml:space="preserve">  38</v>
      </c>
      <c r="O574" s="29" t="str">
        <f>SSN_7!O1894</f>
        <v xml:space="preserve">  44</v>
      </c>
      <c r="P574" s="29" t="str">
        <f>SSN_7!P1894</f>
        <v xml:space="preserve">  48</v>
      </c>
      <c r="Q574" s="29" t="str">
        <f>SSN_7!Q1894</f>
        <v xml:space="preserve">  36</v>
      </c>
      <c r="R574" s="29" t="str">
        <f>SSN_7!R1894</f>
        <v xml:space="preserve">  -2</v>
      </c>
      <c r="S574" s="29" t="str">
        <f>SSN_7!S1894</f>
        <v xml:space="preserve"> -11</v>
      </c>
      <c r="T574" s="29" t="str">
        <f>SSN_7!T1894</f>
        <v xml:space="preserve">  -9</v>
      </c>
      <c r="U574" s="29" t="str">
        <f>SSN_7!U1894</f>
        <v xml:space="preserve">  -9</v>
      </c>
      <c r="V574" s="29" t="str">
        <f>SSN_7!V1894</f>
        <v xml:space="preserve">  -8</v>
      </c>
      <c r="X574" t="e">
        <f>VLOOKUP(K574,$X$2:Y$31,2,FALSE())</f>
        <v>#N/A</v>
      </c>
      <c r="AB574" s="20">
        <f>MATCH("R",$J575:$J$1001,0)</f>
        <v>11</v>
      </c>
      <c r="AC574" s="20">
        <f>ROW()</f>
        <v>574</v>
      </c>
      <c r="AD574" s="24" t="e">
        <f t="shared" ca="1" si="69"/>
        <v>#N/A</v>
      </c>
      <c r="AE574" t="str">
        <f t="shared" ca="1" si="68"/>
        <v>E</v>
      </c>
    </row>
    <row r="575" spans="1:31">
      <c r="A575"/>
      <c r="J575" s="29" t="str">
        <f>SSN_7!J1895</f>
        <v/>
      </c>
      <c r="K575" s="29" t="str">
        <f>SSN_7!K1895</f>
        <v xml:space="preserve">    </v>
      </c>
      <c r="L575" s="29" t="str">
        <f>SSN_7!L1895</f>
        <v xml:space="preserve">RSI </v>
      </c>
      <c r="M575" s="29" t="str">
        <f>SSN_7!M1895</f>
        <v>oeff</v>
      </c>
      <c r="N575" s="29" t="str">
        <f>SSN_7!N1895</f>
        <v>Dail</v>
      </c>
      <c r="O575" s="29" t="str">
        <f>SSN_7!O1895</f>
        <v xml:space="preserve">)   </v>
      </c>
      <c r="P575" s="29" t="str">
        <f>SSN_7!P1895</f>
        <v xml:space="preserve">    </v>
      </c>
      <c r="Q575" s="29" t="str">
        <f>SSN_7!Q1895</f>
        <v>METH</v>
      </c>
      <c r="R575" s="29" t="str">
        <f>SSN_7!R1895</f>
        <v>D 30</v>
      </c>
      <c r="S575" s="29" t="str">
        <f>SSN_7!S1895</f>
        <v xml:space="preserve">  VO</v>
      </c>
      <c r="T575" s="29" t="str">
        <f>SSN_7!T1895</f>
        <v xml:space="preserve">CAP </v>
      </c>
      <c r="U575" s="29" t="str">
        <f>SSN_7!U1895</f>
        <v>6.12</v>
      </c>
      <c r="V575" s="29" t="str">
        <f>SSN_7!V1895</f>
        <v xml:space="preserve">7W  </v>
      </c>
      <c r="X575" t="e">
        <f>VLOOKUP(K575,$X$2:Y$31,2,FALSE())</f>
        <v>#N/A</v>
      </c>
      <c r="AB575" s="20">
        <f>MATCH("R",$J576:$J$1001,0)</f>
        <v>10</v>
      </c>
      <c r="AC575" s="20">
        <f>ROW()</f>
        <v>575</v>
      </c>
      <c r="AD575" s="24" t="e">
        <f t="shared" ca="1" si="69"/>
        <v>#N/A</v>
      </c>
      <c r="AE575" t="str">
        <f t="shared" ca="1" si="68"/>
        <v>E</v>
      </c>
    </row>
    <row r="576" spans="1:31">
      <c r="A576"/>
      <c r="J576" s="29" t="str">
        <f>SSN_7!J1896</f>
        <v/>
      </c>
      <c r="K576" s="29" t="str">
        <f>SSN_7!K1896</f>
        <v/>
      </c>
      <c r="L576" s="29" t="str">
        <f>SSN_7!L1896</f>
        <v/>
      </c>
      <c r="M576" s="29" t="str">
        <f>SSN_7!M1896</f>
        <v/>
      </c>
      <c r="N576" s="29" t="str">
        <f>SSN_7!N1896</f>
        <v/>
      </c>
      <c r="O576" s="29" t="str">
        <f>SSN_7!O1896</f>
        <v/>
      </c>
      <c r="P576" s="29" t="str">
        <f>SSN_7!P1896</f>
        <v/>
      </c>
      <c r="Q576" s="29" t="str">
        <f>SSN_7!Q1896</f>
        <v/>
      </c>
      <c r="R576" s="29" t="str">
        <f>SSN_7!R1896</f>
        <v/>
      </c>
      <c r="S576" s="29" t="str">
        <f>SSN_7!S1896</f>
        <v/>
      </c>
      <c r="T576" s="29" t="str">
        <f>SSN_7!T1896</f>
        <v/>
      </c>
      <c r="U576" s="29" t="str">
        <f>SSN_7!U1896</f>
        <v/>
      </c>
      <c r="V576" s="29" t="str">
        <f>SSN_7!V1896</f>
        <v/>
      </c>
      <c r="X576" t="e">
        <f>VLOOKUP(K576,$X$2:Y$31,2,FALSE())</f>
        <v>#N/A</v>
      </c>
      <c r="AB576" s="20">
        <f>MATCH("R",$J577:$J$1001,0)</f>
        <v>9</v>
      </c>
      <c r="AC576" s="20">
        <f>ROW()</f>
        <v>576</v>
      </c>
      <c r="AD576" s="24" t="e">
        <f t="shared" ca="1" si="69"/>
        <v>#N/A</v>
      </c>
      <c r="AE576" t="str">
        <f t="shared" ca="1" si="68"/>
        <v>E</v>
      </c>
    </row>
    <row r="577" spans="1:31">
      <c r="A577"/>
      <c r="J577" s="29" t="str">
        <f>SSN_7!J1897</f>
        <v/>
      </c>
      <c r="K577" s="29" t="str">
        <f>SSN_7!K1897</f>
        <v>Jan,</v>
      </c>
      <c r="L577" s="29" t="str">
        <f>SSN_7!L1897</f>
        <v>1 20</v>
      </c>
      <c r="M577" s="29" t="str">
        <f>SSN_7!M1897</f>
        <v xml:space="preserve">6   </v>
      </c>
      <c r="N577" s="29" t="str">
        <f>SSN_7!N1897</f>
        <v xml:space="preserve">    </v>
      </c>
      <c r="O577" s="29" t="str">
        <f>SSN_7!O1897</f>
        <v xml:space="preserve"> SSN</v>
      </c>
      <c r="P577" s="29" t="str">
        <f>SSN_7!P1897</f>
        <v>=  5</v>
      </c>
      <c r="Q577" s="29" t="str">
        <f>SSN_7!Q1897</f>
        <v xml:space="preserve">.   </v>
      </c>
      <c r="R577" s="29" t="str">
        <f>SSN_7!R1897</f>
        <v xml:space="preserve">    </v>
      </c>
      <c r="S577" s="29" t="str">
        <f>SSN_7!S1897</f>
        <v xml:space="preserve">    </v>
      </c>
      <c r="T577" s="29" t="str">
        <f>SSN_7!T1897</f>
        <v xml:space="preserve">  Mi</v>
      </c>
      <c r="U577" s="29" t="str">
        <f>SSN_7!U1897</f>
        <v>imum</v>
      </c>
      <c r="V577" s="29" t="str">
        <f>SSN_7!V1897</f>
        <v>Angl</v>
      </c>
      <c r="X577" t="e">
        <f>VLOOKUP(K577,$X$2:Y$31,2,FALSE())</f>
        <v>#N/A</v>
      </c>
      <c r="AB577" s="20">
        <f>MATCH("R",$J578:$J$1001,0)</f>
        <v>8</v>
      </c>
      <c r="AC577" s="20">
        <f>ROW()</f>
        <v>577</v>
      </c>
      <c r="AD577" s="24" t="e">
        <f t="shared" ca="1" si="69"/>
        <v>#N/A</v>
      </c>
      <c r="AE577" t="str">
        <f t="shared" ca="1" si="68"/>
        <v>E</v>
      </c>
    </row>
    <row r="578" spans="1:31">
      <c r="A578"/>
      <c r="J578" s="29" t="str">
        <f>SSN_7!J1898</f>
        <v/>
      </c>
      <c r="K578" s="29" t="str">
        <f>SSN_7!K1898</f>
        <v>HOME</v>
      </c>
      <c r="L578" s="29" t="str">
        <f>SSN_7!L1898</f>
        <v xml:space="preserve">    </v>
      </c>
      <c r="M578" s="29" t="str">
        <f>SSN_7!M1898</f>
        <v xml:space="preserve">    </v>
      </c>
      <c r="N578" s="29" t="str">
        <f>SSN_7!N1898</f>
        <v xml:space="preserve">    </v>
      </c>
      <c r="O578" s="29" t="str">
        <f>SSN_7!O1898</f>
        <v>AUST</v>
      </c>
      <c r="P578" s="29" t="str">
        <f>SSN_7!P1898</f>
        <v xml:space="preserve">N   </v>
      </c>
      <c r="Q578" s="29" t="str">
        <f>SSN_7!Q1898</f>
        <v xml:space="preserve">    </v>
      </c>
      <c r="R578" s="29" t="str">
        <f>SSN_7!R1898</f>
        <v xml:space="preserve">    </v>
      </c>
      <c r="S578" s="29" t="str">
        <f>SSN_7!S1898</f>
        <v xml:space="preserve">  AZ</v>
      </c>
      <c r="T578" s="29" t="str">
        <f>SSN_7!T1898</f>
        <v>MUTH</v>
      </c>
      <c r="U578" s="29" t="str">
        <f>SSN_7!U1898</f>
        <v xml:space="preserve">    </v>
      </c>
      <c r="V578" s="29" t="str">
        <f>SSN_7!V1898</f>
        <v xml:space="preserve">    </v>
      </c>
      <c r="X578" t="e">
        <f>VLOOKUP(K578,$X$2:Y$31,2,FALSE())</f>
        <v>#N/A</v>
      </c>
      <c r="AB578" s="20">
        <f>MATCH("R",$J579:$J$1001,0)</f>
        <v>7</v>
      </c>
      <c r="AC578" s="20">
        <f>ROW()</f>
        <v>578</v>
      </c>
      <c r="AD578" s="24" t="e">
        <f t="shared" ca="1" si="69"/>
        <v>#N/A</v>
      </c>
      <c r="AE578" t="str">
        <f t="shared" ca="1" si="68"/>
        <v>E</v>
      </c>
    </row>
    <row r="579" spans="1:31">
      <c r="A579"/>
      <c r="J579" s="29" t="str">
        <f>SSN_7!J1899</f>
        <v/>
      </c>
      <c r="K579" s="29" t="str">
        <f>SSN_7!K1899</f>
        <v>32.9</v>
      </c>
      <c r="L579" s="29" t="str">
        <f>SSN_7!L1899</f>
        <v xml:space="preserve"> N  </v>
      </c>
      <c r="M579" s="29" t="str">
        <f>SSN_7!M1899</f>
        <v>96.6</v>
      </c>
      <c r="N579" s="29" t="str">
        <f>SSN_7!N1899</f>
        <v xml:space="preserve"> W -</v>
      </c>
      <c r="O579" s="29" t="str">
        <f>SSN_7!O1899</f>
        <v>30.2</v>
      </c>
      <c r="P579" s="29" t="str">
        <f>SSN_7!P1899</f>
        <v xml:space="preserve"> N  </v>
      </c>
      <c r="Q579" s="29" t="str">
        <f>SSN_7!Q1899</f>
        <v>97.7</v>
      </c>
      <c r="R579" s="29" t="str">
        <f>SSN_7!R1899</f>
        <v xml:space="preserve"> W  </v>
      </c>
      <c r="S579" s="29" t="str">
        <f>SSN_7!S1899</f>
        <v xml:space="preserve"> 199</v>
      </c>
      <c r="T579" s="29" t="str">
        <f>SSN_7!T1899</f>
        <v xml:space="preserve">97  </v>
      </c>
      <c r="U579" s="29" t="str">
        <f>SSN_7!U1899</f>
        <v>19.3</v>
      </c>
      <c r="V579" s="29" t="str">
        <f>SSN_7!V1899</f>
        <v xml:space="preserve">    </v>
      </c>
      <c r="X579" t="e">
        <f>VLOOKUP(K579,$X$2:Y$31,2,FALSE())</f>
        <v>#N/A</v>
      </c>
      <c r="AB579" s="20">
        <f>MATCH("R",$J580:$J$1001,0)</f>
        <v>6</v>
      </c>
      <c r="AC579" s="20">
        <f>ROW()</f>
        <v>579</v>
      </c>
      <c r="AD579" s="24" t="e">
        <f t="shared" ca="1" si="69"/>
        <v>#N/A</v>
      </c>
      <c r="AE579" t="str">
        <f t="shared" ref="AE579:AE642" ca="1" si="70">IF(ISERROR(AD579),"E","OK")</f>
        <v>E</v>
      </c>
    </row>
    <row r="580" spans="1:31">
      <c r="A580"/>
      <c r="J580" s="29" t="str">
        <f>SSN_7!J1900</f>
        <v/>
      </c>
      <c r="K580" s="29" t="str">
        <f>SSN_7!K1900</f>
        <v>XMTR</v>
      </c>
      <c r="L580" s="29" t="str">
        <f>SSN_7!L1900</f>
        <v xml:space="preserve"> 2-3</v>
      </c>
      <c r="M580" s="29" t="str">
        <f>SSN_7!M1900</f>
        <v xml:space="preserve"> ION</v>
      </c>
      <c r="N580" s="29" t="str">
        <f>SSN_7!N1900</f>
        <v>AP #</v>
      </c>
      <c r="O580" s="29" t="str">
        <f>SSN_7!O1900</f>
        <v>3[sa</v>
      </c>
      <c r="P580" s="29" t="str">
        <f>SSN_7!P1900</f>
        <v>ples</v>
      </c>
      <c r="Q580" s="29" t="str">
        <f>SSN_7!Q1900</f>
        <v>SAMP</v>
      </c>
      <c r="R580" s="29" t="str">
        <f>SSN_7!R1900</f>
        <v>E.23</v>
      </c>
      <c r="S580" s="29" t="str">
        <f>SSN_7!S1900</f>
        <v xml:space="preserve">   ]</v>
      </c>
      <c r="T580" s="29" t="str">
        <f>SSN_7!T1900</f>
        <v xml:space="preserve">Az= </v>
      </c>
      <c r="U580" s="29" t="str">
        <f>SSN_7!U1900</f>
        <v xml:space="preserve">0.0 </v>
      </c>
      <c r="V580" s="29" t="str">
        <f>SSN_7!V1900</f>
        <v>FFaz</v>
      </c>
      <c r="X580" t="e">
        <f>VLOOKUP(K580,$X$2:Y$31,2,FALSE())</f>
        <v>#N/A</v>
      </c>
      <c r="AB580" s="20">
        <f>MATCH("R",$J581:$J$1001,0)</f>
        <v>5</v>
      </c>
      <c r="AC580" s="20">
        <f>ROW()</f>
        <v>580</v>
      </c>
      <c r="AD580" s="24" t="e">
        <f t="shared" ref="AD580:AD643" ca="1" si="71">IF(VALUE(INDIRECT(ADDRESS(AD579,AA$2+1,1,TRUE())))=1,AD579+1,VALUE(INDIRECT(ADDRESS(AD579,AA$2+2,1,TRUE())))+VALUE((INDIRECT(ADDRESS(AD579,AA$2+1,1,TRUE())))))</f>
        <v>#N/A</v>
      </c>
      <c r="AE580" t="str">
        <f t="shared" ca="1" si="70"/>
        <v>E</v>
      </c>
    </row>
    <row r="581" spans="1:31">
      <c r="A581"/>
      <c r="J581" s="29" t="str">
        <f>SSN_7!J1901</f>
        <v/>
      </c>
      <c r="K581" s="29" t="str">
        <f>SSN_7!K1901</f>
        <v>RCVR</v>
      </c>
      <c r="L581" s="29" t="str">
        <f>SSN_7!L1901</f>
        <v xml:space="preserve"> 2-3</v>
      </c>
      <c r="M581" s="29" t="str">
        <f>SSN_7!M1901</f>
        <v xml:space="preserve"> ION</v>
      </c>
      <c r="N581" s="29" t="str">
        <f>SSN_7!N1901</f>
        <v>AP #</v>
      </c>
      <c r="O581" s="29" t="str">
        <f>SSN_7!O1901</f>
        <v>3[sa</v>
      </c>
      <c r="P581" s="29" t="str">
        <f>SSN_7!P1901</f>
        <v>ples</v>
      </c>
      <c r="Q581" s="29" t="str">
        <f>SSN_7!Q1901</f>
        <v>SAMP</v>
      </c>
      <c r="R581" s="29" t="str">
        <f>SSN_7!R1901</f>
        <v>E.23</v>
      </c>
      <c r="S581" s="29" t="str">
        <f>SSN_7!S1901</f>
        <v xml:space="preserve">   ]</v>
      </c>
      <c r="T581" s="29" t="str">
        <f>SSN_7!T1901</f>
        <v xml:space="preserve">Az= </v>
      </c>
      <c r="U581" s="29" t="str">
        <f>SSN_7!U1901</f>
        <v xml:space="preserve">0.0 </v>
      </c>
      <c r="V581" s="29" t="str">
        <f>SSN_7!V1901</f>
        <v>FFaz</v>
      </c>
      <c r="X581" t="e">
        <f>VLOOKUP(K581,$X$2:Y$31,2,FALSE())</f>
        <v>#N/A</v>
      </c>
      <c r="AB581" s="20">
        <f>MATCH("R",$J582:$J$1001,0)</f>
        <v>4</v>
      </c>
      <c r="AC581" s="20">
        <f>ROW()</f>
        <v>581</v>
      </c>
      <c r="AD581" s="24" t="e">
        <f t="shared" ca="1" si="71"/>
        <v>#N/A</v>
      </c>
      <c r="AE581" t="str">
        <f t="shared" ca="1" si="70"/>
        <v>E</v>
      </c>
    </row>
    <row r="582" spans="1:31">
      <c r="A582"/>
      <c r="J582" s="29" t="str">
        <f>SSN_7!J1902</f>
        <v/>
      </c>
      <c r="K582" s="29" t="str">
        <f>SSN_7!K1902</f>
        <v>3 MH</v>
      </c>
      <c r="L582" s="29" t="str">
        <f>SSN_7!L1902</f>
        <v xml:space="preserve"> NOI</v>
      </c>
      <c r="M582" s="29" t="str">
        <f>SSN_7!M1902</f>
        <v xml:space="preserve">E = </v>
      </c>
      <c r="N582" s="29" t="str">
        <f>SSN_7!N1902</f>
        <v>145.</v>
      </c>
      <c r="O582" s="29" t="str">
        <f>SSN_7!O1902</f>
        <v xml:space="preserve"> dBW</v>
      </c>
      <c r="P582" s="29" t="str">
        <f>SSN_7!P1902</f>
        <v xml:space="preserve">    </v>
      </c>
      <c r="Q582" s="29" t="str">
        <f>SSN_7!Q1902</f>
        <v xml:space="preserve">EQ. </v>
      </c>
      <c r="R582" s="29" t="str">
        <f>SSN_7!R1902</f>
        <v>EL =</v>
      </c>
      <c r="S582" s="29" t="str">
        <f>SSN_7!S1902</f>
        <v xml:space="preserve">90% </v>
      </c>
      <c r="T582" s="29" t="str">
        <f>SSN_7!T1902</f>
        <v xml:space="preserve">  RE</v>
      </c>
      <c r="U582" s="29" t="str">
        <f>SSN_7!U1902</f>
        <v>. SN</v>
      </c>
      <c r="V582" s="29" t="str">
        <f>SSN_7!V1902</f>
        <v xml:space="preserve"> = 7</v>
      </c>
      <c r="X582" t="e">
        <f>VLOOKUP(K582,$X$2:Y$31,2,FALSE())</f>
        <v>#N/A</v>
      </c>
      <c r="AB582" s="20">
        <f>MATCH("R",$J583:$J$1001,0)</f>
        <v>3</v>
      </c>
      <c r="AC582" s="20">
        <f>ROW()</f>
        <v>582</v>
      </c>
      <c r="AD582" s="24" t="e">
        <f t="shared" ca="1" si="71"/>
        <v>#N/A</v>
      </c>
      <c r="AE582" t="str">
        <f t="shared" ca="1" si="70"/>
        <v>E</v>
      </c>
    </row>
    <row r="583" spans="1:31">
      <c r="A583"/>
      <c r="J583" s="29" t="str">
        <f>SSN_7!J1903</f>
        <v/>
      </c>
      <c r="K583" s="29" t="str">
        <f>SSN_7!K1903</f>
        <v>MULT</v>
      </c>
      <c r="L583" s="29" t="str">
        <f>SSN_7!L1903</f>
        <v>PATH</v>
      </c>
      <c r="M583" s="29" t="str">
        <f>SSN_7!M1903</f>
        <v>POWE</v>
      </c>
      <c r="N583" s="29" t="str">
        <f>SSN_7!N1903</f>
        <v xml:space="preserve"> TOL</v>
      </c>
      <c r="O583" s="29" t="str">
        <f>SSN_7!O1903</f>
        <v>RANC</v>
      </c>
      <c r="P583" s="29" t="str">
        <f>SSN_7!P1903</f>
        <v xml:space="preserve"> =  </v>
      </c>
      <c r="Q583" s="29" t="str">
        <f>SSN_7!Q1903</f>
        <v>.0 d</v>
      </c>
      <c r="R583" s="29" t="str">
        <f>SSN_7!R1903</f>
        <v xml:space="preserve">   M</v>
      </c>
      <c r="S583" s="29" t="str">
        <f>SSN_7!S1903</f>
        <v>LTIP</v>
      </c>
      <c r="T583" s="29" t="str">
        <f>SSN_7!T1903</f>
        <v>TH D</v>
      </c>
      <c r="U583" s="29" t="str">
        <f>SSN_7!U1903</f>
        <v xml:space="preserve">LAY </v>
      </c>
      <c r="V583" s="29" t="str">
        <f>SSN_7!V1903</f>
        <v>OLER</v>
      </c>
      <c r="X583" t="e">
        <f>VLOOKUP(K583,$X$2:Y$31,2,FALSE())</f>
        <v>#N/A</v>
      </c>
      <c r="AB583" s="20">
        <f>MATCH("R",$J584:$J$1001,0)</f>
        <v>2</v>
      </c>
      <c r="AC583" s="20">
        <f>ROW()</f>
        <v>583</v>
      </c>
      <c r="AD583" s="24" t="e">
        <f t="shared" ca="1" si="71"/>
        <v>#N/A</v>
      </c>
      <c r="AE583" t="str">
        <f t="shared" ca="1" si="70"/>
        <v>E</v>
      </c>
    </row>
    <row r="584" spans="1:31">
      <c r="A584"/>
      <c r="J584" s="29" t="str">
        <f>SSN_7!J1904</f>
        <v/>
      </c>
      <c r="K584" s="29" t="str">
        <f>SSN_7!K1904</f>
        <v/>
      </c>
      <c r="L584" s="29" t="str">
        <f>SSN_7!L1904</f>
        <v/>
      </c>
      <c r="M584" s="29" t="str">
        <f>SSN_7!M1904</f>
        <v/>
      </c>
      <c r="N584" s="29" t="str">
        <f>SSN_7!N1904</f>
        <v/>
      </c>
      <c r="O584" s="29" t="str">
        <f>SSN_7!O1904</f>
        <v/>
      </c>
      <c r="P584" s="29" t="str">
        <f>SSN_7!P1904</f>
        <v/>
      </c>
      <c r="Q584" s="29" t="str">
        <f>SSN_7!Q1904</f>
        <v/>
      </c>
      <c r="R584" s="29" t="str">
        <f>SSN_7!R1904</f>
        <v/>
      </c>
      <c r="S584" s="29" t="str">
        <f>SSN_7!S1904</f>
        <v/>
      </c>
      <c r="T584" s="29" t="str">
        <f>SSN_7!T1904</f>
        <v/>
      </c>
      <c r="U584" s="29" t="str">
        <f>SSN_7!U1904</f>
        <v/>
      </c>
      <c r="V584" s="29" t="str">
        <f>SSN_7!V1904</f>
        <v/>
      </c>
      <c r="X584" t="e">
        <f>VLOOKUP(K584,$X$2:Y$31,2,FALSE())</f>
        <v>#N/A</v>
      </c>
      <c r="AB584" s="20">
        <f>MATCH("R",$J585:$J$1001,0)</f>
        <v>1</v>
      </c>
      <c r="AC584" s="20">
        <f>ROW()</f>
        <v>584</v>
      </c>
      <c r="AD584" s="24" t="e">
        <f t="shared" ca="1" si="71"/>
        <v>#N/A</v>
      </c>
      <c r="AE584" t="str">
        <f t="shared" ca="1" si="70"/>
        <v>E</v>
      </c>
    </row>
    <row r="585" spans="1:31">
      <c r="A585"/>
      <c r="J585" s="29" t="str">
        <f>SSN_7!J1905</f>
        <v>R</v>
      </c>
      <c r="K585" s="29" t="str">
        <f>SSN_7!K1905</f>
        <v>21.0</v>
      </c>
      <c r="L585" s="29" t="str">
        <f>SSN_7!L1905</f>
        <v xml:space="preserve"> 9.2</v>
      </c>
      <c r="M585" s="29" t="str">
        <f>SSN_7!M1905</f>
        <v xml:space="preserve"> 2.0</v>
      </c>
      <c r="N585" s="29" t="str">
        <f>SSN_7!N1905</f>
        <v xml:space="preserve"> 4.0</v>
      </c>
      <c r="O585" s="29" t="str">
        <f>SSN_7!O1905</f>
        <v xml:space="preserve"> 5.4</v>
      </c>
      <c r="P585" s="29" t="str">
        <f>SSN_7!P1905</f>
        <v xml:space="preserve"> 7.3</v>
      </c>
      <c r="Q585" s="29" t="str">
        <f>SSN_7!Q1905</f>
        <v>10.2</v>
      </c>
      <c r="R585" s="29" t="str">
        <f>SSN_7!R1905</f>
        <v>14.4</v>
      </c>
      <c r="S585" s="29" t="str">
        <f>SSN_7!S1905</f>
        <v>18.2</v>
      </c>
      <c r="T585" s="29" t="str">
        <f>SSN_7!T1905</f>
        <v>21.5</v>
      </c>
      <c r="U585" s="29" t="str">
        <f>SSN_7!U1905</f>
        <v>25.0</v>
      </c>
      <c r="V585" s="29" t="str">
        <f>SSN_7!V1905</f>
        <v>29.0</v>
      </c>
      <c r="X585" t="str">
        <f>VLOOKUP(K585,$X$2:Y$31,2,FALSE())</f>
        <v>2100</v>
      </c>
      <c r="AB585" s="20">
        <f>MATCH("R",$J586:$J$1001,0)</f>
        <v>23</v>
      </c>
      <c r="AC585" s="20">
        <f>ROW()</f>
        <v>585</v>
      </c>
      <c r="AD585" s="24" t="e">
        <f t="shared" ca="1" si="71"/>
        <v>#N/A</v>
      </c>
      <c r="AE585" t="str">
        <f t="shared" ca="1" si="70"/>
        <v>E</v>
      </c>
    </row>
    <row r="586" spans="1:31">
      <c r="A586"/>
      <c r="J586" s="29" t="str">
        <f>SSN_7!J1906</f>
        <v/>
      </c>
      <c r="K586" s="29" t="str">
        <f>SSN_7!K1906</f>
        <v xml:space="preserve">    </v>
      </c>
      <c r="L586" s="29" t="str">
        <f>SSN_7!L1906</f>
        <v xml:space="preserve"> 1F2</v>
      </c>
      <c r="M586" s="29" t="str">
        <f>SSN_7!M1906</f>
        <v xml:space="preserve"> 1 E</v>
      </c>
      <c r="N586" s="29" t="str">
        <f>SSN_7!N1906</f>
        <v xml:space="preserve"> 1F1</v>
      </c>
      <c r="O586" s="29" t="str">
        <f>SSN_7!O1906</f>
        <v xml:space="preserve"> 1F2</v>
      </c>
      <c r="P586" s="29" t="str">
        <f>SSN_7!P1906</f>
        <v xml:space="preserve"> 1F2</v>
      </c>
      <c r="Q586" s="29" t="str">
        <f>SSN_7!Q1906</f>
        <v xml:space="preserve"> 1F2</v>
      </c>
      <c r="R586" s="29" t="str">
        <f>SSN_7!R1906</f>
        <v xml:space="preserve"> 1F2</v>
      </c>
      <c r="S586" s="29" t="str">
        <f>SSN_7!S1906</f>
        <v xml:space="preserve"> 1F2</v>
      </c>
      <c r="T586" s="29" t="str">
        <f>SSN_7!T1906</f>
        <v xml:space="preserve"> 1F2</v>
      </c>
      <c r="U586" s="29" t="str">
        <f>SSN_7!U1906</f>
        <v xml:space="preserve"> 1F2</v>
      </c>
      <c r="V586" s="29" t="str">
        <f>SSN_7!V1906</f>
        <v xml:space="preserve"> 1F2</v>
      </c>
      <c r="X586" t="e">
        <f>VLOOKUP(K586,$X$2:Y$31,2,FALSE())</f>
        <v>#N/A</v>
      </c>
      <c r="AB586" s="20">
        <f>MATCH("R",$J587:$J$1001,0)</f>
        <v>22</v>
      </c>
      <c r="AC586" s="20">
        <f>ROW()</f>
        <v>586</v>
      </c>
      <c r="AD586" s="24" t="e">
        <f t="shared" ca="1" si="71"/>
        <v>#N/A</v>
      </c>
      <c r="AE586" t="str">
        <f t="shared" ca="1" si="70"/>
        <v>E</v>
      </c>
    </row>
    <row r="587" spans="1:31">
      <c r="A587"/>
      <c r="J587" s="29" t="str">
        <f>SSN_7!J1907</f>
        <v/>
      </c>
      <c r="K587" s="29" t="str">
        <f>SSN_7!K1907</f>
        <v xml:space="preserve">    </v>
      </c>
      <c r="L587" s="29" t="str">
        <f>SSN_7!L1907</f>
        <v>62.7</v>
      </c>
      <c r="M587" s="29" t="str">
        <f>SSN_7!M1907</f>
        <v>29.2</v>
      </c>
      <c r="N587" s="29" t="str">
        <f>SSN_7!N1907</f>
        <v>56.2</v>
      </c>
      <c r="O587" s="29" t="str">
        <f>SSN_7!O1907</f>
        <v>53.9</v>
      </c>
      <c r="P587" s="29" t="str">
        <f>SSN_7!P1907</f>
        <v>55.2</v>
      </c>
      <c r="Q587" s="29" t="str">
        <f>SSN_7!Q1907</f>
        <v>62.7</v>
      </c>
      <c r="R587" s="29" t="str">
        <f>SSN_7!R1907</f>
        <v>62.7</v>
      </c>
      <c r="S587" s="29" t="str">
        <f>SSN_7!S1907</f>
        <v>62.7</v>
      </c>
      <c r="T587" s="29" t="str">
        <f>SSN_7!T1907</f>
        <v>62.7</v>
      </c>
      <c r="U587" s="29" t="str">
        <f>SSN_7!U1907</f>
        <v>62.7</v>
      </c>
      <c r="V587" s="29" t="str">
        <f>SSN_7!V1907</f>
        <v>62.7</v>
      </c>
      <c r="X587" t="e">
        <f>VLOOKUP(K587,$X$2:Y$31,2,FALSE())</f>
        <v>#N/A</v>
      </c>
      <c r="AB587" s="20">
        <f>MATCH("R",$J588:$J$1001,0)</f>
        <v>21</v>
      </c>
      <c r="AC587" s="20">
        <f>ROW()</f>
        <v>587</v>
      </c>
      <c r="AD587" s="24" t="e">
        <f t="shared" ca="1" si="71"/>
        <v>#N/A</v>
      </c>
      <c r="AE587" t="str">
        <f t="shared" ca="1" si="70"/>
        <v>E</v>
      </c>
    </row>
    <row r="588" spans="1:31">
      <c r="A588"/>
      <c r="J588" s="29" t="str">
        <f>SSN_7!J1908</f>
        <v/>
      </c>
      <c r="K588" s="29" t="str">
        <f>SSN_7!K1908</f>
        <v xml:space="preserve">    </v>
      </c>
      <c r="L588" s="29" t="str">
        <f>SSN_7!L1908</f>
        <v xml:space="preserve"> 2.5</v>
      </c>
      <c r="M588" s="29" t="str">
        <f>SSN_7!M1908</f>
        <v xml:space="preserve"> 1.3</v>
      </c>
      <c r="N588" s="29" t="str">
        <f>SSN_7!N1908</f>
        <v xml:space="preserve"> 2.0</v>
      </c>
      <c r="O588" s="29" t="str">
        <f>SSN_7!O1908</f>
        <v xml:space="preserve"> 1.9</v>
      </c>
      <c r="P588" s="29" t="str">
        <f>SSN_7!P1908</f>
        <v xml:space="preserve"> 2.0</v>
      </c>
      <c r="Q588" s="29" t="str">
        <f>SSN_7!Q1908</f>
        <v xml:space="preserve"> 2.5</v>
      </c>
      <c r="R588" s="29" t="str">
        <f>SSN_7!R1908</f>
        <v xml:space="preserve"> 2.5</v>
      </c>
      <c r="S588" s="29" t="str">
        <f>SSN_7!S1908</f>
        <v xml:space="preserve"> 2.5</v>
      </c>
      <c r="T588" s="29" t="str">
        <f>SSN_7!T1908</f>
        <v xml:space="preserve"> 2.5</v>
      </c>
      <c r="U588" s="29" t="str">
        <f>SSN_7!U1908</f>
        <v xml:space="preserve"> 2.5</v>
      </c>
      <c r="V588" s="29" t="str">
        <f>SSN_7!V1908</f>
        <v xml:space="preserve"> 2.5</v>
      </c>
      <c r="X588" t="e">
        <f>VLOOKUP(K588,$X$2:Y$31,2,FALSE())</f>
        <v>#N/A</v>
      </c>
      <c r="AB588" s="20">
        <f>MATCH("R",$J589:$J$1001,0)</f>
        <v>20</v>
      </c>
      <c r="AC588" s="20">
        <f>ROW()</f>
        <v>588</v>
      </c>
      <c r="AD588" s="24" t="e">
        <f t="shared" ca="1" si="71"/>
        <v>#N/A</v>
      </c>
      <c r="AE588" t="str">
        <f t="shared" ca="1" si="70"/>
        <v>E</v>
      </c>
    </row>
    <row r="589" spans="1:31">
      <c r="A589"/>
      <c r="J589" s="29" t="str">
        <f>SSN_7!J1909</f>
        <v/>
      </c>
      <c r="K589" s="29" t="str">
        <f>SSN_7!K1909</f>
        <v xml:space="preserve">    </v>
      </c>
      <c r="L589" s="29" t="str">
        <f>SSN_7!L1909</f>
        <v xml:space="preserve"> 332</v>
      </c>
      <c r="M589" s="29" t="str">
        <f>SSN_7!M1909</f>
        <v xml:space="preserve">  94</v>
      </c>
      <c r="N589" s="29" t="str">
        <f>SSN_7!N1909</f>
        <v xml:space="preserve"> 254</v>
      </c>
      <c r="O589" s="29" t="str">
        <f>SSN_7!O1909</f>
        <v xml:space="preserve"> 232</v>
      </c>
      <c r="P589" s="29" t="str">
        <f>SSN_7!P1909</f>
        <v xml:space="preserve"> 244</v>
      </c>
      <c r="Q589" s="29" t="str">
        <f>SSN_7!Q1909</f>
        <v xml:space="preserve"> 332</v>
      </c>
      <c r="R589" s="29" t="str">
        <f>SSN_7!R1909</f>
        <v xml:space="preserve"> 332</v>
      </c>
      <c r="S589" s="29" t="str">
        <f>SSN_7!S1909</f>
        <v xml:space="preserve"> 332</v>
      </c>
      <c r="T589" s="29" t="str">
        <f>SSN_7!T1909</f>
        <v xml:space="preserve"> 332</v>
      </c>
      <c r="U589" s="29" t="str">
        <f>SSN_7!U1909</f>
        <v xml:space="preserve"> 332</v>
      </c>
      <c r="V589" s="29" t="str">
        <f>SSN_7!V1909</f>
        <v xml:space="preserve"> 332</v>
      </c>
      <c r="X589" t="e">
        <f>VLOOKUP(K589,$X$2:Y$31,2,FALSE())</f>
        <v>#N/A</v>
      </c>
      <c r="AB589" s="20">
        <f>MATCH("R",$J590:$J$1001,0)</f>
        <v>19</v>
      </c>
      <c r="AC589" s="20">
        <f>ROW()</f>
        <v>589</v>
      </c>
      <c r="AD589" s="24" t="e">
        <f t="shared" ca="1" si="71"/>
        <v>#N/A</v>
      </c>
      <c r="AE589" t="str">
        <f t="shared" ca="1" si="70"/>
        <v>E</v>
      </c>
    </row>
    <row r="590" spans="1:31">
      <c r="A590"/>
      <c r="J590" s="29" t="str">
        <f>SSN_7!J1910</f>
        <v/>
      </c>
      <c r="K590" s="29" t="str">
        <f>SSN_7!K1910</f>
        <v xml:space="preserve">    </v>
      </c>
      <c r="L590" s="29" t="str">
        <f>SSN_7!L1910</f>
        <v>0.50</v>
      </c>
      <c r="M590" s="29" t="str">
        <f>SSN_7!M1910</f>
        <v>1.00</v>
      </c>
      <c r="N590" s="29" t="str">
        <f>SSN_7!N1910</f>
        <v>0.96</v>
      </c>
      <c r="O590" s="29" t="str">
        <f>SSN_7!O1910</f>
        <v>1.00</v>
      </c>
      <c r="P590" s="29" t="str">
        <f>SSN_7!P1910</f>
        <v>0.96</v>
      </c>
      <c r="Q590" s="29" t="str">
        <f>SSN_7!Q1910</f>
        <v>0.19</v>
      </c>
      <c r="R590" s="29" t="str">
        <f>SSN_7!R1910</f>
        <v>0.00</v>
      </c>
      <c r="S590" s="29" t="str">
        <f>SSN_7!S1910</f>
        <v>0.00</v>
      </c>
      <c r="T590" s="29" t="str">
        <f>SSN_7!T1910</f>
        <v>0.00</v>
      </c>
      <c r="U590" s="29" t="str">
        <f>SSN_7!U1910</f>
        <v>0.00</v>
      </c>
      <c r="V590" s="29" t="str">
        <f>SSN_7!V1910</f>
        <v>0.00</v>
      </c>
      <c r="X590" t="e">
        <f>VLOOKUP(K590,$X$2:Y$31,2,FALSE())</f>
        <v>#N/A</v>
      </c>
      <c r="AB590" s="20">
        <f>MATCH("R",$J591:$J$1001,0)</f>
        <v>18</v>
      </c>
      <c r="AC590" s="20">
        <f>ROW()</f>
        <v>590</v>
      </c>
      <c r="AD590" s="24" t="e">
        <f t="shared" ca="1" si="71"/>
        <v>#N/A</v>
      </c>
      <c r="AE590" t="str">
        <f t="shared" ca="1" si="70"/>
        <v>E</v>
      </c>
    </row>
    <row r="591" spans="1:31">
      <c r="A591"/>
      <c r="J591" s="29" t="str">
        <f>SSN_7!J1911</f>
        <v/>
      </c>
      <c r="K591" s="29" t="str">
        <f>SSN_7!K1911</f>
        <v xml:space="preserve">    </v>
      </c>
      <c r="L591" s="29" t="str">
        <f>SSN_7!L1911</f>
        <v xml:space="preserve"> 118</v>
      </c>
      <c r="M591" s="29" t="str">
        <f>SSN_7!M1911</f>
        <v xml:space="preserve"> 128</v>
      </c>
      <c r="N591" s="29" t="str">
        <f>SSN_7!N1911</f>
        <v xml:space="preserve"> 113</v>
      </c>
      <c r="O591" s="29" t="str">
        <f>SSN_7!O1911</f>
        <v xml:space="preserve"> 113</v>
      </c>
      <c r="P591" s="29" t="str">
        <f>SSN_7!P1911</f>
        <v xml:space="preserve"> 113</v>
      </c>
      <c r="Q591" s="29" t="str">
        <f>SSN_7!Q1911</f>
        <v xml:space="preserve"> 124</v>
      </c>
      <c r="R591" s="29" t="str">
        <f>SSN_7!R1911</f>
        <v xml:space="preserve"> 180</v>
      </c>
      <c r="S591" s="29" t="str">
        <f>SSN_7!S1911</f>
        <v xml:space="preserve"> 186</v>
      </c>
      <c r="T591" s="29" t="str">
        <f>SSN_7!T1911</f>
        <v xml:space="preserve"> 187</v>
      </c>
      <c r="U591" s="29" t="str">
        <f>SSN_7!U1911</f>
        <v xml:space="preserve"> 188</v>
      </c>
      <c r="V591" s="29" t="str">
        <f>SSN_7!V1911</f>
        <v xml:space="preserve"> 189</v>
      </c>
      <c r="X591" t="e">
        <f>VLOOKUP(K591,$X$2:Y$31,2,FALSE())</f>
        <v>#N/A</v>
      </c>
      <c r="AB591" s="20">
        <f>MATCH("R",$J592:$J$1001,0)</f>
        <v>17</v>
      </c>
      <c r="AC591" s="20">
        <f>ROW()</f>
        <v>591</v>
      </c>
      <c r="AD591" s="24" t="e">
        <f t="shared" ca="1" si="71"/>
        <v>#N/A</v>
      </c>
      <c r="AE591" t="str">
        <f t="shared" ca="1" si="70"/>
        <v>E</v>
      </c>
    </row>
    <row r="592" spans="1:31">
      <c r="A592"/>
      <c r="J592" s="29" t="str">
        <f>SSN_7!J1912</f>
        <v/>
      </c>
      <c r="K592" s="29" t="str">
        <f>SSN_7!K1912</f>
        <v xml:space="preserve">    </v>
      </c>
      <c r="L592" s="29" t="str">
        <f>SSN_7!L1912</f>
        <v xml:space="preserve">  25</v>
      </c>
      <c r="M592" s="29" t="str">
        <f>SSN_7!M1912</f>
        <v xml:space="preserve">   5</v>
      </c>
      <c r="N592" s="29" t="str">
        <f>SSN_7!N1912</f>
        <v xml:space="preserve">  23</v>
      </c>
      <c r="O592" s="29" t="str">
        <f>SSN_7!O1912</f>
        <v xml:space="preserve">  26</v>
      </c>
      <c r="P592" s="29" t="str">
        <f>SSN_7!P1912</f>
        <v xml:space="preserve">  28</v>
      </c>
      <c r="Q592" s="29" t="str">
        <f>SSN_7!Q1912</f>
        <v xml:space="preserve">  21</v>
      </c>
      <c r="R592" s="29" t="str">
        <f>SSN_7!R1912</f>
        <v xml:space="preserve"> -33</v>
      </c>
      <c r="S592" s="29" t="str">
        <f>SSN_7!S1912</f>
        <v xml:space="preserve"> -36</v>
      </c>
      <c r="T592" s="29" t="str">
        <f>SSN_7!T1912</f>
        <v xml:space="preserve"> -36</v>
      </c>
      <c r="U592" s="29" t="str">
        <f>SSN_7!U1912</f>
        <v xml:space="preserve"> -36</v>
      </c>
      <c r="V592" s="29" t="str">
        <f>SSN_7!V1912</f>
        <v xml:space="preserve"> -35</v>
      </c>
      <c r="X592" t="e">
        <f>VLOOKUP(K592,$X$2:Y$31,2,FALSE())</f>
        <v>#N/A</v>
      </c>
      <c r="AB592" s="20">
        <f>MATCH("R",$J593:$J$1001,0)</f>
        <v>16</v>
      </c>
      <c r="AC592" s="20">
        <f>ROW()</f>
        <v>592</v>
      </c>
      <c r="AD592" s="24" t="e">
        <f t="shared" ca="1" si="71"/>
        <v>#N/A</v>
      </c>
      <c r="AE592" t="str">
        <f t="shared" ca="1" si="70"/>
        <v>E</v>
      </c>
    </row>
    <row r="593" spans="1:31">
      <c r="A593"/>
      <c r="J593" s="29" t="str">
        <f>SSN_7!J1913</f>
        <v/>
      </c>
      <c r="K593" s="29" t="str">
        <f>SSN_7!K1913</f>
        <v xml:space="preserve">    </v>
      </c>
      <c r="L593" s="29" t="str">
        <f>SSN_7!L1913</f>
        <v xml:space="preserve"> -98</v>
      </c>
      <c r="M593" s="29" t="str">
        <f>SSN_7!M1913</f>
        <v>-108</v>
      </c>
      <c r="N593" s="29" t="str">
        <f>SSN_7!N1913</f>
        <v xml:space="preserve"> -93</v>
      </c>
      <c r="O593" s="29" t="str">
        <f>SSN_7!O1913</f>
        <v xml:space="preserve"> -93</v>
      </c>
      <c r="P593" s="29" t="str">
        <f>SSN_7!P1913</f>
        <v xml:space="preserve"> -93</v>
      </c>
      <c r="Q593" s="29" t="str">
        <f>SSN_7!Q1913</f>
        <v>-104</v>
      </c>
      <c r="R593" s="29" t="str">
        <f>SSN_7!R1913</f>
        <v>-160</v>
      </c>
      <c r="S593" s="29" t="str">
        <f>SSN_7!S1913</f>
        <v>-166</v>
      </c>
      <c r="T593" s="29" t="str">
        <f>SSN_7!T1913</f>
        <v>-167</v>
      </c>
      <c r="U593" s="29" t="str">
        <f>SSN_7!U1913</f>
        <v>-168</v>
      </c>
      <c r="V593" s="29" t="str">
        <f>SSN_7!V1913</f>
        <v>-169</v>
      </c>
      <c r="X593" t="e">
        <f>VLOOKUP(K593,$X$2:Y$31,2,FALSE())</f>
        <v>#N/A</v>
      </c>
      <c r="AB593" s="20">
        <f>MATCH("R",$J594:$J$1001,0)</f>
        <v>15</v>
      </c>
      <c r="AC593" s="20">
        <f>ROW()</f>
        <v>593</v>
      </c>
      <c r="AD593" s="24" t="e">
        <f t="shared" ca="1" si="71"/>
        <v>#N/A</v>
      </c>
      <c r="AE593" t="str">
        <f t="shared" ca="1" si="70"/>
        <v>E</v>
      </c>
    </row>
    <row r="594" spans="1:31">
      <c r="A594"/>
      <c r="J594" s="29" t="str">
        <f>SSN_7!J1914</f>
        <v/>
      </c>
      <c r="K594" s="29" t="str">
        <f>SSN_7!K1914</f>
        <v xml:space="preserve">    </v>
      </c>
      <c r="L594" s="29" t="str">
        <f>SSN_7!L1914</f>
        <v>-158</v>
      </c>
      <c r="M594" s="29" t="str">
        <f>SSN_7!M1914</f>
        <v>-140</v>
      </c>
      <c r="N594" s="29" t="str">
        <f>SSN_7!N1914</f>
        <v>-148</v>
      </c>
      <c r="O594" s="29" t="str">
        <f>SSN_7!O1914</f>
        <v>-152</v>
      </c>
      <c r="P594" s="29" t="str">
        <f>SSN_7!P1914</f>
        <v>-155</v>
      </c>
      <c r="Q594" s="29" t="str">
        <f>SSN_7!Q1914</f>
        <v>-159</v>
      </c>
      <c r="R594" s="29" t="str">
        <f>SSN_7!R1914</f>
        <v>-161</v>
      </c>
      <c r="S594" s="29" t="str">
        <f>SSN_7!S1914</f>
        <v>-165</v>
      </c>
      <c r="T594" s="29" t="str">
        <f>SSN_7!T1914</f>
        <v>-168</v>
      </c>
      <c r="U594" s="29" t="str">
        <f>SSN_7!U1914</f>
        <v>-170</v>
      </c>
      <c r="V594" s="29" t="str">
        <f>SSN_7!V1914</f>
        <v>-172</v>
      </c>
      <c r="X594" t="e">
        <f>VLOOKUP(K594,$X$2:Y$31,2,FALSE())</f>
        <v>#N/A</v>
      </c>
      <c r="AB594" s="20">
        <f>MATCH("R",$J595:$J$1001,0)</f>
        <v>14</v>
      </c>
      <c r="AC594" s="20">
        <f>ROW()</f>
        <v>594</v>
      </c>
      <c r="AD594" s="24" t="e">
        <f t="shared" ca="1" si="71"/>
        <v>#N/A</v>
      </c>
      <c r="AE594" t="str">
        <f t="shared" ca="1" si="70"/>
        <v>E</v>
      </c>
    </row>
    <row r="595" spans="1:31">
      <c r="A595"/>
      <c r="J595" s="29" t="str">
        <f>SSN_7!J1915</f>
        <v/>
      </c>
      <c r="K595" s="29" t="str">
        <f>SSN_7!K1915</f>
        <v xml:space="preserve">    </v>
      </c>
      <c r="L595" s="29" t="str">
        <f>SSN_7!L1915</f>
        <v xml:space="preserve">  60</v>
      </c>
      <c r="M595" s="29" t="str">
        <f>SSN_7!M1915</f>
        <v xml:space="preserve">  32</v>
      </c>
      <c r="N595" s="29" t="str">
        <f>SSN_7!N1915</f>
        <v xml:space="preserve">  55</v>
      </c>
      <c r="O595" s="29" t="str">
        <f>SSN_7!O1915</f>
        <v xml:space="preserve">  59</v>
      </c>
      <c r="P595" s="29" t="str">
        <f>SSN_7!P1915</f>
        <v xml:space="preserve">  62</v>
      </c>
      <c r="Q595" s="29" t="str">
        <f>SSN_7!Q1915</f>
        <v xml:space="preserve">  55</v>
      </c>
      <c r="R595" s="29" t="str">
        <f>SSN_7!R1915</f>
        <v xml:space="preserve">   1</v>
      </c>
      <c r="S595" s="29" t="str">
        <f>SSN_7!S1915</f>
        <v xml:space="preserve">   0</v>
      </c>
      <c r="T595" s="29" t="str">
        <f>SSN_7!T1915</f>
        <v xml:space="preserve">   1</v>
      </c>
      <c r="U595" s="29" t="str">
        <f>SSN_7!U1915</f>
        <v xml:space="preserve">   2</v>
      </c>
      <c r="V595" s="29" t="str">
        <f>SSN_7!V1915</f>
        <v xml:space="preserve">   3</v>
      </c>
      <c r="X595" t="e">
        <f>VLOOKUP(K595,$X$2:Y$31,2,FALSE())</f>
        <v>#N/A</v>
      </c>
      <c r="AB595" s="20">
        <f>MATCH("R",$J596:$J$1001,0)</f>
        <v>13</v>
      </c>
      <c r="AC595" s="20">
        <f>ROW()</f>
        <v>595</v>
      </c>
      <c r="AD595" s="24" t="e">
        <f t="shared" ca="1" si="71"/>
        <v>#N/A</v>
      </c>
      <c r="AE595" t="str">
        <f t="shared" ca="1" si="70"/>
        <v>E</v>
      </c>
    </row>
    <row r="596" spans="1:31">
      <c r="A596"/>
      <c r="J596" s="29" t="str">
        <f>SSN_7!J1916</f>
        <v/>
      </c>
      <c r="K596" s="29" t="str">
        <f>SSN_7!K1916</f>
        <v xml:space="preserve">    </v>
      </c>
      <c r="L596" s="29" t="str">
        <f>SSN_7!L1916</f>
        <v xml:space="preserve">  30</v>
      </c>
      <c r="M596" s="29" t="str">
        <f>SSN_7!M1916</f>
        <v xml:space="preserve">  52</v>
      </c>
      <c r="N596" s="29" t="str">
        <f>SSN_7!N1916</f>
        <v xml:space="preserve">  30</v>
      </c>
      <c r="O596" s="29" t="str">
        <f>SSN_7!O1916</f>
        <v xml:space="preserve">  25</v>
      </c>
      <c r="P596" s="29" t="str">
        <f>SSN_7!P1916</f>
        <v xml:space="preserve">  22</v>
      </c>
      <c r="Q596" s="29" t="str">
        <f>SSN_7!Q1916</f>
        <v xml:space="preserve">  38</v>
      </c>
      <c r="R596" s="29" t="str">
        <f>SSN_7!R1916</f>
        <v xml:space="preserve">  83</v>
      </c>
      <c r="S596" s="29" t="str">
        <f>SSN_7!S1916</f>
        <v xml:space="preserve">  84</v>
      </c>
      <c r="T596" s="29" t="str">
        <f>SSN_7!T1916</f>
        <v xml:space="preserve">  83</v>
      </c>
      <c r="U596" s="29" t="str">
        <f>SSN_7!U1916</f>
        <v xml:space="preserve">  82</v>
      </c>
      <c r="V596" s="29" t="str">
        <f>SSN_7!V1916</f>
        <v xml:space="preserve">  81</v>
      </c>
      <c r="X596" t="e">
        <f>VLOOKUP(K596,$X$2:Y$31,2,FALSE())</f>
        <v>#N/A</v>
      </c>
      <c r="AB596" s="20">
        <f>MATCH("R",$J597:$J$1001,0)</f>
        <v>12</v>
      </c>
      <c r="AC596" s="20">
        <f>ROW()</f>
        <v>596</v>
      </c>
      <c r="AD596" s="24" t="e">
        <f t="shared" ca="1" si="71"/>
        <v>#N/A</v>
      </c>
      <c r="AE596" t="str">
        <f t="shared" ca="1" si="70"/>
        <v>E</v>
      </c>
    </row>
    <row r="597" spans="1:31">
      <c r="A597"/>
      <c r="J597" s="29" t="str">
        <f>SSN_7!J1917</f>
        <v/>
      </c>
      <c r="K597" s="29" t="str">
        <f>SSN_7!K1917</f>
        <v xml:space="preserve">    </v>
      </c>
      <c r="L597" s="29" t="str">
        <f>SSN_7!L1917</f>
        <v>0.03</v>
      </c>
      <c r="M597" s="29" t="str">
        <f>SSN_7!M1917</f>
        <v>0.00</v>
      </c>
      <c r="N597" s="29" t="str">
        <f>SSN_7!N1917</f>
        <v>0.00</v>
      </c>
      <c r="O597" s="29" t="str">
        <f>SSN_7!O1917</f>
        <v>0.02</v>
      </c>
      <c r="P597" s="29" t="str">
        <f>SSN_7!P1917</f>
        <v>0.03</v>
      </c>
      <c r="Q597" s="29" t="str">
        <f>SSN_7!Q1917</f>
        <v>0.03</v>
      </c>
      <c r="R597" s="29" t="str">
        <f>SSN_7!R1917</f>
        <v>0.00</v>
      </c>
      <c r="S597" s="29" t="str">
        <f>SSN_7!S1917</f>
        <v>0.00</v>
      </c>
      <c r="T597" s="29" t="str">
        <f>SSN_7!T1917</f>
        <v>0.00</v>
      </c>
      <c r="U597" s="29" t="str">
        <f>SSN_7!U1917</f>
        <v>0.00</v>
      </c>
      <c r="V597" s="29" t="str">
        <f>SSN_7!V1917</f>
        <v>0.00</v>
      </c>
      <c r="X597" t="e">
        <f>VLOOKUP(K597,$X$2:Y$31,2,FALSE())</f>
        <v>#N/A</v>
      </c>
      <c r="AB597" s="20">
        <f>MATCH("R",$J598:$J$1001,0)</f>
        <v>11</v>
      </c>
      <c r="AC597" s="20">
        <f>ROW()</f>
        <v>597</v>
      </c>
      <c r="AD597" s="24" t="e">
        <f t="shared" ca="1" si="71"/>
        <v>#N/A</v>
      </c>
      <c r="AE597" t="str">
        <f t="shared" ca="1" si="70"/>
        <v>E</v>
      </c>
    </row>
    <row r="598" spans="1:31">
      <c r="A598"/>
      <c r="J598" s="29" t="str">
        <f>SSN_7!J1918</f>
        <v/>
      </c>
      <c r="K598" s="29" t="str">
        <f>SSN_7!K1918</f>
        <v xml:space="preserve">    </v>
      </c>
      <c r="L598" s="29" t="str">
        <f>SSN_7!L1918</f>
        <v>0.00</v>
      </c>
      <c r="M598" s="29" t="str">
        <f>SSN_7!M1918</f>
        <v>0.00</v>
      </c>
      <c r="N598" s="29" t="str">
        <f>SSN_7!N1918</f>
        <v>0.00</v>
      </c>
      <c r="O598" s="29" t="str">
        <f>SSN_7!O1918</f>
        <v>0.00</v>
      </c>
      <c r="P598" s="29" t="str">
        <f>SSN_7!P1918</f>
        <v>0.00</v>
      </c>
      <c r="Q598" s="29" t="str">
        <f>SSN_7!Q1918</f>
        <v>0.00</v>
      </c>
      <c r="R598" s="29" t="str">
        <f>SSN_7!R1918</f>
        <v>0.00</v>
      </c>
      <c r="S598" s="29" t="str">
        <f>SSN_7!S1918</f>
        <v>0.00</v>
      </c>
      <c r="T598" s="29" t="str">
        <f>SSN_7!T1918</f>
        <v>0.00</v>
      </c>
      <c r="U598" s="29" t="str">
        <f>SSN_7!U1918</f>
        <v>0.00</v>
      </c>
      <c r="V598" s="29" t="str">
        <f>SSN_7!V1918</f>
        <v>0.00</v>
      </c>
      <c r="X598" t="e">
        <f>VLOOKUP(K598,$X$2:Y$31,2,FALSE())</f>
        <v>#N/A</v>
      </c>
      <c r="AB598" s="20">
        <f>MATCH("R",$J599:$J$1001,0)</f>
        <v>10</v>
      </c>
      <c r="AC598" s="20">
        <f>ROW()</f>
        <v>598</v>
      </c>
      <c r="AD598" s="24" t="e">
        <f t="shared" ca="1" si="71"/>
        <v>#N/A</v>
      </c>
      <c r="AE598" t="str">
        <f t="shared" ca="1" si="70"/>
        <v>E</v>
      </c>
    </row>
    <row r="599" spans="1:31">
      <c r="A599"/>
      <c r="J599" s="29" t="str">
        <f>SSN_7!J1919</f>
        <v/>
      </c>
      <c r="K599" s="29" t="str">
        <f>SSN_7!K1919</f>
        <v xml:space="preserve">    </v>
      </c>
      <c r="L599" s="29" t="str">
        <f>SSN_7!L1919</f>
        <v>0.09</v>
      </c>
      <c r="M599" s="29" t="str">
        <f>SSN_7!M1919</f>
        <v>0.00</v>
      </c>
      <c r="N599" s="29" t="str">
        <f>SSN_7!N1919</f>
        <v>0.05</v>
      </c>
      <c r="O599" s="29" t="str">
        <f>SSN_7!O1919</f>
        <v>0.08</v>
      </c>
      <c r="P599" s="29" t="str">
        <f>SSN_7!P1919</f>
        <v>0.11</v>
      </c>
      <c r="Q599" s="29" t="str">
        <f>SSN_7!Q1919</f>
        <v>0.07</v>
      </c>
      <c r="R599" s="29" t="str">
        <f>SSN_7!R1919</f>
        <v>0.00</v>
      </c>
      <c r="S599" s="29" t="str">
        <f>SSN_7!S1919</f>
        <v>0.00</v>
      </c>
      <c r="T599" s="29" t="str">
        <f>SSN_7!T1919</f>
        <v>0.00</v>
      </c>
      <c r="U599" s="29" t="str">
        <f>SSN_7!U1919</f>
        <v>0.00</v>
      </c>
      <c r="V599" s="29" t="str">
        <f>SSN_7!V1919</f>
        <v>0.00</v>
      </c>
      <c r="X599" t="e">
        <f>VLOOKUP(K599,$X$2:Y$31,2,FALSE())</f>
        <v>#N/A</v>
      </c>
      <c r="AB599" s="20">
        <f>MATCH("R",$J600:$J$1001,0)</f>
        <v>9</v>
      </c>
      <c r="AC599" s="20">
        <f>ROW()</f>
        <v>599</v>
      </c>
      <c r="AD599" s="24" t="e">
        <f t="shared" ca="1" si="71"/>
        <v>#N/A</v>
      </c>
      <c r="AE599" t="str">
        <f t="shared" ca="1" si="70"/>
        <v>E</v>
      </c>
    </row>
    <row r="600" spans="1:31">
      <c r="A600"/>
      <c r="J600" s="29" t="str">
        <f>SSN_7!J1920</f>
        <v/>
      </c>
      <c r="K600" s="29" t="str">
        <f>SSN_7!K1920</f>
        <v xml:space="preserve">    </v>
      </c>
      <c r="L600" s="29" t="str">
        <f>SSN_7!L1920</f>
        <v>13.0</v>
      </c>
      <c r="M600" s="29" t="str">
        <f>SSN_7!M1920</f>
        <v xml:space="preserve"> 5.3</v>
      </c>
      <c r="N600" s="29" t="str">
        <f>SSN_7!N1920</f>
        <v xml:space="preserve"> 7.8</v>
      </c>
      <c r="O600" s="29" t="str">
        <f>SSN_7!O1920</f>
        <v xml:space="preserve"> 5.6</v>
      </c>
      <c r="P600" s="29" t="str">
        <f>SSN_7!P1920</f>
        <v xml:space="preserve"> 6.2</v>
      </c>
      <c r="Q600" s="29" t="str">
        <f>SSN_7!Q1920</f>
        <v>17.5</v>
      </c>
      <c r="R600" s="29" t="str">
        <f>SSN_7!R1920</f>
        <v xml:space="preserve"> 7.6</v>
      </c>
      <c r="S600" s="29" t="str">
        <f>SSN_7!S1920</f>
        <v xml:space="preserve"> 5.3</v>
      </c>
      <c r="T600" s="29" t="str">
        <f>SSN_7!T1920</f>
        <v xml:space="preserve"> 5.3</v>
      </c>
      <c r="U600" s="29" t="str">
        <f>SSN_7!U1920</f>
        <v xml:space="preserve"> 5.3</v>
      </c>
      <c r="V600" s="29" t="str">
        <f>SSN_7!V1920</f>
        <v xml:space="preserve"> 5.3</v>
      </c>
      <c r="X600" t="e">
        <f>VLOOKUP(K600,$X$2:Y$31,2,FALSE())</f>
        <v>#N/A</v>
      </c>
      <c r="AB600" s="20">
        <f>MATCH("R",$J601:$J$1001,0)</f>
        <v>8</v>
      </c>
      <c r="AC600" s="20">
        <f>ROW()</f>
        <v>600</v>
      </c>
      <c r="AD600" s="24" t="e">
        <f t="shared" ca="1" si="71"/>
        <v>#N/A</v>
      </c>
      <c r="AE600" t="str">
        <f t="shared" ca="1" si="70"/>
        <v>E</v>
      </c>
    </row>
    <row r="601" spans="1:31">
      <c r="A601"/>
      <c r="J601" s="29" t="str">
        <f>SSN_7!J1921</f>
        <v/>
      </c>
      <c r="K601" s="29" t="str">
        <f>SSN_7!K1921</f>
        <v xml:space="preserve">    </v>
      </c>
      <c r="L601" s="29" t="str">
        <f>SSN_7!L1921</f>
        <v xml:space="preserve"> 7.4</v>
      </c>
      <c r="M601" s="29" t="str">
        <f>SSN_7!M1921</f>
        <v xml:space="preserve"> 4.6</v>
      </c>
      <c r="N601" s="29" t="str">
        <f>SSN_7!N1921</f>
        <v xml:space="preserve"> 5.5</v>
      </c>
      <c r="O601" s="29" t="str">
        <f>SSN_7!O1921</f>
        <v xml:space="preserve"> 6.1</v>
      </c>
      <c r="P601" s="29" t="str">
        <f>SSN_7!P1921</f>
        <v xml:space="preserve"> 4.6</v>
      </c>
      <c r="Q601" s="29" t="str">
        <f>SSN_7!Q1921</f>
        <v>10.6</v>
      </c>
      <c r="R601" s="29" t="str">
        <f>SSN_7!R1921</f>
        <v>21.4</v>
      </c>
      <c r="S601" s="29" t="str">
        <f>SSN_7!S1921</f>
        <v xml:space="preserve"> 4.6</v>
      </c>
      <c r="T601" s="29" t="str">
        <f>SSN_7!T1921</f>
        <v xml:space="preserve"> 4.6</v>
      </c>
      <c r="U601" s="29" t="str">
        <f>SSN_7!U1921</f>
        <v xml:space="preserve"> 4.6</v>
      </c>
      <c r="V601" s="29" t="str">
        <f>SSN_7!V1921</f>
        <v xml:space="preserve"> 4.6</v>
      </c>
      <c r="X601" t="e">
        <f>VLOOKUP(K601,$X$2:Y$31,2,FALSE())</f>
        <v>#N/A</v>
      </c>
      <c r="AB601" s="20">
        <f>MATCH("R",$J602:$J$1001,0)</f>
        <v>7</v>
      </c>
      <c r="AC601" s="20">
        <f>ROW()</f>
        <v>601</v>
      </c>
      <c r="AD601" s="24" t="e">
        <f t="shared" ca="1" si="71"/>
        <v>#N/A</v>
      </c>
      <c r="AE601" t="str">
        <f t="shared" ca="1" si="70"/>
        <v>E</v>
      </c>
    </row>
    <row r="602" spans="1:31">
      <c r="A602"/>
      <c r="J602" s="29" t="str">
        <f>SSN_7!J1922</f>
        <v/>
      </c>
      <c r="K602" s="29" t="str">
        <f>SSN_7!K1922</f>
        <v xml:space="preserve">    </v>
      </c>
      <c r="L602" s="29" t="str">
        <f>SSN_7!L1922</f>
        <v>16.1</v>
      </c>
      <c r="M602" s="29" t="str">
        <f>SSN_7!M1922</f>
        <v>11.0</v>
      </c>
      <c r="N602" s="29" t="str">
        <f>SSN_7!N1922</f>
        <v>12.4</v>
      </c>
      <c r="O602" s="29" t="str">
        <f>SSN_7!O1922</f>
        <v>11.2</v>
      </c>
      <c r="P602" s="29" t="str">
        <f>SSN_7!P1922</f>
        <v>11.4</v>
      </c>
      <c r="Q602" s="29" t="str">
        <f>SSN_7!Q1922</f>
        <v>19.8</v>
      </c>
      <c r="R602" s="29" t="str">
        <f>SSN_7!R1922</f>
        <v>11.7</v>
      </c>
      <c r="S602" s="29" t="str">
        <f>SSN_7!S1922</f>
        <v>10.6</v>
      </c>
      <c r="T602" s="29" t="str">
        <f>SSN_7!T1922</f>
        <v>10.9</v>
      </c>
      <c r="U602" s="29" t="str">
        <f>SSN_7!U1922</f>
        <v>11.0</v>
      </c>
      <c r="V602" s="29" t="str">
        <f>SSN_7!V1922</f>
        <v>11.0</v>
      </c>
      <c r="X602" t="e">
        <f>VLOOKUP(K602,$X$2:Y$31,2,FALSE())</f>
        <v>#N/A</v>
      </c>
      <c r="AB602" s="20">
        <f>MATCH("R",$J603:$J$1001,0)</f>
        <v>6</v>
      </c>
      <c r="AC602" s="20">
        <f>ROW()</f>
        <v>602</v>
      </c>
      <c r="AD602" s="24" t="e">
        <f t="shared" ca="1" si="71"/>
        <v>#N/A</v>
      </c>
      <c r="AE602" t="str">
        <f t="shared" ca="1" si="70"/>
        <v>E</v>
      </c>
    </row>
    <row r="603" spans="1:31">
      <c r="A603"/>
      <c r="J603" s="29" t="str">
        <f>SSN_7!J1923</f>
        <v/>
      </c>
      <c r="K603" s="29" t="str">
        <f>SSN_7!K1923</f>
        <v xml:space="preserve">    </v>
      </c>
      <c r="L603" s="29" t="str">
        <f>SSN_7!L1923</f>
        <v xml:space="preserve"> 9.2</v>
      </c>
      <c r="M603" s="29" t="str">
        <f>SSN_7!M1923</f>
        <v xml:space="preserve"> 7.5</v>
      </c>
      <c r="N603" s="29" t="str">
        <f>SSN_7!N1923</f>
        <v xml:space="preserve"> 8.2</v>
      </c>
      <c r="O603" s="29" t="str">
        <f>SSN_7!O1923</f>
        <v xml:space="preserve"> 8.5</v>
      </c>
      <c r="P603" s="29" t="str">
        <f>SSN_7!P1923</f>
        <v xml:space="preserve"> 7.5</v>
      </c>
      <c r="Q603" s="29" t="str">
        <f>SSN_7!Q1923</f>
        <v>11.9</v>
      </c>
      <c r="R603" s="29" t="str">
        <f>SSN_7!R1923</f>
        <v>21.9</v>
      </c>
      <c r="S603" s="29" t="str">
        <f>SSN_7!S1923</f>
        <v xml:space="preserve"> 6.8</v>
      </c>
      <c r="T603" s="29" t="str">
        <f>SSN_7!T1923</f>
        <v xml:space="preserve"> 7.3</v>
      </c>
      <c r="U603" s="29" t="str">
        <f>SSN_7!U1923</f>
        <v xml:space="preserve"> 7.4</v>
      </c>
      <c r="V603" s="29" t="str">
        <f>SSN_7!V1923</f>
        <v xml:space="preserve"> 7.5</v>
      </c>
      <c r="X603" t="e">
        <f>VLOOKUP(K603,$X$2:Y$31,2,FALSE())</f>
        <v>#N/A</v>
      </c>
      <c r="AB603" s="20">
        <f>MATCH("R",$J604:$J$1001,0)</f>
        <v>5</v>
      </c>
      <c r="AC603" s="20">
        <f>ROW()</f>
        <v>603</v>
      </c>
      <c r="AD603" s="24" t="e">
        <f t="shared" ca="1" si="71"/>
        <v>#N/A</v>
      </c>
      <c r="AE603" t="str">
        <f t="shared" ca="1" si="70"/>
        <v>E</v>
      </c>
    </row>
    <row r="604" spans="1:31">
      <c r="A604"/>
      <c r="J604" s="29" t="str">
        <f>SSN_7!J1924</f>
        <v/>
      </c>
      <c r="K604" s="29" t="str">
        <f>SSN_7!K1924</f>
        <v xml:space="preserve">    </v>
      </c>
      <c r="L604" s="29" t="str">
        <f>SSN_7!L1924</f>
        <v xml:space="preserve"> 3.2</v>
      </c>
      <c r="M604" s="29" t="str">
        <f>SSN_7!M1924</f>
        <v xml:space="preserve"> 0.3</v>
      </c>
      <c r="N604" s="29" t="str">
        <f>SSN_7!N1924</f>
        <v xml:space="preserve"> 3.6</v>
      </c>
      <c r="O604" s="29" t="str">
        <f>SSN_7!O1924</f>
        <v xml:space="preserve"> 3.2</v>
      </c>
      <c r="P604" s="29" t="str">
        <f>SSN_7!P1924</f>
        <v xml:space="preserve"> 3.1</v>
      </c>
      <c r="Q604" s="29" t="str">
        <f>SSN_7!Q1924</f>
        <v xml:space="preserve"> 3.1</v>
      </c>
      <c r="R604" s="29" t="str">
        <f>SSN_7!R1924</f>
        <v xml:space="preserve"> 2.9</v>
      </c>
      <c r="S604" s="29" t="str">
        <f>SSN_7!S1924</f>
        <v xml:space="preserve"> 2.8</v>
      </c>
      <c r="T604" s="29" t="str">
        <f>SSN_7!T1924</f>
        <v xml:space="preserve"> 2.8</v>
      </c>
      <c r="U604" s="29" t="str">
        <f>SSN_7!U1924</f>
        <v xml:space="preserve"> 2.7</v>
      </c>
      <c r="V604" s="29" t="str">
        <f>SSN_7!V1924</f>
        <v xml:space="preserve"> 2.7</v>
      </c>
      <c r="X604" t="e">
        <f>VLOOKUP(K604,$X$2:Y$31,2,FALSE())</f>
        <v>#N/A</v>
      </c>
      <c r="AB604" s="20">
        <f>MATCH("R",$J605:$J$1001,0)</f>
        <v>4</v>
      </c>
      <c r="AC604" s="20">
        <f>ROW()</f>
        <v>604</v>
      </c>
      <c r="AD604" s="24" t="e">
        <f t="shared" ca="1" si="71"/>
        <v>#N/A</v>
      </c>
      <c r="AE604" t="str">
        <f t="shared" ca="1" si="70"/>
        <v>E</v>
      </c>
    </row>
    <row r="605" spans="1:31">
      <c r="A605"/>
      <c r="J605" s="29" t="str">
        <f>SSN_7!J1925</f>
        <v/>
      </c>
      <c r="K605" s="29" t="str">
        <f>SSN_7!K1925</f>
        <v xml:space="preserve">    </v>
      </c>
      <c r="L605" s="29" t="str">
        <f>SSN_7!L1925</f>
        <v xml:space="preserve"> 3.2</v>
      </c>
      <c r="M605" s="29" t="str">
        <f>SSN_7!M1925</f>
        <v xml:space="preserve"> 0.4</v>
      </c>
      <c r="N605" s="29" t="str">
        <f>SSN_7!N1925</f>
        <v xml:space="preserve"> 3.6</v>
      </c>
      <c r="O605" s="29" t="str">
        <f>SSN_7!O1925</f>
        <v xml:space="preserve"> 3.2</v>
      </c>
      <c r="P605" s="29" t="str">
        <f>SSN_7!P1925</f>
        <v xml:space="preserve"> 3.1</v>
      </c>
      <c r="Q605" s="29" t="str">
        <f>SSN_7!Q1925</f>
        <v xml:space="preserve"> 3.1</v>
      </c>
      <c r="R605" s="29" t="str">
        <f>SSN_7!R1925</f>
        <v xml:space="preserve"> 2.9</v>
      </c>
      <c r="S605" s="29" t="str">
        <f>SSN_7!S1925</f>
        <v xml:space="preserve"> 2.8</v>
      </c>
      <c r="T605" s="29" t="str">
        <f>SSN_7!T1925</f>
        <v xml:space="preserve"> 2.8</v>
      </c>
      <c r="U605" s="29" t="str">
        <f>SSN_7!U1925</f>
        <v xml:space="preserve"> 2.7</v>
      </c>
      <c r="V605" s="29" t="str">
        <f>SSN_7!V1925</f>
        <v xml:space="preserve"> 2.7</v>
      </c>
      <c r="X605" t="e">
        <f>VLOOKUP(K605,$X$2:Y$31,2,FALSE())</f>
        <v>#N/A</v>
      </c>
      <c r="AB605" s="20">
        <f>MATCH("R",$J606:$J$1001,0)</f>
        <v>3</v>
      </c>
      <c r="AC605" s="20">
        <f>ROW()</f>
        <v>605</v>
      </c>
      <c r="AD605" s="24" t="e">
        <f t="shared" ca="1" si="71"/>
        <v>#N/A</v>
      </c>
      <c r="AE605" t="str">
        <f t="shared" ca="1" si="70"/>
        <v>E</v>
      </c>
    </row>
    <row r="606" spans="1:31">
      <c r="A606"/>
      <c r="J606" s="29" t="str">
        <f>SSN_7!J1926</f>
        <v/>
      </c>
      <c r="K606" s="29" t="str">
        <f>SSN_7!K1926</f>
        <v xml:space="preserve">    </v>
      </c>
      <c r="L606" s="29" t="str">
        <f>SSN_7!L1926</f>
        <v xml:space="preserve">  43</v>
      </c>
      <c r="M606" s="29" t="str">
        <f>SSN_7!M1926</f>
        <v xml:space="preserve">  21</v>
      </c>
      <c r="N606" s="29" t="str">
        <f>SSN_7!N1926</f>
        <v xml:space="preserve">  43</v>
      </c>
      <c r="O606" s="29" t="str">
        <f>SSN_7!O1926</f>
        <v xml:space="preserve">  48</v>
      </c>
      <c r="P606" s="29" t="str">
        <f>SSN_7!P1926</f>
        <v xml:space="preserve">  51</v>
      </c>
      <c r="Q606" s="29" t="str">
        <f>SSN_7!Q1926</f>
        <v xml:space="preserve">  35</v>
      </c>
      <c r="R606" s="29" t="str">
        <f>SSN_7!R1926</f>
        <v xml:space="preserve"> -10</v>
      </c>
      <c r="S606" s="29" t="str">
        <f>SSN_7!S1926</f>
        <v xml:space="preserve"> -11</v>
      </c>
      <c r="T606" s="29" t="str">
        <f>SSN_7!T1926</f>
        <v xml:space="preserve"> -10</v>
      </c>
      <c r="U606" s="29" t="str">
        <f>SSN_7!U1926</f>
        <v xml:space="preserve">  -9</v>
      </c>
      <c r="V606" s="29" t="str">
        <f>SSN_7!V1926</f>
        <v xml:space="preserve">  -8</v>
      </c>
      <c r="X606" t="e">
        <f>VLOOKUP(K606,$X$2:Y$31,2,FALSE())</f>
        <v>#N/A</v>
      </c>
      <c r="AB606" s="20">
        <f>MATCH("R",$J607:$J$1001,0)</f>
        <v>2</v>
      </c>
      <c r="AC606" s="20">
        <f>ROW()</f>
        <v>606</v>
      </c>
      <c r="AD606" s="24" t="e">
        <f t="shared" ca="1" si="71"/>
        <v>#N/A</v>
      </c>
      <c r="AE606" t="str">
        <f t="shared" ca="1" si="70"/>
        <v>E</v>
      </c>
    </row>
    <row r="607" spans="1:31">
      <c r="A607"/>
      <c r="J607" s="29" t="str">
        <f>SSN_7!J1927</f>
        <v/>
      </c>
      <c r="K607" s="29" t="str">
        <f>SSN_7!K1927</f>
        <v/>
      </c>
      <c r="L607" s="29" t="str">
        <f>SSN_7!L1927</f>
        <v/>
      </c>
      <c r="M607" s="29" t="str">
        <f>SSN_7!M1927</f>
        <v/>
      </c>
      <c r="N607" s="29" t="str">
        <f>SSN_7!N1927</f>
        <v/>
      </c>
      <c r="O607" s="29" t="str">
        <f>SSN_7!O1927</f>
        <v/>
      </c>
      <c r="P607" s="29" t="str">
        <f>SSN_7!P1927</f>
        <v/>
      </c>
      <c r="Q607" s="29" t="str">
        <f>SSN_7!Q1927</f>
        <v/>
      </c>
      <c r="R607" s="29" t="str">
        <f>SSN_7!R1927</f>
        <v/>
      </c>
      <c r="S607" s="29" t="str">
        <f>SSN_7!S1927</f>
        <v/>
      </c>
      <c r="T607" s="29" t="str">
        <f>SSN_7!T1927</f>
        <v/>
      </c>
      <c r="U607" s="29" t="str">
        <f>SSN_7!U1927</f>
        <v/>
      </c>
      <c r="V607" s="29" t="str">
        <f>SSN_7!V1927</f>
        <v/>
      </c>
      <c r="X607" t="e">
        <f>VLOOKUP(K607,$X$2:Y$31,2,FALSE())</f>
        <v>#N/A</v>
      </c>
      <c r="AB607" s="20">
        <f>MATCH("R",$J608:$J$1001,0)</f>
        <v>1</v>
      </c>
      <c r="AC607" s="20">
        <f>ROW()</f>
        <v>607</v>
      </c>
      <c r="AD607" s="24" t="e">
        <f t="shared" ca="1" si="71"/>
        <v>#N/A</v>
      </c>
      <c r="AE607" t="str">
        <f t="shared" ca="1" si="70"/>
        <v>E</v>
      </c>
    </row>
    <row r="608" spans="1:31">
      <c r="A608"/>
      <c r="J608" s="29" t="str">
        <f>SSN_7!J1928</f>
        <v>R</v>
      </c>
      <c r="K608" s="29" t="str">
        <f>SSN_7!K1928</f>
        <v>22.0</v>
      </c>
      <c r="L608" s="29" t="str">
        <f>SSN_7!L1928</f>
        <v xml:space="preserve"> 8.7</v>
      </c>
      <c r="M608" s="29" t="str">
        <f>SSN_7!M1928</f>
        <v xml:space="preserve"> 2.0</v>
      </c>
      <c r="N608" s="29" t="str">
        <f>SSN_7!N1928</f>
        <v xml:space="preserve"> 4.0</v>
      </c>
      <c r="O608" s="29" t="str">
        <f>SSN_7!O1928</f>
        <v xml:space="preserve"> 5.4</v>
      </c>
      <c r="P608" s="29" t="str">
        <f>SSN_7!P1928</f>
        <v xml:space="preserve"> 7.3</v>
      </c>
      <c r="Q608" s="29" t="str">
        <f>SSN_7!Q1928</f>
        <v>10.2</v>
      </c>
      <c r="R608" s="29" t="str">
        <f>SSN_7!R1928</f>
        <v>14.4</v>
      </c>
      <c r="S608" s="29" t="str">
        <f>SSN_7!S1928</f>
        <v>18.2</v>
      </c>
      <c r="T608" s="29" t="str">
        <f>SSN_7!T1928</f>
        <v>21.5</v>
      </c>
      <c r="U608" s="29" t="str">
        <f>SSN_7!U1928</f>
        <v>25.0</v>
      </c>
      <c r="V608" s="29" t="str">
        <f>SSN_7!V1928</f>
        <v>29.0</v>
      </c>
      <c r="X608" t="str">
        <f>VLOOKUP(K608,$X$2:Y$31,2,FALSE())</f>
        <v>2200</v>
      </c>
      <c r="AB608" s="20">
        <f>MATCH("R",$J609:$J$1001,0)</f>
        <v>32</v>
      </c>
      <c r="AC608" s="20">
        <f>ROW()</f>
        <v>608</v>
      </c>
      <c r="AD608" s="24" t="e">
        <f t="shared" ca="1" si="71"/>
        <v>#N/A</v>
      </c>
      <c r="AE608" t="str">
        <f t="shared" ca="1" si="70"/>
        <v>E</v>
      </c>
    </row>
    <row r="609" spans="1:31">
      <c r="A609"/>
      <c r="J609" s="29" t="str">
        <f>SSN_7!J1929</f>
        <v/>
      </c>
      <c r="K609" s="29" t="str">
        <f>SSN_7!K1929</f>
        <v xml:space="preserve">    </v>
      </c>
      <c r="L609" s="29" t="str">
        <f>SSN_7!L1929</f>
        <v xml:space="preserve"> 1F2</v>
      </c>
      <c r="M609" s="29" t="str">
        <f>SSN_7!M1929</f>
        <v xml:space="preserve"> 1 E</v>
      </c>
      <c r="N609" s="29" t="str">
        <f>SSN_7!N1929</f>
        <v xml:space="preserve"> 1F2</v>
      </c>
      <c r="O609" s="29" t="str">
        <f>SSN_7!O1929</f>
        <v xml:space="preserve"> 1F2</v>
      </c>
      <c r="P609" s="29" t="str">
        <f>SSN_7!P1929</f>
        <v xml:space="preserve"> 1F2</v>
      </c>
      <c r="Q609" s="29" t="str">
        <f>SSN_7!Q1929</f>
        <v xml:space="preserve"> 1F2</v>
      </c>
      <c r="R609" s="29" t="str">
        <f>SSN_7!R1929</f>
        <v xml:space="preserve"> 1F2</v>
      </c>
      <c r="S609" s="29" t="str">
        <f>SSN_7!S1929</f>
        <v xml:space="preserve"> 1F2</v>
      </c>
      <c r="T609" s="29" t="str">
        <f>SSN_7!T1929</f>
        <v xml:space="preserve"> 1F2</v>
      </c>
      <c r="U609" s="29" t="str">
        <f>SSN_7!U1929</f>
        <v xml:space="preserve"> 1F2</v>
      </c>
      <c r="V609" s="29" t="str">
        <f>SSN_7!V1929</f>
        <v xml:space="preserve"> 1F2</v>
      </c>
      <c r="X609" t="e">
        <f>VLOOKUP(K609,$X$2:Y$31,2,FALSE())</f>
        <v>#N/A</v>
      </c>
      <c r="AB609" s="20">
        <f>MATCH("R",$J610:$J$1001,0)</f>
        <v>31</v>
      </c>
      <c r="AC609" s="20">
        <f>ROW()</f>
        <v>609</v>
      </c>
      <c r="AD609" s="24" t="e">
        <f t="shared" ca="1" si="71"/>
        <v>#N/A</v>
      </c>
      <c r="AE609" t="str">
        <f t="shared" ca="1" si="70"/>
        <v>E</v>
      </c>
    </row>
    <row r="610" spans="1:31">
      <c r="A610"/>
      <c r="J610" s="29" t="str">
        <f>SSN_7!J1930</f>
        <v/>
      </c>
      <c r="K610" s="29" t="str">
        <f>SSN_7!K1930</f>
        <v xml:space="preserve">    </v>
      </c>
      <c r="L610" s="29" t="str">
        <f>SSN_7!L1930</f>
        <v>62.3</v>
      </c>
      <c r="M610" s="29" t="str">
        <f>SSN_7!M1930</f>
        <v>29.8</v>
      </c>
      <c r="N610" s="29" t="str">
        <f>SSN_7!N1930</f>
        <v>53.8</v>
      </c>
      <c r="O610" s="29" t="str">
        <f>SSN_7!O1930</f>
        <v>53.0</v>
      </c>
      <c r="P610" s="29" t="str">
        <f>SSN_7!P1930</f>
        <v>55.8</v>
      </c>
      <c r="Q610" s="29" t="str">
        <f>SSN_7!Q1930</f>
        <v>62.3</v>
      </c>
      <c r="R610" s="29" t="str">
        <f>SSN_7!R1930</f>
        <v>62.3</v>
      </c>
      <c r="S610" s="29" t="str">
        <f>SSN_7!S1930</f>
        <v>62.3</v>
      </c>
      <c r="T610" s="29" t="str">
        <f>SSN_7!T1930</f>
        <v>62.3</v>
      </c>
      <c r="U610" s="29" t="str">
        <f>SSN_7!U1930</f>
        <v>62.3</v>
      </c>
      <c r="V610" s="29" t="str">
        <f>SSN_7!V1930</f>
        <v>62.3</v>
      </c>
      <c r="X610" t="e">
        <f>VLOOKUP(K610,$X$2:Y$31,2,FALSE())</f>
        <v>#N/A</v>
      </c>
      <c r="AB610" s="20">
        <f>MATCH("R",$J611:$J$1001,0)</f>
        <v>30</v>
      </c>
      <c r="AC610" s="20">
        <f>ROW()</f>
        <v>610</v>
      </c>
      <c r="AD610" s="24" t="e">
        <f t="shared" ca="1" si="71"/>
        <v>#N/A</v>
      </c>
      <c r="AE610" t="str">
        <f t="shared" ca="1" si="70"/>
        <v>E</v>
      </c>
    </row>
    <row r="611" spans="1:31">
      <c r="A611"/>
      <c r="J611" s="29" t="str">
        <f>SSN_7!J1931</f>
        <v/>
      </c>
      <c r="K611" s="29" t="str">
        <f>SSN_7!K1931</f>
        <v xml:space="preserve">    </v>
      </c>
      <c r="L611" s="29" t="str">
        <f>SSN_7!L1931</f>
        <v xml:space="preserve"> 2.4</v>
      </c>
      <c r="M611" s="29" t="str">
        <f>SSN_7!M1931</f>
        <v xml:space="preserve"> 1.3</v>
      </c>
      <c r="N611" s="29" t="str">
        <f>SSN_7!N1931</f>
        <v xml:space="preserve"> 1.9</v>
      </c>
      <c r="O611" s="29" t="str">
        <f>SSN_7!O1931</f>
        <v xml:space="preserve"> 1.9</v>
      </c>
      <c r="P611" s="29" t="str">
        <f>SSN_7!P1931</f>
        <v xml:space="preserve"> 2.0</v>
      </c>
      <c r="Q611" s="29" t="str">
        <f>SSN_7!Q1931</f>
        <v xml:space="preserve"> 2.4</v>
      </c>
      <c r="R611" s="29" t="str">
        <f>SSN_7!R1931</f>
        <v xml:space="preserve"> 2.4</v>
      </c>
      <c r="S611" s="29" t="str">
        <f>SSN_7!S1931</f>
        <v xml:space="preserve"> 2.4</v>
      </c>
      <c r="T611" s="29" t="str">
        <f>SSN_7!T1931</f>
        <v xml:space="preserve"> 2.4</v>
      </c>
      <c r="U611" s="29" t="str">
        <f>SSN_7!U1931</f>
        <v xml:space="preserve"> 2.4</v>
      </c>
      <c r="V611" s="29" t="str">
        <f>SSN_7!V1931</f>
        <v xml:space="preserve"> 2.4</v>
      </c>
      <c r="X611" t="e">
        <f>VLOOKUP(K611,$X$2:Y$31,2,FALSE())</f>
        <v>#N/A</v>
      </c>
      <c r="AB611" s="20">
        <f>MATCH("R",$J612:$J$1001,0)</f>
        <v>29</v>
      </c>
      <c r="AC611" s="20">
        <f>ROW()</f>
        <v>611</v>
      </c>
      <c r="AD611" s="24" t="e">
        <f t="shared" ca="1" si="71"/>
        <v>#N/A</v>
      </c>
      <c r="AE611" t="str">
        <f t="shared" ca="1" si="70"/>
        <v>E</v>
      </c>
    </row>
    <row r="612" spans="1:31">
      <c r="A612"/>
      <c r="J612" s="29" t="str">
        <f>SSN_7!J1932</f>
        <v/>
      </c>
      <c r="K612" s="29" t="str">
        <f>SSN_7!K1932</f>
        <v xml:space="preserve">    </v>
      </c>
      <c r="L612" s="29" t="str">
        <f>SSN_7!L1932</f>
        <v xml:space="preserve"> 326</v>
      </c>
      <c r="M612" s="29" t="str">
        <f>SSN_7!M1932</f>
        <v xml:space="preserve">  96</v>
      </c>
      <c r="N612" s="29" t="str">
        <f>SSN_7!N1932</f>
        <v xml:space="preserve"> 231</v>
      </c>
      <c r="O612" s="29" t="str">
        <f>SSN_7!O1932</f>
        <v xml:space="preserve"> 224</v>
      </c>
      <c r="P612" s="29" t="str">
        <f>SSN_7!P1932</f>
        <v xml:space="preserve"> 249</v>
      </c>
      <c r="Q612" s="29" t="str">
        <f>SSN_7!Q1932</f>
        <v xml:space="preserve"> 326</v>
      </c>
      <c r="R612" s="29" t="str">
        <f>SSN_7!R1932</f>
        <v xml:space="preserve"> 326</v>
      </c>
      <c r="S612" s="29" t="str">
        <f>SSN_7!S1932</f>
        <v xml:space="preserve"> 326</v>
      </c>
      <c r="T612" s="29" t="str">
        <f>SSN_7!T1932</f>
        <v xml:space="preserve"> 326</v>
      </c>
      <c r="U612" s="29" t="str">
        <f>SSN_7!U1932</f>
        <v xml:space="preserve"> 326</v>
      </c>
      <c r="V612" s="29" t="str">
        <f>SSN_7!V1932</f>
        <v xml:space="preserve"> 326</v>
      </c>
      <c r="X612" t="e">
        <f>VLOOKUP(K612,$X$2:Y$31,2,FALSE())</f>
        <v>#N/A</v>
      </c>
      <c r="AB612" s="20">
        <f>MATCH("R",$J613:$J$1001,0)</f>
        <v>28</v>
      </c>
      <c r="AC612" s="20">
        <f>ROW()</f>
        <v>612</v>
      </c>
      <c r="AD612" s="24" t="e">
        <f t="shared" ca="1" si="71"/>
        <v>#N/A</v>
      </c>
      <c r="AE612" t="str">
        <f t="shared" ca="1" si="70"/>
        <v>E</v>
      </c>
    </row>
    <row r="613" spans="1:31">
      <c r="A613"/>
      <c r="J613" s="29" t="str">
        <f>SSN_7!J1933</f>
        <v/>
      </c>
      <c r="K613" s="29" t="str">
        <f>SSN_7!K1933</f>
        <v xml:space="preserve">    </v>
      </c>
      <c r="L613" s="29" t="str">
        <f>SSN_7!L1933</f>
        <v>0.50</v>
      </c>
      <c r="M613" s="29" t="str">
        <f>SSN_7!M1933</f>
        <v>1.00</v>
      </c>
      <c r="N613" s="29" t="str">
        <f>SSN_7!N1933</f>
        <v>1.00</v>
      </c>
      <c r="O613" s="29" t="str">
        <f>SSN_7!O1933</f>
        <v>1.00</v>
      </c>
      <c r="P613" s="29" t="str">
        <f>SSN_7!P1933</f>
        <v>0.91</v>
      </c>
      <c r="Q613" s="29" t="str">
        <f>SSN_7!Q1933</f>
        <v>0.06</v>
      </c>
      <c r="R613" s="29" t="str">
        <f>SSN_7!R1933</f>
        <v>0.00</v>
      </c>
      <c r="S613" s="29" t="str">
        <f>SSN_7!S1933</f>
        <v>0.00</v>
      </c>
      <c r="T613" s="29" t="str">
        <f>SSN_7!T1933</f>
        <v>0.00</v>
      </c>
      <c r="U613" s="29" t="str">
        <f>SSN_7!U1933</f>
        <v>0.00</v>
      </c>
      <c r="V613" s="29" t="str">
        <f>SSN_7!V1933</f>
        <v>0.00</v>
      </c>
      <c r="X613" t="e">
        <f>VLOOKUP(K613,$X$2:Y$31,2,FALSE())</f>
        <v>#N/A</v>
      </c>
      <c r="AB613" s="20">
        <f>MATCH("R",$J614:$J$1001,0)</f>
        <v>27</v>
      </c>
      <c r="AC613" s="20">
        <f>ROW()</f>
        <v>613</v>
      </c>
      <c r="AD613" s="24" t="e">
        <f t="shared" ca="1" si="71"/>
        <v>#N/A</v>
      </c>
      <c r="AE613" t="str">
        <f t="shared" ca="1" si="70"/>
        <v>E</v>
      </c>
    </row>
    <row r="614" spans="1:31">
      <c r="A614"/>
      <c r="J614" s="29" t="str">
        <f>SSN_7!J1934</f>
        <v/>
      </c>
      <c r="K614" s="29" t="str">
        <f>SSN_7!K1934</f>
        <v xml:space="preserve">    </v>
      </c>
      <c r="L614" s="29" t="str">
        <f>SSN_7!L1934</f>
        <v xml:space="preserve"> 116</v>
      </c>
      <c r="M614" s="29" t="str">
        <f>SSN_7!M1934</f>
        <v xml:space="preserve"> 114</v>
      </c>
      <c r="N614" s="29" t="str">
        <f>SSN_7!N1934</f>
        <v xml:space="preserve"> 109</v>
      </c>
      <c r="O614" s="29" t="str">
        <f>SSN_7!O1934</f>
        <v xml:space="preserve"> 110</v>
      </c>
      <c r="P614" s="29" t="str">
        <f>SSN_7!P1934</f>
        <v xml:space="preserve"> 111</v>
      </c>
      <c r="Q614" s="29" t="str">
        <f>SSN_7!Q1934</f>
        <v xml:space="preserve"> 127</v>
      </c>
      <c r="R614" s="29" t="str">
        <f>SSN_7!R1934</f>
        <v xml:space="preserve"> 185</v>
      </c>
      <c r="S614" s="29" t="str">
        <f>SSN_7!S1934</f>
        <v xml:space="preserve"> 187</v>
      </c>
      <c r="T614" s="29" t="str">
        <f>SSN_7!T1934</f>
        <v xml:space="preserve"> 188</v>
      </c>
      <c r="U614" s="29" t="str">
        <f>SSN_7!U1934</f>
        <v xml:space="preserve"> 189</v>
      </c>
      <c r="V614" s="29" t="str">
        <f>SSN_7!V1934</f>
        <v xml:space="preserve"> 191</v>
      </c>
      <c r="X614" t="e">
        <f>VLOOKUP(K614,$X$2:Y$31,2,FALSE())</f>
        <v>#N/A</v>
      </c>
      <c r="AB614" s="20">
        <f>MATCH("R",$J615:$J$1001,0)</f>
        <v>26</v>
      </c>
      <c r="AC614" s="20">
        <f>ROW()</f>
        <v>614</v>
      </c>
      <c r="AD614" s="24" t="e">
        <f t="shared" ca="1" si="71"/>
        <v>#N/A</v>
      </c>
      <c r="AE614" t="str">
        <f t="shared" ca="1" si="70"/>
        <v>E</v>
      </c>
    </row>
    <row r="615" spans="1:31">
      <c r="A615"/>
      <c r="J615" s="29" t="str">
        <f>SSN_7!J1935</f>
        <v/>
      </c>
      <c r="K615" s="29" t="str">
        <f>SSN_7!K1935</f>
        <v xml:space="preserve">    </v>
      </c>
      <c r="L615" s="29" t="str">
        <f>SSN_7!L1935</f>
        <v xml:space="preserve">  26</v>
      </c>
      <c r="M615" s="29" t="str">
        <f>SSN_7!M1935</f>
        <v xml:space="preserve">  18</v>
      </c>
      <c r="N615" s="29" t="str">
        <f>SSN_7!N1935</f>
        <v xml:space="preserve">  27</v>
      </c>
      <c r="O615" s="29" t="str">
        <f>SSN_7!O1935</f>
        <v xml:space="preserve">  29</v>
      </c>
      <c r="P615" s="29" t="str">
        <f>SSN_7!P1935</f>
        <v xml:space="preserve">  30</v>
      </c>
      <c r="Q615" s="29" t="str">
        <f>SSN_7!Q1935</f>
        <v xml:space="preserve">  17</v>
      </c>
      <c r="R615" s="29" t="str">
        <f>SSN_7!R1935</f>
        <v xml:space="preserve"> -38</v>
      </c>
      <c r="S615" s="29" t="str">
        <f>SSN_7!S1935</f>
        <v xml:space="preserve"> -37</v>
      </c>
      <c r="T615" s="29" t="str">
        <f>SSN_7!T1935</f>
        <v xml:space="preserve"> -37</v>
      </c>
      <c r="U615" s="29" t="str">
        <f>SSN_7!U1935</f>
        <v xml:space="preserve"> -37</v>
      </c>
      <c r="V615" s="29" t="str">
        <f>SSN_7!V1935</f>
        <v xml:space="preserve"> -37</v>
      </c>
      <c r="X615" t="e">
        <f>VLOOKUP(K615,$X$2:Y$31,2,FALSE())</f>
        <v>#N/A</v>
      </c>
      <c r="AB615" s="20">
        <f>MATCH("R",$J616:$J$1001,0)</f>
        <v>25</v>
      </c>
      <c r="AC615" s="20">
        <f>ROW()</f>
        <v>615</v>
      </c>
      <c r="AD615" s="24" t="e">
        <f t="shared" ca="1" si="71"/>
        <v>#N/A</v>
      </c>
      <c r="AE615" t="str">
        <f t="shared" ca="1" si="70"/>
        <v>E</v>
      </c>
    </row>
    <row r="616" spans="1:31">
      <c r="A616"/>
      <c r="J616" s="29" t="str">
        <f>SSN_7!J1936</f>
        <v/>
      </c>
      <c r="K616" s="29" t="str">
        <f>SSN_7!K1936</f>
        <v xml:space="preserve">    </v>
      </c>
      <c r="L616" s="29" t="str">
        <f>SSN_7!L1936</f>
        <v xml:space="preserve"> -96</v>
      </c>
      <c r="M616" s="29" t="str">
        <f>SSN_7!M1936</f>
        <v xml:space="preserve"> -94</v>
      </c>
      <c r="N616" s="29" t="str">
        <f>SSN_7!N1936</f>
        <v xml:space="preserve"> -89</v>
      </c>
      <c r="O616" s="29" t="str">
        <f>SSN_7!O1936</f>
        <v xml:space="preserve"> -90</v>
      </c>
      <c r="P616" s="29" t="str">
        <f>SSN_7!P1936</f>
        <v xml:space="preserve"> -91</v>
      </c>
      <c r="Q616" s="29" t="str">
        <f>SSN_7!Q1936</f>
        <v>-107</v>
      </c>
      <c r="R616" s="29" t="str">
        <f>SSN_7!R1936</f>
        <v>-165</v>
      </c>
      <c r="S616" s="29" t="str">
        <f>SSN_7!S1936</f>
        <v>-167</v>
      </c>
      <c r="T616" s="29" t="str">
        <f>SSN_7!T1936</f>
        <v>-168</v>
      </c>
      <c r="U616" s="29" t="str">
        <f>SSN_7!U1936</f>
        <v>-169</v>
      </c>
      <c r="V616" s="29" t="str">
        <f>SSN_7!V1936</f>
        <v>-171</v>
      </c>
      <c r="X616" t="e">
        <f>VLOOKUP(K616,$X$2:Y$31,2,FALSE())</f>
        <v>#N/A</v>
      </c>
      <c r="AB616" s="20">
        <f>MATCH("R",$J617:$J$1001,0)</f>
        <v>24</v>
      </c>
      <c r="AC616" s="20">
        <f>ROW()</f>
        <v>616</v>
      </c>
      <c r="AD616" s="24" t="e">
        <f t="shared" ca="1" si="71"/>
        <v>#N/A</v>
      </c>
      <c r="AE616" t="str">
        <f t="shared" ca="1" si="70"/>
        <v>E</v>
      </c>
    </row>
    <row r="617" spans="1:31">
      <c r="A617"/>
      <c r="J617" s="29" t="str">
        <f>SSN_7!J1937</f>
        <v/>
      </c>
      <c r="K617" s="29" t="str">
        <f>SSN_7!K1937</f>
        <v xml:space="preserve">    </v>
      </c>
      <c r="L617" s="29" t="str">
        <f>SSN_7!L1937</f>
        <v>-157</v>
      </c>
      <c r="M617" s="29" t="str">
        <f>SSN_7!M1937</f>
        <v>-140</v>
      </c>
      <c r="N617" s="29" t="str">
        <f>SSN_7!N1937</f>
        <v>-148</v>
      </c>
      <c r="O617" s="29" t="str">
        <f>SSN_7!O1937</f>
        <v>-152</v>
      </c>
      <c r="P617" s="29" t="str">
        <f>SSN_7!P1937</f>
        <v>-155</v>
      </c>
      <c r="Q617" s="29" t="str">
        <f>SSN_7!Q1937</f>
        <v>-158</v>
      </c>
      <c r="R617" s="29" t="str">
        <f>SSN_7!R1937</f>
        <v>-162</v>
      </c>
      <c r="S617" s="29" t="str">
        <f>SSN_7!S1937</f>
        <v>-166</v>
      </c>
      <c r="T617" s="29" t="str">
        <f>SSN_7!T1937</f>
        <v>-168</v>
      </c>
      <c r="U617" s="29" t="str">
        <f>SSN_7!U1937</f>
        <v>-170</v>
      </c>
      <c r="V617" s="29" t="str">
        <f>SSN_7!V1937</f>
        <v>-172</v>
      </c>
      <c r="X617" t="e">
        <f>VLOOKUP(K617,$X$2:Y$31,2,FALSE())</f>
        <v>#N/A</v>
      </c>
      <c r="AB617" s="20">
        <f>MATCH("R",$J618:$J$1001,0)</f>
        <v>23</v>
      </c>
      <c r="AC617" s="20">
        <f>ROW()</f>
        <v>617</v>
      </c>
      <c r="AD617" s="24" t="e">
        <f t="shared" ca="1" si="71"/>
        <v>#N/A</v>
      </c>
      <c r="AE617" t="str">
        <f t="shared" ca="1" si="70"/>
        <v>E</v>
      </c>
    </row>
    <row r="618" spans="1:31">
      <c r="A618"/>
      <c r="J618" s="29" t="str">
        <f>SSN_7!J1938</f>
        <v/>
      </c>
      <c r="K618" s="29" t="str">
        <f>SSN_7!K1938</f>
        <v xml:space="preserve">    </v>
      </c>
      <c r="L618" s="29" t="str">
        <f>SSN_7!L1938</f>
        <v xml:space="preserve">  61</v>
      </c>
      <c r="M618" s="29" t="str">
        <f>SSN_7!M1938</f>
        <v xml:space="preserve">  46</v>
      </c>
      <c r="N618" s="29" t="str">
        <f>SSN_7!N1938</f>
        <v xml:space="preserve">  60</v>
      </c>
      <c r="O618" s="29" t="str">
        <f>SSN_7!O1938</f>
        <v xml:space="preserve">  62</v>
      </c>
      <c r="P618" s="29" t="str">
        <f>SSN_7!P1938</f>
        <v xml:space="preserve">  64</v>
      </c>
      <c r="Q618" s="29" t="str">
        <f>SSN_7!Q1938</f>
        <v xml:space="preserve">  51</v>
      </c>
      <c r="R618" s="29" t="str">
        <f>SSN_7!R1938</f>
        <v xml:space="preserve">  -3</v>
      </c>
      <c r="S618" s="29" t="str">
        <f>SSN_7!S1938</f>
        <v xml:space="preserve">  -1</v>
      </c>
      <c r="T618" s="29" t="str">
        <f>SSN_7!T1938</f>
        <v xml:space="preserve">   0</v>
      </c>
      <c r="U618" s="29" t="str">
        <f>SSN_7!U1938</f>
        <v xml:space="preserve">   1</v>
      </c>
      <c r="V618" s="29" t="str">
        <f>SSN_7!V1938</f>
        <v xml:space="preserve">   1</v>
      </c>
      <c r="X618" t="e">
        <f>VLOOKUP(K618,$X$2:Y$31,2,FALSE())</f>
        <v>#N/A</v>
      </c>
      <c r="AB618" s="20">
        <f>MATCH("R",$J619:$J$1001,0)</f>
        <v>22</v>
      </c>
      <c r="AC618" s="20">
        <f>ROW()</f>
        <v>618</v>
      </c>
      <c r="AD618" s="24" t="e">
        <f t="shared" ca="1" si="71"/>
        <v>#N/A</v>
      </c>
      <c r="AE618" t="str">
        <f t="shared" ca="1" si="70"/>
        <v>E</v>
      </c>
    </row>
    <row r="619" spans="1:31">
      <c r="A619"/>
      <c r="J619" s="29" t="str">
        <f>SSN_7!J1939</f>
        <v/>
      </c>
      <c r="K619" s="29" t="str">
        <f>SSN_7!K1939</f>
        <v xml:space="preserve">    </v>
      </c>
      <c r="L619" s="29" t="str">
        <f>SSN_7!L1939</f>
        <v xml:space="preserve">  30</v>
      </c>
      <c r="M619" s="29" t="str">
        <f>SSN_7!M1939</f>
        <v xml:space="preserve">  39</v>
      </c>
      <c r="N619" s="29" t="str">
        <f>SSN_7!N1939</f>
        <v xml:space="preserve">  25</v>
      </c>
      <c r="O619" s="29" t="str">
        <f>SSN_7!O1939</f>
        <v xml:space="preserve">  22</v>
      </c>
      <c r="P619" s="29" t="str">
        <f>SSN_7!P1939</f>
        <v xml:space="preserve">  22</v>
      </c>
      <c r="Q619" s="29" t="str">
        <f>SSN_7!Q1939</f>
        <v xml:space="preserve">  46</v>
      </c>
      <c r="R619" s="29" t="str">
        <f>SSN_7!R1939</f>
        <v xml:space="preserve">  87</v>
      </c>
      <c r="S619" s="29" t="str">
        <f>SSN_7!S1939</f>
        <v xml:space="preserve">  86</v>
      </c>
      <c r="T619" s="29" t="str">
        <f>SSN_7!T1939</f>
        <v xml:space="preserve">  85</v>
      </c>
      <c r="U619" s="29" t="str">
        <f>SSN_7!U1939</f>
        <v xml:space="preserve">  84</v>
      </c>
      <c r="V619" s="29" t="str">
        <f>SSN_7!V1939</f>
        <v xml:space="preserve">  83</v>
      </c>
      <c r="X619" t="e">
        <f>VLOOKUP(K619,$X$2:Y$31,2,FALSE())</f>
        <v>#N/A</v>
      </c>
      <c r="AB619" s="20">
        <f>MATCH("R",$J620:$J$1001,0)</f>
        <v>21</v>
      </c>
      <c r="AC619" s="20">
        <f>ROW()</f>
        <v>619</v>
      </c>
      <c r="AD619" s="24" t="e">
        <f t="shared" ca="1" si="71"/>
        <v>#N/A</v>
      </c>
      <c r="AE619" t="str">
        <f t="shared" ca="1" si="70"/>
        <v>E</v>
      </c>
    </row>
    <row r="620" spans="1:31">
      <c r="A620"/>
      <c r="J620" s="29" t="str">
        <f>SSN_7!J1940</f>
        <v/>
      </c>
      <c r="K620" s="29" t="str">
        <f>SSN_7!K1940</f>
        <v xml:space="preserve">    </v>
      </c>
      <c r="L620" s="29" t="str">
        <f>SSN_7!L1940</f>
        <v>0.04</v>
      </c>
      <c r="M620" s="29" t="str">
        <f>SSN_7!M1940</f>
        <v>0.00</v>
      </c>
      <c r="N620" s="29" t="str">
        <f>SSN_7!N1940</f>
        <v>0.01</v>
      </c>
      <c r="O620" s="29" t="str">
        <f>SSN_7!O1940</f>
        <v>0.03</v>
      </c>
      <c r="P620" s="29" t="str">
        <f>SSN_7!P1940</f>
        <v>0.06</v>
      </c>
      <c r="Q620" s="29" t="str">
        <f>SSN_7!Q1940</f>
        <v>0.03</v>
      </c>
      <c r="R620" s="29" t="str">
        <f>SSN_7!R1940</f>
        <v>0.00</v>
      </c>
      <c r="S620" s="29" t="str">
        <f>SSN_7!S1940</f>
        <v>0.00</v>
      </c>
      <c r="T620" s="29" t="str">
        <f>SSN_7!T1940</f>
        <v>0.00</v>
      </c>
      <c r="U620" s="29" t="str">
        <f>SSN_7!U1940</f>
        <v>0.00</v>
      </c>
      <c r="V620" s="29" t="str">
        <f>SSN_7!V1940</f>
        <v>0.00</v>
      </c>
      <c r="X620" t="e">
        <f>VLOOKUP(K620,$X$2:Y$31,2,FALSE())</f>
        <v>#N/A</v>
      </c>
      <c r="AB620" s="20">
        <f>MATCH("R",$J621:$J$1001,0)</f>
        <v>20</v>
      </c>
      <c r="AC620" s="20">
        <f>ROW()</f>
        <v>620</v>
      </c>
      <c r="AD620" s="24" t="e">
        <f t="shared" ca="1" si="71"/>
        <v>#N/A</v>
      </c>
      <c r="AE620" t="str">
        <f t="shared" ca="1" si="70"/>
        <v>E</v>
      </c>
    </row>
    <row r="621" spans="1:31">
      <c r="A621"/>
      <c r="J621" s="29" t="str">
        <f>SSN_7!J1941</f>
        <v/>
      </c>
      <c r="K621" s="29" t="str">
        <f>SSN_7!K1941</f>
        <v xml:space="preserve">    </v>
      </c>
      <c r="L621" s="29" t="str">
        <f>SSN_7!L1941</f>
        <v>0.00</v>
      </c>
      <c r="M621" s="29" t="str">
        <f>SSN_7!M1941</f>
        <v>0.00</v>
      </c>
      <c r="N621" s="29" t="str">
        <f>SSN_7!N1941</f>
        <v>0.00</v>
      </c>
      <c r="O621" s="29" t="str">
        <f>SSN_7!O1941</f>
        <v>0.00</v>
      </c>
      <c r="P621" s="29" t="str">
        <f>SSN_7!P1941</f>
        <v>0.00</v>
      </c>
      <c r="Q621" s="29" t="str">
        <f>SSN_7!Q1941</f>
        <v>0.00</v>
      </c>
      <c r="R621" s="29" t="str">
        <f>SSN_7!R1941</f>
        <v>0.00</v>
      </c>
      <c r="S621" s="29" t="str">
        <f>SSN_7!S1941</f>
        <v>0.00</v>
      </c>
      <c r="T621" s="29" t="str">
        <f>SSN_7!T1941</f>
        <v>0.00</v>
      </c>
      <c r="U621" s="29" t="str">
        <f>SSN_7!U1941</f>
        <v>0.00</v>
      </c>
      <c r="V621" s="29" t="str">
        <f>SSN_7!V1941</f>
        <v>0.00</v>
      </c>
      <c r="X621" t="e">
        <f>VLOOKUP(K621,$X$2:Y$31,2,FALSE())</f>
        <v>#N/A</v>
      </c>
      <c r="AB621" s="20">
        <f>MATCH("R",$J622:$J$1001,0)</f>
        <v>19</v>
      </c>
      <c r="AC621" s="20">
        <f>ROW()</f>
        <v>621</v>
      </c>
      <c r="AD621" s="24" t="e">
        <f t="shared" ca="1" si="71"/>
        <v>#N/A</v>
      </c>
      <c r="AE621" t="str">
        <f t="shared" ca="1" si="70"/>
        <v>E</v>
      </c>
    </row>
    <row r="622" spans="1:31">
      <c r="A622"/>
      <c r="J622" s="29" t="str">
        <f>SSN_7!J1942</f>
        <v/>
      </c>
      <c r="K622" s="29" t="str">
        <f>SSN_7!K1942</f>
        <v xml:space="preserve">    </v>
      </c>
      <c r="L622" s="29" t="str">
        <f>SSN_7!L1942</f>
        <v>0.10</v>
      </c>
      <c r="M622" s="29" t="str">
        <f>SSN_7!M1942</f>
        <v>0.02</v>
      </c>
      <c r="N622" s="29" t="str">
        <f>SSN_7!N1942</f>
        <v>0.08</v>
      </c>
      <c r="O622" s="29" t="str">
        <f>SSN_7!O1942</f>
        <v>0.11</v>
      </c>
      <c r="P622" s="29" t="str">
        <f>SSN_7!P1942</f>
        <v>0.13</v>
      </c>
      <c r="Q622" s="29" t="str">
        <f>SSN_7!Q1942</f>
        <v>0.06</v>
      </c>
      <c r="R622" s="29" t="str">
        <f>SSN_7!R1942</f>
        <v>0.00</v>
      </c>
      <c r="S622" s="29" t="str">
        <f>SSN_7!S1942</f>
        <v>0.00</v>
      </c>
      <c r="T622" s="29" t="str">
        <f>SSN_7!T1942</f>
        <v>0.00</v>
      </c>
      <c r="U622" s="29" t="str">
        <f>SSN_7!U1942</f>
        <v>0.00</v>
      </c>
      <c r="V622" s="29" t="str">
        <f>SSN_7!V1942</f>
        <v>0.00</v>
      </c>
      <c r="X622" t="e">
        <f>VLOOKUP(K622,$X$2:Y$31,2,FALSE())</f>
        <v>#N/A</v>
      </c>
      <c r="AB622" s="20">
        <f>MATCH("R",$J623:$J$1001,0)</f>
        <v>18</v>
      </c>
      <c r="AC622" s="20">
        <f>ROW()</f>
        <v>622</v>
      </c>
      <c r="AD622" s="24" t="e">
        <f t="shared" ca="1" si="71"/>
        <v>#N/A</v>
      </c>
      <c r="AE622" t="str">
        <f t="shared" ca="1" si="70"/>
        <v>E</v>
      </c>
    </row>
    <row r="623" spans="1:31">
      <c r="A623"/>
      <c r="J623" s="29" t="str">
        <f>SSN_7!J1943</f>
        <v/>
      </c>
      <c r="K623" s="29" t="str">
        <f>SSN_7!K1943</f>
        <v xml:space="preserve">    </v>
      </c>
      <c r="L623" s="29" t="str">
        <f>SSN_7!L1943</f>
        <v>14.5</v>
      </c>
      <c r="M623" s="29" t="str">
        <f>SSN_7!M1943</f>
        <v xml:space="preserve"> 6.7</v>
      </c>
      <c r="N623" s="29" t="str">
        <f>SSN_7!N1943</f>
        <v xml:space="preserve"> 6.8</v>
      </c>
      <c r="O623" s="29" t="str">
        <f>SSN_7!O1943</f>
        <v xml:space="preserve"> 6.7</v>
      </c>
      <c r="P623" s="29" t="str">
        <f>SSN_7!P1943</f>
        <v xml:space="preserve"> 8.4</v>
      </c>
      <c r="Q623" s="29" t="str">
        <f>SSN_7!Q1943</f>
        <v>21.9</v>
      </c>
      <c r="R623" s="29" t="str">
        <f>SSN_7!R1943</f>
        <v xml:space="preserve"> 6.7</v>
      </c>
      <c r="S623" s="29" t="str">
        <f>SSN_7!S1943</f>
        <v xml:space="preserve"> 6.7</v>
      </c>
      <c r="T623" s="29" t="str">
        <f>SSN_7!T1943</f>
        <v xml:space="preserve"> 6.7</v>
      </c>
      <c r="U623" s="29" t="str">
        <f>SSN_7!U1943</f>
        <v xml:space="preserve"> 6.7</v>
      </c>
      <c r="V623" s="29" t="str">
        <f>SSN_7!V1943</f>
        <v xml:space="preserve"> 6.7</v>
      </c>
      <c r="X623" t="e">
        <f>VLOOKUP(K623,$X$2:Y$31,2,FALSE())</f>
        <v>#N/A</v>
      </c>
      <c r="AB623" s="20">
        <f>MATCH("R",$J624:$J$1001,0)</f>
        <v>17</v>
      </c>
      <c r="AC623" s="20">
        <f>ROW()</f>
        <v>623</v>
      </c>
      <c r="AD623" s="24" t="e">
        <f t="shared" ca="1" si="71"/>
        <v>#N/A</v>
      </c>
      <c r="AE623" t="str">
        <f t="shared" ca="1" si="70"/>
        <v>E</v>
      </c>
    </row>
    <row r="624" spans="1:31">
      <c r="A624"/>
      <c r="J624" s="29" t="str">
        <f>SSN_7!J1944</f>
        <v/>
      </c>
      <c r="K624" s="29" t="str">
        <f>SSN_7!K1944</f>
        <v xml:space="preserve">    </v>
      </c>
      <c r="L624" s="29" t="str">
        <f>SSN_7!L1944</f>
        <v xml:space="preserve"> 7.4</v>
      </c>
      <c r="M624" s="29" t="str">
        <f>SSN_7!M1944</f>
        <v xml:space="preserve"> 4.5</v>
      </c>
      <c r="N624" s="29" t="str">
        <f>SSN_7!N1944</f>
        <v xml:space="preserve"> 5.2</v>
      </c>
      <c r="O624" s="29" t="str">
        <f>SSN_7!O1944</f>
        <v xml:space="preserve"> 4.5</v>
      </c>
      <c r="P624" s="29" t="str">
        <f>SSN_7!P1944</f>
        <v xml:space="preserve"> 4.7</v>
      </c>
      <c r="Q624" s="29" t="str">
        <f>SSN_7!Q1944</f>
        <v>13.4</v>
      </c>
      <c r="R624" s="29" t="str">
        <f>SSN_7!R1944</f>
        <v>12.7</v>
      </c>
      <c r="S624" s="29" t="str">
        <f>SSN_7!S1944</f>
        <v xml:space="preserve"> 4.5</v>
      </c>
      <c r="T624" s="29" t="str">
        <f>SSN_7!T1944</f>
        <v xml:space="preserve"> 4.5</v>
      </c>
      <c r="U624" s="29" t="str">
        <f>SSN_7!U1944</f>
        <v xml:space="preserve"> 4.5</v>
      </c>
      <c r="V624" s="29" t="str">
        <f>SSN_7!V1944</f>
        <v xml:space="preserve"> 4.5</v>
      </c>
      <c r="X624" t="e">
        <f>VLOOKUP(K624,$X$2:Y$31,2,FALSE())</f>
        <v>#N/A</v>
      </c>
      <c r="AB624" s="20">
        <f>MATCH("R",$J625:$J$1001,0)</f>
        <v>16</v>
      </c>
      <c r="AC624" s="20">
        <f>ROW()</f>
        <v>624</v>
      </c>
      <c r="AD624" s="24" t="e">
        <f t="shared" ca="1" si="71"/>
        <v>#N/A</v>
      </c>
      <c r="AE624" t="str">
        <f t="shared" ca="1" si="70"/>
        <v>E</v>
      </c>
    </row>
    <row r="625" spans="1:31">
      <c r="A625"/>
      <c r="J625" s="29" t="str">
        <f>SSN_7!J1945</f>
        <v/>
      </c>
      <c r="K625" s="29" t="str">
        <f>SSN_7!K1945</f>
        <v xml:space="preserve">    </v>
      </c>
      <c r="L625" s="29" t="str">
        <f>SSN_7!L1945</f>
        <v>17.3</v>
      </c>
      <c r="M625" s="29" t="str">
        <f>SSN_7!M1945</f>
        <v>11.8</v>
      </c>
      <c r="N625" s="29" t="str">
        <f>SSN_7!N1945</f>
        <v>11.8</v>
      </c>
      <c r="O625" s="29" t="str">
        <f>SSN_7!O1945</f>
        <v>11.8</v>
      </c>
      <c r="P625" s="29" t="str">
        <f>SSN_7!P1945</f>
        <v>12.7</v>
      </c>
      <c r="Q625" s="29" t="str">
        <f>SSN_7!Q1945</f>
        <v>23.8</v>
      </c>
      <c r="R625" s="29" t="str">
        <f>SSN_7!R1945</f>
        <v>11.1</v>
      </c>
      <c r="S625" s="29" t="str">
        <f>SSN_7!S1945</f>
        <v>11.4</v>
      </c>
      <c r="T625" s="29" t="str">
        <f>SSN_7!T1945</f>
        <v>11.7</v>
      </c>
      <c r="U625" s="29" t="str">
        <f>SSN_7!U1945</f>
        <v>11.7</v>
      </c>
      <c r="V625" s="29" t="str">
        <f>SSN_7!V1945</f>
        <v>11.7</v>
      </c>
      <c r="X625" t="e">
        <f>VLOOKUP(K625,$X$2:Y$31,2,FALSE())</f>
        <v>#N/A</v>
      </c>
      <c r="AB625" s="20">
        <f>MATCH("R",$J626:$J$1001,0)</f>
        <v>15</v>
      </c>
      <c r="AC625" s="20">
        <f>ROW()</f>
        <v>625</v>
      </c>
      <c r="AD625" s="24" t="e">
        <f t="shared" ca="1" si="71"/>
        <v>#N/A</v>
      </c>
      <c r="AE625" t="str">
        <f t="shared" ca="1" si="70"/>
        <v>E</v>
      </c>
    </row>
    <row r="626" spans="1:31">
      <c r="A626"/>
      <c r="J626" s="29" t="str">
        <f>SSN_7!J1946</f>
        <v/>
      </c>
      <c r="K626" s="29" t="str">
        <f>SSN_7!K1946</f>
        <v xml:space="preserve">    </v>
      </c>
      <c r="L626" s="29" t="str">
        <f>SSN_7!L1946</f>
        <v xml:space="preserve"> 9.2</v>
      </c>
      <c r="M626" s="29" t="str">
        <f>SSN_7!M1946</f>
        <v xml:space="preserve"> 7.5</v>
      </c>
      <c r="N626" s="29" t="str">
        <f>SSN_7!N1946</f>
        <v xml:space="preserve"> 7.9</v>
      </c>
      <c r="O626" s="29" t="str">
        <f>SSN_7!O1946</f>
        <v xml:space="preserve"> 7.4</v>
      </c>
      <c r="P626" s="29" t="str">
        <f>SSN_7!P1946</f>
        <v xml:space="preserve"> 7.4</v>
      </c>
      <c r="Q626" s="29" t="str">
        <f>SSN_7!Q1946</f>
        <v>14.4</v>
      </c>
      <c r="R626" s="29" t="str">
        <f>SSN_7!R1946</f>
        <v>13.6</v>
      </c>
      <c r="S626" s="29" t="str">
        <f>SSN_7!S1946</f>
        <v xml:space="preserve"> 6.9</v>
      </c>
      <c r="T626" s="29" t="str">
        <f>SSN_7!T1946</f>
        <v xml:space="preserve"> 7.3</v>
      </c>
      <c r="U626" s="29" t="str">
        <f>SSN_7!U1946</f>
        <v xml:space="preserve"> 7.4</v>
      </c>
      <c r="V626" s="29" t="str">
        <f>SSN_7!V1946</f>
        <v xml:space="preserve"> 7.4</v>
      </c>
      <c r="X626" t="e">
        <f>VLOOKUP(K626,$X$2:Y$31,2,FALSE())</f>
        <v>#N/A</v>
      </c>
      <c r="AB626" s="20">
        <f>MATCH("R",$J627:$J$1001,0)</f>
        <v>14</v>
      </c>
      <c r="AC626" s="20">
        <f>ROW()</f>
        <v>626</v>
      </c>
      <c r="AD626" s="24" t="e">
        <f t="shared" ca="1" si="71"/>
        <v>#N/A</v>
      </c>
      <c r="AE626" t="str">
        <f t="shared" ca="1" si="70"/>
        <v>E</v>
      </c>
    </row>
    <row r="627" spans="1:31">
      <c r="A627"/>
      <c r="J627" s="29" t="str">
        <f>SSN_7!J1947</f>
        <v/>
      </c>
      <c r="K627" s="29" t="str">
        <f>SSN_7!K1947</f>
        <v xml:space="preserve">    </v>
      </c>
      <c r="L627" s="29" t="str">
        <f>SSN_7!L1947</f>
        <v xml:space="preserve"> 3.2</v>
      </c>
      <c r="M627" s="29" t="str">
        <f>SSN_7!M1947</f>
        <v xml:space="preserve"> 0.5</v>
      </c>
      <c r="N627" s="29" t="str">
        <f>SSN_7!N1947</f>
        <v xml:space="preserve"> 3.5</v>
      </c>
      <c r="O627" s="29" t="str">
        <f>SSN_7!O1947</f>
        <v xml:space="preserve"> 3.2</v>
      </c>
      <c r="P627" s="29" t="str">
        <f>SSN_7!P1947</f>
        <v xml:space="preserve"> 3.1</v>
      </c>
      <c r="Q627" s="29" t="str">
        <f>SSN_7!Q1947</f>
        <v xml:space="preserve"> 3.1</v>
      </c>
      <c r="R627" s="29" t="str">
        <f>SSN_7!R1947</f>
        <v xml:space="preserve"> 2.9</v>
      </c>
      <c r="S627" s="29" t="str">
        <f>SSN_7!S1947</f>
        <v xml:space="preserve"> 2.8</v>
      </c>
      <c r="T627" s="29" t="str">
        <f>SSN_7!T1947</f>
        <v xml:space="preserve"> 2.8</v>
      </c>
      <c r="U627" s="29" t="str">
        <f>SSN_7!U1947</f>
        <v xml:space="preserve"> 2.7</v>
      </c>
      <c r="V627" s="29" t="str">
        <f>SSN_7!V1947</f>
        <v xml:space="preserve"> 2.7</v>
      </c>
      <c r="X627" t="e">
        <f>VLOOKUP(K627,$X$2:Y$31,2,FALSE())</f>
        <v>#N/A</v>
      </c>
      <c r="AB627" s="20">
        <f>MATCH("R",$J628:$J$1001,0)</f>
        <v>13</v>
      </c>
      <c r="AC627" s="20">
        <f>ROW()</f>
        <v>627</v>
      </c>
      <c r="AD627" s="24" t="e">
        <f t="shared" ca="1" si="71"/>
        <v>#N/A</v>
      </c>
      <c r="AE627" t="str">
        <f t="shared" ca="1" si="70"/>
        <v>E</v>
      </c>
    </row>
    <row r="628" spans="1:31">
      <c r="A628"/>
      <c r="J628" s="29" t="str">
        <f>SSN_7!J1948</f>
        <v/>
      </c>
      <c r="K628" s="29" t="str">
        <f>SSN_7!K1948</f>
        <v xml:space="preserve">    </v>
      </c>
      <c r="L628" s="29" t="str">
        <f>SSN_7!L1948</f>
        <v xml:space="preserve"> 3.2</v>
      </c>
      <c r="M628" s="29" t="str">
        <f>SSN_7!M1948</f>
        <v xml:space="preserve"> 0.5</v>
      </c>
      <c r="N628" s="29" t="str">
        <f>SSN_7!N1948</f>
        <v xml:space="preserve"> 3.5</v>
      </c>
      <c r="O628" s="29" t="str">
        <f>SSN_7!O1948</f>
        <v xml:space="preserve"> 3.2</v>
      </c>
      <c r="P628" s="29" t="str">
        <f>SSN_7!P1948</f>
        <v xml:space="preserve"> 3.1</v>
      </c>
      <c r="Q628" s="29" t="str">
        <f>SSN_7!Q1948</f>
        <v xml:space="preserve"> 3.1</v>
      </c>
      <c r="R628" s="29" t="str">
        <f>SSN_7!R1948</f>
        <v xml:space="preserve"> 2.9</v>
      </c>
      <c r="S628" s="29" t="str">
        <f>SSN_7!S1948</f>
        <v xml:space="preserve"> 2.8</v>
      </c>
      <c r="T628" s="29" t="str">
        <f>SSN_7!T1948</f>
        <v xml:space="preserve"> 2.8</v>
      </c>
      <c r="U628" s="29" t="str">
        <f>SSN_7!U1948</f>
        <v xml:space="preserve"> 2.7</v>
      </c>
      <c r="V628" s="29" t="str">
        <f>SSN_7!V1948</f>
        <v xml:space="preserve"> 2.7</v>
      </c>
      <c r="X628" t="e">
        <f>VLOOKUP(K628,$X$2:Y$31,2,FALSE())</f>
        <v>#N/A</v>
      </c>
      <c r="AB628" s="20">
        <f>MATCH("R",$J629:$J$1001,0)</f>
        <v>12</v>
      </c>
      <c r="AC628" s="20">
        <f>ROW()</f>
        <v>628</v>
      </c>
      <c r="AD628" s="24" t="e">
        <f t="shared" ca="1" si="71"/>
        <v>#N/A</v>
      </c>
      <c r="AE628" t="str">
        <f t="shared" ca="1" si="70"/>
        <v>E</v>
      </c>
    </row>
    <row r="629" spans="1:31">
      <c r="A629"/>
      <c r="J629" s="29" t="str">
        <f>SSN_7!J1949</f>
        <v/>
      </c>
      <c r="K629" s="29" t="str">
        <f>SSN_7!K1949</f>
        <v xml:space="preserve">    </v>
      </c>
      <c r="L629" s="29" t="str">
        <f>SSN_7!L1949</f>
        <v xml:space="preserve">  43</v>
      </c>
      <c r="M629" s="29" t="str">
        <f>SSN_7!M1949</f>
        <v xml:space="preserve">  34</v>
      </c>
      <c r="N629" s="29" t="str">
        <f>SSN_7!N1949</f>
        <v xml:space="preserve">  48</v>
      </c>
      <c r="O629" s="29" t="str">
        <f>SSN_7!O1949</f>
        <v xml:space="preserve">  51</v>
      </c>
      <c r="P629" s="29" t="str">
        <f>SSN_7!P1949</f>
        <v xml:space="preserve">  51</v>
      </c>
      <c r="Q629" s="29" t="str">
        <f>SSN_7!Q1949</f>
        <v xml:space="preserve">  27</v>
      </c>
      <c r="R629" s="29" t="str">
        <f>SSN_7!R1949</f>
        <v xml:space="preserve"> -14</v>
      </c>
      <c r="S629" s="29" t="str">
        <f>SSN_7!S1949</f>
        <v xml:space="preserve"> -13</v>
      </c>
      <c r="T629" s="29" t="str">
        <f>SSN_7!T1949</f>
        <v xml:space="preserve"> -12</v>
      </c>
      <c r="U629" s="29" t="str">
        <f>SSN_7!U1949</f>
        <v xml:space="preserve"> -11</v>
      </c>
      <c r="V629" s="29" t="str">
        <f>SSN_7!V1949</f>
        <v xml:space="preserve"> -10</v>
      </c>
      <c r="X629" t="e">
        <f>VLOOKUP(K629,$X$2:Y$31,2,FALSE())</f>
        <v>#N/A</v>
      </c>
      <c r="AB629" s="20">
        <f>MATCH("R",$J630:$J$1001,0)</f>
        <v>11</v>
      </c>
      <c r="AC629" s="20">
        <f>ROW()</f>
        <v>629</v>
      </c>
      <c r="AD629" s="24" t="e">
        <f t="shared" ca="1" si="71"/>
        <v>#N/A</v>
      </c>
      <c r="AE629" t="str">
        <f t="shared" ca="1" si="70"/>
        <v>E</v>
      </c>
    </row>
    <row r="630" spans="1:31">
      <c r="A630"/>
      <c r="J630" s="29" t="str">
        <f>SSN_7!J1950</f>
        <v/>
      </c>
      <c r="K630" s="29" t="str">
        <f>SSN_7!K1950</f>
        <v xml:space="preserve">    </v>
      </c>
      <c r="L630" s="29" t="str">
        <f>SSN_7!L1950</f>
        <v xml:space="preserve">RSI </v>
      </c>
      <c r="M630" s="29" t="str">
        <f>SSN_7!M1950</f>
        <v>oeff</v>
      </c>
      <c r="N630" s="29" t="str">
        <f>SSN_7!N1950</f>
        <v>Dail</v>
      </c>
      <c r="O630" s="29" t="str">
        <f>SSN_7!O1950</f>
        <v xml:space="preserve">)   </v>
      </c>
      <c r="P630" s="29" t="str">
        <f>SSN_7!P1950</f>
        <v xml:space="preserve">    </v>
      </c>
      <c r="Q630" s="29" t="str">
        <f>SSN_7!Q1950</f>
        <v>METH</v>
      </c>
      <c r="R630" s="29" t="str">
        <f>SSN_7!R1950</f>
        <v>D 30</v>
      </c>
      <c r="S630" s="29" t="str">
        <f>SSN_7!S1950</f>
        <v xml:space="preserve">  VO</v>
      </c>
      <c r="T630" s="29" t="str">
        <f>SSN_7!T1950</f>
        <v xml:space="preserve">CAP </v>
      </c>
      <c r="U630" s="29" t="str">
        <f>SSN_7!U1950</f>
        <v>6.12</v>
      </c>
      <c r="V630" s="29" t="str">
        <f>SSN_7!V1950</f>
        <v xml:space="preserve">7W  </v>
      </c>
      <c r="X630" t="e">
        <f>VLOOKUP(K630,$X$2:Y$31,2,FALSE())</f>
        <v>#N/A</v>
      </c>
      <c r="AB630" s="20">
        <f>MATCH("R",$J631:$J$1001,0)</f>
        <v>10</v>
      </c>
      <c r="AC630" s="20">
        <f>ROW()</f>
        <v>630</v>
      </c>
      <c r="AD630" s="24" t="e">
        <f t="shared" ca="1" si="71"/>
        <v>#N/A</v>
      </c>
      <c r="AE630" t="str">
        <f t="shared" ca="1" si="70"/>
        <v>E</v>
      </c>
    </row>
    <row r="631" spans="1:31">
      <c r="A631"/>
      <c r="J631" s="29" t="str">
        <f>SSN_7!J1951</f>
        <v/>
      </c>
      <c r="K631" s="29" t="str">
        <f>SSN_7!K1951</f>
        <v/>
      </c>
      <c r="L631" s="29" t="str">
        <f>SSN_7!L1951</f>
        <v/>
      </c>
      <c r="M631" s="29" t="str">
        <f>SSN_7!M1951</f>
        <v/>
      </c>
      <c r="N631" s="29" t="str">
        <f>SSN_7!N1951</f>
        <v/>
      </c>
      <c r="O631" s="29" t="str">
        <f>SSN_7!O1951</f>
        <v/>
      </c>
      <c r="P631" s="29" t="str">
        <f>SSN_7!P1951</f>
        <v/>
      </c>
      <c r="Q631" s="29" t="str">
        <f>SSN_7!Q1951</f>
        <v/>
      </c>
      <c r="R631" s="29" t="str">
        <f>SSN_7!R1951</f>
        <v/>
      </c>
      <c r="S631" s="29" t="str">
        <f>SSN_7!S1951</f>
        <v/>
      </c>
      <c r="T631" s="29" t="str">
        <f>SSN_7!T1951</f>
        <v/>
      </c>
      <c r="U631" s="29" t="str">
        <f>SSN_7!U1951</f>
        <v/>
      </c>
      <c r="V631" s="29" t="str">
        <f>SSN_7!V1951</f>
        <v/>
      </c>
      <c r="X631" t="e">
        <f>VLOOKUP(K631,$X$2:Y$31,2,FALSE())</f>
        <v>#N/A</v>
      </c>
      <c r="AB631" s="20">
        <f>MATCH("R",$J632:$J$1001,0)</f>
        <v>9</v>
      </c>
      <c r="AC631" s="20">
        <f>ROW()</f>
        <v>631</v>
      </c>
      <c r="AD631" s="24" t="e">
        <f t="shared" ca="1" si="71"/>
        <v>#N/A</v>
      </c>
      <c r="AE631" t="str">
        <f t="shared" ca="1" si="70"/>
        <v>E</v>
      </c>
    </row>
    <row r="632" spans="1:31">
      <c r="A632"/>
      <c r="J632" s="29" t="str">
        <f>SSN_7!J1952</f>
        <v/>
      </c>
      <c r="K632" s="29" t="str">
        <f>SSN_7!K1952</f>
        <v>Jan,</v>
      </c>
      <c r="L632" s="29" t="str">
        <f>SSN_7!L1952</f>
        <v>1 20</v>
      </c>
      <c r="M632" s="29" t="str">
        <f>SSN_7!M1952</f>
        <v xml:space="preserve">6   </v>
      </c>
      <c r="N632" s="29" t="str">
        <f>SSN_7!N1952</f>
        <v xml:space="preserve">    </v>
      </c>
      <c r="O632" s="29" t="str">
        <f>SSN_7!O1952</f>
        <v xml:space="preserve"> SSN</v>
      </c>
      <c r="P632" s="29" t="str">
        <f>SSN_7!P1952</f>
        <v>=  5</v>
      </c>
      <c r="Q632" s="29" t="str">
        <f>SSN_7!Q1952</f>
        <v xml:space="preserve">.   </v>
      </c>
      <c r="R632" s="29" t="str">
        <f>SSN_7!R1952</f>
        <v xml:space="preserve">    </v>
      </c>
      <c r="S632" s="29" t="str">
        <f>SSN_7!S1952</f>
        <v xml:space="preserve">    </v>
      </c>
      <c r="T632" s="29" t="str">
        <f>SSN_7!T1952</f>
        <v xml:space="preserve">  Mi</v>
      </c>
      <c r="U632" s="29" t="str">
        <f>SSN_7!U1952</f>
        <v>imum</v>
      </c>
      <c r="V632" s="29" t="str">
        <f>SSN_7!V1952</f>
        <v>Angl</v>
      </c>
      <c r="X632" t="e">
        <f>VLOOKUP(K632,$X$2:Y$31,2,FALSE())</f>
        <v>#N/A</v>
      </c>
      <c r="AB632" s="20">
        <f>MATCH("R",$J633:$J$1001,0)</f>
        <v>8</v>
      </c>
      <c r="AC632" s="20">
        <f>ROW()</f>
        <v>632</v>
      </c>
      <c r="AD632" s="24" t="e">
        <f t="shared" ca="1" si="71"/>
        <v>#N/A</v>
      </c>
      <c r="AE632" t="str">
        <f t="shared" ca="1" si="70"/>
        <v>E</v>
      </c>
    </row>
    <row r="633" spans="1:31">
      <c r="A633"/>
      <c r="J633" s="29" t="str">
        <f>SSN_7!J1953</f>
        <v/>
      </c>
      <c r="K633" s="29" t="str">
        <f>SSN_7!K1953</f>
        <v>HOME</v>
      </c>
      <c r="L633" s="29" t="str">
        <f>SSN_7!L1953</f>
        <v xml:space="preserve">    </v>
      </c>
      <c r="M633" s="29" t="str">
        <f>SSN_7!M1953</f>
        <v xml:space="preserve">    </v>
      </c>
      <c r="N633" s="29" t="str">
        <f>SSN_7!N1953</f>
        <v xml:space="preserve">    </v>
      </c>
      <c r="O633" s="29" t="str">
        <f>SSN_7!O1953</f>
        <v>AUST</v>
      </c>
      <c r="P633" s="29" t="str">
        <f>SSN_7!P1953</f>
        <v xml:space="preserve">N   </v>
      </c>
      <c r="Q633" s="29" t="str">
        <f>SSN_7!Q1953</f>
        <v xml:space="preserve">    </v>
      </c>
      <c r="R633" s="29" t="str">
        <f>SSN_7!R1953</f>
        <v xml:space="preserve">    </v>
      </c>
      <c r="S633" s="29" t="str">
        <f>SSN_7!S1953</f>
        <v xml:space="preserve">  AZ</v>
      </c>
      <c r="T633" s="29" t="str">
        <f>SSN_7!T1953</f>
        <v>MUTH</v>
      </c>
      <c r="U633" s="29" t="str">
        <f>SSN_7!U1953</f>
        <v xml:space="preserve">    </v>
      </c>
      <c r="V633" s="29" t="str">
        <f>SSN_7!V1953</f>
        <v xml:space="preserve">    </v>
      </c>
      <c r="X633" t="e">
        <f>VLOOKUP(K633,$X$2:Y$31,2,FALSE())</f>
        <v>#N/A</v>
      </c>
      <c r="AB633" s="20">
        <f>MATCH("R",$J634:$J$1001,0)</f>
        <v>7</v>
      </c>
      <c r="AC633" s="20">
        <f>ROW()</f>
        <v>633</v>
      </c>
      <c r="AD633" s="24" t="e">
        <f t="shared" ca="1" si="71"/>
        <v>#N/A</v>
      </c>
      <c r="AE633" t="str">
        <f t="shared" ca="1" si="70"/>
        <v>E</v>
      </c>
    </row>
    <row r="634" spans="1:31">
      <c r="A634"/>
      <c r="J634" s="29" t="str">
        <f>SSN_7!J1954</f>
        <v/>
      </c>
      <c r="K634" s="29" t="str">
        <f>SSN_7!K1954</f>
        <v>32.9</v>
      </c>
      <c r="L634" s="29" t="str">
        <f>SSN_7!L1954</f>
        <v xml:space="preserve"> N  </v>
      </c>
      <c r="M634" s="29" t="str">
        <f>SSN_7!M1954</f>
        <v>96.6</v>
      </c>
      <c r="N634" s="29" t="str">
        <f>SSN_7!N1954</f>
        <v xml:space="preserve"> W -</v>
      </c>
      <c r="O634" s="29" t="str">
        <f>SSN_7!O1954</f>
        <v>30.2</v>
      </c>
      <c r="P634" s="29" t="str">
        <f>SSN_7!P1954</f>
        <v xml:space="preserve"> N  </v>
      </c>
      <c r="Q634" s="29" t="str">
        <f>SSN_7!Q1954</f>
        <v>97.7</v>
      </c>
      <c r="R634" s="29" t="str">
        <f>SSN_7!R1954</f>
        <v xml:space="preserve"> W  </v>
      </c>
      <c r="S634" s="29" t="str">
        <f>SSN_7!S1954</f>
        <v xml:space="preserve"> 199</v>
      </c>
      <c r="T634" s="29" t="str">
        <f>SSN_7!T1954</f>
        <v xml:space="preserve">97  </v>
      </c>
      <c r="U634" s="29" t="str">
        <f>SSN_7!U1954</f>
        <v>19.3</v>
      </c>
      <c r="V634" s="29" t="str">
        <f>SSN_7!V1954</f>
        <v xml:space="preserve">    </v>
      </c>
      <c r="X634" t="e">
        <f>VLOOKUP(K634,$X$2:Y$31,2,FALSE())</f>
        <v>#N/A</v>
      </c>
      <c r="AB634" s="20">
        <f>MATCH("R",$J635:$J$1001,0)</f>
        <v>6</v>
      </c>
      <c r="AC634" s="20">
        <f>ROW()</f>
        <v>634</v>
      </c>
      <c r="AD634" s="24" t="e">
        <f t="shared" ca="1" si="71"/>
        <v>#N/A</v>
      </c>
      <c r="AE634" t="str">
        <f t="shared" ca="1" si="70"/>
        <v>E</v>
      </c>
    </row>
    <row r="635" spans="1:31">
      <c r="A635"/>
      <c r="J635" s="29" t="str">
        <f>SSN_7!J1955</f>
        <v/>
      </c>
      <c r="K635" s="29" t="str">
        <f>SSN_7!K1955</f>
        <v>XMTR</v>
      </c>
      <c r="L635" s="29" t="str">
        <f>SSN_7!L1955</f>
        <v xml:space="preserve"> 2-3</v>
      </c>
      <c r="M635" s="29" t="str">
        <f>SSN_7!M1955</f>
        <v xml:space="preserve"> ION</v>
      </c>
      <c r="N635" s="29" t="str">
        <f>SSN_7!N1955</f>
        <v>AP #</v>
      </c>
      <c r="O635" s="29" t="str">
        <f>SSN_7!O1955</f>
        <v>3[sa</v>
      </c>
      <c r="P635" s="29" t="str">
        <f>SSN_7!P1955</f>
        <v>ples</v>
      </c>
      <c r="Q635" s="29" t="str">
        <f>SSN_7!Q1955</f>
        <v>SAMP</v>
      </c>
      <c r="R635" s="29" t="str">
        <f>SSN_7!R1955</f>
        <v>E.23</v>
      </c>
      <c r="S635" s="29" t="str">
        <f>SSN_7!S1955</f>
        <v xml:space="preserve">   ]</v>
      </c>
      <c r="T635" s="29" t="str">
        <f>SSN_7!T1955</f>
        <v xml:space="preserve">Az= </v>
      </c>
      <c r="U635" s="29" t="str">
        <f>SSN_7!U1955</f>
        <v xml:space="preserve">0.0 </v>
      </c>
      <c r="V635" s="29" t="str">
        <f>SSN_7!V1955</f>
        <v>FFaz</v>
      </c>
      <c r="X635" t="e">
        <f>VLOOKUP(K635,$X$2:Y$31,2,FALSE())</f>
        <v>#N/A</v>
      </c>
      <c r="AB635" s="20">
        <f>MATCH("R",$J636:$J$1001,0)</f>
        <v>5</v>
      </c>
      <c r="AC635" s="20">
        <f>ROW()</f>
        <v>635</v>
      </c>
      <c r="AD635" s="24" t="e">
        <f t="shared" ca="1" si="71"/>
        <v>#N/A</v>
      </c>
      <c r="AE635" t="str">
        <f t="shared" ca="1" si="70"/>
        <v>E</v>
      </c>
    </row>
    <row r="636" spans="1:31">
      <c r="A636"/>
      <c r="J636" s="29" t="str">
        <f>SSN_7!J1956</f>
        <v/>
      </c>
      <c r="K636" s="29" t="str">
        <f>SSN_7!K1956</f>
        <v>RCVR</v>
      </c>
      <c r="L636" s="29" t="str">
        <f>SSN_7!L1956</f>
        <v xml:space="preserve"> 2-3</v>
      </c>
      <c r="M636" s="29" t="str">
        <f>SSN_7!M1956</f>
        <v xml:space="preserve"> ION</v>
      </c>
      <c r="N636" s="29" t="str">
        <f>SSN_7!N1956</f>
        <v>AP #</v>
      </c>
      <c r="O636" s="29" t="str">
        <f>SSN_7!O1956</f>
        <v>3[sa</v>
      </c>
      <c r="P636" s="29" t="str">
        <f>SSN_7!P1956</f>
        <v>ples</v>
      </c>
      <c r="Q636" s="29" t="str">
        <f>SSN_7!Q1956</f>
        <v>SAMP</v>
      </c>
      <c r="R636" s="29" t="str">
        <f>SSN_7!R1956</f>
        <v>E.23</v>
      </c>
      <c r="S636" s="29" t="str">
        <f>SSN_7!S1956</f>
        <v xml:space="preserve">   ]</v>
      </c>
      <c r="T636" s="29" t="str">
        <f>SSN_7!T1956</f>
        <v xml:space="preserve">Az= </v>
      </c>
      <c r="U636" s="29" t="str">
        <f>SSN_7!U1956</f>
        <v xml:space="preserve">0.0 </v>
      </c>
      <c r="V636" s="29" t="str">
        <f>SSN_7!V1956</f>
        <v>FFaz</v>
      </c>
      <c r="X636" t="e">
        <f>VLOOKUP(K636,$X$2:Y$31,2,FALSE())</f>
        <v>#N/A</v>
      </c>
      <c r="AB636" s="20">
        <f>MATCH("R",$J637:$J$1001,0)</f>
        <v>4</v>
      </c>
      <c r="AC636" s="20">
        <f>ROW()</f>
        <v>636</v>
      </c>
      <c r="AD636" s="24" t="e">
        <f t="shared" ca="1" si="71"/>
        <v>#N/A</v>
      </c>
      <c r="AE636" t="str">
        <f t="shared" ca="1" si="70"/>
        <v>E</v>
      </c>
    </row>
    <row r="637" spans="1:31">
      <c r="A637"/>
      <c r="J637" s="29" t="str">
        <f>SSN_7!J1957</f>
        <v/>
      </c>
      <c r="K637" s="29" t="str">
        <f>SSN_7!K1957</f>
        <v>3 MH</v>
      </c>
      <c r="L637" s="29" t="str">
        <f>SSN_7!L1957</f>
        <v xml:space="preserve"> NOI</v>
      </c>
      <c r="M637" s="29" t="str">
        <f>SSN_7!M1957</f>
        <v xml:space="preserve">E = </v>
      </c>
      <c r="N637" s="29" t="str">
        <f>SSN_7!N1957</f>
        <v>145.</v>
      </c>
      <c r="O637" s="29" t="str">
        <f>SSN_7!O1957</f>
        <v xml:space="preserve"> dBW</v>
      </c>
      <c r="P637" s="29" t="str">
        <f>SSN_7!P1957</f>
        <v xml:space="preserve">    </v>
      </c>
      <c r="Q637" s="29" t="str">
        <f>SSN_7!Q1957</f>
        <v xml:space="preserve">EQ. </v>
      </c>
      <c r="R637" s="29" t="str">
        <f>SSN_7!R1957</f>
        <v>EL =</v>
      </c>
      <c r="S637" s="29" t="str">
        <f>SSN_7!S1957</f>
        <v xml:space="preserve">90% </v>
      </c>
      <c r="T637" s="29" t="str">
        <f>SSN_7!T1957</f>
        <v xml:space="preserve">  RE</v>
      </c>
      <c r="U637" s="29" t="str">
        <f>SSN_7!U1957</f>
        <v>. SN</v>
      </c>
      <c r="V637" s="29" t="str">
        <f>SSN_7!V1957</f>
        <v xml:space="preserve"> = 7</v>
      </c>
      <c r="X637" t="e">
        <f>VLOOKUP(K637,$X$2:Y$31,2,FALSE())</f>
        <v>#N/A</v>
      </c>
      <c r="AB637" s="20">
        <f>MATCH("R",$J638:$J$1001,0)</f>
        <v>3</v>
      </c>
      <c r="AC637" s="20">
        <f>ROW()</f>
        <v>637</v>
      </c>
      <c r="AD637" s="24" t="e">
        <f t="shared" ca="1" si="71"/>
        <v>#N/A</v>
      </c>
      <c r="AE637" t="str">
        <f t="shared" ca="1" si="70"/>
        <v>E</v>
      </c>
    </row>
    <row r="638" spans="1:31">
      <c r="A638"/>
      <c r="J638" s="29" t="str">
        <f>SSN_7!J1958</f>
        <v/>
      </c>
      <c r="K638" s="29" t="str">
        <f>SSN_7!K1958</f>
        <v>MULT</v>
      </c>
      <c r="L638" s="29" t="str">
        <f>SSN_7!L1958</f>
        <v>PATH</v>
      </c>
      <c r="M638" s="29" t="str">
        <f>SSN_7!M1958</f>
        <v>POWE</v>
      </c>
      <c r="N638" s="29" t="str">
        <f>SSN_7!N1958</f>
        <v xml:space="preserve"> TOL</v>
      </c>
      <c r="O638" s="29" t="str">
        <f>SSN_7!O1958</f>
        <v>RANC</v>
      </c>
      <c r="P638" s="29" t="str">
        <f>SSN_7!P1958</f>
        <v xml:space="preserve"> =  </v>
      </c>
      <c r="Q638" s="29" t="str">
        <f>SSN_7!Q1958</f>
        <v>.0 d</v>
      </c>
      <c r="R638" s="29" t="str">
        <f>SSN_7!R1958</f>
        <v xml:space="preserve">   M</v>
      </c>
      <c r="S638" s="29" t="str">
        <f>SSN_7!S1958</f>
        <v>LTIP</v>
      </c>
      <c r="T638" s="29" t="str">
        <f>SSN_7!T1958</f>
        <v>TH D</v>
      </c>
      <c r="U638" s="29" t="str">
        <f>SSN_7!U1958</f>
        <v xml:space="preserve">LAY </v>
      </c>
      <c r="V638" s="29" t="str">
        <f>SSN_7!V1958</f>
        <v>OLER</v>
      </c>
      <c r="X638" t="e">
        <f>VLOOKUP(K638,$X$2:Y$31,2,FALSE())</f>
        <v>#N/A</v>
      </c>
      <c r="AB638" s="20">
        <f>MATCH("R",$J639:$J$1001,0)</f>
        <v>2</v>
      </c>
      <c r="AC638" s="20">
        <f>ROW()</f>
        <v>638</v>
      </c>
      <c r="AD638" s="24" t="e">
        <f t="shared" ca="1" si="71"/>
        <v>#N/A</v>
      </c>
      <c r="AE638" t="str">
        <f t="shared" ca="1" si="70"/>
        <v>E</v>
      </c>
    </row>
    <row r="639" spans="1:31">
      <c r="A639"/>
      <c r="J639" s="29" t="str">
        <f>SSN_7!J1959</f>
        <v/>
      </c>
      <c r="K639" s="29" t="str">
        <f>SSN_7!K1959</f>
        <v/>
      </c>
      <c r="L639" s="29" t="str">
        <f>SSN_7!L1959</f>
        <v/>
      </c>
      <c r="M639" s="29" t="str">
        <f>SSN_7!M1959</f>
        <v/>
      </c>
      <c r="N639" s="29" t="str">
        <f>SSN_7!N1959</f>
        <v/>
      </c>
      <c r="O639" s="29" t="str">
        <f>SSN_7!O1959</f>
        <v/>
      </c>
      <c r="P639" s="29" t="str">
        <f>SSN_7!P1959</f>
        <v/>
      </c>
      <c r="Q639" s="29" t="str">
        <f>SSN_7!Q1959</f>
        <v/>
      </c>
      <c r="R639" s="29" t="str">
        <f>SSN_7!R1959</f>
        <v/>
      </c>
      <c r="S639" s="29" t="str">
        <f>SSN_7!S1959</f>
        <v/>
      </c>
      <c r="T639" s="29" t="str">
        <f>SSN_7!T1959</f>
        <v/>
      </c>
      <c r="U639" s="29" t="str">
        <f>SSN_7!U1959</f>
        <v/>
      </c>
      <c r="V639" s="29" t="str">
        <f>SSN_7!V1959</f>
        <v/>
      </c>
      <c r="X639" t="e">
        <f>VLOOKUP(K639,$X$2:Y$31,2,FALSE())</f>
        <v>#N/A</v>
      </c>
      <c r="AB639" s="20">
        <f>MATCH("R",$J640:$J$1001,0)</f>
        <v>1</v>
      </c>
      <c r="AC639" s="20">
        <f>ROW()</f>
        <v>639</v>
      </c>
      <c r="AD639" s="24" t="e">
        <f t="shared" ca="1" si="71"/>
        <v>#N/A</v>
      </c>
      <c r="AE639" t="str">
        <f t="shared" ca="1" si="70"/>
        <v>E</v>
      </c>
    </row>
    <row r="640" spans="1:31">
      <c r="A640"/>
      <c r="J640" s="29" t="str">
        <f>SSN_7!J1960</f>
        <v>R</v>
      </c>
      <c r="K640" s="29" t="str">
        <f>SSN_7!K1960</f>
        <v>23.0</v>
      </c>
      <c r="L640" s="29" t="str">
        <f>SSN_7!L1960</f>
        <v xml:space="preserve"> 7.7</v>
      </c>
      <c r="M640" s="29" t="str">
        <f>SSN_7!M1960</f>
        <v xml:space="preserve"> 2.0</v>
      </c>
      <c r="N640" s="29" t="str">
        <f>SSN_7!N1960</f>
        <v xml:space="preserve"> 4.0</v>
      </c>
      <c r="O640" s="29" t="str">
        <f>SSN_7!O1960</f>
        <v xml:space="preserve"> 5.4</v>
      </c>
      <c r="P640" s="29" t="str">
        <f>SSN_7!P1960</f>
        <v xml:space="preserve"> 7.3</v>
      </c>
      <c r="Q640" s="29" t="str">
        <f>SSN_7!Q1960</f>
        <v>10.2</v>
      </c>
      <c r="R640" s="29" t="str">
        <f>SSN_7!R1960</f>
        <v>14.4</v>
      </c>
      <c r="S640" s="29" t="str">
        <f>SSN_7!S1960</f>
        <v>18.2</v>
      </c>
      <c r="T640" s="29" t="str">
        <f>SSN_7!T1960</f>
        <v>21.5</v>
      </c>
      <c r="U640" s="29" t="str">
        <f>SSN_7!U1960</f>
        <v>25.0</v>
      </c>
      <c r="V640" s="29" t="str">
        <f>SSN_7!V1960</f>
        <v>29.0</v>
      </c>
      <c r="X640" t="str">
        <f>VLOOKUP(K640,$X$2:Y$31,2,FALSE())</f>
        <v>2300</v>
      </c>
      <c r="AB640" s="20">
        <f>MATCH("R",$J641:$J$1001,0)</f>
        <v>23</v>
      </c>
      <c r="AC640" s="20">
        <f>ROW()</f>
        <v>640</v>
      </c>
      <c r="AD640" s="24" t="e">
        <f t="shared" ca="1" si="71"/>
        <v>#N/A</v>
      </c>
      <c r="AE640" t="str">
        <f t="shared" ca="1" si="70"/>
        <v>E</v>
      </c>
    </row>
    <row r="641" spans="1:31">
      <c r="A641"/>
      <c r="J641" s="29" t="str">
        <f>SSN_7!J1961</f>
        <v/>
      </c>
      <c r="K641" s="29" t="str">
        <f>SSN_7!K1961</f>
        <v xml:space="preserve">    </v>
      </c>
      <c r="L641" s="29" t="str">
        <f>SSN_7!L1961</f>
        <v xml:space="preserve"> 1F2</v>
      </c>
      <c r="M641" s="29" t="str">
        <f>SSN_7!M1961</f>
        <v xml:space="preserve"> 1 E</v>
      </c>
      <c r="N641" s="29" t="str">
        <f>SSN_7!N1961</f>
        <v xml:space="preserve"> 1F2</v>
      </c>
      <c r="O641" s="29" t="str">
        <f>SSN_7!O1961</f>
        <v xml:space="preserve"> 1F2</v>
      </c>
      <c r="P641" s="29" t="str">
        <f>SSN_7!P1961</f>
        <v xml:space="preserve"> 1F2</v>
      </c>
      <c r="Q641" s="29" t="str">
        <f>SSN_7!Q1961</f>
        <v xml:space="preserve"> 1F2</v>
      </c>
      <c r="R641" s="29" t="str">
        <f>SSN_7!R1961</f>
        <v xml:space="preserve"> 1F2</v>
      </c>
      <c r="S641" s="29" t="str">
        <f>SSN_7!S1961</f>
        <v xml:space="preserve"> 1F2</v>
      </c>
      <c r="T641" s="29" t="str">
        <f>SSN_7!T1961</f>
        <v xml:space="preserve"> 1F2</v>
      </c>
      <c r="U641" s="29" t="str">
        <f>SSN_7!U1961</f>
        <v xml:space="preserve"> 1F2</v>
      </c>
      <c r="V641" s="29" t="str">
        <f>SSN_7!V1961</f>
        <v xml:space="preserve"> 1F2</v>
      </c>
      <c r="X641" t="e">
        <f>VLOOKUP(K641,$X$2:Y$31,2,FALSE())</f>
        <v>#N/A</v>
      </c>
      <c r="AB641" s="20">
        <f>MATCH("R",$J642:$J$1001,0)</f>
        <v>22</v>
      </c>
      <c r="AC641" s="20">
        <f>ROW()</f>
        <v>641</v>
      </c>
      <c r="AD641" s="24" t="e">
        <f t="shared" ca="1" si="71"/>
        <v>#N/A</v>
      </c>
      <c r="AE641" t="str">
        <f t="shared" ca="1" si="70"/>
        <v>E</v>
      </c>
    </row>
    <row r="642" spans="1:31">
      <c r="A642"/>
      <c r="J642" s="29" t="str">
        <f>SSN_7!J1962</f>
        <v/>
      </c>
      <c r="K642" s="29" t="str">
        <f>SSN_7!K1962</f>
        <v xml:space="preserve">    </v>
      </c>
      <c r="L642" s="29" t="str">
        <f>SSN_7!L1962</f>
        <v>62.0</v>
      </c>
      <c r="M642" s="29" t="str">
        <f>SSN_7!M1962</f>
        <v>30.7</v>
      </c>
      <c r="N642" s="29" t="str">
        <f>SSN_7!N1962</f>
        <v>52.5</v>
      </c>
      <c r="O642" s="29" t="str">
        <f>SSN_7!O1962</f>
        <v>53.5</v>
      </c>
      <c r="P642" s="29" t="str">
        <f>SSN_7!P1962</f>
        <v>58.9</v>
      </c>
      <c r="Q642" s="29" t="str">
        <f>SSN_7!Q1962</f>
        <v>62.0</v>
      </c>
      <c r="R642" s="29" t="str">
        <f>SSN_7!R1962</f>
        <v>62.0</v>
      </c>
      <c r="S642" s="29" t="str">
        <f>SSN_7!S1962</f>
        <v>62.0</v>
      </c>
      <c r="T642" s="29" t="str">
        <f>SSN_7!T1962</f>
        <v>62.0</v>
      </c>
      <c r="U642" s="29" t="str">
        <f>SSN_7!U1962</f>
        <v>62.0</v>
      </c>
      <c r="V642" s="29" t="str">
        <f>SSN_7!V1962</f>
        <v>62.0</v>
      </c>
      <c r="X642" t="e">
        <f>VLOOKUP(K642,$X$2:Y$31,2,FALSE())</f>
        <v>#N/A</v>
      </c>
      <c r="AB642" s="20">
        <f>MATCH("R",$J643:$J$1001,0)</f>
        <v>21</v>
      </c>
      <c r="AC642" s="20">
        <f>ROW()</f>
        <v>642</v>
      </c>
      <c r="AD642" s="24" t="e">
        <f t="shared" ca="1" si="71"/>
        <v>#N/A</v>
      </c>
      <c r="AE642" t="str">
        <f t="shared" ca="1" si="70"/>
        <v>E</v>
      </c>
    </row>
    <row r="643" spans="1:31">
      <c r="A643"/>
      <c r="J643" s="29" t="str">
        <f>SSN_7!J1963</f>
        <v/>
      </c>
      <c r="K643" s="29" t="str">
        <f>SSN_7!K1963</f>
        <v xml:space="preserve">    </v>
      </c>
      <c r="L643" s="29" t="str">
        <f>SSN_7!L1963</f>
        <v xml:space="preserve"> 2.4</v>
      </c>
      <c r="M643" s="29" t="str">
        <f>SSN_7!M1963</f>
        <v xml:space="preserve"> 1.3</v>
      </c>
      <c r="N643" s="29" t="str">
        <f>SSN_7!N1963</f>
        <v xml:space="preserve"> 1.8</v>
      </c>
      <c r="O643" s="29" t="str">
        <f>SSN_7!O1963</f>
        <v xml:space="preserve"> 1.9</v>
      </c>
      <c r="P643" s="29" t="str">
        <f>SSN_7!P1963</f>
        <v xml:space="preserve"> 2.2</v>
      </c>
      <c r="Q643" s="29" t="str">
        <f>SSN_7!Q1963</f>
        <v xml:space="preserve"> 2.4</v>
      </c>
      <c r="R643" s="29" t="str">
        <f>SSN_7!R1963</f>
        <v xml:space="preserve"> 2.4</v>
      </c>
      <c r="S643" s="29" t="str">
        <f>SSN_7!S1963</f>
        <v xml:space="preserve"> 2.4</v>
      </c>
      <c r="T643" s="29" t="str">
        <f>SSN_7!T1963</f>
        <v xml:space="preserve"> 2.4</v>
      </c>
      <c r="U643" s="29" t="str">
        <f>SSN_7!U1963</f>
        <v xml:space="preserve"> 2.4</v>
      </c>
      <c r="V643" s="29" t="str">
        <f>SSN_7!V1963</f>
        <v xml:space="preserve"> 2.4</v>
      </c>
      <c r="X643" t="e">
        <f>VLOOKUP(K643,$X$2:Y$31,2,FALSE())</f>
        <v>#N/A</v>
      </c>
      <c r="AB643" s="20">
        <f>MATCH("R",$J644:$J$1001,0)</f>
        <v>20</v>
      </c>
      <c r="AC643" s="20">
        <f>ROW()</f>
        <v>643</v>
      </c>
      <c r="AD643" s="24" t="e">
        <f t="shared" ca="1" si="71"/>
        <v>#N/A</v>
      </c>
      <c r="AE643" t="str">
        <f t="shared" ref="AE643:AE684" ca="1" si="72">IF(ISERROR(AD643),"E","OK")</f>
        <v>E</v>
      </c>
    </row>
    <row r="644" spans="1:31">
      <c r="A644"/>
      <c r="J644" s="29" t="str">
        <f>SSN_7!J1964</f>
        <v/>
      </c>
      <c r="K644" s="29" t="str">
        <f>SSN_7!K1964</f>
        <v xml:space="preserve">    </v>
      </c>
      <c r="L644" s="29" t="str">
        <f>SSN_7!L1964</f>
        <v xml:space="preserve"> 322</v>
      </c>
      <c r="M644" s="29" t="str">
        <f>SSN_7!M1964</f>
        <v xml:space="preserve"> 100</v>
      </c>
      <c r="N644" s="29" t="str">
        <f>SSN_7!N1964</f>
        <v xml:space="preserve"> 221</v>
      </c>
      <c r="O644" s="29" t="str">
        <f>SSN_7!O1964</f>
        <v xml:space="preserve"> 228</v>
      </c>
      <c r="P644" s="29" t="str">
        <f>SSN_7!P1964</f>
        <v xml:space="preserve"> 282</v>
      </c>
      <c r="Q644" s="29" t="str">
        <f>SSN_7!Q1964</f>
        <v xml:space="preserve"> 322</v>
      </c>
      <c r="R644" s="29" t="str">
        <f>SSN_7!R1964</f>
        <v xml:space="preserve"> 322</v>
      </c>
      <c r="S644" s="29" t="str">
        <f>SSN_7!S1964</f>
        <v xml:space="preserve"> 322</v>
      </c>
      <c r="T644" s="29" t="str">
        <f>SSN_7!T1964</f>
        <v xml:space="preserve"> 322</v>
      </c>
      <c r="U644" s="29" t="str">
        <f>SSN_7!U1964</f>
        <v xml:space="preserve"> 322</v>
      </c>
      <c r="V644" s="29" t="str">
        <f>SSN_7!V1964</f>
        <v xml:space="preserve"> 322</v>
      </c>
      <c r="X644" t="e">
        <f>VLOOKUP(K644,$X$2:Y$31,2,FALSE())</f>
        <v>#N/A</v>
      </c>
      <c r="AB644" s="20">
        <f>MATCH("R",$J645:$J$1001,0)</f>
        <v>19</v>
      </c>
      <c r="AC644" s="20">
        <f>ROW()</f>
        <v>644</v>
      </c>
      <c r="AD644" s="24" t="e">
        <f t="shared" ref="AD644:AD684" ca="1" si="73">IF(VALUE(INDIRECT(ADDRESS(AD643,AA$2+1,1,TRUE())))=1,AD643+1,VALUE(INDIRECT(ADDRESS(AD643,AA$2+2,1,TRUE())))+VALUE((INDIRECT(ADDRESS(AD643,AA$2+1,1,TRUE())))))</f>
        <v>#N/A</v>
      </c>
      <c r="AE644" t="str">
        <f t="shared" ca="1" si="72"/>
        <v>E</v>
      </c>
    </row>
    <row r="645" spans="1:31">
      <c r="A645"/>
      <c r="J645" s="29" t="str">
        <f>SSN_7!J1965</f>
        <v/>
      </c>
      <c r="K645" s="29" t="str">
        <f>SSN_7!K1965</f>
        <v xml:space="preserve">    </v>
      </c>
      <c r="L645" s="29" t="str">
        <f>SSN_7!L1965</f>
        <v>0.50</v>
      </c>
      <c r="M645" s="29" t="str">
        <f>SSN_7!M1965</f>
        <v>1.00</v>
      </c>
      <c r="N645" s="29" t="str">
        <f>SSN_7!N1965</f>
        <v>1.00</v>
      </c>
      <c r="O645" s="29" t="str">
        <f>SSN_7!O1965</f>
        <v>0.99</v>
      </c>
      <c r="P645" s="29" t="str">
        <f>SSN_7!P1965</f>
        <v>0.67</v>
      </c>
      <c r="Q645" s="29" t="str">
        <f>SSN_7!Q1965</f>
        <v>0.00</v>
      </c>
      <c r="R645" s="29" t="str">
        <f>SSN_7!R1965</f>
        <v>0.00</v>
      </c>
      <c r="S645" s="29" t="str">
        <f>SSN_7!S1965</f>
        <v>0.00</v>
      </c>
      <c r="T645" s="29" t="str">
        <f>SSN_7!T1965</f>
        <v>0.00</v>
      </c>
      <c r="U645" s="29" t="str">
        <f>SSN_7!U1965</f>
        <v>0.00</v>
      </c>
      <c r="V645" s="29" t="str">
        <f>SSN_7!V1965</f>
        <v>0.00</v>
      </c>
      <c r="X645" t="e">
        <f>VLOOKUP(K645,$X$2:Y$31,2,FALSE())</f>
        <v>#N/A</v>
      </c>
      <c r="AB645" s="20">
        <f>MATCH("R",$J646:$J$1001,0)</f>
        <v>18</v>
      </c>
      <c r="AC645" s="20">
        <f>ROW()</f>
        <v>645</v>
      </c>
      <c r="AD645" s="24" t="e">
        <f t="shared" ca="1" si="73"/>
        <v>#N/A</v>
      </c>
      <c r="AE645" t="str">
        <f t="shared" ca="1" si="72"/>
        <v>E</v>
      </c>
    </row>
    <row r="646" spans="1:31">
      <c r="A646"/>
      <c r="J646" s="29" t="str">
        <f>SSN_7!J1966</f>
        <v/>
      </c>
      <c r="K646" s="29" t="str">
        <f>SSN_7!K1966</f>
        <v xml:space="preserve">    </v>
      </c>
      <c r="L646" s="29" t="str">
        <f>SSN_7!L1966</f>
        <v xml:space="preserve"> 114</v>
      </c>
      <c r="M646" s="29" t="str">
        <f>SSN_7!M1966</f>
        <v xml:space="preserve"> 107</v>
      </c>
      <c r="N646" s="29" t="str">
        <f>SSN_7!N1966</f>
        <v xml:space="preserve"> 105</v>
      </c>
      <c r="O646" s="29" t="str">
        <f>SSN_7!O1966</f>
        <v xml:space="preserve"> 107</v>
      </c>
      <c r="P646" s="29" t="str">
        <f>SSN_7!P1966</f>
        <v xml:space="preserve"> 111</v>
      </c>
      <c r="Q646" s="29" t="str">
        <f>SSN_7!Q1966</f>
        <v xml:space="preserve"> 142</v>
      </c>
      <c r="R646" s="29" t="str">
        <f>SSN_7!R1966</f>
        <v xml:space="preserve"> 184</v>
      </c>
      <c r="S646" s="29" t="str">
        <f>SSN_7!S1966</f>
        <v xml:space="preserve"> 186</v>
      </c>
      <c r="T646" s="29" t="str">
        <f>SSN_7!T1966</f>
        <v xml:space="preserve"> 188</v>
      </c>
      <c r="U646" s="29" t="str">
        <f>SSN_7!U1966</f>
        <v xml:space="preserve"> 189</v>
      </c>
      <c r="V646" s="29" t="str">
        <f>SSN_7!V1966</f>
        <v xml:space="preserve"> 191</v>
      </c>
      <c r="X646" t="e">
        <f>VLOOKUP(K646,$X$2:Y$31,2,FALSE())</f>
        <v>#N/A</v>
      </c>
      <c r="AB646" s="20">
        <f>MATCH("R",$J647:$J$1001,0)</f>
        <v>17</v>
      </c>
      <c r="AC646" s="20">
        <f>ROW()</f>
        <v>646</v>
      </c>
      <c r="AD646" s="24" t="e">
        <f t="shared" ca="1" si="73"/>
        <v>#N/A</v>
      </c>
      <c r="AE646" t="str">
        <f t="shared" ca="1" si="72"/>
        <v>E</v>
      </c>
    </row>
    <row r="647" spans="1:31">
      <c r="A647"/>
      <c r="J647" s="29" t="str">
        <f>SSN_7!J1967</f>
        <v/>
      </c>
      <c r="K647" s="29" t="str">
        <f>SSN_7!K1967</f>
        <v xml:space="preserve">    </v>
      </c>
      <c r="L647" s="29" t="str">
        <f>SSN_7!L1967</f>
        <v xml:space="preserve">  27</v>
      </c>
      <c r="M647" s="29" t="str">
        <f>SSN_7!M1967</f>
        <v xml:space="preserve">  26</v>
      </c>
      <c r="N647" s="29" t="str">
        <f>SSN_7!N1967</f>
        <v xml:space="preserve">  30</v>
      </c>
      <c r="O647" s="29" t="str">
        <f>SSN_7!O1967</f>
        <v xml:space="preserve">  32</v>
      </c>
      <c r="P647" s="29" t="str">
        <f>SSN_7!P1967</f>
        <v xml:space="preserve">  30</v>
      </c>
      <c r="Q647" s="29" t="str">
        <f>SSN_7!Q1967</f>
        <v xml:space="preserve">   3</v>
      </c>
      <c r="R647" s="29" t="str">
        <f>SSN_7!R1967</f>
        <v xml:space="preserve"> -37</v>
      </c>
      <c r="S647" s="29" t="str">
        <f>SSN_7!S1967</f>
        <v xml:space="preserve"> -37</v>
      </c>
      <c r="T647" s="29" t="str">
        <f>SSN_7!T1967</f>
        <v xml:space="preserve"> -37</v>
      </c>
      <c r="U647" s="29" t="str">
        <f>SSN_7!U1967</f>
        <v xml:space="preserve"> -37</v>
      </c>
      <c r="V647" s="29" t="str">
        <f>SSN_7!V1967</f>
        <v xml:space="preserve"> -37</v>
      </c>
      <c r="X647" t="e">
        <f>VLOOKUP(K647,$X$2:Y$31,2,FALSE())</f>
        <v>#N/A</v>
      </c>
      <c r="AB647" s="20">
        <f>MATCH("R",$J648:$J$1001,0)</f>
        <v>16</v>
      </c>
      <c r="AC647" s="20">
        <f>ROW()</f>
        <v>647</v>
      </c>
      <c r="AD647" s="24" t="e">
        <f t="shared" ca="1" si="73"/>
        <v>#N/A</v>
      </c>
      <c r="AE647" t="str">
        <f t="shared" ca="1" si="72"/>
        <v>E</v>
      </c>
    </row>
    <row r="648" spans="1:31">
      <c r="A648"/>
      <c r="J648" s="29" t="str">
        <f>SSN_7!J1968</f>
        <v/>
      </c>
      <c r="K648" s="29" t="str">
        <f>SSN_7!K1968</f>
        <v xml:space="preserve">    </v>
      </c>
      <c r="L648" s="29" t="str">
        <f>SSN_7!L1968</f>
        <v xml:space="preserve"> -94</v>
      </c>
      <c r="M648" s="29" t="str">
        <f>SSN_7!M1968</f>
        <v xml:space="preserve"> -87</v>
      </c>
      <c r="N648" s="29" t="str">
        <f>SSN_7!N1968</f>
        <v xml:space="preserve"> -85</v>
      </c>
      <c r="O648" s="29" t="str">
        <f>SSN_7!O1968</f>
        <v xml:space="preserve"> -87</v>
      </c>
      <c r="P648" s="29" t="str">
        <f>SSN_7!P1968</f>
        <v xml:space="preserve"> -91</v>
      </c>
      <c r="Q648" s="29" t="str">
        <f>SSN_7!Q1968</f>
        <v>-122</v>
      </c>
      <c r="R648" s="29" t="str">
        <f>SSN_7!R1968</f>
        <v>-164</v>
      </c>
      <c r="S648" s="29" t="str">
        <f>SSN_7!S1968</f>
        <v>-166</v>
      </c>
      <c r="T648" s="29" t="str">
        <f>SSN_7!T1968</f>
        <v>-168</v>
      </c>
      <c r="U648" s="29" t="str">
        <f>SSN_7!U1968</f>
        <v>-169</v>
      </c>
      <c r="V648" s="29" t="str">
        <f>SSN_7!V1968</f>
        <v>-171</v>
      </c>
      <c r="X648" t="e">
        <f>VLOOKUP(K648,$X$2:Y$31,2,FALSE())</f>
        <v>#N/A</v>
      </c>
      <c r="AB648" s="20">
        <f>MATCH("R",$J649:$J$1001,0)</f>
        <v>15</v>
      </c>
      <c r="AC648" s="20">
        <f>ROW()</f>
        <v>648</v>
      </c>
      <c r="AD648" s="24" t="e">
        <f t="shared" ca="1" si="73"/>
        <v>#N/A</v>
      </c>
      <c r="AE648" t="str">
        <f t="shared" ca="1" si="72"/>
        <v>E</v>
      </c>
    </row>
    <row r="649" spans="1:31">
      <c r="A649"/>
      <c r="J649" s="29" t="str">
        <f>SSN_7!J1969</f>
        <v/>
      </c>
      <c r="K649" s="29" t="str">
        <f>SSN_7!K1969</f>
        <v xml:space="preserve">    </v>
      </c>
      <c r="L649" s="29" t="str">
        <f>SSN_7!L1969</f>
        <v>-155</v>
      </c>
      <c r="M649" s="29" t="str">
        <f>SSN_7!M1969</f>
        <v>-140</v>
      </c>
      <c r="N649" s="29" t="str">
        <f>SSN_7!N1969</f>
        <v>-148</v>
      </c>
      <c r="O649" s="29" t="str">
        <f>SSN_7!O1969</f>
        <v>-152</v>
      </c>
      <c r="P649" s="29" t="str">
        <f>SSN_7!P1969</f>
        <v>-155</v>
      </c>
      <c r="Q649" s="29" t="str">
        <f>SSN_7!Q1969</f>
        <v>-158</v>
      </c>
      <c r="R649" s="29" t="str">
        <f>SSN_7!R1969</f>
        <v>-162</v>
      </c>
      <c r="S649" s="29" t="str">
        <f>SSN_7!S1969</f>
        <v>-166</v>
      </c>
      <c r="T649" s="29" t="str">
        <f>SSN_7!T1969</f>
        <v>-168</v>
      </c>
      <c r="U649" s="29" t="str">
        <f>SSN_7!U1969</f>
        <v>-170</v>
      </c>
      <c r="V649" s="29" t="str">
        <f>SSN_7!V1969</f>
        <v>-172</v>
      </c>
      <c r="X649" t="e">
        <f>VLOOKUP(K649,$X$2:Y$31,2,FALSE())</f>
        <v>#N/A</v>
      </c>
      <c r="AB649" s="20">
        <f>MATCH("R",$J650:$J$1001,0)</f>
        <v>14</v>
      </c>
      <c r="AC649" s="20">
        <f>ROW()</f>
        <v>649</v>
      </c>
      <c r="AD649" s="24" t="e">
        <f t="shared" ca="1" si="73"/>
        <v>#N/A</v>
      </c>
      <c r="AE649" t="str">
        <f t="shared" ca="1" si="72"/>
        <v>E</v>
      </c>
    </row>
    <row r="650" spans="1:31">
      <c r="A650"/>
      <c r="J650" s="29" t="str">
        <f>SSN_7!J1970</f>
        <v/>
      </c>
      <c r="K650" s="29" t="str">
        <f>SSN_7!K1970</f>
        <v xml:space="preserve">    </v>
      </c>
      <c r="L650" s="29" t="str">
        <f>SSN_7!L1970</f>
        <v xml:space="preserve">  61</v>
      </c>
      <c r="M650" s="29" t="str">
        <f>SSN_7!M1970</f>
        <v xml:space="preserve">  53</v>
      </c>
      <c r="N650" s="29" t="str">
        <f>SSN_7!N1970</f>
        <v xml:space="preserve">  63</v>
      </c>
      <c r="O650" s="29" t="str">
        <f>SSN_7!O1970</f>
        <v xml:space="preserve">  65</v>
      </c>
      <c r="P650" s="29" t="str">
        <f>SSN_7!P1970</f>
        <v xml:space="preserve">  63</v>
      </c>
      <c r="Q650" s="29" t="str">
        <f>SSN_7!Q1970</f>
        <v xml:space="preserve">  36</v>
      </c>
      <c r="R650" s="29" t="str">
        <f>SSN_7!R1970</f>
        <v xml:space="preserve">  -2</v>
      </c>
      <c r="S650" s="29" t="str">
        <f>SSN_7!S1970</f>
        <v xml:space="preserve">  -1</v>
      </c>
      <c r="T650" s="29" t="str">
        <f>SSN_7!T1970</f>
        <v xml:space="preserve">   0</v>
      </c>
      <c r="U650" s="29" t="str">
        <f>SSN_7!U1970</f>
        <v xml:space="preserve">   1</v>
      </c>
      <c r="V650" s="29" t="str">
        <f>SSN_7!V1970</f>
        <v xml:space="preserve">   2</v>
      </c>
      <c r="X650" t="e">
        <f>VLOOKUP(K650,$X$2:Y$31,2,FALSE())</f>
        <v>#N/A</v>
      </c>
      <c r="AB650" s="20">
        <f>MATCH("R",$J651:$J$1001,0)</f>
        <v>13</v>
      </c>
      <c r="AC650" s="20">
        <f>ROW()</f>
        <v>650</v>
      </c>
      <c r="AD650" s="24" t="e">
        <f t="shared" ca="1" si="73"/>
        <v>#N/A</v>
      </c>
      <c r="AE650" t="str">
        <f t="shared" ca="1" si="72"/>
        <v>E</v>
      </c>
    </row>
    <row r="651" spans="1:31">
      <c r="A651"/>
      <c r="J651" s="29" t="str">
        <f>SSN_7!J1971</f>
        <v/>
      </c>
      <c r="K651" s="29" t="str">
        <f>SSN_7!K1971</f>
        <v xml:space="preserve">    </v>
      </c>
      <c r="L651" s="29" t="str">
        <f>SSN_7!L1971</f>
        <v xml:space="preserve">  29</v>
      </c>
      <c r="M651" s="29" t="str">
        <f>SSN_7!M1971</f>
        <v xml:space="preserve">  31</v>
      </c>
      <c r="N651" s="29" t="str">
        <f>SSN_7!N1971</f>
        <v xml:space="preserve">  22</v>
      </c>
      <c r="O651" s="29" t="str">
        <f>SSN_7!O1971</f>
        <v xml:space="preserve">  20</v>
      </c>
      <c r="P651" s="29" t="str">
        <f>SSN_7!P1971</f>
        <v xml:space="preserve">  24</v>
      </c>
      <c r="Q651" s="29" t="str">
        <f>SSN_7!Q1971</f>
        <v xml:space="preserve">  62</v>
      </c>
      <c r="R651" s="29" t="str">
        <f>SSN_7!R1971</f>
        <v xml:space="preserve">  87</v>
      </c>
      <c r="S651" s="29" t="str">
        <f>SSN_7!S1971</f>
        <v xml:space="preserve">  85</v>
      </c>
      <c r="T651" s="29" t="str">
        <f>SSN_7!T1971</f>
        <v xml:space="preserve">  84</v>
      </c>
      <c r="U651" s="29" t="str">
        <f>SSN_7!U1971</f>
        <v xml:space="preserve">  83</v>
      </c>
      <c r="V651" s="29" t="str">
        <f>SSN_7!V1971</f>
        <v xml:space="preserve">  83</v>
      </c>
      <c r="X651" t="e">
        <f>VLOOKUP(K651,$X$2:Y$31,2,FALSE())</f>
        <v>#N/A</v>
      </c>
      <c r="AB651" s="20">
        <f>MATCH("R",$J652:$J$1001,0)</f>
        <v>12</v>
      </c>
      <c r="AC651" s="20">
        <f>ROW()</f>
        <v>651</v>
      </c>
      <c r="AD651" s="24" t="e">
        <f t="shared" ca="1" si="73"/>
        <v>#N/A</v>
      </c>
      <c r="AE651" t="str">
        <f t="shared" ca="1" si="72"/>
        <v>E</v>
      </c>
    </row>
    <row r="652" spans="1:31">
      <c r="A652"/>
      <c r="J652" s="29" t="str">
        <f>SSN_7!J1972</f>
        <v/>
      </c>
      <c r="K652" s="29" t="str">
        <f>SSN_7!K1972</f>
        <v xml:space="preserve">    </v>
      </c>
      <c r="L652" s="29" t="str">
        <f>SSN_7!L1972</f>
        <v>0.05</v>
      </c>
      <c r="M652" s="29" t="str">
        <f>SSN_7!M1972</f>
        <v>0.00</v>
      </c>
      <c r="N652" s="29" t="str">
        <f>SSN_7!N1972</f>
        <v>0.04</v>
      </c>
      <c r="O652" s="29" t="str">
        <f>SSN_7!O1972</f>
        <v>0.07</v>
      </c>
      <c r="P652" s="29" t="str">
        <f>SSN_7!P1972</f>
        <v>0.06</v>
      </c>
      <c r="Q652" s="29" t="str">
        <f>SSN_7!Q1972</f>
        <v>0.01</v>
      </c>
      <c r="R652" s="29" t="str">
        <f>SSN_7!R1972</f>
        <v>0.00</v>
      </c>
      <c r="S652" s="29" t="str">
        <f>SSN_7!S1972</f>
        <v>0.00</v>
      </c>
      <c r="T652" s="29" t="str">
        <f>SSN_7!T1972</f>
        <v>0.00</v>
      </c>
      <c r="U652" s="29" t="str">
        <f>SSN_7!U1972</f>
        <v>0.00</v>
      </c>
      <c r="V652" s="29" t="str">
        <f>SSN_7!V1972</f>
        <v>0.00</v>
      </c>
      <c r="X652" t="e">
        <f>VLOOKUP(K652,$X$2:Y$31,2,FALSE())</f>
        <v>#N/A</v>
      </c>
      <c r="AB652" s="20">
        <f>MATCH("R",$J653:$J$1001,0)</f>
        <v>11</v>
      </c>
      <c r="AC652" s="20">
        <f>ROW()</f>
        <v>652</v>
      </c>
      <c r="AD652" s="24" t="e">
        <f t="shared" ca="1" si="73"/>
        <v>#N/A</v>
      </c>
      <c r="AE652" t="str">
        <f t="shared" ca="1" si="72"/>
        <v>E</v>
      </c>
    </row>
    <row r="653" spans="1:31">
      <c r="A653"/>
      <c r="J653" s="29" t="str">
        <f>SSN_7!J1973</f>
        <v/>
      </c>
      <c r="K653" s="29" t="str">
        <f>SSN_7!K1973</f>
        <v xml:space="preserve">    </v>
      </c>
      <c r="L653" s="29" t="str">
        <f>SSN_7!L1973</f>
        <v>0.00</v>
      </c>
      <c r="M653" s="29" t="str">
        <f>SSN_7!M1973</f>
        <v>0.00</v>
      </c>
      <c r="N653" s="29" t="str">
        <f>SSN_7!N1973</f>
        <v>0.00</v>
      </c>
      <c r="O653" s="29" t="str">
        <f>SSN_7!O1973</f>
        <v>0.00</v>
      </c>
      <c r="P653" s="29" t="str">
        <f>SSN_7!P1973</f>
        <v>0.00</v>
      </c>
      <c r="Q653" s="29" t="str">
        <f>SSN_7!Q1973</f>
        <v>0.00</v>
      </c>
      <c r="R653" s="29" t="str">
        <f>SSN_7!R1973</f>
        <v>0.00</v>
      </c>
      <c r="S653" s="29" t="str">
        <f>SSN_7!S1973</f>
        <v>0.00</v>
      </c>
      <c r="T653" s="29" t="str">
        <f>SSN_7!T1973</f>
        <v>0.00</v>
      </c>
      <c r="U653" s="29" t="str">
        <f>SSN_7!U1973</f>
        <v>0.00</v>
      </c>
      <c r="V653" s="29" t="str">
        <f>SSN_7!V1973</f>
        <v>0.00</v>
      </c>
      <c r="X653" t="e">
        <f>VLOOKUP(K653,$X$2:Y$31,2,FALSE())</f>
        <v>#N/A</v>
      </c>
      <c r="AB653" s="20">
        <f>MATCH("R",$J654:$J$1001,0)</f>
        <v>10</v>
      </c>
      <c r="AC653" s="20">
        <f>ROW()</f>
        <v>653</v>
      </c>
      <c r="AD653" s="24" t="e">
        <f t="shared" ca="1" si="73"/>
        <v>#N/A</v>
      </c>
      <c r="AE653" t="str">
        <f t="shared" ca="1" si="72"/>
        <v>E</v>
      </c>
    </row>
    <row r="654" spans="1:31">
      <c r="A654"/>
      <c r="J654" s="29" t="str">
        <f>SSN_7!J1974</f>
        <v/>
      </c>
      <c r="K654" s="29" t="str">
        <f>SSN_7!K1974</f>
        <v xml:space="preserve">    </v>
      </c>
      <c r="L654" s="29" t="str">
        <f>SSN_7!L1974</f>
        <v>0.10</v>
      </c>
      <c r="M654" s="29" t="str">
        <f>SSN_7!M1974</f>
        <v>0.04</v>
      </c>
      <c r="N654" s="29" t="str">
        <f>SSN_7!N1974</f>
        <v>0.11</v>
      </c>
      <c r="O654" s="29" t="str">
        <f>SSN_7!O1974</f>
        <v>0.13</v>
      </c>
      <c r="P654" s="29" t="str">
        <f>SSN_7!P1974</f>
        <v>0.12</v>
      </c>
      <c r="Q654" s="29" t="str">
        <f>SSN_7!Q1974</f>
        <v>0.02</v>
      </c>
      <c r="R654" s="29" t="str">
        <f>SSN_7!R1974</f>
        <v>0.00</v>
      </c>
      <c r="S654" s="29" t="str">
        <f>SSN_7!S1974</f>
        <v>0.00</v>
      </c>
      <c r="T654" s="29" t="str">
        <f>SSN_7!T1974</f>
        <v>0.00</v>
      </c>
      <c r="U654" s="29" t="str">
        <f>SSN_7!U1974</f>
        <v>0.00</v>
      </c>
      <c r="V654" s="29" t="str">
        <f>SSN_7!V1974</f>
        <v>0.00</v>
      </c>
      <c r="X654" t="e">
        <f>VLOOKUP(K654,$X$2:Y$31,2,FALSE())</f>
        <v>#N/A</v>
      </c>
      <c r="AB654" s="20">
        <f>MATCH("R",$J655:$J$1001,0)</f>
        <v>9</v>
      </c>
      <c r="AC654" s="20">
        <f>ROW()</f>
        <v>654</v>
      </c>
      <c r="AD654" s="24" t="e">
        <f t="shared" ca="1" si="73"/>
        <v>#N/A</v>
      </c>
      <c r="AE654" t="str">
        <f t="shared" ca="1" si="72"/>
        <v>E</v>
      </c>
    </row>
    <row r="655" spans="1:31">
      <c r="A655"/>
      <c r="J655" s="29" t="str">
        <f>SSN_7!J1975</f>
        <v/>
      </c>
      <c r="K655" s="29" t="str">
        <f>SSN_7!K1975</f>
        <v xml:space="preserve">    </v>
      </c>
      <c r="L655" s="29" t="str">
        <f>SSN_7!L1975</f>
        <v>14.2</v>
      </c>
      <c r="M655" s="29" t="str">
        <f>SSN_7!M1975</f>
        <v xml:space="preserve"> 6.7</v>
      </c>
      <c r="N655" s="29" t="str">
        <f>SSN_7!N1975</f>
        <v xml:space="preserve"> 6.4</v>
      </c>
      <c r="O655" s="29" t="str">
        <f>SSN_7!O1975</f>
        <v xml:space="preserve"> 6.7</v>
      </c>
      <c r="P655" s="29" t="str">
        <f>SSN_7!P1975</f>
        <v>11.6</v>
      </c>
      <c r="Q655" s="29" t="str">
        <f>SSN_7!Q1975</f>
        <v>24.2</v>
      </c>
      <c r="R655" s="29" t="str">
        <f>SSN_7!R1975</f>
        <v xml:space="preserve"> 6.4</v>
      </c>
      <c r="S655" s="29" t="str">
        <f>SSN_7!S1975</f>
        <v xml:space="preserve"> 6.4</v>
      </c>
      <c r="T655" s="29" t="str">
        <f>SSN_7!T1975</f>
        <v xml:space="preserve"> 6.4</v>
      </c>
      <c r="U655" s="29" t="str">
        <f>SSN_7!U1975</f>
        <v xml:space="preserve"> 6.4</v>
      </c>
      <c r="V655" s="29" t="str">
        <f>SSN_7!V1975</f>
        <v xml:space="preserve"> 6.4</v>
      </c>
      <c r="X655" t="e">
        <f>VLOOKUP(K655,$X$2:Y$31,2,FALSE())</f>
        <v>#N/A</v>
      </c>
      <c r="AB655" s="20">
        <f>MATCH("R",$J656:$J$1001,0)</f>
        <v>8</v>
      </c>
      <c r="AC655" s="20">
        <f>ROW()</f>
        <v>655</v>
      </c>
      <c r="AD655" s="24" t="e">
        <f t="shared" ca="1" si="73"/>
        <v>#N/A</v>
      </c>
      <c r="AE655" t="str">
        <f t="shared" ca="1" si="72"/>
        <v>E</v>
      </c>
    </row>
    <row r="656" spans="1:31">
      <c r="A656"/>
      <c r="J656" s="29" t="str">
        <f>SSN_7!J1976</f>
        <v/>
      </c>
      <c r="K656" s="29" t="str">
        <f>SSN_7!K1976</f>
        <v xml:space="preserve">    </v>
      </c>
      <c r="L656" s="29" t="str">
        <f>SSN_7!L1976</f>
        <v xml:space="preserve"> 7.3</v>
      </c>
      <c r="M656" s="29" t="str">
        <f>SSN_7!M1976</f>
        <v xml:space="preserve"> 4.7</v>
      </c>
      <c r="N656" s="29" t="str">
        <f>SSN_7!N1976</f>
        <v xml:space="preserve"> 4.4</v>
      </c>
      <c r="O656" s="29" t="str">
        <f>SSN_7!O1976</f>
        <v xml:space="preserve"> 4.4</v>
      </c>
      <c r="P656" s="29" t="str">
        <f>SSN_7!P1976</f>
        <v xml:space="preserve"> 5.8</v>
      </c>
      <c r="Q656" s="29" t="str">
        <f>SSN_7!Q1976</f>
        <v>19.7</v>
      </c>
      <c r="R656" s="29" t="str">
        <f>SSN_7!R1976</f>
        <v xml:space="preserve"> 4.4</v>
      </c>
      <c r="S656" s="29" t="str">
        <f>SSN_7!S1976</f>
        <v xml:space="preserve"> 4.4</v>
      </c>
      <c r="T656" s="29" t="str">
        <f>SSN_7!T1976</f>
        <v xml:space="preserve"> 4.4</v>
      </c>
      <c r="U656" s="29" t="str">
        <f>SSN_7!U1976</f>
        <v xml:space="preserve"> 4.4</v>
      </c>
      <c r="V656" s="29" t="str">
        <f>SSN_7!V1976</f>
        <v xml:space="preserve"> 4.4</v>
      </c>
      <c r="X656" t="e">
        <f>VLOOKUP(K656,$X$2:Y$31,2,FALSE())</f>
        <v>#N/A</v>
      </c>
      <c r="AB656" s="20">
        <f>MATCH("R",$J657:$J$1001,0)</f>
        <v>7</v>
      </c>
      <c r="AC656" s="20">
        <f>ROW()</f>
        <v>656</v>
      </c>
      <c r="AD656" s="24" t="e">
        <f t="shared" ca="1" si="73"/>
        <v>#N/A</v>
      </c>
      <c r="AE656" t="str">
        <f t="shared" ca="1" si="72"/>
        <v>E</v>
      </c>
    </row>
    <row r="657" spans="1:31">
      <c r="A657"/>
      <c r="J657" s="29" t="str">
        <f>SSN_7!J1977</f>
        <v/>
      </c>
      <c r="K657" s="29" t="str">
        <f>SSN_7!K1977</f>
        <v xml:space="preserve">    </v>
      </c>
      <c r="L657" s="29" t="str">
        <f>SSN_7!L1977</f>
        <v>17.0</v>
      </c>
      <c r="M657" s="29" t="str">
        <f>SSN_7!M1977</f>
        <v>11.7</v>
      </c>
      <c r="N657" s="29" t="str">
        <f>SSN_7!N1977</f>
        <v>11.5</v>
      </c>
      <c r="O657" s="29" t="str">
        <f>SSN_7!O1977</f>
        <v>11.6</v>
      </c>
      <c r="P657" s="29" t="str">
        <f>SSN_7!P1977</f>
        <v>14.9</v>
      </c>
      <c r="Q657" s="29" t="str">
        <f>SSN_7!Q1977</f>
        <v>25.9</v>
      </c>
      <c r="R657" s="29" t="str">
        <f>SSN_7!R1977</f>
        <v>11.1</v>
      </c>
      <c r="S657" s="29" t="str">
        <f>SSN_7!S1977</f>
        <v>11.4</v>
      </c>
      <c r="T657" s="29" t="str">
        <f>SSN_7!T1977</f>
        <v>11.5</v>
      </c>
      <c r="U657" s="29" t="str">
        <f>SSN_7!U1977</f>
        <v>11.6</v>
      </c>
      <c r="V657" s="29" t="str">
        <f>SSN_7!V1977</f>
        <v>11.6</v>
      </c>
      <c r="X657" t="e">
        <f>VLOOKUP(K657,$X$2:Y$31,2,FALSE())</f>
        <v>#N/A</v>
      </c>
      <c r="AB657" s="20">
        <f>MATCH("R",$J658:$J$1001,0)</f>
        <v>6</v>
      </c>
      <c r="AC657" s="20">
        <f>ROW()</f>
        <v>657</v>
      </c>
      <c r="AD657" s="24" t="e">
        <f t="shared" ca="1" si="73"/>
        <v>#N/A</v>
      </c>
      <c r="AE657" t="str">
        <f t="shared" ca="1" si="72"/>
        <v>E</v>
      </c>
    </row>
    <row r="658" spans="1:31">
      <c r="A658"/>
      <c r="J658" s="29" t="str">
        <f>SSN_7!J1978</f>
        <v/>
      </c>
      <c r="K658" s="29" t="str">
        <f>SSN_7!K1978</f>
        <v xml:space="preserve">    </v>
      </c>
      <c r="L658" s="29" t="str">
        <f>SSN_7!L1978</f>
        <v xml:space="preserve"> 9.1</v>
      </c>
      <c r="M658" s="29" t="str">
        <f>SSN_7!M1978</f>
        <v xml:space="preserve"> 7.6</v>
      </c>
      <c r="N658" s="29" t="str">
        <f>SSN_7!N1978</f>
        <v xml:space="preserve"> 7.3</v>
      </c>
      <c r="O658" s="29" t="str">
        <f>SSN_7!O1978</f>
        <v xml:space="preserve"> 7.2</v>
      </c>
      <c r="P658" s="29" t="str">
        <f>SSN_7!P1978</f>
        <v xml:space="preserve"> 8.0</v>
      </c>
      <c r="Q658" s="29" t="str">
        <f>SSN_7!Q1978</f>
        <v>20.3</v>
      </c>
      <c r="R658" s="29" t="str">
        <f>SSN_7!R1978</f>
        <v xml:space="preserve"> 6.6</v>
      </c>
      <c r="S658" s="29" t="str">
        <f>SSN_7!S1978</f>
        <v xml:space="preserve"> 6.9</v>
      </c>
      <c r="T658" s="29" t="str">
        <f>SSN_7!T1978</f>
        <v xml:space="preserve"> 7.3</v>
      </c>
      <c r="U658" s="29" t="str">
        <f>SSN_7!U1978</f>
        <v xml:space="preserve"> 7.4</v>
      </c>
      <c r="V658" s="29" t="str">
        <f>SSN_7!V1978</f>
        <v xml:space="preserve"> 7.4</v>
      </c>
      <c r="X658" t="e">
        <f>VLOOKUP(K658,$X$2:Y$31,2,FALSE())</f>
        <v>#N/A</v>
      </c>
      <c r="AB658" s="20">
        <f>MATCH("R",$J659:$J$1001,0)</f>
        <v>5</v>
      </c>
      <c r="AC658" s="20">
        <f>ROW()</f>
        <v>658</v>
      </c>
      <c r="AD658" s="24" t="e">
        <f t="shared" ca="1" si="73"/>
        <v>#N/A</v>
      </c>
      <c r="AE658" t="str">
        <f t="shared" ca="1" si="72"/>
        <v>E</v>
      </c>
    </row>
    <row r="659" spans="1:31">
      <c r="A659"/>
      <c r="J659" s="29" t="str">
        <f>SSN_7!J1979</f>
        <v/>
      </c>
      <c r="K659" s="29" t="str">
        <f>SSN_7!K1979</f>
        <v xml:space="preserve">    </v>
      </c>
      <c r="L659" s="29" t="str">
        <f>SSN_7!L1979</f>
        <v xml:space="preserve"> 3.3</v>
      </c>
      <c r="M659" s="29" t="str">
        <f>SSN_7!M1979</f>
        <v xml:space="preserve"> 0.7</v>
      </c>
      <c r="N659" s="29" t="str">
        <f>SSN_7!N1979</f>
        <v xml:space="preserve"> 3.4</v>
      </c>
      <c r="O659" s="29" t="str">
        <f>SSN_7!O1979</f>
        <v xml:space="preserve"> 3.2</v>
      </c>
      <c r="P659" s="29" t="str">
        <f>SSN_7!P1979</f>
        <v xml:space="preserve"> 3.2</v>
      </c>
      <c r="Q659" s="29" t="str">
        <f>SSN_7!Q1979</f>
        <v xml:space="preserve"> 3.1</v>
      </c>
      <c r="R659" s="29" t="str">
        <f>SSN_7!R1979</f>
        <v xml:space="preserve"> 2.9</v>
      </c>
      <c r="S659" s="29" t="str">
        <f>SSN_7!S1979</f>
        <v xml:space="preserve"> 2.8</v>
      </c>
      <c r="T659" s="29" t="str">
        <f>SSN_7!T1979</f>
        <v xml:space="preserve"> 2.7</v>
      </c>
      <c r="U659" s="29" t="str">
        <f>SSN_7!U1979</f>
        <v xml:space="preserve"> 2.7</v>
      </c>
      <c r="V659" s="29" t="str">
        <f>SSN_7!V1979</f>
        <v xml:space="preserve"> 2.7</v>
      </c>
      <c r="X659" t="e">
        <f>VLOOKUP(K659,$X$2:Y$31,2,FALSE())</f>
        <v>#N/A</v>
      </c>
      <c r="AB659" s="20">
        <f>MATCH("R",$J660:$J$1001,0)</f>
        <v>4</v>
      </c>
      <c r="AC659" s="20">
        <f>ROW()</f>
        <v>659</v>
      </c>
      <c r="AD659" s="24" t="e">
        <f t="shared" ca="1" si="73"/>
        <v>#N/A</v>
      </c>
      <c r="AE659" t="str">
        <f t="shared" ca="1" si="72"/>
        <v>E</v>
      </c>
    </row>
    <row r="660" spans="1:31">
      <c r="A660"/>
      <c r="J660" s="29" t="str">
        <f>SSN_7!J1980</f>
        <v/>
      </c>
      <c r="K660" s="29" t="str">
        <f>SSN_7!K1980</f>
        <v xml:space="preserve">    </v>
      </c>
      <c r="L660" s="29" t="str">
        <f>SSN_7!L1980</f>
        <v xml:space="preserve"> 3.3</v>
      </c>
      <c r="M660" s="29" t="str">
        <f>SSN_7!M1980</f>
        <v xml:space="preserve"> 0.7</v>
      </c>
      <c r="N660" s="29" t="str">
        <f>SSN_7!N1980</f>
        <v xml:space="preserve"> 3.4</v>
      </c>
      <c r="O660" s="29" t="str">
        <f>SSN_7!O1980</f>
        <v xml:space="preserve"> 3.2</v>
      </c>
      <c r="P660" s="29" t="str">
        <f>SSN_7!P1980</f>
        <v xml:space="preserve"> 3.2</v>
      </c>
      <c r="Q660" s="29" t="str">
        <f>SSN_7!Q1980</f>
        <v xml:space="preserve"> 3.1</v>
      </c>
      <c r="R660" s="29" t="str">
        <f>SSN_7!R1980</f>
        <v xml:space="preserve"> 2.9</v>
      </c>
      <c r="S660" s="29" t="str">
        <f>SSN_7!S1980</f>
        <v xml:space="preserve"> 2.8</v>
      </c>
      <c r="T660" s="29" t="str">
        <f>SSN_7!T1980</f>
        <v xml:space="preserve"> 2.8</v>
      </c>
      <c r="U660" s="29" t="str">
        <f>SSN_7!U1980</f>
        <v xml:space="preserve"> 2.7</v>
      </c>
      <c r="V660" s="29" t="str">
        <f>SSN_7!V1980</f>
        <v xml:space="preserve"> 2.7</v>
      </c>
      <c r="X660" t="e">
        <f>VLOOKUP(K660,$X$2:Y$31,2,FALSE())</f>
        <v>#N/A</v>
      </c>
      <c r="AB660" s="20">
        <f>MATCH("R",$J661:$J$1001,0)</f>
        <v>3</v>
      </c>
      <c r="AC660" s="20">
        <f>ROW()</f>
        <v>660</v>
      </c>
      <c r="AD660" s="24" t="e">
        <f t="shared" ca="1" si="73"/>
        <v>#N/A</v>
      </c>
      <c r="AE660" t="str">
        <f t="shared" ca="1" si="72"/>
        <v>E</v>
      </c>
    </row>
    <row r="661" spans="1:31">
      <c r="A661"/>
      <c r="J661" s="29" t="str">
        <f>SSN_7!J1981</f>
        <v/>
      </c>
      <c r="K661" s="29" t="str">
        <f>SSN_7!K1981</f>
        <v xml:space="preserve">    </v>
      </c>
      <c r="L661" s="29" t="str">
        <f>SSN_7!L1981</f>
        <v xml:space="preserve">  44</v>
      </c>
      <c r="M661" s="29" t="str">
        <f>SSN_7!M1981</f>
        <v xml:space="preserve">  42</v>
      </c>
      <c r="N661" s="29" t="str">
        <f>SSN_7!N1981</f>
        <v xml:space="preserve">  51</v>
      </c>
      <c r="O661" s="29" t="str">
        <f>SSN_7!O1981</f>
        <v xml:space="preserve">  53</v>
      </c>
      <c r="P661" s="29" t="str">
        <f>SSN_7!P1981</f>
        <v xml:space="preserve">  49</v>
      </c>
      <c r="Q661" s="29" t="str">
        <f>SSN_7!Q1981</f>
        <v xml:space="preserve">  11</v>
      </c>
      <c r="R661" s="29" t="str">
        <f>SSN_7!R1981</f>
        <v xml:space="preserve"> -14</v>
      </c>
      <c r="S661" s="29" t="str">
        <f>SSN_7!S1981</f>
        <v xml:space="preserve"> -12</v>
      </c>
      <c r="T661" s="29" t="str">
        <f>SSN_7!T1981</f>
        <v xml:space="preserve"> -11</v>
      </c>
      <c r="U661" s="29" t="str">
        <f>SSN_7!U1981</f>
        <v xml:space="preserve"> -10</v>
      </c>
      <c r="V661" s="29" t="str">
        <f>SSN_7!V1981</f>
        <v xml:space="preserve"> -10</v>
      </c>
      <c r="X661" t="e">
        <f>VLOOKUP(K661,$X$2:Y$31,2,FALSE())</f>
        <v>#N/A</v>
      </c>
      <c r="AB661" s="20">
        <f>MATCH("R",$J662:$J$1001,0)</f>
        <v>2</v>
      </c>
      <c r="AC661" s="20">
        <f>ROW()</f>
        <v>661</v>
      </c>
      <c r="AD661" s="24" t="e">
        <f t="shared" ca="1" si="73"/>
        <v>#N/A</v>
      </c>
      <c r="AE661" t="str">
        <f t="shared" ca="1" si="72"/>
        <v>E</v>
      </c>
    </row>
    <row r="662" spans="1:31">
      <c r="A662"/>
      <c r="J662" s="29" t="str">
        <f>SSN_7!J1982</f>
        <v/>
      </c>
      <c r="K662" s="29" t="str">
        <f>SSN_7!K1982</f>
        <v/>
      </c>
      <c r="L662" s="29" t="str">
        <f>SSN_7!L1982</f>
        <v/>
      </c>
      <c r="M662" s="29" t="str">
        <f>SSN_7!M1982</f>
        <v/>
      </c>
      <c r="N662" s="29" t="str">
        <f>SSN_7!N1982</f>
        <v/>
      </c>
      <c r="O662" s="29" t="str">
        <f>SSN_7!O1982</f>
        <v/>
      </c>
      <c r="P662" s="29" t="str">
        <f>SSN_7!P1982</f>
        <v/>
      </c>
      <c r="Q662" s="29" t="str">
        <f>SSN_7!Q1982</f>
        <v/>
      </c>
      <c r="R662" s="29" t="str">
        <f>SSN_7!R1982</f>
        <v/>
      </c>
      <c r="S662" s="29" t="str">
        <f>SSN_7!S1982</f>
        <v/>
      </c>
      <c r="T662" s="29" t="str">
        <f>SSN_7!T1982</f>
        <v/>
      </c>
      <c r="U662" s="29" t="str">
        <f>SSN_7!U1982</f>
        <v/>
      </c>
      <c r="V662" s="29" t="str">
        <f>SSN_7!V1982</f>
        <v/>
      </c>
      <c r="X662" t="e">
        <f>VLOOKUP(K662,$X$2:Y$31,2,FALSE())</f>
        <v>#N/A</v>
      </c>
      <c r="AB662" s="20">
        <f>MATCH("R",$J663:$J$1001,0)</f>
        <v>1</v>
      </c>
      <c r="AC662" s="20">
        <f>ROW()</f>
        <v>662</v>
      </c>
      <c r="AD662" s="24" t="e">
        <f t="shared" ca="1" si="73"/>
        <v>#N/A</v>
      </c>
      <c r="AE662" t="str">
        <f t="shared" ca="1" si="72"/>
        <v>E</v>
      </c>
    </row>
    <row r="663" spans="1:31">
      <c r="A663"/>
      <c r="J663" s="29" t="str">
        <f>SSN_7!J1983</f>
        <v>R</v>
      </c>
      <c r="K663" s="29" t="str">
        <f>SSN_7!K1983</f>
        <v>24.0</v>
      </c>
      <c r="L663" s="29" t="str">
        <f>SSN_7!L1983</f>
        <v xml:space="preserve"> 6.5</v>
      </c>
      <c r="M663" s="29" t="str">
        <f>SSN_7!M1983</f>
        <v xml:space="preserve"> 2.0</v>
      </c>
      <c r="N663" s="29" t="str">
        <f>SSN_7!N1983</f>
        <v xml:space="preserve"> 4.0</v>
      </c>
      <c r="O663" s="29" t="str">
        <f>SSN_7!O1983</f>
        <v xml:space="preserve"> 5.4</v>
      </c>
      <c r="P663" s="29" t="str">
        <f>SSN_7!P1983</f>
        <v xml:space="preserve"> 7.3</v>
      </c>
      <c r="Q663" s="29" t="str">
        <f>SSN_7!Q1983</f>
        <v>10.2</v>
      </c>
      <c r="R663" s="29" t="str">
        <f>SSN_7!R1983</f>
        <v>14.4</v>
      </c>
      <c r="S663" s="29" t="str">
        <f>SSN_7!S1983</f>
        <v>18.2</v>
      </c>
      <c r="T663" s="29" t="str">
        <f>SSN_7!T1983</f>
        <v>21.5</v>
      </c>
      <c r="U663" s="29" t="str">
        <f>SSN_7!U1983</f>
        <v>25.0</v>
      </c>
      <c r="V663" s="29" t="str">
        <f>SSN_7!V1983</f>
        <v>29.0</v>
      </c>
      <c r="X663" t="str">
        <f>VLOOKUP(K663,$X$2:Y$31,2,FALSE())</f>
        <v>2400</v>
      </c>
      <c r="AB663" s="20" t="e">
        <f>MATCH("R",$J664:$J$1001,0)</f>
        <v>#N/A</v>
      </c>
      <c r="AC663" s="20">
        <f>ROW()</f>
        <v>663</v>
      </c>
      <c r="AD663" s="24" t="e">
        <f t="shared" ca="1" si="73"/>
        <v>#N/A</v>
      </c>
      <c r="AE663" t="str">
        <f t="shared" ca="1" si="72"/>
        <v>E</v>
      </c>
    </row>
    <row r="664" spans="1:31">
      <c r="A664"/>
      <c r="J664" s="29" t="str">
        <f>SSN_7!J1984</f>
        <v/>
      </c>
      <c r="K664" s="29" t="str">
        <f>SSN_7!K1984</f>
        <v xml:space="preserve">    </v>
      </c>
      <c r="L664" s="29" t="str">
        <f>SSN_7!L1984</f>
        <v xml:space="preserve"> 1F2</v>
      </c>
      <c r="M664" s="29" t="str">
        <f>SSN_7!M1984</f>
        <v xml:space="preserve"> 1F2</v>
      </c>
      <c r="N664" s="29" t="str">
        <f>SSN_7!N1984</f>
        <v xml:space="preserve"> 1F2</v>
      </c>
      <c r="O664" s="29" t="str">
        <f>SSN_7!O1984</f>
        <v xml:space="preserve"> 1F2</v>
      </c>
      <c r="P664" s="29" t="str">
        <f>SSN_7!P1984</f>
        <v xml:space="preserve"> 1F2</v>
      </c>
      <c r="Q664" s="29" t="str">
        <f>SSN_7!Q1984</f>
        <v xml:space="preserve"> 1F2</v>
      </c>
      <c r="R664" s="29" t="str">
        <f>SSN_7!R1984</f>
        <v xml:space="preserve"> 1F2</v>
      </c>
      <c r="S664" s="29" t="str">
        <f>SSN_7!S1984</f>
        <v xml:space="preserve"> 1F2</v>
      </c>
      <c r="T664" s="29" t="str">
        <f>SSN_7!T1984</f>
        <v xml:space="preserve"> 1F2</v>
      </c>
      <c r="U664" s="29" t="str">
        <f>SSN_7!U1984</f>
        <v xml:space="preserve"> 1F2</v>
      </c>
      <c r="V664" s="29" t="str">
        <f>SSN_7!V1984</f>
        <v xml:space="preserve"> 1F2</v>
      </c>
      <c r="X664" t="e">
        <f>VLOOKUP(K664,$X$2:Y$31,2,FALSE())</f>
        <v>#N/A</v>
      </c>
      <c r="AB664" s="20" t="e">
        <f>MATCH("R",$J665:$J$1001,0)</f>
        <v>#N/A</v>
      </c>
      <c r="AC664" s="20">
        <f>ROW()</f>
        <v>664</v>
      </c>
      <c r="AD664" s="24" t="e">
        <f t="shared" ca="1" si="73"/>
        <v>#N/A</v>
      </c>
      <c r="AE664" t="str">
        <f t="shared" ca="1" si="72"/>
        <v>E</v>
      </c>
    </row>
    <row r="665" spans="1:31">
      <c r="A665"/>
      <c r="J665" s="29" t="str">
        <f>SSN_7!J1985</f>
        <v/>
      </c>
      <c r="K665" s="29" t="str">
        <f>SSN_7!K1985</f>
        <v xml:space="preserve">    </v>
      </c>
      <c r="L665" s="29" t="str">
        <f>SSN_7!L1985</f>
        <v>62.1</v>
      </c>
      <c r="M665" s="29" t="str">
        <f>SSN_7!M1985</f>
        <v>55.6</v>
      </c>
      <c r="N665" s="29" t="str">
        <f>SSN_7!N1985</f>
        <v>53.1</v>
      </c>
      <c r="O665" s="29" t="str">
        <f>SSN_7!O1985</f>
        <v>55.7</v>
      </c>
      <c r="P665" s="29" t="str">
        <f>SSN_7!P1985</f>
        <v>62.1</v>
      </c>
      <c r="Q665" s="29" t="str">
        <f>SSN_7!Q1985</f>
        <v>62.1</v>
      </c>
      <c r="R665" s="29" t="str">
        <f>SSN_7!R1985</f>
        <v>62.1</v>
      </c>
      <c r="S665" s="29" t="str">
        <f>SSN_7!S1985</f>
        <v>62.1</v>
      </c>
      <c r="T665" s="29" t="str">
        <f>SSN_7!T1985</f>
        <v>62.1</v>
      </c>
      <c r="U665" s="29" t="str">
        <f>SSN_7!U1985</f>
        <v>62.1</v>
      </c>
      <c r="V665" s="29" t="str">
        <f>SSN_7!V1985</f>
        <v>62.1</v>
      </c>
      <c r="X665" t="e">
        <f>VLOOKUP(K665,$X$2:Y$31,2,FALSE())</f>
        <v>#N/A</v>
      </c>
      <c r="AB665" s="20" t="e">
        <f>MATCH("R",$J666:$J$1001,0)</f>
        <v>#N/A</v>
      </c>
      <c r="AC665" s="20">
        <f>ROW()</f>
        <v>665</v>
      </c>
      <c r="AD665" s="24" t="e">
        <f t="shared" ca="1" si="73"/>
        <v>#N/A</v>
      </c>
      <c r="AE665" t="str">
        <f t="shared" ca="1" si="72"/>
        <v>E</v>
      </c>
    </row>
    <row r="666" spans="1:31">
      <c r="A666"/>
      <c r="J666" s="29" t="str">
        <f>SSN_7!J1986</f>
        <v/>
      </c>
      <c r="K666" s="29" t="str">
        <f>SSN_7!K1986</f>
        <v xml:space="preserve">    </v>
      </c>
      <c r="L666" s="29" t="str">
        <f>SSN_7!L1986</f>
        <v xml:space="preserve"> 2.4</v>
      </c>
      <c r="M666" s="29" t="str">
        <f>SSN_7!M1986</f>
        <v xml:space="preserve"> 2.0</v>
      </c>
      <c r="N666" s="29" t="str">
        <f>SSN_7!N1986</f>
        <v xml:space="preserve"> 1.9</v>
      </c>
      <c r="O666" s="29" t="str">
        <f>SSN_7!O1986</f>
        <v xml:space="preserve"> 2.0</v>
      </c>
      <c r="P666" s="29" t="str">
        <f>SSN_7!P1986</f>
        <v xml:space="preserve"> 2.4</v>
      </c>
      <c r="Q666" s="29" t="str">
        <f>SSN_7!Q1986</f>
        <v xml:space="preserve"> 2.4</v>
      </c>
      <c r="R666" s="29" t="str">
        <f>SSN_7!R1986</f>
        <v xml:space="preserve"> 2.4</v>
      </c>
      <c r="S666" s="29" t="str">
        <f>SSN_7!S1986</f>
        <v xml:space="preserve"> 2.4</v>
      </c>
      <c r="T666" s="29" t="str">
        <f>SSN_7!T1986</f>
        <v xml:space="preserve"> 2.4</v>
      </c>
      <c r="U666" s="29" t="str">
        <f>SSN_7!U1986</f>
        <v xml:space="preserve"> 2.4</v>
      </c>
      <c r="V666" s="29" t="str">
        <f>SSN_7!V1986</f>
        <v xml:space="preserve"> 2.4</v>
      </c>
      <c r="X666" t="e">
        <f>VLOOKUP(K666,$X$2:Y$31,2,FALSE())</f>
        <v>#N/A</v>
      </c>
      <c r="AB666" s="20" t="e">
        <f>MATCH("R",$J667:$J$1001,0)</f>
        <v>#N/A</v>
      </c>
      <c r="AC666" s="20">
        <f>ROW()</f>
        <v>666</v>
      </c>
      <c r="AD666" s="24" t="e">
        <f t="shared" ca="1" si="73"/>
        <v>#N/A</v>
      </c>
      <c r="AE666" t="str">
        <f t="shared" ca="1" si="72"/>
        <v>E</v>
      </c>
    </row>
    <row r="667" spans="1:31">
      <c r="A667"/>
      <c r="J667" s="29" t="str">
        <f>SSN_7!J1987</f>
        <v/>
      </c>
      <c r="K667" s="29" t="str">
        <f>SSN_7!K1987</f>
        <v xml:space="preserve">    </v>
      </c>
      <c r="L667" s="29" t="str">
        <f>SSN_7!L1987</f>
        <v xml:space="preserve"> 323</v>
      </c>
      <c r="M667" s="29" t="str">
        <f>SSN_7!M1987</f>
        <v xml:space="preserve"> 248</v>
      </c>
      <c r="N667" s="29" t="str">
        <f>SSN_7!N1987</f>
        <v xml:space="preserve"> 225</v>
      </c>
      <c r="O667" s="29" t="str">
        <f>SSN_7!O1987</f>
        <v xml:space="preserve"> 248</v>
      </c>
      <c r="P667" s="29" t="str">
        <f>SSN_7!P1987</f>
        <v xml:space="preserve"> 323</v>
      </c>
      <c r="Q667" s="29" t="str">
        <f>SSN_7!Q1987</f>
        <v xml:space="preserve"> 323</v>
      </c>
      <c r="R667" s="29" t="str">
        <f>SSN_7!R1987</f>
        <v xml:space="preserve"> 323</v>
      </c>
      <c r="S667" s="29" t="str">
        <f>SSN_7!S1987</f>
        <v xml:space="preserve"> 323</v>
      </c>
      <c r="T667" s="29" t="str">
        <f>SSN_7!T1987</f>
        <v xml:space="preserve"> 323</v>
      </c>
      <c r="U667" s="29" t="str">
        <f>SSN_7!U1987</f>
        <v xml:space="preserve"> 323</v>
      </c>
      <c r="V667" s="29" t="str">
        <f>SSN_7!V1987</f>
        <v xml:space="preserve"> 323</v>
      </c>
      <c r="X667" t="e">
        <f>VLOOKUP(K667,$X$2:Y$31,2,FALSE())</f>
        <v>#N/A</v>
      </c>
      <c r="AB667" s="20" t="e">
        <f>MATCH("R",$J668:$J$1001,0)</f>
        <v>#N/A</v>
      </c>
      <c r="AC667" s="20">
        <f>ROW()</f>
        <v>667</v>
      </c>
      <c r="AD667" s="24" t="e">
        <f t="shared" ca="1" si="73"/>
        <v>#N/A</v>
      </c>
      <c r="AE667" t="str">
        <f t="shared" ca="1" si="72"/>
        <v>E</v>
      </c>
    </row>
    <row r="668" spans="1:31">
      <c r="A668"/>
      <c r="J668" s="29" t="str">
        <f>SSN_7!J1988</f>
        <v/>
      </c>
      <c r="K668" s="29" t="str">
        <f>SSN_7!K1988</f>
        <v xml:space="preserve">    </v>
      </c>
      <c r="L668" s="29" t="str">
        <f>SSN_7!L1988</f>
        <v>0.50</v>
      </c>
      <c r="M668" s="29" t="str">
        <f>SSN_7!M1988</f>
        <v>1.00</v>
      </c>
      <c r="N668" s="29" t="str">
        <f>SSN_7!N1988</f>
        <v>1.00</v>
      </c>
      <c r="O668" s="29" t="str">
        <f>SSN_7!O1988</f>
        <v>0.93</v>
      </c>
      <c r="P668" s="29" t="str">
        <f>SSN_7!P1988</f>
        <v>0.16</v>
      </c>
      <c r="Q668" s="29" t="str">
        <f>SSN_7!Q1988</f>
        <v>0.00</v>
      </c>
      <c r="R668" s="29" t="str">
        <f>SSN_7!R1988</f>
        <v>0.00</v>
      </c>
      <c r="S668" s="29" t="str">
        <f>SSN_7!S1988</f>
        <v>0.00</v>
      </c>
      <c r="T668" s="29" t="str">
        <f>SSN_7!T1988</f>
        <v>0.00</v>
      </c>
      <c r="U668" s="29" t="str">
        <f>SSN_7!U1988</f>
        <v>0.00</v>
      </c>
      <c r="V668" s="29" t="str">
        <f>SSN_7!V1988</f>
        <v>0.00</v>
      </c>
      <c r="X668" t="e">
        <f>VLOOKUP(K668,$X$2:Y$31,2,FALSE())</f>
        <v>#N/A</v>
      </c>
      <c r="AB668" s="20" t="e">
        <f>MATCH("R",$J669:$J$1001,0)</f>
        <v>#N/A</v>
      </c>
      <c r="AC668" s="20">
        <f>ROW()</f>
        <v>668</v>
      </c>
      <c r="AD668" s="24" t="e">
        <f t="shared" ca="1" si="73"/>
        <v>#N/A</v>
      </c>
      <c r="AE668" t="str">
        <f t="shared" ca="1" si="72"/>
        <v>E</v>
      </c>
    </row>
    <row r="669" spans="1:31">
      <c r="A669"/>
      <c r="J669" s="29" t="str">
        <f>SSN_7!J1989</f>
        <v/>
      </c>
      <c r="K669" s="29" t="str">
        <f>SSN_7!K1989</f>
        <v xml:space="preserve">    </v>
      </c>
      <c r="L669" s="29" t="str">
        <f>SSN_7!L1989</f>
        <v xml:space="preserve"> 112</v>
      </c>
      <c r="M669" s="29" t="str">
        <f>SSN_7!M1989</f>
        <v xml:space="preserve">  98</v>
      </c>
      <c r="N669" s="29" t="str">
        <f>SSN_7!N1989</f>
        <v xml:space="preserve"> 103</v>
      </c>
      <c r="O669" s="29" t="str">
        <f>SSN_7!O1989</f>
        <v xml:space="preserve"> 106</v>
      </c>
      <c r="P669" s="29" t="str">
        <f>SSN_7!P1989</f>
        <v xml:space="preserve"> 118</v>
      </c>
      <c r="Q669" s="29" t="str">
        <f>SSN_7!Q1989</f>
        <v xml:space="preserve"> 176</v>
      </c>
      <c r="R669" s="29" t="str">
        <f>SSN_7!R1989</f>
        <v xml:space="preserve"> 184</v>
      </c>
      <c r="S669" s="29" t="str">
        <f>SSN_7!S1989</f>
        <v xml:space="preserve"> 186</v>
      </c>
      <c r="T669" s="29" t="str">
        <f>SSN_7!T1989</f>
        <v xml:space="preserve"> 188</v>
      </c>
      <c r="U669" s="29" t="str">
        <f>SSN_7!U1989</f>
        <v xml:space="preserve"> 189</v>
      </c>
      <c r="V669" s="29" t="str">
        <f>SSN_7!V1989</f>
        <v xml:space="preserve"> 190</v>
      </c>
      <c r="X669" t="e">
        <f>VLOOKUP(K669,$X$2:Y$31,2,FALSE())</f>
        <v>#N/A</v>
      </c>
      <c r="AB669" s="20" t="e">
        <f>MATCH("R",$J670:$J$1001,0)</f>
        <v>#N/A</v>
      </c>
      <c r="AC669" s="20">
        <f>ROW()</f>
        <v>669</v>
      </c>
      <c r="AD669" s="24" t="e">
        <f t="shared" ca="1" si="73"/>
        <v>#N/A</v>
      </c>
      <c r="AE669" t="str">
        <f t="shared" ca="1" si="72"/>
        <v>E</v>
      </c>
    </row>
    <row r="670" spans="1:31">
      <c r="A670"/>
      <c r="J670" s="29" t="str">
        <f>SSN_7!J1990</f>
        <v/>
      </c>
      <c r="K670" s="29" t="str">
        <f>SSN_7!K1990</f>
        <v xml:space="preserve">    </v>
      </c>
      <c r="L670" s="29" t="str">
        <f>SSN_7!L1990</f>
        <v xml:space="preserve">  28</v>
      </c>
      <c r="M670" s="29" t="str">
        <f>SSN_7!M1990</f>
        <v xml:space="preserve">  32</v>
      </c>
      <c r="N670" s="29" t="str">
        <f>SSN_7!N1990</f>
        <v xml:space="preserve">  33</v>
      </c>
      <c r="O670" s="29" t="str">
        <f>SSN_7!O1990</f>
        <v xml:space="preserve">  33</v>
      </c>
      <c r="P670" s="29" t="str">
        <f>SSN_7!P1990</f>
        <v xml:space="preserve">  23</v>
      </c>
      <c r="Q670" s="29" t="str">
        <f>SSN_7!Q1990</f>
        <v xml:space="preserve"> -32</v>
      </c>
      <c r="R670" s="29" t="str">
        <f>SSN_7!R1990</f>
        <v xml:space="preserve"> -36</v>
      </c>
      <c r="S670" s="29" t="str">
        <f>SSN_7!S1990</f>
        <v xml:space="preserve"> -36</v>
      </c>
      <c r="T670" s="29" t="str">
        <f>SSN_7!T1990</f>
        <v xml:space="preserve"> -36</v>
      </c>
      <c r="U670" s="29" t="str">
        <f>SSN_7!U1990</f>
        <v xml:space="preserve"> -36</v>
      </c>
      <c r="V670" s="29" t="str">
        <f>SSN_7!V1990</f>
        <v xml:space="preserve"> -36</v>
      </c>
      <c r="X670" t="e">
        <f>VLOOKUP(K670,$X$2:Y$31,2,FALSE())</f>
        <v>#N/A</v>
      </c>
      <c r="AB670" s="20" t="e">
        <f>MATCH("R",$J671:$J$1001,0)</f>
        <v>#N/A</v>
      </c>
      <c r="AC670" s="20">
        <f>ROW()</f>
        <v>670</v>
      </c>
      <c r="AD670" s="24" t="e">
        <f t="shared" ca="1" si="73"/>
        <v>#N/A</v>
      </c>
      <c r="AE670" t="str">
        <f t="shared" ca="1" si="72"/>
        <v>E</v>
      </c>
    </row>
    <row r="671" spans="1:31">
      <c r="A671"/>
      <c r="J671" s="29" t="str">
        <f>SSN_7!J1991</f>
        <v/>
      </c>
      <c r="K671" s="29" t="str">
        <f>SSN_7!K1991</f>
        <v xml:space="preserve">    </v>
      </c>
      <c r="L671" s="29" t="str">
        <f>SSN_7!L1991</f>
        <v xml:space="preserve"> -92</v>
      </c>
      <c r="M671" s="29" t="str">
        <f>SSN_7!M1991</f>
        <v xml:space="preserve"> -78</v>
      </c>
      <c r="N671" s="29" t="str">
        <f>SSN_7!N1991</f>
        <v xml:space="preserve"> -83</v>
      </c>
      <c r="O671" s="29" t="str">
        <f>SSN_7!O1991</f>
        <v xml:space="preserve"> -86</v>
      </c>
      <c r="P671" s="29" t="str">
        <f>SSN_7!P1991</f>
        <v xml:space="preserve"> -98</v>
      </c>
      <c r="Q671" s="29" t="str">
        <f>SSN_7!Q1991</f>
        <v>-156</v>
      </c>
      <c r="R671" s="29" t="str">
        <f>SSN_7!R1991</f>
        <v>-164</v>
      </c>
      <c r="S671" s="29" t="str">
        <f>SSN_7!S1991</f>
        <v>-166</v>
      </c>
      <c r="T671" s="29" t="str">
        <f>SSN_7!T1991</f>
        <v>-168</v>
      </c>
      <c r="U671" s="29" t="str">
        <f>SSN_7!U1991</f>
        <v>-169</v>
      </c>
      <c r="V671" s="29" t="str">
        <f>SSN_7!V1991</f>
        <v>-170</v>
      </c>
      <c r="X671" t="e">
        <f>VLOOKUP(K671,$X$2:Y$31,2,FALSE())</f>
        <v>#N/A</v>
      </c>
      <c r="AB671" s="20" t="e">
        <f>MATCH("R",$J672:$J$1001,0)</f>
        <v>#N/A</v>
      </c>
      <c r="AC671" s="20">
        <f>ROW()</f>
        <v>671</v>
      </c>
      <c r="AD671" s="24" t="e">
        <f t="shared" ca="1" si="73"/>
        <v>#N/A</v>
      </c>
      <c r="AE671" t="str">
        <f t="shared" ca="1" si="72"/>
        <v>E</v>
      </c>
    </row>
    <row r="672" spans="1:31">
      <c r="A672"/>
      <c r="J672" s="29" t="str">
        <f>SSN_7!J1992</f>
        <v/>
      </c>
      <c r="K672" s="29" t="str">
        <f>SSN_7!K1992</f>
        <v xml:space="preserve">    </v>
      </c>
      <c r="L672" s="29" t="str">
        <f>SSN_7!L1992</f>
        <v>-153</v>
      </c>
      <c r="M672" s="29" t="str">
        <f>SSN_7!M1992</f>
        <v>-139</v>
      </c>
      <c r="N672" s="29" t="str">
        <f>SSN_7!N1992</f>
        <v>-147</v>
      </c>
      <c r="O672" s="29" t="str">
        <f>SSN_7!O1992</f>
        <v>-151</v>
      </c>
      <c r="P672" s="29" t="str">
        <f>SSN_7!P1992</f>
        <v>-154</v>
      </c>
      <c r="Q672" s="29" t="str">
        <f>SSN_7!Q1992</f>
        <v>-158</v>
      </c>
      <c r="R672" s="29" t="str">
        <f>SSN_7!R1992</f>
        <v>-162</v>
      </c>
      <c r="S672" s="29" t="str">
        <f>SSN_7!S1992</f>
        <v>-166</v>
      </c>
      <c r="T672" s="29" t="str">
        <f>SSN_7!T1992</f>
        <v>-168</v>
      </c>
      <c r="U672" s="29" t="str">
        <f>SSN_7!U1992</f>
        <v>-170</v>
      </c>
      <c r="V672" s="29" t="str">
        <f>SSN_7!V1992</f>
        <v>-172</v>
      </c>
      <c r="X672" t="e">
        <f>VLOOKUP(K672,$X$2:Y$31,2,FALSE())</f>
        <v>#N/A</v>
      </c>
      <c r="AB672" s="20" t="e">
        <f>MATCH("R",$J673:$J$1001,0)</f>
        <v>#N/A</v>
      </c>
      <c r="AC672" s="20">
        <f>ROW()</f>
        <v>672</v>
      </c>
      <c r="AD672" s="24" t="e">
        <f t="shared" ca="1" si="73"/>
        <v>#N/A</v>
      </c>
      <c r="AE672" t="str">
        <f t="shared" ca="1" si="72"/>
        <v>E</v>
      </c>
    </row>
    <row r="673" spans="1:31">
      <c r="A673"/>
      <c r="J673" s="29" t="str">
        <f>SSN_7!J1993</f>
        <v/>
      </c>
      <c r="K673" s="29" t="str">
        <f>SSN_7!K1993</f>
        <v xml:space="preserve">    </v>
      </c>
      <c r="L673" s="29" t="str">
        <f>SSN_7!L1993</f>
        <v xml:space="preserve">  61</v>
      </c>
      <c r="M673" s="29" t="str">
        <f>SSN_7!M1993</f>
        <v xml:space="preserve">  61</v>
      </c>
      <c r="N673" s="29" t="str">
        <f>SSN_7!N1993</f>
        <v xml:space="preserve">  64</v>
      </c>
      <c r="O673" s="29" t="str">
        <f>SSN_7!O1993</f>
        <v xml:space="preserve">  65</v>
      </c>
      <c r="P673" s="29" t="str">
        <f>SSN_7!P1993</f>
        <v xml:space="preserve">  56</v>
      </c>
      <c r="Q673" s="29" t="str">
        <f>SSN_7!Q1993</f>
        <v xml:space="preserve">   1</v>
      </c>
      <c r="R673" s="29" t="str">
        <f>SSN_7!R1993</f>
        <v xml:space="preserve">  -2</v>
      </c>
      <c r="S673" s="29" t="str">
        <f>SSN_7!S1993</f>
        <v xml:space="preserve">   0</v>
      </c>
      <c r="T673" s="29" t="str">
        <f>SSN_7!T1993</f>
        <v xml:space="preserve">   1</v>
      </c>
      <c r="U673" s="29" t="str">
        <f>SSN_7!U1993</f>
        <v xml:space="preserve">   1</v>
      </c>
      <c r="V673" s="29" t="str">
        <f>SSN_7!V1993</f>
        <v xml:space="preserve">   2</v>
      </c>
      <c r="X673" t="e">
        <f>VLOOKUP(K673,$X$2:Y$31,2,FALSE())</f>
        <v>#N/A</v>
      </c>
      <c r="AB673" s="20" t="e">
        <f>MATCH("R",$J674:$J$1001,0)</f>
        <v>#N/A</v>
      </c>
      <c r="AC673" s="20">
        <f>ROW()</f>
        <v>673</v>
      </c>
      <c r="AD673" s="24" t="e">
        <f t="shared" ca="1" si="73"/>
        <v>#N/A</v>
      </c>
      <c r="AE673" t="str">
        <f t="shared" ca="1" si="72"/>
        <v>E</v>
      </c>
    </row>
    <row r="674" spans="1:31">
      <c r="A674"/>
      <c r="J674" s="29" t="str">
        <f>SSN_7!J1994</f>
        <v/>
      </c>
      <c r="K674" s="29" t="str">
        <f>SSN_7!K1994</f>
        <v xml:space="preserve">    </v>
      </c>
      <c r="L674" s="29" t="str">
        <f>SSN_7!L1994</f>
        <v xml:space="preserve">  29</v>
      </c>
      <c r="M674" s="29" t="str">
        <f>SSN_7!M1994</f>
        <v xml:space="preserve">  24</v>
      </c>
      <c r="N674" s="29" t="str">
        <f>SSN_7!N1994</f>
        <v xml:space="preserve">  20</v>
      </c>
      <c r="O674" s="29" t="str">
        <f>SSN_7!O1994</f>
        <v xml:space="preserve">  20</v>
      </c>
      <c r="P674" s="29" t="str">
        <f>SSN_7!P1994</f>
        <v xml:space="preserve">  38</v>
      </c>
      <c r="Q674" s="29" t="str">
        <f>SSN_7!Q1994</f>
        <v xml:space="preserve">  84</v>
      </c>
      <c r="R674" s="29" t="str">
        <f>SSN_7!R1994</f>
        <v xml:space="preserve">  86</v>
      </c>
      <c r="S674" s="29" t="str">
        <f>SSN_7!S1994</f>
        <v xml:space="preserve">  84</v>
      </c>
      <c r="T674" s="29" t="str">
        <f>SSN_7!T1994</f>
        <v xml:space="preserve">  83</v>
      </c>
      <c r="U674" s="29" t="str">
        <f>SSN_7!U1994</f>
        <v xml:space="preserve">  83</v>
      </c>
      <c r="V674" s="29" t="str">
        <f>SSN_7!V1994</f>
        <v xml:space="preserve">  82</v>
      </c>
      <c r="X674" t="e">
        <f>VLOOKUP(K674,$X$2:Y$31,2,FALSE())</f>
        <v>#N/A</v>
      </c>
      <c r="AB674" s="20" t="e">
        <f>MATCH("R",$J675:$J$1001,0)</f>
        <v>#N/A</v>
      </c>
      <c r="AC674" s="20">
        <f>ROW()</f>
        <v>674</v>
      </c>
      <c r="AD674" s="24" t="e">
        <f t="shared" ca="1" si="73"/>
        <v>#N/A</v>
      </c>
      <c r="AE674" t="str">
        <f t="shared" ca="1" si="72"/>
        <v>E</v>
      </c>
    </row>
    <row r="675" spans="1:31">
      <c r="A675"/>
      <c r="J675" s="29" t="str">
        <f>SSN_7!J1995</f>
        <v/>
      </c>
      <c r="K675" s="29" t="str">
        <f>SSN_7!K1995</f>
        <v xml:space="preserve">    </v>
      </c>
      <c r="L675" s="29" t="str">
        <f>SSN_7!L1995</f>
        <v>0.04</v>
      </c>
      <c r="M675" s="29" t="str">
        <f>SSN_7!M1995</f>
        <v>0.03</v>
      </c>
      <c r="N675" s="29" t="str">
        <f>SSN_7!N1995</f>
        <v>0.06</v>
      </c>
      <c r="O675" s="29" t="str">
        <f>SSN_7!O1995</f>
        <v>0.08</v>
      </c>
      <c r="P675" s="29" t="str">
        <f>SSN_7!P1995</f>
        <v>0.03</v>
      </c>
      <c r="Q675" s="29" t="str">
        <f>SSN_7!Q1995</f>
        <v>0.00</v>
      </c>
      <c r="R675" s="29" t="str">
        <f>SSN_7!R1995</f>
        <v>0.00</v>
      </c>
      <c r="S675" s="29" t="str">
        <f>SSN_7!S1995</f>
        <v>0.00</v>
      </c>
      <c r="T675" s="29" t="str">
        <f>SSN_7!T1995</f>
        <v>0.00</v>
      </c>
      <c r="U675" s="29" t="str">
        <f>SSN_7!U1995</f>
        <v>0.00</v>
      </c>
      <c r="V675" s="29" t="str">
        <f>SSN_7!V1995</f>
        <v>0.00</v>
      </c>
      <c r="X675" t="e">
        <f>VLOOKUP(K675,$X$2:Y$31,2,FALSE())</f>
        <v>#N/A</v>
      </c>
      <c r="AB675" s="20" t="e">
        <f>MATCH("R",$J676:$J$1001,0)</f>
        <v>#N/A</v>
      </c>
      <c r="AC675" s="20">
        <f>ROW()</f>
        <v>675</v>
      </c>
      <c r="AD675" s="24" t="e">
        <f t="shared" ca="1" si="73"/>
        <v>#N/A</v>
      </c>
      <c r="AE675" t="str">
        <f t="shared" ca="1" si="72"/>
        <v>E</v>
      </c>
    </row>
    <row r="676" spans="1:31">
      <c r="A676"/>
      <c r="J676" s="29" t="str">
        <f>SSN_7!J1996</f>
        <v/>
      </c>
      <c r="K676" s="29" t="str">
        <f>SSN_7!K1996</f>
        <v xml:space="preserve">    </v>
      </c>
      <c r="L676" s="29" t="str">
        <f>SSN_7!L1996</f>
        <v>0.00</v>
      </c>
      <c r="M676" s="29" t="str">
        <f>SSN_7!M1996</f>
        <v>0.00</v>
      </c>
      <c r="N676" s="29" t="str">
        <f>SSN_7!N1996</f>
        <v>0.00</v>
      </c>
      <c r="O676" s="29" t="str">
        <f>SSN_7!O1996</f>
        <v>0.00</v>
      </c>
      <c r="P676" s="29" t="str">
        <f>SSN_7!P1996</f>
        <v>0.00</v>
      </c>
      <c r="Q676" s="29" t="str">
        <f>SSN_7!Q1996</f>
        <v>0.00</v>
      </c>
      <c r="R676" s="29" t="str">
        <f>SSN_7!R1996</f>
        <v>0.00</v>
      </c>
      <c r="S676" s="29" t="str">
        <f>SSN_7!S1996</f>
        <v>0.00</v>
      </c>
      <c r="T676" s="29" t="str">
        <f>SSN_7!T1996</f>
        <v>0.00</v>
      </c>
      <c r="U676" s="29" t="str">
        <f>SSN_7!U1996</f>
        <v>0.00</v>
      </c>
      <c r="V676" s="29" t="str">
        <f>SSN_7!V1996</f>
        <v>0.00</v>
      </c>
      <c r="X676" t="e">
        <f>VLOOKUP(K676,$X$2:Y$31,2,FALSE())</f>
        <v>#N/A</v>
      </c>
      <c r="AB676" s="20" t="e">
        <f>MATCH("R",$J677:$J$1001,0)</f>
        <v>#N/A</v>
      </c>
      <c r="AC676" s="20">
        <f>ROW()</f>
        <v>676</v>
      </c>
      <c r="AD676" s="24" t="e">
        <f t="shared" ca="1" si="73"/>
        <v>#N/A</v>
      </c>
      <c r="AE676" t="str">
        <f t="shared" ca="1" si="72"/>
        <v>E</v>
      </c>
    </row>
    <row r="677" spans="1:31">
      <c r="A677"/>
      <c r="J677" s="29" t="str">
        <f>SSN_7!J1997</f>
        <v/>
      </c>
      <c r="K677" s="29" t="str">
        <f>SSN_7!K1997</f>
        <v xml:space="preserve">    </v>
      </c>
      <c r="L677" s="29" t="str">
        <f>SSN_7!L1997</f>
        <v>0.10</v>
      </c>
      <c r="M677" s="29" t="str">
        <f>SSN_7!M1997</f>
        <v>0.07</v>
      </c>
      <c r="N677" s="29" t="str">
        <f>SSN_7!N1997</f>
        <v>0.12</v>
      </c>
      <c r="O677" s="29" t="str">
        <f>SSN_7!O1997</f>
        <v>0.13</v>
      </c>
      <c r="P677" s="29" t="str">
        <f>SSN_7!P1997</f>
        <v>0.07</v>
      </c>
      <c r="Q677" s="29" t="str">
        <f>SSN_7!Q1997</f>
        <v>0.00</v>
      </c>
      <c r="R677" s="29" t="str">
        <f>SSN_7!R1997</f>
        <v>0.00</v>
      </c>
      <c r="S677" s="29" t="str">
        <f>SSN_7!S1997</f>
        <v>0.00</v>
      </c>
      <c r="T677" s="29" t="str">
        <f>SSN_7!T1997</f>
        <v>0.00</v>
      </c>
      <c r="U677" s="29" t="str">
        <f>SSN_7!U1997</f>
        <v>0.00</v>
      </c>
      <c r="V677" s="29" t="str">
        <f>SSN_7!V1997</f>
        <v>0.00</v>
      </c>
      <c r="X677" t="e">
        <f>VLOOKUP(K677,$X$2:Y$31,2,FALSE())</f>
        <v>#N/A</v>
      </c>
      <c r="AB677" s="20" t="e">
        <f>MATCH("R",$J678:$J$1001,0)</f>
        <v>#N/A</v>
      </c>
      <c r="AC677" s="20">
        <f>ROW()</f>
        <v>677</v>
      </c>
      <c r="AD677" s="24" t="e">
        <f t="shared" ca="1" si="73"/>
        <v>#N/A</v>
      </c>
      <c r="AE677" t="str">
        <f t="shared" ca="1" si="72"/>
        <v>E</v>
      </c>
    </row>
    <row r="678" spans="1:31">
      <c r="A678"/>
      <c r="J678" s="29" t="str">
        <f>SSN_7!J1998</f>
        <v/>
      </c>
      <c r="K678" s="29" t="str">
        <f>SSN_7!K1998</f>
        <v xml:space="preserve">    </v>
      </c>
      <c r="L678" s="29" t="str">
        <f>SSN_7!L1998</f>
        <v>13.8</v>
      </c>
      <c r="M678" s="29" t="str">
        <f>SSN_7!M1998</f>
        <v xml:space="preserve"> 7.3</v>
      </c>
      <c r="N678" s="29" t="str">
        <f>SSN_7!N1998</f>
        <v xml:space="preserve"> 6.0</v>
      </c>
      <c r="O678" s="29" t="str">
        <f>SSN_7!O1998</f>
        <v xml:space="preserve"> 7.5</v>
      </c>
      <c r="P678" s="29" t="str">
        <f>SSN_7!P1998</f>
        <v>18.8</v>
      </c>
      <c r="Q678" s="29" t="str">
        <f>SSN_7!Q1998</f>
        <v xml:space="preserve"> 8.6</v>
      </c>
      <c r="R678" s="29" t="str">
        <f>SSN_7!R1998</f>
        <v xml:space="preserve"> 6.0</v>
      </c>
      <c r="S678" s="29" t="str">
        <f>SSN_7!S1998</f>
        <v xml:space="preserve"> 6.0</v>
      </c>
      <c r="T678" s="29" t="str">
        <f>SSN_7!T1998</f>
        <v xml:space="preserve"> 6.0</v>
      </c>
      <c r="U678" s="29" t="str">
        <f>SSN_7!U1998</f>
        <v xml:space="preserve"> 6.0</v>
      </c>
      <c r="V678" s="29" t="str">
        <f>SSN_7!V1998</f>
        <v xml:space="preserve"> 6.0</v>
      </c>
      <c r="X678" t="e">
        <f>VLOOKUP(K678,$X$2:Y$31,2,FALSE())</f>
        <v>#N/A</v>
      </c>
      <c r="AB678" s="20" t="e">
        <f>MATCH("R",$J679:$J$1001,0)</f>
        <v>#N/A</v>
      </c>
      <c r="AC678" s="20">
        <f>ROW()</f>
        <v>678</v>
      </c>
      <c r="AD678" s="24" t="e">
        <f t="shared" ca="1" si="73"/>
        <v>#N/A</v>
      </c>
      <c r="AE678" t="str">
        <f t="shared" ca="1" si="72"/>
        <v>E</v>
      </c>
    </row>
    <row r="679" spans="1:31">
      <c r="A679"/>
      <c r="J679" s="29" t="str">
        <f>SSN_7!J1999</f>
        <v/>
      </c>
      <c r="K679" s="29" t="str">
        <f>SSN_7!K1999</f>
        <v xml:space="preserve">    </v>
      </c>
      <c r="L679" s="29" t="str">
        <f>SSN_7!L1999</f>
        <v xml:space="preserve"> 7.1</v>
      </c>
      <c r="M679" s="29" t="str">
        <f>SSN_7!M1999</f>
        <v xml:space="preserve"> 5.6</v>
      </c>
      <c r="N679" s="29" t="str">
        <f>SSN_7!N1999</f>
        <v xml:space="preserve"> 4.3</v>
      </c>
      <c r="O679" s="29" t="str">
        <f>SSN_7!O1999</f>
        <v xml:space="preserve"> 4.5</v>
      </c>
      <c r="P679" s="29" t="str">
        <f>SSN_7!P1999</f>
        <v>10.8</v>
      </c>
      <c r="Q679" s="29" t="str">
        <f>SSN_7!Q1999</f>
        <v>21.7</v>
      </c>
      <c r="R679" s="29" t="str">
        <f>SSN_7!R1999</f>
        <v xml:space="preserve"> 4.3</v>
      </c>
      <c r="S679" s="29" t="str">
        <f>SSN_7!S1999</f>
        <v xml:space="preserve"> 4.3</v>
      </c>
      <c r="T679" s="29" t="str">
        <f>SSN_7!T1999</f>
        <v xml:space="preserve"> 4.3</v>
      </c>
      <c r="U679" s="29" t="str">
        <f>SSN_7!U1999</f>
        <v xml:space="preserve"> 4.3</v>
      </c>
      <c r="V679" s="29" t="str">
        <f>SSN_7!V1999</f>
        <v xml:space="preserve"> 4.3</v>
      </c>
      <c r="X679" t="e">
        <f>VLOOKUP(K679,$X$2:Y$31,2,FALSE())</f>
        <v>#N/A</v>
      </c>
      <c r="AB679" s="20" t="e">
        <f>MATCH("R",$J680:$J$1001,0)</f>
        <v>#N/A</v>
      </c>
      <c r="AC679" s="20">
        <f>ROW()</f>
        <v>679</v>
      </c>
      <c r="AD679" s="24" t="e">
        <f t="shared" ca="1" si="73"/>
        <v>#N/A</v>
      </c>
      <c r="AE679" t="str">
        <f t="shared" ca="1" si="72"/>
        <v>E</v>
      </c>
    </row>
    <row r="680" spans="1:31">
      <c r="A680"/>
      <c r="J680" s="29" t="str">
        <f>SSN_7!J2000</f>
        <v/>
      </c>
      <c r="K680" s="29" t="str">
        <f>SSN_7!K2000</f>
        <v xml:space="preserve">    </v>
      </c>
      <c r="L680" s="29" t="str">
        <f>SSN_7!L2000</f>
        <v>16.5</v>
      </c>
      <c r="M680" s="29" t="str">
        <f>SSN_7!M2000</f>
        <v>11.9</v>
      </c>
      <c r="N680" s="29" t="str">
        <f>SSN_7!N2000</f>
        <v>11.1</v>
      </c>
      <c r="O680" s="29" t="str">
        <f>SSN_7!O2000</f>
        <v>11.9</v>
      </c>
      <c r="P680" s="29" t="str">
        <f>SSN_7!P2000</f>
        <v>20.9</v>
      </c>
      <c r="Q680" s="29" t="str">
        <f>SSN_7!Q2000</f>
        <v>12.4</v>
      </c>
      <c r="R680" s="29" t="str">
        <f>SSN_7!R2000</f>
        <v>10.9</v>
      </c>
      <c r="S680" s="29" t="str">
        <f>SSN_7!S2000</f>
        <v>11.2</v>
      </c>
      <c r="T680" s="29" t="str">
        <f>SSN_7!T2000</f>
        <v>11.3</v>
      </c>
      <c r="U680" s="29" t="str">
        <f>SSN_7!U2000</f>
        <v>11.3</v>
      </c>
      <c r="V680" s="29" t="str">
        <f>SSN_7!V2000</f>
        <v>11.4</v>
      </c>
      <c r="X680" t="e">
        <f>VLOOKUP(K680,$X$2:Y$31,2,FALSE())</f>
        <v>#N/A</v>
      </c>
      <c r="AB680" s="20" t="e">
        <f>MATCH("R",$J681:$J$1001,0)</f>
        <v>#N/A</v>
      </c>
      <c r="AC680" s="20">
        <f>ROW()</f>
        <v>680</v>
      </c>
      <c r="AD680" s="24" t="e">
        <f t="shared" ca="1" si="73"/>
        <v>#N/A</v>
      </c>
      <c r="AE680" t="str">
        <f t="shared" ca="1" si="72"/>
        <v>E</v>
      </c>
    </row>
    <row r="681" spans="1:31">
      <c r="A681"/>
      <c r="J681" s="29" t="str">
        <f>SSN_7!J2001</f>
        <v/>
      </c>
      <c r="K681" s="29" t="str">
        <f>SSN_7!K2001</f>
        <v xml:space="preserve">    </v>
      </c>
      <c r="L681" s="29" t="str">
        <f>SSN_7!L2001</f>
        <v xml:space="preserve"> 9.1</v>
      </c>
      <c r="M681" s="29" t="str">
        <f>SSN_7!M2001</f>
        <v xml:space="preserve"> 8.2</v>
      </c>
      <c r="N681" s="29" t="str">
        <f>SSN_7!N2001</f>
        <v xml:space="preserve"> 7.3</v>
      </c>
      <c r="O681" s="29" t="str">
        <f>SSN_7!O2001</f>
        <v xml:space="preserve"> 7.3</v>
      </c>
      <c r="P681" s="29" t="str">
        <f>SSN_7!P2001</f>
        <v>12.2</v>
      </c>
      <c r="Q681" s="29" t="str">
        <f>SSN_7!Q2001</f>
        <v>22.3</v>
      </c>
      <c r="R681" s="29" t="str">
        <f>SSN_7!R2001</f>
        <v xml:space="preserve"> 6.5</v>
      </c>
      <c r="S681" s="29" t="str">
        <f>SSN_7!S2001</f>
        <v xml:space="preserve"> 6.9</v>
      </c>
      <c r="T681" s="29" t="str">
        <f>SSN_7!T2001</f>
        <v xml:space="preserve"> 7.2</v>
      </c>
      <c r="U681" s="29" t="str">
        <f>SSN_7!U2001</f>
        <v xml:space="preserve"> 7.3</v>
      </c>
      <c r="V681" s="29" t="str">
        <f>SSN_7!V2001</f>
        <v xml:space="preserve"> 7.3</v>
      </c>
      <c r="X681" t="e">
        <f>VLOOKUP(K681,$X$2:Y$31,2,FALSE())</f>
        <v>#N/A</v>
      </c>
      <c r="AB681" s="20" t="e">
        <f>MATCH("R",$J682:$J$1001,0)</f>
        <v>#N/A</v>
      </c>
      <c r="AC681" s="20">
        <f>ROW()</f>
        <v>681</v>
      </c>
      <c r="AD681" s="24" t="e">
        <f t="shared" ca="1" si="73"/>
        <v>#N/A</v>
      </c>
      <c r="AE681" t="str">
        <f t="shared" ca="1" si="72"/>
        <v>E</v>
      </c>
    </row>
    <row r="682" spans="1:31">
      <c r="A682"/>
      <c r="J682" s="29" t="str">
        <f>SSN_7!J2002</f>
        <v/>
      </c>
      <c r="K682" s="29" t="str">
        <f>SSN_7!K2002</f>
        <v xml:space="preserve">    </v>
      </c>
      <c r="L682" s="29" t="str">
        <f>SSN_7!L2002</f>
        <v xml:space="preserve"> 3.4</v>
      </c>
      <c r="M682" s="29" t="str">
        <f>SSN_7!M2002</f>
        <v xml:space="preserve"> 4.0</v>
      </c>
      <c r="N682" s="29" t="str">
        <f>SSN_7!N2002</f>
        <v xml:space="preserve"> 3.4</v>
      </c>
      <c r="O682" s="29" t="str">
        <f>SSN_7!O2002</f>
        <v xml:space="preserve"> 3.3</v>
      </c>
      <c r="P682" s="29" t="str">
        <f>SSN_7!P2002</f>
        <v xml:space="preserve"> 3.3</v>
      </c>
      <c r="Q682" s="29" t="str">
        <f>SSN_7!Q2002</f>
        <v xml:space="preserve"> 3.1</v>
      </c>
      <c r="R682" s="29" t="str">
        <f>SSN_7!R2002</f>
        <v xml:space="preserve"> 2.9</v>
      </c>
      <c r="S682" s="29" t="str">
        <f>SSN_7!S2002</f>
        <v xml:space="preserve"> 2.8</v>
      </c>
      <c r="T682" s="29" t="str">
        <f>SSN_7!T2002</f>
        <v xml:space="preserve"> 2.8</v>
      </c>
      <c r="U682" s="29" t="str">
        <f>SSN_7!U2002</f>
        <v xml:space="preserve"> 2.7</v>
      </c>
      <c r="V682" s="29" t="str">
        <f>SSN_7!V2002</f>
        <v xml:space="preserve"> 2.7</v>
      </c>
      <c r="X682" t="e">
        <f>VLOOKUP(K682,$X$2:Y$31,2,FALSE())</f>
        <v>#N/A</v>
      </c>
      <c r="AB682" s="20" t="e">
        <f>MATCH("R",$J683:$J$1001,0)</f>
        <v>#N/A</v>
      </c>
      <c r="AC682" s="20">
        <f>ROW()</f>
        <v>682</v>
      </c>
      <c r="AD682" s="24" t="e">
        <f t="shared" ca="1" si="73"/>
        <v>#N/A</v>
      </c>
      <c r="AE682" t="str">
        <f t="shared" ca="1" si="72"/>
        <v>E</v>
      </c>
    </row>
    <row r="683" spans="1:31">
      <c r="A683"/>
      <c r="J683" s="29" t="str">
        <f>SSN_7!J2003</f>
        <v/>
      </c>
      <c r="K683" s="29" t="str">
        <f>SSN_7!K2003</f>
        <v xml:space="preserve">    </v>
      </c>
      <c r="L683" s="29" t="str">
        <f>SSN_7!L2003</f>
        <v xml:space="preserve"> 3.4</v>
      </c>
      <c r="M683" s="29" t="str">
        <f>SSN_7!M2003</f>
        <v xml:space="preserve"> 4.0</v>
      </c>
      <c r="N683" s="29" t="str">
        <f>SSN_7!N2003</f>
        <v xml:space="preserve"> 3.4</v>
      </c>
      <c r="O683" s="29" t="str">
        <f>SSN_7!O2003</f>
        <v xml:space="preserve"> 3.3</v>
      </c>
      <c r="P683" s="29" t="str">
        <f>SSN_7!P2003</f>
        <v xml:space="preserve"> 3.4</v>
      </c>
      <c r="Q683" s="29" t="str">
        <f>SSN_7!Q2003</f>
        <v xml:space="preserve"> 3.1</v>
      </c>
      <c r="R683" s="29" t="str">
        <f>SSN_7!R2003</f>
        <v xml:space="preserve"> 2.9</v>
      </c>
      <c r="S683" s="29" t="str">
        <f>SSN_7!S2003</f>
        <v xml:space="preserve"> 2.8</v>
      </c>
      <c r="T683" s="29" t="str">
        <f>SSN_7!T2003</f>
        <v xml:space="preserve"> 2.8</v>
      </c>
      <c r="U683" s="29" t="str">
        <f>SSN_7!U2003</f>
        <v xml:space="preserve"> 2.7</v>
      </c>
      <c r="V683" s="29" t="str">
        <f>SSN_7!V2003</f>
        <v xml:space="preserve"> 2.7</v>
      </c>
      <c r="X683" t="e">
        <f>VLOOKUP(K683,$X$2:Y$31,2,FALSE())</f>
        <v>#N/A</v>
      </c>
      <c r="AB683" s="20" t="e">
        <f>MATCH("R",$J684:$J$1001,0)</f>
        <v>#N/A</v>
      </c>
      <c r="AC683" s="20">
        <f>ROW()</f>
        <v>683</v>
      </c>
      <c r="AD683" s="24" t="e">
        <f t="shared" ca="1" si="73"/>
        <v>#N/A</v>
      </c>
      <c r="AE683" t="str">
        <f t="shared" ca="1" si="72"/>
        <v>E</v>
      </c>
    </row>
    <row r="684" spans="1:31">
      <c r="A684"/>
      <c r="J684" s="29" t="str">
        <f>SSN_7!J2004</f>
        <v/>
      </c>
      <c r="K684" s="29" t="str">
        <f>SSN_7!K2004</f>
        <v xml:space="preserve">    </v>
      </c>
      <c r="L684" s="29" t="str">
        <f>SSN_7!L2004</f>
        <v xml:space="preserve">  44</v>
      </c>
      <c r="M684" s="29" t="str">
        <f>SSN_7!M2004</f>
        <v xml:space="preserve">  49</v>
      </c>
      <c r="N684" s="29" t="str">
        <f>SSN_7!N2004</f>
        <v xml:space="preserve">  53</v>
      </c>
      <c r="O684" s="29" t="str">
        <f>SSN_7!O2004</f>
        <v xml:space="preserve">  53</v>
      </c>
      <c r="P684" s="29" t="str">
        <f>SSN_7!P2004</f>
        <v xml:space="preserve">  35</v>
      </c>
      <c r="Q684" s="29" t="str">
        <f>SSN_7!Q2004</f>
        <v xml:space="preserve"> -11</v>
      </c>
      <c r="R684" s="29" t="str">
        <f>SSN_7!R2004</f>
        <v xml:space="preserve"> -13</v>
      </c>
      <c r="S684" s="29" t="str">
        <f>SSN_7!S2004</f>
        <v xml:space="preserve"> -11</v>
      </c>
      <c r="T684" s="29" t="str">
        <f>SSN_7!T2004</f>
        <v xml:space="preserve"> -10</v>
      </c>
      <c r="U684" s="29" t="str">
        <f>SSN_7!U2004</f>
        <v xml:space="preserve"> -10</v>
      </c>
      <c r="V684" s="29" t="str">
        <f>SSN_7!V2004</f>
        <v xml:space="preserve">  -9</v>
      </c>
      <c r="X684" t="e">
        <f>VLOOKUP(K684,$X$2:Y$31,2,FALSE())</f>
        <v>#N/A</v>
      </c>
      <c r="AB684" s="20" t="e">
        <f>MATCH("R",$J685:$J$1001,0)</f>
        <v>#N/A</v>
      </c>
      <c r="AC684" s="20">
        <f>ROW()</f>
        <v>684</v>
      </c>
      <c r="AD684" s="24" t="e">
        <f t="shared" ca="1" si="73"/>
        <v>#N/A</v>
      </c>
      <c r="AE684" t="str">
        <f t="shared" ca="1" si="72"/>
        <v>E</v>
      </c>
    </row>
    <row r="685" spans="1:31">
      <c r="A685"/>
      <c r="J685" s="12" t="str">
        <f>IF(K685&gt;0,"R","")</f>
        <v/>
      </c>
    </row>
  </sheetData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5C29-72E3-4981-9322-6B344A64C762}">
  <dimension ref="A1:BU684"/>
  <sheetViews>
    <sheetView workbookViewId="0"/>
  </sheetViews>
  <sheetFormatPr defaultRowHeight="13.8"/>
  <cols>
    <col min="1" max="1" width="61.59765625" style="12" customWidth="1"/>
    <col min="2" max="10" width="8.5" style="12" customWidth="1"/>
    <col min="11" max="52" width="8.3984375" customWidth="1"/>
    <col min="53" max="53" width="1.3984375" customWidth="1"/>
    <col min="54" max="58" width="6.09765625" customWidth="1"/>
    <col min="59" max="59" width="1.3984375" customWidth="1"/>
    <col min="60" max="64" width="6.09765625" customWidth="1"/>
    <col min="65" max="65" width="1.3984375" customWidth="1"/>
    <col min="66" max="67" width="5" customWidth="1"/>
    <col min="68" max="68" width="4.19921875" customWidth="1"/>
    <col min="69" max="73" width="5.09765625" customWidth="1"/>
    <col min="74" max="74" width="1.3984375" customWidth="1"/>
    <col min="75" max="256" width="8.3984375" customWidth="1"/>
  </cols>
  <sheetData>
    <row r="1" spans="1:73" ht="39.6">
      <c r="A1" s="63" t="s">
        <v>2466</v>
      </c>
      <c r="K1" s="3">
        <f>COLUMN()</f>
        <v>11</v>
      </c>
      <c r="AA1" s="14">
        <f>COLUMN()</f>
        <v>27</v>
      </c>
      <c r="AB1" s="15" t="s">
        <v>10</v>
      </c>
      <c r="AC1" s="15" t="s">
        <v>11</v>
      </c>
      <c r="AD1" s="15" t="s">
        <v>12</v>
      </c>
      <c r="AE1" s="16"/>
      <c r="AF1" s="16"/>
      <c r="AH1" t="s">
        <v>94</v>
      </c>
      <c r="AJ1" s="16" t="s">
        <v>16</v>
      </c>
      <c r="AK1" s="16" t="s">
        <v>17</v>
      </c>
      <c r="AL1" s="16" t="s">
        <v>18</v>
      </c>
      <c r="AM1" s="16" t="s">
        <v>19</v>
      </c>
      <c r="AN1" s="16" t="s">
        <v>20</v>
      </c>
      <c r="AP1" s="16" t="s">
        <v>16</v>
      </c>
      <c r="AQ1" s="16" t="s">
        <v>17</v>
      </c>
      <c r="AR1" s="16">
        <v>3.5</v>
      </c>
      <c r="AS1" s="16">
        <v>5</v>
      </c>
      <c r="AT1" s="16">
        <v>6.89</v>
      </c>
      <c r="AV1" s="16" t="s">
        <v>21</v>
      </c>
      <c r="AW1" s="16">
        <v>1.8</v>
      </c>
      <c r="AX1" s="16">
        <v>3.5</v>
      </c>
      <c r="AY1" s="16">
        <v>5</v>
      </c>
      <c r="AZ1" s="16">
        <v>6.89</v>
      </c>
      <c r="BA1" s="17"/>
      <c r="BB1" s="18" t="s">
        <v>22</v>
      </c>
      <c r="BC1" s="18" t="s">
        <v>23</v>
      </c>
      <c r="BD1" s="18" t="s">
        <v>24</v>
      </c>
      <c r="BE1" s="18" t="s">
        <v>25</v>
      </c>
      <c r="BF1" s="18" t="s">
        <v>26</v>
      </c>
      <c r="BG1" s="18" t="s">
        <v>27</v>
      </c>
      <c r="BH1" s="18" t="s">
        <v>22</v>
      </c>
      <c r="BI1" s="18" t="s">
        <v>23</v>
      </c>
      <c r="BJ1" s="18" t="s">
        <v>24</v>
      </c>
      <c r="BK1" s="18" t="s">
        <v>25</v>
      </c>
      <c r="BL1" s="18" t="s">
        <v>26</v>
      </c>
      <c r="BN1" s="18" t="s">
        <v>28</v>
      </c>
      <c r="BO1" s="18" t="s">
        <v>29</v>
      </c>
      <c r="BP1" s="18" t="s">
        <v>30</v>
      </c>
      <c r="BQ1" s="18" t="s">
        <v>22</v>
      </c>
      <c r="BR1" s="18" t="s">
        <v>23</v>
      </c>
      <c r="BS1" s="18" t="s">
        <v>24</v>
      </c>
      <c r="BT1" s="18" t="s">
        <v>25</v>
      </c>
      <c r="BU1" s="18" t="s">
        <v>26</v>
      </c>
    </row>
    <row r="2" spans="1:73">
      <c r="A2"/>
      <c r="AA2" s="19"/>
      <c r="AB2" s="20">
        <f>MATCH("R",$J3:$J$1000,0)</f>
        <v>32</v>
      </c>
      <c r="AC2" s="20">
        <f>ROW()</f>
        <v>2</v>
      </c>
      <c r="AD2" s="20">
        <f>AB2+AC2</f>
        <v>34</v>
      </c>
      <c r="AE2" t="str">
        <f t="shared" ref="AE2:AE65" si="0">IF(ISERROR(AD2),"E","OK")</f>
        <v>OK</v>
      </c>
      <c r="AF2" t="str">
        <f t="shared" ref="AF2:AF25" ca="1" si="1">INDIRECT(ADDRESS(AD2,$K$1+13,1,1))</f>
        <v>0100</v>
      </c>
      <c r="AG2" t="str">
        <f t="shared" ref="AG2:AG25" ca="1" si="2">INDIRECT(ADDRESS(AD2,$K$1+1,1,1))</f>
        <v xml:space="preserve"> 7.4</v>
      </c>
      <c r="AH2">
        <f t="shared" ref="AH2:AH25" ca="1" si="3">VALUE(AG2)</f>
        <v>7.4</v>
      </c>
      <c r="AJ2" s="21" t="str">
        <f t="shared" ref="AJ2:AJ25" ca="1" si="4">INDIRECT(ADDRESS($AD2+2,$K$1+1,1,1))</f>
        <v>64.5</v>
      </c>
      <c r="AK2" s="21" t="str">
        <f t="shared" ref="AK2:AK25" ca="1" si="5">INDIRECT(ADDRESS($AD2+2,$K$1+2,1,1))</f>
        <v>55.5</v>
      </c>
      <c r="AL2" s="21" t="str">
        <f t="shared" ref="AL2:AL25" ca="1" si="6">INDIRECT(ADDRESS($AD2+2,$K$1+3,1,1))</f>
        <v>54.7</v>
      </c>
      <c r="AM2" s="21" t="str">
        <f t="shared" ref="AM2:AM25" ca="1" si="7">INDIRECT(ADDRESS($AD2+2,$K$1+4,1,1))</f>
        <v>56.6</v>
      </c>
      <c r="AN2" s="21" t="str">
        <f t="shared" ref="AN2:AN25" ca="1" si="8">INDIRECT(ADDRESS($AD2+2,$K$1+5,1,1))</f>
        <v>63.3</v>
      </c>
      <c r="AP2">
        <f t="shared" ref="AP2:AP25" ca="1" si="9">VALUE(AJ2)</f>
        <v>64.5</v>
      </c>
      <c r="AQ2">
        <f t="shared" ref="AQ2:AQ25" ca="1" si="10">VALUE(AK2)</f>
        <v>55.5</v>
      </c>
      <c r="AR2">
        <f ca="1">IF($AH2&gt;=AR$1,VALUE(AL2),0)</f>
        <v>54.7</v>
      </c>
      <c r="AS2">
        <f t="shared" ref="AS2:AT2" ca="1" si="11">IF($AH2&gt;=AS$1,VALUE(AM2),0)</f>
        <v>56.6</v>
      </c>
      <c r="AT2">
        <f t="shared" ca="1" si="11"/>
        <v>63.3</v>
      </c>
      <c r="AV2" s="21">
        <f t="shared" ref="AV2:AV25" ca="1" si="12">VALUE(INDIRECT(ADDRESS($AD2+10,$K$1+1,1,1)))</f>
        <v>59</v>
      </c>
      <c r="AW2" s="21">
        <f ca="1">IF($AH2&gt;=AW$1,VALUE(INDIRECT(ADDRESS($AD2+10,$K$1+2,1,1))),0)</f>
        <v>61</v>
      </c>
      <c r="AX2" s="21">
        <f ca="1">IF($AH2&gt;=AX$1,VALUE(INDIRECT(ADDRESS($AD2+10,$K$1+3,1,1))),0)</f>
        <v>63</v>
      </c>
      <c r="AY2" s="21">
        <f ca="1">IF($AH2&gt;=AY$1,VALUE(INDIRECT(ADDRESS($AD2+10,$K$1+4,1,1))),0)</f>
        <v>64</v>
      </c>
      <c r="AZ2" s="21">
        <f ca="1">IF($AH2&gt;=AZ$1,VALUE(INDIRECT(ADDRESS($AD2+10,$K$1+5,1,1))),0)</f>
        <v>60</v>
      </c>
      <c r="BB2" s="21" t="str">
        <f t="shared" ref="BB2:BB25" ca="1" si="13">INDIRECT(ADDRESS($AD2+4,$K$1+1,1,1))</f>
        <v xml:space="preserve"> 360</v>
      </c>
      <c r="BC2" s="21" t="str">
        <f t="shared" ref="BC2:BC25" ca="1" si="14">INDIRECT(ADDRESS($AD2+4,$K$1+2,1,1))</f>
        <v xml:space="preserve"> 246</v>
      </c>
      <c r="BD2" s="21" t="str">
        <f t="shared" ref="BD2:BD25" ca="1" si="15">INDIRECT(ADDRESS($AD2+4,$K$1+3,1,1))</f>
        <v xml:space="preserve"> 239</v>
      </c>
      <c r="BE2" s="21" t="str">
        <f t="shared" ref="BE2:BE25" ca="1" si="16">INDIRECT(ADDRESS($AD2+4,$K$1+4,1,1))</f>
        <v xml:space="preserve"> 257</v>
      </c>
      <c r="BF2" s="21" t="str">
        <f t="shared" ref="BF2:BF25" ca="1" si="17">INDIRECT(ADDRESS($AD2+4,$K$1+5,1,1))</f>
        <v xml:space="preserve"> 341</v>
      </c>
      <c r="BH2">
        <f t="shared" ref="BH2:BH25" ca="1" si="18">VALUE(BB2)</f>
        <v>360</v>
      </c>
      <c r="BI2">
        <f t="shared" ref="BI2:BI25" ca="1" si="19">VALUE(BC2)</f>
        <v>246</v>
      </c>
      <c r="BJ2">
        <f ca="1">IF($AH2&gt;=AX$1,VALUE(BD2),0)</f>
        <v>239</v>
      </c>
      <c r="BK2">
        <f t="shared" ref="BK2:BL2" ca="1" si="20">IF($AH2&gt;=AY$1,VALUE(BE2),0)</f>
        <v>257</v>
      </c>
      <c r="BL2">
        <f t="shared" ca="1" si="20"/>
        <v>341</v>
      </c>
      <c r="BN2" s="22" t="s">
        <v>31</v>
      </c>
      <c r="BO2" s="22" t="s">
        <v>32</v>
      </c>
      <c r="BP2" s="22">
        <f t="shared" ref="BP2:BP25" ca="1" si="21">VALUE(AG2)</f>
        <v>7.4</v>
      </c>
      <c r="BQ2" s="22">
        <f t="shared" ref="BQ2:BQ25" ca="1" si="22">BH3</f>
        <v>362</v>
      </c>
      <c r="BR2" s="22">
        <f t="shared" ref="BR2:BR25" ca="1" si="23">BI3</f>
        <v>240</v>
      </c>
      <c r="BS2" s="22">
        <f t="shared" ref="BS2:BS25" ca="1" si="24">BJ3</f>
        <v>251</v>
      </c>
      <c r="BT2" s="22">
        <f t="shared" ref="BT2:BT25" ca="1" si="25">BK3</f>
        <v>284</v>
      </c>
      <c r="BU2" s="22">
        <f t="shared" ref="BU2:BU25" ca="1" si="26">BL3</f>
        <v>0</v>
      </c>
    </row>
    <row r="3" spans="1:73">
      <c r="A3"/>
      <c r="X3" t="s">
        <v>34</v>
      </c>
      <c r="Y3" t="s">
        <v>32</v>
      </c>
      <c r="AA3" s="23"/>
      <c r="AB3" s="20">
        <f>MATCH("R",$J4:$J$1000,0)</f>
        <v>31</v>
      </c>
      <c r="AC3" s="20">
        <f>ROW()</f>
        <v>3</v>
      </c>
      <c r="AD3" s="24">
        <f t="shared" ref="AD3:AD66" ca="1" si="27">IF(VALUE(INDIRECT(ADDRESS(AD2,AA$1+1,1,TRUE())))=1,AD2+1,VALUE(INDIRECT(ADDRESS(AD2,AA$1+2,1,TRUE())))+VALUE((INDIRECT(ADDRESS(AD2,AA$1+1,1,TRUE())))))</f>
        <v>57</v>
      </c>
      <c r="AE3" t="str">
        <f t="shared" ca="1" si="0"/>
        <v>OK</v>
      </c>
      <c r="AF3" t="str">
        <f t="shared" ca="1" si="1"/>
        <v>0200</v>
      </c>
      <c r="AG3" t="str">
        <f t="shared" ca="1" si="2"/>
        <v xml:space="preserve"> 6.4</v>
      </c>
      <c r="AH3">
        <f t="shared" ca="1" si="3"/>
        <v>6.4</v>
      </c>
      <c r="AJ3" s="21" t="str">
        <f t="shared" ca="1" si="4"/>
        <v>64.6</v>
      </c>
      <c r="AK3" s="21" t="str">
        <f t="shared" ca="1" si="5"/>
        <v>54.8</v>
      </c>
      <c r="AL3" s="21" t="str">
        <f t="shared" ca="1" si="6"/>
        <v>56.0</v>
      </c>
      <c r="AM3" s="21" t="str">
        <f t="shared" ca="1" si="7"/>
        <v>59.1</v>
      </c>
      <c r="AN3" s="21" t="str">
        <f t="shared" ca="1" si="8"/>
        <v>64.5</v>
      </c>
      <c r="AP3">
        <f t="shared" ca="1" si="9"/>
        <v>64.599999999999994</v>
      </c>
      <c r="AQ3">
        <f t="shared" ca="1" si="10"/>
        <v>54.8</v>
      </c>
      <c r="AR3">
        <f t="shared" ref="AR3:AR25" ca="1" si="28">IF($AH3&gt;=AR$1,VALUE(AL3),0)</f>
        <v>56</v>
      </c>
      <c r="AS3">
        <f t="shared" ref="AS3:AS25" ca="1" si="29">IF($AH3&gt;=AS$1,VALUE(AM3),0)</f>
        <v>59.1</v>
      </c>
      <c r="AT3">
        <f t="shared" ref="AT3:AT25" ca="1" si="30">IF($AH3&gt;=AT$1,VALUE(AN3),0)</f>
        <v>0</v>
      </c>
      <c r="AV3" s="21">
        <f t="shared" ca="1" si="12"/>
        <v>60</v>
      </c>
      <c r="AW3" s="21">
        <f t="shared" ref="AW3:AW25" ca="1" si="31">IF($AH3&gt;=AW$1,VALUE(INDIRECT(ADDRESS($AD3+10,$K$1+2,1,1))),0)</f>
        <v>60</v>
      </c>
      <c r="AX3" s="21">
        <f t="shared" ref="AX3:AX25" ca="1" si="32">IF($AH3&gt;=AX$1,VALUE(INDIRECT(ADDRESS($AD3+10,$K$1+3,1,1))),0)</f>
        <v>63</v>
      </c>
      <c r="AY3" s="21">
        <f t="shared" ref="AY3:AY25" ca="1" si="33">IF($AH3&gt;=AY$1,VALUE(INDIRECT(ADDRESS($AD3+10,$K$1+4,1,1))),0)</f>
        <v>63</v>
      </c>
      <c r="AZ3" s="21">
        <f t="shared" ref="AZ3:AZ25" ca="1" si="34">IF($AH3&gt;=AZ$1,VALUE(INDIRECT(ADDRESS($AD3+10,$K$1+5,1,1))),0)</f>
        <v>0</v>
      </c>
      <c r="BB3" s="21" t="str">
        <f t="shared" ca="1" si="13"/>
        <v xml:space="preserve"> 362</v>
      </c>
      <c r="BC3" s="21" t="str">
        <f t="shared" ca="1" si="14"/>
        <v xml:space="preserve"> 240</v>
      </c>
      <c r="BD3" s="21" t="str">
        <f t="shared" ca="1" si="15"/>
        <v xml:space="preserve"> 251</v>
      </c>
      <c r="BE3" s="21" t="str">
        <f t="shared" ca="1" si="16"/>
        <v xml:space="preserve"> 284</v>
      </c>
      <c r="BF3" s="21" t="str">
        <f t="shared" ca="1" si="17"/>
        <v xml:space="preserve"> 360</v>
      </c>
      <c r="BH3">
        <f t="shared" ca="1" si="18"/>
        <v>362</v>
      </c>
      <c r="BI3">
        <f t="shared" ca="1" si="19"/>
        <v>240</v>
      </c>
      <c r="BJ3">
        <f t="shared" ref="BJ3:BJ25" ca="1" si="35">IF($AH3&gt;=AX$1,VALUE(BD3),0)</f>
        <v>251</v>
      </c>
      <c r="BK3">
        <f t="shared" ref="BK3:BK25" ca="1" si="36">IF($AH3&gt;=AY$1,VALUE(BE3),0)</f>
        <v>284</v>
      </c>
      <c r="BL3">
        <f t="shared" ref="BL3:BL25" ca="1" si="37">IF($AH3&gt;=AZ$1,VALUE(BF3),0)</f>
        <v>0</v>
      </c>
      <c r="BN3" s="22" t="s">
        <v>35</v>
      </c>
      <c r="BO3" s="22" t="s">
        <v>36</v>
      </c>
      <c r="BP3" s="22">
        <f t="shared" ca="1" si="21"/>
        <v>6.4</v>
      </c>
      <c r="BQ3" s="22">
        <f t="shared" ca="1" si="22"/>
        <v>368</v>
      </c>
      <c r="BR3" s="22">
        <f t="shared" ca="1" si="23"/>
        <v>245</v>
      </c>
      <c r="BS3" s="22">
        <f t="shared" ca="1" si="24"/>
        <v>270</v>
      </c>
      <c r="BT3" s="22">
        <f t="shared" ca="1" si="25"/>
        <v>353</v>
      </c>
      <c r="BU3" s="22">
        <f t="shared" ca="1" si="26"/>
        <v>0</v>
      </c>
    </row>
    <row r="4" spans="1:73">
      <c r="A4"/>
      <c r="X4" t="s">
        <v>37</v>
      </c>
      <c r="Y4" t="s">
        <v>36</v>
      </c>
      <c r="AA4" s="23"/>
      <c r="AB4" s="20">
        <f>MATCH("R",$J5:$J$1000,0)</f>
        <v>30</v>
      </c>
      <c r="AC4" s="20">
        <f>ROW()</f>
        <v>4</v>
      </c>
      <c r="AD4" s="24">
        <f t="shared" ca="1" si="27"/>
        <v>89</v>
      </c>
      <c r="AE4" t="str">
        <f t="shared" ca="1" si="0"/>
        <v>OK</v>
      </c>
      <c r="AF4" t="str">
        <f t="shared" ca="1" si="1"/>
        <v>0300</v>
      </c>
      <c r="AG4" t="str">
        <f t="shared" ca="1" si="2"/>
        <v xml:space="preserve"> 5.5</v>
      </c>
      <c r="AH4">
        <f t="shared" ca="1" si="3"/>
        <v>5.5</v>
      </c>
      <c r="AJ4" s="21" t="str">
        <f t="shared" ca="1" si="4"/>
        <v>65.0</v>
      </c>
      <c r="AK4" s="21" t="str">
        <f t="shared" ca="1" si="5"/>
        <v>55.4</v>
      </c>
      <c r="AL4" s="21" t="str">
        <f t="shared" ca="1" si="6"/>
        <v>57.8</v>
      </c>
      <c r="AM4" s="21" t="str">
        <f t="shared" ca="1" si="7"/>
        <v>64.0</v>
      </c>
      <c r="AN4" s="21" t="str">
        <f t="shared" ca="1" si="8"/>
        <v>64.9</v>
      </c>
      <c r="AP4">
        <f t="shared" ca="1" si="9"/>
        <v>65</v>
      </c>
      <c r="AQ4">
        <f t="shared" ca="1" si="10"/>
        <v>55.4</v>
      </c>
      <c r="AR4">
        <f t="shared" ca="1" si="28"/>
        <v>57.8</v>
      </c>
      <c r="AS4">
        <f t="shared" ca="1" si="29"/>
        <v>64</v>
      </c>
      <c r="AT4">
        <f t="shared" ca="1" si="30"/>
        <v>0</v>
      </c>
      <c r="AV4" s="21">
        <f t="shared" ca="1" si="12"/>
        <v>60</v>
      </c>
      <c r="AW4" s="21">
        <f t="shared" ca="1" si="31"/>
        <v>59</v>
      </c>
      <c r="AX4" s="21">
        <f t="shared" ca="1" si="32"/>
        <v>62</v>
      </c>
      <c r="AY4" s="21">
        <f t="shared" ca="1" si="33"/>
        <v>58</v>
      </c>
      <c r="AZ4" s="21">
        <f t="shared" ca="1" si="34"/>
        <v>0</v>
      </c>
      <c r="BB4" s="21" t="str">
        <f t="shared" ca="1" si="13"/>
        <v xml:space="preserve"> 368</v>
      </c>
      <c r="BC4" s="21" t="str">
        <f t="shared" ca="1" si="14"/>
        <v xml:space="preserve"> 245</v>
      </c>
      <c r="BD4" s="21" t="str">
        <f t="shared" ca="1" si="15"/>
        <v xml:space="preserve"> 270</v>
      </c>
      <c r="BE4" s="21" t="str">
        <f t="shared" ca="1" si="16"/>
        <v xml:space="preserve"> 353</v>
      </c>
      <c r="BF4" s="21" t="str">
        <f t="shared" ca="1" si="17"/>
        <v xml:space="preserve"> 367</v>
      </c>
      <c r="BH4">
        <f t="shared" ca="1" si="18"/>
        <v>368</v>
      </c>
      <c r="BI4">
        <f t="shared" ca="1" si="19"/>
        <v>245</v>
      </c>
      <c r="BJ4">
        <f t="shared" ca="1" si="35"/>
        <v>270</v>
      </c>
      <c r="BK4">
        <f t="shared" ca="1" si="36"/>
        <v>353</v>
      </c>
      <c r="BL4">
        <f t="shared" ca="1" si="37"/>
        <v>0</v>
      </c>
      <c r="BN4" s="22" t="s">
        <v>38</v>
      </c>
      <c r="BO4" s="22" t="s">
        <v>39</v>
      </c>
      <c r="BP4" s="22">
        <f t="shared" ca="1" si="21"/>
        <v>5.5</v>
      </c>
      <c r="BQ4" s="22">
        <f t="shared" ca="1" si="22"/>
        <v>376</v>
      </c>
      <c r="BR4" s="22">
        <f t="shared" ca="1" si="23"/>
        <v>254</v>
      </c>
      <c r="BS4" s="22">
        <f t="shared" ca="1" si="24"/>
        <v>294</v>
      </c>
      <c r="BT4" s="22">
        <f t="shared" ca="1" si="25"/>
        <v>0</v>
      </c>
      <c r="BU4" s="22">
        <f t="shared" ca="1" si="26"/>
        <v>0</v>
      </c>
    </row>
    <row r="5" spans="1:73">
      <c r="A5"/>
      <c r="X5" t="s">
        <v>41</v>
      </c>
      <c r="Y5" t="s">
        <v>39</v>
      </c>
      <c r="AA5" s="23"/>
      <c r="AB5" s="20">
        <f>MATCH("R",$J6:$J$1000,0)</f>
        <v>29</v>
      </c>
      <c r="AC5" s="20">
        <f>ROW()</f>
        <v>5</v>
      </c>
      <c r="AD5" s="24">
        <f t="shared" ca="1" si="27"/>
        <v>112</v>
      </c>
      <c r="AE5" t="str">
        <f t="shared" ca="1" si="0"/>
        <v>OK</v>
      </c>
      <c r="AF5" t="str">
        <f t="shared" ca="1" si="1"/>
        <v>0400</v>
      </c>
      <c r="AG5" t="str">
        <f t="shared" ca="1" si="2"/>
        <v xml:space="preserve"> 4.9</v>
      </c>
      <c r="AH5">
        <f t="shared" ca="1" si="3"/>
        <v>4.9000000000000004</v>
      </c>
      <c r="AJ5" s="21" t="str">
        <f t="shared" ca="1" si="4"/>
        <v>65.4</v>
      </c>
      <c r="AK5" s="21" t="str">
        <f t="shared" ca="1" si="5"/>
        <v>56.2</v>
      </c>
      <c r="AL5" s="21" t="str">
        <f t="shared" ca="1" si="6"/>
        <v>59.9</v>
      </c>
      <c r="AM5" s="21" t="str">
        <f t="shared" ca="1" si="7"/>
        <v>65.4</v>
      </c>
      <c r="AN5" s="21" t="str">
        <f t="shared" ca="1" si="8"/>
        <v>65.4</v>
      </c>
      <c r="AP5">
        <f t="shared" ca="1" si="9"/>
        <v>65.400000000000006</v>
      </c>
      <c r="AQ5">
        <f t="shared" ca="1" si="10"/>
        <v>56.2</v>
      </c>
      <c r="AR5">
        <f t="shared" ca="1" si="28"/>
        <v>59.9</v>
      </c>
      <c r="AS5">
        <f t="shared" ca="1" si="29"/>
        <v>0</v>
      </c>
      <c r="AT5">
        <f t="shared" ca="1" si="30"/>
        <v>0</v>
      </c>
      <c r="AV5" s="21">
        <f t="shared" ca="1" si="12"/>
        <v>57</v>
      </c>
      <c r="AW5" s="21">
        <f t="shared" ca="1" si="31"/>
        <v>59</v>
      </c>
      <c r="AX5" s="21">
        <f t="shared" ca="1" si="32"/>
        <v>60</v>
      </c>
      <c r="AY5" s="21">
        <f t="shared" ca="1" si="33"/>
        <v>0</v>
      </c>
      <c r="AZ5" s="21">
        <f t="shared" ca="1" si="34"/>
        <v>0</v>
      </c>
      <c r="BB5" s="21" t="str">
        <f t="shared" ca="1" si="13"/>
        <v xml:space="preserve"> 376</v>
      </c>
      <c r="BC5" s="21" t="str">
        <f t="shared" ca="1" si="14"/>
        <v xml:space="preserve"> 254</v>
      </c>
      <c r="BD5" s="21" t="str">
        <f t="shared" ca="1" si="15"/>
        <v xml:space="preserve"> 294</v>
      </c>
      <c r="BE5" s="21" t="str">
        <f t="shared" ca="1" si="16"/>
        <v xml:space="preserve"> 376</v>
      </c>
      <c r="BF5" s="21" t="str">
        <f t="shared" ca="1" si="17"/>
        <v xml:space="preserve"> 376</v>
      </c>
      <c r="BH5">
        <f t="shared" ca="1" si="18"/>
        <v>376</v>
      </c>
      <c r="BI5">
        <f t="shared" ca="1" si="19"/>
        <v>254</v>
      </c>
      <c r="BJ5">
        <f t="shared" ca="1" si="35"/>
        <v>294</v>
      </c>
      <c r="BK5">
        <f t="shared" ca="1" si="36"/>
        <v>0</v>
      </c>
      <c r="BL5">
        <f t="shared" ca="1" si="37"/>
        <v>0</v>
      </c>
      <c r="BN5" s="22" t="s">
        <v>42</v>
      </c>
      <c r="BO5" s="22" t="s">
        <v>43</v>
      </c>
      <c r="BP5" s="22">
        <f t="shared" ca="1" si="21"/>
        <v>4.9000000000000004</v>
      </c>
      <c r="BQ5" s="22">
        <f t="shared" ca="1" si="22"/>
        <v>381</v>
      </c>
      <c r="BR5" s="22">
        <f t="shared" ca="1" si="23"/>
        <v>261</v>
      </c>
      <c r="BS5" s="22">
        <f t="shared" ca="1" si="24"/>
        <v>319</v>
      </c>
      <c r="BT5" s="22">
        <f t="shared" ca="1" si="25"/>
        <v>0</v>
      </c>
      <c r="BU5" s="22">
        <f t="shared" ca="1" si="26"/>
        <v>0</v>
      </c>
    </row>
    <row r="6" spans="1:73">
      <c r="A6"/>
      <c r="X6" t="s">
        <v>44</v>
      </c>
      <c r="Y6" t="s">
        <v>43</v>
      </c>
      <c r="AA6" s="23"/>
      <c r="AB6" s="20">
        <f>MATCH("R",$J7:$J$1000,0)</f>
        <v>28</v>
      </c>
      <c r="AC6" s="20">
        <f>ROW()</f>
        <v>6</v>
      </c>
      <c r="AD6" s="24">
        <f t="shared" ca="1" si="27"/>
        <v>144</v>
      </c>
      <c r="AE6" t="str">
        <f t="shared" ca="1" si="0"/>
        <v>OK</v>
      </c>
      <c r="AF6" t="str">
        <f t="shared" ca="1" si="1"/>
        <v>0500</v>
      </c>
      <c r="AG6" t="str">
        <f t="shared" ca="1" si="2"/>
        <v xml:space="preserve"> 4.5</v>
      </c>
      <c r="AH6">
        <f t="shared" ca="1" si="3"/>
        <v>4.5</v>
      </c>
      <c r="AJ6" s="21" t="str">
        <f t="shared" ca="1" si="4"/>
        <v>65.7</v>
      </c>
      <c r="AK6" s="21" t="str">
        <f t="shared" ca="1" si="5"/>
        <v>57.0</v>
      </c>
      <c r="AL6" s="21" t="str">
        <f t="shared" ca="1" si="6"/>
        <v>61.8</v>
      </c>
      <c r="AM6" s="21" t="str">
        <f t="shared" ca="1" si="7"/>
        <v>65.7</v>
      </c>
      <c r="AN6" s="21" t="str">
        <f t="shared" ca="1" si="8"/>
        <v>65.7</v>
      </c>
      <c r="AP6">
        <f t="shared" ca="1" si="9"/>
        <v>65.7</v>
      </c>
      <c r="AQ6">
        <f t="shared" ca="1" si="10"/>
        <v>57</v>
      </c>
      <c r="AR6">
        <f t="shared" ca="1" si="28"/>
        <v>61.8</v>
      </c>
      <c r="AS6">
        <f t="shared" ca="1" si="29"/>
        <v>0</v>
      </c>
      <c r="AT6">
        <f t="shared" ca="1" si="30"/>
        <v>0</v>
      </c>
      <c r="AV6" s="21">
        <f t="shared" ca="1" si="12"/>
        <v>57</v>
      </c>
      <c r="AW6" s="21">
        <f t="shared" ca="1" si="31"/>
        <v>58</v>
      </c>
      <c r="AX6" s="21">
        <f t="shared" ca="1" si="32"/>
        <v>59</v>
      </c>
      <c r="AY6" s="21">
        <f t="shared" ca="1" si="33"/>
        <v>0</v>
      </c>
      <c r="AZ6" s="21">
        <f t="shared" ca="1" si="34"/>
        <v>0</v>
      </c>
      <c r="BB6" s="21" t="str">
        <f t="shared" ca="1" si="13"/>
        <v xml:space="preserve"> 381</v>
      </c>
      <c r="BC6" s="21" t="str">
        <f t="shared" ca="1" si="14"/>
        <v xml:space="preserve"> 261</v>
      </c>
      <c r="BD6" s="21" t="str">
        <f t="shared" ca="1" si="15"/>
        <v xml:space="preserve"> 319</v>
      </c>
      <c r="BE6" s="21" t="str">
        <f t="shared" ca="1" si="16"/>
        <v xml:space="preserve"> 381</v>
      </c>
      <c r="BF6" s="21" t="str">
        <f t="shared" ca="1" si="17"/>
        <v xml:space="preserve"> 381</v>
      </c>
      <c r="BH6">
        <f t="shared" ca="1" si="18"/>
        <v>381</v>
      </c>
      <c r="BI6">
        <f t="shared" ca="1" si="19"/>
        <v>261</v>
      </c>
      <c r="BJ6">
        <f t="shared" ca="1" si="35"/>
        <v>319</v>
      </c>
      <c r="BK6">
        <f t="shared" ca="1" si="36"/>
        <v>0</v>
      </c>
      <c r="BL6">
        <f t="shared" ca="1" si="37"/>
        <v>0</v>
      </c>
      <c r="BN6" s="22" t="s">
        <v>45</v>
      </c>
      <c r="BO6" s="22" t="s">
        <v>46</v>
      </c>
      <c r="BP6" s="22">
        <f t="shared" ca="1" si="21"/>
        <v>4.5</v>
      </c>
      <c r="BQ6" s="22">
        <f t="shared" ca="1" si="22"/>
        <v>381</v>
      </c>
      <c r="BR6" s="22">
        <f t="shared" ca="1" si="23"/>
        <v>263</v>
      </c>
      <c r="BS6" s="22">
        <f t="shared" ca="1" si="24"/>
        <v>336</v>
      </c>
      <c r="BT6" s="22">
        <f t="shared" ca="1" si="25"/>
        <v>0</v>
      </c>
      <c r="BU6" s="22">
        <f t="shared" ca="1" si="26"/>
        <v>0</v>
      </c>
    </row>
    <row r="7" spans="1:73">
      <c r="A7"/>
      <c r="X7" t="s">
        <v>47</v>
      </c>
      <c r="Y7" t="s">
        <v>46</v>
      </c>
      <c r="AB7" s="20">
        <f>MATCH("R",$J8:$J$1000,0)</f>
        <v>27</v>
      </c>
      <c r="AC7" s="20">
        <f>ROW()</f>
        <v>7</v>
      </c>
      <c r="AD7" s="24">
        <f t="shared" ca="1" si="27"/>
        <v>167</v>
      </c>
      <c r="AE7" t="str">
        <f t="shared" ca="1" si="0"/>
        <v>OK</v>
      </c>
      <c r="AF7" t="str">
        <f t="shared" ca="1" si="1"/>
        <v>0600</v>
      </c>
      <c r="AG7" t="str">
        <f t="shared" ca="1" si="2"/>
        <v xml:space="preserve"> 4.3</v>
      </c>
      <c r="AH7">
        <f t="shared" ca="1" si="3"/>
        <v>4.3</v>
      </c>
      <c r="AJ7" s="21" t="str">
        <f t="shared" ca="1" si="4"/>
        <v>65.7</v>
      </c>
      <c r="AK7" s="21" t="str">
        <f t="shared" ca="1" si="5"/>
        <v>57.2</v>
      </c>
      <c r="AL7" s="21" t="str">
        <f t="shared" ca="1" si="6"/>
        <v>63.0</v>
      </c>
      <c r="AM7" s="21" t="str">
        <f t="shared" ca="1" si="7"/>
        <v>65.7</v>
      </c>
      <c r="AN7" s="21" t="str">
        <f t="shared" ca="1" si="8"/>
        <v>65.7</v>
      </c>
      <c r="AP7">
        <f t="shared" ca="1" si="9"/>
        <v>65.7</v>
      </c>
      <c r="AQ7">
        <f t="shared" ca="1" si="10"/>
        <v>57.2</v>
      </c>
      <c r="AR7">
        <f t="shared" ca="1" si="28"/>
        <v>63</v>
      </c>
      <c r="AS7">
        <f t="shared" ca="1" si="29"/>
        <v>0</v>
      </c>
      <c r="AT7">
        <f t="shared" ca="1" si="30"/>
        <v>0</v>
      </c>
      <c r="AV7" s="21">
        <f t="shared" ca="1" si="12"/>
        <v>57</v>
      </c>
      <c r="AW7" s="21">
        <f t="shared" ca="1" si="31"/>
        <v>58</v>
      </c>
      <c r="AX7" s="21">
        <f t="shared" ca="1" si="32"/>
        <v>59</v>
      </c>
      <c r="AY7" s="21">
        <f t="shared" ca="1" si="33"/>
        <v>0</v>
      </c>
      <c r="AZ7" s="21">
        <f t="shared" ca="1" si="34"/>
        <v>0</v>
      </c>
      <c r="BB7" s="21" t="str">
        <f t="shared" ca="1" si="13"/>
        <v xml:space="preserve"> 381</v>
      </c>
      <c r="BC7" s="21" t="str">
        <f t="shared" ca="1" si="14"/>
        <v xml:space="preserve"> 263</v>
      </c>
      <c r="BD7" s="21" t="str">
        <f t="shared" ca="1" si="15"/>
        <v xml:space="preserve"> 336</v>
      </c>
      <c r="BE7" s="21" t="str">
        <f t="shared" ca="1" si="16"/>
        <v xml:space="preserve"> 381</v>
      </c>
      <c r="BF7" s="21" t="str">
        <f t="shared" ca="1" si="17"/>
        <v xml:space="preserve"> 381</v>
      </c>
      <c r="BH7">
        <f t="shared" ca="1" si="18"/>
        <v>381</v>
      </c>
      <c r="BI7">
        <f t="shared" ca="1" si="19"/>
        <v>263</v>
      </c>
      <c r="BJ7">
        <f t="shared" ca="1" si="35"/>
        <v>336</v>
      </c>
      <c r="BK7">
        <f t="shared" ca="1" si="36"/>
        <v>0</v>
      </c>
      <c r="BL7">
        <f t="shared" ca="1" si="37"/>
        <v>0</v>
      </c>
      <c r="BN7" s="22" t="s">
        <v>32</v>
      </c>
      <c r="BO7" s="22" t="s">
        <v>48</v>
      </c>
      <c r="BP7" s="22">
        <f t="shared" ca="1" si="21"/>
        <v>4.3</v>
      </c>
      <c r="BQ7" s="22">
        <f t="shared" ca="1" si="22"/>
        <v>378</v>
      </c>
      <c r="BR7" s="22">
        <f t="shared" ca="1" si="23"/>
        <v>261</v>
      </c>
      <c r="BS7" s="22">
        <f t="shared" ca="1" si="24"/>
        <v>323</v>
      </c>
      <c r="BT7" s="22">
        <f t="shared" ca="1" si="25"/>
        <v>0</v>
      </c>
      <c r="BU7" s="22">
        <f t="shared" ca="1" si="26"/>
        <v>0</v>
      </c>
    </row>
    <row r="8" spans="1:73">
      <c r="A8"/>
      <c r="X8" t="s">
        <v>50</v>
      </c>
      <c r="Y8" t="s">
        <v>48</v>
      </c>
      <c r="AB8" s="20">
        <f>MATCH("R",$J9:$J$1000,0)</f>
        <v>26</v>
      </c>
      <c r="AC8" s="20">
        <f>ROW()</f>
        <v>8</v>
      </c>
      <c r="AD8" s="24">
        <f t="shared" ca="1" si="27"/>
        <v>199</v>
      </c>
      <c r="AE8" t="str">
        <f t="shared" ca="1" si="0"/>
        <v>OK</v>
      </c>
      <c r="AF8" t="str">
        <f t="shared" ca="1" si="1"/>
        <v>0700</v>
      </c>
      <c r="AG8" t="str">
        <f t="shared" ca="1" si="2"/>
        <v xml:space="preserve"> 4.4</v>
      </c>
      <c r="AH8">
        <f t="shared" ca="1" si="3"/>
        <v>4.4000000000000004</v>
      </c>
      <c r="AJ8" s="21" t="str">
        <f t="shared" ca="1" si="4"/>
        <v>65.5</v>
      </c>
      <c r="AK8" s="21" t="str">
        <f t="shared" ca="1" si="5"/>
        <v>56.9</v>
      </c>
      <c r="AL8" s="21" t="str">
        <f t="shared" ca="1" si="6"/>
        <v>62.1</v>
      </c>
      <c r="AM8" s="21" t="str">
        <f t="shared" ca="1" si="7"/>
        <v>65.5</v>
      </c>
      <c r="AN8" s="21" t="str">
        <f t="shared" ca="1" si="8"/>
        <v>65.5</v>
      </c>
      <c r="AP8">
        <f t="shared" ca="1" si="9"/>
        <v>65.5</v>
      </c>
      <c r="AQ8">
        <f t="shared" ca="1" si="10"/>
        <v>56.9</v>
      </c>
      <c r="AR8">
        <f t="shared" ca="1" si="28"/>
        <v>62.1</v>
      </c>
      <c r="AS8">
        <f t="shared" ca="1" si="29"/>
        <v>0</v>
      </c>
      <c r="AT8">
        <f t="shared" ca="1" si="30"/>
        <v>0</v>
      </c>
      <c r="AV8" s="21">
        <f t="shared" ca="1" si="12"/>
        <v>57</v>
      </c>
      <c r="AW8" s="21">
        <f t="shared" ca="1" si="31"/>
        <v>58</v>
      </c>
      <c r="AX8" s="21">
        <f t="shared" ca="1" si="32"/>
        <v>59</v>
      </c>
      <c r="AY8" s="21">
        <f t="shared" ca="1" si="33"/>
        <v>0</v>
      </c>
      <c r="AZ8" s="21">
        <f t="shared" ca="1" si="34"/>
        <v>0</v>
      </c>
      <c r="BB8" s="21" t="str">
        <f t="shared" ca="1" si="13"/>
        <v xml:space="preserve"> 378</v>
      </c>
      <c r="BC8" s="21" t="str">
        <f t="shared" ca="1" si="14"/>
        <v xml:space="preserve"> 261</v>
      </c>
      <c r="BD8" s="21" t="str">
        <f t="shared" ca="1" si="15"/>
        <v xml:space="preserve"> 323</v>
      </c>
      <c r="BE8" s="21" t="str">
        <f t="shared" ca="1" si="16"/>
        <v xml:space="preserve"> 378</v>
      </c>
      <c r="BF8" s="21" t="str">
        <f t="shared" ca="1" si="17"/>
        <v xml:space="preserve"> 378</v>
      </c>
      <c r="BH8">
        <f t="shared" ca="1" si="18"/>
        <v>378</v>
      </c>
      <c r="BI8">
        <f t="shared" ca="1" si="19"/>
        <v>261</v>
      </c>
      <c r="BJ8">
        <f t="shared" ca="1" si="35"/>
        <v>323</v>
      </c>
      <c r="BK8">
        <f t="shared" ca="1" si="36"/>
        <v>0</v>
      </c>
      <c r="BL8">
        <f t="shared" ca="1" si="37"/>
        <v>0</v>
      </c>
      <c r="BN8" s="22" t="s">
        <v>36</v>
      </c>
      <c r="BO8" s="22" t="s">
        <v>51</v>
      </c>
      <c r="BP8" s="22">
        <f t="shared" ca="1" si="21"/>
        <v>4.4000000000000004</v>
      </c>
      <c r="BQ8" s="22">
        <f t="shared" ca="1" si="22"/>
        <v>378</v>
      </c>
      <c r="BR8" s="22">
        <f t="shared" ca="1" si="23"/>
        <v>258</v>
      </c>
      <c r="BS8" s="22">
        <f t="shared" ca="1" si="24"/>
        <v>305</v>
      </c>
      <c r="BT8" s="22">
        <f t="shared" ca="1" si="25"/>
        <v>0</v>
      </c>
      <c r="BU8" s="22">
        <f t="shared" ca="1" si="26"/>
        <v>0</v>
      </c>
    </row>
    <row r="9" spans="1:73">
      <c r="A9"/>
      <c r="X9" t="s">
        <v>53</v>
      </c>
      <c r="Y9" t="s">
        <v>51</v>
      </c>
      <c r="AB9" s="20">
        <f>MATCH("R",$J10:$J$1000,0)</f>
        <v>25</v>
      </c>
      <c r="AC9" s="20">
        <f>ROW()</f>
        <v>9</v>
      </c>
      <c r="AD9" s="24">
        <f t="shared" ca="1" si="27"/>
        <v>222</v>
      </c>
      <c r="AE9" t="str">
        <f t="shared" ca="1" si="0"/>
        <v>OK</v>
      </c>
      <c r="AF9" t="str">
        <f t="shared" ca="1" si="1"/>
        <v>0800</v>
      </c>
      <c r="AG9" t="str">
        <f t="shared" ca="1" si="2"/>
        <v xml:space="preserve"> 4.7</v>
      </c>
      <c r="AH9">
        <f t="shared" ca="1" si="3"/>
        <v>4.7</v>
      </c>
      <c r="AJ9" s="21" t="str">
        <f t="shared" ca="1" si="4"/>
        <v>65.5</v>
      </c>
      <c r="AK9" s="21" t="str">
        <f t="shared" ca="1" si="5"/>
        <v>56.7</v>
      </c>
      <c r="AL9" s="21" t="str">
        <f t="shared" ca="1" si="6"/>
        <v>60.8</v>
      </c>
      <c r="AM9" s="21" t="str">
        <f t="shared" ca="1" si="7"/>
        <v>65.5</v>
      </c>
      <c r="AN9" s="21" t="str">
        <f t="shared" ca="1" si="8"/>
        <v>65.5</v>
      </c>
      <c r="AP9">
        <f t="shared" ca="1" si="9"/>
        <v>65.5</v>
      </c>
      <c r="AQ9">
        <f t="shared" ca="1" si="10"/>
        <v>56.7</v>
      </c>
      <c r="AR9">
        <f t="shared" ca="1" si="28"/>
        <v>60.8</v>
      </c>
      <c r="AS9">
        <f t="shared" ca="1" si="29"/>
        <v>0</v>
      </c>
      <c r="AT9">
        <f t="shared" ca="1" si="30"/>
        <v>0</v>
      </c>
      <c r="AV9" s="21">
        <f t="shared" ca="1" si="12"/>
        <v>58</v>
      </c>
      <c r="AW9" s="21">
        <f t="shared" ca="1" si="31"/>
        <v>58</v>
      </c>
      <c r="AX9" s="21">
        <f t="shared" ca="1" si="32"/>
        <v>60</v>
      </c>
      <c r="AY9" s="21">
        <f t="shared" ca="1" si="33"/>
        <v>0</v>
      </c>
      <c r="AZ9" s="21">
        <f t="shared" ca="1" si="34"/>
        <v>0</v>
      </c>
      <c r="BB9" s="21" t="str">
        <f t="shared" ca="1" si="13"/>
        <v xml:space="preserve"> 378</v>
      </c>
      <c r="BC9" s="21" t="str">
        <f t="shared" ca="1" si="14"/>
        <v xml:space="preserve"> 258</v>
      </c>
      <c r="BD9" s="21" t="str">
        <f t="shared" ca="1" si="15"/>
        <v xml:space="preserve"> 305</v>
      </c>
      <c r="BE9" s="21" t="str">
        <f t="shared" ca="1" si="16"/>
        <v xml:space="preserve"> 378</v>
      </c>
      <c r="BF9" s="21" t="str">
        <f t="shared" ca="1" si="17"/>
        <v xml:space="preserve"> 378</v>
      </c>
      <c r="BH9">
        <f t="shared" ca="1" si="18"/>
        <v>378</v>
      </c>
      <c r="BI9">
        <f t="shared" ca="1" si="19"/>
        <v>258</v>
      </c>
      <c r="BJ9">
        <f t="shared" ca="1" si="35"/>
        <v>305</v>
      </c>
      <c r="BK9">
        <f t="shared" ca="1" si="36"/>
        <v>0</v>
      </c>
      <c r="BL9">
        <f t="shared" ca="1" si="37"/>
        <v>0</v>
      </c>
      <c r="BN9" s="22" t="s">
        <v>39</v>
      </c>
      <c r="BO9" s="22" t="s">
        <v>54</v>
      </c>
      <c r="BP9" s="22">
        <f t="shared" ca="1" si="21"/>
        <v>4.7</v>
      </c>
      <c r="BQ9" s="22">
        <f t="shared" ca="1" si="22"/>
        <v>385</v>
      </c>
      <c r="BR9" s="22">
        <f t="shared" ca="1" si="23"/>
        <v>263</v>
      </c>
      <c r="BS9" s="22">
        <f t="shared" ca="1" si="24"/>
        <v>308</v>
      </c>
      <c r="BT9" s="22">
        <f t="shared" ca="1" si="25"/>
        <v>0</v>
      </c>
      <c r="BU9" s="22">
        <f t="shared" ca="1" si="26"/>
        <v>0</v>
      </c>
    </row>
    <row r="10" spans="1:73">
      <c r="A10"/>
      <c r="X10" t="s">
        <v>56</v>
      </c>
      <c r="Y10" t="s">
        <v>54</v>
      </c>
      <c r="AB10" s="20">
        <f>MATCH("R",$J11:$J$1000,0)</f>
        <v>24</v>
      </c>
      <c r="AC10" s="20">
        <f>ROW()</f>
        <v>10</v>
      </c>
      <c r="AD10" s="24">
        <f t="shared" ca="1" si="27"/>
        <v>254</v>
      </c>
      <c r="AE10" t="str">
        <f t="shared" ca="1" si="0"/>
        <v>OK</v>
      </c>
      <c r="AF10" t="str">
        <f t="shared" ca="1" si="1"/>
        <v>0900</v>
      </c>
      <c r="AG10" t="str">
        <f t="shared" ca="1" si="2"/>
        <v xml:space="preserve"> 4.7</v>
      </c>
      <c r="AH10">
        <f t="shared" ca="1" si="3"/>
        <v>4.7</v>
      </c>
      <c r="AJ10" s="21" t="str">
        <f t="shared" ca="1" si="4"/>
        <v>65.9</v>
      </c>
      <c r="AK10" s="21" t="str">
        <f t="shared" ca="1" si="5"/>
        <v>57.2</v>
      </c>
      <c r="AL10" s="21" t="str">
        <f t="shared" ca="1" si="6"/>
        <v>61.0</v>
      </c>
      <c r="AM10" s="21" t="str">
        <f t="shared" ca="1" si="7"/>
        <v>65.9</v>
      </c>
      <c r="AN10" s="21" t="str">
        <f t="shared" ca="1" si="8"/>
        <v>65.9</v>
      </c>
      <c r="AP10">
        <f t="shared" ca="1" si="9"/>
        <v>65.900000000000006</v>
      </c>
      <c r="AQ10">
        <f t="shared" ca="1" si="10"/>
        <v>57.2</v>
      </c>
      <c r="AR10">
        <f t="shared" ca="1" si="28"/>
        <v>61</v>
      </c>
      <c r="AS10">
        <f t="shared" ca="1" si="29"/>
        <v>0</v>
      </c>
      <c r="AT10">
        <f t="shared" ca="1" si="30"/>
        <v>0</v>
      </c>
      <c r="AV10" s="21">
        <f t="shared" ca="1" si="12"/>
        <v>57</v>
      </c>
      <c r="AW10" s="21">
        <f t="shared" ca="1" si="31"/>
        <v>58</v>
      </c>
      <c r="AX10" s="21">
        <f t="shared" ca="1" si="32"/>
        <v>60</v>
      </c>
      <c r="AY10" s="21">
        <f t="shared" ca="1" si="33"/>
        <v>0</v>
      </c>
      <c r="AZ10" s="21">
        <f t="shared" ca="1" si="34"/>
        <v>0</v>
      </c>
      <c r="BB10" s="21" t="str">
        <f t="shared" ca="1" si="13"/>
        <v xml:space="preserve"> 385</v>
      </c>
      <c r="BC10" s="21" t="str">
        <f t="shared" ca="1" si="14"/>
        <v xml:space="preserve"> 263</v>
      </c>
      <c r="BD10" s="21" t="str">
        <f t="shared" ca="1" si="15"/>
        <v xml:space="preserve"> 308</v>
      </c>
      <c r="BE10" s="21" t="str">
        <f t="shared" ca="1" si="16"/>
        <v xml:space="preserve"> 385</v>
      </c>
      <c r="BF10" s="21" t="str">
        <f t="shared" ca="1" si="17"/>
        <v xml:space="preserve"> 385</v>
      </c>
      <c r="BH10">
        <f t="shared" ca="1" si="18"/>
        <v>385</v>
      </c>
      <c r="BI10">
        <f t="shared" ca="1" si="19"/>
        <v>263</v>
      </c>
      <c r="BJ10">
        <f t="shared" ca="1" si="35"/>
        <v>308</v>
      </c>
      <c r="BK10">
        <f t="shared" ca="1" si="36"/>
        <v>0</v>
      </c>
      <c r="BL10">
        <f t="shared" ca="1" si="37"/>
        <v>0</v>
      </c>
      <c r="BN10" s="22" t="s">
        <v>43</v>
      </c>
      <c r="BO10" s="22" t="s">
        <v>57</v>
      </c>
      <c r="BP10" s="22">
        <f t="shared" ca="1" si="21"/>
        <v>4.7</v>
      </c>
      <c r="BQ10" s="22">
        <f t="shared" ca="1" si="22"/>
        <v>398</v>
      </c>
      <c r="BR10" s="22">
        <f t="shared" ca="1" si="23"/>
        <v>275</v>
      </c>
      <c r="BS10" s="22">
        <f t="shared" ca="1" si="24"/>
        <v>344</v>
      </c>
      <c r="BT10" s="22">
        <f t="shared" ca="1" si="25"/>
        <v>0</v>
      </c>
      <c r="BU10" s="22">
        <f t="shared" ca="1" si="26"/>
        <v>0</v>
      </c>
    </row>
    <row r="11" spans="1:73">
      <c r="A11"/>
      <c r="X11" t="s">
        <v>59</v>
      </c>
      <c r="Y11" t="s">
        <v>57</v>
      </c>
      <c r="AB11" s="20">
        <f>MATCH("R",$J12:$J$1000,0)</f>
        <v>23</v>
      </c>
      <c r="AC11" s="20">
        <f>ROW()</f>
        <v>11</v>
      </c>
      <c r="AD11" s="24">
        <f t="shared" ca="1" si="27"/>
        <v>277</v>
      </c>
      <c r="AE11" t="str">
        <f t="shared" ca="1" si="0"/>
        <v>OK</v>
      </c>
      <c r="AF11" t="str">
        <f t="shared" ca="1" si="1"/>
        <v>1000</v>
      </c>
      <c r="AG11" t="str">
        <f t="shared" ca="1" si="2"/>
        <v xml:space="preserve"> 4.3</v>
      </c>
      <c r="AH11">
        <f t="shared" ca="1" si="3"/>
        <v>4.3</v>
      </c>
      <c r="AJ11" s="21" t="str">
        <f t="shared" ca="1" si="4"/>
        <v>66.6</v>
      </c>
      <c r="AK11" s="21" t="str">
        <f t="shared" ca="1" si="5"/>
        <v>58.3</v>
      </c>
      <c r="AL11" s="21" t="str">
        <f t="shared" ca="1" si="6"/>
        <v>63.5</v>
      </c>
      <c r="AM11" s="21" t="str">
        <f t="shared" ca="1" si="7"/>
        <v>66.6</v>
      </c>
      <c r="AN11" s="21" t="str">
        <f t="shared" ca="1" si="8"/>
        <v>66.6</v>
      </c>
      <c r="AP11">
        <f t="shared" ca="1" si="9"/>
        <v>66.599999999999994</v>
      </c>
      <c r="AQ11">
        <f t="shared" ca="1" si="10"/>
        <v>58.3</v>
      </c>
      <c r="AR11">
        <f t="shared" ca="1" si="28"/>
        <v>63.5</v>
      </c>
      <c r="AS11">
        <f t="shared" ca="1" si="29"/>
        <v>0</v>
      </c>
      <c r="AT11">
        <f t="shared" ca="1" si="30"/>
        <v>0</v>
      </c>
      <c r="AV11" s="21">
        <f t="shared" ca="1" si="12"/>
        <v>57</v>
      </c>
      <c r="AW11" s="21">
        <f t="shared" ca="1" si="31"/>
        <v>59</v>
      </c>
      <c r="AX11" s="21">
        <f t="shared" ca="1" si="32"/>
        <v>59</v>
      </c>
      <c r="AY11" s="21">
        <f t="shared" ca="1" si="33"/>
        <v>0</v>
      </c>
      <c r="AZ11" s="21">
        <f t="shared" ca="1" si="34"/>
        <v>0</v>
      </c>
      <c r="BB11" s="21" t="str">
        <f t="shared" ca="1" si="13"/>
        <v xml:space="preserve"> 398</v>
      </c>
      <c r="BC11" s="21" t="str">
        <f t="shared" ca="1" si="14"/>
        <v xml:space="preserve"> 275</v>
      </c>
      <c r="BD11" s="21" t="str">
        <f t="shared" ca="1" si="15"/>
        <v xml:space="preserve"> 344</v>
      </c>
      <c r="BE11" s="21" t="str">
        <f t="shared" ca="1" si="16"/>
        <v xml:space="preserve"> 398</v>
      </c>
      <c r="BF11" s="21" t="str">
        <f t="shared" ca="1" si="17"/>
        <v xml:space="preserve"> 398</v>
      </c>
      <c r="BH11">
        <f t="shared" ca="1" si="18"/>
        <v>398</v>
      </c>
      <c r="BI11">
        <f t="shared" ca="1" si="19"/>
        <v>275</v>
      </c>
      <c r="BJ11">
        <f t="shared" ca="1" si="35"/>
        <v>344</v>
      </c>
      <c r="BK11">
        <f t="shared" ca="1" si="36"/>
        <v>0</v>
      </c>
      <c r="BL11">
        <f t="shared" ca="1" si="37"/>
        <v>0</v>
      </c>
      <c r="BN11" s="22" t="s">
        <v>46</v>
      </c>
      <c r="BO11" s="22" t="s">
        <v>60</v>
      </c>
      <c r="BP11" s="22">
        <f t="shared" ca="1" si="21"/>
        <v>4.3</v>
      </c>
      <c r="BQ11" s="22">
        <f t="shared" ca="1" si="22"/>
        <v>407</v>
      </c>
      <c r="BR11" s="22">
        <f t="shared" ca="1" si="23"/>
        <v>288</v>
      </c>
      <c r="BS11" s="22">
        <f t="shared" ca="1" si="24"/>
        <v>407</v>
      </c>
      <c r="BT11" s="22">
        <f t="shared" ca="1" si="25"/>
        <v>0</v>
      </c>
      <c r="BU11" s="22">
        <f t="shared" ca="1" si="26"/>
        <v>0</v>
      </c>
    </row>
    <row r="12" spans="1:73">
      <c r="A12"/>
      <c r="X12" t="s">
        <v>61</v>
      </c>
      <c r="Y12" t="s">
        <v>60</v>
      </c>
      <c r="AB12" s="20">
        <f>MATCH("R",$J13:$J$1000,0)</f>
        <v>22</v>
      </c>
      <c r="AC12" s="20">
        <f>ROW()</f>
        <v>12</v>
      </c>
      <c r="AD12" s="24">
        <f t="shared" ca="1" si="27"/>
        <v>309</v>
      </c>
      <c r="AE12" t="str">
        <f t="shared" ca="1" si="0"/>
        <v>OK</v>
      </c>
      <c r="AF12" t="str">
        <f t="shared" ca="1" si="1"/>
        <v>1100</v>
      </c>
      <c r="AG12" t="str">
        <f t="shared" ca="1" si="2"/>
        <v xml:space="preserve"> 3.9</v>
      </c>
      <c r="AH12">
        <f t="shared" ca="1" si="3"/>
        <v>3.9</v>
      </c>
      <c r="AJ12" s="21" t="str">
        <f t="shared" ca="1" si="4"/>
        <v>67.0</v>
      </c>
      <c r="AK12" s="21" t="str">
        <f t="shared" ca="1" si="5"/>
        <v>59.4</v>
      </c>
      <c r="AL12" s="21" t="str">
        <f t="shared" ca="1" si="6"/>
        <v>67.0</v>
      </c>
      <c r="AM12" s="21" t="str">
        <f t="shared" ca="1" si="7"/>
        <v>67.0</v>
      </c>
      <c r="AN12" s="21" t="str">
        <f t="shared" ca="1" si="8"/>
        <v>67.0</v>
      </c>
      <c r="AP12">
        <f t="shared" ca="1" si="9"/>
        <v>67</v>
      </c>
      <c r="AQ12">
        <f t="shared" ca="1" si="10"/>
        <v>59.4</v>
      </c>
      <c r="AR12">
        <f t="shared" ca="1" si="28"/>
        <v>67</v>
      </c>
      <c r="AS12">
        <f t="shared" ca="1" si="29"/>
        <v>0</v>
      </c>
      <c r="AT12">
        <f t="shared" ca="1" si="30"/>
        <v>0</v>
      </c>
      <c r="AV12" s="21">
        <f t="shared" ca="1" si="12"/>
        <v>56</v>
      </c>
      <c r="AW12" s="21">
        <f t="shared" ca="1" si="31"/>
        <v>59</v>
      </c>
      <c r="AX12" s="21">
        <f t="shared" ca="1" si="32"/>
        <v>56</v>
      </c>
      <c r="AY12" s="21">
        <f t="shared" ca="1" si="33"/>
        <v>0</v>
      </c>
      <c r="AZ12" s="21">
        <f t="shared" ca="1" si="34"/>
        <v>0</v>
      </c>
      <c r="BB12" s="21" t="str">
        <f t="shared" ca="1" si="13"/>
        <v xml:space="preserve"> 407</v>
      </c>
      <c r="BC12" s="21" t="str">
        <f t="shared" ca="1" si="14"/>
        <v xml:space="preserve"> 288</v>
      </c>
      <c r="BD12" s="21" t="str">
        <f t="shared" ca="1" si="15"/>
        <v xml:space="preserve"> 407</v>
      </c>
      <c r="BE12" s="21" t="str">
        <f t="shared" ca="1" si="16"/>
        <v xml:space="preserve"> 407</v>
      </c>
      <c r="BF12" s="21" t="str">
        <f t="shared" ca="1" si="17"/>
        <v xml:space="preserve"> 407</v>
      </c>
      <c r="BH12">
        <f t="shared" ca="1" si="18"/>
        <v>407</v>
      </c>
      <c r="BI12">
        <f t="shared" ca="1" si="19"/>
        <v>288</v>
      </c>
      <c r="BJ12">
        <f t="shared" ca="1" si="35"/>
        <v>407</v>
      </c>
      <c r="BK12">
        <f t="shared" ca="1" si="36"/>
        <v>0</v>
      </c>
      <c r="BL12">
        <f t="shared" ca="1" si="37"/>
        <v>0</v>
      </c>
      <c r="BN12" s="22" t="s">
        <v>48</v>
      </c>
      <c r="BO12" s="22" t="s">
        <v>62</v>
      </c>
      <c r="BP12" s="22">
        <f t="shared" ca="1" si="21"/>
        <v>3.9</v>
      </c>
      <c r="BQ12" s="22">
        <f t="shared" ca="1" si="22"/>
        <v>401</v>
      </c>
      <c r="BR12" s="22">
        <f t="shared" ca="1" si="23"/>
        <v>292</v>
      </c>
      <c r="BS12" s="22">
        <f t="shared" ca="1" si="24"/>
        <v>354</v>
      </c>
      <c r="BT12" s="22">
        <f t="shared" ca="1" si="25"/>
        <v>0</v>
      </c>
      <c r="BU12" s="22">
        <f t="shared" ca="1" si="26"/>
        <v>0</v>
      </c>
    </row>
    <row r="13" spans="1:73">
      <c r="A13"/>
      <c r="X13" t="s">
        <v>63</v>
      </c>
      <c r="Y13" t="s">
        <v>62</v>
      </c>
      <c r="AB13" s="20">
        <f>MATCH("R",$J14:$J$1000,0)</f>
        <v>21</v>
      </c>
      <c r="AC13" s="20">
        <f>ROW()</f>
        <v>13</v>
      </c>
      <c r="AD13" s="24">
        <f t="shared" ca="1" si="27"/>
        <v>332</v>
      </c>
      <c r="AE13" t="str">
        <f t="shared" ca="1" si="0"/>
        <v>OK</v>
      </c>
      <c r="AF13" t="str">
        <f t="shared" ca="1" si="1"/>
        <v>1200</v>
      </c>
      <c r="AG13" t="str">
        <f t="shared" ca="1" si="2"/>
        <v xml:space="preserve"> 4.3</v>
      </c>
      <c r="AH13">
        <f t="shared" ca="1" si="3"/>
        <v>4.3</v>
      </c>
      <c r="AJ13" s="21" t="str">
        <f t="shared" ca="1" si="4"/>
        <v>66.7</v>
      </c>
      <c r="AK13" s="21" t="str">
        <f t="shared" ca="1" si="5"/>
        <v>59.8</v>
      </c>
      <c r="AL13" s="21" t="str">
        <f t="shared" ca="1" si="6"/>
        <v>64.1</v>
      </c>
      <c r="AM13" s="21" t="str">
        <f t="shared" ca="1" si="7"/>
        <v>66.7</v>
      </c>
      <c r="AN13" s="21" t="str">
        <f t="shared" ca="1" si="8"/>
        <v>66.7</v>
      </c>
      <c r="AP13">
        <f t="shared" ca="1" si="9"/>
        <v>66.7</v>
      </c>
      <c r="AQ13">
        <f t="shared" ca="1" si="10"/>
        <v>59.8</v>
      </c>
      <c r="AR13">
        <f t="shared" ca="1" si="28"/>
        <v>64.099999999999994</v>
      </c>
      <c r="AS13">
        <f t="shared" ca="1" si="29"/>
        <v>0</v>
      </c>
      <c r="AT13">
        <f t="shared" ca="1" si="30"/>
        <v>0</v>
      </c>
      <c r="AV13" s="21">
        <f t="shared" ca="1" si="12"/>
        <v>56</v>
      </c>
      <c r="AW13" s="21">
        <f t="shared" ca="1" si="31"/>
        <v>60</v>
      </c>
      <c r="AX13" s="21">
        <f t="shared" ca="1" si="32"/>
        <v>58</v>
      </c>
      <c r="AY13" s="21">
        <f t="shared" ca="1" si="33"/>
        <v>0</v>
      </c>
      <c r="AZ13" s="21">
        <f t="shared" ca="1" si="34"/>
        <v>0</v>
      </c>
      <c r="BB13" s="21" t="str">
        <f t="shared" ca="1" si="13"/>
        <v xml:space="preserve"> 401</v>
      </c>
      <c r="BC13" s="21" t="str">
        <f t="shared" ca="1" si="14"/>
        <v xml:space="preserve"> 292</v>
      </c>
      <c r="BD13" s="21" t="str">
        <f t="shared" ca="1" si="15"/>
        <v xml:space="preserve"> 354</v>
      </c>
      <c r="BE13" s="21" t="str">
        <f t="shared" ca="1" si="16"/>
        <v xml:space="preserve"> 401</v>
      </c>
      <c r="BF13" s="21" t="str">
        <f t="shared" ca="1" si="17"/>
        <v xml:space="preserve"> 401</v>
      </c>
      <c r="BH13">
        <f t="shared" ca="1" si="18"/>
        <v>401</v>
      </c>
      <c r="BI13">
        <f t="shared" ca="1" si="19"/>
        <v>292</v>
      </c>
      <c r="BJ13">
        <f t="shared" ca="1" si="35"/>
        <v>354</v>
      </c>
      <c r="BK13">
        <f t="shared" ca="1" si="36"/>
        <v>0</v>
      </c>
      <c r="BL13">
        <f t="shared" ca="1" si="37"/>
        <v>0</v>
      </c>
      <c r="BN13" s="22" t="s">
        <v>51</v>
      </c>
      <c r="BO13" s="22" t="s">
        <v>64</v>
      </c>
      <c r="BP13" s="22">
        <f t="shared" ca="1" si="21"/>
        <v>4.3</v>
      </c>
      <c r="BQ13" s="22">
        <f t="shared" ca="1" si="22"/>
        <v>377</v>
      </c>
      <c r="BR13" s="22">
        <f t="shared" ca="1" si="23"/>
        <v>323</v>
      </c>
      <c r="BS13" s="22">
        <f t="shared" ca="1" si="24"/>
        <v>276</v>
      </c>
      <c r="BT13" s="22">
        <f t="shared" ca="1" si="25"/>
        <v>343</v>
      </c>
      <c r="BU13" s="22">
        <f t="shared" ca="1" si="26"/>
        <v>0</v>
      </c>
    </row>
    <row r="14" spans="1:73">
      <c r="A14"/>
      <c r="X14" t="s">
        <v>65</v>
      </c>
      <c r="Y14" t="s">
        <v>64</v>
      </c>
      <c r="AB14" s="20">
        <f>MATCH("R",$J15:$J$1000,0)</f>
        <v>20</v>
      </c>
      <c r="AC14" s="20">
        <f>ROW()</f>
        <v>14</v>
      </c>
      <c r="AD14" s="24">
        <f t="shared" ca="1" si="27"/>
        <v>364</v>
      </c>
      <c r="AE14" t="str">
        <f t="shared" ca="1" si="0"/>
        <v>OK</v>
      </c>
      <c r="AF14" t="str">
        <f t="shared" ca="1" si="1"/>
        <v>1300</v>
      </c>
      <c r="AG14" t="str">
        <f t="shared" ca="1" si="2"/>
        <v xml:space="preserve"> 5.6</v>
      </c>
      <c r="AH14">
        <f t="shared" ca="1" si="3"/>
        <v>5.6</v>
      </c>
      <c r="AJ14" s="21" t="str">
        <f t="shared" ca="1" si="4"/>
        <v>65.4</v>
      </c>
      <c r="AK14" s="21" t="str">
        <f t="shared" ca="1" si="5"/>
        <v>62.1</v>
      </c>
      <c r="AL14" s="21" t="str">
        <f t="shared" ca="1" si="6"/>
        <v>58.4</v>
      </c>
      <c r="AM14" s="21" t="str">
        <f t="shared" ca="1" si="7"/>
        <v>63.5</v>
      </c>
      <c r="AN14" s="21" t="str">
        <f t="shared" ca="1" si="8"/>
        <v>65.4</v>
      </c>
      <c r="AP14">
        <f t="shared" ca="1" si="9"/>
        <v>65.400000000000006</v>
      </c>
      <c r="AQ14">
        <f t="shared" ca="1" si="10"/>
        <v>62.1</v>
      </c>
      <c r="AR14">
        <f t="shared" ca="1" si="28"/>
        <v>58.4</v>
      </c>
      <c r="AS14">
        <f t="shared" ca="1" si="29"/>
        <v>63.5</v>
      </c>
      <c r="AT14">
        <f t="shared" ca="1" si="30"/>
        <v>0</v>
      </c>
      <c r="AV14" s="21">
        <f t="shared" ca="1" si="12"/>
        <v>59</v>
      </c>
      <c r="AW14" s="21">
        <f t="shared" ca="1" si="31"/>
        <v>59</v>
      </c>
      <c r="AX14" s="21">
        <f t="shared" ca="1" si="32"/>
        <v>62</v>
      </c>
      <c r="AY14" s="21">
        <f t="shared" ca="1" si="33"/>
        <v>60</v>
      </c>
      <c r="AZ14" s="21">
        <f t="shared" ca="1" si="34"/>
        <v>0</v>
      </c>
      <c r="BB14" s="21" t="str">
        <f t="shared" ca="1" si="13"/>
        <v xml:space="preserve"> 377</v>
      </c>
      <c r="BC14" s="21" t="str">
        <f t="shared" ca="1" si="14"/>
        <v xml:space="preserve"> 323</v>
      </c>
      <c r="BD14" s="21" t="str">
        <f t="shared" ca="1" si="15"/>
        <v xml:space="preserve"> 276</v>
      </c>
      <c r="BE14" s="21" t="str">
        <f t="shared" ca="1" si="16"/>
        <v xml:space="preserve"> 343</v>
      </c>
      <c r="BF14" s="21" t="str">
        <f t="shared" ca="1" si="17"/>
        <v xml:space="preserve"> 377</v>
      </c>
      <c r="BH14">
        <f t="shared" ca="1" si="18"/>
        <v>377</v>
      </c>
      <c r="BI14">
        <f t="shared" ca="1" si="19"/>
        <v>323</v>
      </c>
      <c r="BJ14">
        <f t="shared" ca="1" si="35"/>
        <v>276</v>
      </c>
      <c r="BK14">
        <f t="shared" ca="1" si="36"/>
        <v>343</v>
      </c>
      <c r="BL14">
        <f t="shared" ca="1" si="37"/>
        <v>0</v>
      </c>
      <c r="BN14" s="22" t="s">
        <v>54</v>
      </c>
      <c r="BO14" s="22" t="s">
        <v>66</v>
      </c>
      <c r="BP14" s="22">
        <f t="shared" ca="1" si="21"/>
        <v>5.6</v>
      </c>
      <c r="BQ14" s="22">
        <f t="shared" ca="1" si="22"/>
        <v>354</v>
      </c>
      <c r="BR14" s="22">
        <f t="shared" ca="1" si="23"/>
        <v>98</v>
      </c>
      <c r="BS14" s="22">
        <f t="shared" ca="1" si="24"/>
        <v>243</v>
      </c>
      <c r="BT14" s="22">
        <f t="shared" ca="1" si="25"/>
        <v>251</v>
      </c>
      <c r="BU14" s="22">
        <f t="shared" ca="1" si="26"/>
        <v>330</v>
      </c>
    </row>
    <row r="15" spans="1:73">
      <c r="A15"/>
      <c r="X15" t="s">
        <v>67</v>
      </c>
      <c r="Y15" t="s">
        <v>66</v>
      </c>
      <c r="AB15" s="20">
        <f>MATCH("R",$J16:$J$1000,0)</f>
        <v>19</v>
      </c>
      <c r="AC15" s="20">
        <f>ROW()</f>
        <v>15</v>
      </c>
      <c r="AD15" s="24">
        <f t="shared" ca="1" si="27"/>
        <v>387</v>
      </c>
      <c r="AE15" t="str">
        <f t="shared" ca="1" si="0"/>
        <v>OK</v>
      </c>
      <c r="AF15" t="str">
        <f t="shared" ca="1" si="1"/>
        <v>1400</v>
      </c>
      <c r="AG15" t="str">
        <f t="shared" ca="1" si="2"/>
        <v xml:space="preserve"> 7.5</v>
      </c>
      <c r="AH15">
        <f t="shared" ca="1" si="3"/>
        <v>7.5</v>
      </c>
      <c r="AJ15" s="21" t="str">
        <f t="shared" ca="1" si="4"/>
        <v>64.1</v>
      </c>
      <c r="AK15" s="21" t="str">
        <f t="shared" ca="1" si="5"/>
        <v>30.3</v>
      </c>
      <c r="AL15" s="21" t="str">
        <f t="shared" ca="1" si="6"/>
        <v>55.2</v>
      </c>
      <c r="AM15" s="21" t="str">
        <f t="shared" ca="1" si="7"/>
        <v>56.0</v>
      </c>
      <c r="AN15" s="21" t="str">
        <f t="shared" ca="1" si="8"/>
        <v>62.6</v>
      </c>
      <c r="AP15">
        <f t="shared" ca="1" si="9"/>
        <v>64.099999999999994</v>
      </c>
      <c r="AQ15">
        <f t="shared" ca="1" si="10"/>
        <v>30.3</v>
      </c>
      <c r="AR15">
        <f t="shared" ca="1" si="28"/>
        <v>55.2</v>
      </c>
      <c r="AS15">
        <f t="shared" ca="1" si="29"/>
        <v>56</v>
      </c>
      <c r="AT15">
        <f t="shared" ca="1" si="30"/>
        <v>62.6</v>
      </c>
      <c r="AV15" s="21">
        <f t="shared" ca="1" si="12"/>
        <v>58</v>
      </c>
      <c r="AW15" s="21">
        <f t="shared" ca="1" si="31"/>
        <v>51</v>
      </c>
      <c r="AX15" s="21">
        <f t="shared" ca="1" si="32"/>
        <v>61</v>
      </c>
      <c r="AY15" s="21">
        <f t="shared" ca="1" si="33"/>
        <v>63</v>
      </c>
      <c r="AZ15" s="21">
        <f t="shared" ca="1" si="34"/>
        <v>61</v>
      </c>
      <c r="BB15" s="21" t="str">
        <f t="shared" ca="1" si="13"/>
        <v xml:space="preserve"> 354</v>
      </c>
      <c r="BC15" s="21" t="str">
        <f t="shared" ca="1" si="14"/>
        <v xml:space="preserve">  98</v>
      </c>
      <c r="BD15" s="21" t="str">
        <f t="shared" ca="1" si="15"/>
        <v xml:space="preserve"> 243</v>
      </c>
      <c r="BE15" s="21" t="str">
        <f t="shared" ca="1" si="16"/>
        <v xml:space="preserve"> 251</v>
      </c>
      <c r="BF15" s="21" t="str">
        <f t="shared" ca="1" si="17"/>
        <v xml:space="preserve"> 330</v>
      </c>
      <c r="BH15">
        <f t="shared" ca="1" si="18"/>
        <v>354</v>
      </c>
      <c r="BI15">
        <f t="shared" ca="1" si="19"/>
        <v>98</v>
      </c>
      <c r="BJ15">
        <f t="shared" ca="1" si="35"/>
        <v>243</v>
      </c>
      <c r="BK15">
        <f t="shared" ca="1" si="36"/>
        <v>251</v>
      </c>
      <c r="BL15">
        <f t="shared" ca="1" si="37"/>
        <v>330</v>
      </c>
      <c r="BN15" s="22" t="s">
        <v>57</v>
      </c>
      <c r="BO15" s="22" t="s">
        <v>68</v>
      </c>
      <c r="BP15" s="22">
        <f t="shared" ca="1" si="21"/>
        <v>7.5</v>
      </c>
      <c r="BQ15" s="22">
        <f t="shared" ca="1" si="22"/>
        <v>338</v>
      </c>
      <c r="BR15" s="22">
        <f t="shared" ca="1" si="23"/>
        <v>95</v>
      </c>
      <c r="BS15" s="22">
        <f t="shared" ca="1" si="24"/>
        <v>240</v>
      </c>
      <c r="BT15" s="22">
        <f t="shared" ca="1" si="25"/>
        <v>225</v>
      </c>
      <c r="BU15" s="22">
        <f t="shared" ca="1" si="26"/>
        <v>245</v>
      </c>
    </row>
    <row r="16" spans="1:73">
      <c r="A16"/>
      <c r="X16" t="s">
        <v>70</v>
      </c>
      <c r="Y16" t="s">
        <v>68</v>
      </c>
      <c r="AB16" s="20">
        <f>MATCH("R",$J17:$J$1000,0)</f>
        <v>18</v>
      </c>
      <c r="AC16" s="20">
        <f>ROW()</f>
        <v>16</v>
      </c>
      <c r="AD16" s="24">
        <f t="shared" ca="1" si="27"/>
        <v>419</v>
      </c>
      <c r="AE16" t="str">
        <f t="shared" ca="1" si="0"/>
        <v>OK</v>
      </c>
      <c r="AF16" t="str">
        <f t="shared" ca="1" si="1"/>
        <v>1500</v>
      </c>
      <c r="AG16" t="str">
        <f t="shared" ca="1" si="2"/>
        <v xml:space="preserve"> 9.1</v>
      </c>
      <c r="AH16">
        <f t="shared" ca="1" si="3"/>
        <v>9.1</v>
      </c>
      <c r="AJ16" s="21" t="str">
        <f t="shared" ca="1" si="4"/>
        <v>63.1</v>
      </c>
      <c r="AK16" s="21" t="str">
        <f t="shared" ca="1" si="5"/>
        <v>29.5</v>
      </c>
      <c r="AL16" s="21" t="str">
        <f t="shared" ca="1" si="6"/>
        <v>54.8</v>
      </c>
      <c r="AM16" s="21" t="str">
        <f t="shared" ca="1" si="7"/>
        <v>53.1</v>
      </c>
      <c r="AN16" s="21" t="str">
        <f t="shared" ca="1" si="8"/>
        <v>55.3</v>
      </c>
      <c r="AP16">
        <f t="shared" ca="1" si="9"/>
        <v>63.1</v>
      </c>
      <c r="AQ16">
        <f t="shared" ca="1" si="10"/>
        <v>29.5</v>
      </c>
      <c r="AR16">
        <f t="shared" ca="1" si="28"/>
        <v>54.8</v>
      </c>
      <c r="AS16">
        <f t="shared" ca="1" si="29"/>
        <v>53.1</v>
      </c>
      <c r="AT16">
        <f t="shared" ca="1" si="30"/>
        <v>55.3</v>
      </c>
      <c r="AV16" s="21">
        <f t="shared" ca="1" si="12"/>
        <v>57</v>
      </c>
      <c r="AW16" s="21">
        <f t="shared" ca="1" si="31"/>
        <v>41</v>
      </c>
      <c r="AX16" s="21">
        <f t="shared" ca="1" si="32"/>
        <v>58</v>
      </c>
      <c r="AY16" s="21">
        <f t="shared" ca="1" si="33"/>
        <v>61</v>
      </c>
      <c r="AZ16" s="21">
        <f t="shared" ca="1" si="34"/>
        <v>63</v>
      </c>
      <c r="BB16" s="21" t="str">
        <f t="shared" ca="1" si="13"/>
        <v xml:space="preserve"> 338</v>
      </c>
      <c r="BC16" s="21" t="str">
        <f t="shared" ca="1" si="14"/>
        <v xml:space="preserve">  95</v>
      </c>
      <c r="BD16" s="21" t="str">
        <f t="shared" ca="1" si="15"/>
        <v xml:space="preserve"> 240</v>
      </c>
      <c r="BE16" s="21" t="str">
        <f t="shared" ca="1" si="16"/>
        <v xml:space="preserve"> 225</v>
      </c>
      <c r="BF16" s="21" t="str">
        <f t="shared" ca="1" si="17"/>
        <v xml:space="preserve"> 245</v>
      </c>
      <c r="BH16">
        <f t="shared" ca="1" si="18"/>
        <v>338</v>
      </c>
      <c r="BI16">
        <f t="shared" ca="1" si="19"/>
        <v>95</v>
      </c>
      <c r="BJ16">
        <f t="shared" ca="1" si="35"/>
        <v>240</v>
      </c>
      <c r="BK16">
        <f t="shared" ca="1" si="36"/>
        <v>225</v>
      </c>
      <c r="BL16">
        <f t="shared" ca="1" si="37"/>
        <v>245</v>
      </c>
      <c r="BN16" s="22" t="s">
        <v>60</v>
      </c>
      <c r="BO16" s="22" t="s">
        <v>71</v>
      </c>
      <c r="BP16" s="22">
        <f t="shared" ca="1" si="21"/>
        <v>9.1</v>
      </c>
      <c r="BQ16" s="22">
        <f t="shared" ca="1" si="22"/>
        <v>339</v>
      </c>
      <c r="BR16" s="22">
        <f t="shared" ca="1" si="23"/>
        <v>93</v>
      </c>
      <c r="BS16" s="22">
        <f t="shared" ca="1" si="24"/>
        <v>268</v>
      </c>
      <c r="BT16" s="22">
        <f t="shared" ca="1" si="25"/>
        <v>223</v>
      </c>
      <c r="BU16" s="22">
        <f t="shared" ca="1" si="26"/>
        <v>228</v>
      </c>
    </row>
    <row r="17" spans="1:73">
      <c r="A17"/>
      <c r="X17" t="s">
        <v>73</v>
      </c>
      <c r="Y17" t="s">
        <v>71</v>
      </c>
      <c r="AB17" s="20">
        <f>MATCH("R",$J18:$J$1000,0)</f>
        <v>17</v>
      </c>
      <c r="AC17" s="20">
        <f>ROW()</f>
        <v>17</v>
      </c>
      <c r="AD17" s="24">
        <f t="shared" ca="1" si="27"/>
        <v>442</v>
      </c>
      <c r="AE17" t="str">
        <f t="shared" ca="1" si="0"/>
        <v>OK</v>
      </c>
      <c r="AF17" t="str">
        <f t="shared" ca="1" si="1"/>
        <v>1600</v>
      </c>
      <c r="AG17" t="str">
        <f t="shared" ca="1" si="2"/>
        <v>10.2</v>
      </c>
      <c r="AH17">
        <f t="shared" ca="1" si="3"/>
        <v>10.199999999999999</v>
      </c>
      <c r="AJ17" s="21" t="str">
        <f t="shared" ca="1" si="4"/>
        <v>63.2</v>
      </c>
      <c r="AK17" s="21" t="str">
        <f t="shared" ca="1" si="5"/>
        <v>29.0</v>
      </c>
      <c r="AL17" s="21" t="str">
        <f t="shared" ca="1" si="6"/>
        <v>57.6</v>
      </c>
      <c r="AM17" s="21" t="str">
        <f t="shared" ca="1" si="7"/>
        <v>52.8</v>
      </c>
      <c r="AN17" s="21" t="str">
        <f t="shared" ca="1" si="8"/>
        <v>53.4</v>
      </c>
      <c r="AP17">
        <f t="shared" ca="1" si="9"/>
        <v>63.2</v>
      </c>
      <c r="AQ17">
        <f t="shared" ca="1" si="10"/>
        <v>29</v>
      </c>
      <c r="AR17">
        <f t="shared" ca="1" si="28"/>
        <v>57.6</v>
      </c>
      <c r="AS17">
        <f t="shared" ca="1" si="29"/>
        <v>52.8</v>
      </c>
      <c r="AT17">
        <f t="shared" ca="1" si="30"/>
        <v>53.4</v>
      </c>
      <c r="AV17" s="21">
        <f t="shared" ca="1" si="12"/>
        <v>56</v>
      </c>
      <c r="AW17" s="21">
        <f t="shared" ca="1" si="31"/>
        <v>24</v>
      </c>
      <c r="AX17" s="21">
        <f t="shared" ca="1" si="32"/>
        <v>51</v>
      </c>
      <c r="AY17" s="21">
        <f t="shared" ca="1" si="33"/>
        <v>57</v>
      </c>
      <c r="AZ17" s="21">
        <f t="shared" ca="1" si="34"/>
        <v>61</v>
      </c>
      <c r="BB17" s="21" t="str">
        <f t="shared" ca="1" si="13"/>
        <v xml:space="preserve"> 339</v>
      </c>
      <c r="BC17" s="21" t="str">
        <f t="shared" ca="1" si="14"/>
        <v xml:space="preserve">  93</v>
      </c>
      <c r="BD17" s="21" t="str">
        <f t="shared" ca="1" si="15"/>
        <v xml:space="preserve"> 268</v>
      </c>
      <c r="BE17" s="21" t="str">
        <f t="shared" ca="1" si="16"/>
        <v xml:space="preserve"> 223</v>
      </c>
      <c r="BF17" s="21" t="str">
        <f t="shared" ca="1" si="17"/>
        <v xml:space="preserve"> 228</v>
      </c>
      <c r="BH17">
        <f t="shared" ca="1" si="18"/>
        <v>339</v>
      </c>
      <c r="BI17">
        <f t="shared" ca="1" si="19"/>
        <v>93</v>
      </c>
      <c r="BJ17">
        <f t="shared" ca="1" si="35"/>
        <v>268</v>
      </c>
      <c r="BK17">
        <f t="shared" ca="1" si="36"/>
        <v>223</v>
      </c>
      <c r="BL17">
        <f t="shared" ca="1" si="37"/>
        <v>228</v>
      </c>
      <c r="BN17" s="22" t="s">
        <v>62</v>
      </c>
      <c r="BO17" s="22" t="s">
        <v>74</v>
      </c>
      <c r="BP17" s="22">
        <f t="shared" ca="1" si="21"/>
        <v>10.199999999999999</v>
      </c>
      <c r="BQ17" s="22">
        <f t="shared" ca="1" si="22"/>
        <v>348</v>
      </c>
      <c r="BR17" s="22">
        <f t="shared" ca="1" si="23"/>
        <v>92</v>
      </c>
      <c r="BS17" s="22">
        <f t="shared" ca="1" si="24"/>
        <v>100</v>
      </c>
      <c r="BT17" s="22">
        <f t="shared" ca="1" si="25"/>
        <v>236</v>
      </c>
      <c r="BU17" s="22">
        <f t="shared" ca="1" si="26"/>
        <v>227</v>
      </c>
    </row>
    <row r="18" spans="1:73">
      <c r="A18"/>
      <c r="X18" t="s">
        <v>75</v>
      </c>
      <c r="Y18" t="s">
        <v>74</v>
      </c>
      <c r="AB18" s="20">
        <f>MATCH("R",$J19:$J$1000,0)</f>
        <v>16</v>
      </c>
      <c r="AC18" s="20">
        <f>ROW()</f>
        <v>18</v>
      </c>
      <c r="AD18" s="24">
        <f t="shared" ca="1" si="27"/>
        <v>474</v>
      </c>
      <c r="AE18" t="str">
        <f t="shared" ca="1" si="0"/>
        <v>OK</v>
      </c>
      <c r="AF18" t="str">
        <f t="shared" ca="1" si="1"/>
        <v>1700</v>
      </c>
      <c r="AG18" t="str">
        <f t="shared" ca="1" si="2"/>
        <v>10.9</v>
      </c>
      <c r="AH18">
        <f t="shared" ca="1" si="3"/>
        <v>10.9</v>
      </c>
      <c r="AJ18" s="21" t="str">
        <f t="shared" ca="1" si="4"/>
        <v>63.8</v>
      </c>
      <c r="AK18" s="21" t="str">
        <f t="shared" ca="1" si="5"/>
        <v>28.6</v>
      </c>
      <c r="AL18" s="21" t="str">
        <f t="shared" ca="1" si="6"/>
        <v>30.9</v>
      </c>
      <c r="AM18" s="21" t="str">
        <f t="shared" ca="1" si="7"/>
        <v>54.3</v>
      </c>
      <c r="AN18" s="21" t="str">
        <f t="shared" ca="1" si="8"/>
        <v>53.3</v>
      </c>
      <c r="AP18">
        <f t="shared" ca="1" si="9"/>
        <v>63.8</v>
      </c>
      <c r="AQ18">
        <f t="shared" ca="1" si="10"/>
        <v>28.6</v>
      </c>
      <c r="AR18">
        <f t="shared" ca="1" si="28"/>
        <v>30.9</v>
      </c>
      <c r="AS18">
        <f t="shared" ca="1" si="29"/>
        <v>54.3</v>
      </c>
      <c r="AT18">
        <f t="shared" ca="1" si="30"/>
        <v>53.3</v>
      </c>
      <c r="AV18" s="21">
        <f t="shared" ca="1" si="12"/>
        <v>60</v>
      </c>
      <c r="AW18" s="21">
        <f t="shared" ca="1" si="31"/>
        <v>8</v>
      </c>
      <c r="AX18" s="21">
        <f t="shared" ca="1" si="32"/>
        <v>35</v>
      </c>
      <c r="AY18" s="21">
        <f t="shared" ca="1" si="33"/>
        <v>50</v>
      </c>
      <c r="AZ18" s="21">
        <f t="shared" ca="1" si="34"/>
        <v>58</v>
      </c>
      <c r="BB18" s="21" t="str">
        <f t="shared" ca="1" si="13"/>
        <v xml:space="preserve"> 348</v>
      </c>
      <c r="BC18" s="21" t="str">
        <f t="shared" ca="1" si="14"/>
        <v xml:space="preserve">  92</v>
      </c>
      <c r="BD18" s="21" t="str">
        <f t="shared" ca="1" si="15"/>
        <v xml:space="preserve"> 100</v>
      </c>
      <c r="BE18" s="21" t="str">
        <f t="shared" ca="1" si="16"/>
        <v xml:space="preserve"> 236</v>
      </c>
      <c r="BF18" s="21" t="str">
        <f t="shared" ca="1" si="17"/>
        <v xml:space="preserve"> 227</v>
      </c>
      <c r="BH18">
        <f t="shared" ca="1" si="18"/>
        <v>348</v>
      </c>
      <c r="BI18">
        <f t="shared" ca="1" si="19"/>
        <v>92</v>
      </c>
      <c r="BJ18">
        <f t="shared" ca="1" si="35"/>
        <v>100</v>
      </c>
      <c r="BK18">
        <f t="shared" ca="1" si="36"/>
        <v>236</v>
      </c>
      <c r="BL18">
        <f t="shared" ca="1" si="37"/>
        <v>227</v>
      </c>
      <c r="BN18" s="22" t="s">
        <v>64</v>
      </c>
      <c r="BO18" s="22" t="s">
        <v>76</v>
      </c>
      <c r="BP18" s="22">
        <f t="shared" ca="1" si="21"/>
        <v>10.9</v>
      </c>
      <c r="BQ18" s="22">
        <f t="shared" ca="1" si="22"/>
        <v>367</v>
      </c>
      <c r="BR18" s="22">
        <f t="shared" ca="1" si="23"/>
        <v>91</v>
      </c>
      <c r="BS18" s="22">
        <f t="shared" ca="1" si="24"/>
        <v>100</v>
      </c>
      <c r="BT18" s="22">
        <f t="shared" ca="1" si="25"/>
        <v>253</v>
      </c>
      <c r="BU18" s="22">
        <f t="shared" ca="1" si="26"/>
        <v>237</v>
      </c>
    </row>
    <row r="19" spans="1:73">
      <c r="A19"/>
      <c r="X19" t="s">
        <v>77</v>
      </c>
      <c r="Y19" t="s">
        <v>76</v>
      </c>
      <c r="AB19" s="20">
        <f>MATCH("R",$J20:$J$1000,0)</f>
        <v>15</v>
      </c>
      <c r="AC19" s="20">
        <f>ROW()</f>
        <v>19</v>
      </c>
      <c r="AD19" s="24">
        <f t="shared" ca="1" si="27"/>
        <v>497</v>
      </c>
      <c r="AE19" t="str">
        <f t="shared" ca="1" si="0"/>
        <v>OK</v>
      </c>
      <c r="AF19" t="str">
        <f t="shared" ca="1" si="1"/>
        <v>1800</v>
      </c>
      <c r="AG19" t="str">
        <f t="shared" ca="1" si="2"/>
        <v>11.3</v>
      </c>
      <c r="AH19">
        <f t="shared" ca="1" si="3"/>
        <v>11.3</v>
      </c>
      <c r="AJ19" s="21" t="str">
        <f t="shared" ca="1" si="4"/>
        <v>64.9</v>
      </c>
      <c r="AK19" s="21" t="str">
        <f t="shared" ca="1" si="5"/>
        <v>28.4</v>
      </c>
      <c r="AL19" s="21" t="str">
        <f t="shared" ca="1" si="6"/>
        <v>30.7</v>
      </c>
      <c r="AM19" s="21" t="str">
        <f t="shared" ca="1" si="7"/>
        <v>56.2</v>
      </c>
      <c r="AN19" s="21" t="str">
        <f t="shared" ca="1" si="8"/>
        <v>54.5</v>
      </c>
      <c r="AP19">
        <f t="shared" ca="1" si="9"/>
        <v>64.900000000000006</v>
      </c>
      <c r="AQ19">
        <f t="shared" ca="1" si="10"/>
        <v>28.4</v>
      </c>
      <c r="AR19">
        <f t="shared" ca="1" si="28"/>
        <v>30.7</v>
      </c>
      <c r="AS19">
        <f t="shared" ca="1" si="29"/>
        <v>56.2</v>
      </c>
      <c r="AT19">
        <f t="shared" ca="1" si="30"/>
        <v>54.5</v>
      </c>
      <c r="AV19" s="21">
        <f t="shared" ca="1" si="12"/>
        <v>60</v>
      </c>
      <c r="AW19" s="21">
        <f t="shared" ca="1" si="31"/>
        <v>-4</v>
      </c>
      <c r="AX19" s="21">
        <f t="shared" ca="1" si="32"/>
        <v>29</v>
      </c>
      <c r="AY19" s="21">
        <f t="shared" ca="1" si="33"/>
        <v>48</v>
      </c>
      <c r="AZ19" s="21">
        <f t="shared" ca="1" si="34"/>
        <v>56</v>
      </c>
      <c r="BB19" s="21" t="str">
        <f t="shared" ca="1" si="13"/>
        <v xml:space="preserve"> 367</v>
      </c>
      <c r="BC19" s="21" t="str">
        <f t="shared" ca="1" si="14"/>
        <v xml:space="preserve">  91</v>
      </c>
      <c r="BD19" s="21" t="str">
        <f t="shared" ca="1" si="15"/>
        <v xml:space="preserve"> 100</v>
      </c>
      <c r="BE19" s="21" t="str">
        <f t="shared" ca="1" si="16"/>
        <v xml:space="preserve"> 253</v>
      </c>
      <c r="BF19" s="21" t="str">
        <f t="shared" ca="1" si="17"/>
        <v xml:space="preserve"> 237</v>
      </c>
      <c r="BH19">
        <f t="shared" ca="1" si="18"/>
        <v>367</v>
      </c>
      <c r="BI19">
        <f t="shared" ca="1" si="19"/>
        <v>91</v>
      </c>
      <c r="BJ19">
        <f t="shared" ca="1" si="35"/>
        <v>100</v>
      </c>
      <c r="BK19">
        <f t="shared" ca="1" si="36"/>
        <v>253</v>
      </c>
      <c r="BL19">
        <f t="shared" ca="1" si="37"/>
        <v>237</v>
      </c>
      <c r="BN19" s="22" t="s">
        <v>66</v>
      </c>
      <c r="BO19" s="22" t="s">
        <v>78</v>
      </c>
      <c r="BP19" s="22">
        <f t="shared" ca="1" si="21"/>
        <v>11.3</v>
      </c>
      <c r="BQ19" s="22">
        <f t="shared" ca="1" si="22"/>
        <v>376</v>
      </c>
      <c r="BR19" s="22">
        <f t="shared" ca="1" si="23"/>
        <v>91</v>
      </c>
      <c r="BS19" s="22">
        <f t="shared" ca="1" si="24"/>
        <v>99</v>
      </c>
      <c r="BT19" s="22">
        <f t="shared" ca="1" si="25"/>
        <v>321</v>
      </c>
      <c r="BU19" s="22">
        <f t="shared" ca="1" si="26"/>
        <v>262</v>
      </c>
    </row>
    <row r="20" spans="1:73">
      <c r="A20"/>
      <c r="X20" t="s">
        <v>79</v>
      </c>
      <c r="Y20" t="s">
        <v>78</v>
      </c>
      <c r="AB20" s="20">
        <f>MATCH("R",$J21:$J$1000,0)</f>
        <v>14</v>
      </c>
      <c r="AC20" s="20">
        <f>ROW()</f>
        <v>20</v>
      </c>
      <c r="AD20" s="24">
        <f t="shared" ca="1" si="27"/>
        <v>529</v>
      </c>
      <c r="AE20" t="str">
        <f t="shared" ca="1" si="0"/>
        <v>OK</v>
      </c>
      <c r="AF20" t="str">
        <f t="shared" ca="1" si="1"/>
        <v>1900</v>
      </c>
      <c r="AG20" t="str">
        <f t="shared" ca="1" si="2"/>
        <v>11.4</v>
      </c>
      <c r="AH20">
        <f t="shared" ca="1" si="3"/>
        <v>11.4</v>
      </c>
      <c r="AJ20" s="21" t="str">
        <f t="shared" ca="1" si="4"/>
        <v>65.4</v>
      </c>
      <c r="AK20" s="21" t="str">
        <f t="shared" ca="1" si="5"/>
        <v>28.4</v>
      </c>
      <c r="AL20" s="21" t="str">
        <f t="shared" ca="1" si="6"/>
        <v>30.7</v>
      </c>
      <c r="AM20" s="21" t="str">
        <f t="shared" ca="1" si="7"/>
        <v>61.9</v>
      </c>
      <c r="AN20" s="21" t="str">
        <f t="shared" ca="1" si="8"/>
        <v>57.0</v>
      </c>
      <c r="AP20">
        <f t="shared" ca="1" si="9"/>
        <v>65.400000000000006</v>
      </c>
      <c r="AQ20">
        <f t="shared" ca="1" si="10"/>
        <v>28.4</v>
      </c>
      <c r="AR20">
        <f t="shared" ca="1" si="28"/>
        <v>30.7</v>
      </c>
      <c r="AS20">
        <f t="shared" ca="1" si="29"/>
        <v>61.9</v>
      </c>
      <c r="AT20">
        <f t="shared" ca="1" si="30"/>
        <v>57</v>
      </c>
      <c r="AV20" s="21">
        <f t="shared" ca="1" si="12"/>
        <v>57</v>
      </c>
      <c r="AW20" s="21">
        <f t="shared" ca="1" si="31"/>
        <v>-6</v>
      </c>
      <c r="AX20" s="21">
        <f t="shared" ca="1" si="32"/>
        <v>28</v>
      </c>
      <c r="AY20" s="21">
        <f t="shared" ca="1" si="33"/>
        <v>49</v>
      </c>
      <c r="AZ20" s="21">
        <f t="shared" ca="1" si="34"/>
        <v>56</v>
      </c>
      <c r="BB20" s="21" t="str">
        <f t="shared" ca="1" si="13"/>
        <v xml:space="preserve"> 376</v>
      </c>
      <c r="BC20" s="21" t="str">
        <f t="shared" ca="1" si="14"/>
        <v xml:space="preserve">  91</v>
      </c>
      <c r="BD20" s="21" t="str">
        <f t="shared" ca="1" si="15"/>
        <v xml:space="preserve">  99</v>
      </c>
      <c r="BE20" s="21" t="str">
        <f t="shared" ca="1" si="16"/>
        <v xml:space="preserve"> 321</v>
      </c>
      <c r="BF20" s="21" t="str">
        <f t="shared" ca="1" si="17"/>
        <v xml:space="preserve"> 262</v>
      </c>
      <c r="BH20">
        <f t="shared" ca="1" si="18"/>
        <v>376</v>
      </c>
      <c r="BI20">
        <f t="shared" ca="1" si="19"/>
        <v>91</v>
      </c>
      <c r="BJ20">
        <f t="shared" ca="1" si="35"/>
        <v>99</v>
      </c>
      <c r="BK20">
        <f t="shared" ca="1" si="36"/>
        <v>321</v>
      </c>
      <c r="BL20">
        <f t="shared" ca="1" si="37"/>
        <v>262</v>
      </c>
      <c r="BN20" s="22" t="s">
        <v>68</v>
      </c>
      <c r="BO20" s="22" t="s">
        <v>80</v>
      </c>
      <c r="BP20" s="22">
        <f t="shared" ca="1" si="21"/>
        <v>11.4</v>
      </c>
      <c r="BQ20" s="22">
        <f t="shared" ca="1" si="22"/>
        <v>379</v>
      </c>
      <c r="BR20" s="22">
        <f t="shared" ca="1" si="23"/>
        <v>91</v>
      </c>
      <c r="BS20" s="22">
        <f t="shared" ca="1" si="24"/>
        <v>100</v>
      </c>
      <c r="BT20" s="22">
        <f t="shared" ca="1" si="25"/>
        <v>332</v>
      </c>
      <c r="BU20" s="22">
        <f t="shared" ca="1" si="26"/>
        <v>263</v>
      </c>
    </row>
    <row r="21" spans="1:73">
      <c r="A21"/>
      <c r="X21" t="s">
        <v>81</v>
      </c>
      <c r="Y21" t="s">
        <v>80</v>
      </c>
      <c r="AB21" s="20">
        <f>MATCH("R",$J22:$J$1000,0)</f>
        <v>13</v>
      </c>
      <c r="AC21" s="20">
        <f>ROW()</f>
        <v>21</v>
      </c>
      <c r="AD21" s="24">
        <f t="shared" ca="1" si="27"/>
        <v>552</v>
      </c>
      <c r="AE21" t="str">
        <f t="shared" ca="1" si="0"/>
        <v>OK</v>
      </c>
      <c r="AF21" t="str">
        <f t="shared" ca="1" si="1"/>
        <v>2000</v>
      </c>
      <c r="AG21" t="str">
        <f t="shared" ca="1" si="2"/>
        <v>11.4</v>
      </c>
      <c r="AH21">
        <f t="shared" ca="1" si="3"/>
        <v>11.4</v>
      </c>
      <c r="AJ21" s="21" t="str">
        <f t="shared" ca="1" si="4"/>
        <v>65.5</v>
      </c>
      <c r="AK21" s="21" t="str">
        <f t="shared" ca="1" si="5"/>
        <v>28.6</v>
      </c>
      <c r="AL21" s="21" t="str">
        <f t="shared" ca="1" si="6"/>
        <v>30.8</v>
      </c>
      <c r="AM21" s="21" t="str">
        <f t="shared" ca="1" si="7"/>
        <v>62.7</v>
      </c>
      <c r="AN21" s="21" t="str">
        <f t="shared" ca="1" si="8"/>
        <v>57.1</v>
      </c>
      <c r="AP21">
        <f t="shared" ca="1" si="9"/>
        <v>65.5</v>
      </c>
      <c r="AQ21">
        <f t="shared" ca="1" si="10"/>
        <v>28.6</v>
      </c>
      <c r="AR21">
        <f t="shared" ca="1" si="28"/>
        <v>30.8</v>
      </c>
      <c r="AS21">
        <f t="shared" ca="1" si="29"/>
        <v>62.7</v>
      </c>
      <c r="AT21">
        <f t="shared" ca="1" si="30"/>
        <v>57.1</v>
      </c>
      <c r="AV21" s="21">
        <f t="shared" ca="1" si="12"/>
        <v>58</v>
      </c>
      <c r="AW21" s="21">
        <f t="shared" ca="1" si="31"/>
        <v>5</v>
      </c>
      <c r="AX21" s="21">
        <f t="shared" ca="1" si="32"/>
        <v>33</v>
      </c>
      <c r="AY21" s="21">
        <f t="shared" ca="1" si="33"/>
        <v>51</v>
      </c>
      <c r="AZ21" s="21">
        <f t="shared" ca="1" si="34"/>
        <v>58</v>
      </c>
      <c r="BB21" s="21" t="str">
        <f t="shared" ca="1" si="13"/>
        <v xml:space="preserve"> 379</v>
      </c>
      <c r="BC21" s="21" t="str">
        <f t="shared" ca="1" si="14"/>
        <v xml:space="preserve">  91</v>
      </c>
      <c r="BD21" s="21" t="str">
        <f t="shared" ca="1" si="15"/>
        <v xml:space="preserve"> 100</v>
      </c>
      <c r="BE21" s="21" t="str">
        <f t="shared" ca="1" si="16"/>
        <v xml:space="preserve"> 332</v>
      </c>
      <c r="BF21" s="21" t="str">
        <f t="shared" ca="1" si="17"/>
        <v xml:space="preserve"> 263</v>
      </c>
      <c r="BH21">
        <f t="shared" ca="1" si="18"/>
        <v>379</v>
      </c>
      <c r="BI21">
        <f t="shared" ca="1" si="19"/>
        <v>91</v>
      </c>
      <c r="BJ21">
        <f t="shared" ca="1" si="35"/>
        <v>100</v>
      </c>
      <c r="BK21">
        <f t="shared" ca="1" si="36"/>
        <v>332</v>
      </c>
      <c r="BL21">
        <f t="shared" ca="1" si="37"/>
        <v>263</v>
      </c>
      <c r="BN21" s="22" t="s">
        <v>71</v>
      </c>
      <c r="BO21" s="22" t="s">
        <v>31</v>
      </c>
      <c r="BP21" s="22">
        <f t="shared" ca="1" si="21"/>
        <v>11.4</v>
      </c>
      <c r="BQ21" s="22">
        <f t="shared" ca="1" si="22"/>
        <v>379</v>
      </c>
      <c r="BR21" s="22">
        <f t="shared" ca="1" si="23"/>
        <v>93</v>
      </c>
      <c r="BS21" s="22">
        <f t="shared" ca="1" si="24"/>
        <v>307</v>
      </c>
      <c r="BT21" s="22">
        <f t="shared" ca="1" si="25"/>
        <v>253</v>
      </c>
      <c r="BU21" s="22">
        <f t="shared" ca="1" si="26"/>
        <v>254</v>
      </c>
    </row>
    <row r="22" spans="1:73">
      <c r="A22"/>
      <c r="X22" t="s">
        <v>83</v>
      </c>
      <c r="Y22" t="s">
        <v>31</v>
      </c>
      <c r="AB22" s="20">
        <f>MATCH("R",$J23:$J$1000,0)</f>
        <v>12</v>
      </c>
      <c r="AC22" s="20">
        <f>ROW()</f>
        <v>22</v>
      </c>
      <c r="AD22" s="24">
        <f t="shared" ca="1" si="27"/>
        <v>584</v>
      </c>
      <c r="AE22" t="str">
        <f t="shared" ca="1" si="0"/>
        <v>OK</v>
      </c>
      <c r="AF22" t="str">
        <f t="shared" ca="1" si="1"/>
        <v>2100</v>
      </c>
      <c r="AG22" t="str">
        <f t="shared" ca="1" si="2"/>
        <v>11.2</v>
      </c>
      <c r="AH22">
        <f t="shared" ca="1" si="3"/>
        <v>11.2</v>
      </c>
      <c r="AJ22" s="21" t="str">
        <f t="shared" ca="1" si="4"/>
        <v>65.5</v>
      </c>
      <c r="AK22" s="21" t="str">
        <f t="shared" ca="1" si="5"/>
        <v>28.9</v>
      </c>
      <c r="AL22" s="21" t="str">
        <f t="shared" ca="1" si="6"/>
        <v>60.9</v>
      </c>
      <c r="AM22" s="21" t="str">
        <f t="shared" ca="1" si="7"/>
        <v>56.2</v>
      </c>
      <c r="AN22" s="21" t="str">
        <f t="shared" ca="1" si="8"/>
        <v>56.2</v>
      </c>
      <c r="AP22">
        <f t="shared" ca="1" si="9"/>
        <v>65.5</v>
      </c>
      <c r="AQ22">
        <f t="shared" ca="1" si="10"/>
        <v>28.9</v>
      </c>
      <c r="AR22">
        <f t="shared" ca="1" si="28"/>
        <v>60.9</v>
      </c>
      <c r="AS22">
        <f t="shared" ca="1" si="29"/>
        <v>56.2</v>
      </c>
      <c r="AT22">
        <f t="shared" ca="1" si="30"/>
        <v>56.2</v>
      </c>
      <c r="AV22" s="21">
        <f t="shared" ca="1" si="12"/>
        <v>59</v>
      </c>
      <c r="AW22" s="21">
        <f t="shared" ca="1" si="31"/>
        <v>23</v>
      </c>
      <c r="AX22" s="21">
        <f t="shared" ca="1" si="32"/>
        <v>50</v>
      </c>
      <c r="AY22" s="21">
        <f t="shared" ca="1" si="33"/>
        <v>57</v>
      </c>
      <c r="AZ22" s="21">
        <f t="shared" ca="1" si="34"/>
        <v>61</v>
      </c>
      <c r="BB22" s="21" t="str">
        <f t="shared" ca="1" si="13"/>
        <v xml:space="preserve"> 379</v>
      </c>
      <c r="BC22" s="21" t="str">
        <f t="shared" ca="1" si="14"/>
        <v xml:space="preserve">  93</v>
      </c>
      <c r="BD22" s="21" t="str">
        <f t="shared" ca="1" si="15"/>
        <v xml:space="preserve"> 307</v>
      </c>
      <c r="BE22" s="21" t="str">
        <f t="shared" ca="1" si="16"/>
        <v xml:space="preserve"> 253</v>
      </c>
      <c r="BF22" s="21" t="str">
        <f t="shared" ca="1" si="17"/>
        <v xml:space="preserve"> 254</v>
      </c>
      <c r="BH22">
        <f t="shared" ca="1" si="18"/>
        <v>379</v>
      </c>
      <c r="BI22">
        <f t="shared" ca="1" si="19"/>
        <v>93</v>
      </c>
      <c r="BJ22">
        <f t="shared" ca="1" si="35"/>
        <v>307</v>
      </c>
      <c r="BK22">
        <f t="shared" ca="1" si="36"/>
        <v>253</v>
      </c>
      <c r="BL22">
        <f t="shared" ca="1" si="37"/>
        <v>254</v>
      </c>
      <c r="BN22" s="22" t="s">
        <v>74</v>
      </c>
      <c r="BO22" s="22" t="s">
        <v>35</v>
      </c>
      <c r="BP22" s="22">
        <f t="shared" ca="1" si="21"/>
        <v>11.2</v>
      </c>
      <c r="BQ22" s="22">
        <f t="shared" ca="1" si="22"/>
        <v>372</v>
      </c>
      <c r="BR22" s="22">
        <f t="shared" ca="1" si="23"/>
        <v>95</v>
      </c>
      <c r="BS22" s="22">
        <f t="shared" ca="1" si="24"/>
        <v>259</v>
      </c>
      <c r="BT22" s="22">
        <f t="shared" ca="1" si="25"/>
        <v>241</v>
      </c>
      <c r="BU22" s="22">
        <f t="shared" ca="1" si="26"/>
        <v>252</v>
      </c>
    </row>
    <row r="23" spans="1:73">
      <c r="A23"/>
      <c r="X23" t="s">
        <v>85</v>
      </c>
      <c r="Y23" t="s">
        <v>35</v>
      </c>
      <c r="AB23" s="20">
        <f>MATCH("R",$J24:$J$1000,0)</f>
        <v>11</v>
      </c>
      <c r="AC23" s="20">
        <f>ROW()</f>
        <v>23</v>
      </c>
      <c r="AD23" s="24">
        <f t="shared" ca="1" si="27"/>
        <v>607</v>
      </c>
      <c r="AE23" t="str">
        <f t="shared" ca="1" si="0"/>
        <v>OK</v>
      </c>
      <c r="AF23" t="str">
        <f t="shared" ca="1" si="1"/>
        <v>2200</v>
      </c>
      <c r="AG23" t="str">
        <f t="shared" ca="1" si="2"/>
        <v>10.6</v>
      </c>
      <c r="AH23">
        <f t="shared" ca="1" si="3"/>
        <v>10.6</v>
      </c>
      <c r="AJ23" s="21" t="str">
        <f t="shared" ca="1" si="4"/>
        <v>65.1</v>
      </c>
      <c r="AK23" s="21" t="str">
        <f t="shared" ca="1" si="5"/>
        <v>29.6</v>
      </c>
      <c r="AL23" s="21" t="str">
        <f t="shared" ca="1" si="6"/>
        <v>56.8</v>
      </c>
      <c r="AM23" s="21" t="str">
        <f t="shared" ca="1" si="7"/>
        <v>54.9</v>
      </c>
      <c r="AN23" s="21" t="str">
        <f t="shared" ca="1" si="8"/>
        <v>56.0</v>
      </c>
      <c r="AP23">
        <f t="shared" ca="1" si="9"/>
        <v>65.099999999999994</v>
      </c>
      <c r="AQ23">
        <f t="shared" ca="1" si="10"/>
        <v>29.6</v>
      </c>
      <c r="AR23">
        <f t="shared" ca="1" si="28"/>
        <v>56.8</v>
      </c>
      <c r="AS23">
        <f t="shared" ca="1" si="29"/>
        <v>54.9</v>
      </c>
      <c r="AT23">
        <f t="shared" ca="1" si="30"/>
        <v>56</v>
      </c>
      <c r="AV23" s="21">
        <f t="shared" ca="1" si="12"/>
        <v>60</v>
      </c>
      <c r="AW23" s="21">
        <f t="shared" ca="1" si="31"/>
        <v>41</v>
      </c>
      <c r="AX23" s="21">
        <f t="shared" ca="1" si="32"/>
        <v>58</v>
      </c>
      <c r="AY23" s="21">
        <f t="shared" ca="1" si="33"/>
        <v>61</v>
      </c>
      <c r="AZ23" s="21">
        <f t="shared" ca="1" si="34"/>
        <v>63</v>
      </c>
      <c r="BB23" s="21" t="str">
        <f t="shared" ca="1" si="13"/>
        <v xml:space="preserve"> 372</v>
      </c>
      <c r="BC23" s="21" t="str">
        <f t="shared" ca="1" si="14"/>
        <v xml:space="preserve">  95</v>
      </c>
      <c r="BD23" s="21" t="str">
        <f t="shared" ca="1" si="15"/>
        <v xml:space="preserve"> 259</v>
      </c>
      <c r="BE23" s="21" t="str">
        <f t="shared" ca="1" si="16"/>
        <v xml:space="preserve"> 241</v>
      </c>
      <c r="BF23" s="21" t="str">
        <f t="shared" ca="1" si="17"/>
        <v xml:space="preserve"> 252</v>
      </c>
      <c r="BH23">
        <f t="shared" ca="1" si="18"/>
        <v>372</v>
      </c>
      <c r="BI23">
        <f t="shared" ca="1" si="19"/>
        <v>95</v>
      </c>
      <c r="BJ23">
        <f t="shared" ca="1" si="35"/>
        <v>259</v>
      </c>
      <c r="BK23">
        <f t="shared" ca="1" si="36"/>
        <v>241</v>
      </c>
      <c r="BL23">
        <f t="shared" ca="1" si="37"/>
        <v>252</v>
      </c>
      <c r="BN23" s="22" t="s">
        <v>76</v>
      </c>
      <c r="BO23" s="22" t="s">
        <v>38</v>
      </c>
      <c r="BP23" s="22">
        <f t="shared" ca="1" si="21"/>
        <v>10.6</v>
      </c>
      <c r="BQ23" s="22">
        <f t="shared" ca="1" si="22"/>
        <v>365</v>
      </c>
      <c r="BR23" s="22">
        <f t="shared" ca="1" si="23"/>
        <v>99</v>
      </c>
      <c r="BS23" s="22">
        <f t="shared" ca="1" si="24"/>
        <v>238</v>
      </c>
      <c r="BT23" s="22">
        <f t="shared" ca="1" si="25"/>
        <v>237</v>
      </c>
      <c r="BU23" s="22">
        <f t="shared" ca="1" si="26"/>
        <v>258</v>
      </c>
    </row>
    <row r="24" spans="1:73">
      <c r="A24"/>
      <c r="X24" t="s">
        <v>86</v>
      </c>
      <c r="Y24" t="s">
        <v>38</v>
      </c>
      <c r="AB24" s="20">
        <f>MATCH("R",$J25:$J$1000,0)</f>
        <v>10</v>
      </c>
      <c r="AC24" s="20">
        <f>ROW()</f>
        <v>24</v>
      </c>
      <c r="AD24" s="24">
        <f t="shared" ca="1" si="27"/>
        <v>639</v>
      </c>
      <c r="AE24" t="str">
        <f t="shared" ca="1" si="0"/>
        <v>OK</v>
      </c>
      <c r="AF24" t="str">
        <f t="shared" ca="1" si="1"/>
        <v>2300</v>
      </c>
      <c r="AG24" t="str">
        <f t="shared" ca="1" si="2"/>
        <v xml:space="preserve"> 9.7</v>
      </c>
      <c r="AH24">
        <f t="shared" ca="1" si="3"/>
        <v>9.6999999999999993</v>
      </c>
      <c r="AJ24" s="21" t="str">
        <f t="shared" ca="1" si="4"/>
        <v>64.8</v>
      </c>
      <c r="AK24" s="21" t="str">
        <f t="shared" ca="1" si="5"/>
        <v>30.5</v>
      </c>
      <c r="AL24" s="21" t="str">
        <f t="shared" ca="1" si="6"/>
        <v>54.6</v>
      </c>
      <c r="AM24" s="21" t="str">
        <f t="shared" ca="1" si="7"/>
        <v>54.5</v>
      </c>
      <c r="AN24" s="21" t="str">
        <f t="shared" ca="1" si="8"/>
        <v>56.7</v>
      </c>
      <c r="AP24">
        <f t="shared" ca="1" si="9"/>
        <v>64.8</v>
      </c>
      <c r="AQ24">
        <f t="shared" ca="1" si="10"/>
        <v>30.5</v>
      </c>
      <c r="AR24">
        <f t="shared" ca="1" si="28"/>
        <v>54.6</v>
      </c>
      <c r="AS24">
        <f t="shared" ca="1" si="29"/>
        <v>54.5</v>
      </c>
      <c r="AT24">
        <f t="shared" ca="1" si="30"/>
        <v>56.7</v>
      </c>
      <c r="AV24" s="21">
        <f t="shared" ca="1" si="12"/>
        <v>60</v>
      </c>
      <c r="AW24" s="21">
        <f t="shared" ca="1" si="31"/>
        <v>52</v>
      </c>
      <c r="AX24" s="21">
        <f t="shared" ca="1" si="32"/>
        <v>62</v>
      </c>
      <c r="AY24" s="21">
        <f t="shared" ca="1" si="33"/>
        <v>64</v>
      </c>
      <c r="AZ24" s="21">
        <f t="shared" ca="1" si="34"/>
        <v>65</v>
      </c>
      <c r="BB24" s="21" t="str">
        <f t="shared" ca="1" si="13"/>
        <v xml:space="preserve"> 365</v>
      </c>
      <c r="BC24" s="21" t="str">
        <f t="shared" ca="1" si="14"/>
        <v xml:space="preserve">  99</v>
      </c>
      <c r="BD24" s="21" t="str">
        <f t="shared" ca="1" si="15"/>
        <v xml:space="preserve"> 238</v>
      </c>
      <c r="BE24" s="21" t="str">
        <f t="shared" ca="1" si="16"/>
        <v xml:space="preserve"> 237</v>
      </c>
      <c r="BF24" s="21" t="str">
        <f t="shared" ca="1" si="17"/>
        <v xml:space="preserve"> 258</v>
      </c>
      <c r="BH24">
        <f t="shared" ca="1" si="18"/>
        <v>365</v>
      </c>
      <c r="BI24">
        <f t="shared" ca="1" si="19"/>
        <v>99</v>
      </c>
      <c r="BJ24">
        <f t="shared" ca="1" si="35"/>
        <v>238</v>
      </c>
      <c r="BK24">
        <f t="shared" ca="1" si="36"/>
        <v>237</v>
      </c>
      <c r="BL24">
        <f t="shared" ca="1" si="37"/>
        <v>258</v>
      </c>
      <c r="BN24" s="22" t="s">
        <v>78</v>
      </c>
      <c r="BO24" s="22" t="s">
        <v>42</v>
      </c>
      <c r="BP24" s="22">
        <f t="shared" ca="1" si="21"/>
        <v>9.6999999999999993</v>
      </c>
      <c r="BQ24" s="22">
        <f t="shared" ca="1" si="22"/>
        <v>364</v>
      </c>
      <c r="BR24" s="22">
        <f t="shared" ca="1" si="23"/>
        <v>292</v>
      </c>
      <c r="BS24" s="22">
        <f t="shared" ca="1" si="24"/>
        <v>234</v>
      </c>
      <c r="BT24" s="22">
        <f t="shared" ca="1" si="25"/>
        <v>243</v>
      </c>
      <c r="BU24" s="22">
        <f t="shared" ca="1" si="26"/>
        <v>278</v>
      </c>
    </row>
    <row r="25" spans="1:73">
      <c r="A25"/>
      <c r="X25" t="s">
        <v>87</v>
      </c>
      <c r="Y25" t="s">
        <v>42</v>
      </c>
      <c r="AB25" s="20">
        <f>MATCH("R",$J26:$J$1000,0)</f>
        <v>9</v>
      </c>
      <c r="AC25" s="20">
        <f>ROW()</f>
        <v>25</v>
      </c>
      <c r="AD25" s="24">
        <f t="shared" ca="1" si="27"/>
        <v>662</v>
      </c>
      <c r="AE25" t="str">
        <f t="shared" ca="1" si="0"/>
        <v>OK</v>
      </c>
      <c r="AF25" t="str">
        <f t="shared" ca="1" si="1"/>
        <v>2400</v>
      </c>
      <c r="AG25" t="str">
        <f t="shared" ca="1" si="2"/>
        <v xml:space="preserve"> 8.6</v>
      </c>
      <c r="AH25">
        <f t="shared" ca="1" si="3"/>
        <v>8.6</v>
      </c>
      <c r="AJ25" s="21" t="str">
        <f t="shared" ca="1" si="4"/>
        <v>64.7</v>
      </c>
      <c r="AK25" s="21" t="str">
        <f t="shared" ca="1" si="5"/>
        <v>59.8</v>
      </c>
      <c r="AL25" s="21" t="str">
        <f t="shared" ca="1" si="6"/>
        <v>54.1</v>
      </c>
      <c r="AM25" s="21" t="str">
        <f t="shared" ca="1" si="7"/>
        <v>55.1</v>
      </c>
      <c r="AN25" s="21" t="str">
        <f t="shared" ca="1" si="8"/>
        <v>58.6</v>
      </c>
      <c r="AP25">
        <f t="shared" ca="1" si="9"/>
        <v>64.7</v>
      </c>
      <c r="AQ25">
        <f t="shared" ca="1" si="10"/>
        <v>59.8</v>
      </c>
      <c r="AR25">
        <f t="shared" ca="1" si="28"/>
        <v>54.1</v>
      </c>
      <c r="AS25">
        <f t="shared" ca="1" si="29"/>
        <v>55.1</v>
      </c>
      <c r="AT25">
        <f t="shared" ca="1" si="30"/>
        <v>58.6</v>
      </c>
      <c r="AV25" s="21">
        <f t="shared" ca="1" si="12"/>
        <v>59</v>
      </c>
      <c r="AW25" s="21">
        <f t="shared" ca="1" si="31"/>
        <v>59</v>
      </c>
      <c r="AX25" s="21">
        <f t="shared" ca="1" si="32"/>
        <v>63</v>
      </c>
      <c r="AY25" s="21">
        <f t="shared" ca="1" si="33"/>
        <v>65</v>
      </c>
      <c r="AZ25" s="21">
        <f t="shared" ca="1" si="34"/>
        <v>65</v>
      </c>
      <c r="BB25" s="21" t="str">
        <f t="shared" ca="1" si="13"/>
        <v xml:space="preserve"> 364</v>
      </c>
      <c r="BC25" s="21" t="str">
        <f t="shared" ca="1" si="14"/>
        <v xml:space="preserve"> 292</v>
      </c>
      <c r="BD25" s="21" t="str">
        <f t="shared" ca="1" si="15"/>
        <v xml:space="preserve"> 234</v>
      </c>
      <c r="BE25" s="21" t="str">
        <f t="shared" ca="1" si="16"/>
        <v xml:space="preserve"> 243</v>
      </c>
      <c r="BF25" s="21" t="str">
        <f t="shared" ca="1" si="17"/>
        <v xml:space="preserve"> 278</v>
      </c>
      <c r="BH25">
        <f t="shared" ca="1" si="18"/>
        <v>364</v>
      </c>
      <c r="BI25">
        <f t="shared" ca="1" si="19"/>
        <v>292</v>
      </c>
      <c r="BJ25">
        <f t="shared" ca="1" si="35"/>
        <v>234</v>
      </c>
      <c r="BK25">
        <f t="shared" ca="1" si="36"/>
        <v>243</v>
      </c>
      <c r="BL25">
        <f t="shared" ca="1" si="37"/>
        <v>278</v>
      </c>
      <c r="BN25" s="22" t="s">
        <v>80</v>
      </c>
      <c r="BO25" s="22" t="s">
        <v>45</v>
      </c>
      <c r="BP25" s="22">
        <f t="shared" ca="1" si="21"/>
        <v>8.6</v>
      </c>
      <c r="BQ25" s="22">
        <f t="shared" si="22"/>
        <v>0</v>
      </c>
      <c r="BR25" s="22">
        <f t="shared" si="23"/>
        <v>0</v>
      </c>
      <c r="BS25" s="22">
        <f t="shared" si="24"/>
        <v>0</v>
      </c>
      <c r="BT25" s="22">
        <f t="shared" si="25"/>
        <v>0</v>
      </c>
      <c r="BU25" s="22">
        <f t="shared" si="26"/>
        <v>0</v>
      </c>
    </row>
    <row r="26" spans="1:73">
      <c r="A26"/>
      <c r="X26" t="s">
        <v>88</v>
      </c>
      <c r="Y26" t="s">
        <v>45</v>
      </c>
      <c r="AB26" s="20">
        <f>MATCH("R",$J27:$J$1000,0)</f>
        <v>8</v>
      </c>
      <c r="AC26" s="20">
        <f>ROW()</f>
        <v>26</v>
      </c>
      <c r="AD26" s="24" t="e">
        <f t="shared" ca="1" si="27"/>
        <v>#N/A</v>
      </c>
      <c r="AE26" t="str">
        <f t="shared" ca="1" si="0"/>
        <v>E</v>
      </c>
      <c r="AJ26" s="21"/>
      <c r="AK26" s="21"/>
      <c r="AL26" s="21"/>
      <c r="AM26" s="21"/>
      <c r="AN26" s="21"/>
      <c r="BB26" s="21"/>
      <c r="BC26" s="21"/>
      <c r="BD26" s="21"/>
      <c r="BE26" s="21"/>
      <c r="BF26" s="21"/>
      <c r="BN26" s="22"/>
    </row>
    <row r="27" spans="1:73">
      <c r="A27"/>
      <c r="AB27" s="20">
        <f>MATCH("R",$J28:$J$1000,0)</f>
        <v>7</v>
      </c>
      <c r="AC27" s="20">
        <f>ROW()</f>
        <v>27</v>
      </c>
      <c r="AD27" s="24" t="e">
        <f t="shared" ca="1" si="27"/>
        <v>#N/A</v>
      </c>
      <c r="AE27" t="str">
        <f t="shared" ca="1" si="0"/>
        <v>E</v>
      </c>
      <c r="AJ27" s="21"/>
      <c r="AK27" s="21"/>
      <c r="AL27" s="21"/>
      <c r="AM27" s="21"/>
      <c r="AN27" s="21"/>
      <c r="BB27" s="21"/>
      <c r="BC27" s="21"/>
      <c r="BD27" s="21"/>
      <c r="BE27" s="21"/>
      <c r="BF27" s="21"/>
      <c r="BN27" s="22"/>
    </row>
    <row r="28" spans="1:73">
      <c r="A28"/>
      <c r="AB28" s="20">
        <f>MATCH("R",$J29:$J$1000,0)</f>
        <v>6</v>
      </c>
      <c r="AC28" s="20">
        <f>ROW()</f>
        <v>28</v>
      </c>
      <c r="AD28" s="24" t="e">
        <f t="shared" ca="1" si="27"/>
        <v>#N/A</v>
      </c>
      <c r="AE28" t="str">
        <f t="shared" ca="1" si="0"/>
        <v>E</v>
      </c>
      <c r="AJ28" s="21"/>
      <c r="AK28" s="21"/>
      <c r="AL28" s="21"/>
      <c r="AM28" s="21"/>
      <c r="AN28" s="21"/>
      <c r="BB28" s="21"/>
      <c r="BC28" s="21"/>
      <c r="BD28" s="21"/>
      <c r="BE28" s="21"/>
      <c r="BF28" s="21"/>
      <c r="BN28" s="22"/>
    </row>
    <row r="29" spans="1:73">
      <c r="A29"/>
      <c r="AB29" s="20">
        <f>MATCH("R",$J30:$J$1000,0)</f>
        <v>5</v>
      </c>
      <c r="AC29" s="20">
        <f>ROW()</f>
        <v>29</v>
      </c>
      <c r="AD29" s="24" t="e">
        <f t="shared" ca="1" si="27"/>
        <v>#N/A</v>
      </c>
      <c r="AE29" t="str">
        <f t="shared" ca="1" si="0"/>
        <v>E</v>
      </c>
      <c r="BN29" s="22"/>
    </row>
    <row r="30" spans="1:73">
      <c r="A30"/>
      <c r="AB30" s="20">
        <f>MATCH("R",$J31:$J$1000,0)</f>
        <v>4</v>
      </c>
      <c r="AC30" s="20">
        <f>ROW()</f>
        <v>30</v>
      </c>
      <c r="AD30" s="24" t="e">
        <f t="shared" ca="1" si="27"/>
        <v>#N/A</v>
      </c>
      <c r="AE30" t="str">
        <f t="shared" ca="1" si="0"/>
        <v>E</v>
      </c>
      <c r="BN30" s="22"/>
    </row>
    <row r="31" spans="1:73">
      <c r="A31"/>
      <c r="AB31" s="20">
        <f>MATCH("R",$J32:$J$1000,0)</f>
        <v>3</v>
      </c>
      <c r="AC31" s="20">
        <f>ROW()</f>
        <v>31</v>
      </c>
      <c r="AD31" s="24" t="e">
        <f t="shared" ca="1" si="27"/>
        <v>#N/A</v>
      </c>
      <c r="AE31" t="str">
        <f t="shared" ca="1" si="0"/>
        <v>E</v>
      </c>
    </row>
    <row r="32" spans="1:73">
      <c r="A32"/>
      <c r="AB32" s="20">
        <f>MATCH("R",$J33:$J$1000,0)</f>
        <v>2</v>
      </c>
      <c r="AC32" s="20">
        <f>ROW()</f>
        <v>32</v>
      </c>
      <c r="AD32" s="24" t="e">
        <f t="shared" ca="1" si="27"/>
        <v>#N/A</v>
      </c>
      <c r="AE32" t="str">
        <f t="shared" ca="1" si="0"/>
        <v>E</v>
      </c>
    </row>
    <row r="33" spans="1:31">
      <c r="A33"/>
      <c r="J33" s="12" t="str">
        <f t="shared" ref="J33" si="38">IF(ISERROR(X33),"","R")</f>
        <v/>
      </c>
      <c r="K33">
        <v>3</v>
      </c>
      <c r="L33">
        <f t="shared" ref="L33:V33" si="39">K33+5</f>
        <v>8</v>
      </c>
      <c r="M33">
        <f t="shared" si="39"/>
        <v>13</v>
      </c>
      <c r="N33">
        <f t="shared" si="39"/>
        <v>18</v>
      </c>
      <c r="O33">
        <f t="shared" si="39"/>
        <v>23</v>
      </c>
      <c r="P33">
        <f t="shared" si="39"/>
        <v>28</v>
      </c>
      <c r="Q33">
        <f t="shared" si="39"/>
        <v>33</v>
      </c>
      <c r="R33">
        <f t="shared" si="39"/>
        <v>38</v>
      </c>
      <c r="S33">
        <f t="shared" si="39"/>
        <v>43</v>
      </c>
      <c r="T33">
        <f t="shared" si="39"/>
        <v>48</v>
      </c>
      <c r="U33">
        <f t="shared" si="39"/>
        <v>53</v>
      </c>
      <c r="V33">
        <f t="shared" si="39"/>
        <v>58</v>
      </c>
      <c r="X33" t="e">
        <f>VLOOKUP(K33,$X$1:Y$30,2,FALSE())</f>
        <v>#N/A</v>
      </c>
      <c r="AB33" s="20">
        <f>MATCH("R",$J34:$J$1000,0)</f>
        <v>1</v>
      </c>
      <c r="AC33" s="20">
        <f>ROW()</f>
        <v>33</v>
      </c>
      <c r="AD33" s="24" t="e">
        <f t="shared" ca="1" si="27"/>
        <v>#N/A</v>
      </c>
      <c r="AE33" t="str">
        <f t="shared" ca="1" si="0"/>
        <v>E</v>
      </c>
    </row>
    <row r="34" spans="1:31">
      <c r="A34"/>
      <c r="J34" s="12" t="str">
        <f>SSN_7!J2015</f>
        <v>R</v>
      </c>
      <c r="K34" s="30" t="str">
        <f>SSN_7!K2015</f>
        <v xml:space="preserve"> 1.0</v>
      </c>
      <c r="L34" s="30" t="str">
        <f>SSN_7!L2015</f>
        <v xml:space="preserve"> 7.4</v>
      </c>
      <c r="M34" s="30" t="str">
        <f>SSN_7!M2015</f>
        <v xml:space="preserve"> 2.0</v>
      </c>
      <c r="N34" s="30" t="str">
        <f>SSN_7!N2015</f>
        <v xml:space="preserve"> 4.0</v>
      </c>
      <c r="O34" s="30" t="str">
        <f>SSN_7!O2015</f>
        <v xml:space="preserve"> 5.4</v>
      </c>
      <c r="P34" s="30" t="str">
        <f>SSN_7!P2015</f>
        <v xml:space="preserve"> 7.3</v>
      </c>
      <c r="Q34" s="30" t="str">
        <f>SSN_7!Q2015</f>
        <v>10.2</v>
      </c>
      <c r="R34" s="30" t="str">
        <f>SSN_7!R2015</f>
        <v>14.4</v>
      </c>
      <c r="S34" s="30" t="str">
        <f>SSN_7!S2015</f>
        <v>18.2</v>
      </c>
      <c r="T34" s="30" t="str">
        <f>SSN_7!T2015</f>
        <v>21.5</v>
      </c>
      <c r="U34" s="30" t="str">
        <f>SSN_7!U2015</f>
        <v>25.0</v>
      </c>
      <c r="V34" s="30" t="str">
        <f>SSN_7!V2015</f>
        <v>29.0</v>
      </c>
      <c r="X34" t="str">
        <f>VLOOKUP(K34,$X$1:Y$30,2,FALSE())</f>
        <v>0100</v>
      </c>
      <c r="AB34" s="20">
        <f>MATCH("R",$J35:$J$1000,0)</f>
        <v>23</v>
      </c>
      <c r="AC34" s="20">
        <f>ROW()</f>
        <v>34</v>
      </c>
      <c r="AD34" s="24" t="e">
        <f t="shared" ca="1" si="27"/>
        <v>#N/A</v>
      </c>
      <c r="AE34" t="str">
        <f t="shared" ca="1" si="0"/>
        <v>E</v>
      </c>
    </row>
    <row r="35" spans="1:31">
      <c r="A35"/>
      <c r="J35" s="12" t="str">
        <f>SSN_7!J2016</f>
        <v/>
      </c>
      <c r="K35" s="30" t="str">
        <f>SSN_7!K2016</f>
        <v xml:space="preserve">    </v>
      </c>
      <c r="L35" s="30" t="str">
        <f>SSN_7!L2016</f>
        <v xml:space="preserve"> 1F2</v>
      </c>
      <c r="M35" s="30" t="str">
        <f>SSN_7!M2016</f>
        <v xml:space="preserve"> 1F2</v>
      </c>
      <c r="N35" s="30" t="str">
        <f>SSN_7!N2016</f>
        <v xml:space="preserve"> 1F2</v>
      </c>
      <c r="O35" s="30" t="str">
        <f>SSN_7!O2016</f>
        <v xml:space="preserve"> 1F2</v>
      </c>
      <c r="P35" s="30" t="str">
        <f>SSN_7!P2016</f>
        <v xml:space="preserve"> 1F2</v>
      </c>
      <c r="Q35" s="30" t="str">
        <f>SSN_7!Q2016</f>
        <v xml:space="preserve"> 1F2</v>
      </c>
      <c r="R35" s="30" t="str">
        <f>SSN_7!R2016</f>
        <v xml:space="preserve"> 1F2</v>
      </c>
      <c r="S35" s="30" t="str">
        <f>SSN_7!S2016</f>
        <v xml:space="preserve"> 1F2</v>
      </c>
      <c r="T35" s="30" t="str">
        <f>SSN_7!T2016</f>
        <v xml:space="preserve"> 1F2</v>
      </c>
      <c r="U35" s="30" t="str">
        <f>SSN_7!U2016</f>
        <v xml:space="preserve"> 1F2</v>
      </c>
      <c r="V35" s="30" t="str">
        <f>SSN_7!V2016</f>
        <v xml:space="preserve"> 1F2</v>
      </c>
      <c r="X35" t="e">
        <f>VLOOKUP(K35,$X$1:Y$30,2,FALSE())</f>
        <v>#N/A</v>
      </c>
      <c r="AB35" s="20">
        <f>MATCH("R",$J36:$J$1000,0)</f>
        <v>22</v>
      </c>
      <c r="AC35" s="20">
        <f>ROW()</f>
        <v>35</v>
      </c>
      <c r="AD35" s="24" t="e">
        <f t="shared" ca="1" si="27"/>
        <v>#N/A</v>
      </c>
      <c r="AE35" t="str">
        <f t="shared" ca="1" si="0"/>
        <v>E</v>
      </c>
    </row>
    <row r="36" spans="1:31">
      <c r="A36"/>
      <c r="J36" s="12" t="str">
        <f>SSN_7!J2017</f>
        <v/>
      </c>
      <c r="K36" s="30" t="str">
        <f>SSN_7!K2017</f>
        <v xml:space="preserve">    </v>
      </c>
      <c r="L36" s="30" t="str">
        <f>SSN_7!L2017</f>
        <v>64.5</v>
      </c>
      <c r="M36" s="30" t="str">
        <f>SSN_7!M2017</f>
        <v>55.5</v>
      </c>
      <c r="N36" s="30" t="str">
        <f>SSN_7!N2017</f>
        <v>54.7</v>
      </c>
      <c r="O36" s="30" t="str">
        <f>SSN_7!O2017</f>
        <v>56.6</v>
      </c>
      <c r="P36" s="30" t="str">
        <f>SSN_7!P2017</f>
        <v>63.3</v>
      </c>
      <c r="Q36" s="30" t="str">
        <f>SSN_7!Q2017</f>
        <v>64.4</v>
      </c>
      <c r="R36" s="30" t="str">
        <f>SSN_7!R2017</f>
        <v>64.4</v>
      </c>
      <c r="S36" s="30" t="str">
        <f>SSN_7!S2017</f>
        <v>64.4</v>
      </c>
      <c r="T36" s="30" t="str">
        <f>SSN_7!T2017</f>
        <v>64.4</v>
      </c>
      <c r="U36" s="30" t="str">
        <f>SSN_7!U2017</f>
        <v>64.4</v>
      </c>
      <c r="V36" s="30" t="str">
        <f>SSN_7!V2017</f>
        <v>64.4</v>
      </c>
      <c r="X36" t="e">
        <f>VLOOKUP(K36,$X$1:Y$30,2,FALSE())</f>
        <v>#N/A</v>
      </c>
      <c r="AB36" s="20">
        <f>MATCH("R",$J37:$J$1000,0)</f>
        <v>21</v>
      </c>
      <c r="AC36" s="20">
        <f>ROW()</f>
        <v>36</v>
      </c>
      <c r="AD36" s="24" t="e">
        <f t="shared" ca="1" si="27"/>
        <v>#N/A</v>
      </c>
      <c r="AE36" t="str">
        <f t="shared" ca="1" si="0"/>
        <v>E</v>
      </c>
    </row>
    <row r="37" spans="1:31">
      <c r="A37"/>
      <c r="J37" s="12" t="str">
        <f>SSN_7!J2018</f>
        <v/>
      </c>
      <c r="K37" s="30" t="str">
        <f>SSN_7!K2018</f>
        <v xml:space="preserve">    </v>
      </c>
      <c r="L37" s="30" t="str">
        <f>SSN_7!L2018</f>
        <v xml:space="preserve"> 2.6</v>
      </c>
      <c r="M37" s="30" t="str">
        <f>SSN_7!M2018</f>
        <v xml:space="preserve"> 2.0</v>
      </c>
      <c r="N37" s="30" t="str">
        <f>SSN_7!N2018</f>
        <v xml:space="preserve"> 1.9</v>
      </c>
      <c r="O37" s="30" t="str">
        <f>SSN_7!O2018</f>
        <v xml:space="preserve"> 2.0</v>
      </c>
      <c r="P37" s="30" t="str">
        <f>SSN_7!P2018</f>
        <v xml:space="preserve"> 2.5</v>
      </c>
      <c r="Q37" s="30" t="str">
        <f>SSN_7!Q2018</f>
        <v xml:space="preserve"> 2.6</v>
      </c>
      <c r="R37" s="30" t="str">
        <f>SSN_7!R2018</f>
        <v xml:space="preserve"> 2.6</v>
      </c>
      <c r="S37" s="30" t="str">
        <f>SSN_7!S2018</f>
        <v xml:space="preserve"> 2.6</v>
      </c>
      <c r="T37" s="30" t="str">
        <f>SSN_7!T2018</f>
        <v xml:space="preserve"> 2.6</v>
      </c>
      <c r="U37" s="30" t="str">
        <f>SSN_7!U2018</f>
        <v xml:space="preserve"> 2.6</v>
      </c>
      <c r="V37" s="30" t="str">
        <f>SSN_7!V2018</f>
        <v xml:space="preserve"> 2.6</v>
      </c>
      <c r="X37" t="e">
        <f>VLOOKUP(K37,$X$1:Y$30,2,FALSE())</f>
        <v>#N/A</v>
      </c>
      <c r="AB37" s="20">
        <f>MATCH("R",$J38:$J$1000,0)</f>
        <v>20</v>
      </c>
      <c r="AC37" s="20">
        <f>ROW()</f>
        <v>37</v>
      </c>
      <c r="AD37" s="24" t="e">
        <f t="shared" ca="1" si="27"/>
        <v>#N/A</v>
      </c>
      <c r="AE37" t="str">
        <f t="shared" ca="1" si="0"/>
        <v>E</v>
      </c>
    </row>
    <row r="38" spans="1:31">
      <c r="A38"/>
      <c r="J38" s="12" t="str">
        <f>SSN_7!J2019</f>
        <v/>
      </c>
      <c r="K38" s="30" t="str">
        <f>SSN_7!K2019</f>
        <v xml:space="preserve">    </v>
      </c>
      <c r="L38" s="30" t="str">
        <f>SSN_7!L2019</f>
        <v xml:space="preserve"> 360</v>
      </c>
      <c r="M38" s="30" t="str">
        <f>SSN_7!M2019</f>
        <v xml:space="preserve"> 246</v>
      </c>
      <c r="N38" s="30" t="str">
        <f>SSN_7!N2019</f>
        <v xml:space="preserve"> 239</v>
      </c>
      <c r="O38" s="30" t="str">
        <f>SSN_7!O2019</f>
        <v xml:space="preserve"> 257</v>
      </c>
      <c r="P38" s="30" t="str">
        <f>SSN_7!P2019</f>
        <v xml:space="preserve"> 341</v>
      </c>
      <c r="Q38" s="30" t="str">
        <f>SSN_7!Q2019</f>
        <v xml:space="preserve"> 358</v>
      </c>
      <c r="R38" s="30" t="str">
        <f>SSN_7!R2019</f>
        <v xml:space="preserve"> 358</v>
      </c>
      <c r="S38" s="30" t="str">
        <f>SSN_7!S2019</f>
        <v xml:space="preserve"> 358</v>
      </c>
      <c r="T38" s="30" t="str">
        <f>SSN_7!T2019</f>
        <v xml:space="preserve"> 358</v>
      </c>
      <c r="U38" s="30" t="str">
        <f>SSN_7!U2019</f>
        <v xml:space="preserve"> 358</v>
      </c>
      <c r="V38" s="30" t="str">
        <f>SSN_7!V2019</f>
        <v xml:space="preserve"> 358</v>
      </c>
      <c r="X38" t="e">
        <f>VLOOKUP(K38,$X$1:Y$30,2,FALSE())</f>
        <v>#N/A</v>
      </c>
      <c r="AB38" s="20">
        <f>MATCH("R",$J39:$J$1000,0)</f>
        <v>19</v>
      </c>
      <c r="AC38" s="20">
        <f>ROW()</f>
        <v>38</v>
      </c>
      <c r="AD38" s="24" t="e">
        <f t="shared" ca="1" si="27"/>
        <v>#N/A</v>
      </c>
      <c r="AE38" t="str">
        <f t="shared" ca="1" si="0"/>
        <v>E</v>
      </c>
    </row>
    <row r="39" spans="1:31">
      <c r="A39"/>
      <c r="J39" s="12" t="str">
        <f>SSN_7!J2020</f>
        <v/>
      </c>
      <c r="K39" s="30" t="str">
        <f>SSN_7!K2020</f>
        <v xml:space="preserve">    </v>
      </c>
      <c r="L39" s="30" t="str">
        <f>SSN_7!L2020</f>
        <v>0.50</v>
      </c>
      <c r="M39" s="30" t="str">
        <f>SSN_7!M2020</f>
        <v>1.00</v>
      </c>
      <c r="N39" s="30" t="str">
        <f>SSN_7!N2020</f>
        <v>1.00</v>
      </c>
      <c r="O39" s="30" t="str">
        <f>SSN_7!O2020</f>
        <v>0.94</v>
      </c>
      <c r="P39" s="30" t="str">
        <f>SSN_7!P2020</f>
        <v>0.54</v>
      </c>
      <c r="Q39" s="30" t="str">
        <f>SSN_7!Q2020</f>
        <v>0.07</v>
      </c>
      <c r="R39" s="30" t="str">
        <f>SSN_7!R2020</f>
        <v>0.00</v>
      </c>
      <c r="S39" s="30" t="str">
        <f>SSN_7!S2020</f>
        <v>0.00</v>
      </c>
      <c r="T39" s="30" t="str">
        <f>SSN_7!T2020</f>
        <v>0.00</v>
      </c>
      <c r="U39" s="30" t="str">
        <f>SSN_7!U2020</f>
        <v>0.00</v>
      </c>
      <c r="V39" s="30" t="str">
        <f>SSN_7!V2020</f>
        <v>0.00</v>
      </c>
      <c r="X39" t="e">
        <f>VLOOKUP(K39,$X$1:Y$30,2,FALSE())</f>
        <v>#N/A</v>
      </c>
      <c r="AB39" s="20">
        <f>MATCH("R",$J40:$J$1000,0)</f>
        <v>18</v>
      </c>
      <c r="AC39" s="20">
        <f>ROW()</f>
        <v>39</v>
      </c>
      <c r="AD39" s="24" t="e">
        <f t="shared" ca="1" si="27"/>
        <v>#N/A</v>
      </c>
      <c r="AE39" t="str">
        <f t="shared" ca="1" si="0"/>
        <v>E</v>
      </c>
    </row>
    <row r="40" spans="1:31">
      <c r="A40"/>
      <c r="J40" s="12" t="str">
        <f>SSN_7!J2021</f>
        <v/>
      </c>
      <c r="K40" s="30" t="str">
        <f>SSN_7!K2021</f>
        <v xml:space="preserve">    </v>
      </c>
      <c r="L40" s="30" t="str">
        <f>SSN_7!L2021</f>
        <v xml:space="preserve"> 114</v>
      </c>
      <c r="M40" s="30" t="str">
        <f>SSN_7!M2021</f>
        <v xml:space="preserve">  98</v>
      </c>
      <c r="N40" s="30" t="str">
        <f>SSN_7!N2021</f>
        <v xml:space="preserve"> 103</v>
      </c>
      <c r="O40" s="30" t="str">
        <f>SSN_7!O2021</f>
        <v xml:space="preserve"> 106</v>
      </c>
      <c r="P40" s="30" t="str">
        <f>SSN_7!P2021</f>
        <v xml:space="preserve"> 113</v>
      </c>
      <c r="Q40" s="30" t="str">
        <f>SSN_7!Q2021</f>
        <v xml:space="preserve"> 126</v>
      </c>
      <c r="R40" s="30" t="str">
        <f>SSN_7!R2021</f>
        <v xml:space="preserve"> 157</v>
      </c>
      <c r="S40" s="30" t="str">
        <f>SSN_7!S2021</f>
        <v xml:space="preserve"> 186</v>
      </c>
      <c r="T40" s="30" t="str">
        <f>SSN_7!T2021</f>
        <v xml:space="preserve"> 187</v>
      </c>
      <c r="U40" s="30" t="str">
        <f>SSN_7!U2021</f>
        <v xml:space="preserve"> 189</v>
      </c>
      <c r="V40" s="30" t="str">
        <f>SSN_7!V2021</f>
        <v xml:space="preserve"> 190</v>
      </c>
      <c r="X40" t="e">
        <f>VLOOKUP(K40,$X$1:Y$30,2,FALSE())</f>
        <v>#N/A</v>
      </c>
      <c r="AB40" s="20">
        <f>MATCH("R",$J41:$J$1000,0)</f>
        <v>17</v>
      </c>
      <c r="AC40" s="20">
        <f>ROW()</f>
        <v>40</v>
      </c>
      <c r="AD40" s="24" t="e">
        <f t="shared" ca="1" si="27"/>
        <v>#N/A</v>
      </c>
      <c r="AE40" t="str">
        <f t="shared" ca="1" si="0"/>
        <v>E</v>
      </c>
    </row>
    <row r="41" spans="1:31">
      <c r="A41"/>
      <c r="J41" s="12" t="str">
        <f>SSN_7!J2022</f>
        <v/>
      </c>
      <c r="K41" s="30" t="str">
        <f>SSN_7!K2022</f>
        <v xml:space="preserve">    </v>
      </c>
      <c r="L41" s="30" t="str">
        <f>SSN_7!L2022</f>
        <v xml:space="preserve">  27</v>
      </c>
      <c r="M41" s="30" t="str">
        <f>SSN_7!M2022</f>
        <v xml:space="preserve">  31</v>
      </c>
      <c r="N41" s="30" t="str">
        <f>SSN_7!N2022</f>
        <v xml:space="preserve">  33</v>
      </c>
      <c r="O41" s="30" t="str">
        <f>SSN_7!O2022</f>
        <v xml:space="preserve">  33</v>
      </c>
      <c r="P41" s="30" t="str">
        <f>SSN_7!P2022</f>
        <v xml:space="preserve">  28</v>
      </c>
      <c r="Q41" s="30" t="str">
        <f>SSN_7!Q2022</f>
        <v xml:space="preserve">  18</v>
      </c>
      <c r="R41" s="30" t="str">
        <f>SSN_7!R2022</f>
        <v xml:space="preserve"> -10</v>
      </c>
      <c r="S41" s="30" t="str">
        <f>SSN_7!S2022</f>
        <v xml:space="preserve"> -36</v>
      </c>
      <c r="T41" s="30" t="str">
        <f>SSN_7!T2022</f>
        <v xml:space="preserve"> -36</v>
      </c>
      <c r="U41" s="30" t="str">
        <f>SSN_7!U2022</f>
        <v xml:space="preserve"> -36</v>
      </c>
      <c r="V41" s="30" t="str">
        <f>SSN_7!V2022</f>
        <v xml:space="preserve"> -36</v>
      </c>
      <c r="X41" t="e">
        <f>VLOOKUP(K41,$X$1:Y$30,2,FALSE())</f>
        <v>#N/A</v>
      </c>
      <c r="AB41" s="20">
        <f>MATCH("R",$J42:$J$1000,0)</f>
        <v>16</v>
      </c>
      <c r="AC41" s="20">
        <f>ROW()</f>
        <v>41</v>
      </c>
      <c r="AD41" s="24" t="e">
        <f t="shared" ca="1" si="27"/>
        <v>#N/A</v>
      </c>
      <c r="AE41" t="str">
        <f t="shared" ca="1" si="0"/>
        <v>E</v>
      </c>
    </row>
    <row r="42" spans="1:31">
      <c r="A42"/>
      <c r="J42" s="12" t="str">
        <f>SSN_7!J2023</f>
        <v/>
      </c>
      <c r="K42" s="30" t="str">
        <f>SSN_7!K2023</f>
        <v xml:space="preserve">    </v>
      </c>
      <c r="L42" s="30" t="str">
        <f>SSN_7!L2023</f>
        <v xml:space="preserve"> -94</v>
      </c>
      <c r="M42" s="30" t="str">
        <f>SSN_7!M2023</f>
        <v xml:space="preserve"> -78</v>
      </c>
      <c r="N42" s="30" t="str">
        <f>SSN_7!N2023</f>
        <v xml:space="preserve"> -83</v>
      </c>
      <c r="O42" s="30" t="str">
        <f>SSN_7!O2023</f>
        <v xml:space="preserve"> -86</v>
      </c>
      <c r="P42" s="30" t="str">
        <f>SSN_7!P2023</f>
        <v xml:space="preserve"> -93</v>
      </c>
      <c r="Q42" s="30" t="str">
        <f>SSN_7!Q2023</f>
        <v>-106</v>
      </c>
      <c r="R42" s="30" t="str">
        <f>SSN_7!R2023</f>
        <v>-137</v>
      </c>
      <c r="S42" s="30" t="str">
        <f>SSN_7!S2023</f>
        <v>-166</v>
      </c>
      <c r="T42" s="30" t="str">
        <f>SSN_7!T2023</f>
        <v>-167</v>
      </c>
      <c r="U42" s="30" t="str">
        <f>SSN_7!U2023</f>
        <v>-169</v>
      </c>
      <c r="V42" s="30" t="str">
        <f>SSN_7!V2023</f>
        <v>-170</v>
      </c>
      <c r="X42" t="e">
        <f>VLOOKUP(K42,$X$1:Y$30,2,FALSE())</f>
        <v>#N/A</v>
      </c>
      <c r="AB42" s="20">
        <f>MATCH("R",$J43:$J$1000,0)</f>
        <v>15</v>
      </c>
      <c r="AC42" s="20">
        <f>ROW()</f>
        <v>42</v>
      </c>
      <c r="AD42" s="24" t="e">
        <f t="shared" ca="1" si="27"/>
        <v>#N/A</v>
      </c>
      <c r="AE42" t="str">
        <f t="shared" ca="1" si="0"/>
        <v>E</v>
      </c>
    </row>
    <row r="43" spans="1:31">
      <c r="A43"/>
      <c r="J43" s="12" t="str">
        <f>SSN_7!J2024</f>
        <v/>
      </c>
      <c r="K43" s="30" t="str">
        <f>SSN_7!K2024</f>
        <v xml:space="preserve">    </v>
      </c>
      <c r="L43" s="30" t="str">
        <f>SSN_7!L2024</f>
        <v>-153</v>
      </c>
      <c r="M43" s="30" t="str">
        <f>SSN_7!M2024</f>
        <v>-139</v>
      </c>
      <c r="N43" s="30" t="str">
        <f>SSN_7!N2024</f>
        <v>-146</v>
      </c>
      <c r="O43" s="30" t="str">
        <f>SSN_7!O2024</f>
        <v>-150</v>
      </c>
      <c r="P43" s="30" t="str">
        <f>SSN_7!P2024</f>
        <v>-153</v>
      </c>
      <c r="Q43" s="30" t="str">
        <f>SSN_7!Q2024</f>
        <v>-157</v>
      </c>
      <c r="R43" s="30" t="str">
        <f>SSN_7!R2024</f>
        <v>-163</v>
      </c>
      <c r="S43" s="30" t="str">
        <f>SSN_7!S2024</f>
        <v>-166</v>
      </c>
      <c r="T43" s="30" t="str">
        <f>SSN_7!T2024</f>
        <v>-168</v>
      </c>
      <c r="U43" s="30" t="str">
        <f>SSN_7!U2024</f>
        <v>-170</v>
      </c>
      <c r="V43" s="30" t="str">
        <f>SSN_7!V2024</f>
        <v>-172</v>
      </c>
      <c r="X43" t="e">
        <f>VLOOKUP(K43,$X$1:Y$30,2,FALSE())</f>
        <v>#N/A</v>
      </c>
      <c r="AB43" s="20">
        <f>MATCH("R",$J44:$J$1000,0)</f>
        <v>14</v>
      </c>
      <c r="AC43" s="20">
        <f>ROW()</f>
        <v>43</v>
      </c>
      <c r="AD43" s="24" t="e">
        <f t="shared" ca="1" si="27"/>
        <v>#N/A</v>
      </c>
      <c r="AE43" t="str">
        <f t="shared" ca="1" si="0"/>
        <v>E</v>
      </c>
    </row>
    <row r="44" spans="1:31">
      <c r="A44"/>
      <c r="J44" s="12" t="str">
        <f>SSN_7!J2025</f>
        <v/>
      </c>
      <c r="K44" s="30" t="str">
        <f>SSN_7!K2025</f>
        <v xml:space="preserve">    </v>
      </c>
      <c r="L44" s="30" t="str">
        <f>SSN_7!L2025</f>
        <v xml:space="preserve">  59</v>
      </c>
      <c r="M44" s="30" t="str">
        <f>SSN_7!M2025</f>
        <v xml:space="preserve">  61</v>
      </c>
      <c r="N44" s="30" t="str">
        <f>SSN_7!N2025</f>
        <v xml:space="preserve">  63</v>
      </c>
      <c r="O44" s="30" t="str">
        <f>SSN_7!O2025</f>
        <v xml:space="preserve">  64</v>
      </c>
      <c r="P44" s="30" t="str">
        <f>SSN_7!P2025</f>
        <v xml:space="preserve">  60</v>
      </c>
      <c r="Q44" s="30" t="str">
        <f>SSN_7!Q2025</f>
        <v xml:space="preserve">  52</v>
      </c>
      <c r="R44" s="30" t="str">
        <f>SSN_7!R2025</f>
        <v xml:space="preserve">  25</v>
      </c>
      <c r="S44" s="30" t="str">
        <f>SSN_7!S2025</f>
        <v xml:space="preserve">   0</v>
      </c>
      <c r="T44" s="30" t="str">
        <f>SSN_7!T2025</f>
        <v xml:space="preserve">   1</v>
      </c>
      <c r="U44" s="30" t="str">
        <f>SSN_7!U2025</f>
        <v xml:space="preserve">   2</v>
      </c>
      <c r="V44" s="30" t="str">
        <f>SSN_7!V2025</f>
        <v xml:space="preserve">   2</v>
      </c>
      <c r="X44" t="e">
        <f>VLOOKUP(K44,$X$1:Y$30,2,FALSE())</f>
        <v>#N/A</v>
      </c>
      <c r="AB44" s="20">
        <f>MATCH("R",$J45:$J$1000,0)</f>
        <v>13</v>
      </c>
      <c r="AC44" s="20">
        <f>ROW()</f>
        <v>44</v>
      </c>
      <c r="AD44" s="24" t="e">
        <f t="shared" ca="1" si="27"/>
        <v>#N/A</v>
      </c>
      <c r="AE44" t="str">
        <f t="shared" ca="1" si="0"/>
        <v>E</v>
      </c>
    </row>
    <row r="45" spans="1:31">
      <c r="A45"/>
      <c r="J45" s="12" t="str">
        <f>SSN_7!J2026</f>
        <v/>
      </c>
      <c r="K45" s="30" t="str">
        <f>SSN_7!K2026</f>
        <v xml:space="preserve">    </v>
      </c>
      <c r="L45" s="30" t="str">
        <f>SSN_7!L2026</f>
        <v xml:space="preserve">  28</v>
      </c>
      <c r="M45" s="30" t="str">
        <f>SSN_7!M2026</f>
        <v xml:space="preserve">  24</v>
      </c>
      <c r="N45" s="30" t="str">
        <f>SSN_7!N2026</f>
        <v xml:space="preserve">  21</v>
      </c>
      <c r="O45" s="30" t="str">
        <f>SSN_7!O2026</f>
        <v xml:space="preserve">  21</v>
      </c>
      <c r="P45" s="30" t="str">
        <f>SSN_7!P2026</f>
        <v xml:space="preserve">  28</v>
      </c>
      <c r="Q45" s="30" t="str">
        <f>SSN_7!Q2026</f>
        <v xml:space="preserve">  40</v>
      </c>
      <c r="R45" s="30" t="str">
        <f>SSN_7!R2026</f>
        <v xml:space="preserve">  68</v>
      </c>
      <c r="S45" s="30" t="str">
        <f>SSN_7!S2026</f>
        <v xml:space="preserve">  84</v>
      </c>
      <c r="T45" s="30" t="str">
        <f>SSN_7!T2026</f>
        <v xml:space="preserve">  84</v>
      </c>
      <c r="U45" s="30" t="str">
        <f>SSN_7!U2026</f>
        <v xml:space="preserve">  83</v>
      </c>
      <c r="V45" s="30" t="str">
        <f>SSN_7!V2026</f>
        <v xml:space="preserve">  83</v>
      </c>
      <c r="X45" t="e">
        <f>VLOOKUP(K45,$X$1:Y$30,2,FALSE())</f>
        <v>#N/A</v>
      </c>
      <c r="AB45" s="20">
        <f>MATCH("R",$J46:$J$1000,0)</f>
        <v>12</v>
      </c>
      <c r="AC45" s="20">
        <f>ROW()</f>
        <v>45</v>
      </c>
      <c r="AD45" s="24" t="e">
        <f t="shared" ca="1" si="27"/>
        <v>#N/A</v>
      </c>
      <c r="AE45" t="str">
        <f t="shared" ca="1" si="0"/>
        <v>E</v>
      </c>
    </row>
    <row r="46" spans="1:31">
      <c r="A46"/>
      <c r="J46" s="12" t="str">
        <f>SSN_7!J2027</f>
        <v/>
      </c>
      <c r="K46" s="30" t="str">
        <f>SSN_7!K2027</f>
        <v xml:space="preserve">    </v>
      </c>
      <c r="L46" s="30" t="str">
        <f>SSN_7!L2027</f>
        <v>0.03</v>
      </c>
      <c r="M46" s="30" t="str">
        <f>SSN_7!M2027</f>
        <v>0.03</v>
      </c>
      <c r="N46" s="30" t="str">
        <f>SSN_7!N2027</f>
        <v>0.06</v>
      </c>
      <c r="O46" s="30" t="str">
        <f>SSN_7!O2027</f>
        <v>0.07</v>
      </c>
      <c r="P46" s="30" t="str">
        <f>SSN_7!P2027</f>
        <v>0.03</v>
      </c>
      <c r="Q46" s="30" t="str">
        <f>SSN_7!Q2027</f>
        <v>0.02</v>
      </c>
      <c r="R46" s="30" t="str">
        <f>SSN_7!R2027</f>
        <v>0.00</v>
      </c>
      <c r="S46" s="30" t="str">
        <f>SSN_7!S2027</f>
        <v>0.00</v>
      </c>
      <c r="T46" s="30" t="str">
        <f>SSN_7!T2027</f>
        <v>0.00</v>
      </c>
      <c r="U46" s="30" t="str">
        <f>SSN_7!U2027</f>
        <v>0.00</v>
      </c>
      <c r="V46" s="30" t="str">
        <f>SSN_7!V2027</f>
        <v>0.00</v>
      </c>
      <c r="X46" t="e">
        <f>VLOOKUP(K46,$X$1:Y$30,2,FALSE())</f>
        <v>#N/A</v>
      </c>
      <c r="AB46" s="20">
        <f>MATCH("R",$J47:$J$1000,0)</f>
        <v>11</v>
      </c>
      <c r="AC46" s="20">
        <f>ROW()</f>
        <v>46</v>
      </c>
      <c r="AD46" s="24" t="e">
        <f t="shared" ca="1" si="27"/>
        <v>#N/A</v>
      </c>
      <c r="AE46" t="str">
        <f t="shared" ca="1" si="0"/>
        <v>E</v>
      </c>
    </row>
    <row r="47" spans="1:31">
      <c r="A47"/>
      <c r="J47" s="12" t="str">
        <f>SSN_7!J2028</f>
        <v/>
      </c>
      <c r="K47" s="30" t="str">
        <f>SSN_7!K2028</f>
        <v xml:space="preserve">    </v>
      </c>
      <c r="L47" s="30" t="str">
        <f>SSN_7!L2028</f>
        <v>0.00</v>
      </c>
      <c r="M47" s="30" t="str">
        <f>SSN_7!M2028</f>
        <v>0.00</v>
      </c>
      <c r="N47" s="30" t="str">
        <f>SSN_7!N2028</f>
        <v>0.00</v>
      </c>
      <c r="O47" s="30" t="str">
        <f>SSN_7!O2028</f>
        <v>0.00</v>
      </c>
      <c r="P47" s="30" t="str">
        <f>SSN_7!P2028</f>
        <v>0.00</v>
      </c>
      <c r="Q47" s="30" t="str">
        <f>SSN_7!Q2028</f>
        <v>0.00</v>
      </c>
      <c r="R47" s="30" t="str">
        <f>SSN_7!R2028</f>
        <v>0.00</v>
      </c>
      <c r="S47" s="30" t="str">
        <f>SSN_7!S2028</f>
        <v>0.00</v>
      </c>
      <c r="T47" s="30" t="str">
        <f>SSN_7!T2028</f>
        <v>0.00</v>
      </c>
      <c r="U47" s="30" t="str">
        <f>SSN_7!U2028</f>
        <v>0.00</v>
      </c>
      <c r="V47" s="30" t="str">
        <f>SSN_7!V2028</f>
        <v>0.00</v>
      </c>
      <c r="X47" t="e">
        <f>VLOOKUP(K47,$X$1:Y$30,2,FALSE())</f>
        <v>#N/A</v>
      </c>
      <c r="AB47" s="20">
        <f>MATCH("R",$J48:$J$1000,0)</f>
        <v>10</v>
      </c>
      <c r="AC47" s="20">
        <f>ROW()</f>
        <v>47</v>
      </c>
      <c r="AD47" s="24" t="e">
        <f t="shared" ca="1" si="27"/>
        <v>#N/A</v>
      </c>
      <c r="AE47" t="str">
        <f t="shared" ca="1" si="0"/>
        <v>E</v>
      </c>
    </row>
    <row r="48" spans="1:31">
      <c r="A48"/>
      <c r="J48" s="12" t="str">
        <f>SSN_7!J2029</f>
        <v/>
      </c>
      <c r="K48" s="30" t="str">
        <f>SSN_7!K2029</f>
        <v xml:space="preserve">    </v>
      </c>
      <c r="L48" s="30" t="str">
        <f>SSN_7!L2029</f>
        <v>0.06</v>
      </c>
      <c r="M48" s="30" t="str">
        <f>SSN_7!M2029</f>
        <v>0.08</v>
      </c>
      <c r="N48" s="30" t="str">
        <f>SSN_7!N2029</f>
        <v>0.10</v>
      </c>
      <c r="O48" s="30" t="str">
        <f>SSN_7!O2029</f>
        <v>0.11</v>
      </c>
      <c r="P48" s="30" t="str">
        <f>SSN_7!P2029</f>
        <v>0.08</v>
      </c>
      <c r="Q48" s="30" t="str">
        <f>SSN_7!Q2029</f>
        <v>0.05</v>
      </c>
      <c r="R48" s="30" t="str">
        <f>SSN_7!R2029</f>
        <v>0.01</v>
      </c>
      <c r="S48" s="30" t="str">
        <f>SSN_7!S2029</f>
        <v>0.00</v>
      </c>
      <c r="T48" s="30" t="str">
        <f>SSN_7!T2029</f>
        <v>0.00</v>
      </c>
      <c r="U48" s="30" t="str">
        <f>SSN_7!U2029</f>
        <v>0.00</v>
      </c>
      <c r="V48" s="30" t="str">
        <f>SSN_7!V2029</f>
        <v>0.00</v>
      </c>
      <c r="X48" t="e">
        <f>VLOOKUP(K48,$X$1:Y$30,2,FALSE())</f>
        <v>#N/A</v>
      </c>
      <c r="AB48" s="20">
        <f>MATCH("R",$J49:$J$1000,0)</f>
        <v>9</v>
      </c>
      <c r="AC48" s="20">
        <f>ROW()</f>
        <v>48</v>
      </c>
      <c r="AD48" s="24" t="e">
        <f t="shared" ca="1" si="27"/>
        <v>#N/A</v>
      </c>
      <c r="AE48" t="str">
        <f t="shared" ca="1" si="0"/>
        <v>E</v>
      </c>
    </row>
    <row r="49" spans="1:31">
      <c r="A49"/>
      <c r="J49" s="12" t="str">
        <f>SSN_7!J2030</f>
        <v/>
      </c>
      <c r="K49" s="30" t="str">
        <f>SSN_7!K2030</f>
        <v xml:space="preserve">    </v>
      </c>
      <c r="L49" s="30" t="str">
        <f>SSN_7!L2030</f>
        <v>11.5</v>
      </c>
      <c r="M49" s="30" t="str">
        <f>SSN_7!M2030</f>
        <v xml:space="preserve"> 6.8</v>
      </c>
      <c r="N49" s="30" t="str">
        <f>SSN_7!N2030</f>
        <v xml:space="preserve"> 7.1</v>
      </c>
      <c r="O49" s="30" t="str">
        <f>SSN_7!O2030</f>
        <v xml:space="preserve"> 8.4</v>
      </c>
      <c r="P49" s="30" t="str">
        <f>SSN_7!P2030</f>
        <v>11.3</v>
      </c>
      <c r="Q49" s="30" t="str">
        <f>SSN_7!Q2030</f>
        <v>16.5</v>
      </c>
      <c r="R49" s="30" t="str">
        <f>SSN_7!R2030</f>
        <v>18.6</v>
      </c>
      <c r="S49" s="30" t="str">
        <f>SSN_7!S2030</f>
        <v xml:space="preserve"> 6.8</v>
      </c>
      <c r="T49" s="30" t="str">
        <f>SSN_7!T2030</f>
        <v xml:space="preserve"> 6.8</v>
      </c>
      <c r="U49" s="30" t="str">
        <f>SSN_7!U2030</f>
        <v xml:space="preserve"> 6.8</v>
      </c>
      <c r="V49" s="30" t="str">
        <f>SSN_7!V2030</f>
        <v xml:space="preserve"> 6.8</v>
      </c>
      <c r="X49" t="e">
        <f>VLOOKUP(K49,$X$1:Y$30,2,FALSE())</f>
        <v>#N/A</v>
      </c>
      <c r="AB49" s="20">
        <f>MATCH("R",$J50:$J$1000,0)</f>
        <v>8</v>
      </c>
      <c r="AC49" s="20">
        <f>ROW()</f>
        <v>49</v>
      </c>
      <c r="AD49" s="24" t="e">
        <f t="shared" ca="1" si="27"/>
        <v>#N/A</v>
      </c>
      <c r="AE49" t="str">
        <f t="shared" ca="1" si="0"/>
        <v>E</v>
      </c>
    </row>
    <row r="50" spans="1:31">
      <c r="A50"/>
      <c r="J50" s="12" t="str">
        <f>SSN_7!J2031</f>
        <v/>
      </c>
      <c r="K50" s="30" t="str">
        <f>SSN_7!K2031</f>
        <v xml:space="preserve">    </v>
      </c>
      <c r="L50" s="30" t="str">
        <f>SSN_7!L2031</f>
        <v xml:space="preserve"> 7.6</v>
      </c>
      <c r="M50" s="30" t="str">
        <f>SSN_7!M2031</f>
        <v xml:space="preserve"> 4.5</v>
      </c>
      <c r="N50" s="30" t="str">
        <f>SSN_7!N2031</f>
        <v xml:space="preserve"> 4.4</v>
      </c>
      <c r="O50" s="30" t="str">
        <f>SSN_7!O2031</f>
        <v xml:space="preserve"> 4.6</v>
      </c>
      <c r="P50" s="30" t="str">
        <f>SSN_7!P2031</f>
        <v xml:space="preserve"> 7.1</v>
      </c>
      <c r="Q50" s="30" t="str">
        <f>SSN_7!Q2031</f>
        <v>13.1</v>
      </c>
      <c r="R50" s="30" t="str">
        <f>SSN_7!R2031</f>
        <v>21.8</v>
      </c>
      <c r="S50" s="30" t="str">
        <f>SSN_7!S2031</f>
        <v>10.7</v>
      </c>
      <c r="T50" s="30" t="str">
        <f>SSN_7!T2031</f>
        <v xml:space="preserve"> 4.4</v>
      </c>
      <c r="U50" s="30" t="str">
        <f>SSN_7!U2031</f>
        <v xml:space="preserve"> 4.4</v>
      </c>
      <c r="V50" s="30" t="str">
        <f>SSN_7!V2031</f>
        <v xml:space="preserve"> 4.4</v>
      </c>
      <c r="X50" t="e">
        <f>VLOOKUP(K50,$X$1:Y$30,2,FALSE())</f>
        <v>#N/A</v>
      </c>
      <c r="AB50" s="20">
        <f>MATCH("R",$J51:$J$1000,0)</f>
        <v>7</v>
      </c>
      <c r="AC50" s="20">
        <f>ROW()</f>
        <v>50</v>
      </c>
      <c r="AD50" s="24" t="e">
        <f t="shared" ca="1" si="27"/>
        <v>#N/A</v>
      </c>
      <c r="AE50" t="str">
        <f t="shared" ca="1" si="0"/>
        <v>E</v>
      </c>
    </row>
    <row r="51" spans="1:31">
      <c r="A51"/>
      <c r="J51" s="12" t="str">
        <f>SSN_7!J2032</f>
        <v/>
      </c>
      <c r="K51" s="30" t="str">
        <f>SSN_7!K2032</f>
        <v xml:space="preserve">    </v>
      </c>
      <c r="L51" s="30" t="str">
        <f>SSN_7!L2032</f>
        <v>14.5</v>
      </c>
      <c r="M51" s="30" t="str">
        <f>SSN_7!M2032</f>
        <v>11.9</v>
      </c>
      <c r="N51" s="30" t="str">
        <f>SSN_7!N2032</f>
        <v>11.5</v>
      </c>
      <c r="O51" s="30" t="str">
        <f>SSN_7!O2032</f>
        <v>12.3</v>
      </c>
      <c r="P51" s="30" t="str">
        <f>SSN_7!P2032</f>
        <v>14.4</v>
      </c>
      <c r="Q51" s="30" t="str">
        <f>SSN_7!Q2032</f>
        <v>18.7</v>
      </c>
      <c r="R51" s="30" t="str">
        <f>SSN_7!R2032</f>
        <v>20.7</v>
      </c>
      <c r="S51" s="30" t="str">
        <f>SSN_7!S2032</f>
        <v>11.7</v>
      </c>
      <c r="T51" s="30" t="str">
        <f>SSN_7!T2032</f>
        <v>11.8</v>
      </c>
      <c r="U51" s="30" t="str">
        <f>SSN_7!U2032</f>
        <v>11.8</v>
      </c>
      <c r="V51" s="30" t="str">
        <f>SSN_7!V2032</f>
        <v>11.8</v>
      </c>
      <c r="X51" t="e">
        <f>VLOOKUP(K51,$X$1:Y$30,2,FALSE())</f>
        <v>#N/A</v>
      </c>
      <c r="AB51" s="20">
        <f>MATCH("R",$J52:$J$1000,0)</f>
        <v>6</v>
      </c>
      <c r="AC51" s="20">
        <f>ROW()</f>
        <v>51</v>
      </c>
      <c r="AD51" s="24" t="e">
        <f t="shared" ca="1" si="27"/>
        <v>#N/A</v>
      </c>
      <c r="AE51" t="str">
        <f t="shared" ca="1" si="0"/>
        <v>E</v>
      </c>
    </row>
    <row r="52" spans="1:31">
      <c r="A52"/>
      <c r="J52" s="12" t="str">
        <f>SSN_7!J2033</f>
        <v/>
      </c>
      <c r="K52" s="30" t="str">
        <f>SSN_7!K2033</f>
        <v xml:space="preserve">    </v>
      </c>
      <c r="L52" s="30" t="str">
        <f>SSN_7!L2033</f>
        <v xml:space="preserve"> 9.5</v>
      </c>
      <c r="M52" s="30" t="str">
        <f>SSN_7!M2033</f>
        <v xml:space="preserve"> 8.6</v>
      </c>
      <c r="N52" s="30" t="str">
        <f>SSN_7!N2033</f>
        <v xml:space="preserve"> 8.0</v>
      </c>
      <c r="O52" s="30" t="str">
        <f>SSN_7!O2033</f>
        <v xml:space="preserve"> 7.8</v>
      </c>
      <c r="P52" s="30" t="str">
        <f>SSN_7!P2033</f>
        <v xml:space="preserve"> 9.2</v>
      </c>
      <c r="Q52" s="30" t="str">
        <f>SSN_7!Q2033</f>
        <v>14.0</v>
      </c>
      <c r="R52" s="30" t="str">
        <f>SSN_7!R2033</f>
        <v>22.3</v>
      </c>
      <c r="S52" s="30" t="str">
        <f>SSN_7!S2033</f>
        <v>12.0</v>
      </c>
      <c r="T52" s="30" t="str">
        <f>SSN_7!T2033</f>
        <v xml:space="preserve"> 7.3</v>
      </c>
      <c r="U52" s="30" t="str">
        <f>SSN_7!U2033</f>
        <v xml:space="preserve"> 7.4</v>
      </c>
      <c r="V52" s="30" t="str">
        <f>SSN_7!V2033</f>
        <v xml:space="preserve"> 7.4</v>
      </c>
      <c r="X52" t="e">
        <f>VLOOKUP(K52,$X$1:Y$30,2,FALSE())</f>
        <v>#N/A</v>
      </c>
      <c r="AB52" s="20">
        <f>MATCH("R",$J53:$J$1000,0)</f>
        <v>5</v>
      </c>
      <c r="AC52" s="20">
        <f>ROW()</f>
        <v>52</v>
      </c>
      <c r="AD52" s="24" t="e">
        <f t="shared" ca="1" si="27"/>
        <v>#N/A</v>
      </c>
      <c r="AE52" t="str">
        <f t="shared" ca="1" si="0"/>
        <v>E</v>
      </c>
    </row>
    <row r="53" spans="1:31">
      <c r="A53"/>
      <c r="J53" s="12" t="str">
        <f>SSN_7!J2034</f>
        <v/>
      </c>
      <c r="K53" s="30" t="str">
        <f>SSN_7!K2034</f>
        <v xml:space="preserve">    </v>
      </c>
      <c r="L53" s="30" t="str">
        <f>SSN_7!L2034</f>
        <v xml:space="preserve"> 3.4</v>
      </c>
      <c r="M53" s="30" t="str">
        <f>SSN_7!M2034</f>
        <v xml:space="preserve"> 4.0</v>
      </c>
      <c r="N53" s="30" t="str">
        <f>SSN_7!N2034</f>
        <v xml:space="preserve"> 3.5</v>
      </c>
      <c r="O53" s="30" t="str">
        <f>SSN_7!O2034</f>
        <v xml:space="preserve"> 3.4</v>
      </c>
      <c r="P53" s="30" t="str">
        <f>SSN_7!P2034</f>
        <v xml:space="preserve"> 3.4</v>
      </c>
      <c r="Q53" s="30" t="str">
        <f>SSN_7!Q2034</f>
        <v xml:space="preserve"> 3.2</v>
      </c>
      <c r="R53" s="30" t="str">
        <f>SSN_7!R2034</f>
        <v xml:space="preserve"> 3.0</v>
      </c>
      <c r="S53" s="30" t="str">
        <f>SSN_7!S2034</f>
        <v xml:space="preserve"> 2.9</v>
      </c>
      <c r="T53" s="30" t="str">
        <f>SSN_7!T2034</f>
        <v xml:space="preserve"> 2.8</v>
      </c>
      <c r="U53" s="30" t="str">
        <f>SSN_7!U2034</f>
        <v xml:space="preserve"> 2.8</v>
      </c>
      <c r="V53" s="30" t="str">
        <f>SSN_7!V2034</f>
        <v xml:space="preserve"> 2.7</v>
      </c>
      <c r="X53" t="e">
        <f>VLOOKUP(K53,$X$1:Y$30,2,FALSE())</f>
        <v>#N/A</v>
      </c>
      <c r="AB53" s="20">
        <f>MATCH("R",$J54:$J$1000,0)</f>
        <v>4</v>
      </c>
      <c r="AC53" s="20">
        <f>ROW()</f>
        <v>53</v>
      </c>
      <c r="AD53" s="24" t="e">
        <f t="shared" ca="1" si="27"/>
        <v>#N/A</v>
      </c>
      <c r="AE53" t="str">
        <f t="shared" ca="1" si="0"/>
        <v>E</v>
      </c>
    </row>
    <row r="54" spans="1:31">
      <c r="A54"/>
      <c r="J54" s="12" t="str">
        <f>SSN_7!J2035</f>
        <v/>
      </c>
      <c r="K54" s="30" t="str">
        <f>SSN_7!K2035</f>
        <v xml:space="preserve">    </v>
      </c>
      <c r="L54" s="30" t="str">
        <f>SSN_7!L2035</f>
        <v xml:space="preserve"> 3.4</v>
      </c>
      <c r="M54" s="30" t="str">
        <f>SSN_7!M2035</f>
        <v xml:space="preserve"> 4.0</v>
      </c>
      <c r="N54" s="30" t="str">
        <f>SSN_7!N2035</f>
        <v xml:space="preserve"> 3.5</v>
      </c>
      <c r="O54" s="30" t="str">
        <f>SSN_7!O2035</f>
        <v xml:space="preserve"> 3.4</v>
      </c>
      <c r="P54" s="30" t="str">
        <f>SSN_7!P2035</f>
        <v xml:space="preserve"> 3.4</v>
      </c>
      <c r="Q54" s="30" t="str">
        <f>SSN_7!Q2035</f>
        <v xml:space="preserve"> 3.2</v>
      </c>
      <c r="R54" s="30" t="str">
        <f>SSN_7!R2035</f>
        <v xml:space="preserve"> 3.0</v>
      </c>
      <c r="S54" s="30" t="str">
        <f>SSN_7!S2035</f>
        <v xml:space="preserve"> 2.9</v>
      </c>
      <c r="T54" s="30" t="str">
        <f>SSN_7!T2035</f>
        <v xml:space="preserve"> 2.8</v>
      </c>
      <c r="U54" s="30" t="str">
        <f>SSN_7!U2035</f>
        <v xml:space="preserve"> 2.8</v>
      </c>
      <c r="V54" s="30" t="str">
        <f>SSN_7!V2035</f>
        <v xml:space="preserve"> 2.7</v>
      </c>
      <c r="X54" t="e">
        <f>VLOOKUP(K54,$X$1:Y$30,2,FALSE())</f>
        <v>#N/A</v>
      </c>
      <c r="AB54" s="20">
        <f>MATCH("R",$J55:$J$1000,0)</f>
        <v>3</v>
      </c>
      <c r="AC54" s="20">
        <f>ROW()</f>
        <v>54</v>
      </c>
      <c r="AD54" s="24" t="e">
        <f t="shared" ca="1" si="27"/>
        <v>#N/A</v>
      </c>
      <c r="AE54" t="str">
        <f t="shared" ca="1" si="0"/>
        <v>E</v>
      </c>
    </row>
    <row r="55" spans="1:31">
      <c r="A55"/>
      <c r="J55" s="12" t="str">
        <f>SSN_7!J2036</f>
        <v/>
      </c>
      <c r="K55" s="30" t="str">
        <f>SSN_7!K2036</f>
        <v xml:space="preserve">    </v>
      </c>
      <c r="L55" s="30" t="str">
        <f>SSN_7!L2036</f>
        <v xml:space="preserve">  45</v>
      </c>
      <c r="M55" s="30" t="str">
        <f>SSN_7!M2036</f>
        <v xml:space="preserve">  49</v>
      </c>
      <c r="N55" s="30" t="str">
        <f>SSN_7!N2036</f>
        <v xml:space="preserve">  52</v>
      </c>
      <c r="O55" s="30" t="str">
        <f>SSN_7!O2036</f>
        <v xml:space="preserve">  52</v>
      </c>
      <c r="P55" s="30" t="str">
        <f>SSN_7!P2036</f>
        <v xml:space="preserve">  45</v>
      </c>
      <c r="Q55" s="30" t="str">
        <f>SSN_7!Q2036</f>
        <v xml:space="preserve">  33</v>
      </c>
      <c r="R55" s="30" t="str">
        <f>SSN_7!R2036</f>
        <v xml:space="preserve">   5</v>
      </c>
      <c r="S55" s="30" t="str">
        <f>SSN_7!S2036</f>
        <v xml:space="preserve"> -11</v>
      </c>
      <c r="T55" s="30" t="str">
        <f>SSN_7!T2036</f>
        <v xml:space="preserve"> -11</v>
      </c>
      <c r="U55" s="30" t="str">
        <f>SSN_7!U2036</f>
        <v xml:space="preserve"> -10</v>
      </c>
      <c r="V55" s="30" t="str">
        <f>SSN_7!V2036</f>
        <v xml:space="preserve"> -10</v>
      </c>
      <c r="X55" t="e">
        <f>VLOOKUP(K55,$X$1:Y$30,2,FALSE())</f>
        <v>#N/A</v>
      </c>
      <c r="AB55" s="20">
        <f>MATCH("R",$J56:$J$1000,0)</f>
        <v>2</v>
      </c>
      <c r="AC55" s="20">
        <f>ROW()</f>
        <v>55</v>
      </c>
      <c r="AD55" s="24" t="e">
        <f t="shared" ca="1" si="27"/>
        <v>#N/A</v>
      </c>
      <c r="AE55" t="str">
        <f t="shared" ca="1" si="0"/>
        <v>E</v>
      </c>
    </row>
    <row r="56" spans="1:31">
      <c r="A56"/>
      <c r="J56" s="12" t="str">
        <f>SSN_7!J2037</f>
        <v/>
      </c>
      <c r="K56" s="30" t="str">
        <f>SSN_7!K2037</f>
        <v/>
      </c>
      <c r="L56" s="30" t="str">
        <f>SSN_7!L2037</f>
        <v/>
      </c>
      <c r="M56" s="30" t="str">
        <f>SSN_7!M2037</f>
        <v/>
      </c>
      <c r="N56" s="30" t="str">
        <f>SSN_7!N2037</f>
        <v/>
      </c>
      <c r="O56" s="30" t="str">
        <f>SSN_7!O2037</f>
        <v/>
      </c>
      <c r="P56" s="30" t="str">
        <f>SSN_7!P2037</f>
        <v/>
      </c>
      <c r="Q56" s="30" t="str">
        <f>SSN_7!Q2037</f>
        <v/>
      </c>
      <c r="R56" s="30" t="str">
        <f>SSN_7!R2037</f>
        <v/>
      </c>
      <c r="S56" s="30" t="str">
        <f>SSN_7!S2037</f>
        <v/>
      </c>
      <c r="T56" s="30" t="str">
        <f>SSN_7!T2037</f>
        <v/>
      </c>
      <c r="U56" s="30" t="str">
        <f>SSN_7!U2037</f>
        <v/>
      </c>
      <c r="V56" s="30" t="str">
        <f>SSN_7!V2037</f>
        <v/>
      </c>
      <c r="X56" t="e">
        <f>VLOOKUP(K56,$X$1:Y$30,2,FALSE())</f>
        <v>#N/A</v>
      </c>
      <c r="AB56" s="20">
        <f>MATCH("R",$J57:$J$1000,0)</f>
        <v>1</v>
      </c>
      <c r="AC56" s="20">
        <f>ROW()</f>
        <v>56</v>
      </c>
      <c r="AD56" s="24" t="e">
        <f t="shared" ca="1" si="27"/>
        <v>#N/A</v>
      </c>
      <c r="AE56" t="str">
        <f t="shared" ca="1" si="0"/>
        <v>E</v>
      </c>
    </row>
    <row r="57" spans="1:31">
      <c r="A57"/>
      <c r="J57" s="12" t="str">
        <f>SSN_7!J2038</f>
        <v>R</v>
      </c>
      <c r="K57" s="30" t="str">
        <f>SSN_7!K2038</f>
        <v xml:space="preserve"> 2.0</v>
      </c>
      <c r="L57" s="30" t="str">
        <f>SSN_7!L2038</f>
        <v xml:space="preserve"> 6.4</v>
      </c>
      <c r="M57" s="30" t="str">
        <f>SSN_7!M2038</f>
        <v xml:space="preserve"> 2.0</v>
      </c>
      <c r="N57" s="30" t="str">
        <f>SSN_7!N2038</f>
        <v xml:space="preserve"> 4.0</v>
      </c>
      <c r="O57" s="30" t="str">
        <f>SSN_7!O2038</f>
        <v xml:space="preserve"> 5.4</v>
      </c>
      <c r="P57" s="30" t="str">
        <f>SSN_7!P2038</f>
        <v xml:space="preserve"> 7.3</v>
      </c>
      <c r="Q57" s="30" t="str">
        <f>SSN_7!Q2038</f>
        <v>10.2</v>
      </c>
      <c r="R57" s="30" t="str">
        <f>SSN_7!R2038</f>
        <v>14.4</v>
      </c>
      <c r="S57" s="30" t="str">
        <f>SSN_7!S2038</f>
        <v>18.2</v>
      </c>
      <c r="T57" s="30" t="str">
        <f>SSN_7!T2038</f>
        <v>21.5</v>
      </c>
      <c r="U57" s="30" t="str">
        <f>SSN_7!U2038</f>
        <v>25.0</v>
      </c>
      <c r="V57" s="30" t="str">
        <f>SSN_7!V2038</f>
        <v>29.0</v>
      </c>
      <c r="X57" t="str">
        <f>VLOOKUP(K57,$X$1:Y$30,2,FALSE())</f>
        <v>0200</v>
      </c>
      <c r="AB57" s="20">
        <f>MATCH("R",$J58:$J$1000,0)</f>
        <v>32</v>
      </c>
      <c r="AC57" s="20">
        <f>ROW()</f>
        <v>57</v>
      </c>
      <c r="AD57" s="24" t="e">
        <f t="shared" ca="1" si="27"/>
        <v>#N/A</v>
      </c>
      <c r="AE57" t="str">
        <f t="shared" ca="1" si="0"/>
        <v>E</v>
      </c>
    </row>
    <row r="58" spans="1:31">
      <c r="A58"/>
      <c r="J58" s="12" t="str">
        <f>SSN_7!J2039</f>
        <v/>
      </c>
      <c r="K58" s="30" t="str">
        <f>SSN_7!K2039</f>
        <v xml:space="preserve">    </v>
      </c>
      <c r="L58" s="30" t="str">
        <f>SSN_7!L2039</f>
        <v xml:space="preserve"> 1F2</v>
      </c>
      <c r="M58" s="30" t="str">
        <f>SSN_7!M2039</f>
        <v xml:space="preserve"> 1F2</v>
      </c>
      <c r="N58" s="30" t="str">
        <f>SSN_7!N2039</f>
        <v xml:space="preserve"> 1F2</v>
      </c>
      <c r="O58" s="30" t="str">
        <f>SSN_7!O2039</f>
        <v xml:space="preserve"> 1F2</v>
      </c>
      <c r="P58" s="30" t="str">
        <f>SSN_7!P2039</f>
        <v xml:space="preserve"> 1F2</v>
      </c>
      <c r="Q58" s="30" t="str">
        <f>SSN_7!Q2039</f>
        <v xml:space="preserve"> 1F2</v>
      </c>
      <c r="R58" s="30" t="str">
        <f>SSN_7!R2039</f>
        <v xml:space="preserve"> 1F2</v>
      </c>
      <c r="S58" s="30" t="str">
        <f>SSN_7!S2039</f>
        <v xml:space="preserve"> 1F2</v>
      </c>
      <c r="T58" s="30" t="str">
        <f>SSN_7!T2039</f>
        <v xml:space="preserve"> 1F2</v>
      </c>
      <c r="U58" s="30" t="str">
        <f>SSN_7!U2039</f>
        <v xml:space="preserve"> 1F2</v>
      </c>
      <c r="V58" s="30" t="str">
        <f>SSN_7!V2039</f>
        <v xml:space="preserve"> 1F2</v>
      </c>
      <c r="X58" t="e">
        <f>VLOOKUP(K58,$X$1:Y$30,2,FALSE())</f>
        <v>#N/A</v>
      </c>
      <c r="AB58" s="20">
        <f>MATCH("R",$J59:$J$1000,0)</f>
        <v>31</v>
      </c>
      <c r="AC58" s="20">
        <f>ROW()</f>
        <v>58</v>
      </c>
      <c r="AD58" s="24" t="e">
        <f t="shared" ca="1" si="27"/>
        <v>#N/A</v>
      </c>
      <c r="AE58" t="str">
        <f t="shared" ca="1" si="0"/>
        <v>E</v>
      </c>
    </row>
    <row r="59" spans="1:31">
      <c r="A59"/>
      <c r="J59" s="12" t="str">
        <f>SSN_7!J2040</f>
        <v/>
      </c>
      <c r="K59" s="30" t="str">
        <f>SSN_7!K2040</f>
        <v xml:space="preserve">    </v>
      </c>
      <c r="L59" s="30" t="str">
        <f>SSN_7!L2040</f>
        <v>64.6</v>
      </c>
      <c r="M59" s="30" t="str">
        <f>SSN_7!M2040</f>
        <v>54.8</v>
      </c>
      <c r="N59" s="30" t="str">
        <f>SSN_7!N2040</f>
        <v>56.0</v>
      </c>
      <c r="O59" s="30" t="str">
        <f>SSN_7!O2040</f>
        <v>59.1</v>
      </c>
      <c r="P59" s="30" t="str">
        <f>SSN_7!P2040</f>
        <v>64.5</v>
      </c>
      <c r="Q59" s="30" t="str">
        <f>SSN_7!Q2040</f>
        <v>64.5</v>
      </c>
      <c r="R59" s="30" t="str">
        <f>SSN_7!R2040</f>
        <v>64.5</v>
      </c>
      <c r="S59" s="30" t="str">
        <f>SSN_7!S2040</f>
        <v>64.5</v>
      </c>
      <c r="T59" s="30" t="str">
        <f>SSN_7!T2040</f>
        <v>64.5</v>
      </c>
      <c r="U59" s="30" t="str">
        <f>SSN_7!U2040</f>
        <v>64.5</v>
      </c>
      <c r="V59" s="30" t="str">
        <f>SSN_7!V2040</f>
        <v>64.5</v>
      </c>
      <c r="X59" t="e">
        <f>VLOOKUP(K59,$X$1:Y$30,2,FALSE())</f>
        <v>#N/A</v>
      </c>
      <c r="AB59" s="20">
        <f>MATCH("R",$J60:$J$1000,0)</f>
        <v>30</v>
      </c>
      <c r="AC59" s="20">
        <f>ROW()</f>
        <v>59</v>
      </c>
      <c r="AD59" s="24" t="e">
        <f t="shared" ca="1" si="27"/>
        <v>#N/A</v>
      </c>
      <c r="AE59" t="str">
        <f t="shared" ca="1" si="0"/>
        <v>E</v>
      </c>
    </row>
    <row r="60" spans="1:31">
      <c r="A60"/>
      <c r="J60" s="12" t="str">
        <f>SSN_7!J2041</f>
        <v/>
      </c>
      <c r="K60" s="30" t="str">
        <f>SSN_7!K2041</f>
        <v xml:space="preserve">    </v>
      </c>
      <c r="L60" s="30" t="str">
        <f>SSN_7!L2041</f>
        <v xml:space="preserve"> 2.7</v>
      </c>
      <c r="M60" s="30" t="str">
        <f>SSN_7!M2041</f>
        <v xml:space="preserve"> 1.9</v>
      </c>
      <c r="N60" s="30" t="str">
        <f>SSN_7!N2041</f>
        <v xml:space="preserve"> 2.0</v>
      </c>
      <c r="O60" s="30" t="str">
        <f>SSN_7!O2041</f>
        <v xml:space="preserve"> 2.2</v>
      </c>
      <c r="P60" s="30" t="str">
        <f>SSN_7!P2041</f>
        <v xml:space="preserve"> 2.6</v>
      </c>
      <c r="Q60" s="30" t="str">
        <f>SSN_7!Q2041</f>
        <v xml:space="preserve"> 2.6</v>
      </c>
      <c r="R60" s="30" t="str">
        <f>SSN_7!R2041</f>
        <v xml:space="preserve"> 2.6</v>
      </c>
      <c r="S60" s="30" t="str">
        <f>SSN_7!S2041</f>
        <v xml:space="preserve"> 2.6</v>
      </c>
      <c r="T60" s="30" t="str">
        <f>SSN_7!T2041</f>
        <v xml:space="preserve"> 2.6</v>
      </c>
      <c r="U60" s="30" t="str">
        <f>SSN_7!U2041</f>
        <v xml:space="preserve"> 2.6</v>
      </c>
      <c r="V60" s="30" t="str">
        <f>SSN_7!V2041</f>
        <v xml:space="preserve"> 2.6</v>
      </c>
      <c r="X60" t="e">
        <f>VLOOKUP(K60,$X$1:Y$30,2,FALSE())</f>
        <v>#N/A</v>
      </c>
      <c r="AB60" s="20">
        <f>MATCH("R",$J61:$J$1000,0)</f>
        <v>29</v>
      </c>
      <c r="AC60" s="20">
        <f>ROW()</f>
        <v>60</v>
      </c>
      <c r="AD60" s="24" t="e">
        <f t="shared" ca="1" si="27"/>
        <v>#N/A</v>
      </c>
      <c r="AE60" t="str">
        <f t="shared" ca="1" si="0"/>
        <v>E</v>
      </c>
    </row>
    <row r="61" spans="1:31">
      <c r="A61"/>
      <c r="J61" s="12" t="str">
        <f>SSN_7!J2042</f>
        <v/>
      </c>
      <c r="K61" s="30" t="str">
        <f>SSN_7!K2042</f>
        <v xml:space="preserve">    </v>
      </c>
      <c r="L61" s="30" t="str">
        <f>SSN_7!L2042</f>
        <v xml:space="preserve"> 362</v>
      </c>
      <c r="M61" s="30" t="str">
        <f>SSN_7!M2042</f>
        <v xml:space="preserve"> 240</v>
      </c>
      <c r="N61" s="30" t="str">
        <f>SSN_7!N2042</f>
        <v xml:space="preserve"> 251</v>
      </c>
      <c r="O61" s="30" t="str">
        <f>SSN_7!O2042</f>
        <v xml:space="preserve"> 284</v>
      </c>
      <c r="P61" s="30" t="str">
        <f>SSN_7!P2042</f>
        <v xml:space="preserve"> 360</v>
      </c>
      <c r="Q61" s="30" t="str">
        <f>SSN_7!Q2042</f>
        <v xml:space="preserve"> 360</v>
      </c>
      <c r="R61" s="30" t="str">
        <f>SSN_7!R2042</f>
        <v xml:space="preserve"> 360</v>
      </c>
      <c r="S61" s="30" t="str">
        <f>SSN_7!S2042</f>
        <v xml:space="preserve"> 360</v>
      </c>
      <c r="T61" s="30" t="str">
        <f>SSN_7!T2042</f>
        <v xml:space="preserve"> 360</v>
      </c>
      <c r="U61" s="30" t="str">
        <f>SSN_7!U2042</f>
        <v xml:space="preserve"> 360</v>
      </c>
      <c r="V61" s="30" t="str">
        <f>SSN_7!V2042</f>
        <v xml:space="preserve"> 360</v>
      </c>
      <c r="X61" t="e">
        <f>VLOOKUP(K61,$X$1:Y$30,2,FALSE())</f>
        <v>#N/A</v>
      </c>
      <c r="AB61" s="20">
        <f>MATCH("R",$J62:$J$1000,0)</f>
        <v>28</v>
      </c>
      <c r="AC61" s="20">
        <f>ROW()</f>
        <v>61</v>
      </c>
      <c r="AD61" s="24" t="e">
        <f t="shared" ca="1" si="27"/>
        <v>#N/A</v>
      </c>
      <c r="AE61" t="str">
        <f t="shared" ca="1" si="0"/>
        <v>E</v>
      </c>
    </row>
    <row r="62" spans="1:31">
      <c r="A62"/>
      <c r="J62" s="12" t="str">
        <f>SSN_7!J2043</f>
        <v/>
      </c>
      <c r="K62" s="30" t="str">
        <f>SSN_7!K2043</f>
        <v xml:space="preserve">    </v>
      </c>
      <c r="L62" s="30" t="str">
        <f>SSN_7!L2043</f>
        <v>0.50</v>
      </c>
      <c r="M62" s="30" t="str">
        <f>SSN_7!M2043</f>
        <v>1.00</v>
      </c>
      <c r="N62" s="30" t="str">
        <f>SSN_7!N2043</f>
        <v>0.98</v>
      </c>
      <c r="O62" s="30" t="str">
        <f>SSN_7!O2043</f>
        <v>0.81</v>
      </c>
      <c r="P62" s="30" t="str">
        <f>SSN_7!P2043</f>
        <v>0.28</v>
      </c>
      <c r="Q62" s="30" t="str">
        <f>SSN_7!Q2043</f>
        <v>0.01</v>
      </c>
      <c r="R62" s="30" t="str">
        <f>SSN_7!R2043</f>
        <v>0.00</v>
      </c>
      <c r="S62" s="30" t="str">
        <f>SSN_7!S2043</f>
        <v>0.00</v>
      </c>
      <c r="T62" s="30" t="str">
        <f>SSN_7!T2043</f>
        <v>0.00</v>
      </c>
      <c r="U62" s="30" t="str">
        <f>SSN_7!U2043</f>
        <v>0.00</v>
      </c>
      <c r="V62" s="30" t="str">
        <f>SSN_7!V2043</f>
        <v>0.00</v>
      </c>
      <c r="X62" t="e">
        <f>VLOOKUP(K62,$X$1:Y$30,2,FALSE())</f>
        <v>#N/A</v>
      </c>
      <c r="AB62" s="20">
        <f>MATCH("R",$J63:$J$1000,0)</f>
        <v>27</v>
      </c>
      <c r="AC62" s="20">
        <f>ROW()</f>
        <v>62</v>
      </c>
      <c r="AD62" s="24" t="e">
        <f t="shared" ca="1" si="27"/>
        <v>#N/A</v>
      </c>
      <c r="AE62" t="str">
        <f t="shared" ca="1" si="0"/>
        <v>E</v>
      </c>
    </row>
    <row r="63" spans="1:31">
      <c r="A63"/>
      <c r="J63" s="12" t="str">
        <f>SSN_7!J2044</f>
        <v/>
      </c>
      <c r="K63" s="30" t="str">
        <f>SSN_7!K2044</f>
        <v xml:space="preserve">    </v>
      </c>
      <c r="L63" s="30" t="str">
        <f>SSN_7!L2044</f>
        <v xml:space="preserve"> 112</v>
      </c>
      <c r="M63" s="30" t="str">
        <f>SSN_7!M2044</f>
        <v xml:space="preserve">  98</v>
      </c>
      <c r="N63" s="30" t="str">
        <f>SSN_7!N2044</f>
        <v xml:space="preserve"> 103</v>
      </c>
      <c r="O63" s="30" t="str">
        <f>SSN_7!O2044</f>
        <v xml:space="preserve"> 107</v>
      </c>
      <c r="P63" s="30" t="str">
        <f>SSN_7!P2044</f>
        <v xml:space="preserve"> 116</v>
      </c>
      <c r="Q63" s="30" t="str">
        <f>SSN_7!Q2044</f>
        <v xml:space="preserve"> 136</v>
      </c>
      <c r="R63" s="30" t="str">
        <f>SSN_7!R2044</f>
        <v xml:space="preserve"> 183</v>
      </c>
      <c r="S63" s="30" t="str">
        <f>SSN_7!S2044</f>
        <v xml:space="preserve"> 186</v>
      </c>
      <c r="T63" s="30" t="str">
        <f>SSN_7!T2044</f>
        <v xml:space="preserve"> 187</v>
      </c>
      <c r="U63" s="30" t="str">
        <f>SSN_7!U2044</f>
        <v xml:space="preserve"> 188</v>
      </c>
      <c r="V63" s="30" t="str">
        <f>SSN_7!V2044</f>
        <v xml:space="preserve"> 190</v>
      </c>
      <c r="X63" t="e">
        <f>VLOOKUP(K63,$X$1:Y$30,2,FALSE())</f>
        <v>#N/A</v>
      </c>
      <c r="AB63" s="20">
        <f>MATCH("R",$J64:$J$1000,0)</f>
        <v>26</v>
      </c>
      <c r="AC63" s="20">
        <f>ROW()</f>
        <v>63</v>
      </c>
      <c r="AD63" s="24" t="e">
        <f t="shared" ca="1" si="27"/>
        <v>#N/A</v>
      </c>
      <c r="AE63" t="str">
        <f t="shared" ca="1" si="0"/>
        <v>E</v>
      </c>
    </row>
    <row r="64" spans="1:31">
      <c r="A64"/>
      <c r="J64" s="12" t="str">
        <f>SSN_7!J2045</f>
        <v/>
      </c>
      <c r="K64" s="30" t="str">
        <f>SSN_7!K2045</f>
        <v xml:space="preserve">    </v>
      </c>
      <c r="L64" s="30" t="str">
        <f>SSN_7!L2045</f>
        <v xml:space="preserve">  28</v>
      </c>
      <c r="M64" s="30" t="str">
        <f>SSN_7!M2045</f>
        <v xml:space="preserve">  32</v>
      </c>
      <c r="N64" s="30" t="str">
        <f>SSN_7!N2045</f>
        <v xml:space="preserve">  33</v>
      </c>
      <c r="O64" s="30" t="str">
        <f>SSN_7!O2045</f>
        <v xml:space="preserve">  32</v>
      </c>
      <c r="P64" s="30" t="str">
        <f>SSN_7!P2045</f>
        <v xml:space="preserve">  25</v>
      </c>
      <c r="Q64" s="30" t="str">
        <f>SSN_7!Q2045</f>
        <v xml:space="preserve">   8</v>
      </c>
      <c r="R64" s="30" t="str">
        <f>SSN_7!R2045</f>
        <v xml:space="preserve"> -36</v>
      </c>
      <c r="S64" s="30" t="str">
        <f>SSN_7!S2045</f>
        <v xml:space="preserve"> -36</v>
      </c>
      <c r="T64" s="30" t="str">
        <f>SSN_7!T2045</f>
        <v xml:space="preserve"> -36</v>
      </c>
      <c r="U64" s="30" t="str">
        <f>SSN_7!U2045</f>
        <v xml:space="preserve"> -36</v>
      </c>
      <c r="V64" s="30" t="str">
        <f>SSN_7!V2045</f>
        <v xml:space="preserve"> -36</v>
      </c>
      <c r="X64" t="e">
        <f>VLOOKUP(K64,$X$1:Y$30,2,FALSE())</f>
        <v>#N/A</v>
      </c>
      <c r="AB64" s="20">
        <f>MATCH("R",$J65:$J$1000,0)</f>
        <v>25</v>
      </c>
      <c r="AC64" s="20">
        <f>ROW()</f>
        <v>64</v>
      </c>
      <c r="AD64" s="24" t="e">
        <f t="shared" ca="1" si="27"/>
        <v>#N/A</v>
      </c>
      <c r="AE64" t="str">
        <f t="shared" ca="1" si="0"/>
        <v>E</v>
      </c>
    </row>
    <row r="65" spans="1:31">
      <c r="A65"/>
      <c r="J65" s="12" t="str">
        <f>SSN_7!J2046</f>
        <v/>
      </c>
      <c r="K65" s="30" t="str">
        <f>SSN_7!K2046</f>
        <v xml:space="preserve">    </v>
      </c>
      <c r="L65" s="30" t="str">
        <f>SSN_7!L2046</f>
        <v xml:space="preserve"> -92</v>
      </c>
      <c r="M65" s="30" t="str">
        <f>SSN_7!M2046</f>
        <v xml:space="preserve"> -78</v>
      </c>
      <c r="N65" s="30" t="str">
        <f>SSN_7!N2046</f>
        <v xml:space="preserve"> -83</v>
      </c>
      <c r="O65" s="30" t="str">
        <f>SSN_7!O2046</f>
        <v xml:space="preserve"> -87</v>
      </c>
      <c r="P65" s="30" t="str">
        <f>SSN_7!P2046</f>
        <v xml:space="preserve"> -96</v>
      </c>
      <c r="Q65" s="30" t="str">
        <f>SSN_7!Q2046</f>
        <v>-116</v>
      </c>
      <c r="R65" s="30" t="str">
        <f>SSN_7!R2046</f>
        <v>-163</v>
      </c>
      <c r="S65" s="30" t="str">
        <f>SSN_7!S2046</f>
        <v>-166</v>
      </c>
      <c r="T65" s="30" t="str">
        <f>SSN_7!T2046</f>
        <v>-167</v>
      </c>
      <c r="U65" s="30" t="str">
        <f>SSN_7!U2046</f>
        <v>-168</v>
      </c>
      <c r="V65" s="30" t="str">
        <f>SSN_7!V2046</f>
        <v>-170</v>
      </c>
      <c r="X65" t="e">
        <f>VLOOKUP(K65,$X$1:Y$30,2,FALSE())</f>
        <v>#N/A</v>
      </c>
      <c r="AB65" s="20">
        <f>MATCH("R",$J66:$J$1000,0)</f>
        <v>24</v>
      </c>
      <c r="AC65" s="20">
        <f>ROW()</f>
        <v>65</v>
      </c>
      <c r="AD65" s="24" t="e">
        <f t="shared" ca="1" si="27"/>
        <v>#N/A</v>
      </c>
      <c r="AE65" t="str">
        <f t="shared" ca="1" si="0"/>
        <v>E</v>
      </c>
    </row>
    <row r="66" spans="1:31">
      <c r="A66"/>
      <c r="J66" s="12" t="str">
        <f>SSN_7!J2047</f>
        <v/>
      </c>
      <c r="K66" s="30" t="str">
        <f>SSN_7!K2047</f>
        <v xml:space="preserve">    </v>
      </c>
      <c r="L66" s="30" t="str">
        <f>SSN_7!L2047</f>
        <v>-151</v>
      </c>
      <c r="M66" s="30" t="str">
        <f>SSN_7!M2047</f>
        <v>-138</v>
      </c>
      <c r="N66" s="30" t="str">
        <f>SSN_7!N2047</f>
        <v>-146</v>
      </c>
      <c r="O66" s="30" t="str">
        <f>SSN_7!O2047</f>
        <v>-149</v>
      </c>
      <c r="P66" s="30" t="str">
        <f>SSN_7!P2047</f>
        <v>-153</v>
      </c>
      <c r="Q66" s="30" t="str">
        <f>SSN_7!Q2047</f>
        <v>-158</v>
      </c>
      <c r="R66" s="30" t="str">
        <f>SSN_7!R2047</f>
        <v>-163</v>
      </c>
      <c r="S66" s="30" t="str">
        <f>SSN_7!S2047</f>
        <v>-166</v>
      </c>
      <c r="T66" s="30" t="str">
        <f>SSN_7!T2047</f>
        <v>-169</v>
      </c>
      <c r="U66" s="30" t="str">
        <f>SSN_7!U2047</f>
        <v>-170</v>
      </c>
      <c r="V66" s="30" t="str">
        <f>SSN_7!V2047</f>
        <v>-172</v>
      </c>
      <c r="X66" t="e">
        <f>VLOOKUP(K66,$X$1:Y$30,2,FALSE())</f>
        <v>#N/A</v>
      </c>
      <c r="AB66" s="20">
        <f>MATCH("R",$J67:$J$1000,0)</f>
        <v>23</v>
      </c>
      <c r="AC66" s="20">
        <f>ROW()</f>
        <v>66</v>
      </c>
      <c r="AD66" s="24" t="e">
        <f t="shared" ca="1" si="27"/>
        <v>#N/A</v>
      </c>
      <c r="AE66" t="str">
        <f t="shared" ref="AE66:AE129" ca="1" si="40">IF(ISERROR(AD66),"E","OK")</f>
        <v>E</v>
      </c>
    </row>
    <row r="67" spans="1:31">
      <c r="A67"/>
      <c r="J67" s="12" t="str">
        <f>SSN_7!J2048</f>
        <v/>
      </c>
      <c r="K67" s="30" t="str">
        <f>SSN_7!K2048</f>
        <v xml:space="preserve">    </v>
      </c>
      <c r="L67" s="30" t="str">
        <f>SSN_7!L2048</f>
        <v xml:space="preserve">  60</v>
      </c>
      <c r="M67" s="30" t="str">
        <f>SSN_7!M2048</f>
        <v xml:space="preserve">  60</v>
      </c>
      <c r="N67" s="30" t="str">
        <f>SSN_7!N2048</f>
        <v xml:space="preserve">  63</v>
      </c>
      <c r="O67" s="30" t="str">
        <f>SSN_7!O2048</f>
        <v xml:space="preserve">  63</v>
      </c>
      <c r="P67" s="30" t="str">
        <f>SSN_7!P2048</f>
        <v xml:space="preserve">  57</v>
      </c>
      <c r="Q67" s="30" t="str">
        <f>SSN_7!Q2048</f>
        <v xml:space="preserve">  42</v>
      </c>
      <c r="R67" s="30" t="str">
        <f>SSN_7!R2048</f>
        <v xml:space="preserve">  -1</v>
      </c>
      <c r="S67" s="30" t="str">
        <f>SSN_7!S2048</f>
        <v xml:space="preserve">   1</v>
      </c>
      <c r="T67" s="30" t="str">
        <f>SSN_7!T2048</f>
        <v xml:space="preserve">   1</v>
      </c>
      <c r="U67" s="30" t="str">
        <f>SSN_7!U2048</f>
        <v xml:space="preserve">   2</v>
      </c>
      <c r="V67" s="30" t="str">
        <f>SSN_7!V2048</f>
        <v xml:space="preserve">   2</v>
      </c>
      <c r="X67" t="e">
        <f>VLOOKUP(K67,$X$1:Y$30,2,FALSE())</f>
        <v>#N/A</v>
      </c>
      <c r="AB67" s="20">
        <f>MATCH("R",$J68:$J$1000,0)</f>
        <v>22</v>
      </c>
      <c r="AC67" s="20">
        <f>ROW()</f>
        <v>67</v>
      </c>
      <c r="AD67" s="24" t="e">
        <f t="shared" ref="AD67:AD130" ca="1" si="41">IF(VALUE(INDIRECT(ADDRESS(AD66,AA$1+1,1,TRUE())))=1,AD66+1,VALUE(INDIRECT(ADDRESS(AD66,AA$1+2,1,TRUE())))+VALUE((INDIRECT(ADDRESS(AD66,AA$1+1,1,TRUE())))))</f>
        <v>#N/A</v>
      </c>
      <c r="AE67" t="str">
        <f t="shared" ca="1" si="40"/>
        <v>E</v>
      </c>
    </row>
    <row r="68" spans="1:31">
      <c r="A68"/>
      <c r="J68" s="12" t="str">
        <f>SSN_7!J2049</f>
        <v/>
      </c>
      <c r="K68" s="30" t="str">
        <f>SSN_7!K2049</f>
        <v xml:space="preserve">    </v>
      </c>
      <c r="L68" s="30" t="str">
        <f>SSN_7!L2049</f>
        <v xml:space="preserve">  28</v>
      </c>
      <c r="M68" s="30" t="str">
        <f>SSN_7!M2049</f>
        <v xml:space="preserve">  24</v>
      </c>
      <c r="N68" s="30" t="str">
        <f>SSN_7!N2049</f>
        <v xml:space="preserve">  22</v>
      </c>
      <c r="O68" s="30" t="str">
        <f>SSN_7!O2049</f>
        <v xml:space="preserve">  24</v>
      </c>
      <c r="P68" s="30" t="str">
        <f>SSN_7!P2049</f>
        <v xml:space="preserve">  32</v>
      </c>
      <c r="Q68" s="30" t="str">
        <f>SSN_7!Q2049</f>
        <v xml:space="preserve">  52</v>
      </c>
      <c r="R68" s="30" t="str">
        <f>SSN_7!R2049</f>
        <v xml:space="preserve">  85</v>
      </c>
      <c r="S68" s="30" t="str">
        <f>SSN_7!S2049</f>
        <v xml:space="preserve">  84</v>
      </c>
      <c r="T68" s="30" t="str">
        <f>SSN_7!T2049</f>
        <v xml:space="preserve">  83</v>
      </c>
      <c r="U68" s="30" t="str">
        <f>SSN_7!U2049</f>
        <v xml:space="preserve">  83</v>
      </c>
      <c r="V68" s="30" t="str">
        <f>SSN_7!V2049</f>
        <v xml:space="preserve">  82</v>
      </c>
      <c r="X68" t="e">
        <f>VLOOKUP(K68,$X$1:Y$30,2,FALSE())</f>
        <v>#N/A</v>
      </c>
      <c r="AB68" s="20">
        <f>MATCH("R",$J69:$J$1000,0)</f>
        <v>21</v>
      </c>
      <c r="AC68" s="20">
        <f>ROW()</f>
        <v>68</v>
      </c>
      <c r="AD68" s="24" t="e">
        <f t="shared" ca="1" si="41"/>
        <v>#N/A</v>
      </c>
      <c r="AE68" t="str">
        <f t="shared" ca="1" si="40"/>
        <v>E</v>
      </c>
    </row>
    <row r="69" spans="1:31">
      <c r="A69"/>
      <c r="J69" s="12" t="str">
        <f>SSN_7!J2050</f>
        <v/>
      </c>
      <c r="K69" s="30" t="str">
        <f>SSN_7!K2050</f>
        <v xml:space="preserve">    </v>
      </c>
      <c r="L69" s="30" t="str">
        <f>SSN_7!L2050</f>
        <v>0.04</v>
      </c>
      <c r="M69" s="30" t="str">
        <f>SSN_7!M2050</f>
        <v>0.02</v>
      </c>
      <c r="N69" s="30" t="str">
        <f>SSN_7!N2050</f>
        <v>0.05</v>
      </c>
      <c r="O69" s="30" t="str">
        <f>SSN_7!O2050</f>
        <v>0.05</v>
      </c>
      <c r="P69" s="30" t="str">
        <f>SSN_7!P2050</f>
        <v>0.03</v>
      </c>
      <c r="Q69" s="30" t="str">
        <f>SSN_7!Q2050</f>
        <v>0.01</v>
      </c>
      <c r="R69" s="30" t="str">
        <f>SSN_7!R2050</f>
        <v>0.00</v>
      </c>
      <c r="S69" s="30" t="str">
        <f>SSN_7!S2050</f>
        <v>0.00</v>
      </c>
      <c r="T69" s="30" t="str">
        <f>SSN_7!T2050</f>
        <v>0.00</v>
      </c>
      <c r="U69" s="30" t="str">
        <f>SSN_7!U2050</f>
        <v>0.00</v>
      </c>
      <c r="V69" s="30" t="str">
        <f>SSN_7!V2050</f>
        <v>0.00</v>
      </c>
      <c r="X69" t="e">
        <f>VLOOKUP(K69,$X$1:Y$30,2,FALSE())</f>
        <v>#N/A</v>
      </c>
      <c r="AB69" s="20">
        <f>MATCH("R",$J70:$J$1000,0)</f>
        <v>20</v>
      </c>
      <c r="AC69" s="20">
        <f>ROW()</f>
        <v>69</v>
      </c>
      <c r="AD69" s="24" t="e">
        <f t="shared" ca="1" si="41"/>
        <v>#N/A</v>
      </c>
      <c r="AE69" t="str">
        <f t="shared" ca="1" si="40"/>
        <v>E</v>
      </c>
    </row>
    <row r="70" spans="1:31">
      <c r="A70"/>
      <c r="J70" s="12" t="str">
        <f>SSN_7!J2051</f>
        <v/>
      </c>
      <c r="K70" s="30" t="str">
        <f>SSN_7!K2051</f>
        <v xml:space="preserve">    </v>
      </c>
      <c r="L70" s="30" t="str">
        <f>SSN_7!L2051</f>
        <v>0.00</v>
      </c>
      <c r="M70" s="30" t="str">
        <f>SSN_7!M2051</f>
        <v>0.00</v>
      </c>
      <c r="N70" s="30" t="str">
        <f>SSN_7!N2051</f>
        <v>0.00</v>
      </c>
      <c r="O70" s="30" t="str">
        <f>SSN_7!O2051</f>
        <v>0.00</v>
      </c>
      <c r="P70" s="30" t="str">
        <f>SSN_7!P2051</f>
        <v>0.00</v>
      </c>
      <c r="Q70" s="30" t="str">
        <f>SSN_7!Q2051</f>
        <v>0.00</v>
      </c>
      <c r="R70" s="30" t="str">
        <f>SSN_7!R2051</f>
        <v>0.00</v>
      </c>
      <c r="S70" s="30" t="str">
        <f>SSN_7!S2051</f>
        <v>0.00</v>
      </c>
      <c r="T70" s="30" t="str">
        <f>SSN_7!T2051</f>
        <v>0.00</v>
      </c>
      <c r="U70" s="30" t="str">
        <f>SSN_7!U2051</f>
        <v>0.00</v>
      </c>
      <c r="V70" s="30" t="str">
        <f>SSN_7!V2051</f>
        <v>0.00</v>
      </c>
      <c r="X70" t="e">
        <f>VLOOKUP(K70,$X$1:Y$30,2,FALSE())</f>
        <v>#N/A</v>
      </c>
      <c r="AB70" s="20">
        <f>MATCH("R",$J71:$J$1000,0)</f>
        <v>19</v>
      </c>
      <c r="AC70" s="20">
        <f>ROW()</f>
        <v>70</v>
      </c>
      <c r="AD70" s="24" t="e">
        <f t="shared" ca="1" si="41"/>
        <v>#N/A</v>
      </c>
      <c r="AE70" t="str">
        <f t="shared" ca="1" si="40"/>
        <v>E</v>
      </c>
    </row>
    <row r="71" spans="1:31">
      <c r="A71"/>
      <c r="J71" s="12" t="str">
        <f>SSN_7!J2052</f>
        <v/>
      </c>
      <c r="K71" s="30" t="str">
        <f>SSN_7!K2052</f>
        <v xml:space="preserve">    </v>
      </c>
      <c r="L71" s="30" t="str">
        <f>SSN_7!L2052</f>
        <v>0.08</v>
      </c>
      <c r="M71" s="30" t="str">
        <f>SSN_7!M2052</f>
        <v>0.09</v>
      </c>
      <c r="N71" s="30" t="str">
        <f>SSN_7!N2052</f>
        <v>0.12</v>
      </c>
      <c r="O71" s="30" t="str">
        <f>SSN_7!O2052</f>
        <v>0.12</v>
      </c>
      <c r="P71" s="30" t="str">
        <f>SSN_7!P2052</f>
        <v>0.08</v>
      </c>
      <c r="Q71" s="30" t="str">
        <f>SSN_7!Q2052</f>
        <v>0.03</v>
      </c>
      <c r="R71" s="30" t="str">
        <f>SSN_7!R2052</f>
        <v>0.00</v>
      </c>
      <c r="S71" s="30" t="str">
        <f>SSN_7!S2052</f>
        <v>0.00</v>
      </c>
      <c r="T71" s="30" t="str">
        <f>SSN_7!T2052</f>
        <v>0.00</v>
      </c>
      <c r="U71" s="30" t="str">
        <f>SSN_7!U2052</f>
        <v>0.00</v>
      </c>
      <c r="V71" s="30" t="str">
        <f>SSN_7!V2052</f>
        <v>0.00</v>
      </c>
      <c r="X71" t="e">
        <f>VLOOKUP(K71,$X$1:Y$30,2,FALSE())</f>
        <v>#N/A</v>
      </c>
      <c r="AB71" s="20">
        <f>MATCH("R",$J72:$J$1000,0)</f>
        <v>18</v>
      </c>
      <c r="AC71" s="20">
        <f>ROW()</f>
        <v>71</v>
      </c>
      <c r="AD71" s="24" t="e">
        <f t="shared" ca="1" si="41"/>
        <v>#N/A</v>
      </c>
      <c r="AE71" t="str">
        <f t="shared" ca="1" si="40"/>
        <v>E</v>
      </c>
    </row>
    <row r="72" spans="1:31">
      <c r="A72"/>
      <c r="J72" s="12" t="str">
        <f>SSN_7!J2053</f>
        <v/>
      </c>
      <c r="K72" s="30" t="str">
        <f>SSN_7!K2053</f>
        <v xml:space="preserve">    </v>
      </c>
      <c r="L72" s="30" t="str">
        <f>SSN_7!L2053</f>
        <v>11.3</v>
      </c>
      <c r="M72" s="30" t="str">
        <f>SSN_7!M2053</f>
        <v xml:space="preserve"> 6.7</v>
      </c>
      <c r="N72" s="30" t="str">
        <f>SSN_7!N2053</f>
        <v xml:space="preserve"> 7.4</v>
      </c>
      <c r="O72" s="30" t="str">
        <f>SSN_7!O2053</f>
        <v>10.0</v>
      </c>
      <c r="P72" s="30" t="str">
        <f>SSN_7!P2053</f>
        <v>13.2</v>
      </c>
      <c r="Q72" s="30" t="str">
        <f>SSN_7!Q2053</f>
        <v>18.4</v>
      </c>
      <c r="R72" s="30" t="str">
        <f>SSN_7!R2053</f>
        <v xml:space="preserve"> 6.7</v>
      </c>
      <c r="S72" s="30" t="str">
        <f>SSN_7!S2053</f>
        <v xml:space="preserve"> 6.7</v>
      </c>
      <c r="T72" s="30" t="str">
        <f>SSN_7!T2053</f>
        <v xml:space="preserve"> 6.7</v>
      </c>
      <c r="U72" s="30" t="str">
        <f>SSN_7!U2053</f>
        <v xml:space="preserve"> 6.7</v>
      </c>
      <c r="V72" s="30" t="str">
        <f>SSN_7!V2053</f>
        <v xml:space="preserve"> 6.7</v>
      </c>
      <c r="X72" t="e">
        <f>VLOOKUP(K72,$X$1:Y$30,2,FALSE())</f>
        <v>#N/A</v>
      </c>
      <c r="AB72" s="20">
        <f>MATCH("R",$J73:$J$1000,0)</f>
        <v>17</v>
      </c>
      <c r="AC72" s="20">
        <f>ROW()</f>
        <v>72</v>
      </c>
      <c r="AD72" s="24" t="e">
        <f t="shared" ca="1" si="41"/>
        <v>#N/A</v>
      </c>
      <c r="AE72" t="str">
        <f t="shared" ca="1" si="40"/>
        <v>E</v>
      </c>
    </row>
    <row r="73" spans="1:31">
      <c r="A73"/>
      <c r="J73" s="12" t="str">
        <f>SSN_7!J2054</f>
        <v/>
      </c>
      <c r="K73" s="30" t="str">
        <f>SSN_7!K2054</f>
        <v xml:space="preserve">    </v>
      </c>
      <c r="L73" s="30" t="str">
        <f>SSN_7!L2054</f>
        <v xml:space="preserve"> 7.5</v>
      </c>
      <c r="M73" s="30" t="str">
        <f>SSN_7!M2054</f>
        <v xml:space="preserve"> 4.3</v>
      </c>
      <c r="N73" s="30" t="str">
        <f>SSN_7!N2054</f>
        <v xml:space="preserve"> 4.4</v>
      </c>
      <c r="O73" s="30" t="str">
        <f>SSN_7!O2054</f>
        <v xml:space="preserve"> 5.1</v>
      </c>
      <c r="P73" s="30" t="str">
        <f>SSN_7!P2054</f>
        <v xml:space="preserve"> 9.6</v>
      </c>
      <c r="Q73" s="30" t="str">
        <f>SSN_7!Q2054</f>
        <v>17.6</v>
      </c>
      <c r="R73" s="30" t="str">
        <f>SSN_7!R2054</f>
        <v>20.4</v>
      </c>
      <c r="S73" s="30" t="str">
        <f>SSN_7!S2054</f>
        <v xml:space="preserve"> 4.3</v>
      </c>
      <c r="T73" s="30" t="str">
        <f>SSN_7!T2054</f>
        <v xml:space="preserve"> 4.3</v>
      </c>
      <c r="U73" s="30" t="str">
        <f>SSN_7!U2054</f>
        <v xml:space="preserve"> 4.3</v>
      </c>
      <c r="V73" s="30" t="str">
        <f>SSN_7!V2054</f>
        <v xml:space="preserve"> 4.3</v>
      </c>
      <c r="X73" t="e">
        <f>VLOOKUP(K73,$X$1:Y$30,2,FALSE())</f>
        <v>#N/A</v>
      </c>
      <c r="AB73" s="20">
        <f>MATCH("R",$J74:$J$1000,0)</f>
        <v>16</v>
      </c>
      <c r="AC73" s="20">
        <f>ROW()</f>
        <v>73</v>
      </c>
      <c r="AD73" s="24" t="e">
        <f t="shared" ca="1" si="41"/>
        <v>#N/A</v>
      </c>
      <c r="AE73" t="str">
        <f t="shared" ca="1" si="40"/>
        <v>E</v>
      </c>
    </row>
    <row r="74" spans="1:31">
      <c r="A74"/>
      <c r="J74" s="12" t="str">
        <f>SSN_7!J2055</f>
        <v/>
      </c>
      <c r="K74" s="30" t="str">
        <f>SSN_7!K2055</f>
        <v xml:space="preserve">    </v>
      </c>
      <c r="L74" s="30" t="str">
        <f>SSN_7!L2055</f>
        <v>14.3</v>
      </c>
      <c r="M74" s="30" t="str">
        <f>SSN_7!M2055</f>
        <v>11.6</v>
      </c>
      <c r="N74" s="30" t="str">
        <f>SSN_7!N2055</f>
        <v>11.6</v>
      </c>
      <c r="O74" s="30" t="str">
        <f>SSN_7!O2055</f>
        <v>13.3</v>
      </c>
      <c r="P74" s="30" t="str">
        <f>SSN_7!P2055</f>
        <v>15.8</v>
      </c>
      <c r="Q74" s="30" t="str">
        <f>SSN_7!Q2055</f>
        <v>20.5</v>
      </c>
      <c r="R74" s="30" t="str">
        <f>SSN_7!R2055</f>
        <v>11.5</v>
      </c>
      <c r="S74" s="30" t="str">
        <f>SSN_7!S2055</f>
        <v>11.7</v>
      </c>
      <c r="T74" s="30" t="str">
        <f>SSN_7!T2055</f>
        <v>11.7</v>
      </c>
      <c r="U74" s="30" t="str">
        <f>SSN_7!U2055</f>
        <v>11.7</v>
      </c>
      <c r="V74" s="30" t="str">
        <f>SSN_7!V2055</f>
        <v>11.7</v>
      </c>
      <c r="X74" t="e">
        <f>VLOOKUP(K74,$X$1:Y$30,2,FALSE())</f>
        <v>#N/A</v>
      </c>
      <c r="AB74" s="20">
        <f>MATCH("R",$J75:$J$1000,0)</f>
        <v>15</v>
      </c>
      <c r="AC74" s="20">
        <f>ROW()</f>
        <v>74</v>
      </c>
      <c r="AD74" s="24" t="e">
        <f t="shared" ca="1" si="41"/>
        <v>#N/A</v>
      </c>
      <c r="AE74" t="str">
        <f t="shared" ca="1" si="40"/>
        <v>E</v>
      </c>
    </row>
    <row r="75" spans="1:31">
      <c r="A75"/>
      <c r="J75" s="12" t="str">
        <f>SSN_7!J2056</f>
        <v/>
      </c>
      <c r="K75" s="30" t="str">
        <f>SSN_7!K2056</f>
        <v xml:space="preserve">    </v>
      </c>
      <c r="L75" s="30" t="str">
        <f>SSN_7!L2056</f>
        <v xml:space="preserve"> 9.4</v>
      </c>
      <c r="M75" s="30" t="str">
        <f>SSN_7!M2056</f>
        <v xml:space="preserve"> 8.3</v>
      </c>
      <c r="N75" s="30" t="str">
        <f>SSN_7!N2056</f>
        <v xml:space="preserve"> 7.8</v>
      </c>
      <c r="O75" s="30" t="str">
        <f>SSN_7!O2056</f>
        <v xml:space="preserve"> 7.9</v>
      </c>
      <c r="P75" s="30" t="str">
        <f>SSN_7!P2056</f>
        <v>11.1</v>
      </c>
      <c r="Q75" s="30" t="str">
        <f>SSN_7!Q2056</f>
        <v>18.3</v>
      </c>
      <c r="R75" s="30" t="str">
        <f>SSN_7!R2056</f>
        <v>21.0</v>
      </c>
      <c r="S75" s="30" t="str">
        <f>SSN_7!S2056</f>
        <v xml:space="preserve"> 7.2</v>
      </c>
      <c r="T75" s="30" t="str">
        <f>SSN_7!T2056</f>
        <v xml:space="preserve"> 7.3</v>
      </c>
      <c r="U75" s="30" t="str">
        <f>SSN_7!U2056</f>
        <v xml:space="preserve"> 7.3</v>
      </c>
      <c r="V75" s="30" t="str">
        <f>SSN_7!V2056</f>
        <v xml:space="preserve"> 7.3</v>
      </c>
      <c r="X75" t="e">
        <f>VLOOKUP(K75,$X$1:Y$30,2,FALSE())</f>
        <v>#N/A</v>
      </c>
      <c r="AB75" s="20">
        <f>MATCH("R",$J76:$J$1000,0)</f>
        <v>14</v>
      </c>
      <c r="AC75" s="20">
        <f>ROW()</f>
        <v>75</v>
      </c>
      <c r="AD75" s="24" t="e">
        <f t="shared" ca="1" si="41"/>
        <v>#N/A</v>
      </c>
      <c r="AE75" t="str">
        <f t="shared" ca="1" si="40"/>
        <v>E</v>
      </c>
    </row>
    <row r="76" spans="1:31">
      <c r="A76"/>
      <c r="J76" s="12" t="str">
        <f>SSN_7!J2057</f>
        <v/>
      </c>
      <c r="K76" s="30" t="str">
        <f>SSN_7!K2057</f>
        <v xml:space="preserve">    </v>
      </c>
      <c r="L76" s="30" t="str">
        <f>SSN_7!L2057</f>
        <v xml:space="preserve"> 3.5</v>
      </c>
      <c r="M76" s="30" t="str">
        <f>SSN_7!M2057</f>
        <v xml:space="preserve"> 4.0</v>
      </c>
      <c r="N76" s="30" t="str">
        <f>SSN_7!N2057</f>
        <v xml:space="preserve"> 3.6</v>
      </c>
      <c r="O76" s="30" t="str">
        <f>SSN_7!O2057</f>
        <v xml:space="preserve"> 3.5</v>
      </c>
      <c r="P76" s="30" t="str">
        <f>SSN_7!P2057</f>
        <v xml:space="preserve"> 3.4</v>
      </c>
      <c r="Q76" s="30" t="str">
        <f>SSN_7!Q2057</f>
        <v xml:space="preserve"> 3.2</v>
      </c>
      <c r="R76" s="30" t="str">
        <f>SSN_7!R2057</f>
        <v xml:space="preserve"> 3.0</v>
      </c>
      <c r="S76" s="30" t="str">
        <f>SSN_7!S2057</f>
        <v xml:space="preserve"> 2.9</v>
      </c>
      <c r="T76" s="30" t="str">
        <f>SSN_7!T2057</f>
        <v xml:space="preserve"> 2.8</v>
      </c>
      <c r="U76" s="30" t="str">
        <f>SSN_7!U2057</f>
        <v xml:space="preserve"> 2.8</v>
      </c>
      <c r="V76" s="30" t="str">
        <f>SSN_7!V2057</f>
        <v xml:space="preserve"> 2.7</v>
      </c>
      <c r="X76" t="e">
        <f>VLOOKUP(K76,$X$1:Y$30,2,FALSE())</f>
        <v>#N/A</v>
      </c>
      <c r="AB76" s="20">
        <f>MATCH("R",$J77:$J$1000,0)</f>
        <v>13</v>
      </c>
      <c r="AC76" s="20">
        <f>ROW()</f>
        <v>76</v>
      </c>
      <c r="AD76" s="24" t="e">
        <f t="shared" ca="1" si="41"/>
        <v>#N/A</v>
      </c>
      <c r="AE76" t="str">
        <f t="shared" ca="1" si="40"/>
        <v>E</v>
      </c>
    </row>
    <row r="77" spans="1:31">
      <c r="A77"/>
      <c r="J77" s="12" t="str">
        <f>SSN_7!J2058</f>
        <v/>
      </c>
      <c r="K77" s="30" t="str">
        <f>SSN_7!K2058</f>
        <v xml:space="preserve">    </v>
      </c>
      <c r="L77" s="30" t="str">
        <f>SSN_7!L2058</f>
        <v xml:space="preserve"> 3.5</v>
      </c>
      <c r="M77" s="30" t="str">
        <f>SSN_7!M2058</f>
        <v xml:space="preserve"> 4.0</v>
      </c>
      <c r="N77" s="30" t="str">
        <f>SSN_7!N2058</f>
        <v xml:space="preserve"> 3.6</v>
      </c>
      <c r="O77" s="30" t="str">
        <f>SSN_7!O2058</f>
        <v xml:space="preserve"> 3.5</v>
      </c>
      <c r="P77" s="30" t="str">
        <f>SSN_7!P2058</f>
        <v xml:space="preserve"> 3.4</v>
      </c>
      <c r="Q77" s="30" t="str">
        <f>SSN_7!Q2058</f>
        <v xml:space="preserve"> 3.2</v>
      </c>
      <c r="R77" s="30" t="str">
        <f>SSN_7!R2058</f>
        <v xml:space="preserve"> 3.0</v>
      </c>
      <c r="S77" s="30" t="str">
        <f>SSN_7!S2058</f>
        <v xml:space="preserve"> 2.9</v>
      </c>
      <c r="T77" s="30" t="str">
        <f>SSN_7!T2058</f>
        <v xml:space="preserve"> 2.8</v>
      </c>
      <c r="U77" s="30" t="str">
        <f>SSN_7!U2058</f>
        <v xml:space="preserve"> 2.8</v>
      </c>
      <c r="V77" s="30" t="str">
        <f>SSN_7!V2058</f>
        <v xml:space="preserve"> 2.7</v>
      </c>
      <c r="X77" t="e">
        <f>VLOOKUP(K77,$X$1:Y$30,2,FALSE())</f>
        <v>#N/A</v>
      </c>
      <c r="AB77" s="20">
        <f>MATCH("R",$J78:$J$1000,0)</f>
        <v>12</v>
      </c>
      <c r="AC77" s="20">
        <f>ROW()</f>
        <v>77</v>
      </c>
      <c r="AD77" s="24" t="e">
        <f t="shared" ca="1" si="41"/>
        <v>#N/A</v>
      </c>
      <c r="AE77" t="str">
        <f t="shared" ca="1" si="40"/>
        <v>E</v>
      </c>
    </row>
    <row r="78" spans="1:31">
      <c r="A78"/>
      <c r="J78" s="12" t="str">
        <f>SSN_7!J2059</f>
        <v/>
      </c>
      <c r="K78" s="30" t="str">
        <f>SSN_7!K2059</f>
        <v xml:space="preserve">    </v>
      </c>
      <c r="L78" s="30" t="str">
        <f>SSN_7!L2059</f>
        <v xml:space="preserve">  45</v>
      </c>
      <c r="M78" s="30" t="str">
        <f>SSN_7!M2059</f>
        <v xml:space="preserve">  49</v>
      </c>
      <c r="N78" s="30" t="str">
        <f>SSN_7!N2059</f>
        <v xml:space="preserve">  51</v>
      </c>
      <c r="O78" s="30" t="str">
        <f>SSN_7!O2059</f>
        <v xml:space="preserve">  49</v>
      </c>
      <c r="P78" s="30" t="str">
        <f>SSN_7!P2059</f>
        <v xml:space="preserve">  41</v>
      </c>
      <c r="Q78" s="30" t="str">
        <f>SSN_7!Q2059</f>
        <v xml:space="preserve">  21</v>
      </c>
      <c r="R78" s="30" t="str">
        <f>SSN_7!R2059</f>
        <v xml:space="preserve"> -12</v>
      </c>
      <c r="S78" s="30" t="str">
        <f>SSN_7!S2059</f>
        <v xml:space="preserve"> -11</v>
      </c>
      <c r="T78" s="30" t="str">
        <f>SSN_7!T2059</f>
        <v xml:space="preserve"> -10</v>
      </c>
      <c r="U78" s="30" t="str">
        <f>SSN_7!U2059</f>
        <v xml:space="preserve"> -10</v>
      </c>
      <c r="V78" s="30" t="str">
        <f>SSN_7!V2059</f>
        <v xml:space="preserve">  -9</v>
      </c>
      <c r="X78" t="e">
        <f>VLOOKUP(K78,$X$1:Y$30,2,FALSE())</f>
        <v>#N/A</v>
      </c>
      <c r="AB78" s="20">
        <f>MATCH("R",$J79:$J$1000,0)</f>
        <v>11</v>
      </c>
      <c r="AC78" s="20">
        <f>ROW()</f>
        <v>78</v>
      </c>
      <c r="AD78" s="24" t="e">
        <f t="shared" ca="1" si="41"/>
        <v>#N/A</v>
      </c>
      <c r="AE78" t="str">
        <f t="shared" ca="1" si="40"/>
        <v>E</v>
      </c>
    </row>
    <row r="79" spans="1:31">
      <c r="A79"/>
      <c r="J79" s="12" t="str">
        <f>SSN_7!J2060</f>
        <v/>
      </c>
      <c r="K79" s="30" t="str">
        <f>SSN_7!K2060</f>
        <v xml:space="preserve">    </v>
      </c>
      <c r="L79" s="30" t="str">
        <f>SSN_7!L2060</f>
        <v xml:space="preserve">RSI </v>
      </c>
      <c r="M79" s="30" t="str">
        <f>SSN_7!M2060</f>
        <v>oeff</v>
      </c>
      <c r="N79" s="30" t="str">
        <f>SSN_7!N2060</f>
        <v>Dail</v>
      </c>
      <c r="O79" s="30" t="str">
        <f>SSN_7!O2060</f>
        <v xml:space="preserve">)   </v>
      </c>
      <c r="P79" s="30" t="str">
        <f>SSN_7!P2060</f>
        <v xml:space="preserve">    </v>
      </c>
      <c r="Q79" s="30" t="str">
        <f>SSN_7!Q2060</f>
        <v>METH</v>
      </c>
      <c r="R79" s="30" t="str">
        <f>SSN_7!R2060</f>
        <v>D 30</v>
      </c>
      <c r="S79" s="30" t="str">
        <f>SSN_7!S2060</f>
        <v xml:space="preserve">  VO</v>
      </c>
      <c r="T79" s="30" t="str">
        <f>SSN_7!T2060</f>
        <v xml:space="preserve">CAP </v>
      </c>
      <c r="U79" s="30" t="str">
        <f>SSN_7!U2060</f>
        <v>6.12</v>
      </c>
      <c r="V79" s="30" t="str">
        <f>SSN_7!V2060</f>
        <v xml:space="preserve">7W  </v>
      </c>
      <c r="X79" t="e">
        <f>VLOOKUP(K79,$X$1:Y$30,2,FALSE())</f>
        <v>#N/A</v>
      </c>
      <c r="AB79" s="20">
        <f>MATCH("R",$J80:$J$1000,0)</f>
        <v>10</v>
      </c>
      <c r="AC79" s="20">
        <f>ROW()</f>
        <v>79</v>
      </c>
      <c r="AD79" s="24" t="e">
        <f t="shared" ca="1" si="41"/>
        <v>#N/A</v>
      </c>
      <c r="AE79" t="str">
        <f t="shared" ca="1" si="40"/>
        <v>E</v>
      </c>
    </row>
    <row r="80" spans="1:31">
      <c r="A80"/>
      <c r="J80" s="12" t="str">
        <f>SSN_7!J2061</f>
        <v/>
      </c>
      <c r="K80" s="30" t="str">
        <f>SSN_7!K2061</f>
        <v/>
      </c>
      <c r="L80" s="30" t="str">
        <f>SSN_7!L2061</f>
        <v/>
      </c>
      <c r="M80" s="30" t="str">
        <f>SSN_7!M2061</f>
        <v/>
      </c>
      <c r="N80" s="30" t="str">
        <f>SSN_7!N2061</f>
        <v/>
      </c>
      <c r="O80" s="30" t="str">
        <f>SSN_7!O2061</f>
        <v/>
      </c>
      <c r="P80" s="30" t="str">
        <f>SSN_7!P2061</f>
        <v/>
      </c>
      <c r="Q80" s="30" t="str">
        <f>SSN_7!Q2061</f>
        <v/>
      </c>
      <c r="R80" s="30" t="str">
        <f>SSN_7!R2061</f>
        <v/>
      </c>
      <c r="S80" s="30" t="str">
        <f>SSN_7!S2061</f>
        <v/>
      </c>
      <c r="T80" s="30" t="str">
        <f>SSN_7!T2061</f>
        <v/>
      </c>
      <c r="U80" s="30" t="str">
        <f>SSN_7!U2061</f>
        <v/>
      </c>
      <c r="V80" s="30" t="str">
        <f>SSN_7!V2061</f>
        <v/>
      </c>
      <c r="X80" t="e">
        <f>VLOOKUP(K80,$X$1:Y$30,2,FALSE())</f>
        <v>#N/A</v>
      </c>
      <c r="AB80" s="20">
        <f>MATCH("R",$J81:$J$1000,0)</f>
        <v>9</v>
      </c>
      <c r="AC80" s="20">
        <f>ROW()</f>
        <v>80</v>
      </c>
      <c r="AD80" s="24" t="e">
        <f t="shared" ca="1" si="41"/>
        <v>#N/A</v>
      </c>
      <c r="AE80" t="str">
        <f t="shared" ca="1" si="40"/>
        <v>E</v>
      </c>
    </row>
    <row r="81" spans="1:31">
      <c r="A81"/>
      <c r="J81" s="12" t="str">
        <f>SSN_7!J2062</f>
        <v/>
      </c>
      <c r="K81" s="30" t="str">
        <f>SSN_7!K2062</f>
        <v>Jan,</v>
      </c>
      <c r="L81" s="30" t="str">
        <f>SSN_7!L2062</f>
        <v>1 20</v>
      </c>
      <c r="M81" s="30" t="str">
        <f>SSN_7!M2062</f>
        <v xml:space="preserve">6   </v>
      </c>
      <c r="N81" s="30" t="str">
        <f>SSN_7!N2062</f>
        <v xml:space="preserve">    </v>
      </c>
      <c r="O81" s="30" t="str">
        <f>SSN_7!O2062</f>
        <v xml:space="preserve"> SSN</v>
      </c>
      <c r="P81" s="30" t="str">
        <f>SSN_7!P2062</f>
        <v>= 10</v>
      </c>
      <c r="Q81" s="30" t="str">
        <f>SSN_7!Q2062</f>
        <v xml:space="preserve">.   </v>
      </c>
      <c r="R81" s="30" t="str">
        <f>SSN_7!R2062</f>
        <v xml:space="preserve">    </v>
      </c>
      <c r="S81" s="30" t="str">
        <f>SSN_7!S2062</f>
        <v xml:space="preserve">    </v>
      </c>
      <c r="T81" s="30" t="str">
        <f>SSN_7!T2062</f>
        <v xml:space="preserve">  Mi</v>
      </c>
      <c r="U81" s="30" t="str">
        <f>SSN_7!U2062</f>
        <v>imum</v>
      </c>
      <c r="V81" s="30" t="str">
        <f>SSN_7!V2062</f>
        <v>Angl</v>
      </c>
      <c r="X81" t="e">
        <f>VLOOKUP(K81,$X$1:Y$30,2,FALSE())</f>
        <v>#N/A</v>
      </c>
      <c r="AB81" s="20">
        <f>MATCH("R",$J82:$J$1000,0)</f>
        <v>8</v>
      </c>
      <c r="AC81" s="20">
        <f>ROW()</f>
        <v>81</v>
      </c>
      <c r="AD81" s="24" t="e">
        <f t="shared" ca="1" si="41"/>
        <v>#N/A</v>
      </c>
      <c r="AE81" t="str">
        <f t="shared" ca="1" si="40"/>
        <v>E</v>
      </c>
    </row>
    <row r="82" spans="1:31">
      <c r="A82"/>
      <c r="J82" s="12" t="str">
        <f>SSN_7!J2063</f>
        <v/>
      </c>
      <c r="K82" s="30" t="str">
        <f>SSN_7!K2063</f>
        <v>HOME</v>
      </c>
      <c r="L82" s="30" t="str">
        <f>SSN_7!L2063</f>
        <v xml:space="preserve">    </v>
      </c>
      <c r="M82" s="30" t="str">
        <f>SSN_7!M2063</f>
        <v xml:space="preserve">    </v>
      </c>
      <c r="N82" s="30" t="str">
        <f>SSN_7!N2063</f>
        <v xml:space="preserve">    </v>
      </c>
      <c r="O82" s="30" t="str">
        <f>SSN_7!O2063</f>
        <v>AUST</v>
      </c>
      <c r="P82" s="30" t="str">
        <f>SSN_7!P2063</f>
        <v xml:space="preserve">N   </v>
      </c>
      <c r="Q82" s="30" t="str">
        <f>SSN_7!Q2063</f>
        <v xml:space="preserve">    </v>
      </c>
      <c r="R82" s="30" t="str">
        <f>SSN_7!R2063</f>
        <v xml:space="preserve">    </v>
      </c>
      <c r="S82" s="30" t="str">
        <f>SSN_7!S2063</f>
        <v xml:space="preserve">  AZ</v>
      </c>
      <c r="T82" s="30" t="str">
        <f>SSN_7!T2063</f>
        <v>MUTH</v>
      </c>
      <c r="U82" s="30" t="str">
        <f>SSN_7!U2063</f>
        <v xml:space="preserve">    </v>
      </c>
      <c r="V82" s="30" t="str">
        <f>SSN_7!V2063</f>
        <v xml:space="preserve">    </v>
      </c>
      <c r="X82" t="e">
        <f>VLOOKUP(K82,$X$1:Y$30,2,FALSE())</f>
        <v>#N/A</v>
      </c>
      <c r="AB82" s="20">
        <f>MATCH("R",$J83:$J$1000,0)</f>
        <v>7</v>
      </c>
      <c r="AC82" s="20">
        <f>ROW()</f>
        <v>82</v>
      </c>
      <c r="AD82" s="24" t="e">
        <f t="shared" ca="1" si="41"/>
        <v>#N/A</v>
      </c>
      <c r="AE82" t="str">
        <f t="shared" ca="1" si="40"/>
        <v>E</v>
      </c>
    </row>
    <row r="83" spans="1:31">
      <c r="A83"/>
      <c r="J83" s="12" t="str">
        <f>SSN_7!J2064</f>
        <v/>
      </c>
      <c r="K83" s="30" t="str">
        <f>SSN_7!K2064</f>
        <v>32.9</v>
      </c>
      <c r="L83" s="30" t="str">
        <f>SSN_7!L2064</f>
        <v xml:space="preserve"> N  </v>
      </c>
      <c r="M83" s="30" t="str">
        <f>SSN_7!M2064</f>
        <v>96.6</v>
      </c>
      <c r="N83" s="30" t="str">
        <f>SSN_7!N2064</f>
        <v xml:space="preserve"> W -</v>
      </c>
      <c r="O83" s="30" t="str">
        <f>SSN_7!O2064</f>
        <v>30.2</v>
      </c>
      <c r="P83" s="30" t="str">
        <f>SSN_7!P2064</f>
        <v xml:space="preserve"> N  </v>
      </c>
      <c r="Q83" s="30" t="str">
        <f>SSN_7!Q2064</f>
        <v>97.7</v>
      </c>
      <c r="R83" s="30" t="str">
        <f>SSN_7!R2064</f>
        <v xml:space="preserve"> W  </v>
      </c>
      <c r="S83" s="30" t="str">
        <f>SSN_7!S2064</f>
        <v xml:space="preserve"> 199</v>
      </c>
      <c r="T83" s="30" t="str">
        <f>SSN_7!T2064</f>
        <v xml:space="preserve">97  </v>
      </c>
      <c r="U83" s="30" t="str">
        <f>SSN_7!U2064</f>
        <v>19.3</v>
      </c>
      <c r="V83" s="30" t="str">
        <f>SSN_7!V2064</f>
        <v xml:space="preserve">    </v>
      </c>
      <c r="X83" t="e">
        <f>VLOOKUP(K83,$X$1:Y$30,2,FALSE())</f>
        <v>#N/A</v>
      </c>
      <c r="AB83" s="20">
        <f>MATCH("R",$J84:$J$1000,0)</f>
        <v>6</v>
      </c>
      <c r="AC83" s="20">
        <f>ROW()</f>
        <v>83</v>
      </c>
      <c r="AD83" s="24" t="e">
        <f t="shared" ca="1" si="41"/>
        <v>#N/A</v>
      </c>
      <c r="AE83" t="str">
        <f t="shared" ca="1" si="40"/>
        <v>E</v>
      </c>
    </row>
    <row r="84" spans="1:31">
      <c r="A84"/>
      <c r="J84" s="12" t="str">
        <f>SSN_7!J2065</f>
        <v/>
      </c>
      <c r="K84" s="30" t="str">
        <f>SSN_7!K2065</f>
        <v>XMTR</v>
      </c>
      <c r="L84" s="30" t="str">
        <f>SSN_7!L2065</f>
        <v xml:space="preserve"> 2-3</v>
      </c>
      <c r="M84" s="30" t="str">
        <f>SSN_7!M2065</f>
        <v xml:space="preserve"> ION</v>
      </c>
      <c r="N84" s="30" t="str">
        <f>SSN_7!N2065</f>
        <v>AP #</v>
      </c>
      <c r="O84" s="30" t="str">
        <f>SSN_7!O2065</f>
        <v>3[sa</v>
      </c>
      <c r="P84" s="30" t="str">
        <f>SSN_7!P2065</f>
        <v>ples</v>
      </c>
      <c r="Q84" s="30" t="str">
        <f>SSN_7!Q2065</f>
        <v>SAMP</v>
      </c>
      <c r="R84" s="30" t="str">
        <f>SSN_7!R2065</f>
        <v>E.23</v>
      </c>
      <c r="S84" s="30" t="str">
        <f>SSN_7!S2065</f>
        <v xml:space="preserve">   ]</v>
      </c>
      <c r="T84" s="30" t="str">
        <f>SSN_7!T2065</f>
        <v xml:space="preserve">Az= </v>
      </c>
      <c r="U84" s="30" t="str">
        <f>SSN_7!U2065</f>
        <v xml:space="preserve">0.0 </v>
      </c>
      <c r="V84" s="30" t="str">
        <f>SSN_7!V2065</f>
        <v>FFaz</v>
      </c>
      <c r="X84" t="e">
        <f>VLOOKUP(K84,$X$1:Y$30,2,FALSE())</f>
        <v>#N/A</v>
      </c>
      <c r="AB84" s="20">
        <f>MATCH("R",$J85:$J$1000,0)</f>
        <v>5</v>
      </c>
      <c r="AC84" s="20">
        <f>ROW()</f>
        <v>84</v>
      </c>
      <c r="AD84" s="24" t="e">
        <f t="shared" ca="1" si="41"/>
        <v>#N/A</v>
      </c>
      <c r="AE84" t="str">
        <f t="shared" ca="1" si="40"/>
        <v>E</v>
      </c>
    </row>
    <row r="85" spans="1:31">
      <c r="A85"/>
      <c r="J85" s="12" t="str">
        <f>SSN_7!J2066</f>
        <v/>
      </c>
      <c r="K85" s="30" t="str">
        <f>SSN_7!K2066</f>
        <v>RCVR</v>
      </c>
      <c r="L85" s="30" t="str">
        <f>SSN_7!L2066</f>
        <v xml:space="preserve"> 2-3</v>
      </c>
      <c r="M85" s="30" t="str">
        <f>SSN_7!M2066</f>
        <v xml:space="preserve"> ION</v>
      </c>
      <c r="N85" s="30" t="str">
        <f>SSN_7!N2066</f>
        <v>AP #</v>
      </c>
      <c r="O85" s="30" t="str">
        <f>SSN_7!O2066</f>
        <v>3[sa</v>
      </c>
      <c r="P85" s="30" t="str">
        <f>SSN_7!P2066</f>
        <v>ples</v>
      </c>
      <c r="Q85" s="30" t="str">
        <f>SSN_7!Q2066</f>
        <v>SAMP</v>
      </c>
      <c r="R85" s="30" t="str">
        <f>SSN_7!R2066</f>
        <v>E.23</v>
      </c>
      <c r="S85" s="30" t="str">
        <f>SSN_7!S2066</f>
        <v xml:space="preserve">   ]</v>
      </c>
      <c r="T85" s="30" t="str">
        <f>SSN_7!T2066</f>
        <v xml:space="preserve">Az= </v>
      </c>
      <c r="U85" s="30" t="str">
        <f>SSN_7!U2066</f>
        <v xml:space="preserve">0.0 </v>
      </c>
      <c r="V85" s="30" t="str">
        <f>SSN_7!V2066</f>
        <v>FFaz</v>
      </c>
      <c r="X85" t="e">
        <f>VLOOKUP(K85,$X$1:Y$30,2,FALSE())</f>
        <v>#N/A</v>
      </c>
      <c r="AB85" s="20">
        <f>MATCH("R",$J86:$J$1000,0)</f>
        <v>4</v>
      </c>
      <c r="AC85" s="20">
        <f>ROW()</f>
        <v>85</v>
      </c>
      <c r="AD85" s="24" t="e">
        <f t="shared" ca="1" si="41"/>
        <v>#N/A</v>
      </c>
      <c r="AE85" t="str">
        <f t="shared" ca="1" si="40"/>
        <v>E</v>
      </c>
    </row>
    <row r="86" spans="1:31">
      <c r="A86"/>
      <c r="J86" s="12" t="str">
        <f>SSN_7!J2067</f>
        <v/>
      </c>
      <c r="K86" s="30" t="str">
        <f>SSN_7!K2067</f>
        <v>3 MH</v>
      </c>
      <c r="L86" s="30" t="str">
        <f>SSN_7!L2067</f>
        <v xml:space="preserve"> NOI</v>
      </c>
      <c r="M86" s="30" t="str">
        <f>SSN_7!M2067</f>
        <v xml:space="preserve">E = </v>
      </c>
      <c r="N86" s="30" t="str">
        <f>SSN_7!N2067</f>
        <v>145.</v>
      </c>
      <c r="O86" s="30" t="str">
        <f>SSN_7!O2067</f>
        <v xml:space="preserve"> dBW</v>
      </c>
      <c r="P86" s="30" t="str">
        <f>SSN_7!P2067</f>
        <v xml:space="preserve">    </v>
      </c>
      <c r="Q86" s="30" t="str">
        <f>SSN_7!Q2067</f>
        <v xml:space="preserve">EQ. </v>
      </c>
      <c r="R86" s="30" t="str">
        <f>SSN_7!R2067</f>
        <v>EL =</v>
      </c>
      <c r="S86" s="30" t="str">
        <f>SSN_7!S2067</f>
        <v xml:space="preserve">90% </v>
      </c>
      <c r="T86" s="30" t="str">
        <f>SSN_7!T2067</f>
        <v xml:space="preserve">  RE</v>
      </c>
      <c r="U86" s="30" t="str">
        <f>SSN_7!U2067</f>
        <v>. SN</v>
      </c>
      <c r="V86" s="30" t="str">
        <f>SSN_7!V2067</f>
        <v xml:space="preserve"> = 7</v>
      </c>
      <c r="X86" t="e">
        <f>VLOOKUP(K86,$X$1:Y$30,2,FALSE())</f>
        <v>#N/A</v>
      </c>
      <c r="AB86" s="20">
        <f>MATCH("R",$J87:$J$1000,0)</f>
        <v>3</v>
      </c>
      <c r="AC86" s="20">
        <f>ROW()</f>
        <v>86</v>
      </c>
      <c r="AD86" s="24" t="e">
        <f t="shared" ca="1" si="41"/>
        <v>#N/A</v>
      </c>
      <c r="AE86" t="str">
        <f t="shared" ca="1" si="40"/>
        <v>E</v>
      </c>
    </row>
    <row r="87" spans="1:31">
      <c r="A87"/>
      <c r="J87" s="12" t="str">
        <f>SSN_7!J2068</f>
        <v/>
      </c>
      <c r="K87" s="30" t="str">
        <f>SSN_7!K2068</f>
        <v>MULT</v>
      </c>
      <c r="L87" s="30" t="str">
        <f>SSN_7!L2068</f>
        <v>PATH</v>
      </c>
      <c r="M87" s="30" t="str">
        <f>SSN_7!M2068</f>
        <v>POWE</v>
      </c>
      <c r="N87" s="30" t="str">
        <f>SSN_7!N2068</f>
        <v xml:space="preserve"> TOL</v>
      </c>
      <c r="O87" s="30" t="str">
        <f>SSN_7!O2068</f>
        <v>RANC</v>
      </c>
      <c r="P87" s="30" t="str">
        <f>SSN_7!P2068</f>
        <v xml:space="preserve"> =  </v>
      </c>
      <c r="Q87" s="30" t="str">
        <f>SSN_7!Q2068</f>
        <v>.0 d</v>
      </c>
      <c r="R87" s="30" t="str">
        <f>SSN_7!R2068</f>
        <v xml:space="preserve">   M</v>
      </c>
      <c r="S87" s="30" t="str">
        <f>SSN_7!S2068</f>
        <v>LTIP</v>
      </c>
      <c r="T87" s="30" t="str">
        <f>SSN_7!T2068</f>
        <v>TH D</v>
      </c>
      <c r="U87" s="30" t="str">
        <f>SSN_7!U2068</f>
        <v xml:space="preserve">LAY </v>
      </c>
      <c r="V87" s="30" t="str">
        <f>SSN_7!V2068</f>
        <v>OLER</v>
      </c>
      <c r="X87" t="e">
        <f>VLOOKUP(K87,$X$1:Y$30,2,FALSE())</f>
        <v>#N/A</v>
      </c>
      <c r="AB87" s="20">
        <f>MATCH("R",$J88:$J$1000,0)</f>
        <v>2</v>
      </c>
      <c r="AC87" s="20">
        <f>ROW()</f>
        <v>87</v>
      </c>
      <c r="AD87" s="24" t="e">
        <f t="shared" ca="1" si="41"/>
        <v>#N/A</v>
      </c>
      <c r="AE87" t="str">
        <f t="shared" ca="1" si="40"/>
        <v>E</v>
      </c>
    </row>
    <row r="88" spans="1:31">
      <c r="A88"/>
      <c r="J88" s="12" t="str">
        <f>SSN_7!J2069</f>
        <v/>
      </c>
      <c r="K88" s="30" t="str">
        <f>SSN_7!K2069</f>
        <v/>
      </c>
      <c r="L88" s="30" t="str">
        <f>SSN_7!L2069</f>
        <v/>
      </c>
      <c r="M88" s="30" t="str">
        <f>SSN_7!M2069</f>
        <v/>
      </c>
      <c r="N88" s="30" t="str">
        <f>SSN_7!N2069</f>
        <v/>
      </c>
      <c r="O88" s="30" t="str">
        <f>SSN_7!O2069</f>
        <v/>
      </c>
      <c r="P88" s="30" t="str">
        <f>SSN_7!P2069</f>
        <v/>
      </c>
      <c r="Q88" s="30" t="str">
        <f>SSN_7!Q2069</f>
        <v/>
      </c>
      <c r="R88" s="30" t="str">
        <f>SSN_7!R2069</f>
        <v/>
      </c>
      <c r="S88" s="30" t="str">
        <f>SSN_7!S2069</f>
        <v/>
      </c>
      <c r="T88" s="30" t="str">
        <f>SSN_7!T2069</f>
        <v/>
      </c>
      <c r="U88" s="30" t="str">
        <f>SSN_7!U2069</f>
        <v/>
      </c>
      <c r="V88" s="30" t="str">
        <f>SSN_7!V2069</f>
        <v/>
      </c>
      <c r="X88" t="e">
        <f>VLOOKUP(K88,$X$1:Y$30,2,FALSE())</f>
        <v>#N/A</v>
      </c>
      <c r="AB88" s="20">
        <f>MATCH("R",$J89:$J$1000,0)</f>
        <v>1</v>
      </c>
      <c r="AC88" s="20">
        <f>ROW()</f>
        <v>88</v>
      </c>
      <c r="AD88" s="24" t="e">
        <f t="shared" ca="1" si="41"/>
        <v>#N/A</v>
      </c>
      <c r="AE88" t="str">
        <f t="shared" ca="1" si="40"/>
        <v>E</v>
      </c>
    </row>
    <row r="89" spans="1:31">
      <c r="A89"/>
      <c r="J89" s="12" t="str">
        <f>SSN_7!J2070</f>
        <v>R</v>
      </c>
      <c r="K89" s="30" t="str">
        <f>SSN_7!K2070</f>
        <v xml:space="preserve"> 3.0</v>
      </c>
      <c r="L89" s="30" t="str">
        <f>SSN_7!L2070</f>
        <v xml:space="preserve"> 5.5</v>
      </c>
      <c r="M89" s="30" t="str">
        <f>SSN_7!M2070</f>
        <v xml:space="preserve"> 2.0</v>
      </c>
      <c r="N89" s="30" t="str">
        <f>SSN_7!N2070</f>
        <v xml:space="preserve"> 4.0</v>
      </c>
      <c r="O89" s="30" t="str">
        <f>SSN_7!O2070</f>
        <v xml:space="preserve"> 5.4</v>
      </c>
      <c r="P89" s="30" t="str">
        <f>SSN_7!P2070</f>
        <v xml:space="preserve"> 7.3</v>
      </c>
      <c r="Q89" s="30" t="str">
        <f>SSN_7!Q2070</f>
        <v>10.2</v>
      </c>
      <c r="R89" s="30" t="str">
        <f>SSN_7!R2070</f>
        <v>14.4</v>
      </c>
      <c r="S89" s="30" t="str">
        <f>SSN_7!S2070</f>
        <v>18.2</v>
      </c>
      <c r="T89" s="30" t="str">
        <f>SSN_7!T2070</f>
        <v>21.5</v>
      </c>
      <c r="U89" s="30" t="str">
        <f>SSN_7!U2070</f>
        <v>25.0</v>
      </c>
      <c r="V89" s="30" t="str">
        <f>SSN_7!V2070</f>
        <v>29.0</v>
      </c>
      <c r="X89" t="str">
        <f>VLOOKUP(K89,$X$1:Y$30,2,FALSE())</f>
        <v>0300</v>
      </c>
      <c r="AB89" s="20">
        <f>MATCH("R",$J90:$J$1000,0)</f>
        <v>23</v>
      </c>
      <c r="AC89" s="20">
        <f>ROW()</f>
        <v>89</v>
      </c>
      <c r="AD89" s="24" t="e">
        <f t="shared" ca="1" si="41"/>
        <v>#N/A</v>
      </c>
      <c r="AE89" t="str">
        <f t="shared" ca="1" si="40"/>
        <v>E</v>
      </c>
    </row>
    <row r="90" spans="1:31">
      <c r="A90"/>
      <c r="J90" s="12" t="str">
        <f>SSN_7!J2071</f>
        <v/>
      </c>
      <c r="K90" s="30" t="str">
        <f>SSN_7!K2071</f>
        <v xml:space="preserve">    </v>
      </c>
      <c r="L90" s="30" t="str">
        <f>SSN_7!L2071</f>
        <v xml:space="preserve"> 1F2</v>
      </c>
      <c r="M90" s="30" t="str">
        <f>SSN_7!M2071</f>
        <v xml:space="preserve"> 1F2</v>
      </c>
      <c r="N90" s="30" t="str">
        <f>SSN_7!N2071</f>
        <v xml:space="preserve"> 1F2</v>
      </c>
      <c r="O90" s="30" t="str">
        <f>SSN_7!O2071</f>
        <v xml:space="preserve"> 1F2</v>
      </c>
      <c r="P90" s="30" t="str">
        <f>SSN_7!P2071</f>
        <v xml:space="preserve"> 1F2</v>
      </c>
      <c r="Q90" s="30" t="str">
        <f>SSN_7!Q2071</f>
        <v xml:space="preserve"> 1F2</v>
      </c>
      <c r="R90" s="30" t="str">
        <f>SSN_7!R2071</f>
        <v xml:space="preserve"> 1F2</v>
      </c>
      <c r="S90" s="30" t="str">
        <f>SSN_7!S2071</f>
        <v xml:space="preserve"> 1F2</v>
      </c>
      <c r="T90" s="30" t="str">
        <f>SSN_7!T2071</f>
        <v xml:space="preserve"> 1F2</v>
      </c>
      <c r="U90" s="30" t="str">
        <f>SSN_7!U2071</f>
        <v xml:space="preserve"> 1F2</v>
      </c>
      <c r="V90" s="30" t="str">
        <f>SSN_7!V2071</f>
        <v xml:space="preserve"> 1F2</v>
      </c>
      <c r="X90" t="e">
        <f>VLOOKUP(K90,$X$1:Y$30,2,FALSE())</f>
        <v>#N/A</v>
      </c>
      <c r="AB90" s="20">
        <f>MATCH("R",$J91:$J$1000,0)</f>
        <v>22</v>
      </c>
      <c r="AC90" s="20">
        <f>ROW()</f>
        <v>90</v>
      </c>
      <c r="AD90" s="24" t="e">
        <f t="shared" ca="1" si="41"/>
        <v>#N/A</v>
      </c>
      <c r="AE90" t="str">
        <f t="shared" ca="1" si="40"/>
        <v>E</v>
      </c>
    </row>
    <row r="91" spans="1:31">
      <c r="A91"/>
      <c r="J91" s="12" t="str">
        <f>SSN_7!J2072</f>
        <v/>
      </c>
      <c r="K91" s="30" t="str">
        <f>SSN_7!K2072</f>
        <v xml:space="preserve">    </v>
      </c>
      <c r="L91" s="30" t="str">
        <f>SSN_7!L2072</f>
        <v>65.0</v>
      </c>
      <c r="M91" s="30" t="str">
        <f>SSN_7!M2072</f>
        <v>55.4</v>
      </c>
      <c r="N91" s="30" t="str">
        <f>SSN_7!N2072</f>
        <v>57.8</v>
      </c>
      <c r="O91" s="30" t="str">
        <f>SSN_7!O2072</f>
        <v>64.0</v>
      </c>
      <c r="P91" s="30" t="str">
        <f>SSN_7!P2072</f>
        <v>64.9</v>
      </c>
      <c r="Q91" s="30" t="str">
        <f>SSN_7!Q2072</f>
        <v>64.9</v>
      </c>
      <c r="R91" s="30" t="str">
        <f>SSN_7!R2072</f>
        <v>64.9</v>
      </c>
      <c r="S91" s="30" t="str">
        <f>SSN_7!S2072</f>
        <v>64.9</v>
      </c>
      <c r="T91" s="30" t="str">
        <f>SSN_7!T2072</f>
        <v>64.9</v>
      </c>
      <c r="U91" s="30" t="str">
        <f>SSN_7!U2072</f>
        <v>64.9</v>
      </c>
      <c r="V91" s="30" t="str">
        <f>SSN_7!V2072</f>
        <v>64.9</v>
      </c>
      <c r="X91" t="e">
        <f>VLOOKUP(K91,$X$1:Y$30,2,FALSE())</f>
        <v>#N/A</v>
      </c>
      <c r="AB91" s="20">
        <f>MATCH("R",$J92:$J$1000,0)</f>
        <v>21</v>
      </c>
      <c r="AC91" s="20">
        <f>ROW()</f>
        <v>91</v>
      </c>
      <c r="AD91" s="24" t="e">
        <f t="shared" ca="1" si="41"/>
        <v>#N/A</v>
      </c>
      <c r="AE91" t="str">
        <f t="shared" ca="1" si="40"/>
        <v>E</v>
      </c>
    </row>
    <row r="92" spans="1:31">
      <c r="A92"/>
      <c r="J92" s="12" t="str">
        <f>SSN_7!J2073</f>
        <v/>
      </c>
      <c r="K92" s="30" t="str">
        <f>SSN_7!K2073</f>
        <v xml:space="preserve">    </v>
      </c>
      <c r="L92" s="30" t="str">
        <f>SSN_7!L2073</f>
        <v xml:space="preserve"> 2.7</v>
      </c>
      <c r="M92" s="30" t="str">
        <f>SSN_7!M2073</f>
        <v xml:space="preserve"> 2.0</v>
      </c>
      <c r="N92" s="30" t="str">
        <f>SSN_7!N2073</f>
        <v xml:space="preserve"> 2.1</v>
      </c>
      <c r="O92" s="30" t="str">
        <f>SSN_7!O2073</f>
        <v xml:space="preserve"> 2.6</v>
      </c>
      <c r="P92" s="30" t="str">
        <f>SSN_7!P2073</f>
        <v xml:space="preserve"> 2.7</v>
      </c>
      <c r="Q92" s="30" t="str">
        <f>SSN_7!Q2073</f>
        <v xml:space="preserve"> 2.7</v>
      </c>
      <c r="R92" s="30" t="str">
        <f>SSN_7!R2073</f>
        <v xml:space="preserve"> 2.7</v>
      </c>
      <c r="S92" s="30" t="str">
        <f>SSN_7!S2073</f>
        <v xml:space="preserve"> 2.7</v>
      </c>
      <c r="T92" s="30" t="str">
        <f>SSN_7!T2073</f>
        <v xml:space="preserve"> 2.7</v>
      </c>
      <c r="U92" s="30" t="str">
        <f>SSN_7!U2073</f>
        <v xml:space="preserve"> 2.7</v>
      </c>
      <c r="V92" s="30" t="str">
        <f>SSN_7!V2073</f>
        <v xml:space="preserve"> 2.7</v>
      </c>
      <c r="X92" t="e">
        <f>VLOOKUP(K92,$X$1:Y$30,2,FALSE())</f>
        <v>#N/A</v>
      </c>
      <c r="AB92" s="20">
        <f>MATCH("R",$J93:$J$1000,0)</f>
        <v>20</v>
      </c>
      <c r="AC92" s="20">
        <f>ROW()</f>
        <v>92</v>
      </c>
      <c r="AD92" s="24" t="e">
        <f t="shared" ca="1" si="41"/>
        <v>#N/A</v>
      </c>
      <c r="AE92" t="str">
        <f t="shared" ca="1" si="40"/>
        <v>E</v>
      </c>
    </row>
    <row r="93" spans="1:31">
      <c r="A93"/>
      <c r="J93" s="12" t="str">
        <f>SSN_7!J2074</f>
        <v/>
      </c>
      <c r="K93" s="30" t="str">
        <f>SSN_7!K2074</f>
        <v xml:space="preserve">    </v>
      </c>
      <c r="L93" s="30" t="str">
        <f>SSN_7!L2074</f>
        <v xml:space="preserve"> 368</v>
      </c>
      <c r="M93" s="30" t="str">
        <f>SSN_7!M2074</f>
        <v xml:space="preserve"> 245</v>
      </c>
      <c r="N93" s="30" t="str">
        <f>SSN_7!N2074</f>
        <v xml:space="preserve"> 270</v>
      </c>
      <c r="O93" s="30" t="str">
        <f>SSN_7!O2074</f>
        <v xml:space="preserve"> 353</v>
      </c>
      <c r="P93" s="30" t="str">
        <f>SSN_7!P2074</f>
        <v xml:space="preserve"> 367</v>
      </c>
      <c r="Q93" s="30" t="str">
        <f>SSN_7!Q2074</f>
        <v xml:space="preserve"> 367</v>
      </c>
      <c r="R93" s="30" t="str">
        <f>SSN_7!R2074</f>
        <v xml:space="preserve"> 367</v>
      </c>
      <c r="S93" s="30" t="str">
        <f>SSN_7!S2074</f>
        <v xml:space="preserve"> 367</v>
      </c>
      <c r="T93" s="30" t="str">
        <f>SSN_7!T2074</f>
        <v xml:space="preserve"> 367</v>
      </c>
      <c r="U93" s="30" t="str">
        <f>SSN_7!U2074</f>
        <v xml:space="preserve"> 367</v>
      </c>
      <c r="V93" s="30" t="str">
        <f>SSN_7!V2074</f>
        <v xml:space="preserve"> 367</v>
      </c>
      <c r="X93" t="e">
        <f>VLOOKUP(K93,$X$1:Y$30,2,FALSE())</f>
        <v>#N/A</v>
      </c>
      <c r="AB93" s="20">
        <f>MATCH("R",$J94:$J$1000,0)</f>
        <v>19</v>
      </c>
      <c r="AC93" s="20">
        <f>ROW()</f>
        <v>93</v>
      </c>
      <c r="AD93" s="24" t="e">
        <f t="shared" ca="1" si="41"/>
        <v>#N/A</v>
      </c>
      <c r="AE93" t="str">
        <f t="shared" ca="1" si="40"/>
        <v>E</v>
      </c>
    </row>
    <row r="94" spans="1:31">
      <c r="A94"/>
      <c r="J94" s="12" t="str">
        <f>SSN_7!J2075</f>
        <v/>
      </c>
      <c r="K94" s="30" t="str">
        <f>SSN_7!K2075</f>
        <v xml:space="preserve">    </v>
      </c>
      <c r="L94" s="30" t="str">
        <f>SSN_7!L2075</f>
        <v>0.50</v>
      </c>
      <c r="M94" s="30" t="str">
        <f>SSN_7!M2075</f>
        <v>1.00</v>
      </c>
      <c r="N94" s="30" t="str">
        <f>SSN_7!N2075</f>
        <v>0.94</v>
      </c>
      <c r="O94" s="30" t="str">
        <f>SSN_7!O2075</f>
        <v>0.54</v>
      </c>
      <c r="P94" s="30" t="str">
        <f>SSN_7!P2075</f>
        <v>0.09</v>
      </c>
      <c r="Q94" s="30" t="str">
        <f>SSN_7!Q2075</f>
        <v>0.00</v>
      </c>
      <c r="R94" s="30" t="str">
        <f>SSN_7!R2075</f>
        <v>0.00</v>
      </c>
      <c r="S94" s="30" t="str">
        <f>SSN_7!S2075</f>
        <v>0.00</v>
      </c>
      <c r="T94" s="30" t="str">
        <f>SSN_7!T2075</f>
        <v>0.00</v>
      </c>
      <c r="U94" s="30" t="str">
        <f>SSN_7!U2075</f>
        <v>0.00</v>
      </c>
      <c r="V94" s="30" t="str">
        <f>SSN_7!V2075</f>
        <v>0.00</v>
      </c>
      <c r="X94" t="e">
        <f>VLOOKUP(K94,$X$1:Y$30,2,FALSE())</f>
        <v>#N/A</v>
      </c>
      <c r="AB94" s="20">
        <f>MATCH("R",$J95:$J$1000,0)</f>
        <v>18</v>
      </c>
      <c r="AC94" s="20">
        <f>ROW()</f>
        <v>94</v>
      </c>
      <c r="AD94" s="24" t="e">
        <f t="shared" ca="1" si="41"/>
        <v>#N/A</v>
      </c>
      <c r="AE94" t="str">
        <f t="shared" ca="1" si="40"/>
        <v>E</v>
      </c>
    </row>
    <row r="95" spans="1:31">
      <c r="A95"/>
      <c r="J95" s="12" t="str">
        <f>SSN_7!J2076</f>
        <v/>
      </c>
      <c r="K95" s="30" t="str">
        <f>SSN_7!K2076</f>
        <v xml:space="preserve">    </v>
      </c>
      <c r="L95" s="30" t="str">
        <f>SSN_7!L2076</f>
        <v xml:space="preserve"> 109</v>
      </c>
      <c r="M95" s="30" t="str">
        <f>SSN_7!M2076</f>
        <v xml:space="preserve">  98</v>
      </c>
      <c r="N95" s="30" t="str">
        <f>SSN_7!N2076</f>
        <v xml:space="preserve"> 103</v>
      </c>
      <c r="O95" s="30" t="str">
        <f>SSN_7!O2076</f>
        <v xml:space="preserve"> 110</v>
      </c>
      <c r="P95" s="30" t="str">
        <f>SSN_7!P2076</f>
        <v xml:space="preserve"> 121</v>
      </c>
      <c r="Q95" s="30" t="str">
        <f>SSN_7!Q2076</f>
        <v xml:space="preserve"> 150</v>
      </c>
      <c r="R95" s="30" t="str">
        <f>SSN_7!R2076</f>
        <v xml:space="preserve"> 183</v>
      </c>
      <c r="S95" s="30" t="str">
        <f>SSN_7!S2076</f>
        <v xml:space="preserve"> 185</v>
      </c>
      <c r="T95" s="30" t="str">
        <f>SSN_7!T2076</f>
        <v xml:space="preserve"> 187</v>
      </c>
      <c r="U95" s="30" t="str">
        <f>SSN_7!U2076</f>
        <v xml:space="preserve"> 188</v>
      </c>
      <c r="V95" s="30" t="str">
        <f>SSN_7!V2076</f>
        <v xml:space="preserve"> 190</v>
      </c>
      <c r="X95" t="e">
        <f>VLOOKUP(K95,$X$1:Y$30,2,FALSE())</f>
        <v>#N/A</v>
      </c>
      <c r="AB95" s="20">
        <f>MATCH("R",$J96:$J$1000,0)</f>
        <v>17</v>
      </c>
      <c r="AC95" s="20">
        <f>ROW()</f>
        <v>95</v>
      </c>
      <c r="AD95" s="24" t="e">
        <f t="shared" ca="1" si="41"/>
        <v>#N/A</v>
      </c>
      <c r="AE95" t="str">
        <f t="shared" ca="1" si="40"/>
        <v>E</v>
      </c>
    </row>
    <row r="96" spans="1:31">
      <c r="A96"/>
      <c r="J96" s="12" t="str">
        <f>SSN_7!J2077</f>
        <v/>
      </c>
      <c r="K96" s="30" t="str">
        <f>SSN_7!K2077</f>
        <v xml:space="preserve">    </v>
      </c>
      <c r="L96" s="30" t="str">
        <f>SSN_7!L2077</f>
        <v xml:space="preserve">  29</v>
      </c>
      <c r="M96" s="30" t="str">
        <f>SSN_7!M2077</f>
        <v xml:space="preserve">  32</v>
      </c>
      <c r="N96" s="30" t="str">
        <f>SSN_7!N2077</f>
        <v xml:space="preserve">  32</v>
      </c>
      <c r="O96" s="30" t="str">
        <f>SSN_7!O2077</f>
        <v xml:space="preserve">  28</v>
      </c>
      <c r="P96" s="30" t="str">
        <f>SSN_7!P2077</f>
        <v xml:space="preserve">  20</v>
      </c>
      <c r="Q96" s="30" t="str">
        <f>SSN_7!Q2077</f>
        <v xml:space="preserve">  -5</v>
      </c>
      <c r="R96" s="30" t="str">
        <f>SSN_7!R2077</f>
        <v xml:space="preserve"> -36</v>
      </c>
      <c r="S96" s="30" t="str">
        <f>SSN_7!S2077</f>
        <v xml:space="preserve"> -36</v>
      </c>
      <c r="T96" s="30" t="str">
        <f>SSN_7!T2077</f>
        <v xml:space="preserve"> -36</v>
      </c>
      <c r="U96" s="30" t="str">
        <f>SSN_7!U2077</f>
        <v xml:space="preserve"> -36</v>
      </c>
      <c r="V96" s="30" t="str">
        <f>SSN_7!V2077</f>
        <v xml:space="preserve"> -36</v>
      </c>
      <c r="X96" t="e">
        <f>VLOOKUP(K96,$X$1:Y$30,2,FALSE())</f>
        <v>#N/A</v>
      </c>
      <c r="AB96" s="20">
        <f>MATCH("R",$J97:$J$1000,0)</f>
        <v>16</v>
      </c>
      <c r="AC96" s="20">
        <f>ROW()</f>
        <v>96</v>
      </c>
      <c r="AD96" s="24" t="e">
        <f t="shared" ca="1" si="41"/>
        <v>#N/A</v>
      </c>
      <c r="AE96" t="str">
        <f t="shared" ca="1" si="40"/>
        <v>E</v>
      </c>
    </row>
    <row r="97" spans="1:31">
      <c r="A97"/>
      <c r="J97" s="12" t="str">
        <f>SSN_7!J2078</f>
        <v/>
      </c>
      <c r="K97" s="30" t="str">
        <f>SSN_7!K2078</f>
        <v xml:space="preserve">    </v>
      </c>
      <c r="L97" s="30" t="str">
        <f>SSN_7!L2078</f>
        <v xml:space="preserve"> -89</v>
      </c>
      <c r="M97" s="30" t="str">
        <f>SSN_7!M2078</f>
        <v xml:space="preserve"> -78</v>
      </c>
      <c r="N97" s="30" t="str">
        <f>SSN_7!N2078</f>
        <v xml:space="preserve"> -83</v>
      </c>
      <c r="O97" s="30" t="str">
        <f>SSN_7!O2078</f>
        <v xml:space="preserve"> -90</v>
      </c>
      <c r="P97" s="30" t="str">
        <f>SSN_7!P2078</f>
        <v>-101</v>
      </c>
      <c r="Q97" s="30" t="str">
        <f>SSN_7!Q2078</f>
        <v>-130</v>
      </c>
      <c r="R97" s="30" t="str">
        <f>SSN_7!R2078</f>
        <v>-163</v>
      </c>
      <c r="S97" s="30" t="str">
        <f>SSN_7!S2078</f>
        <v>-165</v>
      </c>
      <c r="T97" s="30" t="str">
        <f>SSN_7!T2078</f>
        <v>-167</v>
      </c>
      <c r="U97" s="30" t="str">
        <f>SSN_7!U2078</f>
        <v>-168</v>
      </c>
      <c r="V97" s="30" t="str">
        <f>SSN_7!V2078</f>
        <v>-170</v>
      </c>
      <c r="X97" t="e">
        <f>VLOOKUP(K97,$X$1:Y$30,2,FALSE())</f>
        <v>#N/A</v>
      </c>
      <c r="AB97" s="20">
        <f>MATCH("R",$J98:$J$1000,0)</f>
        <v>15</v>
      </c>
      <c r="AC97" s="20">
        <f>ROW()</f>
        <v>97</v>
      </c>
      <c r="AD97" s="24" t="e">
        <f t="shared" ca="1" si="41"/>
        <v>#N/A</v>
      </c>
      <c r="AE97" t="str">
        <f t="shared" ca="1" si="40"/>
        <v>E</v>
      </c>
    </row>
    <row r="98" spans="1:31">
      <c r="A98"/>
      <c r="J98" s="12" t="str">
        <f>SSN_7!J2079</f>
        <v/>
      </c>
      <c r="K98" s="30" t="str">
        <f>SSN_7!K2079</f>
        <v xml:space="preserve">    </v>
      </c>
      <c r="L98" s="30" t="str">
        <f>SSN_7!L2079</f>
        <v>-149</v>
      </c>
      <c r="M98" s="30" t="str">
        <f>SSN_7!M2079</f>
        <v>-137</v>
      </c>
      <c r="N98" s="30" t="str">
        <f>SSN_7!N2079</f>
        <v>-145</v>
      </c>
      <c r="O98" s="30" t="str">
        <f>SSN_7!O2079</f>
        <v>-149</v>
      </c>
      <c r="P98" s="30" t="str">
        <f>SSN_7!P2079</f>
        <v>-153</v>
      </c>
      <c r="Q98" s="30" t="str">
        <f>SSN_7!Q2079</f>
        <v>-158</v>
      </c>
      <c r="R98" s="30" t="str">
        <f>SSN_7!R2079</f>
        <v>-163</v>
      </c>
      <c r="S98" s="30" t="str">
        <f>SSN_7!S2079</f>
        <v>-166</v>
      </c>
      <c r="T98" s="30" t="str">
        <f>SSN_7!T2079</f>
        <v>-169</v>
      </c>
      <c r="U98" s="30" t="str">
        <f>SSN_7!U2079</f>
        <v>-170</v>
      </c>
      <c r="V98" s="30" t="str">
        <f>SSN_7!V2079</f>
        <v>-172</v>
      </c>
      <c r="X98" t="e">
        <f>VLOOKUP(K98,$X$1:Y$30,2,FALSE())</f>
        <v>#N/A</v>
      </c>
      <c r="AB98" s="20">
        <f>MATCH("R",$J99:$J$1000,0)</f>
        <v>14</v>
      </c>
      <c r="AC98" s="20">
        <f>ROW()</f>
        <v>98</v>
      </c>
      <c r="AD98" s="24" t="e">
        <f t="shared" ca="1" si="41"/>
        <v>#N/A</v>
      </c>
      <c r="AE98" t="str">
        <f t="shared" ca="1" si="40"/>
        <v>E</v>
      </c>
    </row>
    <row r="99" spans="1:31">
      <c r="A99"/>
      <c r="J99" s="12" t="str">
        <f>SSN_7!J2080</f>
        <v/>
      </c>
      <c r="K99" s="30" t="str">
        <f>SSN_7!K2080</f>
        <v xml:space="preserve">    </v>
      </c>
      <c r="L99" s="30" t="str">
        <f>SSN_7!L2080</f>
        <v xml:space="preserve">  60</v>
      </c>
      <c r="M99" s="30" t="str">
        <f>SSN_7!M2080</f>
        <v xml:space="preserve">  59</v>
      </c>
      <c r="N99" s="30" t="str">
        <f>SSN_7!N2080</f>
        <v xml:space="preserve">  62</v>
      </c>
      <c r="O99" s="30" t="str">
        <f>SSN_7!O2080</f>
        <v xml:space="preserve">  58</v>
      </c>
      <c r="P99" s="30" t="str">
        <f>SSN_7!P2080</f>
        <v xml:space="preserve">  52</v>
      </c>
      <c r="Q99" s="30" t="str">
        <f>SSN_7!Q2080</f>
        <v xml:space="preserve">  28</v>
      </c>
      <c r="R99" s="30" t="str">
        <f>SSN_7!R2080</f>
        <v xml:space="preserve">   0</v>
      </c>
      <c r="S99" s="30" t="str">
        <f>SSN_7!S2080</f>
        <v xml:space="preserve">   1</v>
      </c>
      <c r="T99" s="30" t="str">
        <f>SSN_7!T2080</f>
        <v xml:space="preserve">   2</v>
      </c>
      <c r="U99" s="30" t="str">
        <f>SSN_7!U2080</f>
        <v xml:space="preserve">   2</v>
      </c>
      <c r="V99" s="30" t="str">
        <f>SSN_7!V2080</f>
        <v xml:space="preserve">   3</v>
      </c>
      <c r="X99" t="e">
        <f>VLOOKUP(K99,$X$1:Y$30,2,FALSE())</f>
        <v>#N/A</v>
      </c>
      <c r="AB99" s="20">
        <f>MATCH("R",$J100:$J$1000,0)</f>
        <v>13</v>
      </c>
      <c r="AC99" s="20">
        <f>ROW()</f>
        <v>99</v>
      </c>
      <c r="AD99" s="24" t="e">
        <f t="shared" ca="1" si="41"/>
        <v>#N/A</v>
      </c>
      <c r="AE99" t="str">
        <f t="shared" ca="1" si="40"/>
        <v>E</v>
      </c>
    </row>
    <row r="100" spans="1:31">
      <c r="A100"/>
      <c r="J100" s="12" t="str">
        <f>SSN_7!J2081</f>
        <v/>
      </c>
      <c r="K100" s="30" t="str">
        <f>SSN_7!K2081</f>
        <v xml:space="preserve">    </v>
      </c>
      <c r="L100" s="30" t="str">
        <f>SSN_7!L2081</f>
        <v xml:space="preserve">  27</v>
      </c>
      <c r="M100" s="30" t="str">
        <f>SSN_7!M2081</f>
        <v xml:space="preserve">  25</v>
      </c>
      <c r="N100" s="30" t="str">
        <f>SSN_7!N2081</f>
        <v xml:space="preserve">  23</v>
      </c>
      <c r="O100" s="30" t="str">
        <f>SSN_7!O2081</f>
        <v xml:space="preserve">  29</v>
      </c>
      <c r="P100" s="30" t="str">
        <f>SSN_7!P2081</f>
        <v xml:space="preserve">  39</v>
      </c>
      <c r="Q100" s="30" t="str">
        <f>SSN_7!Q2081</f>
        <v xml:space="preserve">  65</v>
      </c>
      <c r="R100" s="30" t="str">
        <f>SSN_7!R2081</f>
        <v xml:space="preserve">  85</v>
      </c>
      <c r="S100" s="30" t="str">
        <f>SSN_7!S2081</f>
        <v xml:space="preserve">  84</v>
      </c>
      <c r="T100" s="30" t="str">
        <f>SSN_7!T2081</f>
        <v xml:space="preserve">  83</v>
      </c>
      <c r="U100" s="30" t="str">
        <f>SSN_7!U2081</f>
        <v xml:space="preserve">  83</v>
      </c>
      <c r="V100" s="30" t="str">
        <f>SSN_7!V2081</f>
        <v xml:space="preserve">  82</v>
      </c>
      <c r="X100" t="e">
        <f>VLOOKUP(K100,$X$1:Y$30,2,FALSE())</f>
        <v>#N/A</v>
      </c>
      <c r="AB100" s="20">
        <f>MATCH("R",$J101:$J$1000,0)</f>
        <v>12</v>
      </c>
      <c r="AC100" s="20">
        <f>ROW()</f>
        <v>100</v>
      </c>
      <c r="AD100" s="24" t="e">
        <f t="shared" ca="1" si="41"/>
        <v>#N/A</v>
      </c>
      <c r="AE100" t="str">
        <f t="shared" ca="1" si="40"/>
        <v>E</v>
      </c>
    </row>
    <row r="101" spans="1:31">
      <c r="A101"/>
      <c r="J101" s="12" t="str">
        <f>SSN_7!J2082</f>
        <v/>
      </c>
      <c r="K101" s="30" t="str">
        <f>SSN_7!K2082</f>
        <v xml:space="preserve">    </v>
      </c>
      <c r="L101" s="30" t="str">
        <f>SSN_7!L2082</f>
        <v>0.04</v>
      </c>
      <c r="M101" s="30" t="str">
        <f>SSN_7!M2082</f>
        <v>0.01</v>
      </c>
      <c r="N101" s="30" t="str">
        <f>SSN_7!N2082</f>
        <v>0.03</v>
      </c>
      <c r="O101" s="30" t="str">
        <f>SSN_7!O2082</f>
        <v>0.02</v>
      </c>
      <c r="P101" s="30" t="str">
        <f>SSN_7!P2082</f>
        <v>0.02</v>
      </c>
      <c r="Q101" s="30" t="str">
        <f>SSN_7!Q2082</f>
        <v>0.00</v>
      </c>
      <c r="R101" s="30" t="str">
        <f>SSN_7!R2082</f>
        <v>0.00</v>
      </c>
      <c r="S101" s="30" t="str">
        <f>SSN_7!S2082</f>
        <v>0.00</v>
      </c>
      <c r="T101" s="30" t="str">
        <f>SSN_7!T2082</f>
        <v>0.00</v>
      </c>
      <c r="U101" s="30" t="str">
        <f>SSN_7!U2082</f>
        <v>0.00</v>
      </c>
      <c r="V101" s="30" t="str">
        <f>SSN_7!V2082</f>
        <v>0.00</v>
      </c>
      <c r="X101" t="e">
        <f>VLOOKUP(K101,$X$1:Y$30,2,FALSE())</f>
        <v>#N/A</v>
      </c>
      <c r="AB101" s="20">
        <f>MATCH("R",$J102:$J$1000,0)</f>
        <v>11</v>
      </c>
      <c r="AC101" s="20">
        <f>ROW()</f>
        <v>101</v>
      </c>
      <c r="AD101" s="24" t="e">
        <f t="shared" ca="1" si="41"/>
        <v>#N/A</v>
      </c>
      <c r="AE101" t="str">
        <f t="shared" ca="1" si="40"/>
        <v>E</v>
      </c>
    </row>
    <row r="102" spans="1:31">
      <c r="A102"/>
      <c r="J102" s="12" t="str">
        <f>SSN_7!J2083</f>
        <v/>
      </c>
      <c r="K102" s="30" t="str">
        <f>SSN_7!K2083</f>
        <v xml:space="preserve">    </v>
      </c>
      <c r="L102" s="30" t="str">
        <f>SSN_7!L2083</f>
        <v>0.00</v>
      </c>
      <c r="M102" s="30" t="str">
        <f>SSN_7!M2083</f>
        <v>0.00</v>
      </c>
      <c r="N102" s="30" t="str">
        <f>SSN_7!N2083</f>
        <v>0.00</v>
      </c>
      <c r="O102" s="30" t="str">
        <f>SSN_7!O2083</f>
        <v>0.00</v>
      </c>
      <c r="P102" s="30" t="str">
        <f>SSN_7!P2083</f>
        <v>0.00</v>
      </c>
      <c r="Q102" s="30" t="str">
        <f>SSN_7!Q2083</f>
        <v>0.00</v>
      </c>
      <c r="R102" s="30" t="str">
        <f>SSN_7!R2083</f>
        <v>0.00</v>
      </c>
      <c r="S102" s="30" t="str">
        <f>SSN_7!S2083</f>
        <v>0.00</v>
      </c>
      <c r="T102" s="30" t="str">
        <f>SSN_7!T2083</f>
        <v>0.00</v>
      </c>
      <c r="U102" s="30" t="str">
        <f>SSN_7!U2083</f>
        <v>0.00</v>
      </c>
      <c r="V102" s="30" t="str">
        <f>SSN_7!V2083</f>
        <v>0.00</v>
      </c>
      <c r="X102" t="e">
        <f>VLOOKUP(K102,$X$1:Y$30,2,FALSE())</f>
        <v>#N/A</v>
      </c>
      <c r="AB102" s="20">
        <f>MATCH("R",$J103:$J$1000,0)</f>
        <v>10</v>
      </c>
      <c r="AC102" s="20">
        <f>ROW()</f>
        <v>102</v>
      </c>
      <c r="AD102" s="24" t="e">
        <f t="shared" ca="1" si="41"/>
        <v>#N/A</v>
      </c>
      <c r="AE102" t="str">
        <f t="shared" ca="1" si="40"/>
        <v>E</v>
      </c>
    </row>
    <row r="103" spans="1:31">
      <c r="A103"/>
      <c r="J103" s="12" t="str">
        <f>SSN_7!J2084</f>
        <v/>
      </c>
      <c r="K103" s="30" t="str">
        <f>SSN_7!K2084</f>
        <v xml:space="preserve">    </v>
      </c>
      <c r="L103" s="30" t="str">
        <f>SSN_7!L2084</f>
        <v>0.08</v>
      </c>
      <c r="M103" s="30" t="str">
        <f>SSN_7!M2084</f>
        <v>0.08</v>
      </c>
      <c r="N103" s="30" t="str">
        <f>SSN_7!N2084</f>
        <v>0.11</v>
      </c>
      <c r="O103" s="30" t="str">
        <f>SSN_7!O2084</f>
        <v>0.09</v>
      </c>
      <c r="P103" s="30" t="str">
        <f>SSN_7!P2084</f>
        <v>0.06</v>
      </c>
      <c r="Q103" s="30" t="str">
        <f>SSN_7!Q2084</f>
        <v>0.01</v>
      </c>
      <c r="R103" s="30" t="str">
        <f>SSN_7!R2084</f>
        <v>0.00</v>
      </c>
      <c r="S103" s="30" t="str">
        <f>SSN_7!S2084</f>
        <v>0.00</v>
      </c>
      <c r="T103" s="30" t="str">
        <f>SSN_7!T2084</f>
        <v>0.00</v>
      </c>
      <c r="U103" s="30" t="str">
        <f>SSN_7!U2084</f>
        <v>0.00</v>
      </c>
      <c r="V103" s="30" t="str">
        <f>SSN_7!V2084</f>
        <v>0.00</v>
      </c>
      <c r="X103" t="e">
        <f>VLOOKUP(K103,$X$1:Y$30,2,FALSE())</f>
        <v>#N/A</v>
      </c>
      <c r="AB103" s="20">
        <f>MATCH("R",$J104:$J$1000,0)</f>
        <v>9</v>
      </c>
      <c r="AC103" s="20">
        <f>ROW()</f>
        <v>103</v>
      </c>
      <c r="AD103" s="24" t="e">
        <f t="shared" ca="1" si="41"/>
        <v>#N/A</v>
      </c>
      <c r="AE103" t="str">
        <f t="shared" ca="1" si="40"/>
        <v>E</v>
      </c>
    </row>
    <row r="104" spans="1:31">
      <c r="A104"/>
      <c r="J104" s="12" t="str">
        <f>SSN_7!J2085</f>
        <v/>
      </c>
      <c r="K104" s="30" t="str">
        <f>SSN_7!K2085</f>
        <v xml:space="preserve">    </v>
      </c>
      <c r="L104" s="30" t="str">
        <f>SSN_7!L2085</f>
        <v>11.1</v>
      </c>
      <c r="M104" s="30" t="str">
        <f>SSN_7!M2085</f>
        <v xml:space="preserve"> 6.5</v>
      </c>
      <c r="N104" s="30" t="str">
        <f>SSN_7!N2085</f>
        <v xml:space="preserve"> 8.2</v>
      </c>
      <c r="O104" s="30" t="str">
        <f>SSN_7!O2085</f>
        <v>11.0</v>
      </c>
      <c r="P104" s="30" t="str">
        <f>SSN_7!P2085</f>
        <v>15.6</v>
      </c>
      <c r="Q104" s="30" t="str">
        <f>SSN_7!Q2085</f>
        <v>18.4</v>
      </c>
      <c r="R104" s="30" t="str">
        <f>SSN_7!R2085</f>
        <v xml:space="preserve"> 6.5</v>
      </c>
      <c r="S104" s="30" t="str">
        <f>SSN_7!S2085</f>
        <v xml:space="preserve"> 6.5</v>
      </c>
      <c r="T104" s="30" t="str">
        <f>SSN_7!T2085</f>
        <v xml:space="preserve"> 6.5</v>
      </c>
      <c r="U104" s="30" t="str">
        <f>SSN_7!U2085</f>
        <v xml:space="preserve"> 6.5</v>
      </c>
      <c r="V104" s="30" t="str">
        <f>SSN_7!V2085</f>
        <v xml:space="preserve"> 6.5</v>
      </c>
      <c r="X104" t="e">
        <f>VLOOKUP(K104,$X$1:Y$30,2,FALSE())</f>
        <v>#N/A</v>
      </c>
      <c r="AB104" s="20">
        <f>MATCH("R",$J105:$J$1000,0)</f>
        <v>8</v>
      </c>
      <c r="AC104" s="20">
        <f>ROW()</f>
        <v>104</v>
      </c>
      <c r="AD104" s="24" t="e">
        <f t="shared" ca="1" si="41"/>
        <v>#N/A</v>
      </c>
      <c r="AE104" t="str">
        <f t="shared" ca="1" si="40"/>
        <v>E</v>
      </c>
    </row>
    <row r="105" spans="1:31">
      <c r="A105"/>
      <c r="J105" s="12" t="str">
        <f>SSN_7!J2086</f>
        <v/>
      </c>
      <c r="K105" s="30" t="str">
        <f>SSN_7!K2086</f>
        <v xml:space="preserve">    </v>
      </c>
      <c r="L105" s="30" t="str">
        <f>SSN_7!L2086</f>
        <v xml:space="preserve"> 7.3</v>
      </c>
      <c r="M105" s="30" t="str">
        <f>SSN_7!M2086</f>
        <v xml:space="preserve"> 4.2</v>
      </c>
      <c r="N105" s="30" t="str">
        <f>SSN_7!N2086</f>
        <v xml:space="preserve"> 4.4</v>
      </c>
      <c r="O105" s="30" t="str">
        <f>SSN_7!O2086</f>
        <v xml:space="preserve"> 6.9</v>
      </c>
      <c r="P105" s="30" t="str">
        <f>SSN_7!P2086</f>
        <v>12.0</v>
      </c>
      <c r="Q105" s="30" t="str">
        <f>SSN_7!Q2086</f>
        <v>21.0</v>
      </c>
      <c r="R105" s="30" t="str">
        <f>SSN_7!R2086</f>
        <v xml:space="preserve"> 4.2</v>
      </c>
      <c r="S105" s="30" t="str">
        <f>SSN_7!S2086</f>
        <v xml:space="preserve"> 4.2</v>
      </c>
      <c r="T105" s="30" t="str">
        <f>SSN_7!T2086</f>
        <v xml:space="preserve"> 4.2</v>
      </c>
      <c r="U105" s="30" t="str">
        <f>SSN_7!U2086</f>
        <v xml:space="preserve"> 4.2</v>
      </c>
      <c r="V105" s="30" t="str">
        <f>SSN_7!V2086</f>
        <v xml:space="preserve"> 4.2</v>
      </c>
      <c r="X105" t="e">
        <f>VLOOKUP(K105,$X$1:Y$30,2,FALSE())</f>
        <v>#N/A</v>
      </c>
      <c r="AB105" s="20">
        <f>MATCH("R",$J106:$J$1000,0)</f>
        <v>7</v>
      </c>
      <c r="AC105" s="20">
        <f>ROW()</f>
        <v>105</v>
      </c>
      <c r="AD105" s="24" t="e">
        <f t="shared" ca="1" si="41"/>
        <v>#N/A</v>
      </c>
      <c r="AE105" t="str">
        <f t="shared" ca="1" si="40"/>
        <v>E</v>
      </c>
    </row>
    <row r="106" spans="1:31">
      <c r="A106"/>
      <c r="J106" s="12" t="str">
        <f>SSN_7!J2087</f>
        <v/>
      </c>
      <c r="K106" s="30" t="str">
        <f>SSN_7!K2087</f>
        <v xml:space="preserve">    </v>
      </c>
      <c r="L106" s="30" t="str">
        <f>SSN_7!L2087</f>
        <v>14.1</v>
      </c>
      <c r="M106" s="30" t="str">
        <f>SSN_7!M2087</f>
        <v>11.2</v>
      </c>
      <c r="N106" s="30" t="str">
        <f>SSN_7!N2087</f>
        <v>11.9</v>
      </c>
      <c r="O106" s="30" t="str">
        <f>SSN_7!O2087</f>
        <v>14.0</v>
      </c>
      <c r="P106" s="30" t="str">
        <f>SSN_7!P2087</f>
        <v>17.9</v>
      </c>
      <c r="Q106" s="30" t="str">
        <f>SSN_7!Q2087</f>
        <v>20.5</v>
      </c>
      <c r="R106" s="30" t="str">
        <f>SSN_7!R2087</f>
        <v>11.5</v>
      </c>
      <c r="S106" s="30" t="str">
        <f>SSN_7!S2087</f>
        <v>11.6</v>
      </c>
      <c r="T106" s="30" t="str">
        <f>SSN_7!T2087</f>
        <v>11.7</v>
      </c>
      <c r="U106" s="30" t="str">
        <f>SSN_7!U2087</f>
        <v>11.7</v>
      </c>
      <c r="V106" s="30" t="str">
        <f>SSN_7!V2087</f>
        <v>11.7</v>
      </c>
      <c r="X106" t="e">
        <f>VLOOKUP(K106,$X$1:Y$30,2,FALSE())</f>
        <v>#N/A</v>
      </c>
      <c r="AB106" s="20">
        <f>MATCH("R",$J107:$J$1000,0)</f>
        <v>6</v>
      </c>
      <c r="AC106" s="20">
        <f>ROW()</f>
        <v>106</v>
      </c>
      <c r="AD106" s="24" t="e">
        <f t="shared" ca="1" si="41"/>
        <v>#N/A</v>
      </c>
      <c r="AE106" t="str">
        <f t="shared" ca="1" si="40"/>
        <v>E</v>
      </c>
    </row>
    <row r="107" spans="1:31">
      <c r="A107"/>
      <c r="J107" s="12" t="str">
        <f>SSN_7!J2088</f>
        <v/>
      </c>
      <c r="K107" s="30" t="str">
        <f>SSN_7!K2088</f>
        <v xml:space="preserve">    </v>
      </c>
      <c r="L107" s="30" t="str">
        <f>SSN_7!L2088</f>
        <v xml:space="preserve"> 9.3</v>
      </c>
      <c r="M107" s="30" t="str">
        <f>SSN_7!M2088</f>
        <v xml:space="preserve"> 7.9</v>
      </c>
      <c r="N107" s="30" t="str">
        <f>SSN_7!N2088</f>
        <v xml:space="preserve"> 7.5</v>
      </c>
      <c r="O107" s="30" t="str">
        <f>SSN_7!O2088</f>
        <v xml:space="preserve"> 9.0</v>
      </c>
      <c r="P107" s="30" t="str">
        <f>SSN_7!P2088</f>
        <v>13.1</v>
      </c>
      <c r="Q107" s="30" t="str">
        <f>SSN_7!Q2088</f>
        <v>21.5</v>
      </c>
      <c r="R107" s="30" t="str">
        <f>SSN_7!R2088</f>
        <v xml:space="preserve"> 6.8</v>
      </c>
      <c r="S107" s="30" t="str">
        <f>SSN_7!S2088</f>
        <v xml:space="preserve"> 7.1</v>
      </c>
      <c r="T107" s="30" t="str">
        <f>SSN_7!T2088</f>
        <v xml:space="preserve"> 7.2</v>
      </c>
      <c r="U107" s="30" t="str">
        <f>SSN_7!U2088</f>
        <v xml:space="preserve"> 7.2</v>
      </c>
      <c r="V107" s="30" t="str">
        <f>SSN_7!V2088</f>
        <v xml:space="preserve"> 7.2</v>
      </c>
      <c r="X107" t="e">
        <f>VLOOKUP(K107,$X$1:Y$30,2,FALSE())</f>
        <v>#N/A</v>
      </c>
      <c r="AB107" s="20">
        <f>MATCH("R",$J108:$J$1000,0)</f>
        <v>5</v>
      </c>
      <c r="AC107" s="20">
        <f>ROW()</f>
        <v>107</v>
      </c>
      <c r="AD107" s="24" t="e">
        <f t="shared" ca="1" si="41"/>
        <v>#N/A</v>
      </c>
      <c r="AE107" t="str">
        <f t="shared" ca="1" si="40"/>
        <v>E</v>
      </c>
    </row>
    <row r="108" spans="1:31">
      <c r="A108"/>
      <c r="J108" s="12" t="str">
        <f>SSN_7!J2089</f>
        <v/>
      </c>
      <c r="K108" s="30" t="str">
        <f>SSN_7!K2089</f>
        <v xml:space="preserve">    </v>
      </c>
      <c r="L108" s="30" t="str">
        <f>SSN_7!L2089</f>
        <v xml:space="preserve"> 3.7</v>
      </c>
      <c r="M108" s="30" t="str">
        <f>SSN_7!M2089</f>
        <v xml:space="preserve"> 4.0</v>
      </c>
      <c r="N108" s="30" t="str">
        <f>SSN_7!N2089</f>
        <v xml:space="preserve"> 3.7</v>
      </c>
      <c r="O108" s="30" t="str">
        <f>SSN_7!O2089</f>
        <v xml:space="preserve"> 3.6</v>
      </c>
      <c r="P108" s="30" t="str">
        <f>SSN_7!P2089</f>
        <v xml:space="preserve"> 3.4</v>
      </c>
      <c r="Q108" s="30" t="str">
        <f>SSN_7!Q2089</f>
        <v xml:space="preserve"> 3.2</v>
      </c>
      <c r="R108" s="30" t="str">
        <f>SSN_7!R2089</f>
        <v xml:space="preserve"> 3.0</v>
      </c>
      <c r="S108" s="30" t="str">
        <f>SSN_7!S2089</f>
        <v xml:space="preserve"> 2.9</v>
      </c>
      <c r="T108" s="30" t="str">
        <f>SSN_7!T2089</f>
        <v xml:space="preserve"> 2.8</v>
      </c>
      <c r="U108" s="30" t="str">
        <f>SSN_7!U2089</f>
        <v xml:space="preserve"> 2.8</v>
      </c>
      <c r="V108" s="30" t="str">
        <f>SSN_7!V2089</f>
        <v xml:space="preserve"> 2.7</v>
      </c>
      <c r="X108" t="e">
        <f>VLOOKUP(K108,$X$1:Y$30,2,FALSE())</f>
        <v>#N/A</v>
      </c>
      <c r="AB108" s="20">
        <f>MATCH("R",$J109:$J$1000,0)</f>
        <v>4</v>
      </c>
      <c r="AC108" s="20">
        <f>ROW()</f>
        <v>108</v>
      </c>
      <c r="AD108" s="24" t="e">
        <f t="shared" ca="1" si="41"/>
        <v>#N/A</v>
      </c>
      <c r="AE108" t="str">
        <f t="shared" ca="1" si="40"/>
        <v>E</v>
      </c>
    </row>
    <row r="109" spans="1:31">
      <c r="A109"/>
      <c r="J109" s="12" t="str">
        <f>SSN_7!J2090</f>
        <v/>
      </c>
      <c r="K109" s="30" t="str">
        <f>SSN_7!K2090</f>
        <v xml:space="preserve">    </v>
      </c>
      <c r="L109" s="30" t="str">
        <f>SSN_7!L2090</f>
        <v xml:space="preserve"> 3.7</v>
      </c>
      <c r="M109" s="30" t="str">
        <f>SSN_7!M2090</f>
        <v xml:space="preserve"> 4.0</v>
      </c>
      <c r="N109" s="30" t="str">
        <f>SSN_7!N2090</f>
        <v xml:space="preserve"> 3.7</v>
      </c>
      <c r="O109" s="30" t="str">
        <f>SSN_7!O2090</f>
        <v xml:space="preserve"> 3.6</v>
      </c>
      <c r="P109" s="30" t="str">
        <f>SSN_7!P2090</f>
        <v xml:space="preserve"> 3.4</v>
      </c>
      <c r="Q109" s="30" t="str">
        <f>SSN_7!Q2090</f>
        <v xml:space="preserve"> 3.2</v>
      </c>
      <c r="R109" s="30" t="str">
        <f>SSN_7!R2090</f>
        <v xml:space="preserve"> 3.0</v>
      </c>
      <c r="S109" s="30" t="str">
        <f>SSN_7!S2090</f>
        <v xml:space="preserve"> 2.9</v>
      </c>
      <c r="T109" s="30" t="str">
        <f>SSN_7!T2090</f>
        <v xml:space="preserve"> 2.8</v>
      </c>
      <c r="U109" s="30" t="str">
        <f>SSN_7!U2090</f>
        <v xml:space="preserve"> 2.8</v>
      </c>
      <c r="V109" s="30" t="str">
        <f>SSN_7!V2090</f>
        <v xml:space="preserve"> 2.7</v>
      </c>
      <c r="X109" t="e">
        <f>VLOOKUP(K109,$X$1:Y$30,2,FALSE())</f>
        <v>#N/A</v>
      </c>
      <c r="AB109" s="20">
        <f>MATCH("R",$J110:$J$1000,0)</f>
        <v>3</v>
      </c>
      <c r="AC109" s="20">
        <f>ROW()</f>
        <v>109</v>
      </c>
      <c r="AD109" s="24" t="e">
        <f t="shared" ca="1" si="41"/>
        <v>#N/A</v>
      </c>
      <c r="AE109" t="str">
        <f t="shared" ca="1" si="40"/>
        <v>E</v>
      </c>
    </row>
    <row r="110" spans="1:31">
      <c r="A110"/>
      <c r="J110" s="12" t="str">
        <f>SSN_7!J2091</f>
        <v/>
      </c>
      <c r="K110" s="30" t="str">
        <f>SSN_7!K2091</f>
        <v xml:space="preserve">    </v>
      </c>
      <c r="L110" s="30" t="str">
        <f>SSN_7!L2091</f>
        <v xml:space="preserve">  46</v>
      </c>
      <c r="M110" s="30" t="str">
        <f>SSN_7!M2091</f>
        <v xml:space="preserve">  48</v>
      </c>
      <c r="N110" s="30" t="str">
        <f>SSN_7!N2091</f>
        <v xml:space="preserve">  50</v>
      </c>
      <c r="O110" s="30" t="str">
        <f>SSN_7!O2091</f>
        <v xml:space="preserve">  44</v>
      </c>
      <c r="P110" s="30" t="str">
        <f>SSN_7!P2091</f>
        <v xml:space="preserve">  34</v>
      </c>
      <c r="Q110" s="30" t="str">
        <f>SSN_7!Q2091</f>
        <v xml:space="preserve">   8</v>
      </c>
      <c r="R110" s="30" t="str">
        <f>SSN_7!R2091</f>
        <v xml:space="preserve"> -12</v>
      </c>
      <c r="S110" s="30" t="str">
        <f>SSN_7!S2091</f>
        <v xml:space="preserve"> -11</v>
      </c>
      <c r="T110" s="30" t="str">
        <f>SSN_7!T2091</f>
        <v xml:space="preserve"> -10</v>
      </c>
      <c r="U110" s="30" t="str">
        <f>SSN_7!U2091</f>
        <v xml:space="preserve"> -10</v>
      </c>
      <c r="V110" s="30" t="str">
        <f>SSN_7!V2091</f>
        <v xml:space="preserve">  -9</v>
      </c>
      <c r="X110" t="e">
        <f>VLOOKUP(K110,$X$1:Y$30,2,FALSE())</f>
        <v>#N/A</v>
      </c>
      <c r="AB110" s="20">
        <f>MATCH("R",$J111:$J$1000,0)</f>
        <v>2</v>
      </c>
      <c r="AC110" s="20">
        <f>ROW()</f>
        <v>110</v>
      </c>
      <c r="AD110" s="24" t="e">
        <f t="shared" ca="1" si="41"/>
        <v>#N/A</v>
      </c>
      <c r="AE110" t="str">
        <f t="shared" ca="1" si="40"/>
        <v>E</v>
      </c>
    </row>
    <row r="111" spans="1:31">
      <c r="A111"/>
      <c r="J111" s="12" t="str">
        <f>SSN_7!J2092</f>
        <v/>
      </c>
      <c r="K111" s="30" t="str">
        <f>SSN_7!K2092</f>
        <v/>
      </c>
      <c r="L111" s="30" t="str">
        <f>SSN_7!L2092</f>
        <v/>
      </c>
      <c r="M111" s="30" t="str">
        <f>SSN_7!M2092</f>
        <v/>
      </c>
      <c r="N111" s="30" t="str">
        <f>SSN_7!N2092</f>
        <v/>
      </c>
      <c r="O111" s="30" t="str">
        <f>SSN_7!O2092</f>
        <v/>
      </c>
      <c r="P111" s="30" t="str">
        <f>SSN_7!P2092</f>
        <v/>
      </c>
      <c r="Q111" s="30" t="str">
        <f>SSN_7!Q2092</f>
        <v/>
      </c>
      <c r="R111" s="30" t="str">
        <f>SSN_7!R2092</f>
        <v/>
      </c>
      <c r="S111" s="30" t="str">
        <f>SSN_7!S2092</f>
        <v/>
      </c>
      <c r="T111" s="30" t="str">
        <f>SSN_7!T2092</f>
        <v/>
      </c>
      <c r="U111" s="30" t="str">
        <f>SSN_7!U2092</f>
        <v/>
      </c>
      <c r="V111" s="30" t="str">
        <f>SSN_7!V2092</f>
        <v/>
      </c>
      <c r="X111" t="e">
        <f>VLOOKUP(K111,$X$1:Y$30,2,FALSE())</f>
        <v>#N/A</v>
      </c>
      <c r="AB111" s="20">
        <f>MATCH("R",$J112:$J$1000,0)</f>
        <v>1</v>
      </c>
      <c r="AC111" s="20">
        <f>ROW()</f>
        <v>111</v>
      </c>
      <c r="AD111" s="24" t="e">
        <f t="shared" ca="1" si="41"/>
        <v>#N/A</v>
      </c>
      <c r="AE111" t="str">
        <f t="shared" ca="1" si="40"/>
        <v>E</v>
      </c>
    </row>
    <row r="112" spans="1:31">
      <c r="A112"/>
      <c r="J112" s="12" t="str">
        <f>SSN_7!J2093</f>
        <v>R</v>
      </c>
      <c r="K112" s="30" t="str">
        <f>SSN_7!K2093</f>
        <v xml:space="preserve"> 4.0</v>
      </c>
      <c r="L112" s="30" t="str">
        <f>SSN_7!L2093</f>
        <v xml:space="preserve"> 4.9</v>
      </c>
      <c r="M112" s="30" t="str">
        <f>SSN_7!M2093</f>
        <v xml:space="preserve"> 2.0</v>
      </c>
      <c r="N112" s="30" t="str">
        <f>SSN_7!N2093</f>
        <v xml:space="preserve"> 4.0</v>
      </c>
      <c r="O112" s="30" t="str">
        <f>SSN_7!O2093</f>
        <v xml:space="preserve"> 5.4</v>
      </c>
      <c r="P112" s="30" t="str">
        <f>SSN_7!P2093</f>
        <v xml:space="preserve"> 7.3</v>
      </c>
      <c r="Q112" s="30" t="str">
        <f>SSN_7!Q2093</f>
        <v>10.2</v>
      </c>
      <c r="R112" s="30" t="str">
        <f>SSN_7!R2093</f>
        <v>14.4</v>
      </c>
      <c r="S112" s="30" t="str">
        <f>SSN_7!S2093</f>
        <v>18.2</v>
      </c>
      <c r="T112" s="30" t="str">
        <f>SSN_7!T2093</f>
        <v>21.5</v>
      </c>
      <c r="U112" s="30" t="str">
        <f>SSN_7!U2093</f>
        <v>25.0</v>
      </c>
      <c r="V112" s="30" t="str">
        <f>SSN_7!V2093</f>
        <v>29.0</v>
      </c>
      <c r="X112" t="str">
        <f>VLOOKUP(K112,$X$1:Y$30,2,FALSE())</f>
        <v>0400</v>
      </c>
      <c r="AB112" s="20">
        <f>MATCH("R",$J113:$J$1000,0)</f>
        <v>32</v>
      </c>
      <c r="AC112" s="20">
        <f>ROW()</f>
        <v>112</v>
      </c>
      <c r="AD112" s="24" t="e">
        <f t="shared" ca="1" si="41"/>
        <v>#N/A</v>
      </c>
      <c r="AE112" t="str">
        <f t="shared" ca="1" si="40"/>
        <v>E</v>
      </c>
    </row>
    <row r="113" spans="1:31">
      <c r="A113"/>
      <c r="J113" s="12" t="str">
        <f>SSN_7!J2094</f>
        <v/>
      </c>
      <c r="K113" s="30" t="str">
        <f>SSN_7!K2094</f>
        <v xml:space="preserve">    </v>
      </c>
      <c r="L113" s="30" t="str">
        <f>SSN_7!L2094</f>
        <v xml:space="preserve"> 1F2</v>
      </c>
      <c r="M113" s="30" t="str">
        <f>SSN_7!M2094</f>
        <v xml:space="preserve"> 1F2</v>
      </c>
      <c r="N113" s="30" t="str">
        <f>SSN_7!N2094</f>
        <v xml:space="preserve"> 1F2</v>
      </c>
      <c r="O113" s="30" t="str">
        <f>SSN_7!O2094</f>
        <v xml:space="preserve"> 1F2</v>
      </c>
      <c r="P113" s="30" t="str">
        <f>SSN_7!P2094</f>
        <v xml:space="preserve"> 1F2</v>
      </c>
      <c r="Q113" s="30" t="str">
        <f>SSN_7!Q2094</f>
        <v xml:space="preserve"> 1F2</v>
      </c>
      <c r="R113" s="30" t="str">
        <f>SSN_7!R2094</f>
        <v xml:space="preserve"> 1F2</v>
      </c>
      <c r="S113" s="30" t="str">
        <f>SSN_7!S2094</f>
        <v xml:space="preserve"> 1F2</v>
      </c>
      <c r="T113" s="30" t="str">
        <f>SSN_7!T2094</f>
        <v xml:space="preserve"> 1F2</v>
      </c>
      <c r="U113" s="30" t="str">
        <f>SSN_7!U2094</f>
        <v xml:space="preserve"> 1F2</v>
      </c>
      <c r="V113" s="30" t="str">
        <f>SSN_7!V2094</f>
        <v xml:space="preserve"> 1F2</v>
      </c>
      <c r="X113" t="e">
        <f>VLOOKUP(K113,$X$1:Y$30,2,FALSE())</f>
        <v>#N/A</v>
      </c>
      <c r="AB113" s="20">
        <f>MATCH("R",$J114:$J$1000,0)</f>
        <v>31</v>
      </c>
      <c r="AC113" s="20">
        <f>ROW()</f>
        <v>113</v>
      </c>
      <c r="AD113" s="24" t="e">
        <f t="shared" ca="1" si="41"/>
        <v>#N/A</v>
      </c>
      <c r="AE113" t="str">
        <f t="shared" ca="1" si="40"/>
        <v>E</v>
      </c>
    </row>
    <row r="114" spans="1:31">
      <c r="A114"/>
      <c r="J114" s="12" t="str">
        <f>SSN_7!J2095</f>
        <v/>
      </c>
      <c r="K114" s="30" t="str">
        <f>SSN_7!K2095</f>
        <v xml:space="preserve">    </v>
      </c>
      <c r="L114" s="30" t="str">
        <f>SSN_7!L2095</f>
        <v>65.4</v>
      </c>
      <c r="M114" s="30" t="str">
        <f>SSN_7!M2095</f>
        <v>56.2</v>
      </c>
      <c r="N114" s="30" t="str">
        <f>SSN_7!N2095</f>
        <v>59.9</v>
      </c>
      <c r="O114" s="30" t="str">
        <f>SSN_7!O2095</f>
        <v>65.4</v>
      </c>
      <c r="P114" s="30" t="str">
        <f>SSN_7!P2095</f>
        <v>65.4</v>
      </c>
      <c r="Q114" s="30" t="str">
        <f>SSN_7!Q2095</f>
        <v>65.4</v>
      </c>
      <c r="R114" s="30" t="str">
        <f>SSN_7!R2095</f>
        <v>65.4</v>
      </c>
      <c r="S114" s="30" t="str">
        <f>SSN_7!S2095</f>
        <v>65.4</v>
      </c>
      <c r="T114" s="30" t="str">
        <f>SSN_7!T2095</f>
        <v>65.4</v>
      </c>
      <c r="U114" s="30" t="str">
        <f>SSN_7!U2095</f>
        <v>65.4</v>
      </c>
      <c r="V114" s="30" t="str">
        <f>SSN_7!V2095</f>
        <v>65.4</v>
      </c>
      <c r="X114" t="e">
        <f>VLOOKUP(K114,$X$1:Y$30,2,FALSE())</f>
        <v>#N/A</v>
      </c>
      <c r="AB114" s="20">
        <f>MATCH("R",$J115:$J$1000,0)</f>
        <v>30</v>
      </c>
      <c r="AC114" s="20">
        <f>ROW()</f>
        <v>114</v>
      </c>
      <c r="AD114" s="24" t="e">
        <f t="shared" ca="1" si="41"/>
        <v>#N/A</v>
      </c>
      <c r="AE114" t="str">
        <f t="shared" ca="1" si="40"/>
        <v>E</v>
      </c>
    </row>
    <row r="115" spans="1:31">
      <c r="A115"/>
      <c r="J115" s="12" t="str">
        <f>SSN_7!J2096</f>
        <v/>
      </c>
      <c r="K115" s="30" t="str">
        <f>SSN_7!K2096</f>
        <v xml:space="preserve">    </v>
      </c>
      <c r="L115" s="30" t="str">
        <f>SSN_7!L2096</f>
        <v xml:space="preserve"> 2.7</v>
      </c>
      <c r="M115" s="30" t="str">
        <f>SSN_7!M2096</f>
        <v xml:space="preserve"> 2.0</v>
      </c>
      <c r="N115" s="30" t="str">
        <f>SSN_7!N2096</f>
        <v xml:space="preserve"> 2.3</v>
      </c>
      <c r="O115" s="30" t="str">
        <f>SSN_7!O2096</f>
        <v xml:space="preserve"> 2.7</v>
      </c>
      <c r="P115" s="30" t="str">
        <f>SSN_7!P2096</f>
        <v xml:space="preserve"> 2.7</v>
      </c>
      <c r="Q115" s="30" t="str">
        <f>SSN_7!Q2096</f>
        <v xml:space="preserve"> 2.7</v>
      </c>
      <c r="R115" s="30" t="str">
        <f>SSN_7!R2096</f>
        <v xml:space="preserve"> 2.7</v>
      </c>
      <c r="S115" s="30" t="str">
        <f>SSN_7!S2096</f>
        <v xml:space="preserve"> 2.7</v>
      </c>
      <c r="T115" s="30" t="str">
        <f>SSN_7!T2096</f>
        <v xml:space="preserve"> 2.7</v>
      </c>
      <c r="U115" s="30" t="str">
        <f>SSN_7!U2096</f>
        <v xml:space="preserve"> 2.7</v>
      </c>
      <c r="V115" s="30" t="str">
        <f>SSN_7!V2096</f>
        <v xml:space="preserve"> 2.7</v>
      </c>
      <c r="X115" t="e">
        <f>VLOOKUP(K115,$X$1:Y$30,2,FALSE())</f>
        <v>#N/A</v>
      </c>
      <c r="AB115" s="20">
        <f>MATCH("R",$J116:$J$1000,0)</f>
        <v>29</v>
      </c>
      <c r="AC115" s="20">
        <f>ROW()</f>
        <v>115</v>
      </c>
      <c r="AD115" s="24" t="e">
        <f t="shared" ca="1" si="41"/>
        <v>#N/A</v>
      </c>
      <c r="AE115" t="str">
        <f t="shared" ca="1" si="40"/>
        <v>E</v>
      </c>
    </row>
    <row r="116" spans="1:31">
      <c r="A116"/>
      <c r="J116" s="12" t="str">
        <f>SSN_7!J2097</f>
        <v/>
      </c>
      <c r="K116" s="30" t="str">
        <f>SSN_7!K2097</f>
        <v xml:space="preserve">    </v>
      </c>
      <c r="L116" s="30" t="str">
        <f>SSN_7!L2097</f>
        <v xml:space="preserve"> 376</v>
      </c>
      <c r="M116" s="30" t="str">
        <f>SSN_7!M2097</f>
        <v xml:space="preserve"> 254</v>
      </c>
      <c r="N116" s="30" t="str">
        <f>SSN_7!N2097</f>
        <v xml:space="preserve"> 294</v>
      </c>
      <c r="O116" s="30" t="str">
        <f>SSN_7!O2097</f>
        <v xml:space="preserve"> 376</v>
      </c>
      <c r="P116" s="30" t="str">
        <f>SSN_7!P2097</f>
        <v xml:space="preserve"> 376</v>
      </c>
      <c r="Q116" s="30" t="str">
        <f>SSN_7!Q2097</f>
        <v xml:space="preserve"> 376</v>
      </c>
      <c r="R116" s="30" t="str">
        <f>SSN_7!R2097</f>
        <v xml:space="preserve"> 376</v>
      </c>
      <c r="S116" s="30" t="str">
        <f>SSN_7!S2097</f>
        <v xml:space="preserve"> 376</v>
      </c>
      <c r="T116" s="30" t="str">
        <f>SSN_7!T2097</f>
        <v xml:space="preserve"> 376</v>
      </c>
      <c r="U116" s="30" t="str">
        <f>SSN_7!U2097</f>
        <v xml:space="preserve"> 376</v>
      </c>
      <c r="V116" s="30" t="str">
        <f>SSN_7!V2097</f>
        <v xml:space="preserve"> 376</v>
      </c>
      <c r="X116" t="e">
        <f>VLOOKUP(K116,$X$1:Y$30,2,FALSE())</f>
        <v>#N/A</v>
      </c>
      <c r="AB116" s="20">
        <f>MATCH("R",$J117:$J$1000,0)</f>
        <v>28</v>
      </c>
      <c r="AC116" s="20">
        <f>ROW()</f>
        <v>116</v>
      </c>
      <c r="AD116" s="24" t="e">
        <f t="shared" ca="1" si="41"/>
        <v>#N/A</v>
      </c>
      <c r="AE116" t="str">
        <f t="shared" ca="1" si="40"/>
        <v>E</v>
      </c>
    </row>
    <row r="117" spans="1:31">
      <c r="A117"/>
      <c r="J117" s="12" t="str">
        <f>SSN_7!J2098</f>
        <v/>
      </c>
      <c r="K117" s="30" t="str">
        <f>SSN_7!K2098</f>
        <v xml:space="preserve">    </v>
      </c>
      <c r="L117" s="30" t="str">
        <f>SSN_7!L2098</f>
        <v>0.50</v>
      </c>
      <c r="M117" s="30" t="str">
        <f>SSN_7!M2098</f>
        <v>1.00</v>
      </c>
      <c r="N117" s="30" t="str">
        <f>SSN_7!N2098</f>
        <v>0.85</v>
      </c>
      <c r="O117" s="30" t="str">
        <f>SSN_7!O2098</f>
        <v>0.33</v>
      </c>
      <c r="P117" s="30" t="str">
        <f>SSN_7!P2098</f>
        <v>0.02</v>
      </c>
      <c r="Q117" s="30" t="str">
        <f>SSN_7!Q2098</f>
        <v>0.00</v>
      </c>
      <c r="R117" s="30" t="str">
        <f>SSN_7!R2098</f>
        <v>0.00</v>
      </c>
      <c r="S117" s="30" t="str">
        <f>SSN_7!S2098</f>
        <v>0.00</v>
      </c>
      <c r="T117" s="30" t="str">
        <f>SSN_7!T2098</f>
        <v>0.00</v>
      </c>
      <c r="U117" s="30" t="str">
        <f>SSN_7!U2098</f>
        <v>0.00</v>
      </c>
      <c r="V117" s="30" t="str">
        <f>SSN_7!V2098</f>
        <v>0.00</v>
      </c>
      <c r="X117" t="e">
        <f>VLOOKUP(K117,$X$1:Y$30,2,FALSE())</f>
        <v>#N/A</v>
      </c>
      <c r="AB117" s="20">
        <f>MATCH("R",$J118:$J$1000,0)</f>
        <v>27</v>
      </c>
      <c r="AC117" s="20">
        <f>ROW()</f>
        <v>117</v>
      </c>
      <c r="AD117" s="24" t="e">
        <f t="shared" ca="1" si="41"/>
        <v>#N/A</v>
      </c>
      <c r="AE117" t="str">
        <f t="shared" ca="1" si="40"/>
        <v>E</v>
      </c>
    </row>
    <row r="118" spans="1:31">
      <c r="A118"/>
      <c r="J118" s="12" t="str">
        <f>SSN_7!J2099</f>
        <v/>
      </c>
      <c r="K118" s="30" t="str">
        <f>SSN_7!K2099</f>
        <v xml:space="preserve">    </v>
      </c>
      <c r="L118" s="30" t="str">
        <f>SSN_7!L2099</f>
        <v xml:space="preserve"> 110</v>
      </c>
      <c r="M118" s="30" t="str">
        <f>SSN_7!M2099</f>
        <v xml:space="preserve">  97</v>
      </c>
      <c r="N118" s="30" t="str">
        <f>SSN_7!N2099</f>
        <v xml:space="preserve"> 104</v>
      </c>
      <c r="O118" s="30" t="str">
        <f>SSN_7!O2099</f>
        <v xml:space="preserve"> 113</v>
      </c>
      <c r="P118" s="30" t="str">
        <f>SSN_7!P2099</f>
        <v xml:space="preserve"> 128</v>
      </c>
      <c r="Q118" s="30" t="str">
        <f>SSN_7!Q2099</f>
        <v xml:space="preserve"> 166</v>
      </c>
      <c r="R118" s="30" t="str">
        <f>SSN_7!R2099</f>
        <v xml:space="preserve"> 183</v>
      </c>
      <c r="S118" s="30" t="str">
        <f>SSN_7!S2099</f>
        <v xml:space="preserve"> 185</v>
      </c>
      <c r="T118" s="30" t="str">
        <f>SSN_7!T2099</f>
        <v xml:space="preserve"> 187</v>
      </c>
      <c r="U118" s="30" t="str">
        <f>SSN_7!U2099</f>
        <v xml:space="preserve"> 188</v>
      </c>
      <c r="V118" s="30" t="str">
        <f>SSN_7!V2099</f>
        <v xml:space="preserve"> 189</v>
      </c>
      <c r="X118" t="e">
        <f>VLOOKUP(K118,$X$1:Y$30,2,FALSE())</f>
        <v>#N/A</v>
      </c>
      <c r="AB118" s="20">
        <f>MATCH("R",$J119:$J$1000,0)</f>
        <v>26</v>
      </c>
      <c r="AC118" s="20">
        <f>ROW()</f>
        <v>118</v>
      </c>
      <c r="AD118" s="24" t="e">
        <f t="shared" ca="1" si="41"/>
        <v>#N/A</v>
      </c>
      <c r="AE118" t="str">
        <f t="shared" ca="1" si="40"/>
        <v>E</v>
      </c>
    </row>
    <row r="119" spans="1:31">
      <c r="A119"/>
      <c r="J119" s="12" t="str">
        <f>SSN_7!J2100</f>
        <v/>
      </c>
      <c r="K119" s="30" t="str">
        <f>SSN_7!K2100</f>
        <v xml:space="preserve">    </v>
      </c>
      <c r="L119" s="30" t="str">
        <f>SSN_7!L2100</f>
        <v xml:space="preserve">  27</v>
      </c>
      <c r="M119" s="30" t="str">
        <f>SSN_7!M2100</f>
        <v xml:space="preserve">  32</v>
      </c>
      <c r="N119" s="30" t="str">
        <f>SSN_7!N2100</f>
        <v xml:space="preserve">  32</v>
      </c>
      <c r="O119" s="30" t="str">
        <f>SSN_7!O2100</f>
        <v xml:space="preserve">  26</v>
      </c>
      <c r="P119" s="30" t="str">
        <f>SSN_7!P2100</f>
        <v xml:space="preserve">  13</v>
      </c>
      <c r="Q119" s="30" t="str">
        <f>SSN_7!Q2100</f>
        <v xml:space="preserve"> -22</v>
      </c>
      <c r="R119" s="30" t="str">
        <f>SSN_7!R2100</f>
        <v xml:space="preserve"> -36</v>
      </c>
      <c r="S119" s="30" t="str">
        <f>SSN_7!S2100</f>
        <v xml:space="preserve"> -36</v>
      </c>
      <c r="T119" s="30" t="str">
        <f>SSN_7!T2100</f>
        <v xml:space="preserve"> -36</v>
      </c>
      <c r="U119" s="30" t="str">
        <f>SSN_7!U2100</f>
        <v xml:space="preserve"> -36</v>
      </c>
      <c r="V119" s="30" t="str">
        <f>SSN_7!V2100</f>
        <v xml:space="preserve"> -36</v>
      </c>
      <c r="X119" t="e">
        <f>VLOOKUP(K119,$X$1:Y$30,2,FALSE())</f>
        <v>#N/A</v>
      </c>
      <c r="AB119" s="20">
        <f>MATCH("R",$J120:$J$1000,0)</f>
        <v>25</v>
      </c>
      <c r="AC119" s="20">
        <f>ROW()</f>
        <v>119</v>
      </c>
      <c r="AD119" s="24" t="e">
        <f t="shared" ca="1" si="41"/>
        <v>#N/A</v>
      </c>
      <c r="AE119" t="str">
        <f t="shared" ca="1" si="40"/>
        <v>E</v>
      </c>
    </row>
    <row r="120" spans="1:31">
      <c r="A120"/>
      <c r="J120" s="12" t="str">
        <f>SSN_7!J2101</f>
        <v/>
      </c>
      <c r="K120" s="30" t="str">
        <f>SSN_7!K2101</f>
        <v xml:space="preserve">    </v>
      </c>
      <c r="L120" s="30" t="str">
        <f>SSN_7!L2101</f>
        <v xml:space="preserve"> -90</v>
      </c>
      <c r="M120" s="30" t="str">
        <f>SSN_7!M2101</f>
        <v xml:space="preserve"> -77</v>
      </c>
      <c r="N120" s="30" t="str">
        <f>SSN_7!N2101</f>
        <v xml:space="preserve"> -84</v>
      </c>
      <c r="O120" s="30" t="str">
        <f>SSN_7!O2101</f>
        <v xml:space="preserve"> -93</v>
      </c>
      <c r="P120" s="30" t="str">
        <f>SSN_7!P2101</f>
        <v>-108</v>
      </c>
      <c r="Q120" s="30" t="str">
        <f>SSN_7!Q2101</f>
        <v>-146</v>
      </c>
      <c r="R120" s="30" t="str">
        <f>SSN_7!R2101</f>
        <v>-163</v>
      </c>
      <c r="S120" s="30" t="str">
        <f>SSN_7!S2101</f>
        <v>-165</v>
      </c>
      <c r="T120" s="30" t="str">
        <f>SSN_7!T2101</f>
        <v>-167</v>
      </c>
      <c r="U120" s="30" t="str">
        <f>SSN_7!U2101</f>
        <v>-168</v>
      </c>
      <c r="V120" s="30" t="str">
        <f>SSN_7!V2101</f>
        <v>-169</v>
      </c>
      <c r="X120" t="e">
        <f>VLOOKUP(K120,$X$1:Y$30,2,FALSE())</f>
        <v>#N/A</v>
      </c>
      <c r="AB120" s="20">
        <f>MATCH("R",$J121:$J$1000,0)</f>
        <v>24</v>
      </c>
      <c r="AC120" s="20">
        <f>ROW()</f>
        <v>120</v>
      </c>
      <c r="AD120" s="24" t="e">
        <f t="shared" ca="1" si="41"/>
        <v>#N/A</v>
      </c>
      <c r="AE120" t="str">
        <f t="shared" ca="1" si="40"/>
        <v>E</v>
      </c>
    </row>
    <row r="121" spans="1:31">
      <c r="A121"/>
      <c r="J121" s="12" t="str">
        <f>SSN_7!J2102</f>
        <v/>
      </c>
      <c r="K121" s="30" t="str">
        <f>SSN_7!K2102</f>
        <v xml:space="preserve">    </v>
      </c>
      <c r="L121" s="30" t="str">
        <f>SSN_7!L2102</f>
        <v>-147</v>
      </c>
      <c r="M121" s="30" t="str">
        <f>SSN_7!M2102</f>
        <v>-136</v>
      </c>
      <c r="N121" s="30" t="str">
        <f>SSN_7!N2102</f>
        <v>-144</v>
      </c>
      <c r="O121" s="30" t="str">
        <f>SSN_7!O2102</f>
        <v>-148</v>
      </c>
      <c r="P121" s="30" t="str">
        <f>SSN_7!P2102</f>
        <v>-153</v>
      </c>
      <c r="Q121" s="30" t="str">
        <f>SSN_7!Q2102</f>
        <v>-158</v>
      </c>
      <c r="R121" s="30" t="str">
        <f>SSN_7!R2102</f>
        <v>-163</v>
      </c>
      <c r="S121" s="30" t="str">
        <f>SSN_7!S2102</f>
        <v>-167</v>
      </c>
      <c r="T121" s="30" t="str">
        <f>SSN_7!T2102</f>
        <v>-169</v>
      </c>
      <c r="U121" s="30" t="str">
        <f>SSN_7!U2102</f>
        <v>-170</v>
      </c>
      <c r="V121" s="30" t="str">
        <f>SSN_7!V2102</f>
        <v>-172</v>
      </c>
      <c r="X121" t="e">
        <f>VLOOKUP(K121,$X$1:Y$30,2,FALSE())</f>
        <v>#N/A</v>
      </c>
      <c r="AB121" s="20">
        <f>MATCH("R",$J122:$J$1000,0)</f>
        <v>23</v>
      </c>
      <c r="AC121" s="20">
        <f>ROW()</f>
        <v>121</v>
      </c>
      <c r="AD121" s="24" t="e">
        <f t="shared" ca="1" si="41"/>
        <v>#N/A</v>
      </c>
      <c r="AE121" t="str">
        <f t="shared" ca="1" si="40"/>
        <v>E</v>
      </c>
    </row>
    <row r="122" spans="1:31">
      <c r="A122"/>
      <c r="J122" s="12" t="str">
        <f>SSN_7!J2103</f>
        <v/>
      </c>
      <c r="K122" s="30" t="str">
        <f>SSN_7!K2103</f>
        <v xml:space="preserve">    </v>
      </c>
      <c r="L122" s="30" t="str">
        <f>SSN_7!L2103</f>
        <v xml:space="preserve">  57</v>
      </c>
      <c r="M122" s="30" t="str">
        <f>SSN_7!M2103</f>
        <v xml:space="preserve">  59</v>
      </c>
      <c r="N122" s="30" t="str">
        <f>SSN_7!N2103</f>
        <v xml:space="preserve">  60</v>
      </c>
      <c r="O122" s="30" t="str">
        <f>SSN_7!O2103</f>
        <v xml:space="preserve">  56</v>
      </c>
      <c r="P122" s="30" t="str">
        <f>SSN_7!P2103</f>
        <v xml:space="preserve">  45</v>
      </c>
      <c r="Q122" s="30" t="str">
        <f>SSN_7!Q2103</f>
        <v xml:space="preserve">  12</v>
      </c>
      <c r="R122" s="30" t="str">
        <f>SSN_7!R2103</f>
        <v xml:space="preserve">   0</v>
      </c>
      <c r="S122" s="30" t="str">
        <f>SSN_7!S2103</f>
        <v xml:space="preserve">   1</v>
      </c>
      <c r="T122" s="30" t="str">
        <f>SSN_7!T2103</f>
        <v xml:space="preserve">   2</v>
      </c>
      <c r="U122" s="30" t="str">
        <f>SSN_7!U2103</f>
        <v xml:space="preserve">   2</v>
      </c>
      <c r="V122" s="30" t="str">
        <f>SSN_7!V2103</f>
        <v xml:space="preserve">   3</v>
      </c>
      <c r="X122" t="e">
        <f>VLOOKUP(K122,$X$1:Y$30,2,FALSE())</f>
        <v>#N/A</v>
      </c>
      <c r="AB122" s="20">
        <f>MATCH("R",$J123:$J$1000,0)</f>
        <v>22</v>
      </c>
      <c r="AC122" s="20">
        <f>ROW()</f>
        <v>122</v>
      </c>
      <c r="AD122" s="24" t="e">
        <f t="shared" ca="1" si="41"/>
        <v>#N/A</v>
      </c>
      <c r="AE122" t="str">
        <f t="shared" ca="1" si="40"/>
        <v>E</v>
      </c>
    </row>
    <row r="123" spans="1:31">
      <c r="A123"/>
      <c r="J123" s="12" t="str">
        <f>SSN_7!J2104</f>
        <v/>
      </c>
      <c r="K123" s="30" t="str">
        <f>SSN_7!K2104</f>
        <v xml:space="preserve">    </v>
      </c>
      <c r="L123" s="30" t="str">
        <f>SSN_7!L2104</f>
        <v xml:space="preserve">  31</v>
      </c>
      <c r="M123" s="30" t="str">
        <f>SSN_7!M2104</f>
        <v xml:space="preserve">  26</v>
      </c>
      <c r="N123" s="30" t="str">
        <f>SSN_7!N2104</f>
        <v xml:space="preserve">  27</v>
      </c>
      <c r="O123" s="30" t="str">
        <f>SSN_7!O2104</f>
        <v xml:space="preserve">  34</v>
      </c>
      <c r="P123" s="30" t="str">
        <f>SSN_7!P2104</f>
        <v xml:space="preserve">  49</v>
      </c>
      <c r="Q123" s="30" t="str">
        <f>SSN_7!Q2104</f>
        <v xml:space="preserve">  80</v>
      </c>
      <c r="R123" s="30" t="str">
        <f>SSN_7!R2104</f>
        <v xml:space="preserve">  85</v>
      </c>
      <c r="S123" s="30" t="str">
        <f>SSN_7!S2104</f>
        <v xml:space="preserve">  84</v>
      </c>
      <c r="T123" s="30" t="str">
        <f>SSN_7!T2104</f>
        <v xml:space="preserve">  84</v>
      </c>
      <c r="U123" s="30" t="str">
        <f>SSN_7!U2104</f>
        <v xml:space="preserve">  83</v>
      </c>
      <c r="V123" s="30" t="str">
        <f>SSN_7!V2104</f>
        <v xml:space="preserve">  83</v>
      </c>
      <c r="X123" t="e">
        <f>VLOOKUP(K123,$X$1:Y$30,2,FALSE())</f>
        <v>#N/A</v>
      </c>
      <c r="AB123" s="20">
        <f>MATCH("R",$J124:$J$1000,0)</f>
        <v>21</v>
      </c>
      <c r="AC123" s="20">
        <f>ROW()</f>
        <v>123</v>
      </c>
      <c r="AD123" s="24" t="e">
        <f t="shared" ca="1" si="41"/>
        <v>#N/A</v>
      </c>
      <c r="AE123" t="str">
        <f t="shared" ca="1" si="40"/>
        <v>E</v>
      </c>
    </row>
    <row r="124" spans="1:31">
      <c r="A124"/>
      <c r="J124" s="12" t="str">
        <f>SSN_7!J2105</f>
        <v/>
      </c>
      <c r="K124" s="30" t="str">
        <f>SSN_7!K2105</f>
        <v xml:space="preserve">    </v>
      </c>
      <c r="L124" s="30" t="str">
        <f>SSN_7!L2105</f>
        <v>0.01</v>
      </c>
      <c r="M124" s="30" t="str">
        <f>SSN_7!M2105</f>
        <v>0.01</v>
      </c>
      <c r="N124" s="30" t="str">
        <f>SSN_7!N2105</f>
        <v>0.02</v>
      </c>
      <c r="O124" s="30" t="str">
        <f>SSN_7!O2105</f>
        <v>0.02</v>
      </c>
      <c r="P124" s="30" t="str">
        <f>SSN_7!P2105</f>
        <v>0.01</v>
      </c>
      <c r="Q124" s="30" t="str">
        <f>SSN_7!Q2105</f>
        <v>0.00</v>
      </c>
      <c r="R124" s="30" t="str">
        <f>SSN_7!R2105</f>
        <v>0.00</v>
      </c>
      <c r="S124" s="30" t="str">
        <f>SSN_7!S2105</f>
        <v>0.00</v>
      </c>
      <c r="T124" s="30" t="str">
        <f>SSN_7!T2105</f>
        <v>0.00</v>
      </c>
      <c r="U124" s="30" t="str">
        <f>SSN_7!U2105</f>
        <v>0.00</v>
      </c>
      <c r="V124" s="30" t="str">
        <f>SSN_7!V2105</f>
        <v>0.00</v>
      </c>
      <c r="X124" t="e">
        <f>VLOOKUP(K124,$X$1:Y$30,2,FALSE())</f>
        <v>#N/A</v>
      </c>
      <c r="AB124" s="20">
        <f>MATCH("R",$J125:$J$1000,0)</f>
        <v>20</v>
      </c>
      <c r="AC124" s="20">
        <f>ROW()</f>
        <v>124</v>
      </c>
      <c r="AD124" s="24" t="e">
        <f t="shared" ca="1" si="41"/>
        <v>#N/A</v>
      </c>
      <c r="AE124" t="str">
        <f t="shared" ca="1" si="40"/>
        <v>E</v>
      </c>
    </row>
    <row r="125" spans="1:31">
      <c r="A125"/>
      <c r="J125" s="12" t="str">
        <f>SSN_7!J2106</f>
        <v/>
      </c>
      <c r="K125" s="30" t="str">
        <f>SSN_7!K2106</f>
        <v xml:space="preserve">    </v>
      </c>
      <c r="L125" s="30" t="str">
        <f>SSN_7!L2106</f>
        <v>0.00</v>
      </c>
      <c r="M125" s="30" t="str">
        <f>SSN_7!M2106</f>
        <v>0.00</v>
      </c>
      <c r="N125" s="30" t="str">
        <f>SSN_7!N2106</f>
        <v>0.00</v>
      </c>
      <c r="O125" s="30" t="str">
        <f>SSN_7!O2106</f>
        <v>0.00</v>
      </c>
      <c r="P125" s="30" t="str">
        <f>SSN_7!P2106</f>
        <v>0.00</v>
      </c>
      <c r="Q125" s="30" t="str">
        <f>SSN_7!Q2106</f>
        <v>0.00</v>
      </c>
      <c r="R125" s="30" t="str">
        <f>SSN_7!R2106</f>
        <v>0.00</v>
      </c>
      <c r="S125" s="30" t="str">
        <f>SSN_7!S2106</f>
        <v>0.00</v>
      </c>
      <c r="T125" s="30" t="str">
        <f>SSN_7!T2106</f>
        <v>0.00</v>
      </c>
      <c r="U125" s="30" t="str">
        <f>SSN_7!U2106</f>
        <v>0.00</v>
      </c>
      <c r="V125" s="30" t="str">
        <f>SSN_7!V2106</f>
        <v>0.00</v>
      </c>
      <c r="X125" t="e">
        <f>VLOOKUP(K125,$X$1:Y$30,2,FALSE())</f>
        <v>#N/A</v>
      </c>
      <c r="AB125" s="20">
        <f>MATCH("R",$J126:$J$1000,0)</f>
        <v>19</v>
      </c>
      <c r="AC125" s="20">
        <f>ROW()</f>
        <v>125</v>
      </c>
      <c r="AD125" s="24" t="e">
        <f t="shared" ca="1" si="41"/>
        <v>#N/A</v>
      </c>
      <c r="AE125" t="str">
        <f t="shared" ca="1" si="40"/>
        <v>E</v>
      </c>
    </row>
    <row r="126" spans="1:31">
      <c r="A126"/>
      <c r="J126" s="12" t="str">
        <f>SSN_7!J2107</f>
        <v/>
      </c>
      <c r="K126" s="30" t="str">
        <f>SSN_7!K2107</f>
        <v xml:space="preserve">    </v>
      </c>
      <c r="L126" s="30" t="str">
        <f>SSN_7!L2107</f>
        <v>0.08</v>
      </c>
      <c r="M126" s="30" t="str">
        <f>SSN_7!M2107</f>
        <v>0.08</v>
      </c>
      <c r="N126" s="30" t="str">
        <f>SSN_7!N2107</f>
        <v>0.10</v>
      </c>
      <c r="O126" s="30" t="str">
        <f>SSN_7!O2107</f>
        <v>0.07</v>
      </c>
      <c r="P126" s="30" t="str">
        <f>SSN_7!P2107</f>
        <v>0.04</v>
      </c>
      <c r="Q126" s="30" t="str">
        <f>SSN_7!Q2107</f>
        <v>0.00</v>
      </c>
      <c r="R126" s="30" t="str">
        <f>SSN_7!R2107</f>
        <v>0.00</v>
      </c>
      <c r="S126" s="30" t="str">
        <f>SSN_7!S2107</f>
        <v>0.00</v>
      </c>
      <c r="T126" s="30" t="str">
        <f>SSN_7!T2107</f>
        <v>0.00</v>
      </c>
      <c r="U126" s="30" t="str">
        <f>SSN_7!U2107</f>
        <v>0.00</v>
      </c>
      <c r="V126" s="30" t="str">
        <f>SSN_7!V2107</f>
        <v>0.00</v>
      </c>
      <c r="X126" t="e">
        <f>VLOOKUP(K126,$X$1:Y$30,2,FALSE())</f>
        <v>#N/A</v>
      </c>
      <c r="AB126" s="20">
        <f>MATCH("R",$J127:$J$1000,0)</f>
        <v>18</v>
      </c>
      <c r="AC126" s="20">
        <f>ROW()</f>
        <v>126</v>
      </c>
      <c r="AD126" s="24" t="e">
        <f t="shared" ca="1" si="41"/>
        <v>#N/A</v>
      </c>
      <c r="AE126" t="str">
        <f t="shared" ca="1" si="40"/>
        <v>E</v>
      </c>
    </row>
    <row r="127" spans="1:31">
      <c r="A127"/>
      <c r="J127" s="12" t="str">
        <f>SSN_7!J2108</f>
        <v/>
      </c>
      <c r="K127" s="30" t="str">
        <f>SSN_7!K2108</f>
        <v xml:space="preserve">    </v>
      </c>
      <c r="L127" s="30" t="str">
        <f>SSN_7!L2108</f>
        <v>12.8</v>
      </c>
      <c r="M127" s="30" t="str">
        <f>SSN_7!M2108</f>
        <v xml:space="preserve"> 8.2</v>
      </c>
      <c r="N127" s="30" t="str">
        <f>SSN_7!N2108</f>
        <v>11.2</v>
      </c>
      <c r="O127" s="30" t="str">
        <f>SSN_7!O2108</f>
        <v>14.1</v>
      </c>
      <c r="P127" s="30" t="str">
        <f>SSN_7!P2108</f>
        <v>19.2</v>
      </c>
      <c r="Q127" s="30" t="str">
        <f>SSN_7!Q2108</f>
        <v>16.0</v>
      </c>
      <c r="R127" s="30" t="str">
        <f>SSN_7!R2108</f>
        <v xml:space="preserve"> 8.2</v>
      </c>
      <c r="S127" s="30" t="str">
        <f>SSN_7!S2108</f>
        <v xml:space="preserve"> 8.2</v>
      </c>
      <c r="T127" s="30" t="str">
        <f>SSN_7!T2108</f>
        <v xml:space="preserve"> 8.2</v>
      </c>
      <c r="U127" s="30" t="str">
        <f>SSN_7!U2108</f>
        <v xml:space="preserve"> 8.2</v>
      </c>
      <c r="V127" s="30" t="str">
        <f>SSN_7!V2108</f>
        <v xml:space="preserve"> 8.2</v>
      </c>
      <c r="X127" t="e">
        <f>VLOOKUP(K127,$X$1:Y$30,2,FALSE())</f>
        <v>#N/A</v>
      </c>
      <c r="AB127" s="20">
        <f>MATCH("R",$J128:$J$1000,0)</f>
        <v>17</v>
      </c>
      <c r="AC127" s="20">
        <f>ROW()</f>
        <v>127</v>
      </c>
      <c r="AD127" s="24" t="e">
        <f t="shared" ca="1" si="41"/>
        <v>#N/A</v>
      </c>
      <c r="AE127" t="str">
        <f t="shared" ca="1" si="40"/>
        <v>E</v>
      </c>
    </row>
    <row r="128" spans="1:31">
      <c r="A128"/>
      <c r="J128" s="12" t="str">
        <f>SSN_7!J2109</f>
        <v/>
      </c>
      <c r="K128" s="30" t="str">
        <f>SSN_7!K2109</f>
        <v xml:space="preserve">    </v>
      </c>
      <c r="L128" s="30" t="str">
        <f>SSN_7!L2109</f>
        <v xml:space="preserve"> 7.2</v>
      </c>
      <c r="M128" s="30" t="str">
        <f>SSN_7!M2109</f>
        <v xml:space="preserve"> 4.0</v>
      </c>
      <c r="N128" s="30" t="str">
        <f>SSN_7!N2109</f>
        <v xml:space="preserve"> 4.6</v>
      </c>
      <c r="O128" s="30" t="str">
        <f>SSN_7!O2109</f>
        <v xml:space="preserve"> 8.7</v>
      </c>
      <c r="P128" s="30" t="str">
        <f>SSN_7!P2109</f>
        <v>15.1</v>
      </c>
      <c r="Q128" s="30" t="str">
        <f>SSN_7!Q2109</f>
        <v>21.3</v>
      </c>
      <c r="R128" s="30" t="str">
        <f>SSN_7!R2109</f>
        <v xml:space="preserve"> 4.0</v>
      </c>
      <c r="S128" s="30" t="str">
        <f>SSN_7!S2109</f>
        <v xml:space="preserve"> 4.0</v>
      </c>
      <c r="T128" s="30" t="str">
        <f>SSN_7!T2109</f>
        <v xml:space="preserve"> 4.0</v>
      </c>
      <c r="U128" s="30" t="str">
        <f>SSN_7!U2109</f>
        <v xml:space="preserve"> 4.0</v>
      </c>
      <c r="V128" s="30" t="str">
        <f>SSN_7!V2109</f>
        <v xml:space="preserve"> 4.0</v>
      </c>
      <c r="X128" t="e">
        <f>VLOOKUP(K128,$X$1:Y$30,2,FALSE())</f>
        <v>#N/A</v>
      </c>
      <c r="AB128" s="20">
        <f>MATCH("R",$J129:$J$1000,0)</f>
        <v>16</v>
      </c>
      <c r="AC128" s="20">
        <f>ROW()</f>
        <v>128</v>
      </c>
      <c r="AD128" s="24" t="e">
        <f t="shared" ca="1" si="41"/>
        <v>#N/A</v>
      </c>
      <c r="AE128" t="str">
        <f t="shared" ca="1" si="40"/>
        <v>E</v>
      </c>
    </row>
    <row r="129" spans="1:31">
      <c r="A129"/>
      <c r="J129" s="12" t="str">
        <f>SSN_7!J2110</f>
        <v/>
      </c>
      <c r="K129" s="30" t="str">
        <f>SSN_7!K2110</f>
        <v xml:space="preserve">    </v>
      </c>
      <c r="L129" s="30" t="str">
        <f>SSN_7!L2110</f>
        <v>15.3</v>
      </c>
      <c r="M129" s="30" t="str">
        <f>SSN_7!M2110</f>
        <v>12.0</v>
      </c>
      <c r="N129" s="30" t="str">
        <f>SSN_7!N2110</f>
        <v>14.0</v>
      </c>
      <c r="O129" s="30" t="str">
        <f>SSN_7!O2110</f>
        <v>16.4</v>
      </c>
      <c r="P129" s="30" t="str">
        <f>SSN_7!P2110</f>
        <v>21.0</v>
      </c>
      <c r="Q129" s="30" t="str">
        <f>SSN_7!Q2110</f>
        <v>18.4</v>
      </c>
      <c r="R129" s="30" t="str">
        <f>SSN_7!R2110</f>
        <v>12.5</v>
      </c>
      <c r="S129" s="30" t="str">
        <f>SSN_7!S2110</f>
        <v>12.6</v>
      </c>
      <c r="T129" s="30" t="str">
        <f>SSN_7!T2110</f>
        <v>12.7</v>
      </c>
      <c r="U129" s="30" t="str">
        <f>SSN_7!U2110</f>
        <v>12.7</v>
      </c>
      <c r="V129" s="30" t="str">
        <f>SSN_7!V2110</f>
        <v>12.7</v>
      </c>
      <c r="X129" t="e">
        <f>VLOOKUP(K129,$X$1:Y$30,2,FALSE())</f>
        <v>#N/A</v>
      </c>
      <c r="AB129" s="20">
        <f>MATCH("R",$J130:$J$1000,0)</f>
        <v>15</v>
      </c>
      <c r="AC129" s="20">
        <f>ROW()</f>
        <v>129</v>
      </c>
      <c r="AD129" s="24" t="e">
        <f t="shared" ca="1" si="41"/>
        <v>#N/A</v>
      </c>
      <c r="AE129" t="str">
        <f t="shared" ca="1" si="40"/>
        <v>E</v>
      </c>
    </row>
    <row r="130" spans="1:31">
      <c r="A130"/>
      <c r="J130" s="12" t="str">
        <f>SSN_7!J2111</f>
        <v/>
      </c>
      <c r="K130" s="30" t="str">
        <f>SSN_7!K2111</f>
        <v xml:space="preserve">    </v>
      </c>
      <c r="L130" s="30" t="str">
        <f>SSN_7!L2111</f>
        <v xml:space="preserve"> 9.1</v>
      </c>
      <c r="M130" s="30" t="str">
        <f>SSN_7!M2111</f>
        <v xml:space="preserve"> 7.5</v>
      </c>
      <c r="N130" s="30" t="str">
        <f>SSN_7!N2111</f>
        <v xml:space="preserve"> 7.5</v>
      </c>
      <c r="O130" s="30" t="str">
        <f>SSN_7!O2111</f>
        <v>10.3</v>
      </c>
      <c r="P130" s="30" t="str">
        <f>SSN_7!P2111</f>
        <v>15.9</v>
      </c>
      <c r="Q130" s="30" t="str">
        <f>SSN_7!Q2111</f>
        <v>21.9</v>
      </c>
      <c r="R130" s="30" t="str">
        <f>SSN_7!R2111</f>
        <v xml:space="preserve"> 6.8</v>
      </c>
      <c r="S130" s="30" t="str">
        <f>SSN_7!S2111</f>
        <v xml:space="preserve"> 7.1</v>
      </c>
      <c r="T130" s="30" t="str">
        <f>SSN_7!T2111</f>
        <v xml:space="preserve"> 7.1</v>
      </c>
      <c r="U130" s="30" t="str">
        <f>SSN_7!U2111</f>
        <v xml:space="preserve"> 7.1</v>
      </c>
      <c r="V130" s="30" t="str">
        <f>SSN_7!V2111</f>
        <v xml:space="preserve"> 7.1</v>
      </c>
      <c r="X130" t="e">
        <f>VLOOKUP(K130,$X$1:Y$30,2,FALSE())</f>
        <v>#N/A</v>
      </c>
      <c r="AB130" s="20">
        <f>MATCH("R",$J131:$J$1000,0)</f>
        <v>14</v>
      </c>
      <c r="AC130" s="20">
        <f>ROW()</f>
        <v>130</v>
      </c>
      <c r="AD130" s="24" t="e">
        <f t="shared" ca="1" si="41"/>
        <v>#N/A</v>
      </c>
      <c r="AE130" t="str">
        <f t="shared" ref="AE130:AE193" ca="1" si="42">IF(ISERROR(AD130),"E","OK")</f>
        <v>E</v>
      </c>
    </row>
    <row r="131" spans="1:31">
      <c r="A131"/>
      <c r="J131" s="12" t="str">
        <f>SSN_7!J2112</f>
        <v/>
      </c>
      <c r="K131" s="30" t="str">
        <f>SSN_7!K2112</f>
        <v xml:space="preserve">    </v>
      </c>
      <c r="L131" s="30" t="str">
        <f>SSN_7!L2112</f>
        <v xml:space="preserve"> 3.8</v>
      </c>
      <c r="M131" s="30" t="str">
        <f>SSN_7!M2112</f>
        <v xml:space="preserve"> 4.0</v>
      </c>
      <c r="N131" s="30" t="str">
        <f>SSN_7!N2112</f>
        <v xml:space="preserve"> 3.8</v>
      </c>
      <c r="O131" s="30" t="str">
        <f>SSN_7!O2112</f>
        <v xml:space="preserve"> 3.7</v>
      </c>
      <c r="P131" s="30" t="str">
        <f>SSN_7!P2112</f>
        <v xml:space="preserve"> 3.4</v>
      </c>
      <c r="Q131" s="30" t="str">
        <f>SSN_7!Q2112</f>
        <v xml:space="preserve"> 3.2</v>
      </c>
      <c r="R131" s="30" t="str">
        <f>SSN_7!R2112</f>
        <v xml:space="preserve"> 3.0</v>
      </c>
      <c r="S131" s="30" t="str">
        <f>SSN_7!S2112</f>
        <v xml:space="preserve"> 2.9</v>
      </c>
      <c r="T131" s="30" t="str">
        <f>SSN_7!T2112</f>
        <v xml:space="preserve"> 2.8</v>
      </c>
      <c r="U131" s="30" t="str">
        <f>SSN_7!U2112</f>
        <v xml:space="preserve"> 2.8</v>
      </c>
      <c r="V131" s="30" t="str">
        <f>SSN_7!V2112</f>
        <v xml:space="preserve"> 2.7</v>
      </c>
      <c r="X131" t="e">
        <f>VLOOKUP(K131,$X$1:Y$30,2,FALSE())</f>
        <v>#N/A</v>
      </c>
      <c r="AB131" s="20">
        <f>MATCH("R",$J132:$J$1000,0)</f>
        <v>13</v>
      </c>
      <c r="AC131" s="20">
        <f>ROW()</f>
        <v>131</v>
      </c>
      <c r="AD131" s="24" t="e">
        <f t="shared" ref="AD131:AD194" ca="1" si="43">IF(VALUE(INDIRECT(ADDRESS(AD130,AA$1+1,1,TRUE())))=1,AD130+1,VALUE(INDIRECT(ADDRESS(AD130,AA$1+2,1,TRUE())))+VALUE((INDIRECT(ADDRESS(AD130,AA$1+1,1,TRUE())))))</f>
        <v>#N/A</v>
      </c>
      <c r="AE131" t="str">
        <f t="shared" ca="1" si="42"/>
        <v>E</v>
      </c>
    </row>
    <row r="132" spans="1:31">
      <c r="A132"/>
      <c r="J132" s="12" t="str">
        <f>SSN_7!J2113</f>
        <v/>
      </c>
      <c r="K132" s="30" t="str">
        <f>SSN_7!K2113</f>
        <v xml:space="preserve">    </v>
      </c>
      <c r="L132" s="30" t="str">
        <f>SSN_7!L2113</f>
        <v xml:space="preserve"> 3.8</v>
      </c>
      <c r="M132" s="30" t="str">
        <f>SSN_7!M2113</f>
        <v xml:space="preserve"> 4.1</v>
      </c>
      <c r="N132" s="30" t="str">
        <f>SSN_7!N2113</f>
        <v xml:space="preserve"> 3.8</v>
      </c>
      <c r="O132" s="30" t="str">
        <f>SSN_7!O2113</f>
        <v xml:space="preserve"> 3.7</v>
      </c>
      <c r="P132" s="30" t="str">
        <f>SSN_7!P2113</f>
        <v xml:space="preserve"> 3.4</v>
      </c>
      <c r="Q132" s="30" t="str">
        <f>SSN_7!Q2113</f>
        <v xml:space="preserve"> 3.2</v>
      </c>
      <c r="R132" s="30" t="str">
        <f>SSN_7!R2113</f>
        <v xml:space="preserve"> 3.0</v>
      </c>
      <c r="S132" s="30" t="str">
        <f>SSN_7!S2113</f>
        <v xml:space="preserve"> 2.9</v>
      </c>
      <c r="T132" s="30" t="str">
        <f>SSN_7!T2113</f>
        <v xml:space="preserve"> 2.8</v>
      </c>
      <c r="U132" s="30" t="str">
        <f>SSN_7!U2113</f>
        <v xml:space="preserve"> 2.8</v>
      </c>
      <c r="V132" s="30" t="str">
        <f>SSN_7!V2113</f>
        <v xml:space="preserve"> 2.7</v>
      </c>
      <c r="X132" t="e">
        <f>VLOOKUP(K132,$X$1:Y$30,2,FALSE())</f>
        <v>#N/A</v>
      </c>
      <c r="AB132" s="20">
        <f>MATCH("R",$J133:$J$1000,0)</f>
        <v>12</v>
      </c>
      <c r="AC132" s="20">
        <f>ROW()</f>
        <v>132</v>
      </c>
      <c r="AD132" s="24" t="e">
        <f t="shared" ca="1" si="43"/>
        <v>#N/A</v>
      </c>
      <c r="AE132" t="str">
        <f t="shared" ca="1" si="42"/>
        <v>E</v>
      </c>
    </row>
    <row r="133" spans="1:31">
      <c r="A133"/>
      <c r="J133" s="12" t="str">
        <f>SSN_7!J2114</f>
        <v/>
      </c>
      <c r="K133" s="30" t="str">
        <f>SSN_7!K2114</f>
        <v xml:space="preserve">    </v>
      </c>
      <c r="L133" s="30" t="str">
        <f>SSN_7!L2114</f>
        <v xml:space="preserve">  42</v>
      </c>
      <c r="M133" s="30" t="str">
        <f>SSN_7!M2114</f>
        <v xml:space="preserve">  47</v>
      </c>
      <c r="N133" s="30" t="str">
        <f>SSN_7!N2114</f>
        <v xml:space="preserve">  46</v>
      </c>
      <c r="O133" s="30" t="str">
        <f>SSN_7!O2114</f>
        <v xml:space="preserve">  39</v>
      </c>
      <c r="P133" s="30" t="str">
        <f>SSN_7!P2114</f>
        <v xml:space="preserve">  24</v>
      </c>
      <c r="Q133" s="30" t="str">
        <f>SSN_7!Q2114</f>
        <v xml:space="preserve">  -7</v>
      </c>
      <c r="R133" s="30" t="str">
        <f>SSN_7!R2114</f>
        <v xml:space="preserve"> -12</v>
      </c>
      <c r="S133" s="30" t="str">
        <f>SSN_7!S2114</f>
        <v xml:space="preserve"> -11</v>
      </c>
      <c r="T133" s="30" t="str">
        <f>SSN_7!T2114</f>
        <v xml:space="preserve"> -11</v>
      </c>
      <c r="U133" s="30" t="str">
        <f>SSN_7!U2114</f>
        <v xml:space="preserve"> -10</v>
      </c>
      <c r="V133" s="30" t="str">
        <f>SSN_7!V2114</f>
        <v xml:space="preserve"> -10</v>
      </c>
      <c r="X133" t="e">
        <f>VLOOKUP(K133,$X$1:Y$30,2,FALSE())</f>
        <v>#N/A</v>
      </c>
      <c r="AB133" s="20">
        <f>MATCH("R",$J134:$J$1000,0)</f>
        <v>11</v>
      </c>
      <c r="AC133" s="20">
        <f>ROW()</f>
        <v>133</v>
      </c>
      <c r="AD133" s="24" t="e">
        <f t="shared" ca="1" si="43"/>
        <v>#N/A</v>
      </c>
      <c r="AE133" t="str">
        <f t="shared" ca="1" si="42"/>
        <v>E</v>
      </c>
    </row>
    <row r="134" spans="1:31">
      <c r="A134"/>
      <c r="J134" s="12" t="str">
        <f>SSN_7!J2115</f>
        <v/>
      </c>
      <c r="K134" s="30" t="str">
        <f>SSN_7!K2115</f>
        <v xml:space="preserve">    </v>
      </c>
      <c r="L134" s="30" t="str">
        <f>SSN_7!L2115</f>
        <v xml:space="preserve">RSI </v>
      </c>
      <c r="M134" s="30" t="str">
        <f>SSN_7!M2115</f>
        <v>oeff</v>
      </c>
      <c r="N134" s="30" t="str">
        <f>SSN_7!N2115</f>
        <v>Dail</v>
      </c>
      <c r="O134" s="30" t="str">
        <f>SSN_7!O2115</f>
        <v xml:space="preserve">)   </v>
      </c>
      <c r="P134" s="30" t="str">
        <f>SSN_7!P2115</f>
        <v xml:space="preserve">    </v>
      </c>
      <c r="Q134" s="30" t="str">
        <f>SSN_7!Q2115</f>
        <v>METH</v>
      </c>
      <c r="R134" s="30" t="str">
        <f>SSN_7!R2115</f>
        <v>D 30</v>
      </c>
      <c r="S134" s="30" t="str">
        <f>SSN_7!S2115</f>
        <v xml:space="preserve">  VO</v>
      </c>
      <c r="T134" s="30" t="str">
        <f>SSN_7!T2115</f>
        <v xml:space="preserve">CAP </v>
      </c>
      <c r="U134" s="30" t="str">
        <f>SSN_7!U2115</f>
        <v>6.12</v>
      </c>
      <c r="V134" s="30" t="str">
        <f>SSN_7!V2115</f>
        <v xml:space="preserve">7W  </v>
      </c>
      <c r="X134" t="e">
        <f>VLOOKUP(K134,$X$1:Y$30,2,FALSE())</f>
        <v>#N/A</v>
      </c>
      <c r="AB134" s="20">
        <f>MATCH("R",$J135:$J$1000,0)</f>
        <v>10</v>
      </c>
      <c r="AC134" s="20">
        <f>ROW()</f>
        <v>134</v>
      </c>
      <c r="AD134" s="24" t="e">
        <f t="shared" ca="1" si="43"/>
        <v>#N/A</v>
      </c>
      <c r="AE134" t="str">
        <f t="shared" ca="1" si="42"/>
        <v>E</v>
      </c>
    </row>
    <row r="135" spans="1:31">
      <c r="A135"/>
      <c r="J135" s="12" t="str">
        <f>SSN_7!J2116</f>
        <v/>
      </c>
      <c r="K135" s="30" t="str">
        <f>SSN_7!K2116</f>
        <v/>
      </c>
      <c r="L135" s="30" t="str">
        <f>SSN_7!L2116</f>
        <v/>
      </c>
      <c r="M135" s="30" t="str">
        <f>SSN_7!M2116</f>
        <v/>
      </c>
      <c r="N135" s="30" t="str">
        <f>SSN_7!N2116</f>
        <v/>
      </c>
      <c r="O135" s="30" t="str">
        <f>SSN_7!O2116</f>
        <v/>
      </c>
      <c r="P135" s="30" t="str">
        <f>SSN_7!P2116</f>
        <v/>
      </c>
      <c r="Q135" s="30" t="str">
        <f>SSN_7!Q2116</f>
        <v/>
      </c>
      <c r="R135" s="30" t="str">
        <f>SSN_7!R2116</f>
        <v/>
      </c>
      <c r="S135" s="30" t="str">
        <f>SSN_7!S2116</f>
        <v/>
      </c>
      <c r="T135" s="30" t="str">
        <f>SSN_7!T2116</f>
        <v/>
      </c>
      <c r="U135" s="30" t="str">
        <f>SSN_7!U2116</f>
        <v/>
      </c>
      <c r="V135" s="30" t="str">
        <f>SSN_7!V2116</f>
        <v/>
      </c>
      <c r="X135" t="e">
        <f>VLOOKUP(K135,$X$1:Y$30,2,FALSE())</f>
        <v>#N/A</v>
      </c>
      <c r="AB135" s="20">
        <f>MATCH("R",$J136:$J$1000,0)</f>
        <v>9</v>
      </c>
      <c r="AC135" s="20">
        <f>ROW()</f>
        <v>135</v>
      </c>
      <c r="AD135" s="24" t="e">
        <f t="shared" ca="1" si="43"/>
        <v>#N/A</v>
      </c>
      <c r="AE135" t="str">
        <f t="shared" ca="1" si="42"/>
        <v>E</v>
      </c>
    </row>
    <row r="136" spans="1:31">
      <c r="A136"/>
      <c r="J136" s="12" t="str">
        <f>SSN_7!J2117</f>
        <v/>
      </c>
      <c r="K136" s="30" t="str">
        <f>SSN_7!K2117</f>
        <v>Jan,</v>
      </c>
      <c r="L136" s="30" t="str">
        <f>SSN_7!L2117</f>
        <v>1 20</v>
      </c>
      <c r="M136" s="30" t="str">
        <f>SSN_7!M2117</f>
        <v xml:space="preserve">6   </v>
      </c>
      <c r="N136" s="30" t="str">
        <f>SSN_7!N2117</f>
        <v xml:space="preserve">    </v>
      </c>
      <c r="O136" s="30" t="str">
        <f>SSN_7!O2117</f>
        <v xml:space="preserve"> SSN</v>
      </c>
      <c r="P136" s="30" t="str">
        <f>SSN_7!P2117</f>
        <v>= 10</v>
      </c>
      <c r="Q136" s="30" t="str">
        <f>SSN_7!Q2117</f>
        <v xml:space="preserve">.   </v>
      </c>
      <c r="R136" s="30" t="str">
        <f>SSN_7!R2117</f>
        <v xml:space="preserve">    </v>
      </c>
      <c r="S136" s="30" t="str">
        <f>SSN_7!S2117</f>
        <v xml:space="preserve">    </v>
      </c>
      <c r="T136" s="30" t="str">
        <f>SSN_7!T2117</f>
        <v xml:space="preserve">  Mi</v>
      </c>
      <c r="U136" s="30" t="str">
        <f>SSN_7!U2117</f>
        <v>imum</v>
      </c>
      <c r="V136" s="30" t="str">
        <f>SSN_7!V2117</f>
        <v>Angl</v>
      </c>
      <c r="X136" t="e">
        <f>VLOOKUP(K136,$X$1:Y$30,2,FALSE())</f>
        <v>#N/A</v>
      </c>
      <c r="AB136" s="20">
        <f>MATCH("R",$J137:$J$1000,0)</f>
        <v>8</v>
      </c>
      <c r="AC136" s="20">
        <f>ROW()</f>
        <v>136</v>
      </c>
      <c r="AD136" s="24" t="e">
        <f t="shared" ca="1" si="43"/>
        <v>#N/A</v>
      </c>
      <c r="AE136" t="str">
        <f t="shared" ca="1" si="42"/>
        <v>E</v>
      </c>
    </row>
    <row r="137" spans="1:31">
      <c r="A137"/>
      <c r="J137" s="12" t="str">
        <f>SSN_7!J2118</f>
        <v/>
      </c>
      <c r="K137" s="30" t="str">
        <f>SSN_7!K2118</f>
        <v>HOME</v>
      </c>
      <c r="L137" s="30" t="str">
        <f>SSN_7!L2118</f>
        <v xml:space="preserve">    </v>
      </c>
      <c r="M137" s="30" t="str">
        <f>SSN_7!M2118</f>
        <v xml:space="preserve">    </v>
      </c>
      <c r="N137" s="30" t="str">
        <f>SSN_7!N2118</f>
        <v xml:space="preserve">    </v>
      </c>
      <c r="O137" s="30" t="str">
        <f>SSN_7!O2118</f>
        <v>AUST</v>
      </c>
      <c r="P137" s="30" t="str">
        <f>SSN_7!P2118</f>
        <v xml:space="preserve">N   </v>
      </c>
      <c r="Q137" s="30" t="str">
        <f>SSN_7!Q2118</f>
        <v xml:space="preserve">    </v>
      </c>
      <c r="R137" s="30" t="str">
        <f>SSN_7!R2118</f>
        <v xml:space="preserve">    </v>
      </c>
      <c r="S137" s="30" t="str">
        <f>SSN_7!S2118</f>
        <v xml:space="preserve">  AZ</v>
      </c>
      <c r="T137" s="30" t="str">
        <f>SSN_7!T2118</f>
        <v>MUTH</v>
      </c>
      <c r="U137" s="30" t="str">
        <f>SSN_7!U2118</f>
        <v xml:space="preserve">    </v>
      </c>
      <c r="V137" s="30" t="str">
        <f>SSN_7!V2118</f>
        <v xml:space="preserve">    </v>
      </c>
      <c r="X137" t="e">
        <f>VLOOKUP(K137,$X$1:Y$30,2,FALSE())</f>
        <v>#N/A</v>
      </c>
      <c r="AB137" s="20">
        <f>MATCH("R",$J138:$J$1000,0)</f>
        <v>7</v>
      </c>
      <c r="AC137" s="20">
        <f>ROW()</f>
        <v>137</v>
      </c>
      <c r="AD137" s="24" t="e">
        <f t="shared" ca="1" si="43"/>
        <v>#N/A</v>
      </c>
      <c r="AE137" t="str">
        <f t="shared" ca="1" si="42"/>
        <v>E</v>
      </c>
    </row>
    <row r="138" spans="1:31">
      <c r="A138"/>
      <c r="J138" s="12" t="str">
        <f>SSN_7!J2119</f>
        <v/>
      </c>
      <c r="K138" s="30" t="str">
        <f>SSN_7!K2119</f>
        <v>32.9</v>
      </c>
      <c r="L138" s="30" t="str">
        <f>SSN_7!L2119</f>
        <v xml:space="preserve"> N  </v>
      </c>
      <c r="M138" s="30" t="str">
        <f>SSN_7!M2119</f>
        <v>96.6</v>
      </c>
      <c r="N138" s="30" t="str">
        <f>SSN_7!N2119</f>
        <v xml:space="preserve"> W -</v>
      </c>
      <c r="O138" s="30" t="str">
        <f>SSN_7!O2119</f>
        <v>30.2</v>
      </c>
      <c r="P138" s="30" t="str">
        <f>SSN_7!P2119</f>
        <v xml:space="preserve"> N  </v>
      </c>
      <c r="Q138" s="30" t="str">
        <f>SSN_7!Q2119</f>
        <v>97.7</v>
      </c>
      <c r="R138" s="30" t="str">
        <f>SSN_7!R2119</f>
        <v xml:space="preserve"> W  </v>
      </c>
      <c r="S138" s="30" t="str">
        <f>SSN_7!S2119</f>
        <v xml:space="preserve"> 199</v>
      </c>
      <c r="T138" s="30" t="str">
        <f>SSN_7!T2119</f>
        <v xml:space="preserve">97  </v>
      </c>
      <c r="U138" s="30" t="str">
        <f>SSN_7!U2119</f>
        <v>19.3</v>
      </c>
      <c r="V138" s="30" t="str">
        <f>SSN_7!V2119</f>
        <v xml:space="preserve">    </v>
      </c>
      <c r="X138" t="e">
        <f>VLOOKUP(K138,$X$1:Y$30,2,FALSE())</f>
        <v>#N/A</v>
      </c>
      <c r="AB138" s="20">
        <f>MATCH("R",$J139:$J$1000,0)</f>
        <v>6</v>
      </c>
      <c r="AC138" s="20">
        <f>ROW()</f>
        <v>138</v>
      </c>
      <c r="AD138" s="24" t="e">
        <f t="shared" ca="1" si="43"/>
        <v>#N/A</v>
      </c>
      <c r="AE138" t="str">
        <f t="shared" ca="1" si="42"/>
        <v>E</v>
      </c>
    </row>
    <row r="139" spans="1:31">
      <c r="A139"/>
      <c r="J139" s="12" t="str">
        <f>SSN_7!J2120</f>
        <v/>
      </c>
      <c r="K139" s="30" t="str">
        <f>SSN_7!K2120</f>
        <v>XMTR</v>
      </c>
      <c r="L139" s="30" t="str">
        <f>SSN_7!L2120</f>
        <v xml:space="preserve"> 2-3</v>
      </c>
      <c r="M139" s="30" t="str">
        <f>SSN_7!M2120</f>
        <v xml:space="preserve"> ION</v>
      </c>
      <c r="N139" s="30" t="str">
        <f>SSN_7!N2120</f>
        <v>AP #</v>
      </c>
      <c r="O139" s="30" t="str">
        <f>SSN_7!O2120</f>
        <v>3[sa</v>
      </c>
      <c r="P139" s="30" t="str">
        <f>SSN_7!P2120</f>
        <v>ples</v>
      </c>
      <c r="Q139" s="30" t="str">
        <f>SSN_7!Q2120</f>
        <v>SAMP</v>
      </c>
      <c r="R139" s="30" t="str">
        <f>SSN_7!R2120</f>
        <v>E.23</v>
      </c>
      <c r="S139" s="30" t="str">
        <f>SSN_7!S2120</f>
        <v xml:space="preserve">   ]</v>
      </c>
      <c r="T139" s="30" t="str">
        <f>SSN_7!T2120</f>
        <v xml:space="preserve">Az= </v>
      </c>
      <c r="U139" s="30" t="str">
        <f>SSN_7!U2120</f>
        <v xml:space="preserve">0.0 </v>
      </c>
      <c r="V139" s="30" t="str">
        <f>SSN_7!V2120</f>
        <v>FFaz</v>
      </c>
      <c r="X139" t="e">
        <f>VLOOKUP(K139,$X$1:Y$30,2,FALSE())</f>
        <v>#N/A</v>
      </c>
      <c r="AB139" s="20">
        <f>MATCH("R",$J140:$J$1000,0)</f>
        <v>5</v>
      </c>
      <c r="AC139" s="20">
        <f>ROW()</f>
        <v>139</v>
      </c>
      <c r="AD139" s="24" t="e">
        <f t="shared" ca="1" si="43"/>
        <v>#N/A</v>
      </c>
      <c r="AE139" t="str">
        <f t="shared" ca="1" si="42"/>
        <v>E</v>
      </c>
    </row>
    <row r="140" spans="1:31">
      <c r="A140"/>
      <c r="J140" s="12" t="str">
        <f>SSN_7!J2121</f>
        <v/>
      </c>
      <c r="K140" s="30" t="str">
        <f>SSN_7!K2121</f>
        <v>RCVR</v>
      </c>
      <c r="L140" s="30" t="str">
        <f>SSN_7!L2121</f>
        <v xml:space="preserve"> 2-3</v>
      </c>
      <c r="M140" s="30" t="str">
        <f>SSN_7!M2121</f>
        <v xml:space="preserve"> ION</v>
      </c>
      <c r="N140" s="30" t="str">
        <f>SSN_7!N2121</f>
        <v>AP #</v>
      </c>
      <c r="O140" s="30" t="str">
        <f>SSN_7!O2121</f>
        <v>3[sa</v>
      </c>
      <c r="P140" s="30" t="str">
        <f>SSN_7!P2121</f>
        <v>ples</v>
      </c>
      <c r="Q140" s="30" t="str">
        <f>SSN_7!Q2121</f>
        <v>SAMP</v>
      </c>
      <c r="R140" s="30" t="str">
        <f>SSN_7!R2121</f>
        <v>E.23</v>
      </c>
      <c r="S140" s="30" t="str">
        <f>SSN_7!S2121</f>
        <v xml:space="preserve">   ]</v>
      </c>
      <c r="T140" s="30" t="str">
        <f>SSN_7!T2121</f>
        <v xml:space="preserve">Az= </v>
      </c>
      <c r="U140" s="30" t="str">
        <f>SSN_7!U2121</f>
        <v xml:space="preserve">0.0 </v>
      </c>
      <c r="V140" s="30" t="str">
        <f>SSN_7!V2121</f>
        <v>FFaz</v>
      </c>
      <c r="X140" t="e">
        <f>VLOOKUP(K140,$X$1:Y$30,2,FALSE())</f>
        <v>#N/A</v>
      </c>
      <c r="AB140" s="20">
        <f>MATCH("R",$J141:$J$1000,0)</f>
        <v>4</v>
      </c>
      <c r="AC140" s="20">
        <f>ROW()</f>
        <v>140</v>
      </c>
      <c r="AD140" s="24" t="e">
        <f t="shared" ca="1" si="43"/>
        <v>#N/A</v>
      </c>
      <c r="AE140" t="str">
        <f t="shared" ca="1" si="42"/>
        <v>E</v>
      </c>
    </row>
    <row r="141" spans="1:31">
      <c r="A141"/>
      <c r="J141" s="12" t="str">
        <f>SSN_7!J2122</f>
        <v/>
      </c>
      <c r="K141" s="30" t="str">
        <f>SSN_7!K2122</f>
        <v>3 MH</v>
      </c>
      <c r="L141" s="30" t="str">
        <f>SSN_7!L2122</f>
        <v xml:space="preserve"> NOI</v>
      </c>
      <c r="M141" s="30" t="str">
        <f>SSN_7!M2122</f>
        <v xml:space="preserve">E = </v>
      </c>
      <c r="N141" s="30" t="str">
        <f>SSN_7!N2122</f>
        <v>145.</v>
      </c>
      <c r="O141" s="30" t="str">
        <f>SSN_7!O2122</f>
        <v xml:space="preserve"> dBW</v>
      </c>
      <c r="P141" s="30" t="str">
        <f>SSN_7!P2122</f>
        <v xml:space="preserve">    </v>
      </c>
      <c r="Q141" s="30" t="str">
        <f>SSN_7!Q2122</f>
        <v xml:space="preserve">EQ. </v>
      </c>
      <c r="R141" s="30" t="str">
        <f>SSN_7!R2122</f>
        <v>EL =</v>
      </c>
      <c r="S141" s="30" t="str">
        <f>SSN_7!S2122</f>
        <v xml:space="preserve">90% </v>
      </c>
      <c r="T141" s="30" t="str">
        <f>SSN_7!T2122</f>
        <v xml:space="preserve">  RE</v>
      </c>
      <c r="U141" s="30" t="str">
        <f>SSN_7!U2122</f>
        <v>. SN</v>
      </c>
      <c r="V141" s="30" t="str">
        <f>SSN_7!V2122</f>
        <v xml:space="preserve"> = 7</v>
      </c>
      <c r="X141" t="e">
        <f>VLOOKUP(K141,$X$1:Y$30,2,FALSE())</f>
        <v>#N/A</v>
      </c>
      <c r="AB141" s="20">
        <f>MATCH("R",$J142:$J$1000,0)</f>
        <v>3</v>
      </c>
      <c r="AC141" s="20">
        <f>ROW()</f>
        <v>141</v>
      </c>
      <c r="AD141" s="24" t="e">
        <f t="shared" ca="1" si="43"/>
        <v>#N/A</v>
      </c>
      <c r="AE141" t="str">
        <f t="shared" ca="1" si="42"/>
        <v>E</v>
      </c>
    </row>
    <row r="142" spans="1:31">
      <c r="A142"/>
      <c r="J142" s="12" t="str">
        <f>SSN_7!J2123</f>
        <v/>
      </c>
      <c r="K142" s="30" t="str">
        <f>SSN_7!K2123</f>
        <v>MULT</v>
      </c>
      <c r="L142" s="30" t="str">
        <f>SSN_7!L2123</f>
        <v>PATH</v>
      </c>
      <c r="M142" s="30" t="str">
        <f>SSN_7!M2123</f>
        <v>POWE</v>
      </c>
      <c r="N142" s="30" t="str">
        <f>SSN_7!N2123</f>
        <v xml:space="preserve"> TOL</v>
      </c>
      <c r="O142" s="30" t="str">
        <f>SSN_7!O2123</f>
        <v>RANC</v>
      </c>
      <c r="P142" s="30" t="str">
        <f>SSN_7!P2123</f>
        <v xml:space="preserve"> =  </v>
      </c>
      <c r="Q142" s="30" t="str">
        <f>SSN_7!Q2123</f>
        <v>.0 d</v>
      </c>
      <c r="R142" s="30" t="str">
        <f>SSN_7!R2123</f>
        <v xml:space="preserve">   M</v>
      </c>
      <c r="S142" s="30" t="str">
        <f>SSN_7!S2123</f>
        <v>LTIP</v>
      </c>
      <c r="T142" s="30" t="str">
        <f>SSN_7!T2123</f>
        <v>TH D</v>
      </c>
      <c r="U142" s="30" t="str">
        <f>SSN_7!U2123</f>
        <v xml:space="preserve">LAY </v>
      </c>
      <c r="V142" s="30" t="str">
        <f>SSN_7!V2123</f>
        <v>OLER</v>
      </c>
      <c r="X142" t="e">
        <f>VLOOKUP(K142,$X$1:Y$30,2,FALSE())</f>
        <v>#N/A</v>
      </c>
      <c r="AB142" s="20">
        <f>MATCH("R",$J143:$J$1000,0)</f>
        <v>2</v>
      </c>
      <c r="AC142" s="20">
        <f>ROW()</f>
        <v>142</v>
      </c>
      <c r="AD142" s="24" t="e">
        <f t="shared" ca="1" si="43"/>
        <v>#N/A</v>
      </c>
      <c r="AE142" t="str">
        <f t="shared" ca="1" si="42"/>
        <v>E</v>
      </c>
    </row>
    <row r="143" spans="1:31">
      <c r="A143"/>
      <c r="J143" s="12" t="str">
        <f>SSN_7!J2124</f>
        <v/>
      </c>
      <c r="K143" s="30" t="str">
        <f>SSN_7!K2124</f>
        <v/>
      </c>
      <c r="L143" s="30" t="str">
        <f>SSN_7!L2124</f>
        <v/>
      </c>
      <c r="M143" s="30" t="str">
        <f>SSN_7!M2124</f>
        <v/>
      </c>
      <c r="N143" s="30" t="str">
        <f>SSN_7!N2124</f>
        <v/>
      </c>
      <c r="O143" s="30" t="str">
        <f>SSN_7!O2124</f>
        <v/>
      </c>
      <c r="P143" s="30" t="str">
        <f>SSN_7!P2124</f>
        <v/>
      </c>
      <c r="Q143" s="30" t="str">
        <f>SSN_7!Q2124</f>
        <v/>
      </c>
      <c r="R143" s="30" t="str">
        <f>SSN_7!R2124</f>
        <v/>
      </c>
      <c r="S143" s="30" t="str">
        <f>SSN_7!S2124</f>
        <v/>
      </c>
      <c r="T143" s="30" t="str">
        <f>SSN_7!T2124</f>
        <v/>
      </c>
      <c r="U143" s="30" t="str">
        <f>SSN_7!U2124</f>
        <v/>
      </c>
      <c r="V143" s="30" t="str">
        <f>SSN_7!V2124</f>
        <v/>
      </c>
      <c r="X143" t="e">
        <f>VLOOKUP(K143,$X$1:Y$30,2,FALSE())</f>
        <v>#N/A</v>
      </c>
      <c r="AB143" s="20">
        <f>MATCH("R",$J144:$J$1000,0)</f>
        <v>1</v>
      </c>
      <c r="AC143" s="20">
        <f>ROW()</f>
        <v>143</v>
      </c>
      <c r="AD143" s="24" t="e">
        <f t="shared" ca="1" si="43"/>
        <v>#N/A</v>
      </c>
      <c r="AE143" t="str">
        <f t="shared" ca="1" si="42"/>
        <v>E</v>
      </c>
    </row>
    <row r="144" spans="1:31">
      <c r="A144"/>
      <c r="J144" s="12" t="str">
        <f>SSN_7!J2125</f>
        <v>R</v>
      </c>
      <c r="K144" s="30" t="str">
        <f>SSN_7!K2125</f>
        <v xml:space="preserve"> 5.0</v>
      </c>
      <c r="L144" s="30" t="str">
        <f>SSN_7!L2125</f>
        <v xml:space="preserve"> 4.5</v>
      </c>
      <c r="M144" s="30" t="str">
        <f>SSN_7!M2125</f>
        <v xml:space="preserve"> 2.0</v>
      </c>
      <c r="N144" s="30" t="str">
        <f>SSN_7!N2125</f>
        <v xml:space="preserve"> 4.0</v>
      </c>
      <c r="O144" s="30" t="str">
        <f>SSN_7!O2125</f>
        <v xml:space="preserve"> 5.4</v>
      </c>
      <c r="P144" s="30" t="str">
        <f>SSN_7!P2125</f>
        <v xml:space="preserve"> 7.3</v>
      </c>
      <c r="Q144" s="30" t="str">
        <f>SSN_7!Q2125</f>
        <v>10.2</v>
      </c>
      <c r="R144" s="30" t="str">
        <f>SSN_7!R2125</f>
        <v>14.4</v>
      </c>
      <c r="S144" s="30" t="str">
        <f>SSN_7!S2125</f>
        <v>18.2</v>
      </c>
      <c r="T144" s="30" t="str">
        <f>SSN_7!T2125</f>
        <v>21.5</v>
      </c>
      <c r="U144" s="30" t="str">
        <f>SSN_7!U2125</f>
        <v>25.0</v>
      </c>
      <c r="V144" s="30" t="str">
        <f>SSN_7!V2125</f>
        <v>29.0</v>
      </c>
      <c r="X144" t="str">
        <f>VLOOKUP(K144,$X$1:Y$30,2,FALSE())</f>
        <v>0500</v>
      </c>
      <c r="AB144" s="20">
        <f>MATCH("R",$J145:$J$1000,0)</f>
        <v>23</v>
      </c>
      <c r="AC144" s="20">
        <f>ROW()</f>
        <v>144</v>
      </c>
      <c r="AD144" s="24" t="e">
        <f t="shared" ca="1" si="43"/>
        <v>#N/A</v>
      </c>
      <c r="AE144" t="str">
        <f t="shared" ca="1" si="42"/>
        <v>E</v>
      </c>
    </row>
    <row r="145" spans="1:31">
      <c r="A145"/>
      <c r="J145" s="12" t="str">
        <f>SSN_7!J2126</f>
        <v/>
      </c>
      <c r="K145" s="30" t="str">
        <f>SSN_7!K2126</f>
        <v xml:space="preserve">    </v>
      </c>
      <c r="L145" s="30" t="str">
        <f>SSN_7!L2126</f>
        <v xml:space="preserve"> 1F2</v>
      </c>
      <c r="M145" s="30" t="str">
        <f>SSN_7!M2126</f>
        <v xml:space="preserve"> 1F2</v>
      </c>
      <c r="N145" s="30" t="str">
        <f>SSN_7!N2126</f>
        <v xml:space="preserve"> 1F2</v>
      </c>
      <c r="O145" s="30" t="str">
        <f>SSN_7!O2126</f>
        <v xml:space="preserve"> 1F2</v>
      </c>
      <c r="P145" s="30" t="str">
        <f>SSN_7!P2126</f>
        <v xml:space="preserve"> 1F2</v>
      </c>
      <c r="Q145" s="30" t="str">
        <f>SSN_7!Q2126</f>
        <v xml:space="preserve"> 1F2</v>
      </c>
      <c r="R145" s="30" t="str">
        <f>SSN_7!R2126</f>
        <v xml:space="preserve"> 1F2</v>
      </c>
      <c r="S145" s="30" t="str">
        <f>SSN_7!S2126</f>
        <v xml:space="preserve"> 1F2</v>
      </c>
      <c r="T145" s="30" t="str">
        <f>SSN_7!T2126</f>
        <v xml:space="preserve"> 1F2</v>
      </c>
      <c r="U145" s="30" t="str">
        <f>SSN_7!U2126</f>
        <v xml:space="preserve"> 1F2</v>
      </c>
      <c r="V145" s="30" t="str">
        <f>SSN_7!V2126</f>
        <v xml:space="preserve"> 1F2</v>
      </c>
      <c r="X145" t="e">
        <f>VLOOKUP(K145,$X$1:Y$30,2,FALSE())</f>
        <v>#N/A</v>
      </c>
      <c r="AB145" s="20">
        <f>MATCH("R",$J146:$J$1000,0)</f>
        <v>22</v>
      </c>
      <c r="AC145" s="20">
        <f>ROW()</f>
        <v>145</v>
      </c>
      <c r="AD145" s="24" t="e">
        <f t="shared" ca="1" si="43"/>
        <v>#N/A</v>
      </c>
      <c r="AE145" t="str">
        <f t="shared" ca="1" si="42"/>
        <v>E</v>
      </c>
    </row>
    <row r="146" spans="1:31">
      <c r="A146"/>
      <c r="J146" s="12" t="str">
        <f>SSN_7!J2127</f>
        <v/>
      </c>
      <c r="K146" s="30" t="str">
        <f>SSN_7!K2127</f>
        <v xml:space="preserve">    </v>
      </c>
      <c r="L146" s="30" t="str">
        <f>SSN_7!L2127</f>
        <v>65.7</v>
      </c>
      <c r="M146" s="30" t="str">
        <f>SSN_7!M2127</f>
        <v>57.0</v>
      </c>
      <c r="N146" s="30" t="str">
        <f>SSN_7!N2127</f>
        <v>61.8</v>
      </c>
      <c r="O146" s="30" t="str">
        <f>SSN_7!O2127</f>
        <v>65.7</v>
      </c>
      <c r="P146" s="30" t="str">
        <f>SSN_7!P2127</f>
        <v>65.7</v>
      </c>
      <c r="Q146" s="30" t="str">
        <f>SSN_7!Q2127</f>
        <v>65.7</v>
      </c>
      <c r="R146" s="30" t="str">
        <f>SSN_7!R2127</f>
        <v>65.7</v>
      </c>
      <c r="S146" s="30" t="str">
        <f>SSN_7!S2127</f>
        <v>65.7</v>
      </c>
      <c r="T146" s="30" t="str">
        <f>SSN_7!T2127</f>
        <v>65.7</v>
      </c>
      <c r="U146" s="30" t="str">
        <f>SSN_7!U2127</f>
        <v>65.7</v>
      </c>
      <c r="V146" s="30" t="str">
        <f>SSN_7!V2127</f>
        <v>65.7</v>
      </c>
      <c r="X146" t="e">
        <f>VLOOKUP(K146,$X$1:Y$30,2,FALSE())</f>
        <v>#N/A</v>
      </c>
      <c r="AB146" s="20">
        <f>MATCH("R",$J147:$J$1000,0)</f>
        <v>21</v>
      </c>
      <c r="AC146" s="20">
        <f>ROW()</f>
        <v>146</v>
      </c>
      <c r="AD146" s="24" t="e">
        <f t="shared" ca="1" si="43"/>
        <v>#N/A</v>
      </c>
      <c r="AE146" t="str">
        <f t="shared" ca="1" si="42"/>
        <v>E</v>
      </c>
    </row>
    <row r="147" spans="1:31">
      <c r="A147"/>
      <c r="J147" s="12" t="str">
        <f>SSN_7!J2128</f>
        <v/>
      </c>
      <c r="K147" s="30" t="str">
        <f>SSN_7!K2128</f>
        <v xml:space="preserve">    </v>
      </c>
      <c r="L147" s="30" t="str">
        <f>SSN_7!L2128</f>
        <v xml:space="preserve"> 2.8</v>
      </c>
      <c r="M147" s="30" t="str">
        <f>SSN_7!M2128</f>
        <v xml:space="preserve"> 2.1</v>
      </c>
      <c r="N147" s="30" t="str">
        <f>SSN_7!N2128</f>
        <v xml:space="preserve"> 2.4</v>
      </c>
      <c r="O147" s="30" t="str">
        <f>SSN_7!O2128</f>
        <v xml:space="preserve"> 2.8</v>
      </c>
      <c r="P147" s="30" t="str">
        <f>SSN_7!P2128</f>
        <v xml:space="preserve"> 2.8</v>
      </c>
      <c r="Q147" s="30" t="str">
        <f>SSN_7!Q2128</f>
        <v xml:space="preserve"> 2.8</v>
      </c>
      <c r="R147" s="30" t="str">
        <f>SSN_7!R2128</f>
        <v xml:space="preserve"> 2.8</v>
      </c>
      <c r="S147" s="30" t="str">
        <f>SSN_7!S2128</f>
        <v xml:space="preserve"> 2.8</v>
      </c>
      <c r="T147" s="30" t="str">
        <f>SSN_7!T2128</f>
        <v xml:space="preserve"> 2.8</v>
      </c>
      <c r="U147" s="30" t="str">
        <f>SSN_7!U2128</f>
        <v xml:space="preserve"> 2.8</v>
      </c>
      <c r="V147" s="30" t="str">
        <f>SSN_7!V2128</f>
        <v xml:space="preserve"> 2.8</v>
      </c>
      <c r="X147" t="e">
        <f>VLOOKUP(K147,$X$1:Y$30,2,FALSE())</f>
        <v>#N/A</v>
      </c>
      <c r="AB147" s="20">
        <f>MATCH("R",$J148:$J$1000,0)</f>
        <v>20</v>
      </c>
      <c r="AC147" s="20">
        <f>ROW()</f>
        <v>147</v>
      </c>
      <c r="AD147" s="24" t="e">
        <f t="shared" ca="1" si="43"/>
        <v>#N/A</v>
      </c>
      <c r="AE147" t="str">
        <f t="shared" ca="1" si="42"/>
        <v>E</v>
      </c>
    </row>
    <row r="148" spans="1:31">
      <c r="A148"/>
      <c r="J148" s="12" t="str">
        <f>SSN_7!J2129</f>
        <v/>
      </c>
      <c r="K148" s="30" t="str">
        <f>SSN_7!K2129</f>
        <v xml:space="preserve">    </v>
      </c>
      <c r="L148" s="30" t="str">
        <f>SSN_7!L2129</f>
        <v xml:space="preserve"> 381</v>
      </c>
      <c r="M148" s="30" t="str">
        <f>SSN_7!M2129</f>
        <v xml:space="preserve"> 261</v>
      </c>
      <c r="N148" s="30" t="str">
        <f>SSN_7!N2129</f>
        <v xml:space="preserve"> 319</v>
      </c>
      <c r="O148" s="30" t="str">
        <f>SSN_7!O2129</f>
        <v xml:space="preserve"> 381</v>
      </c>
      <c r="P148" s="30" t="str">
        <f>SSN_7!P2129</f>
        <v xml:space="preserve"> 381</v>
      </c>
      <c r="Q148" s="30" t="str">
        <f>SSN_7!Q2129</f>
        <v xml:space="preserve"> 381</v>
      </c>
      <c r="R148" s="30" t="str">
        <f>SSN_7!R2129</f>
        <v xml:space="preserve"> 381</v>
      </c>
      <c r="S148" s="30" t="str">
        <f>SSN_7!S2129</f>
        <v xml:space="preserve"> 381</v>
      </c>
      <c r="T148" s="30" t="str">
        <f>SSN_7!T2129</f>
        <v xml:space="preserve"> 381</v>
      </c>
      <c r="U148" s="30" t="str">
        <f>SSN_7!U2129</f>
        <v xml:space="preserve"> 381</v>
      </c>
      <c r="V148" s="30" t="str">
        <f>SSN_7!V2129</f>
        <v xml:space="preserve"> 381</v>
      </c>
      <c r="X148" t="e">
        <f>VLOOKUP(K148,$X$1:Y$30,2,FALSE())</f>
        <v>#N/A</v>
      </c>
      <c r="AB148" s="20">
        <f>MATCH("R",$J149:$J$1000,0)</f>
        <v>19</v>
      </c>
      <c r="AC148" s="20">
        <f>ROW()</f>
        <v>148</v>
      </c>
      <c r="AD148" s="24" t="e">
        <f t="shared" ca="1" si="43"/>
        <v>#N/A</v>
      </c>
      <c r="AE148" t="str">
        <f t="shared" ca="1" si="42"/>
        <v>E</v>
      </c>
    </row>
    <row r="149" spans="1:31">
      <c r="A149"/>
      <c r="J149" s="12" t="str">
        <f>SSN_7!J2130</f>
        <v/>
      </c>
      <c r="K149" s="30" t="str">
        <f>SSN_7!K2130</f>
        <v xml:space="preserve">    </v>
      </c>
      <c r="L149" s="30" t="str">
        <f>SSN_7!L2130</f>
        <v>0.50</v>
      </c>
      <c r="M149" s="30" t="str">
        <f>SSN_7!M2130</f>
        <v>1.00</v>
      </c>
      <c r="N149" s="30" t="str">
        <f>SSN_7!N2130</f>
        <v>0.73</v>
      </c>
      <c r="O149" s="30" t="str">
        <f>SSN_7!O2130</f>
        <v>0.18</v>
      </c>
      <c r="P149" s="30" t="str">
        <f>SSN_7!P2130</f>
        <v>0.00</v>
      </c>
      <c r="Q149" s="30" t="str">
        <f>SSN_7!Q2130</f>
        <v>0.00</v>
      </c>
      <c r="R149" s="30" t="str">
        <f>SSN_7!R2130</f>
        <v>0.00</v>
      </c>
      <c r="S149" s="30" t="str">
        <f>SSN_7!S2130</f>
        <v>0.00</v>
      </c>
      <c r="T149" s="30" t="str">
        <f>SSN_7!T2130</f>
        <v>0.00</v>
      </c>
      <c r="U149" s="30" t="str">
        <f>SSN_7!U2130</f>
        <v>0.00</v>
      </c>
      <c r="V149" s="30" t="str">
        <f>SSN_7!V2130</f>
        <v>0.00</v>
      </c>
      <c r="X149" t="e">
        <f>VLOOKUP(K149,$X$1:Y$30,2,FALSE())</f>
        <v>#N/A</v>
      </c>
      <c r="AB149" s="20">
        <f>MATCH("R",$J150:$J$1000,0)</f>
        <v>18</v>
      </c>
      <c r="AC149" s="20">
        <f>ROW()</f>
        <v>149</v>
      </c>
      <c r="AD149" s="24" t="e">
        <f t="shared" ca="1" si="43"/>
        <v>#N/A</v>
      </c>
      <c r="AE149" t="str">
        <f t="shared" ca="1" si="42"/>
        <v>E</v>
      </c>
    </row>
    <row r="150" spans="1:31">
      <c r="A150"/>
      <c r="J150" s="12" t="str">
        <f>SSN_7!J2131</f>
        <v/>
      </c>
      <c r="K150" s="30" t="str">
        <f>SSN_7!K2131</f>
        <v xml:space="preserve">    </v>
      </c>
      <c r="L150" s="30" t="str">
        <f>SSN_7!L2131</f>
        <v xml:space="preserve"> 109</v>
      </c>
      <c r="M150" s="30" t="str">
        <f>SSN_7!M2131</f>
        <v xml:space="preserve">  97</v>
      </c>
      <c r="N150" s="30" t="str">
        <f>SSN_7!N2131</f>
        <v xml:space="preserve"> 105</v>
      </c>
      <c r="O150" s="30" t="str">
        <f>SSN_7!O2131</f>
        <v xml:space="preserve"> 115</v>
      </c>
      <c r="P150" s="30" t="str">
        <f>SSN_7!P2131</f>
        <v xml:space="preserve"> 137</v>
      </c>
      <c r="Q150" s="30" t="str">
        <f>SSN_7!Q2131</f>
        <v xml:space="preserve"> 180</v>
      </c>
      <c r="R150" s="30" t="str">
        <f>SSN_7!R2131</f>
        <v xml:space="preserve"> 183</v>
      </c>
      <c r="S150" s="30" t="str">
        <f>SSN_7!S2131</f>
        <v xml:space="preserve"> 185</v>
      </c>
      <c r="T150" s="30" t="str">
        <f>SSN_7!T2131</f>
        <v xml:space="preserve"> 187</v>
      </c>
      <c r="U150" s="30" t="str">
        <f>SSN_7!U2131</f>
        <v xml:space="preserve"> 188</v>
      </c>
      <c r="V150" s="30" t="str">
        <f>SSN_7!V2131</f>
        <v xml:space="preserve"> 189</v>
      </c>
      <c r="X150" t="e">
        <f>VLOOKUP(K150,$X$1:Y$30,2,FALSE())</f>
        <v>#N/A</v>
      </c>
      <c r="AB150" s="20">
        <f>MATCH("R",$J151:$J$1000,0)</f>
        <v>17</v>
      </c>
      <c r="AC150" s="20">
        <f>ROW()</f>
        <v>150</v>
      </c>
      <c r="AD150" s="24" t="e">
        <f t="shared" ca="1" si="43"/>
        <v>#N/A</v>
      </c>
      <c r="AE150" t="str">
        <f t="shared" ca="1" si="42"/>
        <v>E</v>
      </c>
    </row>
    <row r="151" spans="1:31">
      <c r="A151"/>
      <c r="J151" s="12" t="str">
        <f>SSN_7!J2132</f>
        <v/>
      </c>
      <c r="K151" s="30" t="str">
        <f>SSN_7!K2132</f>
        <v xml:space="preserve">    </v>
      </c>
      <c r="L151" s="30" t="str">
        <f>SSN_7!L2132</f>
        <v xml:space="preserve">  27</v>
      </c>
      <c r="M151" s="30" t="str">
        <f>SSN_7!M2132</f>
        <v xml:space="preserve">  32</v>
      </c>
      <c r="N151" s="30" t="str">
        <f>SSN_7!N2132</f>
        <v xml:space="preserve">  30</v>
      </c>
      <c r="O151" s="30" t="str">
        <f>SSN_7!O2132</f>
        <v xml:space="preserve">  23</v>
      </c>
      <c r="P151" s="30" t="str">
        <f>SSN_7!P2132</f>
        <v xml:space="preserve">   4</v>
      </c>
      <c r="Q151" s="30" t="str">
        <f>SSN_7!Q2132</f>
        <v xml:space="preserve"> -36</v>
      </c>
      <c r="R151" s="30" t="str">
        <f>SSN_7!R2132</f>
        <v xml:space="preserve"> -35</v>
      </c>
      <c r="S151" s="30" t="str">
        <f>SSN_7!S2132</f>
        <v xml:space="preserve"> -35</v>
      </c>
      <c r="T151" s="30" t="str">
        <f>SSN_7!T2132</f>
        <v xml:space="preserve"> -36</v>
      </c>
      <c r="U151" s="30" t="str">
        <f>SSN_7!U2132</f>
        <v xml:space="preserve"> -36</v>
      </c>
      <c r="V151" s="30" t="str">
        <f>SSN_7!V2132</f>
        <v xml:space="preserve"> -36</v>
      </c>
      <c r="X151" t="e">
        <f>VLOOKUP(K151,$X$1:Y$30,2,FALSE())</f>
        <v>#N/A</v>
      </c>
      <c r="AB151" s="20">
        <f>MATCH("R",$J152:$J$1000,0)</f>
        <v>16</v>
      </c>
      <c r="AC151" s="20">
        <f>ROW()</f>
        <v>151</v>
      </c>
      <c r="AD151" s="24" t="e">
        <f t="shared" ca="1" si="43"/>
        <v>#N/A</v>
      </c>
      <c r="AE151" t="str">
        <f t="shared" ca="1" si="42"/>
        <v>E</v>
      </c>
    </row>
    <row r="152" spans="1:31">
      <c r="A152"/>
      <c r="J152" s="12" t="str">
        <f>SSN_7!J2133</f>
        <v/>
      </c>
      <c r="K152" s="30" t="str">
        <f>SSN_7!K2133</f>
        <v xml:space="preserve">    </v>
      </c>
      <c r="L152" s="30" t="str">
        <f>SSN_7!L2133</f>
        <v xml:space="preserve"> -89</v>
      </c>
      <c r="M152" s="30" t="str">
        <f>SSN_7!M2133</f>
        <v xml:space="preserve"> -77</v>
      </c>
      <c r="N152" s="30" t="str">
        <f>SSN_7!N2133</f>
        <v xml:space="preserve"> -85</v>
      </c>
      <c r="O152" s="30" t="str">
        <f>SSN_7!O2133</f>
        <v xml:space="preserve"> -95</v>
      </c>
      <c r="P152" s="30" t="str">
        <f>SSN_7!P2133</f>
        <v>-117</v>
      </c>
      <c r="Q152" s="30" t="str">
        <f>SSN_7!Q2133</f>
        <v>-160</v>
      </c>
      <c r="R152" s="30" t="str">
        <f>SSN_7!R2133</f>
        <v>-163</v>
      </c>
      <c r="S152" s="30" t="str">
        <f>SSN_7!S2133</f>
        <v>-165</v>
      </c>
      <c r="T152" s="30" t="str">
        <f>SSN_7!T2133</f>
        <v>-167</v>
      </c>
      <c r="U152" s="30" t="str">
        <f>SSN_7!U2133</f>
        <v>-168</v>
      </c>
      <c r="V152" s="30" t="str">
        <f>SSN_7!V2133</f>
        <v>-169</v>
      </c>
      <c r="X152" t="e">
        <f>VLOOKUP(K152,$X$1:Y$30,2,FALSE())</f>
        <v>#N/A</v>
      </c>
      <c r="AB152" s="20">
        <f>MATCH("R",$J153:$J$1000,0)</f>
        <v>15</v>
      </c>
      <c r="AC152" s="20">
        <f>ROW()</f>
        <v>152</v>
      </c>
      <c r="AD152" s="24" t="e">
        <f t="shared" ca="1" si="43"/>
        <v>#N/A</v>
      </c>
      <c r="AE152" t="str">
        <f t="shared" ca="1" si="42"/>
        <v>E</v>
      </c>
    </row>
    <row r="153" spans="1:31">
      <c r="A153"/>
      <c r="J153" s="12" t="str">
        <f>SSN_7!J2134</f>
        <v/>
      </c>
      <c r="K153" s="30" t="str">
        <f>SSN_7!K2134</f>
        <v xml:space="preserve">    </v>
      </c>
      <c r="L153" s="30" t="str">
        <f>SSN_7!L2134</f>
        <v>-146</v>
      </c>
      <c r="M153" s="30" t="str">
        <f>SSN_7!M2134</f>
        <v>-136</v>
      </c>
      <c r="N153" s="30" t="str">
        <f>SSN_7!N2134</f>
        <v>-144</v>
      </c>
      <c r="O153" s="30" t="str">
        <f>SSN_7!O2134</f>
        <v>-148</v>
      </c>
      <c r="P153" s="30" t="str">
        <f>SSN_7!P2134</f>
        <v>-153</v>
      </c>
      <c r="Q153" s="30" t="str">
        <f>SSN_7!Q2134</f>
        <v>-158</v>
      </c>
      <c r="R153" s="30" t="str">
        <f>SSN_7!R2134</f>
        <v>-164</v>
      </c>
      <c r="S153" s="30" t="str">
        <f>SSN_7!S2134</f>
        <v>-167</v>
      </c>
      <c r="T153" s="30" t="str">
        <f>SSN_7!T2134</f>
        <v>-169</v>
      </c>
      <c r="U153" s="30" t="str">
        <f>SSN_7!U2134</f>
        <v>-170</v>
      </c>
      <c r="V153" s="30" t="str">
        <f>SSN_7!V2134</f>
        <v>-172</v>
      </c>
      <c r="X153" t="e">
        <f>VLOOKUP(K153,$X$1:Y$30,2,FALSE())</f>
        <v>#N/A</v>
      </c>
      <c r="AB153" s="20">
        <f>MATCH("R",$J154:$J$1000,0)</f>
        <v>14</v>
      </c>
      <c r="AC153" s="20">
        <f>ROW()</f>
        <v>153</v>
      </c>
      <c r="AD153" s="24" t="e">
        <f t="shared" ca="1" si="43"/>
        <v>#N/A</v>
      </c>
      <c r="AE153" t="str">
        <f t="shared" ca="1" si="42"/>
        <v>E</v>
      </c>
    </row>
    <row r="154" spans="1:31">
      <c r="A154"/>
      <c r="J154" s="12" t="str">
        <f>SSN_7!J2135</f>
        <v/>
      </c>
      <c r="K154" s="30" t="str">
        <f>SSN_7!K2135</f>
        <v xml:space="preserve">    </v>
      </c>
      <c r="L154" s="30" t="str">
        <f>SSN_7!L2135</f>
        <v xml:space="preserve">  57</v>
      </c>
      <c r="M154" s="30" t="str">
        <f>SSN_7!M2135</f>
        <v xml:space="preserve">  58</v>
      </c>
      <c r="N154" s="30" t="str">
        <f>SSN_7!N2135</f>
        <v xml:space="preserve">  59</v>
      </c>
      <c r="O154" s="30" t="str">
        <f>SSN_7!O2135</f>
        <v xml:space="preserve">  53</v>
      </c>
      <c r="P154" s="30" t="str">
        <f>SSN_7!P2135</f>
        <v xml:space="preserve">  36</v>
      </c>
      <c r="Q154" s="30" t="str">
        <f>SSN_7!Q2135</f>
        <v xml:space="preserve">  -1</v>
      </c>
      <c r="R154" s="30" t="str">
        <f>SSN_7!R2135</f>
        <v xml:space="preserve">   1</v>
      </c>
      <c r="S154" s="30" t="str">
        <f>SSN_7!S2135</f>
        <v xml:space="preserve">   2</v>
      </c>
      <c r="T154" s="30" t="str">
        <f>SSN_7!T2135</f>
        <v xml:space="preserve">   2</v>
      </c>
      <c r="U154" s="30" t="str">
        <f>SSN_7!U2135</f>
        <v xml:space="preserve">   3</v>
      </c>
      <c r="V154" s="30" t="str">
        <f>SSN_7!V2135</f>
        <v xml:space="preserve">   3</v>
      </c>
      <c r="X154" t="e">
        <f>VLOOKUP(K154,$X$1:Y$30,2,FALSE())</f>
        <v>#N/A</v>
      </c>
      <c r="AB154" s="20">
        <f>MATCH("R",$J155:$J$1000,0)</f>
        <v>13</v>
      </c>
      <c r="AC154" s="20">
        <f>ROW()</f>
        <v>154</v>
      </c>
      <c r="AD154" s="24" t="e">
        <f t="shared" ca="1" si="43"/>
        <v>#N/A</v>
      </c>
      <c r="AE154" t="str">
        <f t="shared" ca="1" si="42"/>
        <v>E</v>
      </c>
    </row>
    <row r="155" spans="1:31">
      <c r="A155"/>
      <c r="J155" s="12" t="str">
        <f>SSN_7!J2136</f>
        <v/>
      </c>
      <c r="K155" s="30" t="str">
        <f>SSN_7!K2136</f>
        <v xml:space="preserve">    </v>
      </c>
      <c r="L155" s="30" t="str">
        <f>SSN_7!L2136</f>
        <v xml:space="preserve">  32</v>
      </c>
      <c r="M155" s="30" t="str">
        <f>SSN_7!M2136</f>
        <v xml:space="preserve">  27</v>
      </c>
      <c r="N155" s="30" t="str">
        <f>SSN_7!N2136</f>
        <v xml:space="preserve">  28</v>
      </c>
      <c r="O155" s="30" t="str">
        <f>SSN_7!O2136</f>
        <v xml:space="preserve">  38</v>
      </c>
      <c r="P155" s="30" t="str">
        <f>SSN_7!P2136</f>
        <v xml:space="preserve">  59</v>
      </c>
      <c r="Q155" s="30" t="str">
        <f>SSN_7!Q2136</f>
        <v xml:space="preserve">  87</v>
      </c>
      <c r="R155" s="30" t="str">
        <f>SSN_7!R2136</f>
        <v xml:space="preserve">  85</v>
      </c>
      <c r="S155" s="30" t="str">
        <f>SSN_7!S2136</f>
        <v xml:space="preserve">  84</v>
      </c>
      <c r="T155" s="30" t="str">
        <f>SSN_7!T2136</f>
        <v xml:space="preserve">  83</v>
      </c>
      <c r="U155" s="30" t="str">
        <f>SSN_7!U2136</f>
        <v xml:space="preserve">  83</v>
      </c>
      <c r="V155" s="30" t="str">
        <f>SSN_7!V2136</f>
        <v xml:space="preserve">  83</v>
      </c>
      <c r="X155" t="e">
        <f>VLOOKUP(K155,$X$1:Y$30,2,FALSE())</f>
        <v>#N/A</v>
      </c>
      <c r="AB155" s="20">
        <f>MATCH("R",$J156:$J$1000,0)</f>
        <v>12</v>
      </c>
      <c r="AC155" s="20">
        <f>ROW()</f>
        <v>155</v>
      </c>
      <c r="AD155" s="24" t="e">
        <f t="shared" ca="1" si="43"/>
        <v>#N/A</v>
      </c>
      <c r="AE155" t="str">
        <f t="shared" ca="1" si="42"/>
        <v>E</v>
      </c>
    </row>
    <row r="156" spans="1:31">
      <c r="A156"/>
      <c r="J156" s="12" t="str">
        <f>SSN_7!J2137</f>
        <v/>
      </c>
      <c r="K156" s="30" t="str">
        <f>SSN_7!K2137</f>
        <v xml:space="preserve">    </v>
      </c>
      <c r="L156" s="30" t="str">
        <f>SSN_7!L2137</f>
        <v>0.01</v>
      </c>
      <c r="M156" s="30" t="str">
        <f>SSN_7!M2137</f>
        <v>0.00</v>
      </c>
      <c r="N156" s="30" t="str">
        <f>SSN_7!N2137</f>
        <v>0.01</v>
      </c>
      <c r="O156" s="30" t="str">
        <f>SSN_7!O2137</f>
        <v>0.01</v>
      </c>
      <c r="P156" s="30" t="str">
        <f>SSN_7!P2137</f>
        <v>0.01</v>
      </c>
      <c r="Q156" s="30" t="str">
        <f>SSN_7!Q2137</f>
        <v>0.00</v>
      </c>
      <c r="R156" s="30" t="str">
        <f>SSN_7!R2137</f>
        <v>0.00</v>
      </c>
      <c r="S156" s="30" t="str">
        <f>SSN_7!S2137</f>
        <v>0.00</v>
      </c>
      <c r="T156" s="30" t="str">
        <f>SSN_7!T2137</f>
        <v>0.00</v>
      </c>
      <c r="U156" s="30" t="str">
        <f>SSN_7!U2137</f>
        <v>0.00</v>
      </c>
      <c r="V156" s="30" t="str">
        <f>SSN_7!V2137</f>
        <v>0.00</v>
      </c>
      <c r="X156" t="e">
        <f>VLOOKUP(K156,$X$1:Y$30,2,FALSE())</f>
        <v>#N/A</v>
      </c>
      <c r="AB156" s="20">
        <f>MATCH("R",$J157:$J$1000,0)</f>
        <v>11</v>
      </c>
      <c r="AC156" s="20">
        <f>ROW()</f>
        <v>156</v>
      </c>
      <c r="AD156" s="24" t="e">
        <f t="shared" ca="1" si="43"/>
        <v>#N/A</v>
      </c>
      <c r="AE156" t="str">
        <f t="shared" ca="1" si="42"/>
        <v>E</v>
      </c>
    </row>
    <row r="157" spans="1:31">
      <c r="A157"/>
      <c r="J157" s="12" t="str">
        <f>SSN_7!J2138</f>
        <v/>
      </c>
      <c r="K157" s="30" t="str">
        <f>SSN_7!K2138</f>
        <v xml:space="preserve">    </v>
      </c>
      <c r="L157" s="30" t="str">
        <f>SSN_7!L2138</f>
        <v>0.00</v>
      </c>
      <c r="M157" s="30" t="str">
        <f>SSN_7!M2138</f>
        <v>0.00</v>
      </c>
      <c r="N157" s="30" t="str">
        <f>SSN_7!N2138</f>
        <v>0.00</v>
      </c>
      <c r="O157" s="30" t="str">
        <f>SSN_7!O2138</f>
        <v>0.00</v>
      </c>
      <c r="P157" s="30" t="str">
        <f>SSN_7!P2138</f>
        <v>0.00</v>
      </c>
      <c r="Q157" s="30" t="str">
        <f>SSN_7!Q2138</f>
        <v>0.00</v>
      </c>
      <c r="R157" s="30" t="str">
        <f>SSN_7!R2138</f>
        <v>0.00</v>
      </c>
      <c r="S157" s="30" t="str">
        <f>SSN_7!S2138</f>
        <v>0.00</v>
      </c>
      <c r="T157" s="30" t="str">
        <f>SSN_7!T2138</f>
        <v>0.00</v>
      </c>
      <c r="U157" s="30" t="str">
        <f>SSN_7!U2138</f>
        <v>0.00</v>
      </c>
      <c r="V157" s="30" t="str">
        <f>SSN_7!V2138</f>
        <v>0.00</v>
      </c>
      <c r="X157" t="e">
        <f>VLOOKUP(K157,$X$1:Y$30,2,FALSE())</f>
        <v>#N/A</v>
      </c>
      <c r="AB157" s="20">
        <f>MATCH("R",$J158:$J$1000,0)</f>
        <v>10</v>
      </c>
      <c r="AC157" s="20">
        <f>ROW()</f>
        <v>157</v>
      </c>
      <c r="AD157" s="24" t="e">
        <f t="shared" ca="1" si="43"/>
        <v>#N/A</v>
      </c>
      <c r="AE157" t="str">
        <f t="shared" ca="1" si="42"/>
        <v>E</v>
      </c>
    </row>
    <row r="158" spans="1:31">
      <c r="A158"/>
      <c r="J158" s="12" t="str">
        <f>SSN_7!J2139</f>
        <v/>
      </c>
      <c r="K158" s="30" t="str">
        <f>SSN_7!K2139</f>
        <v xml:space="preserve">    </v>
      </c>
      <c r="L158" s="30" t="str">
        <f>SSN_7!L2139</f>
        <v>0.07</v>
      </c>
      <c r="M158" s="30" t="str">
        <f>SSN_7!M2139</f>
        <v>0.07</v>
      </c>
      <c r="N158" s="30" t="str">
        <f>SSN_7!N2139</f>
        <v>0.09</v>
      </c>
      <c r="O158" s="30" t="str">
        <f>SSN_7!O2139</f>
        <v>0.06</v>
      </c>
      <c r="P158" s="30" t="str">
        <f>SSN_7!P2139</f>
        <v>0.02</v>
      </c>
      <c r="Q158" s="30" t="str">
        <f>SSN_7!Q2139</f>
        <v>0.00</v>
      </c>
      <c r="R158" s="30" t="str">
        <f>SSN_7!R2139</f>
        <v>0.00</v>
      </c>
      <c r="S158" s="30" t="str">
        <f>SSN_7!S2139</f>
        <v>0.00</v>
      </c>
      <c r="T158" s="30" t="str">
        <f>SSN_7!T2139</f>
        <v>0.00</v>
      </c>
      <c r="U158" s="30" t="str">
        <f>SSN_7!U2139</f>
        <v>0.00</v>
      </c>
      <c r="V158" s="30" t="str">
        <f>SSN_7!V2139</f>
        <v>0.00</v>
      </c>
      <c r="X158" t="e">
        <f>VLOOKUP(K158,$X$1:Y$30,2,FALSE())</f>
        <v>#N/A</v>
      </c>
      <c r="AB158" s="20">
        <f>MATCH("R",$J159:$J$1000,0)</f>
        <v>9</v>
      </c>
      <c r="AC158" s="20">
        <f>ROW()</f>
        <v>158</v>
      </c>
      <c r="AD158" s="24" t="e">
        <f t="shared" ca="1" si="43"/>
        <v>#N/A</v>
      </c>
      <c r="AE158" t="str">
        <f t="shared" ca="1" si="42"/>
        <v>E</v>
      </c>
    </row>
    <row r="159" spans="1:31">
      <c r="A159"/>
      <c r="J159" s="12" t="str">
        <f>SSN_7!J2140</f>
        <v/>
      </c>
      <c r="K159" s="30" t="str">
        <f>SSN_7!K2140</f>
        <v xml:space="preserve">    </v>
      </c>
      <c r="L159" s="30" t="str">
        <f>SSN_7!L2140</f>
        <v>12.9</v>
      </c>
      <c r="M159" s="30" t="str">
        <f>SSN_7!M2140</f>
        <v xml:space="preserve"> 8.0</v>
      </c>
      <c r="N159" s="30" t="str">
        <f>SSN_7!N2140</f>
        <v>11.9</v>
      </c>
      <c r="O159" s="30" t="str">
        <f>SSN_7!O2140</f>
        <v>16.1</v>
      </c>
      <c r="P159" s="30" t="str">
        <f>SSN_7!P2140</f>
        <v>20.6</v>
      </c>
      <c r="Q159" s="30" t="str">
        <f>SSN_7!Q2140</f>
        <v xml:space="preserve"> 7.9</v>
      </c>
      <c r="R159" s="30" t="str">
        <f>SSN_7!R2140</f>
        <v xml:space="preserve"> 7.9</v>
      </c>
      <c r="S159" s="30" t="str">
        <f>SSN_7!S2140</f>
        <v xml:space="preserve"> 7.9</v>
      </c>
      <c r="T159" s="30" t="str">
        <f>SSN_7!T2140</f>
        <v xml:space="preserve"> 7.9</v>
      </c>
      <c r="U159" s="30" t="str">
        <f>SSN_7!U2140</f>
        <v xml:space="preserve"> 7.9</v>
      </c>
      <c r="V159" s="30" t="str">
        <f>SSN_7!V2140</f>
        <v xml:space="preserve"> 7.9</v>
      </c>
      <c r="X159" t="e">
        <f>VLOOKUP(K159,$X$1:Y$30,2,FALSE())</f>
        <v>#N/A</v>
      </c>
      <c r="AB159" s="20">
        <f>MATCH("R",$J160:$J$1000,0)</f>
        <v>8</v>
      </c>
      <c r="AC159" s="20">
        <f>ROW()</f>
        <v>159</v>
      </c>
      <c r="AD159" s="24" t="e">
        <f t="shared" ca="1" si="43"/>
        <v>#N/A</v>
      </c>
      <c r="AE159" t="str">
        <f t="shared" ca="1" si="42"/>
        <v>E</v>
      </c>
    </row>
    <row r="160" spans="1:31">
      <c r="A160"/>
      <c r="J160" s="12" t="str">
        <f>SSN_7!J2141</f>
        <v/>
      </c>
      <c r="K160" s="30" t="str">
        <f>SSN_7!K2141</f>
        <v xml:space="preserve">    </v>
      </c>
      <c r="L160" s="30" t="str">
        <f>SSN_7!L2141</f>
        <v xml:space="preserve"> 7.0</v>
      </c>
      <c r="M160" s="30" t="str">
        <f>SSN_7!M2141</f>
        <v xml:space="preserve"> 3.9</v>
      </c>
      <c r="N160" s="30" t="str">
        <f>SSN_7!N2141</f>
        <v xml:space="preserve"> 5.2</v>
      </c>
      <c r="O160" s="30" t="str">
        <f>SSN_7!O2141</f>
        <v>10.2</v>
      </c>
      <c r="P160" s="30" t="str">
        <f>SSN_7!P2141</f>
        <v>18.4</v>
      </c>
      <c r="Q160" s="30" t="str">
        <f>SSN_7!Q2141</f>
        <v>13.9</v>
      </c>
      <c r="R160" s="30" t="str">
        <f>SSN_7!R2141</f>
        <v xml:space="preserve"> 3.9</v>
      </c>
      <c r="S160" s="30" t="str">
        <f>SSN_7!S2141</f>
        <v xml:space="preserve"> 3.9</v>
      </c>
      <c r="T160" s="30" t="str">
        <f>SSN_7!T2141</f>
        <v xml:space="preserve"> 3.9</v>
      </c>
      <c r="U160" s="30" t="str">
        <f>SSN_7!U2141</f>
        <v xml:space="preserve"> 3.9</v>
      </c>
      <c r="V160" s="30" t="str">
        <f>SSN_7!V2141</f>
        <v xml:space="preserve"> 3.9</v>
      </c>
      <c r="X160" t="e">
        <f>VLOOKUP(K160,$X$1:Y$30,2,FALSE())</f>
        <v>#N/A</v>
      </c>
      <c r="AB160" s="20">
        <f>MATCH("R",$J161:$J$1000,0)</f>
        <v>7</v>
      </c>
      <c r="AC160" s="20">
        <f>ROW()</f>
        <v>160</v>
      </c>
      <c r="AD160" s="24" t="e">
        <f t="shared" ca="1" si="43"/>
        <v>#N/A</v>
      </c>
      <c r="AE160" t="str">
        <f t="shared" ca="1" si="42"/>
        <v>E</v>
      </c>
    </row>
    <row r="161" spans="1:31">
      <c r="A161"/>
      <c r="J161" s="12" t="str">
        <f>SSN_7!J2142</f>
        <v/>
      </c>
      <c r="K161" s="30" t="str">
        <f>SSN_7!K2142</f>
        <v xml:space="preserve">    </v>
      </c>
      <c r="L161" s="30" t="str">
        <f>SSN_7!L2142</f>
        <v>15.3</v>
      </c>
      <c r="M161" s="30" t="str">
        <f>SSN_7!M2142</f>
        <v>11.7</v>
      </c>
      <c r="N161" s="30" t="str">
        <f>SSN_7!N2142</f>
        <v>14.4</v>
      </c>
      <c r="O161" s="30" t="str">
        <f>SSN_7!O2142</f>
        <v>18.1</v>
      </c>
      <c r="P161" s="30" t="str">
        <f>SSN_7!P2142</f>
        <v>22.3</v>
      </c>
      <c r="Q161" s="30" t="str">
        <f>SSN_7!Q2142</f>
        <v>12.1</v>
      </c>
      <c r="R161" s="30" t="str">
        <f>SSN_7!R2142</f>
        <v>12.4</v>
      </c>
      <c r="S161" s="30" t="str">
        <f>SSN_7!S2142</f>
        <v>12.5</v>
      </c>
      <c r="T161" s="30" t="str">
        <f>SSN_7!T2142</f>
        <v>12.5</v>
      </c>
      <c r="U161" s="30" t="str">
        <f>SSN_7!U2142</f>
        <v>12.5</v>
      </c>
      <c r="V161" s="30" t="str">
        <f>SSN_7!V2142</f>
        <v>12.5</v>
      </c>
      <c r="X161" t="e">
        <f>VLOOKUP(K161,$X$1:Y$30,2,FALSE())</f>
        <v>#N/A</v>
      </c>
      <c r="AB161" s="20">
        <f>MATCH("R",$J162:$J$1000,0)</f>
        <v>6</v>
      </c>
      <c r="AC161" s="20">
        <f>ROW()</f>
        <v>161</v>
      </c>
      <c r="AD161" s="24" t="e">
        <f t="shared" ca="1" si="43"/>
        <v>#N/A</v>
      </c>
      <c r="AE161" t="str">
        <f t="shared" ca="1" si="42"/>
        <v>E</v>
      </c>
    </row>
    <row r="162" spans="1:31">
      <c r="A162"/>
      <c r="J162" s="12" t="str">
        <f>SSN_7!J2143</f>
        <v/>
      </c>
      <c r="K162" s="30" t="str">
        <f>SSN_7!K2143</f>
        <v xml:space="preserve">    </v>
      </c>
      <c r="L162" s="30" t="str">
        <f>SSN_7!L2143</f>
        <v xml:space="preserve"> 8.8</v>
      </c>
      <c r="M162" s="30" t="str">
        <f>SSN_7!M2143</f>
        <v xml:space="preserve"> 7.2</v>
      </c>
      <c r="N162" s="30" t="str">
        <f>SSN_7!N2143</f>
        <v xml:space="preserve"> 7.6</v>
      </c>
      <c r="O162" s="30" t="str">
        <f>SSN_7!O2143</f>
        <v>11.4</v>
      </c>
      <c r="P162" s="30" t="str">
        <f>SSN_7!P2143</f>
        <v>19.0</v>
      </c>
      <c r="Q162" s="30" t="str">
        <f>SSN_7!Q2143</f>
        <v>14.8</v>
      </c>
      <c r="R162" s="30" t="str">
        <f>SSN_7!R2143</f>
        <v xml:space="preserve"> 6.9</v>
      </c>
      <c r="S162" s="30" t="str">
        <f>SSN_7!S2143</f>
        <v xml:space="preserve"> 7.0</v>
      </c>
      <c r="T162" s="30" t="str">
        <f>SSN_7!T2143</f>
        <v xml:space="preserve"> 7.1</v>
      </c>
      <c r="U162" s="30" t="str">
        <f>SSN_7!U2143</f>
        <v xml:space="preserve"> 7.1</v>
      </c>
      <c r="V162" s="30" t="str">
        <f>SSN_7!V2143</f>
        <v xml:space="preserve"> 7.1</v>
      </c>
      <c r="X162" t="e">
        <f>VLOOKUP(K162,$X$1:Y$30,2,FALSE())</f>
        <v>#N/A</v>
      </c>
      <c r="AB162" s="20">
        <f>MATCH("R",$J163:$J$1000,0)</f>
        <v>5</v>
      </c>
      <c r="AC162" s="20">
        <f>ROW()</f>
        <v>162</v>
      </c>
      <c r="AD162" s="24" t="e">
        <f t="shared" ca="1" si="43"/>
        <v>#N/A</v>
      </c>
      <c r="AE162" t="str">
        <f t="shared" ca="1" si="42"/>
        <v>E</v>
      </c>
    </row>
    <row r="163" spans="1:31">
      <c r="A163"/>
      <c r="J163" s="12" t="str">
        <f>SSN_7!J2144</f>
        <v/>
      </c>
      <c r="K163" s="30" t="str">
        <f>SSN_7!K2144</f>
        <v xml:space="preserve">    </v>
      </c>
      <c r="L163" s="30" t="str">
        <f>SSN_7!L2144</f>
        <v xml:space="preserve"> 3.8</v>
      </c>
      <c r="M163" s="30" t="str">
        <f>SSN_7!M2144</f>
        <v xml:space="preserve"> 4.1</v>
      </c>
      <c r="N163" s="30" t="str">
        <f>SSN_7!N2144</f>
        <v xml:space="preserve"> 3.8</v>
      </c>
      <c r="O163" s="30" t="str">
        <f>SSN_7!O2144</f>
        <v xml:space="preserve"> 3.7</v>
      </c>
      <c r="P163" s="30" t="str">
        <f>SSN_7!P2144</f>
        <v xml:space="preserve"> 3.4</v>
      </c>
      <c r="Q163" s="30" t="str">
        <f>SSN_7!Q2144</f>
        <v xml:space="preserve"> 3.2</v>
      </c>
      <c r="R163" s="30" t="str">
        <f>SSN_7!R2144</f>
        <v xml:space="preserve"> 3.0</v>
      </c>
      <c r="S163" s="30" t="str">
        <f>SSN_7!S2144</f>
        <v xml:space="preserve"> 2.9</v>
      </c>
      <c r="T163" s="30" t="str">
        <f>SSN_7!T2144</f>
        <v xml:space="preserve"> 2.8</v>
      </c>
      <c r="U163" s="30" t="str">
        <f>SSN_7!U2144</f>
        <v xml:space="preserve"> 2.8</v>
      </c>
      <c r="V163" s="30" t="str">
        <f>SSN_7!V2144</f>
        <v xml:space="preserve"> 2.7</v>
      </c>
      <c r="X163" t="e">
        <f>VLOOKUP(K163,$X$1:Y$30,2,FALSE())</f>
        <v>#N/A</v>
      </c>
      <c r="AB163" s="20">
        <f>MATCH("R",$J164:$J$1000,0)</f>
        <v>4</v>
      </c>
      <c r="AC163" s="20">
        <f>ROW()</f>
        <v>163</v>
      </c>
      <c r="AD163" s="24" t="e">
        <f t="shared" ca="1" si="43"/>
        <v>#N/A</v>
      </c>
      <c r="AE163" t="str">
        <f t="shared" ca="1" si="42"/>
        <v>E</v>
      </c>
    </row>
    <row r="164" spans="1:31">
      <c r="A164"/>
      <c r="J164" s="12" t="str">
        <f>SSN_7!J2145</f>
        <v/>
      </c>
      <c r="K164" s="30" t="str">
        <f>SSN_7!K2145</f>
        <v xml:space="preserve">    </v>
      </c>
      <c r="L164" s="30" t="str">
        <f>SSN_7!L2145</f>
        <v xml:space="preserve"> 3.8</v>
      </c>
      <c r="M164" s="30" t="str">
        <f>SSN_7!M2145</f>
        <v xml:space="preserve"> 4.1</v>
      </c>
      <c r="N164" s="30" t="str">
        <f>SSN_7!N2145</f>
        <v xml:space="preserve"> 3.8</v>
      </c>
      <c r="O164" s="30" t="str">
        <f>SSN_7!O2145</f>
        <v xml:space="preserve"> 3.7</v>
      </c>
      <c r="P164" s="30" t="str">
        <f>SSN_7!P2145</f>
        <v xml:space="preserve"> 3.4</v>
      </c>
      <c r="Q164" s="30" t="str">
        <f>SSN_7!Q2145</f>
        <v xml:space="preserve"> 3.2</v>
      </c>
      <c r="R164" s="30" t="str">
        <f>SSN_7!R2145</f>
        <v xml:space="preserve"> 3.0</v>
      </c>
      <c r="S164" s="30" t="str">
        <f>SSN_7!S2145</f>
        <v xml:space="preserve"> 2.9</v>
      </c>
      <c r="T164" s="30" t="str">
        <f>SSN_7!T2145</f>
        <v xml:space="preserve"> 2.8</v>
      </c>
      <c r="U164" s="30" t="str">
        <f>SSN_7!U2145</f>
        <v xml:space="preserve"> 2.8</v>
      </c>
      <c r="V164" s="30" t="str">
        <f>SSN_7!V2145</f>
        <v xml:space="preserve"> 2.7</v>
      </c>
      <c r="X164" t="e">
        <f>VLOOKUP(K164,$X$1:Y$30,2,FALSE())</f>
        <v>#N/A</v>
      </c>
      <c r="AB164" s="20">
        <f>MATCH("R",$J165:$J$1000,0)</f>
        <v>3</v>
      </c>
      <c r="AC164" s="20">
        <f>ROW()</f>
        <v>164</v>
      </c>
      <c r="AD164" s="24" t="e">
        <f t="shared" ca="1" si="43"/>
        <v>#N/A</v>
      </c>
      <c r="AE164" t="str">
        <f t="shared" ca="1" si="42"/>
        <v>E</v>
      </c>
    </row>
    <row r="165" spans="1:31">
      <c r="A165"/>
      <c r="J165" s="12" t="str">
        <f>SSN_7!J2146</f>
        <v/>
      </c>
      <c r="K165" s="30" t="str">
        <f>SSN_7!K2146</f>
        <v xml:space="preserve">    </v>
      </c>
      <c r="L165" s="30" t="str">
        <f>SSN_7!L2146</f>
        <v xml:space="preserve">  41</v>
      </c>
      <c r="M165" s="30" t="str">
        <f>SSN_7!M2146</f>
        <v xml:space="preserve">  46</v>
      </c>
      <c r="N165" s="30" t="str">
        <f>SSN_7!N2146</f>
        <v xml:space="preserve">  45</v>
      </c>
      <c r="O165" s="30" t="str">
        <f>SSN_7!O2146</f>
        <v xml:space="preserve">  35</v>
      </c>
      <c r="P165" s="30" t="str">
        <f>SSN_7!P2146</f>
        <v xml:space="preserve">  14</v>
      </c>
      <c r="Q165" s="30" t="str">
        <f>SSN_7!Q2146</f>
        <v xml:space="preserve"> -14</v>
      </c>
      <c r="R165" s="30" t="str">
        <f>SSN_7!R2146</f>
        <v xml:space="preserve"> -12</v>
      </c>
      <c r="S165" s="30" t="str">
        <f>SSN_7!S2146</f>
        <v xml:space="preserve"> -11</v>
      </c>
      <c r="T165" s="30" t="str">
        <f>SSN_7!T2146</f>
        <v xml:space="preserve"> -10</v>
      </c>
      <c r="U165" s="30" t="str">
        <f>SSN_7!U2146</f>
        <v xml:space="preserve"> -10</v>
      </c>
      <c r="V165" s="30" t="str">
        <f>SSN_7!V2146</f>
        <v xml:space="preserve"> -10</v>
      </c>
      <c r="X165" t="e">
        <f>VLOOKUP(K165,$X$1:Y$30,2,FALSE())</f>
        <v>#N/A</v>
      </c>
      <c r="AB165" s="20">
        <f>MATCH("R",$J166:$J$1000,0)</f>
        <v>2</v>
      </c>
      <c r="AC165" s="20">
        <f>ROW()</f>
        <v>165</v>
      </c>
      <c r="AD165" s="24" t="e">
        <f t="shared" ca="1" si="43"/>
        <v>#N/A</v>
      </c>
      <c r="AE165" t="str">
        <f t="shared" ca="1" si="42"/>
        <v>E</v>
      </c>
    </row>
    <row r="166" spans="1:31">
      <c r="A166"/>
      <c r="J166" s="12" t="str">
        <f>SSN_7!J2147</f>
        <v/>
      </c>
      <c r="K166" s="30" t="str">
        <f>SSN_7!K2147</f>
        <v/>
      </c>
      <c r="L166" s="30" t="str">
        <f>SSN_7!L2147</f>
        <v/>
      </c>
      <c r="M166" s="30" t="str">
        <f>SSN_7!M2147</f>
        <v/>
      </c>
      <c r="N166" s="30" t="str">
        <f>SSN_7!N2147</f>
        <v/>
      </c>
      <c r="O166" s="30" t="str">
        <f>SSN_7!O2147</f>
        <v/>
      </c>
      <c r="P166" s="30" t="str">
        <f>SSN_7!P2147</f>
        <v/>
      </c>
      <c r="Q166" s="30" t="str">
        <f>SSN_7!Q2147</f>
        <v/>
      </c>
      <c r="R166" s="30" t="str">
        <f>SSN_7!R2147</f>
        <v/>
      </c>
      <c r="S166" s="30" t="str">
        <f>SSN_7!S2147</f>
        <v/>
      </c>
      <c r="T166" s="30" t="str">
        <f>SSN_7!T2147</f>
        <v/>
      </c>
      <c r="U166" s="30" t="str">
        <f>SSN_7!U2147</f>
        <v/>
      </c>
      <c r="V166" s="30" t="str">
        <f>SSN_7!V2147</f>
        <v/>
      </c>
      <c r="X166" t="e">
        <f>VLOOKUP(K166,$X$1:Y$30,2,FALSE())</f>
        <v>#N/A</v>
      </c>
      <c r="AB166" s="20">
        <f>MATCH("R",$J167:$J$1000,0)</f>
        <v>1</v>
      </c>
      <c r="AC166" s="20">
        <f>ROW()</f>
        <v>166</v>
      </c>
      <c r="AD166" s="24" t="e">
        <f t="shared" ca="1" si="43"/>
        <v>#N/A</v>
      </c>
      <c r="AE166" t="str">
        <f t="shared" ca="1" si="42"/>
        <v>E</v>
      </c>
    </row>
    <row r="167" spans="1:31">
      <c r="A167"/>
      <c r="J167" s="12" t="str">
        <f>SSN_7!J2148</f>
        <v>R</v>
      </c>
      <c r="K167" s="30" t="str">
        <f>SSN_7!K2148</f>
        <v xml:space="preserve"> 6.0</v>
      </c>
      <c r="L167" s="30" t="str">
        <f>SSN_7!L2148</f>
        <v xml:space="preserve"> 4.3</v>
      </c>
      <c r="M167" s="30" t="str">
        <f>SSN_7!M2148</f>
        <v xml:space="preserve"> 2.0</v>
      </c>
      <c r="N167" s="30" t="str">
        <f>SSN_7!N2148</f>
        <v xml:space="preserve"> 4.0</v>
      </c>
      <c r="O167" s="30" t="str">
        <f>SSN_7!O2148</f>
        <v xml:space="preserve"> 5.4</v>
      </c>
      <c r="P167" s="30" t="str">
        <f>SSN_7!P2148</f>
        <v xml:space="preserve"> 7.3</v>
      </c>
      <c r="Q167" s="30" t="str">
        <f>SSN_7!Q2148</f>
        <v>10.2</v>
      </c>
      <c r="R167" s="30" t="str">
        <f>SSN_7!R2148</f>
        <v>14.4</v>
      </c>
      <c r="S167" s="30" t="str">
        <f>SSN_7!S2148</f>
        <v>18.2</v>
      </c>
      <c r="T167" s="30" t="str">
        <f>SSN_7!T2148</f>
        <v>21.5</v>
      </c>
      <c r="U167" s="30" t="str">
        <f>SSN_7!U2148</f>
        <v>25.0</v>
      </c>
      <c r="V167" s="30" t="str">
        <f>SSN_7!V2148</f>
        <v>29.0</v>
      </c>
      <c r="X167" t="str">
        <f>VLOOKUP(K167,$X$1:Y$30,2,FALSE())</f>
        <v>0600</v>
      </c>
      <c r="AB167" s="20">
        <f>MATCH("R",$J168:$J$1000,0)</f>
        <v>32</v>
      </c>
      <c r="AC167" s="20">
        <f>ROW()</f>
        <v>167</v>
      </c>
      <c r="AD167" s="24" t="e">
        <f t="shared" ca="1" si="43"/>
        <v>#N/A</v>
      </c>
      <c r="AE167" t="str">
        <f t="shared" ca="1" si="42"/>
        <v>E</v>
      </c>
    </row>
    <row r="168" spans="1:31">
      <c r="A168"/>
      <c r="J168" s="12" t="str">
        <f>SSN_7!J2149</f>
        <v/>
      </c>
      <c r="K168" s="30" t="str">
        <f>SSN_7!K2149</f>
        <v xml:space="preserve">    </v>
      </c>
      <c r="L168" s="30" t="str">
        <f>SSN_7!L2149</f>
        <v xml:space="preserve"> 1F2</v>
      </c>
      <c r="M168" s="30" t="str">
        <f>SSN_7!M2149</f>
        <v xml:space="preserve"> 1F2</v>
      </c>
      <c r="N168" s="30" t="str">
        <f>SSN_7!N2149</f>
        <v xml:space="preserve"> 1F2</v>
      </c>
      <c r="O168" s="30" t="str">
        <f>SSN_7!O2149</f>
        <v xml:space="preserve"> 1F2</v>
      </c>
      <c r="P168" s="30" t="str">
        <f>SSN_7!P2149</f>
        <v xml:space="preserve"> 1F2</v>
      </c>
      <c r="Q168" s="30" t="str">
        <f>SSN_7!Q2149</f>
        <v xml:space="preserve"> 1F2</v>
      </c>
      <c r="R168" s="30" t="str">
        <f>SSN_7!R2149</f>
        <v xml:space="preserve"> 1F2</v>
      </c>
      <c r="S168" s="30" t="str">
        <f>SSN_7!S2149</f>
        <v xml:space="preserve"> 1F2</v>
      </c>
      <c r="T168" s="30" t="str">
        <f>SSN_7!T2149</f>
        <v xml:space="preserve"> 1F2</v>
      </c>
      <c r="U168" s="30" t="str">
        <f>SSN_7!U2149</f>
        <v xml:space="preserve"> 1F2</v>
      </c>
      <c r="V168" s="30" t="str">
        <f>SSN_7!V2149</f>
        <v xml:space="preserve"> 1F2</v>
      </c>
      <c r="X168" t="e">
        <f>VLOOKUP(K168,$X$1:Y$30,2,FALSE())</f>
        <v>#N/A</v>
      </c>
      <c r="AB168" s="20">
        <f>MATCH("R",$J169:$J$1000,0)</f>
        <v>31</v>
      </c>
      <c r="AC168" s="20">
        <f>ROW()</f>
        <v>168</v>
      </c>
      <c r="AD168" s="24" t="e">
        <f t="shared" ca="1" si="43"/>
        <v>#N/A</v>
      </c>
      <c r="AE168" t="str">
        <f t="shared" ca="1" si="42"/>
        <v>E</v>
      </c>
    </row>
    <row r="169" spans="1:31">
      <c r="A169"/>
      <c r="J169" s="12" t="str">
        <f>SSN_7!J2150</f>
        <v/>
      </c>
      <c r="K169" s="30" t="str">
        <f>SSN_7!K2150</f>
        <v xml:space="preserve">    </v>
      </c>
      <c r="L169" s="30" t="str">
        <f>SSN_7!L2150</f>
        <v>65.7</v>
      </c>
      <c r="M169" s="30" t="str">
        <f>SSN_7!M2150</f>
        <v>57.2</v>
      </c>
      <c r="N169" s="30" t="str">
        <f>SSN_7!N2150</f>
        <v>63.0</v>
      </c>
      <c r="O169" s="30" t="str">
        <f>SSN_7!O2150</f>
        <v>65.7</v>
      </c>
      <c r="P169" s="30" t="str">
        <f>SSN_7!P2150</f>
        <v>65.7</v>
      </c>
      <c r="Q169" s="30" t="str">
        <f>SSN_7!Q2150</f>
        <v>65.7</v>
      </c>
      <c r="R169" s="30" t="str">
        <f>SSN_7!R2150</f>
        <v>65.7</v>
      </c>
      <c r="S169" s="30" t="str">
        <f>SSN_7!S2150</f>
        <v>65.7</v>
      </c>
      <c r="T169" s="30" t="str">
        <f>SSN_7!T2150</f>
        <v>65.7</v>
      </c>
      <c r="U169" s="30" t="str">
        <f>SSN_7!U2150</f>
        <v>65.7</v>
      </c>
      <c r="V169" s="30" t="str">
        <f>SSN_7!V2150</f>
        <v>65.7</v>
      </c>
      <c r="X169" t="e">
        <f>VLOOKUP(K169,$X$1:Y$30,2,FALSE())</f>
        <v>#N/A</v>
      </c>
      <c r="AB169" s="20">
        <f>MATCH("R",$J170:$J$1000,0)</f>
        <v>30</v>
      </c>
      <c r="AC169" s="20">
        <f>ROW()</f>
        <v>169</v>
      </c>
      <c r="AD169" s="24" t="e">
        <f t="shared" ca="1" si="43"/>
        <v>#N/A</v>
      </c>
      <c r="AE169" t="str">
        <f t="shared" ca="1" si="42"/>
        <v>E</v>
      </c>
    </row>
    <row r="170" spans="1:31">
      <c r="A170"/>
      <c r="J170" s="12" t="str">
        <f>SSN_7!J2151</f>
        <v/>
      </c>
      <c r="K170" s="30" t="str">
        <f>SSN_7!K2151</f>
        <v xml:space="preserve">    </v>
      </c>
      <c r="L170" s="30" t="str">
        <f>SSN_7!L2151</f>
        <v xml:space="preserve"> 2.8</v>
      </c>
      <c r="M170" s="30" t="str">
        <f>SSN_7!M2151</f>
        <v xml:space="preserve"> 2.1</v>
      </c>
      <c r="N170" s="30" t="str">
        <f>SSN_7!N2151</f>
        <v xml:space="preserve"> 2.5</v>
      </c>
      <c r="O170" s="30" t="str">
        <f>SSN_7!O2151</f>
        <v xml:space="preserve"> 2.8</v>
      </c>
      <c r="P170" s="30" t="str">
        <f>SSN_7!P2151</f>
        <v xml:space="preserve"> 2.8</v>
      </c>
      <c r="Q170" s="30" t="str">
        <f>SSN_7!Q2151</f>
        <v xml:space="preserve"> 2.8</v>
      </c>
      <c r="R170" s="30" t="str">
        <f>SSN_7!R2151</f>
        <v xml:space="preserve"> 2.8</v>
      </c>
      <c r="S170" s="30" t="str">
        <f>SSN_7!S2151</f>
        <v xml:space="preserve"> 2.8</v>
      </c>
      <c r="T170" s="30" t="str">
        <f>SSN_7!T2151</f>
        <v xml:space="preserve"> 2.8</v>
      </c>
      <c r="U170" s="30" t="str">
        <f>SSN_7!U2151</f>
        <v xml:space="preserve"> 2.8</v>
      </c>
      <c r="V170" s="30" t="str">
        <f>SSN_7!V2151</f>
        <v xml:space="preserve"> 2.8</v>
      </c>
      <c r="X170" t="e">
        <f>VLOOKUP(K170,$X$1:Y$30,2,FALSE())</f>
        <v>#N/A</v>
      </c>
      <c r="AB170" s="20">
        <f>MATCH("R",$J171:$J$1000,0)</f>
        <v>29</v>
      </c>
      <c r="AC170" s="20">
        <f>ROW()</f>
        <v>170</v>
      </c>
      <c r="AD170" s="24" t="e">
        <f t="shared" ca="1" si="43"/>
        <v>#N/A</v>
      </c>
      <c r="AE170" t="str">
        <f t="shared" ca="1" si="42"/>
        <v>E</v>
      </c>
    </row>
    <row r="171" spans="1:31">
      <c r="A171"/>
      <c r="J171" s="12" t="str">
        <f>SSN_7!J2152</f>
        <v/>
      </c>
      <c r="K171" s="30" t="str">
        <f>SSN_7!K2152</f>
        <v xml:space="preserve">    </v>
      </c>
      <c r="L171" s="30" t="str">
        <f>SSN_7!L2152</f>
        <v xml:space="preserve"> 381</v>
      </c>
      <c r="M171" s="30" t="str">
        <f>SSN_7!M2152</f>
        <v xml:space="preserve"> 263</v>
      </c>
      <c r="N171" s="30" t="str">
        <f>SSN_7!N2152</f>
        <v xml:space="preserve"> 336</v>
      </c>
      <c r="O171" s="30" t="str">
        <f>SSN_7!O2152</f>
        <v xml:space="preserve"> 381</v>
      </c>
      <c r="P171" s="30" t="str">
        <f>SSN_7!P2152</f>
        <v xml:space="preserve"> 381</v>
      </c>
      <c r="Q171" s="30" t="str">
        <f>SSN_7!Q2152</f>
        <v xml:space="preserve"> 381</v>
      </c>
      <c r="R171" s="30" t="str">
        <f>SSN_7!R2152</f>
        <v xml:space="preserve"> 381</v>
      </c>
      <c r="S171" s="30" t="str">
        <f>SSN_7!S2152</f>
        <v xml:space="preserve"> 381</v>
      </c>
      <c r="T171" s="30" t="str">
        <f>SSN_7!T2152</f>
        <v xml:space="preserve"> 381</v>
      </c>
      <c r="U171" s="30" t="str">
        <f>SSN_7!U2152</f>
        <v xml:space="preserve"> 381</v>
      </c>
      <c r="V171" s="30" t="str">
        <f>SSN_7!V2152</f>
        <v xml:space="preserve"> 381</v>
      </c>
      <c r="X171" t="e">
        <f>VLOOKUP(K171,$X$1:Y$30,2,FALSE())</f>
        <v>#N/A</v>
      </c>
      <c r="AB171" s="20">
        <f>MATCH("R",$J172:$J$1000,0)</f>
        <v>28</v>
      </c>
      <c r="AC171" s="20">
        <f>ROW()</f>
        <v>171</v>
      </c>
      <c r="AD171" s="24" t="e">
        <f t="shared" ca="1" si="43"/>
        <v>#N/A</v>
      </c>
      <c r="AE171" t="str">
        <f t="shared" ca="1" si="42"/>
        <v>E</v>
      </c>
    </row>
    <row r="172" spans="1:31">
      <c r="A172"/>
      <c r="J172" s="12" t="str">
        <f>SSN_7!J2153</f>
        <v/>
      </c>
      <c r="K172" s="30" t="str">
        <f>SSN_7!K2153</f>
        <v xml:space="preserve">    </v>
      </c>
      <c r="L172" s="30" t="str">
        <f>SSN_7!L2153</f>
        <v>0.50</v>
      </c>
      <c r="M172" s="30" t="str">
        <f>SSN_7!M2153</f>
        <v>1.00</v>
      </c>
      <c r="N172" s="30" t="str">
        <f>SSN_7!N2153</f>
        <v>0.64</v>
      </c>
      <c r="O172" s="30" t="str">
        <f>SSN_7!O2153</f>
        <v>0.13</v>
      </c>
      <c r="P172" s="30" t="str">
        <f>SSN_7!P2153</f>
        <v>0.00</v>
      </c>
      <c r="Q172" s="30" t="str">
        <f>SSN_7!Q2153</f>
        <v>0.00</v>
      </c>
      <c r="R172" s="30" t="str">
        <f>SSN_7!R2153</f>
        <v>0.00</v>
      </c>
      <c r="S172" s="30" t="str">
        <f>SSN_7!S2153</f>
        <v>0.00</v>
      </c>
      <c r="T172" s="30" t="str">
        <f>SSN_7!T2153</f>
        <v>0.00</v>
      </c>
      <c r="U172" s="30" t="str">
        <f>SSN_7!U2153</f>
        <v>0.00</v>
      </c>
      <c r="V172" s="30" t="str">
        <f>SSN_7!V2153</f>
        <v>0.00</v>
      </c>
      <c r="X172" t="e">
        <f>VLOOKUP(K172,$X$1:Y$30,2,FALSE())</f>
        <v>#N/A</v>
      </c>
      <c r="AB172" s="20">
        <f>MATCH("R",$J173:$J$1000,0)</f>
        <v>27</v>
      </c>
      <c r="AC172" s="20">
        <f>ROW()</f>
        <v>172</v>
      </c>
      <c r="AD172" s="24" t="e">
        <f t="shared" ca="1" si="43"/>
        <v>#N/A</v>
      </c>
      <c r="AE172" t="str">
        <f t="shared" ca="1" si="42"/>
        <v>E</v>
      </c>
    </row>
    <row r="173" spans="1:31">
      <c r="A173"/>
      <c r="J173" s="12" t="str">
        <f>SSN_7!J2154</f>
        <v/>
      </c>
      <c r="K173" s="30" t="str">
        <f>SSN_7!K2154</f>
        <v xml:space="preserve">    </v>
      </c>
      <c r="L173" s="30" t="str">
        <f>SSN_7!L2154</f>
        <v xml:space="preserve"> 108</v>
      </c>
      <c r="M173" s="30" t="str">
        <f>SSN_7!M2154</f>
        <v xml:space="preserve">  97</v>
      </c>
      <c r="N173" s="30" t="str">
        <f>SSN_7!N2154</f>
        <v xml:space="preserve"> 106</v>
      </c>
      <c r="O173" s="30" t="str">
        <f>SSN_7!O2154</f>
        <v xml:space="preserve"> 117</v>
      </c>
      <c r="P173" s="30" t="str">
        <f>SSN_7!P2154</f>
        <v xml:space="preserve"> 141</v>
      </c>
      <c r="Q173" s="30" t="str">
        <f>SSN_7!Q2154</f>
        <v xml:space="preserve"> 180</v>
      </c>
      <c r="R173" s="30" t="str">
        <f>SSN_7!R2154</f>
        <v xml:space="preserve"> 183</v>
      </c>
      <c r="S173" s="30" t="str">
        <f>SSN_7!S2154</f>
        <v xml:space="preserve"> 185</v>
      </c>
      <c r="T173" s="30" t="str">
        <f>SSN_7!T2154</f>
        <v xml:space="preserve"> 186</v>
      </c>
      <c r="U173" s="30" t="str">
        <f>SSN_7!U2154</f>
        <v xml:space="preserve"> 188</v>
      </c>
      <c r="V173" s="30" t="str">
        <f>SSN_7!V2154</f>
        <v xml:space="preserve"> 189</v>
      </c>
      <c r="X173" t="e">
        <f>VLOOKUP(K173,$X$1:Y$30,2,FALSE())</f>
        <v>#N/A</v>
      </c>
      <c r="AB173" s="20">
        <f>MATCH("R",$J174:$J$1000,0)</f>
        <v>26</v>
      </c>
      <c r="AC173" s="20">
        <f>ROW()</f>
        <v>173</v>
      </c>
      <c r="AD173" s="24" t="e">
        <f t="shared" ca="1" si="43"/>
        <v>#N/A</v>
      </c>
      <c r="AE173" t="str">
        <f t="shared" ca="1" si="42"/>
        <v>E</v>
      </c>
    </row>
    <row r="174" spans="1:31">
      <c r="A174"/>
      <c r="J174" s="12" t="str">
        <f>SSN_7!J2155</f>
        <v/>
      </c>
      <c r="K174" s="30" t="str">
        <f>SSN_7!K2155</f>
        <v xml:space="preserve">    </v>
      </c>
      <c r="L174" s="30" t="str">
        <f>SSN_7!L2155</f>
        <v xml:space="preserve">  27</v>
      </c>
      <c r="M174" s="30" t="str">
        <f>SSN_7!M2155</f>
        <v xml:space="preserve">  32</v>
      </c>
      <c r="N174" s="30" t="str">
        <f>SSN_7!N2155</f>
        <v xml:space="preserve">  30</v>
      </c>
      <c r="O174" s="30" t="str">
        <f>SSN_7!O2155</f>
        <v xml:space="preserve">  21</v>
      </c>
      <c r="P174" s="30" t="str">
        <f>SSN_7!P2155</f>
        <v xml:space="preserve">   0</v>
      </c>
      <c r="Q174" s="30" t="str">
        <f>SSN_7!Q2155</f>
        <v xml:space="preserve"> -35</v>
      </c>
      <c r="R174" s="30" t="str">
        <f>SSN_7!R2155</f>
        <v xml:space="preserve"> -35</v>
      </c>
      <c r="S174" s="30" t="str">
        <f>SSN_7!S2155</f>
        <v xml:space="preserve"> -35</v>
      </c>
      <c r="T174" s="30" t="str">
        <f>SSN_7!T2155</f>
        <v xml:space="preserve"> -35</v>
      </c>
      <c r="U174" s="30" t="str">
        <f>SSN_7!U2155</f>
        <v xml:space="preserve"> -35</v>
      </c>
      <c r="V174" s="30" t="str">
        <f>SSN_7!V2155</f>
        <v xml:space="preserve"> -35</v>
      </c>
      <c r="X174" t="e">
        <f>VLOOKUP(K174,$X$1:Y$30,2,FALSE())</f>
        <v>#N/A</v>
      </c>
      <c r="AB174" s="20">
        <f>MATCH("R",$J175:$J$1000,0)</f>
        <v>25</v>
      </c>
      <c r="AC174" s="20">
        <f>ROW()</f>
        <v>174</v>
      </c>
      <c r="AD174" s="24" t="e">
        <f t="shared" ca="1" si="43"/>
        <v>#N/A</v>
      </c>
      <c r="AE174" t="str">
        <f t="shared" ca="1" si="42"/>
        <v>E</v>
      </c>
    </row>
    <row r="175" spans="1:31">
      <c r="A175"/>
      <c r="J175" s="12" t="str">
        <f>SSN_7!J2156</f>
        <v/>
      </c>
      <c r="K175" s="30" t="str">
        <f>SSN_7!K2156</f>
        <v xml:space="preserve">    </v>
      </c>
      <c r="L175" s="30" t="str">
        <f>SSN_7!L2156</f>
        <v xml:space="preserve"> -88</v>
      </c>
      <c r="M175" s="30" t="str">
        <f>SSN_7!M2156</f>
        <v xml:space="preserve"> -77</v>
      </c>
      <c r="N175" s="30" t="str">
        <f>SSN_7!N2156</f>
        <v xml:space="preserve"> -86</v>
      </c>
      <c r="O175" s="30" t="str">
        <f>SSN_7!O2156</f>
        <v xml:space="preserve"> -97</v>
      </c>
      <c r="P175" s="30" t="str">
        <f>SSN_7!P2156</f>
        <v>-121</v>
      </c>
      <c r="Q175" s="30" t="str">
        <f>SSN_7!Q2156</f>
        <v>-160</v>
      </c>
      <c r="R175" s="30" t="str">
        <f>SSN_7!R2156</f>
        <v>-163</v>
      </c>
      <c r="S175" s="30" t="str">
        <f>SSN_7!S2156</f>
        <v>-165</v>
      </c>
      <c r="T175" s="30" t="str">
        <f>SSN_7!T2156</f>
        <v>-166</v>
      </c>
      <c r="U175" s="30" t="str">
        <f>SSN_7!U2156</f>
        <v>-168</v>
      </c>
      <c r="V175" s="30" t="str">
        <f>SSN_7!V2156</f>
        <v>-169</v>
      </c>
      <c r="X175" t="e">
        <f>VLOOKUP(K175,$X$1:Y$30,2,FALSE())</f>
        <v>#N/A</v>
      </c>
      <c r="AB175" s="20">
        <f>MATCH("R",$J176:$J$1000,0)</f>
        <v>24</v>
      </c>
      <c r="AC175" s="20">
        <f>ROW()</f>
        <v>175</v>
      </c>
      <c r="AD175" s="24" t="e">
        <f t="shared" ca="1" si="43"/>
        <v>#N/A</v>
      </c>
      <c r="AE175" t="str">
        <f t="shared" ca="1" si="42"/>
        <v>E</v>
      </c>
    </row>
    <row r="176" spans="1:31">
      <c r="A176"/>
      <c r="J176" s="12" t="str">
        <f>SSN_7!J2157</f>
        <v/>
      </c>
      <c r="K176" s="30" t="str">
        <f>SSN_7!K2157</f>
        <v xml:space="preserve">    </v>
      </c>
      <c r="L176" s="30" t="str">
        <f>SSN_7!L2157</f>
        <v>-145</v>
      </c>
      <c r="M176" s="30" t="str">
        <f>SSN_7!M2157</f>
        <v>-136</v>
      </c>
      <c r="N176" s="30" t="str">
        <f>SSN_7!N2157</f>
        <v>-144</v>
      </c>
      <c r="O176" s="30" t="str">
        <f>SSN_7!O2157</f>
        <v>-149</v>
      </c>
      <c r="P176" s="30" t="str">
        <f>SSN_7!P2157</f>
        <v>-153</v>
      </c>
      <c r="Q176" s="30" t="str">
        <f>SSN_7!Q2157</f>
        <v>-159</v>
      </c>
      <c r="R176" s="30" t="str">
        <f>SSN_7!R2157</f>
        <v>-164</v>
      </c>
      <c r="S176" s="30" t="str">
        <f>SSN_7!S2157</f>
        <v>-167</v>
      </c>
      <c r="T176" s="30" t="str">
        <f>SSN_7!T2157</f>
        <v>-169</v>
      </c>
      <c r="U176" s="30" t="str">
        <f>SSN_7!U2157</f>
        <v>-170</v>
      </c>
      <c r="V176" s="30" t="str">
        <f>SSN_7!V2157</f>
        <v>-172</v>
      </c>
      <c r="X176" t="e">
        <f>VLOOKUP(K176,$X$1:Y$30,2,FALSE())</f>
        <v>#N/A</v>
      </c>
      <c r="AB176" s="20">
        <f>MATCH("R",$J177:$J$1000,0)</f>
        <v>23</v>
      </c>
      <c r="AC176" s="20">
        <f>ROW()</f>
        <v>176</v>
      </c>
      <c r="AD176" s="24" t="e">
        <f t="shared" ca="1" si="43"/>
        <v>#N/A</v>
      </c>
      <c r="AE176" t="str">
        <f t="shared" ca="1" si="42"/>
        <v>E</v>
      </c>
    </row>
    <row r="177" spans="1:31">
      <c r="A177"/>
      <c r="J177" s="12" t="str">
        <f>SSN_7!J2158</f>
        <v/>
      </c>
      <c r="K177" s="30" t="str">
        <f>SSN_7!K2158</f>
        <v xml:space="preserve">    </v>
      </c>
      <c r="L177" s="30" t="str">
        <f>SSN_7!L2158</f>
        <v xml:space="preserve">  57</v>
      </c>
      <c r="M177" s="30" t="str">
        <f>SSN_7!M2158</f>
        <v xml:space="preserve">  58</v>
      </c>
      <c r="N177" s="30" t="str">
        <f>SSN_7!N2158</f>
        <v xml:space="preserve">  59</v>
      </c>
      <c r="O177" s="30" t="str">
        <f>SSN_7!O2158</f>
        <v xml:space="preserve">  52</v>
      </c>
      <c r="P177" s="30" t="str">
        <f>SSN_7!P2158</f>
        <v xml:space="preserve">  33</v>
      </c>
      <c r="Q177" s="30" t="str">
        <f>SSN_7!Q2158</f>
        <v xml:space="preserve">  -1</v>
      </c>
      <c r="R177" s="30" t="str">
        <f>SSN_7!R2158</f>
        <v xml:space="preserve">   1</v>
      </c>
      <c r="S177" s="30" t="str">
        <f>SSN_7!S2158</f>
        <v xml:space="preserve">   2</v>
      </c>
      <c r="T177" s="30" t="str">
        <f>SSN_7!T2158</f>
        <v xml:space="preserve">   2</v>
      </c>
      <c r="U177" s="30" t="str">
        <f>SSN_7!U2158</f>
        <v xml:space="preserve">   3</v>
      </c>
      <c r="V177" s="30" t="str">
        <f>SSN_7!V2158</f>
        <v xml:space="preserve">   3</v>
      </c>
      <c r="X177" t="e">
        <f>VLOOKUP(K177,$X$1:Y$30,2,FALSE())</f>
        <v>#N/A</v>
      </c>
      <c r="AB177" s="20">
        <f>MATCH("R",$J178:$J$1000,0)</f>
        <v>22</v>
      </c>
      <c r="AC177" s="20">
        <f>ROW()</f>
        <v>177</v>
      </c>
      <c r="AD177" s="24" t="e">
        <f t="shared" ca="1" si="43"/>
        <v>#N/A</v>
      </c>
      <c r="AE177" t="str">
        <f t="shared" ca="1" si="42"/>
        <v>E</v>
      </c>
    </row>
    <row r="178" spans="1:31">
      <c r="A178"/>
      <c r="J178" s="12" t="str">
        <f>SSN_7!J2159</f>
        <v/>
      </c>
      <c r="K178" s="30" t="str">
        <f>SSN_7!K2159</f>
        <v xml:space="preserve">    </v>
      </c>
      <c r="L178" s="30" t="str">
        <f>SSN_7!L2159</f>
        <v xml:space="preserve">  32</v>
      </c>
      <c r="M178" s="30" t="str">
        <f>SSN_7!M2159</f>
        <v xml:space="preserve">  26</v>
      </c>
      <c r="N178" s="30" t="str">
        <f>SSN_7!N2159</f>
        <v xml:space="preserve">  29</v>
      </c>
      <c r="O178" s="30" t="str">
        <f>SSN_7!O2159</f>
        <v xml:space="preserve">  40</v>
      </c>
      <c r="P178" s="30" t="str">
        <f>SSN_7!P2159</f>
        <v xml:space="preserve">  63</v>
      </c>
      <c r="Q178" s="30" t="str">
        <f>SSN_7!Q2159</f>
        <v xml:space="preserve">  86</v>
      </c>
      <c r="R178" s="30" t="str">
        <f>SSN_7!R2159</f>
        <v xml:space="preserve">  85</v>
      </c>
      <c r="S178" s="30" t="str">
        <f>SSN_7!S2159</f>
        <v xml:space="preserve">  84</v>
      </c>
      <c r="T178" s="30" t="str">
        <f>SSN_7!T2159</f>
        <v xml:space="preserve">  83</v>
      </c>
      <c r="U178" s="30" t="str">
        <f>SSN_7!U2159</f>
        <v xml:space="preserve">  83</v>
      </c>
      <c r="V178" s="30" t="str">
        <f>SSN_7!V2159</f>
        <v xml:space="preserve">  82</v>
      </c>
      <c r="X178" t="e">
        <f>VLOOKUP(K178,$X$1:Y$30,2,FALSE())</f>
        <v>#N/A</v>
      </c>
      <c r="AB178" s="20">
        <f>MATCH("R",$J179:$J$1000,0)</f>
        <v>21</v>
      </c>
      <c r="AC178" s="20">
        <f>ROW()</f>
        <v>178</v>
      </c>
      <c r="AD178" s="24" t="e">
        <f t="shared" ca="1" si="43"/>
        <v>#N/A</v>
      </c>
      <c r="AE178" t="str">
        <f t="shared" ca="1" si="42"/>
        <v>E</v>
      </c>
    </row>
    <row r="179" spans="1:31">
      <c r="A179"/>
      <c r="J179" s="12" t="str">
        <f>SSN_7!J2160</f>
        <v/>
      </c>
      <c r="K179" s="30" t="str">
        <f>SSN_7!K2160</f>
        <v xml:space="preserve">    </v>
      </c>
      <c r="L179" s="30" t="str">
        <f>SSN_7!L2160</f>
        <v>0.01</v>
      </c>
      <c r="M179" s="30" t="str">
        <f>SSN_7!M2160</f>
        <v>0.00</v>
      </c>
      <c r="N179" s="30" t="str">
        <f>SSN_7!N2160</f>
        <v>0.01</v>
      </c>
      <c r="O179" s="30" t="str">
        <f>SSN_7!O2160</f>
        <v>0.01</v>
      </c>
      <c r="P179" s="30" t="str">
        <f>SSN_7!P2160</f>
        <v>0.01</v>
      </c>
      <c r="Q179" s="30" t="str">
        <f>SSN_7!Q2160</f>
        <v>0.00</v>
      </c>
      <c r="R179" s="30" t="str">
        <f>SSN_7!R2160</f>
        <v>0.00</v>
      </c>
      <c r="S179" s="30" t="str">
        <f>SSN_7!S2160</f>
        <v>0.00</v>
      </c>
      <c r="T179" s="30" t="str">
        <f>SSN_7!T2160</f>
        <v>0.00</v>
      </c>
      <c r="U179" s="30" t="str">
        <f>SSN_7!U2160</f>
        <v>0.00</v>
      </c>
      <c r="V179" s="30" t="str">
        <f>SSN_7!V2160</f>
        <v>0.00</v>
      </c>
      <c r="X179" t="e">
        <f>VLOOKUP(K179,$X$1:Y$30,2,FALSE())</f>
        <v>#N/A</v>
      </c>
      <c r="AB179" s="20">
        <f>MATCH("R",$J180:$J$1000,0)</f>
        <v>20</v>
      </c>
      <c r="AC179" s="20">
        <f>ROW()</f>
        <v>179</v>
      </c>
      <c r="AD179" s="24" t="e">
        <f t="shared" ca="1" si="43"/>
        <v>#N/A</v>
      </c>
      <c r="AE179" t="str">
        <f t="shared" ca="1" si="42"/>
        <v>E</v>
      </c>
    </row>
    <row r="180" spans="1:31">
      <c r="A180"/>
      <c r="J180" s="12" t="str">
        <f>SSN_7!J2161</f>
        <v/>
      </c>
      <c r="K180" s="30" t="str">
        <f>SSN_7!K2161</f>
        <v xml:space="preserve">    </v>
      </c>
      <c r="L180" s="30" t="str">
        <f>SSN_7!L2161</f>
        <v>0.00</v>
      </c>
      <c r="M180" s="30" t="str">
        <f>SSN_7!M2161</f>
        <v>0.00</v>
      </c>
      <c r="N180" s="30" t="str">
        <f>SSN_7!N2161</f>
        <v>0.00</v>
      </c>
      <c r="O180" s="30" t="str">
        <f>SSN_7!O2161</f>
        <v>0.00</v>
      </c>
      <c r="P180" s="30" t="str">
        <f>SSN_7!P2161</f>
        <v>0.00</v>
      </c>
      <c r="Q180" s="30" t="str">
        <f>SSN_7!Q2161</f>
        <v>0.00</v>
      </c>
      <c r="R180" s="30" t="str">
        <f>SSN_7!R2161</f>
        <v>0.00</v>
      </c>
      <c r="S180" s="30" t="str">
        <f>SSN_7!S2161</f>
        <v>0.00</v>
      </c>
      <c r="T180" s="30" t="str">
        <f>SSN_7!T2161</f>
        <v>0.00</v>
      </c>
      <c r="U180" s="30" t="str">
        <f>SSN_7!U2161</f>
        <v>0.00</v>
      </c>
      <c r="V180" s="30" t="str">
        <f>SSN_7!V2161</f>
        <v>0.00</v>
      </c>
      <c r="X180" t="e">
        <f>VLOOKUP(K180,$X$1:Y$30,2,FALSE())</f>
        <v>#N/A</v>
      </c>
      <c r="AB180" s="20">
        <f>MATCH("R",$J181:$J$1000,0)</f>
        <v>19</v>
      </c>
      <c r="AC180" s="20">
        <f>ROW()</f>
        <v>180</v>
      </c>
      <c r="AD180" s="24" t="e">
        <f t="shared" ca="1" si="43"/>
        <v>#N/A</v>
      </c>
      <c r="AE180" t="str">
        <f t="shared" ca="1" si="42"/>
        <v>E</v>
      </c>
    </row>
    <row r="181" spans="1:31">
      <c r="A181"/>
      <c r="J181" s="12" t="str">
        <f>SSN_7!J2162</f>
        <v/>
      </c>
      <c r="K181" s="30" t="str">
        <f>SSN_7!K2162</f>
        <v xml:space="preserve">    </v>
      </c>
      <c r="L181" s="30" t="str">
        <f>SSN_7!L2162</f>
        <v>0.08</v>
      </c>
      <c r="M181" s="30" t="str">
        <f>SSN_7!M2162</f>
        <v>0.07</v>
      </c>
      <c r="N181" s="30" t="str">
        <f>SSN_7!N2162</f>
        <v>0.09</v>
      </c>
      <c r="O181" s="30" t="str">
        <f>SSN_7!O2162</f>
        <v>0.06</v>
      </c>
      <c r="P181" s="30" t="str">
        <f>SSN_7!P2162</f>
        <v>0.02</v>
      </c>
      <c r="Q181" s="30" t="str">
        <f>SSN_7!Q2162</f>
        <v>0.00</v>
      </c>
      <c r="R181" s="30" t="str">
        <f>SSN_7!R2162</f>
        <v>0.00</v>
      </c>
      <c r="S181" s="30" t="str">
        <f>SSN_7!S2162</f>
        <v>0.00</v>
      </c>
      <c r="T181" s="30" t="str">
        <f>SSN_7!T2162</f>
        <v>0.00</v>
      </c>
      <c r="U181" s="30" t="str">
        <f>SSN_7!U2162</f>
        <v>0.00</v>
      </c>
      <c r="V181" s="30" t="str">
        <f>SSN_7!V2162</f>
        <v>0.00</v>
      </c>
      <c r="X181" t="e">
        <f>VLOOKUP(K181,$X$1:Y$30,2,FALSE())</f>
        <v>#N/A</v>
      </c>
      <c r="AB181" s="20">
        <f>MATCH("R",$J182:$J$1000,0)</f>
        <v>18</v>
      </c>
      <c r="AC181" s="20">
        <f>ROW()</f>
        <v>181</v>
      </c>
      <c r="AD181" s="24" t="e">
        <f t="shared" ca="1" si="43"/>
        <v>#N/A</v>
      </c>
      <c r="AE181" t="str">
        <f t="shared" ca="1" si="42"/>
        <v>E</v>
      </c>
    </row>
    <row r="182" spans="1:31">
      <c r="A182"/>
      <c r="J182" s="12" t="str">
        <f>SSN_7!J2163</f>
        <v/>
      </c>
      <c r="K182" s="30" t="str">
        <f>SSN_7!K2163</f>
        <v xml:space="preserve">    </v>
      </c>
      <c r="L182" s="30" t="str">
        <f>SSN_7!L2163</f>
        <v>12.8</v>
      </c>
      <c r="M182" s="30" t="str">
        <f>SSN_7!M2163</f>
        <v xml:space="preserve"> 8.0</v>
      </c>
      <c r="N182" s="30" t="str">
        <f>SSN_7!N2163</f>
        <v>12.2</v>
      </c>
      <c r="O182" s="30" t="str">
        <f>SSN_7!O2163</f>
        <v>16.9</v>
      </c>
      <c r="P182" s="30" t="str">
        <f>SSN_7!P2163</f>
        <v>20.6</v>
      </c>
      <c r="Q182" s="30" t="str">
        <f>SSN_7!Q2163</f>
        <v xml:space="preserve"> 7.9</v>
      </c>
      <c r="R182" s="30" t="str">
        <f>SSN_7!R2163</f>
        <v xml:space="preserve"> 7.9</v>
      </c>
      <c r="S182" s="30" t="str">
        <f>SSN_7!S2163</f>
        <v xml:space="preserve"> 7.9</v>
      </c>
      <c r="T182" s="30" t="str">
        <f>SSN_7!T2163</f>
        <v xml:space="preserve"> 7.9</v>
      </c>
      <c r="U182" s="30" t="str">
        <f>SSN_7!U2163</f>
        <v xml:space="preserve"> 7.9</v>
      </c>
      <c r="V182" s="30" t="str">
        <f>SSN_7!V2163</f>
        <v xml:space="preserve"> 7.9</v>
      </c>
      <c r="X182" t="e">
        <f>VLOOKUP(K182,$X$1:Y$30,2,FALSE())</f>
        <v>#N/A</v>
      </c>
      <c r="AB182" s="20">
        <f>MATCH("R",$J183:$J$1000,0)</f>
        <v>17</v>
      </c>
      <c r="AC182" s="20">
        <f>ROW()</f>
        <v>182</v>
      </c>
      <c r="AD182" s="24" t="e">
        <f t="shared" ca="1" si="43"/>
        <v>#N/A</v>
      </c>
      <c r="AE182" t="str">
        <f t="shared" ca="1" si="42"/>
        <v>E</v>
      </c>
    </row>
    <row r="183" spans="1:31">
      <c r="A183"/>
      <c r="J183" s="12" t="str">
        <f>SSN_7!J2164</f>
        <v/>
      </c>
      <c r="K183" s="30" t="str">
        <f>SSN_7!K2164</f>
        <v xml:space="preserve">    </v>
      </c>
      <c r="L183" s="30" t="str">
        <f>SSN_7!L2164</f>
        <v xml:space="preserve"> 6.9</v>
      </c>
      <c r="M183" s="30" t="str">
        <f>SSN_7!M2164</f>
        <v xml:space="preserve"> 3.8</v>
      </c>
      <c r="N183" s="30" t="str">
        <f>SSN_7!N2164</f>
        <v xml:space="preserve"> 5.7</v>
      </c>
      <c r="O183" s="30" t="str">
        <f>SSN_7!O2164</f>
        <v>10.9</v>
      </c>
      <c r="P183" s="30" t="str">
        <f>SSN_7!P2164</f>
        <v>19.5</v>
      </c>
      <c r="Q183" s="30" t="str">
        <f>SSN_7!Q2164</f>
        <v xml:space="preserve"> 8.2</v>
      </c>
      <c r="R183" s="30" t="str">
        <f>SSN_7!R2164</f>
        <v xml:space="preserve"> 3.8</v>
      </c>
      <c r="S183" s="30" t="str">
        <f>SSN_7!S2164</f>
        <v xml:space="preserve"> 3.8</v>
      </c>
      <c r="T183" s="30" t="str">
        <f>SSN_7!T2164</f>
        <v xml:space="preserve"> 3.8</v>
      </c>
      <c r="U183" s="30" t="str">
        <f>SSN_7!U2164</f>
        <v xml:space="preserve"> 3.8</v>
      </c>
      <c r="V183" s="30" t="str">
        <f>SSN_7!V2164</f>
        <v xml:space="preserve"> 3.8</v>
      </c>
      <c r="X183" t="e">
        <f>VLOOKUP(K183,$X$1:Y$30,2,FALSE())</f>
        <v>#N/A</v>
      </c>
      <c r="AB183" s="20">
        <f>MATCH("R",$J184:$J$1000,0)</f>
        <v>16</v>
      </c>
      <c r="AC183" s="20">
        <f>ROW()</f>
        <v>183</v>
      </c>
      <c r="AD183" s="24" t="e">
        <f t="shared" ca="1" si="43"/>
        <v>#N/A</v>
      </c>
      <c r="AE183" t="str">
        <f t="shared" ca="1" si="42"/>
        <v>E</v>
      </c>
    </row>
    <row r="184" spans="1:31">
      <c r="A184"/>
      <c r="J184" s="12" t="str">
        <f>SSN_7!J2165</f>
        <v/>
      </c>
      <c r="K184" s="30" t="str">
        <f>SSN_7!K2165</f>
        <v xml:space="preserve">    </v>
      </c>
      <c r="L184" s="30" t="str">
        <f>SSN_7!L2165</f>
        <v>15.3</v>
      </c>
      <c r="M184" s="30" t="str">
        <f>SSN_7!M2165</f>
        <v>11.7</v>
      </c>
      <c r="N184" s="30" t="str">
        <f>SSN_7!N2165</f>
        <v>14.8</v>
      </c>
      <c r="O184" s="30" t="str">
        <f>SSN_7!O2165</f>
        <v>18.9</v>
      </c>
      <c r="P184" s="30" t="str">
        <f>SSN_7!P2165</f>
        <v>22.4</v>
      </c>
      <c r="Q184" s="30" t="str">
        <f>SSN_7!Q2165</f>
        <v>12.2</v>
      </c>
      <c r="R184" s="30" t="str">
        <f>SSN_7!R2165</f>
        <v>12.4</v>
      </c>
      <c r="S184" s="30" t="str">
        <f>SSN_7!S2165</f>
        <v>12.5</v>
      </c>
      <c r="T184" s="30" t="str">
        <f>SSN_7!T2165</f>
        <v>12.5</v>
      </c>
      <c r="U184" s="30" t="str">
        <f>SSN_7!U2165</f>
        <v>12.5</v>
      </c>
      <c r="V184" s="30" t="str">
        <f>SSN_7!V2165</f>
        <v>12.5</v>
      </c>
      <c r="X184" t="e">
        <f>VLOOKUP(K184,$X$1:Y$30,2,FALSE())</f>
        <v>#N/A</v>
      </c>
      <c r="AB184" s="20">
        <f>MATCH("R",$J185:$J$1000,0)</f>
        <v>15</v>
      </c>
      <c r="AC184" s="20">
        <f>ROW()</f>
        <v>184</v>
      </c>
      <c r="AD184" s="24" t="e">
        <f t="shared" ca="1" si="43"/>
        <v>#N/A</v>
      </c>
      <c r="AE184" t="str">
        <f t="shared" ca="1" si="42"/>
        <v>E</v>
      </c>
    </row>
    <row r="185" spans="1:31">
      <c r="A185"/>
      <c r="J185" s="12" t="str">
        <f>SSN_7!J2166</f>
        <v/>
      </c>
      <c r="K185" s="30" t="str">
        <f>SSN_7!K2166</f>
        <v xml:space="preserve">    </v>
      </c>
      <c r="L185" s="30" t="str">
        <f>SSN_7!L2166</f>
        <v xml:space="preserve"> 8.7</v>
      </c>
      <c r="M185" s="30" t="str">
        <f>SSN_7!M2166</f>
        <v xml:space="preserve"> 7.1</v>
      </c>
      <c r="N185" s="30" t="str">
        <f>SSN_7!N2166</f>
        <v xml:space="preserve"> 7.8</v>
      </c>
      <c r="O185" s="30" t="str">
        <f>SSN_7!O2166</f>
        <v>12.0</v>
      </c>
      <c r="P185" s="30" t="str">
        <f>SSN_7!P2166</f>
        <v>20.1</v>
      </c>
      <c r="Q185" s="30" t="str">
        <f>SSN_7!Q2166</f>
        <v xml:space="preserve"> 9.7</v>
      </c>
      <c r="R185" s="30" t="str">
        <f>SSN_7!R2166</f>
        <v xml:space="preserve"> 6.9</v>
      </c>
      <c r="S185" s="30" t="str">
        <f>SSN_7!S2166</f>
        <v xml:space="preserve"> 7.0</v>
      </c>
      <c r="T185" s="30" t="str">
        <f>SSN_7!T2166</f>
        <v xml:space="preserve"> 7.0</v>
      </c>
      <c r="U185" s="30" t="str">
        <f>SSN_7!U2166</f>
        <v xml:space="preserve"> 7.0</v>
      </c>
      <c r="V185" s="30" t="str">
        <f>SSN_7!V2166</f>
        <v xml:space="preserve"> 7.0</v>
      </c>
      <c r="X185" t="e">
        <f>VLOOKUP(K185,$X$1:Y$30,2,FALSE())</f>
        <v>#N/A</v>
      </c>
      <c r="AB185" s="20">
        <f>MATCH("R",$J186:$J$1000,0)</f>
        <v>14</v>
      </c>
      <c r="AC185" s="20">
        <f>ROW()</f>
        <v>185</v>
      </c>
      <c r="AD185" s="24" t="e">
        <f t="shared" ca="1" si="43"/>
        <v>#N/A</v>
      </c>
      <c r="AE185" t="str">
        <f t="shared" ca="1" si="42"/>
        <v>E</v>
      </c>
    </row>
    <row r="186" spans="1:31">
      <c r="A186"/>
      <c r="J186" s="12" t="str">
        <f>SSN_7!J2167</f>
        <v/>
      </c>
      <c r="K186" s="30" t="str">
        <f>SSN_7!K2167</f>
        <v xml:space="preserve">    </v>
      </c>
      <c r="L186" s="30" t="str">
        <f>SSN_7!L2167</f>
        <v xml:space="preserve"> 3.9</v>
      </c>
      <c r="M186" s="30" t="str">
        <f>SSN_7!M2167</f>
        <v xml:space="preserve"> 4.1</v>
      </c>
      <c r="N186" s="30" t="str">
        <f>SSN_7!N2167</f>
        <v xml:space="preserve"> 3.9</v>
      </c>
      <c r="O186" s="30" t="str">
        <f>SSN_7!O2167</f>
        <v xml:space="preserve"> 3.7</v>
      </c>
      <c r="P186" s="30" t="str">
        <f>SSN_7!P2167</f>
        <v xml:space="preserve"> 3.4</v>
      </c>
      <c r="Q186" s="30" t="str">
        <f>SSN_7!Q2167</f>
        <v xml:space="preserve"> 3.2</v>
      </c>
      <c r="R186" s="30" t="str">
        <f>SSN_7!R2167</f>
        <v xml:space="preserve"> 3.0</v>
      </c>
      <c r="S186" s="30" t="str">
        <f>SSN_7!S2167</f>
        <v xml:space="preserve"> 2.9</v>
      </c>
      <c r="T186" s="30" t="str">
        <f>SSN_7!T2167</f>
        <v xml:space="preserve"> 2.8</v>
      </c>
      <c r="U186" s="30" t="str">
        <f>SSN_7!U2167</f>
        <v xml:space="preserve"> 2.8</v>
      </c>
      <c r="V186" s="30" t="str">
        <f>SSN_7!V2167</f>
        <v xml:space="preserve"> 2.7</v>
      </c>
      <c r="X186" t="e">
        <f>VLOOKUP(K186,$X$1:Y$30,2,FALSE())</f>
        <v>#N/A</v>
      </c>
      <c r="AB186" s="20">
        <f>MATCH("R",$J187:$J$1000,0)</f>
        <v>13</v>
      </c>
      <c r="AC186" s="20">
        <f>ROW()</f>
        <v>186</v>
      </c>
      <c r="AD186" s="24" t="e">
        <f t="shared" ca="1" si="43"/>
        <v>#N/A</v>
      </c>
      <c r="AE186" t="str">
        <f t="shared" ca="1" si="42"/>
        <v>E</v>
      </c>
    </row>
    <row r="187" spans="1:31">
      <c r="A187"/>
      <c r="J187" s="12" t="str">
        <f>SSN_7!J2168</f>
        <v/>
      </c>
      <c r="K187" s="30" t="str">
        <f>SSN_7!K2168</f>
        <v xml:space="preserve">    </v>
      </c>
      <c r="L187" s="30" t="str">
        <f>SSN_7!L2168</f>
        <v xml:space="preserve"> 3.9</v>
      </c>
      <c r="M187" s="30" t="str">
        <f>SSN_7!M2168</f>
        <v xml:space="preserve"> 4.1</v>
      </c>
      <c r="N187" s="30" t="str">
        <f>SSN_7!N2168</f>
        <v xml:space="preserve"> 3.9</v>
      </c>
      <c r="O187" s="30" t="str">
        <f>SSN_7!O2168</f>
        <v xml:space="preserve"> 3.7</v>
      </c>
      <c r="P187" s="30" t="str">
        <f>SSN_7!P2168</f>
        <v xml:space="preserve"> 3.4</v>
      </c>
      <c r="Q187" s="30" t="str">
        <f>SSN_7!Q2168</f>
        <v xml:space="preserve"> 3.2</v>
      </c>
      <c r="R187" s="30" t="str">
        <f>SSN_7!R2168</f>
        <v xml:space="preserve"> 3.0</v>
      </c>
      <c r="S187" s="30" t="str">
        <f>SSN_7!S2168</f>
        <v xml:space="preserve"> 2.9</v>
      </c>
      <c r="T187" s="30" t="str">
        <f>SSN_7!T2168</f>
        <v xml:space="preserve"> 2.8</v>
      </c>
      <c r="U187" s="30" t="str">
        <f>SSN_7!U2168</f>
        <v xml:space="preserve"> 2.8</v>
      </c>
      <c r="V187" s="30" t="str">
        <f>SSN_7!V2168</f>
        <v xml:space="preserve"> 2.7</v>
      </c>
      <c r="X187" t="e">
        <f>VLOOKUP(K187,$X$1:Y$30,2,FALSE())</f>
        <v>#N/A</v>
      </c>
      <c r="AB187" s="20">
        <f>MATCH("R",$J188:$J$1000,0)</f>
        <v>12</v>
      </c>
      <c r="AC187" s="20">
        <f>ROW()</f>
        <v>187</v>
      </c>
      <c r="AD187" s="24" t="e">
        <f t="shared" ca="1" si="43"/>
        <v>#N/A</v>
      </c>
      <c r="AE187" t="str">
        <f t="shared" ca="1" si="42"/>
        <v>E</v>
      </c>
    </row>
    <row r="188" spans="1:31">
      <c r="A188"/>
      <c r="J188" s="12" t="str">
        <f>SSN_7!J2169</f>
        <v/>
      </c>
      <c r="K188" s="30" t="str">
        <f>SSN_7!K2169</f>
        <v xml:space="preserve">    </v>
      </c>
      <c r="L188" s="30" t="str">
        <f>SSN_7!L2169</f>
        <v xml:space="preserve">  41</v>
      </c>
      <c r="M188" s="30" t="str">
        <f>SSN_7!M2169</f>
        <v xml:space="preserve">  47</v>
      </c>
      <c r="N188" s="30" t="str">
        <f>SSN_7!N2169</f>
        <v xml:space="preserve">  44</v>
      </c>
      <c r="O188" s="30" t="str">
        <f>SSN_7!O2169</f>
        <v xml:space="preserve">  33</v>
      </c>
      <c r="P188" s="30" t="str">
        <f>SSN_7!P2169</f>
        <v xml:space="preserve">  10</v>
      </c>
      <c r="Q188" s="30" t="str">
        <f>SSN_7!Q2169</f>
        <v xml:space="preserve"> -13</v>
      </c>
      <c r="R188" s="30" t="str">
        <f>SSN_7!R2169</f>
        <v xml:space="preserve"> -12</v>
      </c>
      <c r="S188" s="30" t="str">
        <f>SSN_7!S2169</f>
        <v xml:space="preserve"> -11</v>
      </c>
      <c r="T188" s="30" t="str">
        <f>SSN_7!T2169</f>
        <v xml:space="preserve"> -10</v>
      </c>
      <c r="U188" s="30" t="str">
        <f>SSN_7!U2169</f>
        <v xml:space="preserve"> -10</v>
      </c>
      <c r="V188" s="30" t="str">
        <f>SSN_7!V2169</f>
        <v xml:space="preserve">  -9</v>
      </c>
      <c r="X188" t="e">
        <f>VLOOKUP(K188,$X$1:Y$30,2,FALSE())</f>
        <v>#N/A</v>
      </c>
      <c r="AB188" s="20">
        <f>MATCH("R",$J189:$J$1000,0)</f>
        <v>11</v>
      </c>
      <c r="AC188" s="20">
        <f>ROW()</f>
        <v>188</v>
      </c>
      <c r="AD188" s="24" t="e">
        <f t="shared" ca="1" si="43"/>
        <v>#N/A</v>
      </c>
      <c r="AE188" t="str">
        <f t="shared" ca="1" si="42"/>
        <v>E</v>
      </c>
    </row>
    <row r="189" spans="1:31">
      <c r="A189"/>
      <c r="J189" s="12" t="str">
        <f>SSN_7!J2170</f>
        <v/>
      </c>
      <c r="K189" s="30" t="str">
        <f>SSN_7!K2170</f>
        <v xml:space="preserve">    </v>
      </c>
      <c r="L189" s="30" t="str">
        <f>SSN_7!L2170</f>
        <v xml:space="preserve">RSI </v>
      </c>
      <c r="M189" s="30" t="str">
        <f>SSN_7!M2170</f>
        <v>oeff</v>
      </c>
      <c r="N189" s="30" t="str">
        <f>SSN_7!N2170</f>
        <v>Dail</v>
      </c>
      <c r="O189" s="30" t="str">
        <f>SSN_7!O2170</f>
        <v xml:space="preserve">)   </v>
      </c>
      <c r="P189" s="30" t="str">
        <f>SSN_7!P2170</f>
        <v xml:space="preserve">    </v>
      </c>
      <c r="Q189" s="30" t="str">
        <f>SSN_7!Q2170</f>
        <v>METH</v>
      </c>
      <c r="R189" s="30" t="str">
        <f>SSN_7!R2170</f>
        <v>D 30</v>
      </c>
      <c r="S189" s="30" t="str">
        <f>SSN_7!S2170</f>
        <v xml:space="preserve">  VO</v>
      </c>
      <c r="T189" s="30" t="str">
        <f>SSN_7!T2170</f>
        <v xml:space="preserve">CAP </v>
      </c>
      <c r="U189" s="30" t="str">
        <f>SSN_7!U2170</f>
        <v>6.12</v>
      </c>
      <c r="V189" s="30" t="str">
        <f>SSN_7!V2170</f>
        <v xml:space="preserve">7W  </v>
      </c>
      <c r="X189" t="e">
        <f>VLOOKUP(K189,$X$1:Y$30,2,FALSE())</f>
        <v>#N/A</v>
      </c>
      <c r="AB189" s="20">
        <f>MATCH("R",$J190:$J$1000,0)</f>
        <v>10</v>
      </c>
      <c r="AC189" s="20">
        <f>ROW()</f>
        <v>189</v>
      </c>
      <c r="AD189" s="24" t="e">
        <f t="shared" ca="1" si="43"/>
        <v>#N/A</v>
      </c>
      <c r="AE189" t="str">
        <f t="shared" ca="1" si="42"/>
        <v>E</v>
      </c>
    </row>
    <row r="190" spans="1:31">
      <c r="A190"/>
      <c r="J190" s="12" t="str">
        <f>SSN_7!J2171</f>
        <v/>
      </c>
      <c r="K190" s="30" t="str">
        <f>SSN_7!K2171</f>
        <v/>
      </c>
      <c r="L190" s="30" t="str">
        <f>SSN_7!L2171</f>
        <v/>
      </c>
      <c r="M190" s="30" t="str">
        <f>SSN_7!M2171</f>
        <v/>
      </c>
      <c r="N190" s="30" t="str">
        <f>SSN_7!N2171</f>
        <v/>
      </c>
      <c r="O190" s="30" t="str">
        <f>SSN_7!O2171</f>
        <v/>
      </c>
      <c r="P190" s="30" t="str">
        <f>SSN_7!P2171</f>
        <v/>
      </c>
      <c r="Q190" s="30" t="str">
        <f>SSN_7!Q2171</f>
        <v/>
      </c>
      <c r="R190" s="30" t="str">
        <f>SSN_7!R2171</f>
        <v/>
      </c>
      <c r="S190" s="30" t="str">
        <f>SSN_7!S2171</f>
        <v/>
      </c>
      <c r="T190" s="30" t="str">
        <f>SSN_7!T2171</f>
        <v/>
      </c>
      <c r="U190" s="30" t="str">
        <f>SSN_7!U2171</f>
        <v/>
      </c>
      <c r="V190" s="30" t="str">
        <f>SSN_7!V2171</f>
        <v/>
      </c>
      <c r="X190" t="e">
        <f>VLOOKUP(K190,$X$1:Y$30,2,FALSE())</f>
        <v>#N/A</v>
      </c>
      <c r="AB190" s="20">
        <f>MATCH("R",$J191:$J$1000,0)</f>
        <v>9</v>
      </c>
      <c r="AC190" s="20">
        <f>ROW()</f>
        <v>190</v>
      </c>
      <c r="AD190" s="24" t="e">
        <f t="shared" ca="1" si="43"/>
        <v>#N/A</v>
      </c>
      <c r="AE190" t="str">
        <f t="shared" ca="1" si="42"/>
        <v>E</v>
      </c>
    </row>
    <row r="191" spans="1:31">
      <c r="A191"/>
      <c r="J191" s="12" t="str">
        <f>SSN_7!J2172</f>
        <v/>
      </c>
      <c r="K191" s="30" t="str">
        <f>SSN_7!K2172</f>
        <v>Jan,</v>
      </c>
      <c r="L191" s="30" t="str">
        <f>SSN_7!L2172</f>
        <v>1 20</v>
      </c>
      <c r="M191" s="30" t="str">
        <f>SSN_7!M2172</f>
        <v xml:space="preserve">6   </v>
      </c>
      <c r="N191" s="30" t="str">
        <f>SSN_7!N2172</f>
        <v xml:space="preserve">    </v>
      </c>
      <c r="O191" s="30" t="str">
        <f>SSN_7!O2172</f>
        <v xml:space="preserve"> SSN</v>
      </c>
      <c r="P191" s="30" t="str">
        <f>SSN_7!P2172</f>
        <v>= 10</v>
      </c>
      <c r="Q191" s="30" t="str">
        <f>SSN_7!Q2172</f>
        <v xml:space="preserve">.   </v>
      </c>
      <c r="R191" s="30" t="str">
        <f>SSN_7!R2172</f>
        <v xml:space="preserve">    </v>
      </c>
      <c r="S191" s="30" t="str">
        <f>SSN_7!S2172</f>
        <v xml:space="preserve">    </v>
      </c>
      <c r="T191" s="30" t="str">
        <f>SSN_7!T2172</f>
        <v xml:space="preserve">  Mi</v>
      </c>
      <c r="U191" s="30" t="str">
        <f>SSN_7!U2172</f>
        <v>imum</v>
      </c>
      <c r="V191" s="30" t="str">
        <f>SSN_7!V2172</f>
        <v>Angl</v>
      </c>
      <c r="X191" t="e">
        <f>VLOOKUP(K191,$X$1:Y$30,2,FALSE())</f>
        <v>#N/A</v>
      </c>
      <c r="AB191" s="20">
        <f>MATCH("R",$J192:$J$1000,0)</f>
        <v>8</v>
      </c>
      <c r="AC191" s="20">
        <f>ROW()</f>
        <v>191</v>
      </c>
      <c r="AD191" s="24" t="e">
        <f t="shared" ca="1" si="43"/>
        <v>#N/A</v>
      </c>
      <c r="AE191" t="str">
        <f t="shared" ca="1" si="42"/>
        <v>E</v>
      </c>
    </row>
    <row r="192" spans="1:31">
      <c r="A192"/>
      <c r="J192" s="12" t="str">
        <f>SSN_7!J2173</f>
        <v/>
      </c>
      <c r="K192" s="30" t="str">
        <f>SSN_7!K2173</f>
        <v>HOME</v>
      </c>
      <c r="L192" s="30" t="str">
        <f>SSN_7!L2173</f>
        <v xml:space="preserve">    </v>
      </c>
      <c r="M192" s="30" t="str">
        <f>SSN_7!M2173</f>
        <v xml:space="preserve">    </v>
      </c>
      <c r="N192" s="30" t="str">
        <f>SSN_7!N2173</f>
        <v xml:space="preserve">    </v>
      </c>
      <c r="O192" s="30" t="str">
        <f>SSN_7!O2173</f>
        <v>AUST</v>
      </c>
      <c r="P192" s="30" t="str">
        <f>SSN_7!P2173</f>
        <v xml:space="preserve">N   </v>
      </c>
      <c r="Q192" s="30" t="str">
        <f>SSN_7!Q2173</f>
        <v xml:space="preserve">    </v>
      </c>
      <c r="R192" s="30" t="str">
        <f>SSN_7!R2173</f>
        <v xml:space="preserve">    </v>
      </c>
      <c r="S192" s="30" t="str">
        <f>SSN_7!S2173</f>
        <v xml:space="preserve">  AZ</v>
      </c>
      <c r="T192" s="30" t="str">
        <f>SSN_7!T2173</f>
        <v>MUTH</v>
      </c>
      <c r="U192" s="30" t="str">
        <f>SSN_7!U2173</f>
        <v xml:space="preserve">    </v>
      </c>
      <c r="V192" s="30" t="str">
        <f>SSN_7!V2173</f>
        <v xml:space="preserve">    </v>
      </c>
      <c r="X192" t="e">
        <f>VLOOKUP(K192,$X$1:Y$30,2,FALSE())</f>
        <v>#N/A</v>
      </c>
      <c r="AB192" s="20">
        <f>MATCH("R",$J193:$J$1000,0)</f>
        <v>7</v>
      </c>
      <c r="AC192" s="20">
        <f>ROW()</f>
        <v>192</v>
      </c>
      <c r="AD192" s="24" t="e">
        <f t="shared" ca="1" si="43"/>
        <v>#N/A</v>
      </c>
      <c r="AE192" t="str">
        <f t="shared" ca="1" si="42"/>
        <v>E</v>
      </c>
    </row>
    <row r="193" spans="1:31">
      <c r="A193"/>
      <c r="J193" s="12" t="str">
        <f>SSN_7!J2174</f>
        <v/>
      </c>
      <c r="K193" s="30" t="str">
        <f>SSN_7!K2174</f>
        <v>32.9</v>
      </c>
      <c r="L193" s="30" t="str">
        <f>SSN_7!L2174</f>
        <v xml:space="preserve"> N  </v>
      </c>
      <c r="M193" s="30" t="str">
        <f>SSN_7!M2174</f>
        <v>96.6</v>
      </c>
      <c r="N193" s="30" t="str">
        <f>SSN_7!N2174</f>
        <v xml:space="preserve"> W -</v>
      </c>
      <c r="O193" s="30" t="str">
        <f>SSN_7!O2174</f>
        <v>30.2</v>
      </c>
      <c r="P193" s="30" t="str">
        <f>SSN_7!P2174</f>
        <v xml:space="preserve"> N  </v>
      </c>
      <c r="Q193" s="30" t="str">
        <f>SSN_7!Q2174</f>
        <v>97.7</v>
      </c>
      <c r="R193" s="30" t="str">
        <f>SSN_7!R2174</f>
        <v xml:space="preserve"> W  </v>
      </c>
      <c r="S193" s="30" t="str">
        <f>SSN_7!S2174</f>
        <v xml:space="preserve"> 199</v>
      </c>
      <c r="T193" s="30" t="str">
        <f>SSN_7!T2174</f>
        <v xml:space="preserve">97  </v>
      </c>
      <c r="U193" s="30" t="str">
        <f>SSN_7!U2174</f>
        <v>19.3</v>
      </c>
      <c r="V193" s="30" t="str">
        <f>SSN_7!V2174</f>
        <v xml:space="preserve">    </v>
      </c>
      <c r="X193" t="e">
        <f>VLOOKUP(K193,$X$1:Y$30,2,FALSE())</f>
        <v>#N/A</v>
      </c>
      <c r="AB193" s="20">
        <f>MATCH("R",$J194:$J$1000,0)</f>
        <v>6</v>
      </c>
      <c r="AC193" s="20">
        <f>ROW()</f>
        <v>193</v>
      </c>
      <c r="AD193" s="24" t="e">
        <f t="shared" ca="1" si="43"/>
        <v>#N/A</v>
      </c>
      <c r="AE193" t="str">
        <f t="shared" ca="1" si="42"/>
        <v>E</v>
      </c>
    </row>
    <row r="194" spans="1:31">
      <c r="A194"/>
      <c r="J194" s="12" t="str">
        <f>SSN_7!J2175</f>
        <v/>
      </c>
      <c r="K194" s="30" t="str">
        <f>SSN_7!K2175</f>
        <v>XMTR</v>
      </c>
      <c r="L194" s="30" t="str">
        <f>SSN_7!L2175</f>
        <v xml:space="preserve"> 2-3</v>
      </c>
      <c r="M194" s="30" t="str">
        <f>SSN_7!M2175</f>
        <v xml:space="preserve"> ION</v>
      </c>
      <c r="N194" s="30" t="str">
        <f>SSN_7!N2175</f>
        <v>AP #</v>
      </c>
      <c r="O194" s="30" t="str">
        <f>SSN_7!O2175</f>
        <v>3[sa</v>
      </c>
      <c r="P194" s="30" t="str">
        <f>SSN_7!P2175</f>
        <v>ples</v>
      </c>
      <c r="Q194" s="30" t="str">
        <f>SSN_7!Q2175</f>
        <v>SAMP</v>
      </c>
      <c r="R194" s="30" t="str">
        <f>SSN_7!R2175</f>
        <v>E.23</v>
      </c>
      <c r="S194" s="30" t="str">
        <f>SSN_7!S2175</f>
        <v xml:space="preserve">   ]</v>
      </c>
      <c r="T194" s="30" t="str">
        <f>SSN_7!T2175</f>
        <v xml:space="preserve">Az= </v>
      </c>
      <c r="U194" s="30" t="str">
        <f>SSN_7!U2175</f>
        <v xml:space="preserve">0.0 </v>
      </c>
      <c r="V194" s="30" t="str">
        <f>SSN_7!V2175</f>
        <v>FFaz</v>
      </c>
      <c r="X194" t="e">
        <f>VLOOKUP(K194,$X$1:Y$30,2,FALSE())</f>
        <v>#N/A</v>
      </c>
      <c r="AB194" s="20">
        <f>MATCH("R",$J195:$J$1000,0)</f>
        <v>5</v>
      </c>
      <c r="AC194" s="20">
        <f>ROW()</f>
        <v>194</v>
      </c>
      <c r="AD194" s="24" t="e">
        <f t="shared" ca="1" si="43"/>
        <v>#N/A</v>
      </c>
      <c r="AE194" t="str">
        <f t="shared" ref="AE194:AE257" ca="1" si="44">IF(ISERROR(AD194),"E","OK")</f>
        <v>E</v>
      </c>
    </row>
    <row r="195" spans="1:31">
      <c r="A195"/>
      <c r="J195" s="12" t="str">
        <f>SSN_7!J2176</f>
        <v/>
      </c>
      <c r="K195" s="30" t="str">
        <f>SSN_7!K2176</f>
        <v>RCVR</v>
      </c>
      <c r="L195" s="30" t="str">
        <f>SSN_7!L2176</f>
        <v xml:space="preserve"> 2-3</v>
      </c>
      <c r="M195" s="30" t="str">
        <f>SSN_7!M2176</f>
        <v xml:space="preserve"> ION</v>
      </c>
      <c r="N195" s="30" t="str">
        <f>SSN_7!N2176</f>
        <v>AP #</v>
      </c>
      <c r="O195" s="30" t="str">
        <f>SSN_7!O2176</f>
        <v>3[sa</v>
      </c>
      <c r="P195" s="30" t="str">
        <f>SSN_7!P2176</f>
        <v>ples</v>
      </c>
      <c r="Q195" s="30" t="str">
        <f>SSN_7!Q2176</f>
        <v>SAMP</v>
      </c>
      <c r="R195" s="30" t="str">
        <f>SSN_7!R2176</f>
        <v>E.23</v>
      </c>
      <c r="S195" s="30" t="str">
        <f>SSN_7!S2176</f>
        <v xml:space="preserve">   ]</v>
      </c>
      <c r="T195" s="30" t="str">
        <f>SSN_7!T2176</f>
        <v xml:space="preserve">Az= </v>
      </c>
      <c r="U195" s="30" t="str">
        <f>SSN_7!U2176</f>
        <v xml:space="preserve">0.0 </v>
      </c>
      <c r="V195" s="30" t="str">
        <f>SSN_7!V2176</f>
        <v>FFaz</v>
      </c>
      <c r="X195" t="e">
        <f>VLOOKUP(K195,$X$1:Y$30,2,FALSE())</f>
        <v>#N/A</v>
      </c>
      <c r="AB195" s="20">
        <f>MATCH("R",$J196:$J$1000,0)</f>
        <v>4</v>
      </c>
      <c r="AC195" s="20">
        <f>ROW()</f>
        <v>195</v>
      </c>
      <c r="AD195" s="24" t="e">
        <f t="shared" ref="AD195:AD258" ca="1" si="45">IF(VALUE(INDIRECT(ADDRESS(AD194,AA$1+1,1,TRUE())))=1,AD194+1,VALUE(INDIRECT(ADDRESS(AD194,AA$1+2,1,TRUE())))+VALUE((INDIRECT(ADDRESS(AD194,AA$1+1,1,TRUE())))))</f>
        <v>#N/A</v>
      </c>
      <c r="AE195" t="str">
        <f t="shared" ca="1" si="44"/>
        <v>E</v>
      </c>
    </row>
    <row r="196" spans="1:31">
      <c r="A196"/>
      <c r="J196" s="12" t="str">
        <f>SSN_7!J2177</f>
        <v/>
      </c>
      <c r="K196" s="30" t="str">
        <f>SSN_7!K2177</f>
        <v>3 MH</v>
      </c>
      <c r="L196" s="30" t="str">
        <f>SSN_7!L2177</f>
        <v xml:space="preserve"> NOI</v>
      </c>
      <c r="M196" s="30" t="str">
        <f>SSN_7!M2177</f>
        <v xml:space="preserve">E = </v>
      </c>
      <c r="N196" s="30" t="str">
        <f>SSN_7!N2177</f>
        <v>145.</v>
      </c>
      <c r="O196" s="30" t="str">
        <f>SSN_7!O2177</f>
        <v xml:space="preserve"> dBW</v>
      </c>
      <c r="P196" s="30" t="str">
        <f>SSN_7!P2177</f>
        <v xml:space="preserve">    </v>
      </c>
      <c r="Q196" s="30" t="str">
        <f>SSN_7!Q2177</f>
        <v xml:space="preserve">EQ. </v>
      </c>
      <c r="R196" s="30" t="str">
        <f>SSN_7!R2177</f>
        <v>EL =</v>
      </c>
      <c r="S196" s="30" t="str">
        <f>SSN_7!S2177</f>
        <v xml:space="preserve">90% </v>
      </c>
      <c r="T196" s="30" t="str">
        <f>SSN_7!T2177</f>
        <v xml:space="preserve">  RE</v>
      </c>
      <c r="U196" s="30" t="str">
        <f>SSN_7!U2177</f>
        <v>. SN</v>
      </c>
      <c r="V196" s="30" t="str">
        <f>SSN_7!V2177</f>
        <v xml:space="preserve"> = 7</v>
      </c>
      <c r="X196" t="e">
        <f>VLOOKUP(K196,$X$1:Y$30,2,FALSE())</f>
        <v>#N/A</v>
      </c>
      <c r="AB196" s="20">
        <f>MATCH("R",$J197:$J$1000,0)</f>
        <v>3</v>
      </c>
      <c r="AC196" s="20">
        <f>ROW()</f>
        <v>196</v>
      </c>
      <c r="AD196" s="24" t="e">
        <f t="shared" ca="1" si="45"/>
        <v>#N/A</v>
      </c>
      <c r="AE196" t="str">
        <f t="shared" ca="1" si="44"/>
        <v>E</v>
      </c>
    </row>
    <row r="197" spans="1:31">
      <c r="A197"/>
      <c r="J197" s="12" t="str">
        <f>SSN_7!J2178</f>
        <v/>
      </c>
      <c r="K197" s="30" t="str">
        <f>SSN_7!K2178</f>
        <v>MULT</v>
      </c>
      <c r="L197" s="30" t="str">
        <f>SSN_7!L2178</f>
        <v>PATH</v>
      </c>
      <c r="M197" s="30" t="str">
        <f>SSN_7!M2178</f>
        <v>POWE</v>
      </c>
      <c r="N197" s="30" t="str">
        <f>SSN_7!N2178</f>
        <v xml:space="preserve"> TOL</v>
      </c>
      <c r="O197" s="30" t="str">
        <f>SSN_7!O2178</f>
        <v>RANC</v>
      </c>
      <c r="P197" s="30" t="str">
        <f>SSN_7!P2178</f>
        <v xml:space="preserve"> =  </v>
      </c>
      <c r="Q197" s="30" t="str">
        <f>SSN_7!Q2178</f>
        <v>.0 d</v>
      </c>
      <c r="R197" s="30" t="str">
        <f>SSN_7!R2178</f>
        <v xml:space="preserve">   M</v>
      </c>
      <c r="S197" s="30" t="str">
        <f>SSN_7!S2178</f>
        <v>LTIP</v>
      </c>
      <c r="T197" s="30" t="str">
        <f>SSN_7!T2178</f>
        <v>TH D</v>
      </c>
      <c r="U197" s="30" t="str">
        <f>SSN_7!U2178</f>
        <v xml:space="preserve">LAY </v>
      </c>
      <c r="V197" s="30" t="str">
        <f>SSN_7!V2178</f>
        <v>OLER</v>
      </c>
      <c r="X197" t="e">
        <f>VLOOKUP(K197,$X$1:Y$30,2,FALSE())</f>
        <v>#N/A</v>
      </c>
      <c r="AB197" s="20">
        <f>MATCH("R",$J198:$J$1000,0)</f>
        <v>2</v>
      </c>
      <c r="AC197" s="20">
        <f>ROW()</f>
        <v>197</v>
      </c>
      <c r="AD197" s="24" t="e">
        <f t="shared" ca="1" si="45"/>
        <v>#N/A</v>
      </c>
      <c r="AE197" t="str">
        <f t="shared" ca="1" si="44"/>
        <v>E</v>
      </c>
    </row>
    <row r="198" spans="1:31">
      <c r="A198"/>
      <c r="J198" s="12" t="str">
        <f>SSN_7!J2179</f>
        <v/>
      </c>
      <c r="K198" s="30" t="str">
        <f>SSN_7!K2179</f>
        <v/>
      </c>
      <c r="L198" s="30" t="str">
        <f>SSN_7!L2179</f>
        <v/>
      </c>
      <c r="M198" s="30" t="str">
        <f>SSN_7!M2179</f>
        <v/>
      </c>
      <c r="N198" s="30" t="str">
        <f>SSN_7!N2179</f>
        <v/>
      </c>
      <c r="O198" s="30" t="str">
        <f>SSN_7!O2179</f>
        <v/>
      </c>
      <c r="P198" s="30" t="str">
        <f>SSN_7!P2179</f>
        <v/>
      </c>
      <c r="Q198" s="30" t="str">
        <f>SSN_7!Q2179</f>
        <v/>
      </c>
      <c r="R198" s="30" t="str">
        <f>SSN_7!R2179</f>
        <v/>
      </c>
      <c r="S198" s="30" t="str">
        <f>SSN_7!S2179</f>
        <v/>
      </c>
      <c r="T198" s="30" t="str">
        <f>SSN_7!T2179</f>
        <v/>
      </c>
      <c r="U198" s="30" t="str">
        <f>SSN_7!U2179</f>
        <v/>
      </c>
      <c r="V198" s="30" t="str">
        <f>SSN_7!V2179</f>
        <v/>
      </c>
      <c r="X198" t="e">
        <f>VLOOKUP(K198,$X$1:Y$30,2,FALSE())</f>
        <v>#N/A</v>
      </c>
      <c r="AB198" s="20">
        <f>MATCH("R",$J199:$J$1000,0)</f>
        <v>1</v>
      </c>
      <c r="AC198" s="20">
        <f>ROW()</f>
        <v>198</v>
      </c>
      <c r="AD198" s="24" t="e">
        <f t="shared" ca="1" si="45"/>
        <v>#N/A</v>
      </c>
      <c r="AE198" t="str">
        <f t="shared" ca="1" si="44"/>
        <v>E</v>
      </c>
    </row>
    <row r="199" spans="1:31">
      <c r="A199"/>
      <c r="J199" s="12" t="str">
        <f>SSN_7!J2180</f>
        <v>R</v>
      </c>
      <c r="K199" s="30" t="str">
        <f>SSN_7!K2180</f>
        <v xml:space="preserve"> 7.0</v>
      </c>
      <c r="L199" s="30" t="str">
        <f>SSN_7!L2180</f>
        <v xml:space="preserve"> 4.4</v>
      </c>
      <c r="M199" s="30" t="str">
        <f>SSN_7!M2180</f>
        <v xml:space="preserve"> 2.0</v>
      </c>
      <c r="N199" s="30" t="str">
        <f>SSN_7!N2180</f>
        <v xml:space="preserve"> 4.0</v>
      </c>
      <c r="O199" s="30" t="str">
        <f>SSN_7!O2180</f>
        <v xml:space="preserve"> 5.4</v>
      </c>
      <c r="P199" s="30" t="str">
        <f>SSN_7!P2180</f>
        <v xml:space="preserve"> 7.3</v>
      </c>
      <c r="Q199" s="30" t="str">
        <f>SSN_7!Q2180</f>
        <v>10.2</v>
      </c>
      <c r="R199" s="30" t="str">
        <f>SSN_7!R2180</f>
        <v>14.4</v>
      </c>
      <c r="S199" s="30" t="str">
        <f>SSN_7!S2180</f>
        <v>18.2</v>
      </c>
      <c r="T199" s="30" t="str">
        <f>SSN_7!T2180</f>
        <v>21.5</v>
      </c>
      <c r="U199" s="30" t="str">
        <f>SSN_7!U2180</f>
        <v>25.0</v>
      </c>
      <c r="V199" s="30" t="str">
        <f>SSN_7!V2180</f>
        <v>29.0</v>
      </c>
      <c r="X199" t="str">
        <f>VLOOKUP(K199,$X$1:Y$30,2,FALSE())</f>
        <v>0700</v>
      </c>
      <c r="AB199" s="20">
        <f>MATCH("R",$J200:$J$1000,0)</f>
        <v>23</v>
      </c>
      <c r="AC199" s="20">
        <f>ROW()</f>
        <v>199</v>
      </c>
      <c r="AD199" s="24" t="e">
        <f t="shared" ca="1" si="45"/>
        <v>#N/A</v>
      </c>
      <c r="AE199" t="str">
        <f t="shared" ca="1" si="44"/>
        <v>E</v>
      </c>
    </row>
    <row r="200" spans="1:31">
      <c r="A200"/>
      <c r="J200" s="12" t="str">
        <f>SSN_7!J2181</f>
        <v/>
      </c>
      <c r="K200" s="30" t="str">
        <f>SSN_7!K2181</f>
        <v xml:space="preserve">    </v>
      </c>
      <c r="L200" s="30" t="str">
        <f>SSN_7!L2181</f>
        <v xml:space="preserve"> 1F2</v>
      </c>
      <c r="M200" s="30" t="str">
        <f>SSN_7!M2181</f>
        <v xml:space="preserve"> 1F2</v>
      </c>
      <c r="N200" s="30" t="str">
        <f>SSN_7!N2181</f>
        <v xml:space="preserve"> 1F2</v>
      </c>
      <c r="O200" s="30" t="str">
        <f>SSN_7!O2181</f>
        <v xml:space="preserve"> 1F2</v>
      </c>
      <c r="P200" s="30" t="str">
        <f>SSN_7!P2181</f>
        <v xml:space="preserve"> 1F2</v>
      </c>
      <c r="Q200" s="30" t="str">
        <f>SSN_7!Q2181</f>
        <v xml:space="preserve"> 1F2</v>
      </c>
      <c r="R200" s="30" t="str">
        <f>SSN_7!R2181</f>
        <v xml:space="preserve"> 1F2</v>
      </c>
      <c r="S200" s="30" t="str">
        <f>SSN_7!S2181</f>
        <v xml:space="preserve"> 1F2</v>
      </c>
      <c r="T200" s="30" t="str">
        <f>SSN_7!T2181</f>
        <v xml:space="preserve"> 1F2</v>
      </c>
      <c r="U200" s="30" t="str">
        <f>SSN_7!U2181</f>
        <v xml:space="preserve"> 1F2</v>
      </c>
      <c r="V200" s="30" t="str">
        <f>SSN_7!V2181</f>
        <v xml:space="preserve"> 1F2</v>
      </c>
      <c r="X200" t="e">
        <f>VLOOKUP(K200,$X$1:Y$30,2,FALSE())</f>
        <v>#N/A</v>
      </c>
      <c r="AB200" s="20">
        <f>MATCH("R",$J201:$J$1000,0)</f>
        <v>22</v>
      </c>
      <c r="AC200" s="20">
        <f>ROW()</f>
        <v>200</v>
      </c>
      <c r="AD200" s="24" t="e">
        <f t="shared" ca="1" si="45"/>
        <v>#N/A</v>
      </c>
      <c r="AE200" t="str">
        <f t="shared" ca="1" si="44"/>
        <v>E</v>
      </c>
    </row>
    <row r="201" spans="1:31">
      <c r="A201"/>
      <c r="J201" s="12" t="str">
        <f>SSN_7!J2182</f>
        <v/>
      </c>
      <c r="K201" s="30" t="str">
        <f>SSN_7!K2182</f>
        <v xml:space="preserve">    </v>
      </c>
      <c r="L201" s="30" t="str">
        <f>SSN_7!L2182</f>
        <v>65.5</v>
      </c>
      <c r="M201" s="30" t="str">
        <f>SSN_7!M2182</f>
        <v>56.9</v>
      </c>
      <c r="N201" s="30" t="str">
        <f>SSN_7!N2182</f>
        <v>62.1</v>
      </c>
      <c r="O201" s="30" t="str">
        <f>SSN_7!O2182</f>
        <v>65.5</v>
      </c>
      <c r="P201" s="30" t="str">
        <f>SSN_7!P2182</f>
        <v>65.5</v>
      </c>
      <c r="Q201" s="30" t="str">
        <f>SSN_7!Q2182</f>
        <v>65.5</v>
      </c>
      <c r="R201" s="30" t="str">
        <f>SSN_7!R2182</f>
        <v>65.5</v>
      </c>
      <c r="S201" s="30" t="str">
        <f>SSN_7!S2182</f>
        <v>65.5</v>
      </c>
      <c r="T201" s="30" t="str">
        <f>SSN_7!T2182</f>
        <v>65.5</v>
      </c>
      <c r="U201" s="30" t="str">
        <f>SSN_7!U2182</f>
        <v>65.5</v>
      </c>
      <c r="V201" s="30" t="str">
        <f>SSN_7!V2182</f>
        <v>65.5</v>
      </c>
      <c r="X201" t="e">
        <f>VLOOKUP(K201,$X$1:Y$30,2,FALSE())</f>
        <v>#N/A</v>
      </c>
      <c r="AB201" s="20">
        <f>MATCH("R",$J202:$J$1000,0)</f>
        <v>21</v>
      </c>
      <c r="AC201" s="20">
        <f>ROW()</f>
        <v>201</v>
      </c>
      <c r="AD201" s="24" t="e">
        <f t="shared" ca="1" si="45"/>
        <v>#N/A</v>
      </c>
      <c r="AE201" t="str">
        <f t="shared" ca="1" si="44"/>
        <v>E</v>
      </c>
    </row>
    <row r="202" spans="1:31">
      <c r="A202"/>
      <c r="J202" s="12" t="str">
        <f>SSN_7!J2183</f>
        <v/>
      </c>
      <c r="K202" s="30" t="str">
        <f>SSN_7!K2183</f>
        <v xml:space="preserve">    </v>
      </c>
      <c r="L202" s="30" t="str">
        <f>SSN_7!L2183</f>
        <v xml:space="preserve"> 2.8</v>
      </c>
      <c r="M202" s="30" t="str">
        <f>SSN_7!M2183</f>
        <v xml:space="preserve"> 2.1</v>
      </c>
      <c r="N202" s="30" t="str">
        <f>SSN_7!N2183</f>
        <v xml:space="preserve"> 2.4</v>
      </c>
      <c r="O202" s="30" t="str">
        <f>SSN_7!O2183</f>
        <v xml:space="preserve"> 2.8</v>
      </c>
      <c r="P202" s="30" t="str">
        <f>SSN_7!P2183</f>
        <v xml:space="preserve"> 2.8</v>
      </c>
      <c r="Q202" s="30" t="str">
        <f>SSN_7!Q2183</f>
        <v xml:space="preserve"> 2.8</v>
      </c>
      <c r="R202" s="30" t="str">
        <f>SSN_7!R2183</f>
        <v xml:space="preserve"> 2.8</v>
      </c>
      <c r="S202" s="30" t="str">
        <f>SSN_7!S2183</f>
        <v xml:space="preserve"> 2.8</v>
      </c>
      <c r="T202" s="30" t="str">
        <f>SSN_7!T2183</f>
        <v xml:space="preserve"> 2.8</v>
      </c>
      <c r="U202" s="30" t="str">
        <f>SSN_7!U2183</f>
        <v xml:space="preserve"> 2.8</v>
      </c>
      <c r="V202" s="30" t="str">
        <f>SSN_7!V2183</f>
        <v xml:space="preserve"> 2.8</v>
      </c>
      <c r="X202" t="e">
        <f>VLOOKUP(K202,$X$1:Y$30,2,FALSE())</f>
        <v>#N/A</v>
      </c>
      <c r="AB202" s="20">
        <f>MATCH("R",$J203:$J$1000,0)</f>
        <v>20</v>
      </c>
      <c r="AC202" s="20">
        <f>ROW()</f>
        <v>202</v>
      </c>
      <c r="AD202" s="24" t="e">
        <f t="shared" ca="1" si="45"/>
        <v>#N/A</v>
      </c>
      <c r="AE202" t="str">
        <f t="shared" ca="1" si="44"/>
        <v>E</v>
      </c>
    </row>
    <row r="203" spans="1:31">
      <c r="A203"/>
      <c r="J203" s="12" t="str">
        <f>SSN_7!J2184</f>
        <v/>
      </c>
      <c r="K203" s="30" t="str">
        <f>SSN_7!K2184</f>
        <v xml:space="preserve">    </v>
      </c>
      <c r="L203" s="30" t="str">
        <f>SSN_7!L2184</f>
        <v xml:space="preserve"> 378</v>
      </c>
      <c r="M203" s="30" t="str">
        <f>SSN_7!M2184</f>
        <v xml:space="preserve"> 261</v>
      </c>
      <c r="N203" s="30" t="str">
        <f>SSN_7!N2184</f>
        <v xml:space="preserve"> 323</v>
      </c>
      <c r="O203" s="30" t="str">
        <f>SSN_7!O2184</f>
        <v xml:space="preserve"> 378</v>
      </c>
      <c r="P203" s="30" t="str">
        <f>SSN_7!P2184</f>
        <v xml:space="preserve"> 378</v>
      </c>
      <c r="Q203" s="30" t="str">
        <f>SSN_7!Q2184</f>
        <v xml:space="preserve"> 378</v>
      </c>
      <c r="R203" s="30" t="str">
        <f>SSN_7!R2184</f>
        <v xml:space="preserve"> 378</v>
      </c>
      <c r="S203" s="30" t="str">
        <f>SSN_7!S2184</f>
        <v xml:space="preserve"> 378</v>
      </c>
      <c r="T203" s="30" t="str">
        <f>SSN_7!T2184</f>
        <v xml:space="preserve"> 378</v>
      </c>
      <c r="U203" s="30" t="str">
        <f>SSN_7!U2184</f>
        <v xml:space="preserve"> 378</v>
      </c>
      <c r="V203" s="30" t="str">
        <f>SSN_7!V2184</f>
        <v xml:space="preserve"> 378</v>
      </c>
      <c r="X203" t="e">
        <f>VLOOKUP(K203,$X$1:Y$30,2,FALSE())</f>
        <v>#N/A</v>
      </c>
      <c r="AB203" s="20">
        <f>MATCH("R",$J204:$J$1000,0)</f>
        <v>19</v>
      </c>
      <c r="AC203" s="20">
        <f>ROW()</f>
        <v>203</v>
      </c>
      <c r="AD203" s="24" t="e">
        <f t="shared" ca="1" si="45"/>
        <v>#N/A</v>
      </c>
      <c r="AE203" t="str">
        <f t="shared" ca="1" si="44"/>
        <v>E</v>
      </c>
    </row>
    <row r="204" spans="1:31">
      <c r="A204"/>
      <c r="J204" s="12" t="str">
        <f>SSN_7!J2185</f>
        <v/>
      </c>
      <c r="K204" s="30" t="str">
        <f>SSN_7!K2185</f>
        <v xml:space="preserve">    </v>
      </c>
      <c r="L204" s="30" t="str">
        <f>SSN_7!L2185</f>
        <v>0.50</v>
      </c>
      <c r="M204" s="30" t="str">
        <f>SSN_7!M2185</f>
        <v>1.00</v>
      </c>
      <c r="N204" s="30" t="str">
        <f>SSN_7!N2185</f>
        <v>0.69</v>
      </c>
      <c r="O204" s="30" t="str">
        <f>SSN_7!O2185</f>
        <v>0.16</v>
      </c>
      <c r="P204" s="30" t="str">
        <f>SSN_7!P2185</f>
        <v>0.00</v>
      </c>
      <c r="Q204" s="30" t="str">
        <f>SSN_7!Q2185</f>
        <v>0.00</v>
      </c>
      <c r="R204" s="30" t="str">
        <f>SSN_7!R2185</f>
        <v>0.00</v>
      </c>
      <c r="S204" s="30" t="str">
        <f>SSN_7!S2185</f>
        <v>0.00</v>
      </c>
      <c r="T204" s="30" t="str">
        <f>SSN_7!T2185</f>
        <v>0.00</v>
      </c>
      <c r="U204" s="30" t="str">
        <f>SSN_7!U2185</f>
        <v>0.00</v>
      </c>
      <c r="V204" s="30" t="str">
        <f>SSN_7!V2185</f>
        <v>0.00</v>
      </c>
      <c r="X204" t="e">
        <f>VLOOKUP(K204,$X$1:Y$30,2,FALSE())</f>
        <v>#N/A</v>
      </c>
      <c r="AB204" s="20">
        <f>MATCH("R",$J205:$J$1000,0)</f>
        <v>18</v>
      </c>
      <c r="AC204" s="20">
        <f>ROW()</f>
        <v>204</v>
      </c>
      <c r="AD204" s="24" t="e">
        <f t="shared" ca="1" si="45"/>
        <v>#N/A</v>
      </c>
      <c r="AE204" t="str">
        <f t="shared" ca="1" si="44"/>
        <v>E</v>
      </c>
    </row>
    <row r="205" spans="1:31">
      <c r="A205"/>
      <c r="J205" s="12" t="str">
        <f>SSN_7!J2186</f>
        <v/>
      </c>
      <c r="K205" s="30" t="str">
        <f>SSN_7!K2186</f>
        <v xml:space="preserve">    </v>
      </c>
      <c r="L205" s="30" t="str">
        <f>SSN_7!L2186</f>
        <v xml:space="preserve"> 109</v>
      </c>
      <c r="M205" s="30" t="str">
        <f>SSN_7!M2186</f>
        <v xml:space="preserve">  97</v>
      </c>
      <c r="N205" s="30" t="str">
        <f>SSN_7!N2186</f>
        <v xml:space="preserve"> 105</v>
      </c>
      <c r="O205" s="30" t="str">
        <f>SSN_7!O2186</f>
        <v xml:space="preserve"> 116</v>
      </c>
      <c r="P205" s="30" t="str">
        <f>SSN_7!P2186</f>
        <v xml:space="preserve"> 138</v>
      </c>
      <c r="Q205" s="30" t="str">
        <f>SSN_7!Q2186</f>
        <v xml:space="preserve"> 180</v>
      </c>
      <c r="R205" s="30" t="str">
        <f>SSN_7!R2186</f>
        <v xml:space="preserve"> 183</v>
      </c>
      <c r="S205" s="30" t="str">
        <f>SSN_7!S2186</f>
        <v xml:space="preserve"> 185</v>
      </c>
      <c r="T205" s="30" t="str">
        <f>SSN_7!T2186</f>
        <v xml:space="preserve"> 187</v>
      </c>
      <c r="U205" s="30" t="str">
        <f>SSN_7!U2186</f>
        <v xml:space="preserve"> 188</v>
      </c>
      <c r="V205" s="30" t="str">
        <f>SSN_7!V2186</f>
        <v xml:space="preserve"> 189</v>
      </c>
      <c r="X205" t="e">
        <f>VLOOKUP(K205,$X$1:Y$30,2,FALSE())</f>
        <v>#N/A</v>
      </c>
      <c r="AB205" s="20">
        <f>MATCH("R",$J206:$J$1000,0)</f>
        <v>17</v>
      </c>
      <c r="AC205" s="20">
        <f>ROW()</f>
        <v>205</v>
      </c>
      <c r="AD205" s="24" t="e">
        <f t="shared" ca="1" si="45"/>
        <v>#N/A</v>
      </c>
      <c r="AE205" t="str">
        <f t="shared" ca="1" si="44"/>
        <v>E</v>
      </c>
    </row>
    <row r="206" spans="1:31">
      <c r="A206"/>
      <c r="J206" s="12" t="str">
        <f>SSN_7!J2187</f>
        <v/>
      </c>
      <c r="K206" s="30" t="str">
        <f>SSN_7!K2187</f>
        <v xml:space="preserve">    </v>
      </c>
      <c r="L206" s="30" t="str">
        <f>SSN_7!L2187</f>
        <v xml:space="preserve">  27</v>
      </c>
      <c r="M206" s="30" t="str">
        <f>SSN_7!M2187</f>
        <v xml:space="preserve">  32</v>
      </c>
      <c r="N206" s="30" t="str">
        <f>SSN_7!N2187</f>
        <v xml:space="preserve">  30</v>
      </c>
      <c r="O206" s="30" t="str">
        <f>SSN_7!O2187</f>
        <v xml:space="preserve">  22</v>
      </c>
      <c r="P206" s="30" t="str">
        <f>SSN_7!P2187</f>
        <v xml:space="preserve">   3</v>
      </c>
      <c r="Q206" s="30" t="str">
        <f>SSN_7!Q2187</f>
        <v xml:space="preserve"> -36</v>
      </c>
      <c r="R206" s="30" t="str">
        <f>SSN_7!R2187</f>
        <v xml:space="preserve"> -35</v>
      </c>
      <c r="S206" s="30" t="str">
        <f>SSN_7!S2187</f>
        <v xml:space="preserve"> -35</v>
      </c>
      <c r="T206" s="30" t="str">
        <f>SSN_7!T2187</f>
        <v xml:space="preserve"> -35</v>
      </c>
      <c r="U206" s="30" t="str">
        <f>SSN_7!U2187</f>
        <v xml:space="preserve"> -36</v>
      </c>
      <c r="V206" s="30" t="str">
        <f>SSN_7!V2187</f>
        <v xml:space="preserve"> -36</v>
      </c>
      <c r="X206" t="e">
        <f>VLOOKUP(K206,$X$1:Y$30,2,FALSE())</f>
        <v>#N/A</v>
      </c>
      <c r="AB206" s="20">
        <f>MATCH("R",$J207:$J$1000,0)</f>
        <v>16</v>
      </c>
      <c r="AC206" s="20">
        <f>ROW()</f>
        <v>206</v>
      </c>
      <c r="AD206" s="24" t="e">
        <f t="shared" ca="1" si="45"/>
        <v>#N/A</v>
      </c>
      <c r="AE206" t="str">
        <f t="shared" ca="1" si="44"/>
        <v>E</v>
      </c>
    </row>
    <row r="207" spans="1:31">
      <c r="A207"/>
      <c r="J207" s="12" t="str">
        <f>SSN_7!J2188</f>
        <v/>
      </c>
      <c r="K207" s="30" t="str">
        <f>SSN_7!K2188</f>
        <v xml:space="preserve">    </v>
      </c>
      <c r="L207" s="30" t="str">
        <f>SSN_7!L2188</f>
        <v xml:space="preserve"> -89</v>
      </c>
      <c r="M207" s="30" t="str">
        <f>SSN_7!M2188</f>
        <v xml:space="preserve"> -77</v>
      </c>
      <c r="N207" s="30" t="str">
        <f>SSN_7!N2188</f>
        <v xml:space="preserve"> -85</v>
      </c>
      <c r="O207" s="30" t="str">
        <f>SSN_7!O2188</f>
        <v xml:space="preserve"> -96</v>
      </c>
      <c r="P207" s="30" t="str">
        <f>SSN_7!P2188</f>
        <v>-118</v>
      </c>
      <c r="Q207" s="30" t="str">
        <f>SSN_7!Q2188</f>
        <v>-160</v>
      </c>
      <c r="R207" s="30" t="str">
        <f>SSN_7!R2188</f>
        <v>-163</v>
      </c>
      <c r="S207" s="30" t="str">
        <f>SSN_7!S2188</f>
        <v>-165</v>
      </c>
      <c r="T207" s="30" t="str">
        <f>SSN_7!T2188</f>
        <v>-167</v>
      </c>
      <c r="U207" s="30" t="str">
        <f>SSN_7!U2188</f>
        <v>-168</v>
      </c>
      <c r="V207" s="30" t="str">
        <f>SSN_7!V2188</f>
        <v>-169</v>
      </c>
      <c r="X207" t="e">
        <f>VLOOKUP(K207,$X$1:Y$30,2,FALSE())</f>
        <v>#N/A</v>
      </c>
      <c r="AB207" s="20">
        <f>MATCH("R",$J208:$J$1000,0)</f>
        <v>15</v>
      </c>
      <c r="AC207" s="20">
        <f>ROW()</f>
        <v>207</v>
      </c>
      <c r="AD207" s="24" t="e">
        <f t="shared" ca="1" si="45"/>
        <v>#N/A</v>
      </c>
      <c r="AE207" t="str">
        <f t="shared" ca="1" si="44"/>
        <v>E</v>
      </c>
    </row>
    <row r="208" spans="1:31">
      <c r="A208"/>
      <c r="J208" s="12" t="str">
        <f>SSN_7!J2189</f>
        <v/>
      </c>
      <c r="K208" s="30" t="str">
        <f>SSN_7!K2189</f>
        <v xml:space="preserve">    </v>
      </c>
      <c r="L208" s="30" t="str">
        <f>SSN_7!L2189</f>
        <v>-146</v>
      </c>
      <c r="M208" s="30" t="str">
        <f>SSN_7!M2189</f>
        <v>-136</v>
      </c>
      <c r="N208" s="30" t="str">
        <f>SSN_7!N2189</f>
        <v>-144</v>
      </c>
      <c r="O208" s="30" t="str">
        <f>SSN_7!O2189</f>
        <v>-149</v>
      </c>
      <c r="P208" s="30" t="str">
        <f>SSN_7!P2189</f>
        <v>-154</v>
      </c>
      <c r="Q208" s="30" t="str">
        <f>SSN_7!Q2189</f>
        <v>-159</v>
      </c>
      <c r="R208" s="30" t="str">
        <f>SSN_7!R2189</f>
        <v>-164</v>
      </c>
      <c r="S208" s="30" t="str">
        <f>SSN_7!S2189</f>
        <v>-167</v>
      </c>
      <c r="T208" s="30" t="str">
        <f>SSN_7!T2189</f>
        <v>-169</v>
      </c>
      <c r="U208" s="30" t="str">
        <f>SSN_7!U2189</f>
        <v>-170</v>
      </c>
      <c r="V208" s="30" t="str">
        <f>SSN_7!V2189</f>
        <v>-172</v>
      </c>
      <c r="X208" t="e">
        <f>VLOOKUP(K208,$X$1:Y$30,2,FALSE())</f>
        <v>#N/A</v>
      </c>
      <c r="AB208" s="20">
        <f>MATCH("R",$J209:$J$1000,0)</f>
        <v>14</v>
      </c>
      <c r="AC208" s="20">
        <f>ROW()</f>
        <v>208</v>
      </c>
      <c r="AD208" s="24" t="e">
        <f t="shared" ca="1" si="45"/>
        <v>#N/A</v>
      </c>
      <c r="AE208" t="str">
        <f t="shared" ca="1" si="44"/>
        <v>E</v>
      </c>
    </row>
    <row r="209" spans="1:31">
      <c r="A209"/>
      <c r="J209" s="12" t="str">
        <f>SSN_7!J2190</f>
        <v/>
      </c>
      <c r="K209" s="30" t="str">
        <f>SSN_7!K2190</f>
        <v xml:space="preserve">    </v>
      </c>
      <c r="L209" s="30" t="str">
        <f>SSN_7!L2190</f>
        <v xml:space="preserve">  57</v>
      </c>
      <c r="M209" s="30" t="str">
        <f>SSN_7!M2190</f>
        <v xml:space="preserve">  58</v>
      </c>
      <c r="N209" s="30" t="str">
        <f>SSN_7!N2190</f>
        <v xml:space="preserve">  59</v>
      </c>
      <c r="O209" s="30" t="str">
        <f>SSN_7!O2190</f>
        <v xml:space="preserve">  53</v>
      </c>
      <c r="P209" s="30" t="str">
        <f>SSN_7!P2190</f>
        <v xml:space="preserve">  35</v>
      </c>
      <c r="Q209" s="30" t="str">
        <f>SSN_7!Q2190</f>
        <v xml:space="preserve">  -1</v>
      </c>
      <c r="R209" s="30" t="str">
        <f>SSN_7!R2190</f>
        <v xml:space="preserve">   1</v>
      </c>
      <c r="S209" s="30" t="str">
        <f>SSN_7!S2190</f>
        <v xml:space="preserve">   2</v>
      </c>
      <c r="T209" s="30" t="str">
        <f>SSN_7!T2190</f>
        <v xml:space="preserve">   2</v>
      </c>
      <c r="U209" s="30" t="str">
        <f>SSN_7!U2190</f>
        <v xml:space="preserve">   3</v>
      </c>
      <c r="V209" s="30" t="str">
        <f>SSN_7!V2190</f>
        <v xml:space="preserve">   3</v>
      </c>
      <c r="X209" t="e">
        <f>VLOOKUP(K209,$X$1:Y$30,2,FALSE())</f>
        <v>#N/A</v>
      </c>
      <c r="AB209" s="20">
        <f>MATCH("R",$J210:$J$1000,0)</f>
        <v>13</v>
      </c>
      <c r="AC209" s="20">
        <f>ROW()</f>
        <v>209</v>
      </c>
      <c r="AD209" s="24" t="e">
        <f t="shared" ca="1" si="45"/>
        <v>#N/A</v>
      </c>
      <c r="AE209" t="str">
        <f t="shared" ca="1" si="44"/>
        <v>E</v>
      </c>
    </row>
    <row r="210" spans="1:31">
      <c r="A210"/>
      <c r="J210" s="12" t="str">
        <f>SSN_7!J2191</f>
        <v/>
      </c>
      <c r="K210" s="30" t="str">
        <f>SSN_7!K2191</f>
        <v xml:space="preserve">    </v>
      </c>
      <c r="L210" s="30" t="str">
        <f>SSN_7!L2191</f>
        <v xml:space="preserve">  31</v>
      </c>
      <c r="M210" s="30" t="str">
        <f>SSN_7!M2191</f>
        <v xml:space="preserve">  26</v>
      </c>
      <c r="N210" s="30" t="str">
        <f>SSN_7!N2191</f>
        <v xml:space="preserve">  28</v>
      </c>
      <c r="O210" s="30" t="str">
        <f>SSN_7!O2191</f>
        <v xml:space="preserve">  39</v>
      </c>
      <c r="P210" s="30" t="str">
        <f>SSN_7!P2191</f>
        <v xml:space="preserve">  60</v>
      </c>
      <c r="Q210" s="30" t="str">
        <f>SSN_7!Q2191</f>
        <v xml:space="preserve">  86</v>
      </c>
      <c r="R210" s="30" t="str">
        <f>SSN_7!R2191</f>
        <v xml:space="preserve">  85</v>
      </c>
      <c r="S210" s="30" t="str">
        <f>SSN_7!S2191</f>
        <v xml:space="preserve">  84</v>
      </c>
      <c r="T210" s="30" t="str">
        <f>SSN_7!T2191</f>
        <v xml:space="preserve">  83</v>
      </c>
      <c r="U210" s="30" t="str">
        <f>SSN_7!U2191</f>
        <v xml:space="preserve">  83</v>
      </c>
      <c r="V210" s="30" t="str">
        <f>SSN_7!V2191</f>
        <v xml:space="preserve">  83</v>
      </c>
      <c r="X210" t="e">
        <f>VLOOKUP(K210,$X$1:Y$30,2,FALSE())</f>
        <v>#N/A</v>
      </c>
      <c r="AB210" s="20">
        <f>MATCH("R",$J211:$J$1000,0)</f>
        <v>12</v>
      </c>
      <c r="AC210" s="20">
        <f>ROW()</f>
        <v>210</v>
      </c>
      <c r="AD210" s="24" t="e">
        <f t="shared" ca="1" si="45"/>
        <v>#N/A</v>
      </c>
      <c r="AE210" t="str">
        <f t="shared" ca="1" si="44"/>
        <v>E</v>
      </c>
    </row>
    <row r="211" spans="1:31">
      <c r="A211"/>
      <c r="J211" s="12" t="str">
        <f>SSN_7!J2192</f>
        <v/>
      </c>
      <c r="K211" s="30" t="str">
        <f>SSN_7!K2192</f>
        <v xml:space="preserve">    </v>
      </c>
      <c r="L211" s="30" t="str">
        <f>SSN_7!L2192</f>
        <v>0.01</v>
      </c>
      <c r="M211" s="30" t="str">
        <f>SSN_7!M2192</f>
        <v>0.00</v>
      </c>
      <c r="N211" s="30" t="str">
        <f>SSN_7!N2192</f>
        <v>0.01</v>
      </c>
      <c r="O211" s="30" t="str">
        <f>SSN_7!O2192</f>
        <v>0.01</v>
      </c>
      <c r="P211" s="30" t="str">
        <f>SSN_7!P2192</f>
        <v>0.01</v>
      </c>
      <c r="Q211" s="30" t="str">
        <f>SSN_7!Q2192</f>
        <v>0.00</v>
      </c>
      <c r="R211" s="30" t="str">
        <f>SSN_7!R2192</f>
        <v>0.00</v>
      </c>
      <c r="S211" s="30" t="str">
        <f>SSN_7!S2192</f>
        <v>0.00</v>
      </c>
      <c r="T211" s="30" t="str">
        <f>SSN_7!T2192</f>
        <v>0.00</v>
      </c>
      <c r="U211" s="30" t="str">
        <f>SSN_7!U2192</f>
        <v>0.00</v>
      </c>
      <c r="V211" s="30" t="str">
        <f>SSN_7!V2192</f>
        <v>0.00</v>
      </c>
      <c r="X211" t="e">
        <f>VLOOKUP(K211,$X$1:Y$30,2,FALSE())</f>
        <v>#N/A</v>
      </c>
      <c r="AB211" s="20">
        <f>MATCH("R",$J212:$J$1000,0)</f>
        <v>11</v>
      </c>
      <c r="AC211" s="20">
        <f>ROW()</f>
        <v>211</v>
      </c>
      <c r="AD211" s="24" t="e">
        <f t="shared" ca="1" si="45"/>
        <v>#N/A</v>
      </c>
      <c r="AE211" t="str">
        <f t="shared" ca="1" si="44"/>
        <v>E</v>
      </c>
    </row>
    <row r="212" spans="1:31">
      <c r="A212"/>
      <c r="J212" s="12" t="str">
        <f>SSN_7!J2193</f>
        <v/>
      </c>
      <c r="K212" s="30" t="str">
        <f>SSN_7!K2193</f>
        <v xml:space="preserve">    </v>
      </c>
      <c r="L212" s="30" t="str">
        <f>SSN_7!L2193</f>
        <v>0.00</v>
      </c>
      <c r="M212" s="30" t="str">
        <f>SSN_7!M2193</f>
        <v>0.00</v>
      </c>
      <c r="N212" s="30" t="str">
        <f>SSN_7!N2193</f>
        <v>0.00</v>
      </c>
      <c r="O212" s="30" t="str">
        <f>SSN_7!O2193</f>
        <v>0.00</v>
      </c>
      <c r="P212" s="30" t="str">
        <f>SSN_7!P2193</f>
        <v>0.00</v>
      </c>
      <c r="Q212" s="30" t="str">
        <f>SSN_7!Q2193</f>
        <v>0.00</v>
      </c>
      <c r="R212" s="30" t="str">
        <f>SSN_7!R2193</f>
        <v>0.00</v>
      </c>
      <c r="S212" s="30" t="str">
        <f>SSN_7!S2193</f>
        <v>0.00</v>
      </c>
      <c r="T212" s="30" t="str">
        <f>SSN_7!T2193</f>
        <v>0.00</v>
      </c>
      <c r="U212" s="30" t="str">
        <f>SSN_7!U2193</f>
        <v>0.00</v>
      </c>
      <c r="V212" s="30" t="str">
        <f>SSN_7!V2193</f>
        <v>0.00</v>
      </c>
      <c r="X212" t="e">
        <f>VLOOKUP(K212,$X$1:Y$30,2,FALSE())</f>
        <v>#N/A</v>
      </c>
      <c r="AB212" s="20">
        <f>MATCH("R",$J213:$J$1000,0)</f>
        <v>10</v>
      </c>
      <c r="AC212" s="20">
        <f>ROW()</f>
        <v>212</v>
      </c>
      <c r="AD212" s="24" t="e">
        <f t="shared" ca="1" si="45"/>
        <v>#N/A</v>
      </c>
      <c r="AE212" t="str">
        <f t="shared" ca="1" si="44"/>
        <v>E</v>
      </c>
    </row>
    <row r="213" spans="1:31">
      <c r="A213"/>
      <c r="J213" s="12" t="str">
        <f>SSN_7!J2194</f>
        <v/>
      </c>
      <c r="K213" s="30" t="str">
        <f>SSN_7!K2194</f>
        <v xml:space="preserve">    </v>
      </c>
      <c r="L213" s="30" t="str">
        <f>SSN_7!L2194</f>
        <v>0.08</v>
      </c>
      <c r="M213" s="30" t="str">
        <f>SSN_7!M2194</f>
        <v>0.07</v>
      </c>
      <c r="N213" s="30" t="str">
        <f>SSN_7!N2194</f>
        <v>0.09</v>
      </c>
      <c r="O213" s="30" t="str">
        <f>SSN_7!O2194</f>
        <v>0.06</v>
      </c>
      <c r="P213" s="30" t="str">
        <f>SSN_7!P2194</f>
        <v>0.02</v>
      </c>
      <c r="Q213" s="30" t="str">
        <f>SSN_7!Q2194</f>
        <v>0.00</v>
      </c>
      <c r="R213" s="30" t="str">
        <f>SSN_7!R2194</f>
        <v>0.00</v>
      </c>
      <c r="S213" s="30" t="str">
        <f>SSN_7!S2194</f>
        <v>0.00</v>
      </c>
      <c r="T213" s="30" t="str">
        <f>SSN_7!T2194</f>
        <v>0.00</v>
      </c>
      <c r="U213" s="30" t="str">
        <f>SSN_7!U2194</f>
        <v>0.00</v>
      </c>
      <c r="V213" s="30" t="str">
        <f>SSN_7!V2194</f>
        <v>0.00</v>
      </c>
      <c r="X213" t="e">
        <f>VLOOKUP(K213,$X$1:Y$30,2,FALSE())</f>
        <v>#N/A</v>
      </c>
      <c r="AB213" s="20">
        <f>MATCH("R",$J214:$J$1000,0)</f>
        <v>9</v>
      </c>
      <c r="AC213" s="20">
        <f>ROW()</f>
        <v>213</v>
      </c>
      <c r="AD213" s="24" t="e">
        <f t="shared" ca="1" si="45"/>
        <v>#N/A</v>
      </c>
      <c r="AE213" t="str">
        <f t="shared" ca="1" si="44"/>
        <v>E</v>
      </c>
    </row>
    <row r="214" spans="1:31">
      <c r="A214"/>
      <c r="J214" s="12" t="str">
        <f>SSN_7!J2195</f>
        <v/>
      </c>
      <c r="K214" s="30" t="str">
        <f>SSN_7!K2195</f>
        <v xml:space="preserve">    </v>
      </c>
      <c r="L214" s="30" t="str">
        <f>SSN_7!L2195</f>
        <v>12.9</v>
      </c>
      <c r="M214" s="30" t="str">
        <f>SSN_7!M2195</f>
        <v xml:space="preserve"> 8.0</v>
      </c>
      <c r="N214" s="30" t="str">
        <f>SSN_7!N2195</f>
        <v>12.0</v>
      </c>
      <c r="O214" s="30" t="str">
        <f>SSN_7!O2195</f>
        <v>16.4</v>
      </c>
      <c r="P214" s="30" t="str">
        <f>SSN_7!P2195</f>
        <v>20.6</v>
      </c>
      <c r="Q214" s="30" t="str">
        <f>SSN_7!Q2195</f>
        <v xml:space="preserve"> 7.9</v>
      </c>
      <c r="R214" s="30" t="str">
        <f>SSN_7!R2195</f>
        <v xml:space="preserve"> 7.9</v>
      </c>
      <c r="S214" s="30" t="str">
        <f>SSN_7!S2195</f>
        <v xml:space="preserve"> 7.9</v>
      </c>
      <c r="T214" s="30" t="str">
        <f>SSN_7!T2195</f>
        <v xml:space="preserve"> 7.9</v>
      </c>
      <c r="U214" s="30" t="str">
        <f>SSN_7!U2195</f>
        <v xml:space="preserve"> 7.9</v>
      </c>
      <c r="V214" s="30" t="str">
        <f>SSN_7!V2195</f>
        <v xml:space="preserve"> 7.9</v>
      </c>
      <c r="X214" t="e">
        <f>VLOOKUP(K214,$X$1:Y$30,2,FALSE())</f>
        <v>#N/A</v>
      </c>
      <c r="AB214" s="20">
        <f>MATCH("R",$J215:$J$1000,0)</f>
        <v>8</v>
      </c>
      <c r="AC214" s="20">
        <f>ROW()</f>
        <v>214</v>
      </c>
      <c r="AD214" s="24" t="e">
        <f t="shared" ca="1" si="45"/>
        <v>#N/A</v>
      </c>
      <c r="AE214" t="str">
        <f t="shared" ca="1" si="44"/>
        <v>E</v>
      </c>
    </row>
    <row r="215" spans="1:31">
      <c r="A215"/>
      <c r="J215" s="12" t="str">
        <f>SSN_7!J2196</f>
        <v/>
      </c>
      <c r="K215" s="30" t="str">
        <f>SSN_7!K2196</f>
        <v xml:space="preserve">    </v>
      </c>
      <c r="L215" s="30" t="str">
        <f>SSN_7!L2196</f>
        <v xml:space="preserve"> 7.0</v>
      </c>
      <c r="M215" s="30" t="str">
        <f>SSN_7!M2196</f>
        <v xml:space="preserve"> 3.9</v>
      </c>
      <c r="N215" s="30" t="str">
        <f>SSN_7!N2196</f>
        <v xml:space="preserve"> 5.4</v>
      </c>
      <c r="O215" s="30" t="str">
        <f>SSN_7!O2196</f>
        <v>10.5</v>
      </c>
      <c r="P215" s="30" t="str">
        <f>SSN_7!P2196</f>
        <v>18.9</v>
      </c>
      <c r="Q215" s="30" t="str">
        <f>SSN_7!Q2196</f>
        <v>11.5</v>
      </c>
      <c r="R215" s="30" t="str">
        <f>SSN_7!R2196</f>
        <v xml:space="preserve"> 3.9</v>
      </c>
      <c r="S215" s="30" t="str">
        <f>SSN_7!S2196</f>
        <v xml:space="preserve"> 3.9</v>
      </c>
      <c r="T215" s="30" t="str">
        <f>SSN_7!T2196</f>
        <v xml:space="preserve"> 3.9</v>
      </c>
      <c r="U215" s="30" t="str">
        <f>SSN_7!U2196</f>
        <v xml:space="preserve"> 3.9</v>
      </c>
      <c r="V215" s="30" t="str">
        <f>SSN_7!V2196</f>
        <v xml:space="preserve"> 3.9</v>
      </c>
      <c r="X215" t="e">
        <f>VLOOKUP(K215,$X$1:Y$30,2,FALSE())</f>
        <v>#N/A</v>
      </c>
      <c r="AB215" s="20">
        <f>MATCH("R",$J216:$J$1000,0)</f>
        <v>7</v>
      </c>
      <c r="AC215" s="20">
        <f>ROW()</f>
        <v>215</v>
      </c>
      <c r="AD215" s="24" t="e">
        <f t="shared" ca="1" si="45"/>
        <v>#N/A</v>
      </c>
      <c r="AE215" t="str">
        <f t="shared" ca="1" si="44"/>
        <v>E</v>
      </c>
    </row>
    <row r="216" spans="1:31">
      <c r="A216"/>
      <c r="J216" s="12" t="str">
        <f>SSN_7!J2197</f>
        <v/>
      </c>
      <c r="K216" s="30" t="str">
        <f>SSN_7!K2197</f>
        <v xml:space="preserve">    </v>
      </c>
      <c r="L216" s="30" t="str">
        <f>SSN_7!L2197</f>
        <v>15.4</v>
      </c>
      <c r="M216" s="30" t="str">
        <f>SSN_7!M2197</f>
        <v>11.7</v>
      </c>
      <c r="N216" s="30" t="str">
        <f>SSN_7!N2197</f>
        <v>14.6</v>
      </c>
      <c r="O216" s="30" t="str">
        <f>SSN_7!O2197</f>
        <v>18.5</v>
      </c>
      <c r="P216" s="30" t="str">
        <f>SSN_7!P2197</f>
        <v>22.5</v>
      </c>
      <c r="Q216" s="30" t="str">
        <f>SSN_7!Q2197</f>
        <v>12.3</v>
      </c>
      <c r="R216" s="30" t="str">
        <f>SSN_7!R2197</f>
        <v>12.5</v>
      </c>
      <c r="S216" s="30" t="str">
        <f>SSN_7!S2197</f>
        <v>12.5</v>
      </c>
      <c r="T216" s="30" t="str">
        <f>SSN_7!T2197</f>
        <v>12.5</v>
      </c>
      <c r="U216" s="30" t="str">
        <f>SSN_7!U2197</f>
        <v>12.5</v>
      </c>
      <c r="V216" s="30" t="str">
        <f>SSN_7!V2197</f>
        <v>12.5</v>
      </c>
      <c r="X216" t="e">
        <f>VLOOKUP(K216,$X$1:Y$30,2,FALSE())</f>
        <v>#N/A</v>
      </c>
      <c r="AB216" s="20">
        <f>MATCH("R",$J217:$J$1000,0)</f>
        <v>6</v>
      </c>
      <c r="AC216" s="20">
        <f>ROW()</f>
        <v>216</v>
      </c>
      <c r="AD216" s="24" t="e">
        <f t="shared" ca="1" si="45"/>
        <v>#N/A</v>
      </c>
      <c r="AE216" t="str">
        <f t="shared" ca="1" si="44"/>
        <v>E</v>
      </c>
    </row>
    <row r="217" spans="1:31">
      <c r="A217"/>
      <c r="J217" s="12" t="str">
        <f>SSN_7!J2198</f>
        <v/>
      </c>
      <c r="K217" s="30" t="str">
        <f>SSN_7!K2198</f>
        <v xml:space="preserve">    </v>
      </c>
      <c r="L217" s="30" t="str">
        <f>SSN_7!L2198</f>
        <v xml:space="preserve"> 8.6</v>
      </c>
      <c r="M217" s="30" t="str">
        <f>SSN_7!M2198</f>
        <v xml:space="preserve"> 7.1</v>
      </c>
      <c r="N217" s="30" t="str">
        <f>SSN_7!N2198</f>
        <v xml:space="preserve"> 7.4</v>
      </c>
      <c r="O217" s="30" t="str">
        <f>SSN_7!O2198</f>
        <v>11.6</v>
      </c>
      <c r="P217" s="30" t="str">
        <f>SSN_7!P2198</f>
        <v>19.5</v>
      </c>
      <c r="Q217" s="30" t="str">
        <f>SSN_7!Q2198</f>
        <v>12.7</v>
      </c>
      <c r="R217" s="30" t="str">
        <f>SSN_7!R2198</f>
        <v xml:space="preserve"> 7.0</v>
      </c>
      <c r="S217" s="30" t="str">
        <f>SSN_7!S2198</f>
        <v xml:space="preserve"> 7.1</v>
      </c>
      <c r="T217" s="30" t="str">
        <f>SSN_7!T2198</f>
        <v xml:space="preserve"> 7.1</v>
      </c>
      <c r="U217" s="30" t="str">
        <f>SSN_7!U2198</f>
        <v xml:space="preserve"> 7.1</v>
      </c>
      <c r="V217" s="30" t="str">
        <f>SSN_7!V2198</f>
        <v xml:space="preserve"> 7.1</v>
      </c>
      <c r="X217" t="e">
        <f>VLOOKUP(K217,$X$1:Y$30,2,FALSE())</f>
        <v>#N/A</v>
      </c>
      <c r="AB217" s="20">
        <f>MATCH("R",$J218:$J$1000,0)</f>
        <v>5</v>
      </c>
      <c r="AC217" s="20">
        <f>ROW()</f>
        <v>217</v>
      </c>
      <c r="AD217" s="24" t="e">
        <f t="shared" ca="1" si="45"/>
        <v>#N/A</v>
      </c>
      <c r="AE217" t="str">
        <f t="shared" ca="1" si="44"/>
        <v>E</v>
      </c>
    </row>
    <row r="218" spans="1:31">
      <c r="A218"/>
      <c r="J218" s="12" t="str">
        <f>SSN_7!J2199</f>
        <v/>
      </c>
      <c r="K218" s="30" t="str">
        <f>SSN_7!K2199</f>
        <v xml:space="preserve">    </v>
      </c>
      <c r="L218" s="30" t="str">
        <f>SSN_7!L2199</f>
        <v xml:space="preserve"> 3.9</v>
      </c>
      <c r="M218" s="30" t="str">
        <f>SSN_7!M2199</f>
        <v xml:space="preserve"> 4.1</v>
      </c>
      <c r="N218" s="30" t="str">
        <f>SSN_7!N2199</f>
        <v xml:space="preserve"> 3.8</v>
      </c>
      <c r="O218" s="30" t="str">
        <f>SSN_7!O2199</f>
        <v xml:space="preserve"> 3.7</v>
      </c>
      <c r="P218" s="30" t="str">
        <f>SSN_7!P2199</f>
        <v xml:space="preserve"> 3.4</v>
      </c>
      <c r="Q218" s="30" t="str">
        <f>SSN_7!Q2199</f>
        <v xml:space="preserve"> 3.2</v>
      </c>
      <c r="R218" s="30" t="str">
        <f>SSN_7!R2199</f>
        <v xml:space="preserve"> 3.0</v>
      </c>
      <c r="S218" s="30" t="str">
        <f>SSN_7!S2199</f>
        <v xml:space="preserve"> 2.9</v>
      </c>
      <c r="T218" s="30" t="str">
        <f>SSN_7!T2199</f>
        <v xml:space="preserve"> 2.8</v>
      </c>
      <c r="U218" s="30" t="str">
        <f>SSN_7!U2199</f>
        <v xml:space="preserve"> 2.8</v>
      </c>
      <c r="V218" s="30" t="str">
        <f>SSN_7!V2199</f>
        <v xml:space="preserve"> 2.7</v>
      </c>
      <c r="X218" t="e">
        <f>VLOOKUP(K218,$X$1:Y$30,2,FALSE())</f>
        <v>#N/A</v>
      </c>
      <c r="AB218" s="20">
        <f>MATCH("R",$J219:$J$1000,0)</f>
        <v>4</v>
      </c>
      <c r="AC218" s="20">
        <f>ROW()</f>
        <v>218</v>
      </c>
      <c r="AD218" s="24" t="e">
        <f t="shared" ca="1" si="45"/>
        <v>#N/A</v>
      </c>
      <c r="AE218" t="str">
        <f t="shared" ca="1" si="44"/>
        <v>E</v>
      </c>
    </row>
    <row r="219" spans="1:31">
      <c r="A219"/>
      <c r="J219" s="12" t="str">
        <f>SSN_7!J2200</f>
        <v/>
      </c>
      <c r="K219" s="30" t="str">
        <f>SSN_7!K2200</f>
        <v xml:space="preserve">    </v>
      </c>
      <c r="L219" s="30" t="str">
        <f>SSN_7!L2200</f>
        <v xml:space="preserve"> 3.9</v>
      </c>
      <c r="M219" s="30" t="str">
        <f>SSN_7!M2200</f>
        <v xml:space="preserve"> 4.1</v>
      </c>
      <c r="N219" s="30" t="str">
        <f>SSN_7!N2200</f>
        <v xml:space="preserve"> 3.8</v>
      </c>
      <c r="O219" s="30" t="str">
        <f>SSN_7!O2200</f>
        <v xml:space="preserve"> 3.7</v>
      </c>
      <c r="P219" s="30" t="str">
        <f>SSN_7!P2200</f>
        <v xml:space="preserve"> 3.4</v>
      </c>
      <c r="Q219" s="30" t="str">
        <f>SSN_7!Q2200</f>
        <v xml:space="preserve"> 3.2</v>
      </c>
      <c r="R219" s="30" t="str">
        <f>SSN_7!R2200</f>
        <v xml:space="preserve"> 3.0</v>
      </c>
      <c r="S219" s="30" t="str">
        <f>SSN_7!S2200</f>
        <v xml:space="preserve"> 2.9</v>
      </c>
      <c r="T219" s="30" t="str">
        <f>SSN_7!T2200</f>
        <v xml:space="preserve"> 2.8</v>
      </c>
      <c r="U219" s="30" t="str">
        <f>SSN_7!U2200</f>
        <v xml:space="preserve"> 2.8</v>
      </c>
      <c r="V219" s="30" t="str">
        <f>SSN_7!V2200</f>
        <v xml:space="preserve"> 2.7</v>
      </c>
      <c r="X219" t="e">
        <f>VLOOKUP(K219,$X$1:Y$30,2,FALSE())</f>
        <v>#N/A</v>
      </c>
      <c r="AB219" s="20">
        <f>MATCH("R",$J220:$J$1000,0)</f>
        <v>3</v>
      </c>
      <c r="AC219" s="20">
        <f>ROW()</f>
        <v>219</v>
      </c>
      <c r="AD219" s="24" t="e">
        <f t="shared" ca="1" si="45"/>
        <v>#N/A</v>
      </c>
      <c r="AE219" t="str">
        <f t="shared" ca="1" si="44"/>
        <v>E</v>
      </c>
    </row>
    <row r="220" spans="1:31">
      <c r="A220"/>
      <c r="J220" s="12" t="str">
        <f>SSN_7!J2201</f>
        <v/>
      </c>
      <c r="K220" s="30" t="str">
        <f>SSN_7!K2201</f>
        <v xml:space="preserve">    </v>
      </c>
      <c r="L220" s="30" t="str">
        <f>SSN_7!L2201</f>
        <v xml:space="preserve">  42</v>
      </c>
      <c r="M220" s="30" t="str">
        <f>SSN_7!M2201</f>
        <v xml:space="preserve">  47</v>
      </c>
      <c r="N220" s="30" t="str">
        <f>SSN_7!N2201</f>
        <v xml:space="preserve">  45</v>
      </c>
      <c r="O220" s="30" t="str">
        <f>SSN_7!O2201</f>
        <v xml:space="preserve">  34</v>
      </c>
      <c r="P220" s="30" t="str">
        <f>SSN_7!P2201</f>
        <v xml:space="preserve">  13</v>
      </c>
      <c r="Q220" s="30" t="str">
        <f>SSN_7!Q2201</f>
        <v xml:space="preserve"> -13</v>
      </c>
      <c r="R220" s="30" t="str">
        <f>SSN_7!R2201</f>
        <v xml:space="preserve"> -12</v>
      </c>
      <c r="S220" s="30" t="str">
        <f>SSN_7!S2201</f>
        <v xml:space="preserve"> -11</v>
      </c>
      <c r="T220" s="30" t="str">
        <f>SSN_7!T2201</f>
        <v xml:space="preserve"> -10</v>
      </c>
      <c r="U220" s="30" t="str">
        <f>SSN_7!U2201</f>
        <v xml:space="preserve"> -10</v>
      </c>
      <c r="V220" s="30" t="str">
        <f>SSN_7!V2201</f>
        <v xml:space="preserve"> -10</v>
      </c>
      <c r="X220" t="e">
        <f>VLOOKUP(K220,$X$1:Y$30,2,FALSE())</f>
        <v>#N/A</v>
      </c>
      <c r="AB220" s="20">
        <f>MATCH("R",$J221:$J$1000,0)</f>
        <v>2</v>
      </c>
      <c r="AC220" s="20">
        <f>ROW()</f>
        <v>220</v>
      </c>
      <c r="AD220" s="24" t="e">
        <f t="shared" ca="1" si="45"/>
        <v>#N/A</v>
      </c>
      <c r="AE220" t="str">
        <f t="shared" ca="1" si="44"/>
        <v>E</v>
      </c>
    </row>
    <row r="221" spans="1:31">
      <c r="A221"/>
      <c r="J221" s="12" t="str">
        <f>SSN_7!J2202</f>
        <v/>
      </c>
      <c r="K221" s="30" t="str">
        <f>SSN_7!K2202</f>
        <v/>
      </c>
      <c r="L221" s="30" t="str">
        <f>SSN_7!L2202</f>
        <v/>
      </c>
      <c r="M221" s="30" t="str">
        <f>SSN_7!M2202</f>
        <v/>
      </c>
      <c r="N221" s="30" t="str">
        <f>SSN_7!N2202</f>
        <v/>
      </c>
      <c r="O221" s="30" t="str">
        <f>SSN_7!O2202</f>
        <v/>
      </c>
      <c r="P221" s="30" t="str">
        <f>SSN_7!P2202</f>
        <v/>
      </c>
      <c r="Q221" s="30" t="str">
        <f>SSN_7!Q2202</f>
        <v/>
      </c>
      <c r="R221" s="30" t="str">
        <f>SSN_7!R2202</f>
        <v/>
      </c>
      <c r="S221" s="30" t="str">
        <f>SSN_7!S2202</f>
        <v/>
      </c>
      <c r="T221" s="30" t="str">
        <f>SSN_7!T2202</f>
        <v/>
      </c>
      <c r="U221" s="30" t="str">
        <f>SSN_7!U2202</f>
        <v/>
      </c>
      <c r="V221" s="30" t="str">
        <f>SSN_7!V2202</f>
        <v/>
      </c>
      <c r="X221" t="e">
        <f>VLOOKUP(K221,$X$1:Y$30,2,FALSE())</f>
        <v>#N/A</v>
      </c>
      <c r="AB221" s="20">
        <f>MATCH("R",$J222:$J$1000,0)</f>
        <v>1</v>
      </c>
      <c r="AC221" s="20">
        <f>ROW()</f>
        <v>221</v>
      </c>
      <c r="AD221" s="24" t="e">
        <f t="shared" ca="1" si="45"/>
        <v>#N/A</v>
      </c>
      <c r="AE221" t="str">
        <f t="shared" ca="1" si="44"/>
        <v>E</v>
      </c>
    </row>
    <row r="222" spans="1:31">
      <c r="A222"/>
      <c r="J222" s="12" t="str">
        <f>SSN_7!J2203</f>
        <v>R</v>
      </c>
      <c r="K222" s="30" t="str">
        <f>SSN_7!K2203</f>
        <v xml:space="preserve"> 8.0</v>
      </c>
      <c r="L222" s="30" t="str">
        <f>SSN_7!L2203</f>
        <v xml:space="preserve"> 4.7</v>
      </c>
      <c r="M222" s="30" t="str">
        <f>SSN_7!M2203</f>
        <v xml:space="preserve"> 2.0</v>
      </c>
      <c r="N222" s="30" t="str">
        <f>SSN_7!N2203</f>
        <v xml:space="preserve"> 4.0</v>
      </c>
      <c r="O222" s="30" t="str">
        <f>SSN_7!O2203</f>
        <v xml:space="preserve"> 5.4</v>
      </c>
      <c r="P222" s="30" t="str">
        <f>SSN_7!P2203</f>
        <v xml:space="preserve"> 7.3</v>
      </c>
      <c r="Q222" s="30" t="str">
        <f>SSN_7!Q2203</f>
        <v>10.2</v>
      </c>
      <c r="R222" s="30" t="str">
        <f>SSN_7!R2203</f>
        <v>14.4</v>
      </c>
      <c r="S222" s="30" t="str">
        <f>SSN_7!S2203</f>
        <v>18.2</v>
      </c>
      <c r="T222" s="30" t="str">
        <f>SSN_7!T2203</f>
        <v>21.5</v>
      </c>
      <c r="U222" s="30" t="str">
        <f>SSN_7!U2203</f>
        <v>25.0</v>
      </c>
      <c r="V222" s="30" t="str">
        <f>SSN_7!V2203</f>
        <v>29.0</v>
      </c>
      <c r="X222" t="str">
        <f>VLOOKUP(K222,$X$1:Y$30,2,FALSE())</f>
        <v>0800</v>
      </c>
      <c r="AB222" s="20">
        <f>MATCH("R",$J223:$J$1000,0)</f>
        <v>32</v>
      </c>
      <c r="AC222" s="20">
        <f>ROW()</f>
        <v>222</v>
      </c>
      <c r="AD222" s="24" t="e">
        <f t="shared" ca="1" si="45"/>
        <v>#N/A</v>
      </c>
      <c r="AE222" t="str">
        <f t="shared" ca="1" si="44"/>
        <v>E</v>
      </c>
    </row>
    <row r="223" spans="1:31">
      <c r="A223"/>
      <c r="J223" s="12" t="str">
        <f>SSN_7!J2204</f>
        <v/>
      </c>
      <c r="K223" s="30" t="str">
        <f>SSN_7!K2204</f>
        <v xml:space="preserve">    </v>
      </c>
      <c r="L223" s="30" t="str">
        <f>SSN_7!L2204</f>
        <v xml:space="preserve"> 1F2</v>
      </c>
      <c r="M223" s="30" t="str">
        <f>SSN_7!M2204</f>
        <v xml:space="preserve"> 1F2</v>
      </c>
      <c r="N223" s="30" t="str">
        <f>SSN_7!N2204</f>
        <v xml:space="preserve"> 1F2</v>
      </c>
      <c r="O223" s="30" t="str">
        <f>SSN_7!O2204</f>
        <v xml:space="preserve"> 1F2</v>
      </c>
      <c r="P223" s="30" t="str">
        <f>SSN_7!P2204</f>
        <v xml:space="preserve"> 1F2</v>
      </c>
      <c r="Q223" s="30" t="str">
        <f>SSN_7!Q2204</f>
        <v xml:space="preserve"> 1F2</v>
      </c>
      <c r="R223" s="30" t="str">
        <f>SSN_7!R2204</f>
        <v xml:space="preserve"> 1F2</v>
      </c>
      <c r="S223" s="30" t="str">
        <f>SSN_7!S2204</f>
        <v xml:space="preserve"> 1F2</v>
      </c>
      <c r="T223" s="30" t="str">
        <f>SSN_7!T2204</f>
        <v xml:space="preserve"> 1F2</v>
      </c>
      <c r="U223" s="30" t="str">
        <f>SSN_7!U2204</f>
        <v xml:space="preserve"> 1F2</v>
      </c>
      <c r="V223" s="30" t="str">
        <f>SSN_7!V2204</f>
        <v xml:space="preserve"> 1F2</v>
      </c>
      <c r="X223" t="e">
        <f>VLOOKUP(K223,$X$1:Y$30,2,FALSE())</f>
        <v>#N/A</v>
      </c>
      <c r="AB223" s="20">
        <f>MATCH("R",$J224:$J$1000,0)</f>
        <v>31</v>
      </c>
      <c r="AC223" s="20">
        <f>ROW()</f>
        <v>223</v>
      </c>
      <c r="AD223" s="24" t="e">
        <f t="shared" ca="1" si="45"/>
        <v>#N/A</v>
      </c>
      <c r="AE223" t="str">
        <f t="shared" ca="1" si="44"/>
        <v>E</v>
      </c>
    </row>
    <row r="224" spans="1:31">
      <c r="A224"/>
      <c r="J224" s="12" t="str">
        <f>SSN_7!J2205</f>
        <v/>
      </c>
      <c r="K224" s="30" t="str">
        <f>SSN_7!K2205</f>
        <v xml:space="preserve">    </v>
      </c>
      <c r="L224" s="30" t="str">
        <f>SSN_7!L2205</f>
        <v>65.5</v>
      </c>
      <c r="M224" s="30" t="str">
        <f>SSN_7!M2205</f>
        <v>56.7</v>
      </c>
      <c r="N224" s="30" t="str">
        <f>SSN_7!N2205</f>
        <v>60.8</v>
      </c>
      <c r="O224" s="30" t="str">
        <f>SSN_7!O2205</f>
        <v>65.5</v>
      </c>
      <c r="P224" s="30" t="str">
        <f>SSN_7!P2205</f>
        <v>65.5</v>
      </c>
      <c r="Q224" s="30" t="str">
        <f>SSN_7!Q2205</f>
        <v>65.5</v>
      </c>
      <c r="R224" s="30" t="str">
        <f>SSN_7!R2205</f>
        <v>65.5</v>
      </c>
      <c r="S224" s="30" t="str">
        <f>SSN_7!S2205</f>
        <v>65.5</v>
      </c>
      <c r="T224" s="30" t="str">
        <f>SSN_7!T2205</f>
        <v>65.5</v>
      </c>
      <c r="U224" s="30" t="str">
        <f>SSN_7!U2205</f>
        <v>65.5</v>
      </c>
      <c r="V224" s="30" t="str">
        <f>SSN_7!V2205</f>
        <v>65.5</v>
      </c>
      <c r="X224" t="e">
        <f>VLOOKUP(K224,$X$1:Y$30,2,FALSE())</f>
        <v>#N/A</v>
      </c>
      <c r="AB224" s="20">
        <f>MATCH("R",$J225:$J$1000,0)</f>
        <v>30</v>
      </c>
      <c r="AC224" s="20">
        <f>ROW()</f>
        <v>224</v>
      </c>
      <c r="AD224" s="24" t="e">
        <f t="shared" ca="1" si="45"/>
        <v>#N/A</v>
      </c>
      <c r="AE224" t="str">
        <f t="shared" ca="1" si="44"/>
        <v>E</v>
      </c>
    </row>
    <row r="225" spans="1:31">
      <c r="A225"/>
      <c r="J225" s="12" t="str">
        <f>SSN_7!J2206</f>
        <v/>
      </c>
      <c r="K225" s="30" t="str">
        <f>SSN_7!K2206</f>
        <v xml:space="preserve">    </v>
      </c>
      <c r="L225" s="30" t="str">
        <f>SSN_7!L2206</f>
        <v xml:space="preserve"> 2.8</v>
      </c>
      <c r="M225" s="30" t="str">
        <f>SSN_7!M2206</f>
        <v xml:space="preserve"> 2.0</v>
      </c>
      <c r="N225" s="30" t="str">
        <f>SSN_7!N2206</f>
        <v xml:space="preserve"> 2.3</v>
      </c>
      <c r="O225" s="30" t="str">
        <f>SSN_7!O2206</f>
        <v xml:space="preserve"> 2.8</v>
      </c>
      <c r="P225" s="30" t="str">
        <f>SSN_7!P2206</f>
        <v xml:space="preserve"> 2.8</v>
      </c>
      <c r="Q225" s="30" t="str">
        <f>SSN_7!Q2206</f>
        <v xml:space="preserve"> 2.8</v>
      </c>
      <c r="R225" s="30" t="str">
        <f>SSN_7!R2206</f>
        <v xml:space="preserve"> 2.8</v>
      </c>
      <c r="S225" s="30" t="str">
        <f>SSN_7!S2206</f>
        <v xml:space="preserve"> 2.8</v>
      </c>
      <c r="T225" s="30" t="str">
        <f>SSN_7!T2206</f>
        <v xml:space="preserve"> 2.8</v>
      </c>
      <c r="U225" s="30" t="str">
        <f>SSN_7!U2206</f>
        <v xml:space="preserve"> 2.8</v>
      </c>
      <c r="V225" s="30" t="str">
        <f>SSN_7!V2206</f>
        <v xml:space="preserve"> 2.8</v>
      </c>
      <c r="X225" t="e">
        <f>VLOOKUP(K225,$X$1:Y$30,2,FALSE())</f>
        <v>#N/A</v>
      </c>
      <c r="AB225" s="20">
        <f>MATCH("R",$J226:$J$1000,0)</f>
        <v>29</v>
      </c>
      <c r="AC225" s="20">
        <f>ROW()</f>
        <v>225</v>
      </c>
      <c r="AD225" s="24" t="e">
        <f t="shared" ca="1" si="45"/>
        <v>#N/A</v>
      </c>
      <c r="AE225" t="str">
        <f t="shared" ca="1" si="44"/>
        <v>E</v>
      </c>
    </row>
    <row r="226" spans="1:31">
      <c r="A226"/>
      <c r="J226" s="12" t="str">
        <f>SSN_7!J2207</f>
        <v/>
      </c>
      <c r="K226" s="30" t="str">
        <f>SSN_7!K2207</f>
        <v xml:space="preserve">    </v>
      </c>
      <c r="L226" s="30" t="str">
        <f>SSN_7!L2207</f>
        <v xml:space="preserve"> 378</v>
      </c>
      <c r="M226" s="30" t="str">
        <f>SSN_7!M2207</f>
        <v xml:space="preserve"> 258</v>
      </c>
      <c r="N226" s="30" t="str">
        <f>SSN_7!N2207</f>
        <v xml:space="preserve"> 305</v>
      </c>
      <c r="O226" s="30" t="str">
        <f>SSN_7!O2207</f>
        <v xml:space="preserve"> 378</v>
      </c>
      <c r="P226" s="30" t="str">
        <f>SSN_7!P2207</f>
        <v xml:space="preserve"> 378</v>
      </c>
      <c r="Q226" s="30" t="str">
        <f>SSN_7!Q2207</f>
        <v xml:space="preserve"> 378</v>
      </c>
      <c r="R226" s="30" t="str">
        <f>SSN_7!R2207</f>
        <v xml:space="preserve"> 378</v>
      </c>
      <c r="S226" s="30" t="str">
        <f>SSN_7!S2207</f>
        <v xml:space="preserve"> 378</v>
      </c>
      <c r="T226" s="30" t="str">
        <f>SSN_7!T2207</f>
        <v xml:space="preserve"> 378</v>
      </c>
      <c r="U226" s="30" t="str">
        <f>SSN_7!U2207</f>
        <v xml:space="preserve"> 378</v>
      </c>
      <c r="V226" s="30" t="str">
        <f>SSN_7!V2207</f>
        <v xml:space="preserve"> 378</v>
      </c>
      <c r="X226" t="e">
        <f>VLOOKUP(K226,$X$1:Y$30,2,FALSE())</f>
        <v>#N/A</v>
      </c>
      <c r="AB226" s="20">
        <f>MATCH("R",$J227:$J$1000,0)</f>
        <v>28</v>
      </c>
      <c r="AC226" s="20">
        <f>ROW()</f>
        <v>226</v>
      </c>
      <c r="AD226" s="24" t="e">
        <f t="shared" ca="1" si="45"/>
        <v>#N/A</v>
      </c>
      <c r="AE226" t="str">
        <f t="shared" ca="1" si="44"/>
        <v>E</v>
      </c>
    </row>
    <row r="227" spans="1:31">
      <c r="A227"/>
      <c r="J227" s="12" t="str">
        <f>SSN_7!J2208</f>
        <v/>
      </c>
      <c r="K227" s="30" t="str">
        <f>SSN_7!K2208</f>
        <v xml:space="preserve">    </v>
      </c>
      <c r="L227" s="30" t="str">
        <f>SSN_7!L2208</f>
        <v>0.50</v>
      </c>
      <c r="M227" s="30" t="str">
        <f>SSN_7!M2208</f>
        <v>1.00</v>
      </c>
      <c r="N227" s="30" t="str">
        <f>SSN_7!N2208</f>
        <v>0.80</v>
      </c>
      <c r="O227" s="30" t="str">
        <f>SSN_7!O2208</f>
        <v>0.25</v>
      </c>
      <c r="P227" s="30" t="str">
        <f>SSN_7!P2208</f>
        <v>0.01</v>
      </c>
      <c r="Q227" s="30" t="str">
        <f>SSN_7!Q2208</f>
        <v>0.00</v>
      </c>
      <c r="R227" s="30" t="str">
        <f>SSN_7!R2208</f>
        <v>0.00</v>
      </c>
      <c r="S227" s="30" t="str">
        <f>SSN_7!S2208</f>
        <v>0.00</v>
      </c>
      <c r="T227" s="30" t="str">
        <f>SSN_7!T2208</f>
        <v>0.00</v>
      </c>
      <c r="U227" s="30" t="str">
        <f>SSN_7!U2208</f>
        <v>0.00</v>
      </c>
      <c r="V227" s="30" t="str">
        <f>SSN_7!V2208</f>
        <v>0.00</v>
      </c>
      <c r="X227" t="e">
        <f>VLOOKUP(K227,$X$1:Y$30,2,FALSE())</f>
        <v>#N/A</v>
      </c>
      <c r="AB227" s="20">
        <f>MATCH("R",$J228:$J$1000,0)</f>
        <v>27</v>
      </c>
      <c r="AC227" s="20">
        <f>ROW()</f>
        <v>227</v>
      </c>
      <c r="AD227" s="24" t="e">
        <f t="shared" ca="1" si="45"/>
        <v>#N/A</v>
      </c>
      <c r="AE227" t="str">
        <f t="shared" ca="1" si="44"/>
        <v>E</v>
      </c>
    </row>
    <row r="228" spans="1:31">
      <c r="A228"/>
      <c r="J228" s="12" t="str">
        <f>SSN_7!J2209</f>
        <v/>
      </c>
      <c r="K228" s="30" t="str">
        <f>SSN_7!K2209</f>
        <v xml:space="preserve">    </v>
      </c>
      <c r="L228" s="30" t="str">
        <f>SSN_7!L2209</f>
        <v xml:space="preserve"> 109</v>
      </c>
      <c r="M228" s="30" t="str">
        <f>SSN_7!M2209</f>
        <v xml:space="preserve">  97</v>
      </c>
      <c r="N228" s="30" t="str">
        <f>SSN_7!N2209</f>
        <v xml:space="preserve"> 104</v>
      </c>
      <c r="O228" s="30" t="str">
        <f>SSN_7!O2209</f>
        <v xml:space="preserve"> 114</v>
      </c>
      <c r="P228" s="30" t="str">
        <f>SSN_7!P2209</f>
        <v xml:space="preserve"> 133</v>
      </c>
      <c r="Q228" s="30" t="str">
        <f>SSN_7!Q2209</f>
        <v xml:space="preserve"> 180</v>
      </c>
      <c r="R228" s="30" t="str">
        <f>SSN_7!R2209</f>
        <v xml:space="preserve"> 183</v>
      </c>
      <c r="S228" s="30" t="str">
        <f>SSN_7!S2209</f>
        <v xml:space="preserve"> 185</v>
      </c>
      <c r="T228" s="30" t="str">
        <f>SSN_7!T2209</f>
        <v xml:space="preserve"> 187</v>
      </c>
      <c r="U228" s="30" t="str">
        <f>SSN_7!U2209</f>
        <v xml:space="preserve"> 188</v>
      </c>
      <c r="V228" s="30" t="str">
        <f>SSN_7!V2209</f>
        <v xml:space="preserve"> 189</v>
      </c>
      <c r="X228" t="e">
        <f>VLOOKUP(K228,$X$1:Y$30,2,FALSE())</f>
        <v>#N/A</v>
      </c>
      <c r="AB228" s="20">
        <f>MATCH("R",$J229:$J$1000,0)</f>
        <v>26</v>
      </c>
      <c r="AC228" s="20">
        <f>ROW()</f>
        <v>228</v>
      </c>
      <c r="AD228" s="24" t="e">
        <f t="shared" ca="1" si="45"/>
        <v>#N/A</v>
      </c>
      <c r="AE228" t="str">
        <f t="shared" ca="1" si="44"/>
        <v>E</v>
      </c>
    </row>
    <row r="229" spans="1:31">
      <c r="A229"/>
      <c r="J229" s="12" t="str">
        <f>SSN_7!J2210</f>
        <v/>
      </c>
      <c r="K229" s="30" t="str">
        <f>SSN_7!K2210</f>
        <v xml:space="preserve">    </v>
      </c>
      <c r="L229" s="30" t="str">
        <f>SSN_7!L2210</f>
        <v xml:space="preserve">  27</v>
      </c>
      <c r="M229" s="30" t="str">
        <f>SSN_7!M2210</f>
        <v xml:space="preserve">  32</v>
      </c>
      <c r="N229" s="30" t="str">
        <f>SSN_7!N2210</f>
        <v xml:space="preserve">  31</v>
      </c>
      <c r="O229" s="30" t="str">
        <f>SSN_7!O2210</f>
        <v xml:space="preserve">  24</v>
      </c>
      <c r="P229" s="30" t="str">
        <f>SSN_7!P2210</f>
        <v xml:space="preserve">   9</v>
      </c>
      <c r="Q229" s="30" t="str">
        <f>SSN_7!Q2210</f>
        <v xml:space="preserve"> -36</v>
      </c>
      <c r="R229" s="30" t="str">
        <f>SSN_7!R2210</f>
        <v xml:space="preserve"> -36</v>
      </c>
      <c r="S229" s="30" t="str">
        <f>SSN_7!S2210</f>
        <v xml:space="preserve"> -36</v>
      </c>
      <c r="T229" s="30" t="str">
        <f>SSN_7!T2210</f>
        <v xml:space="preserve"> -36</v>
      </c>
      <c r="U229" s="30" t="str">
        <f>SSN_7!U2210</f>
        <v xml:space="preserve"> -36</v>
      </c>
      <c r="V229" s="30" t="str">
        <f>SSN_7!V2210</f>
        <v xml:space="preserve"> -36</v>
      </c>
      <c r="X229" t="e">
        <f>VLOOKUP(K229,$X$1:Y$30,2,FALSE())</f>
        <v>#N/A</v>
      </c>
      <c r="AB229" s="20">
        <f>MATCH("R",$J230:$J$1000,0)</f>
        <v>25</v>
      </c>
      <c r="AC229" s="20">
        <f>ROW()</f>
        <v>229</v>
      </c>
      <c r="AD229" s="24" t="e">
        <f t="shared" ca="1" si="45"/>
        <v>#N/A</v>
      </c>
      <c r="AE229" t="str">
        <f t="shared" ca="1" si="44"/>
        <v>E</v>
      </c>
    </row>
    <row r="230" spans="1:31">
      <c r="A230"/>
      <c r="J230" s="12" t="str">
        <f>SSN_7!J2211</f>
        <v/>
      </c>
      <c r="K230" s="30" t="str">
        <f>SSN_7!K2211</f>
        <v xml:space="preserve">    </v>
      </c>
      <c r="L230" s="30" t="str">
        <f>SSN_7!L2211</f>
        <v xml:space="preserve"> -89</v>
      </c>
      <c r="M230" s="30" t="str">
        <f>SSN_7!M2211</f>
        <v xml:space="preserve"> -77</v>
      </c>
      <c r="N230" s="30" t="str">
        <f>SSN_7!N2211</f>
        <v xml:space="preserve"> -84</v>
      </c>
      <c r="O230" s="30" t="str">
        <f>SSN_7!O2211</f>
        <v xml:space="preserve"> -94</v>
      </c>
      <c r="P230" s="30" t="str">
        <f>SSN_7!P2211</f>
        <v>-113</v>
      </c>
      <c r="Q230" s="30" t="str">
        <f>SSN_7!Q2211</f>
        <v>-160</v>
      </c>
      <c r="R230" s="30" t="str">
        <f>SSN_7!R2211</f>
        <v>-163</v>
      </c>
      <c r="S230" s="30" t="str">
        <f>SSN_7!S2211</f>
        <v>-165</v>
      </c>
      <c r="T230" s="30" t="str">
        <f>SSN_7!T2211</f>
        <v>-167</v>
      </c>
      <c r="U230" s="30" t="str">
        <f>SSN_7!U2211</f>
        <v>-168</v>
      </c>
      <c r="V230" s="30" t="str">
        <f>SSN_7!V2211</f>
        <v>-169</v>
      </c>
      <c r="X230" t="e">
        <f>VLOOKUP(K230,$X$1:Y$30,2,FALSE())</f>
        <v>#N/A</v>
      </c>
      <c r="AB230" s="20">
        <f>MATCH("R",$J231:$J$1000,0)</f>
        <v>24</v>
      </c>
      <c r="AC230" s="20">
        <f>ROW()</f>
        <v>230</v>
      </c>
      <c r="AD230" s="24" t="e">
        <f t="shared" ca="1" si="45"/>
        <v>#N/A</v>
      </c>
      <c r="AE230" t="str">
        <f t="shared" ca="1" si="44"/>
        <v>E</v>
      </c>
    </row>
    <row r="231" spans="1:31">
      <c r="A231"/>
      <c r="J231" s="12" t="str">
        <f>SSN_7!J2212</f>
        <v/>
      </c>
      <c r="K231" s="30" t="str">
        <f>SSN_7!K2212</f>
        <v xml:space="preserve">    </v>
      </c>
      <c r="L231" s="30" t="str">
        <f>SSN_7!L2212</f>
        <v>-147</v>
      </c>
      <c r="M231" s="30" t="str">
        <f>SSN_7!M2212</f>
        <v>-136</v>
      </c>
      <c r="N231" s="30" t="str">
        <f>SSN_7!N2212</f>
        <v>-145</v>
      </c>
      <c r="O231" s="30" t="str">
        <f>SSN_7!O2212</f>
        <v>-149</v>
      </c>
      <c r="P231" s="30" t="str">
        <f>SSN_7!P2212</f>
        <v>-154</v>
      </c>
      <c r="Q231" s="30" t="str">
        <f>SSN_7!Q2212</f>
        <v>-159</v>
      </c>
      <c r="R231" s="30" t="str">
        <f>SSN_7!R2212</f>
        <v>-164</v>
      </c>
      <c r="S231" s="30" t="str">
        <f>SSN_7!S2212</f>
        <v>-167</v>
      </c>
      <c r="T231" s="30" t="str">
        <f>SSN_7!T2212</f>
        <v>-169</v>
      </c>
      <c r="U231" s="30" t="str">
        <f>SSN_7!U2212</f>
        <v>-170</v>
      </c>
      <c r="V231" s="30" t="str">
        <f>SSN_7!V2212</f>
        <v>-172</v>
      </c>
      <c r="X231" t="e">
        <f>VLOOKUP(K231,$X$1:Y$30,2,FALSE())</f>
        <v>#N/A</v>
      </c>
      <c r="AB231" s="20">
        <f>MATCH("R",$J232:$J$1000,0)</f>
        <v>23</v>
      </c>
      <c r="AC231" s="20">
        <f>ROW()</f>
        <v>231</v>
      </c>
      <c r="AD231" s="24" t="e">
        <f t="shared" ca="1" si="45"/>
        <v>#N/A</v>
      </c>
      <c r="AE231" t="str">
        <f t="shared" ca="1" si="44"/>
        <v>E</v>
      </c>
    </row>
    <row r="232" spans="1:31">
      <c r="A232"/>
      <c r="J232" s="12" t="str">
        <f>SSN_7!J2213</f>
        <v/>
      </c>
      <c r="K232" s="30" t="str">
        <f>SSN_7!K2213</f>
        <v xml:space="preserve">    </v>
      </c>
      <c r="L232" s="30" t="str">
        <f>SSN_7!L2213</f>
        <v xml:space="preserve">  58</v>
      </c>
      <c r="M232" s="30" t="str">
        <f>SSN_7!M2213</f>
        <v xml:space="preserve">  58</v>
      </c>
      <c r="N232" s="30" t="str">
        <f>SSN_7!N2213</f>
        <v xml:space="preserve">  60</v>
      </c>
      <c r="O232" s="30" t="str">
        <f>SSN_7!O2213</f>
        <v xml:space="preserve">  55</v>
      </c>
      <c r="P232" s="30" t="str">
        <f>SSN_7!P2213</f>
        <v xml:space="preserve">  42</v>
      </c>
      <c r="Q232" s="30" t="str">
        <f>SSN_7!Q2213</f>
        <v xml:space="preserve">  -1</v>
      </c>
      <c r="R232" s="30" t="str">
        <f>SSN_7!R2213</f>
        <v xml:space="preserve">   1</v>
      </c>
      <c r="S232" s="30" t="str">
        <f>SSN_7!S2213</f>
        <v xml:space="preserve">   2</v>
      </c>
      <c r="T232" s="30" t="str">
        <f>SSN_7!T2213</f>
        <v xml:space="preserve">   2</v>
      </c>
      <c r="U232" s="30" t="str">
        <f>SSN_7!U2213</f>
        <v xml:space="preserve">   2</v>
      </c>
      <c r="V232" s="30" t="str">
        <f>SSN_7!V2213</f>
        <v xml:space="preserve">   3</v>
      </c>
      <c r="X232" t="e">
        <f>VLOOKUP(K232,$X$1:Y$30,2,FALSE())</f>
        <v>#N/A</v>
      </c>
      <c r="AB232" s="20">
        <f>MATCH("R",$J233:$J$1000,0)</f>
        <v>22</v>
      </c>
      <c r="AC232" s="20">
        <f>ROW()</f>
        <v>232</v>
      </c>
      <c r="AD232" s="24" t="e">
        <f t="shared" ca="1" si="45"/>
        <v>#N/A</v>
      </c>
      <c r="AE232" t="str">
        <f t="shared" ca="1" si="44"/>
        <v>E</v>
      </c>
    </row>
    <row r="233" spans="1:31">
      <c r="A233"/>
      <c r="J233" s="12" t="str">
        <f>SSN_7!J2214</f>
        <v/>
      </c>
      <c r="K233" s="30" t="str">
        <f>SSN_7!K2214</f>
        <v xml:space="preserve">    </v>
      </c>
      <c r="L233" s="30" t="str">
        <f>SSN_7!L2214</f>
        <v xml:space="preserve">  31</v>
      </c>
      <c r="M233" s="30" t="str">
        <f>SSN_7!M2214</f>
        <v xml:space="preserve">  26</v>
      </c>
      <c r="N233" s="30" t="str">
        <f>SSN_7!N2214</f>
        <v xml:space="preserve">  27</v>
      </c>
      <c r="O233" s="30" t="str">
        <f>SSN_7!O2214</f>
        <v xml:space="preserve">  35</v>
      </c>
      <c r="P233" s="30" t="str">
        <f>SSN_7!P2214</f>
        <v xml:space="preserve">  54</v>
      </c>
      <c r="Q233" s="30" t="str">
        <f>SSN_7!Q2214</f>
        <v xml:space="preserve">  86</v>
      </c>
      <c r="R233" s="30" t="str">
        <f>SSN_7!R2214</f>
        <v xml:space="preserve">  85</v>
      </c>
      <c r="S233" s="30" t="str">
        <f>SSN_7!S2214</f>
        <v xml:space="preserve">  84</v>
      </c>
      <c r="T233" s="30" t="str">
        <f>SSN_7!T2214</f>
        <v xml:space="preserve">  84</v>
      </c>
      <c r="U233" s="30" t="str">
        <f>SSN_7!U2214</f>
        <v xml:space="preserve">  83</v>
      </c>
      <c r="V233" s="30" t="str">
        <f>SSN_7!V2214</f>
        <v xml:space="preserve">  83</v>
      </c>
      <c r="X233" t="e">
        <f>VLOOKUP(K233,$X$1:Y$30,2,FALSE())</f>
        <v>#N/A</v>
      </c>
      <c r="AB233" s="20">
        <f>MATCH("R",$J234:$J$1000,0)</f>
        <v>21</v>
      </c>
      <c r="AC233" s="20">
        <f>ROW()</f>
        <v>233</v>
      </c>
      <c r="AD233" s="24" t="e">
        <f t="shared" ca="1" si="45"/>
        <v>#N/A</v>
      </c>
      <c r="AE233" t="str">
        <f t="shared" ca="1" si="44"/>
        <v>E</v>
      </c>
    </row>
    <row r="234" spans="1:31">
      <c r="A234"/>
      <c r="J234" s="12" t="str">
        <f>SSN_7!J2215</f>
        <v/>
      </c>
      <c r="K234" s="30" t="str">
        <f>SSN_7!K2215</f>
        <v xml:space="preserve">    </v>
      </c>
      <c r="L234" s="30" t="str">
        <f>SSN_7!L2215</f>
        <v>0.01</v>
      </c>
      <c r="M234" s="30" t="str">
        <f>SSN_7!M2215</f>
        <v>0.00</v>
      </c>
      <c r="N234" s="30" t="str">
        <f>SSN_7!N2215</f>
        <v>0.01</v>
      </c>
      <c r="O234" s="30" t="str">
        <f>SSN_7!O2215</f>
        <v>0.02</v>
      </c>
      <c r="P234" s="30" t="str">
        <f>SSN_7!P2215</f>
        <v>0.01</v>
      </c>
      <c r="Q234" s="30" t="str">
        <f>SSN_7!Q2215</f>
        <v>0.00</v>
      </c>
      <c r="R234" s="30" t="str">
        <f>SSN_7!R2215</f>
        <v>0.00</v>
      </c>
      <c r="S234" s="30" t="str">
        <f>SSN_7!S2215</f>
        <v>0.00</v>
      </c>
      <c r="T234" s="30" t="str">
        <f>SSN_7!T2215</f>
        <v>0.00</v>
      </c>
      <c r="U234" s="30" t="str">
        <f>SSN_7!U2215</f>
        <v>0.00</v>
      </c>
      <c r="V234" s="30" t="str">
        <f>SSN_7!V2215</f>
        <v>0.00</v>
      </c>
      <c r="X234" t="e">
        <f>VLOOKUP(K234,$X$1:Y$30,2,FALSE())</f>
        <v>#N/A</v>
      </c>
      <c r="AB234" s="20">
        <f>MATCH("R",$J235:$J$1000,0)</f>
        <v>20</v>
      </c>
      <c r="AC234" s="20">
        <f>ROW()</f>
        <v>234</v>
      </c>
      <c r="AD234" s="24" t="e">
        <f t="shared" ca="1" si="45"/>
        <v>#N/A</v>
      </c>
      <c r="AE234" t="str">
        <f t="shared" ca="1" si="44"/>
        <v>E</v>
      </c>
    </row>
    <row r="235" spans="1:31">
      <c r="A235"/>
      <c r="J235" s="12" t="str">
        <f>SSN_7!J2216</f>
        <v/>
      </c>
      <c r="K235" s="30" t="str">
        <f>SSN_7!K2216</f>
        <v xml:space="preserve">    </v>
      </c>
      <c r="L235" s="30" t="str">
        <f>SSN_7!L2216</f>
        <v>0.00</v>
      </c>
      <c r="M235" s="30" t="str">
        <f>SSN_7!M2216</f>
        <v>0.00</v>
      </c>
      <c r="N235" s="30" t="str">
        <f>SSN_7!N2216</f>
        <v>0.00</v>
      </c>
      <c r="O235" s="30" t="str">
        <f>SSN_7!O2216</f>
        <v>0.00</v>
      </c>
      <c r="P235" s="30" t="str">
        <f>SSN_7!P2216</f>
        <v>0.00</v>
      </c>
      <c r="Q235" s="30" t="str">
        <f>SSN_7!Q2216</f>
        <v>0.00</v>
      </c>
      <c r="R235" s="30" t="str">
        <f>SSN_7!R2216</f>
        <v>0.00</v>
      </c>
      <c r="S235" s="30" t="str">
        <f>SSN_7!S2216</f>
        <v>0.00</v>
      </c>
      <c r="T235" s="30" t="str">
        <f>SSN_7!T2216</f>
        <v>0.00</v>
      </c>
      <c r="U235" s="30" t="str">
        <f>SSN_7!U2216</f>
        <v>0.00</v>
      </c>
      <c r="V235" s="30" t="str">
        <f>SSN_7!V2216</f>
        <v>0.00</v>
      </c>
      <c r="X235" t="e">
        <f>VLOOKUP(K235,$X$1:Y$30,2,FALSE())</f>
        <v>#N/A</v>
      </c>
      <c r="AB235" s="20">
        <f>MATCH("R",$J236:$J$1000,0)</f>
        <v>19</v>
      </c>
      <c r="AC235" s="20">
        <f>ROW()</f>
        <v>235</v>
      </c>
      <c r="AD235" s="24" t="e">
        <f t="shared" ca="1" si="45"/>
        <v>#N/A</v>
      </c>
      <c r="AE235" t="str">
        <f t="shared" ca="1" si="44"/>
        <v>E</v>
      </c>
    </row>
    <row r="236" spans="1:31">
      <c r="A236"/>
      <c r="J236" s="12" t="str">
        <f>SSN_7!J2217</f>
        <v/>
      </c>
      <c r="K236" s="30" t="str">
        <f>SSN_7!K2217</f>
        <v xml:space="preserve">    </v>
      </c>
      <c r="L236" s="30" t="str">
        <f>SSN_7!L2217</f>
        <v>0.08</v>
      </c>
      <c r="M236" s="30" t="str">
        <f>SSN_7!M2217</f>
        <v>0.07</v>
      </c>
      <c r="N236" s="30" t="str">
        <f>SSN_7!N2217</f>
        <v>0.10</v>
      </c>
      <c r="O236" s="30" t="str">
        <f>SSN_7!O2217</f>
        <v>0.08</v>
      </c>
      <c r="P236" s="30" t="str">
        <f>SSN_7!P2217</f>
        <v>0.03</v>
      </c>
      <c r="Q236" s="30" t="str">
        <f>SSN_7!Q2217</f>
        <v>0.00</v>
      </c>
      <c r="R236" s="30" t="str">
        <f>SSN_7!R2217</f>
        <v>0.00</v>
      </c>
      <c r="S236" s="30" t="str">
        <f>SSN_7!S2217</f>
        <v>0.00</v>
      </c>
      <c r="T236" s="30" t="str">
        <f>SSN_7!T2217</f>
        <v>0.00</v>
      </c>
      <c r="U236" s="30" t="str">
        <f>SSN_7!U2217</f>
        <v>0.00</v>
      </c>
      <c r="V236" s="30" t="str">
        <f>SSN_7!V2217</f>
        <v>0.00</v>
      </c>
      <c r="X236" t="e">
        <f>VLOOKUP(K236,$X$1:Y$30,2,FALSE())</f>
        <v>#N/A</v>
      </c>
      <c r="AB236" s="20">
        <f>MATCH("R",$J237:$J$1000,0)</f>
        <v>18</v>
      </c>
      <c r="AC236" s="20">
        <f>ROW()</f>
        <v>236</v>
      </c>
      <c r="AD236" s="24" t="e">
        <f t="shared" ca="1" si="45"/>
        <v>#N/A</v>
      </c>
      <c r="AE236" t="str">
        <f t="shared" ca="1" si="44"/>
        <v>E</v>
      </c>
    </row>
    <row r="237" spans="1:31">
      <c r="A237"/>
      <c r="J237" s="12" t="str">
        <f>SSN_7!J2218</f>
        <v/>
      </c>
      <c r="K237" s="30" t="str">
        <f>SSN_7!K2218</f>
        <v xml:space="preserve">    </v>
      </c>
      <c r="L237" s="30" t="str">
        <f>SSN_7!L2218</f>
        <v>13.0</v>
      </c>
      <c r="M237" s="30" t="str">
        <f>SSN_7!M2218</f>
        <v xml:space="preserve"> 8.1</v>
      </c>
      <c r="N237" s="30" t="str">
        <f>SSN_7!N2218</f>
        <v>11.4</v>
      </c>
      <c r="O237" s="30" t="str">
        <f>SSN_7!O2218</f>
        <v>15.3</v>
      </c>
      <c r="P237" s="30" t="str">
        <f>SSN_7!P2218</f>
        <v>20.4</v>
      </c>
      <c r="Q237" s="30" t="str">
        <f>SSN_7!Q2218</f>
        <v xml:space="preserve"> 8.0</v>
      </c>
      <c r="R237" s="30" t="str">
        <f>SSN_7!R2218</f>
        <v xml:space="preserve"> 8.0</v>
      </c>
      <c r="S237" s="30" t="str">
        <f>SSN_7!S2218</f>
        <v xml:space="preserve"> 8.0</v>
      </c>
      <c r="T237" s="30" t="str">
        <f>SSN_7!T2218</f>
        <v xml:space="preserve"> 8.0</v>
      </c>
      <c r="U237" s="30" t="str">
        <f>SSN_7!U2218</f>
        <v xml:space="preserve"> 8.0</v>
      </c>
      <c r="V237" s="30" t="str">
        <f>SSN_7!V2218</f>
        <v xml:space="preserve"> 8.0</v>
      </c>
      <c r="X237" t="e">
        <f>VLOOKUP(K237,$X$1:Y$30,2,FALSE())</f>
        <v>#N/A</v>
      </c>
      <c r="AB237" s="20">
        <f>MATCH("R",$J238:$J$1000,0)</f>
        <v>17</v>
      </c>
      <c r="AC237" s="20">
        <f>ROW()</f>
        <v>237</v>
      </c>
      <c r="AD237" s="24" t="e">
        <f t="shared" ca="1" si="45"/>
        <v>#N/A</v>
      </c>
      <c r="AE237" t="str">
        <f t="shared" ca="1" si="44"/>
        <v>E</v>
      </c>
    </row>
    <row r="238" spans="1:31">
      <c r="A238"/>
      <c r="J238" s="12" t="str">
        <f>SSN_7!J2219</f>
        <v/>
      </c>
      <c r="K238" s="30" t="str">
        <f>SSN_7!K2219</f>
        <v xml:space="preserve">    </v>
      </c>
      <c r="L238" s="30" t="str">
        <f>SSN_7!L2219</f>
        <v xml:space="preserve"> 7.1</v>
      </c>
      <c r="M238" s="30" t="str">
        <f>SSN_7!M2219</f>
        <v xml:space="preserve"> 4.0</v>
      </c>
      <c r="N238" s="30" t="str">
        <f>SSN_7!N2219</f>
        <v xml:space="preserve"> 4.8</v>
      </c>
      <c r="O238" s="30" t="str">
        <f>SSN_7!O2219</f>
        <v xml:space="preserve"> 9.4</v>
      </c>
      <c r="P238" s="30" t="str">
        <f>SSN_7!P2219</f>
        <v>17.0</v>
      </c>
      <c r="Q238" s="30" t="str">
        <f>SSN_7!Q2219</f>
        <v>20.1</v>
      </c>
      <c r="R238" s="30" t="str">
        <f>SSN_7!R2219</f>
        <v xml:space="preserve"> 4.0</v>
      </c>
      <c r="S238" s="30" t="str">
        <f>SSN_7!S2219</f>
        <v xml:space="preserve"> 4.0</v>
      </c>
      <c r="T238" s="30" t="str">
        <f>SSN_7!T2219</f>
        <v xml:space="preserve"> 4.0</v>
      </c>
      <c r="U238" s="30" t="str">
        <f>SSN_7!U2219</f>
        <v xml:space="preserve"> 4.0</v>
      </c>
      <c r="V238" s="30" t="str">
        <f>SSN_7!V2219</f>
        <v xml:space="preserve"> 4.0</v>
      </c>
      <c r="X238" t="e">
        <f>VLOOKUP(K238,$X$1:Y$30,2,FALSE())</f>
        <v>#N/A</v>
      </c>
      <c r="AB238" s="20">
        <f>MATCH("R",$J239:$J$1000,0)</f>
        <v>16</v>
      </c>
      <c r="AC238" s="20">
        <f>ROW()</f>
        <v>238</v>
      </c>
      <c r="AD238" s="24" t="e">
        <f t="shared" ca="1" si="45"/>
        <v>#N/A</v>
      </c>
      <c r="AE238" t="str">
        <f t="shared" ca="1" si="44"/>
        <v>E</v>
      </c>
    </row>
    <row r="239" spans="1:31">
      <c r="A239"/>
      <c r="J239" s="12" t="str">
        <f>SSN_7!J2220</f>
        <v/>
      </c>
      <c r="K239" s="30" t="str">
        <f>SSN_7!K2220</f>
        <v xml:space="preserve">    </v>
      </c>
      <c r="L239" s="30" t="str">
        <f>SSN_7!L2220</f>
        <v>15.5</v>
      </c>
      <c r="M239" s="30" t="str">
        <f>SSN_7!M2220</f>
        <v>11.8</v>
      </c>
      <c r="N239" s="30" t="str">
        <f>SSN_7!N2220</f>
        <v>14.2</v>
      </c>
      <c r="O239" s="30" t="str">
        <f>SSN_7!O2220</f>
        <v>17.5</v>
      </c>
      <c r="P239" s="30" t="str">
        <f>SSN_7!P2220</f>
        <v>22.4</v>
      </c>
      <c r="Q239" s="30" t="str">
        <f>SSN_7!Q2220</f>
        <v>12.4</v>
      </c>
      <c r="R239" s="30" t="str">
        <f>SSN_7!R2220</f>
        <v>12.5</v>
      </c>
      <c r="S239" s="30" t="str">
        <f>SSN_7!S2220</f>
        <v>12.6</v>
      </c>
      <c r="T239" s="30" t="str">
        <f>SSN_7!T2220</f>
        <v>12.6</v>
      </c>
      <c r="U239" s="30" t="str">
        <f>SSN_7!U2220</f>
        <v>12.5</v>
      </c>
      <c r="V239" s="30" t="str">
        <f>SSN_7!V2220</f>
        <v>12.5</v>
      </c>
      <c r="X239" t="e">
        <f>VLOOKUP(K239,$X$1:Y$30,2,FALSE())</f>
        <v>#N/A</v>
      </c>
      <c r="AB239" s="20">
        <f>MATCH("R",$J240:$J$1000,0)</f>
        <v>15</v>
      </c>
      <c r="AC239" s="20">
        <f>ROW()</f>
        <v>239</v>
      </c>
      <c r="AD239" s="24" t="e">
        <f t="shared" ca="1" si="45"/>
        <v>#N/A</v>
      </c>
      <c r="AE239" t="str">
        <f t="shared" ca="1" si="44"/>
        <v>E</v>
      </c>
    </row>
    <row r="240" spans="1:31">
      <c r="A240"/>
      <c r="J240" s="12" t="str">
        <f>SSN_7!J2221</f>
        <v/>
      </c>
      <c r="K240" s="30" t="str">
        <f>SSN_7!K2221</f>
        <v xml:space="preserve">    </v>
      </c>
      <c r="L240" s="30" t="str">
        <f>SSN_7!L2221</f>
        <v xml:space="preserve"> 8.5</v>
      </c>
      <c r="M240" s="30" t="str">
        <f>SSN_7!M2221</f>
        <v xml:space="preserve"> 7.1</v>
      </c>
      <c r="N240" s="30" t="str">
        <f>SSN_7!N2221</f>
        <v xml:space="preserve"> 6.9</v>
      </c>
      <c r="O240" s="30" t="str">
        <f>SSN_7!O2221</f>
        <v>10.5</v>
      </c>
      <c r="P240" s="30" t="str">
        <f>SSN_7!P2221</f>
        <v>17.7</v>
      </c>
      <c r="Q240" s="30" t="str">
        <f>SSN_7!Q2221</f>
        <v>20.9</v>
      </c>
      <c r="R240" s="30" t="str">
        <f>SSN_7!R2221</f>
        <v xml:space="preserve"> 7.1</v>
      </c>
      <c r="S240" s="30" t="str">
        <f>SSN_7!S2221</f>
        <v xml:space="preserve"> 7.1</v>
      </c>
      <c r="T240" s="30" t="str">
        <f>SSN_7!T2221</f>
        <v xml:space="preserve"> 7.1</v>
      </c>
      <c r="U240" s="30" t="str">
        <f>SSN_7!U2221</f>
        <v xml:space="preserve"> 7.1</v>
      </c>
      <c r="V240" s="30" t="str">
        <f>SSN_7!V2221</f>
        <v xml:space="preserve"> 7.1</v>
      </c>
      <c r="X240" t="e">
        <f>VLOOKUP(K240,$X$1:Y$30,2,FALSE())</f>
        <v>#N/A</v>
      </c>
      <c r="AB240" s="20">
        <f>MATCH("R",$J241:$J$1000,0)</f>
        <v>14</v>
      </c>
      <c r="AC240" s="20">
        <f>ROW()</f>
        <v>240</v>
      </c>
      <c r="AD240" s="24" t="e">
        <f t="shared" ca="1" si="45"/>
        <v>#N/A</v>
      </c>
      <c r="AE240" t="str">
        <f t="shared" ca="1" si="44"/>
        <v>E</v>
      </c>
    </row>
    <row r="241" spans="1:31">
      <c r="A241"/>
      <c r="J241" s="12" t="str">
        <f>SSN_7!J2222</f>
        <v/>
      </c>
      <c r="K241" s="30" t="str">
        <f>SSN_7!K2222</f>
        <v xml:space="preserve">    </v>
      </c>
      <c r="L241" s="30" t="str">
        <f>SSN_7!L2222</f>
        <v xml:space="preserve"> 3.8</v>
      </c>
      <c r="M241" s="30" t="str">
        <f>SSN_7!M2222</f>
        <v xml:space="preserve"> 4.1</v>
      </c>
      <c r="N241" s="30" t="str">
        <f>SSN_7!N2222</f>
        <v xml:space="preserve"> 3.8</v>
      </c>
      <c r="O241" s="30" t="str">
        <f>SSN_7!O2222</f>
        <v xml:space="preserve"> 3.7</v>
      </c>
      <c r="P241" s="30" t="str">
        <f>SSN_7!P2222</f>
        <v xml:space="preserve"> 3.4</v>
      </c>
      <c r="Q241" s="30" t="str">
        <f>SSN_7!Q2222</f>
        <v xml:space="preserve"> 3.2</v>
      </c>
      <c r="R241" s="30" t="str">
        <f>SSN_7!R2222</f>
        <v xml:space="preserve"> 3.0</v>
      </c>
      <c r="S241" s="30" t="str">
        <f>SSN_7!S2222</f>
        <v xml:space="preserve"> 2.9</v>
      </c>
      <c r="T241" s="30" t="str">
        <f>SSN_7!T2222</f>
        <v xml:space="preserve"> 2.8</v>
      </c>
      <c r="U241" s="30" t="str">
        <f>SSN_7!U2222</f>
        <v xml:space="preserve"> 2.8</v>
      </c>
      <c r="V241" s="30" t="str">
        <f>SSN_7!V2222</f>
        <v xml:space="preserve"> 2.7</v>
      </c>
      <c r="X241" t="e">
        <f>VLOOKUP(K241,$X$1:Y$30,2,FALSE())</f>
        <v>#N/A</v>
      </c>
      <c r="AB241" s="20">
        <f>MATCH("R",$J242:$J$1000,0)</f>
        <v>13</v>
      </c>
      <c r="AC241" s="20">
        <f>ROW()</f>
        <v>241</v>
      </c>
      <c r="AD241" s="24" t="e">
        <f t="shared" ca="1" si="45"/>
        <v>#N/A</v>
      </c>
      <c r="AE241" t="str">
        <f t="shared" ca="1" si="44"/>
        <v>E</v>
      </c>
    </row>
    <row r="242" spans="1:31">
      <c r="A242"/>
      <c r="J242" s="12" t="str">
        <f>SSN_7!J2223</f>
        <v/>
      </c>
      <c r="K242" s="30" t="str">
        <f>SSN_7!K2223</f>
        <v xml:space="preserve">    </v>
      </c>
      <c r="L242" s="30" t="str">
        <f>SSN_7!L2223</f>
        <v xml:space="preserve"> 3.8</v>
      </c>
      <c r="M242" s="30" t="str">
        <f>SSN_7!M2223</f>
        <v xml:space="preserve"> 4.1</v>
      </c>
      <c r="N242" s="30" t="str">
        <f>SSN_7!N2223</f>
        <v xml:space="preserve"> 3.8</v>
      </c>
      <c r="O242" s="30" t="str">
        <f>SSN_7!O2223</f>
        <v xml:space="preserve"> 3.7</v>
      </c>
      <c r="P242" s="30" t="str">
        <f>SSN_7!P2223</f>
        <v xml:space="preserve"> 3.4</v>
      </c>
      <c r="Q242" s="30" t="str">
        <f>SSN_7!Q2223</f>
        <v xml:space="preserve"> 3.2</v>
      </c>
      <c r="R242" s="30" t="str">
        <f>SSN_7!R2223</f>
        <v xml:space="preserve"> 3.0</v>
      </c>
      <c r="S242" s="30" t="str">
        <f>SSN_7!S2223</f>
        <v xml:space="preserve"> 2.9</v>
      </c>
      <c r="T242" s="30" t="str">
        <f>SSN_7!T2223</f>
        <v xml:space="preserve"> 2.8</v>
      </c>
      <c r="U242" s="30" t="str">
        <f>SSN_7!U2223</f>
        <v xml:space="preserve"> 2.8</v>
      </c>
      <c r="V242" s="30" t="str">
        <f>SSN_7!V2223</f>
        <v xml:space="preserve"> 2.7</v>
      </c>
      <c r="X242" t="e">
        <f>VLOOKUP(K242,$X$1:Y$30,2,FALSE())</f>
        <v>#N/A</v>
      </c>
      <c r="AB242" s="20">
        <f>MATCH("R",$J243:$J$1000,0)</f>
        <v>12</v>
      </c>
      <c r="AC242" s="20">
        <f>ROW()</f>
        <v>242</v>
      </c>
      <c r="AD242" s="24" t="e">
        <f t="shared" ca="1" si="45"/>
        <v>#N/A</v>
      </c>
      <c r="AE242" t="str">
        <f t="shared" ca="1" si="44"/>
        <v>E</v>
      </c>
    </row>
    <row r="243" spans="1:31">
      <c r="A243"/>
      <c r="J243" s="12" t="str">
        <f>SSN_7!J2224</f>
        <v/>
      </c>
      <c r="K243" s="30" t="str">
        <f>SSN_7!K2224</f>
        <v xml:space="preserve">    </v>
      </c>
      <c r="L243" s="30" t="str">
        <f>SSN_7!L2224</f>
        <v xml:space="preserve">  42</v>
      </c>
      <c r="M243" s="30" t="str">
        <f>SSN_7!M2224</f>
        <v xml:space="preserve">  47</v>
      </c>
      <c r="N243" s="30" t="str">
        <f>SSN_7!N2224</f>
        <v xml:space="preserve">  46</v>
      </c>
      <c r="O243" s="30" t="str">
        <f>SSN_7!O2224</f>
        <v xml:space="preserve">  38</v>
      </c>
      <c r="P243" s="30" t="str">
        <f>SSN_7!P2224</f>
        <v xml:space="preserve">  19</v>
      </c>
      <c r="Q243" s="30" t="str">
        <f>SSN_7!Q2224</f>
        <v xml:space="preserve"> -13</v>
      </c>
      <c r="R243" s="30" t="str">
        <f>SSN_7!R2224</f>
        <v xml:space="preserve"> -12</v>
      </c>
      <c r="S243" s="30" t="str">
        <f>SSN_7!S2224</f>
        <v xml:space="preserve"> -11</v>
      </c>
      <c r="T243" s="30" t="str">
        <f>SSN_7!T2224</f>
        <v xml:space="preserve"> -11</v>
      </c>
      <c r="U243" s="30" t="str">
        <f>SSN_7!U2224</f>
        <v xml:space="preserve"> -10</v>
      </c>
      <c r="V243" s="30" t="str">
        <f>SSN_7!V2224</f>
        <v xml:space="preserve"> -10</v>
      </c>
      <c r="X243" t="e">
        <f>VLOOKUP(K243,$X$1:Y$30,2,FALSE())</f>
        <v>#N/A</v>
      </c>
      <c r="AB243" s="20">
        <f>MATCH("R",$J244:$J$1000,0)</f>
        <v>11</v>
      </c>
      <c r="AC243" s="20">
        <f>ROW()</f>
        <v>243</v>
      </c>
      <c r="AD243" s="24" t="e">
        <f t="shared" ca="1" si="45"/>
        <v>#N/A</v>
      </c>
      <c r="AE243" t="str">
        <f t="shared" ca="1" si="44"/>
        <v>E</v>
      </c>
    </row>
    <row r="244" spans="1:31">
      <c r="A244"/>
      <c r="J244" s="12" t="str">
        <f>SSN_7!J2225</f>
        <v/>
      </c>
      <c r="K244" s="30" t="str">
        <f>SSN_7!K2225</f>
        <v xml:space="preserve">    </v>
      </c>
      <c r="L244" s="30" t="str">
        <f>SSN_7!L2225</f>
        <v xml:space="preserve">RSI </v>
      </c>
      <c r="M244" s="30" t="str">
        <f>SSN_7!M2225</f>
        <v>oeff</v>
      </c>
      <c r="N244" s="30" t="str">
        <f>SSN_7!N2225</f>
        <v>Dail</v>
      </c>
      <c r="O244" s="30" t="str">
        <f>SSN_7!O2225</f>
        <v xml:space="preserve">)   </v>
      </c>
      <c r="P244" s="30" t="str">
        <f>SSN_7!P2225</f>
        <v xml:space="preserve">    </v>
      </c>
      <c r="Q244" s="30" t="str">
        <f>SSN_7!Q2225</f>
        <v>METH</v>
      </c>
      <c r="R244" s="30" t="str">
        <f>SSN_7!R2225</f>
        <v>D 30</v>
      </c>
      <c r="S244" s="30" t="str">
        <f>SSN_7!S2225</f>
        <v xml:space="preserve">  VO</v>
      </c>
      <c r="T244" s="30" t="str">
        <f>SSN_7!T2225</f>
        <v xml:space="preserve">CAP </v>
      </c>
      <c r="U244" s="30" t="str">
        <f>SSN_7!U2225</f>
        <v>6.12</v>
      </c>
      <c r="V244" s="30" t="str">
        <f>SSN_7!V2225</f>
        <v xml:space="preserve">7W  </v>
      </c>
      <c r="X244" t="e">
        <f>VLOOKUP(K244,$X$1:Y$30,2,FALSE())</f>
        <v>#N/A</v>
      </c>
      <c r="AB244" s="20">
        <f>MATCH("R",$J245:$J$1000,0)</f>
        <v>10</v>
      </c>
      <c r="AC244" s="20">
        <f>ROW()</f>
        <v>244</v>
      </c>
      <c r="AD244" s="24" t="e">
        <f t="shared" ca="1" si="45"/>
        <v>#N/A</v>
      </c>
      <c r="AE244" t="str">
        <f t="shared" ca="1" si="44"/>
        <v>E</v>
      </c>
    </row>
    <row r="245" spans="1:31">
      <c r="A245"/>
      <c r="J245" s="12" t="str">
        <f>SSN_7!J2226</f>
        <v/>
      </c>
      <c r="K245" s="30" t="str">
        <f>SSN_7!K2226</f>
        <v/>
      </c>
      <c r="L245" s="30" t="str">
        <f>SSN_7!L2226</f>
        <v/>
      </c>
      <c r="M245" s="30" t="str">
        <f>SSN_7!M2226</f>
        <v/>
      </c>
      <c r="N245" s="30" t="str">
        <f>SSN_7!N2226</f>
        <v/>
      </c>
      <c r="O245" s="30" t="str">
        <f>SSN_7!O2226</f>
        <v/>
      </c>
      <c r="P245" s="30" t="str">
        <f>SSN_7!P2226</f>
        <v/>
      </c>
      <c r="Q245" s="30" t="str">
        <f>SSN_7!Q2226</f>
        <v/>
      </c>
      <c r="R245" s="30" t="str">
        <f>SSN_7!R2226</f>
        <v/>
      </c>
      <c r="S245" s="30" t="str">
        <f>SSN_7!S2226</f>
        <v/>
      </c>
      <c r="T245" s="30" t="str">
        <f>SSN_7!T2226</f>
        <v/>
      </c>
      <c r="U245" s="30" t="str">
        <f>SSN_7!U2226</f>
        <v/>
      </c>
      <c r="V245" s="30" t="str">
        <f>SSN_7!V2226</f>
        <v/>
      </c>
      <c r="X245" t="e">
        <f>VLOOKUP(K245,$X$1:Y$30,2,FALSE())</f>
        <v>#N/A</v>
      </c>
      <c r="AB245" s="20">
        <f>MATCH("R",$J246:$J$1000,0)</f>
        <v>9</v>
      </c>
      <c r="AC245" s="20">
        <f>ROW()</f>
        <v>245</v>
      </c>
      <c r="AD245" s="24" t="e">
        <f t="shared" ca="1" si="45"/>
        <v>#N/A</v>
      </c>
      <c r="AE245" t="str">
        <f t="shared" ca="1" si="44"/>
        <v>E</v>
      </c>
    </row>
    <row r="246" spans="1:31">
      <c r="A246"/>
      <c r="J246" s="12" t="str">
        <f>SSN_7!J2227</f>
        <v/>
      </c>
      <c r="K246" s="30" t="str">
        <f>SSN_7!K2227</f>
        <v>Jan,</v>
      </c>
      <c r="L246" s="30" t="str">
        <f>SSN_7!L2227</f>
        <v>1 20</v>
      </c>
      <c r="M246" s="30" t="str">
        <f>SSN_7!M2227</f>
        <v xml:space="preserve">6   </v>
      </c>
      <c r="N246" s="30" t="str">
        <f>SSN_7!N2227</f>
        <v xml:space="preserve">    </v>
      </c>
      <c r="O246" s="30" t="str">
        <f>SSN_7!O2227</f>
        <v xml:space="preserve"> SSN</v>
      </c>
      <c r="P246" s="30" t="str">
        <f>SSN_7!P2227</f>
        <v>= 10</v>
      </c>
      <c r="Q246" s="30" t="str">
        <f>SSN_7!Q2227</f>
        <v xml:space="preserve">.   </v>
      </c>
      <c r="R246" s="30" t="str">
        <f>SSN_7!R2227</f>
        <v xml:space="preserve">    </v>
      </c>
      <c r="S246" s="30" t="str">
        <f>SSN_7!S2227</f>
        <v xml:space="preserve">    </v>
      </c>
      <c r="T246" s="30" t="str">
        <f>SSN_7!T2227</f>
        <v xml:space="preserve">  Mi</v>
      </c>
      <c r="U246" s="30" t="str">
        <f>SSN_7!U2227</f>
        <v>imum</v>
      </c>
      <c r="V246" s="30" t="str">
        <f>SSN_7!V2227</f>
        <v>Angl</v>
      </c>
      <c r="X246" t="e">
        <f>VLOOKUP(K246,$X$1:Y$30,2,FALSE())</f>
        <v>#N/A</v>
      </c>
      <c r="AB246" s="20">
        <f>MATCH("R",$J247:$J$1000,0)</f>
        <v>8</v>
      </c>
      <c r="AC246" s="20">
        <f>ROW()</f>
        <v>246</v>
      </c>
      <c r="AD246" s="24" t="e">
        <f t="shared" ca="1" si="45"/>
        <v>#N/A</v>
      </c>
      <c r="AE246" t="str">
        <f t="shared" ca="1" si="44"/>
        <v>E</v>
      </c>
    </row>
    <row r="247" spans="1:31">
      <c r="A247"/>
      <c r="J247" s="12" t="str">
        <f>SSN_7!J2228</f>
        <v/>
      </c>
      <c r="K247" s="30" t="str">
        <f>SSN_7!K2228</f>
        <v>HOME</v>
      </c>
      <c r="L247" s="30" t="str">
        <f>SSN_7!L2228</f>
        <v xml:space="preserve">    </v>
      </c>
      <c r="M247" s="30" t="str">
        <f>SSN_7!M2228</f>
        <v xml:space="preserve">    </v>
      </c>
      <c r="N247" s="30" t="str">
        <f>SSN_7!N2228</f>
        <v xml:space="preserve">    </v>
      </c>
      <c r="O247" s="30" t="str">
        <f>SSN_7!O2228</f>
        <v>AUST</v>
      </c>
      <c r="P247" s="30" t="str">
        <f>SSN_7!P2228</f>
        <v xml:space="preserve">N   </v>
      </c>
      <c r="Q247" s="30" t="str">
        <f>SSN_7!Q2228</f>
        <v xml:space="preserve">    </v>
      </c>
      <c r="R247" s="30" t="str">
        <f>SSN_7!R2228</f>
        <v xml:space="preserve">    </v>
      </c>
      <c r="S247" s="30" t="str">
        <f>SSN_7!S2228</f>
        <v xml:space="preserve">  AZ</v>
      </c>
      <c r="T247" s="30" t="str">
        <f>SSN_7!T2228</f>
        <v>MUTH</v>
      </c>
      <c r="U247" s="30" t="str">
        <f>SSN_7!U2228</f>
        <v xml:space="preserve">    </v>
      </c>
      <c r="V247" s="30" t="str">
        <f>SSN_7!V2228</f>
        <v xml:space="preserve">    </v>
      </c>
      <c r="X247" t="e">
        <f>VLOOKUP(K247,$X$1:Y$30,2,FALSE())</f>
        <v>#N/A</v>
      </c>
      <c r="AB247" s="20">
        <f>MATCH("R",$J248:$J$1000,0)</f>
        <v>7</v>
      </c>
      <c r="AC247" s="20">
        <f>ROW()</f>
        <v>247</v>
      </c>
      <c r="AD247" s="24" t="e">
        <f t="shared" ca="1" si="45"/>
        <v>#N/A</v>
      </c>
      <c r="AE247" t="str">
        <f t="shared" ca="1" si="44"/>
        <v>E</v>
      </c>
    </row>
    <row r="248" spans="1:31">
      <c r="A248"/>
      <c r="J248" s="12" t="str">
        <f>SSN_7!J2229</f>
        <v/>
      </c>
      <c r="K248" s="30" t="str">
        <f>SSN_7!K2229</f>
        <v>32.9</v>
      </c>
      <c r="L248" s="30" t="str">
        <f>SSN_7!L2229</f>
        <v xml:space="preserve"> N  </v>
      </c>
      <c r="M248" s="30" t="str">
        <f>SSN_7!M2229</f>
        <v>96.6</v>
      </c>
      <c r="N248" s="30" t="str">
        <f>SSN_7!N2229</f>
        <v xml:space="preserve"> W -</v>
      </c>
      <c r="O248" s="30" t="str">
        <f>SSN_7!O2229</f>
        <v>30.2</v>
      </c>
      <c r="P248" s="30" t="str">
        <f>SSN_7!P2229</f>
        <v xml:space="preserve"> N  </v>
      </c>
      <c r="Q248" s="30" t="str">
        <f>SSN_7!Q2229</f>
        <v>97.7</v>
      </c>
      <c r="R248" s="30" t="str">
        <f>SSN_7!R2229</f>
        <v xml:space="preserve"> W  </v>
      </c>
      <c r="S248" s="30" t="str">
        <f>SSN_7!S2229</f>
        <v xml:space="preserve"> 199</v>
      </c>
      <c r="T248" s="30" t="str">
        <f>SSN_7!T2229</f>
        <v xml:space="preserve">97  </v>
      </c>
      <c r="U248" s="30" t="str">
        <f>SSN_7!U2229</f>
        <v>19.3</v>
      </c>
      <c r="V248" s="30" t="str">
        <f>SSN_7!V2229</f>
        <v xml:space="preserve">    </v>
      </c>
      <c r="X248" t="e">
        <f>VLOOKUP(K248,$X$1:Y$30,2,FALSE())</f>
        <v>#N/A</v>
      </c>
      <c r="AB248" s="20">
        <f>MATCH("R",$J249:$J$1000,0)</f>
        <v>6</v>
      </c>
      <c r="AC248" s="20">
        <f>ROW()</f>
        <v>248</v>
      </c>
      <c r="AD248" s="24" t="e">
        <f t="shared" ca="1" si="45"/>
        <v>#N/A</v>
      </c>
      <c r="AE248" t="str">
        <f t="shared" ca="1" si="44"/>
        <v>E</v>
      </c>
    </row>
    <row r="249" spans="1:31">
      <c r="A249"/>
      <c r="J249" s="12" t="str">
        <f>SSN_7!J2230</f>
        <v/>
      </c>
      <c r="K249" s="30" t="str">
        <f>SSN_7!K2230</f>
        <v>XMTR</v>
      </c>
      <c r="L249" s="30" t="str">
        <f>SSN_7!L2230</f>
        <v xml:space="preserve"> 2-3</v>
      </c>
      <c r="M249" s="30" t="str">
        <f>SSN_7!M2230</f>
        <v xml:space="preserve"> ION</v>
      </c>
      <c r="N249" s="30" t="str">
        <f>SSN_7!N2230</f>
        <v>AP #</v>
      </c>
      <c r="O249" s="30" t="str">
        <f>SSN_7!O2230</f>
        <v>3[sa</v>
      </c>
      <c r="P249" s="30" t="str">
        <f>SSN_7!P2230</f>
        <v>ples</v>
      </c>
      <c r="Q249" s="30" t="str">
        <f>SSN_7!Q2230</f>
        <v>SAMP</v>
      </c>
      <c r="R249" s="30" t="str">
        <f>SSN_7!R2230</f>
        <v>E.23</v>
      </c>
      <c r="S249" s="30" t="str">
        <f>SSN_7!S2230</f>
        <v xml:space="preserve">   ]</v>
      </c>
      <c r="T249" s="30" t="str">
        <f>SSN_7!T2230</f>
        <v xml:space="preserve">Az= </v>
      </c>
      <c r="U249" s="30" t="str">
        <f>SSN_7!U2230</f>
        <v xml:space="preserve">0.0 </v>
      </c>
      <c r="V249" s="30" t="str">
        <f>SSN_7!V2230</f>
        <v>FFaz</v>
      </c>
      <c r="X249" t="e">
        <f>VLOOKUP(K249,$X$1:Y$30,2,FALSE())</f>
        <v>#N/A</v>
      </c>
      <c r="AB249" s="20">
        <f>MATCH("R",$J250:$J$1000,0)</f>
        <v>5</v>
      </c>
      <c r="AC249" s="20">
        <f>ROW()</f>
        <v>249</v>
      </c>
      <c r="AD249" s="24" t="e">
        <f t="shared" ca="1" si="45"/>
        <v>#N/A</v>
      </c>
      <c r="AE249" t="str">
        <f t="shared" ca="1" si="44"/>
        <v>E</v>
      </c>
    </row>
    <row r="250" spans="1:31">
      <c r="A250"/>
      <c r="J250" s="12" t="str">
        <f>SSN_7!J2231</f>
        <v/>
      </c>
      <c r="K250" s="30" t="str">
        <f>SSN_7!K2231</f>
        <v>RCVR</v>
      </c>
      <c r="L250" s="30" t="str">
        <f>SSN_7!L2231</f>
        <v xml:space="preserve"> 2-3</v>
      </c>
      <c r="M250" s="30" t="str">
        <f>SSN_7!M2231</f>
        <v xml:space="preserve"> ION</v>
      </c>
      <c r="N250" s="30" t="str">
        <f>SSN_7!N2231</f>
        <v>AP #</v>
      </c>
      <c r="O250" s="30" t="str">
        <f>SSN_7!O2231</f>
        <v>3[sa</v>
      </c>
      <c r="P250" s="30" t="str">
        <f>SSN_7!P2231</f>
        <v>ples</v>
      </c>
      <c r="Q250" s="30" t="str">
        <f>SSN_7!Q2231</f>
        <v>SAMP</v>
      </c>
      <c r="R250" s="30" t="str">
        <f>SSN_7!R2231</f>
        <v>E.23</v>
      </c>
      <c r="S250" s="30" t="str">
        <f>SSN_7!S2231</f>
        <v xml:space="preserve">   ]</v>
      </c>
      <c r="T250" s="30" t="str">
        <f>SSN_7!T2231</f>
        <v xml:space="preserve">Az= </v>
      </c>
      <c r="U250" s="30" t="str">
        <f>SSN_7!U2231</f>
        <v xml:space="preserve">0.0 </v>
      </c>
      <c r="V250" s="30" t="str">
        <f>SSN_7!V2231</f>
        <v>FFaz</v>
      </c>
      <c r="X250" t="e">
        <f>VLOOKUP(K250,$X$1:Y$30,2,FALSE())</f>
        <v>#N/A</v>
      </c>
      <c r="AB250" s="20">
        <f>MATCH("R",$J251:$J$1000,0)</f>
        <v>4</v>
      </c>
      <c r="AC250" s="20">
        <f>ROW()</f>
        <v>250</v>
      </c>
      <c r="AD250" s="24" t="e">
        <f t="shared" ca="1" si="45"/>
        <v>#N/A</v>
      </c>
      <c r="AE250" t="str">
        <f t="shared" ca="1" si="44"/>
        <v>E</v>
      </c>
    </row>
    <row r="251" spans="1:31">
      <c r="A251"/>
      <c r="J251" s="12" t="str">
        <f>SSN_7!J2232</f>
        <v/>
      </c>
      <c r="K251" s="30" t="str">
        <f>SSN_7!K2232</f>
        <v>3 MH</v>
      </c>
      <c r="L251" s="30" t="str">
        <f>SSN_7!L2232</f>
        <v xml:space="preserve"> NOI</v>
      </c>
      <c r="M251" s="30" t="str">
        <f>SSN_7!M2232</f>
        <v xml:space="preserve">E = </v>
      </c>
      <c r="N251" s="30" t="str">
        <f>SSN_7!N2232</f>
        <v>145.</v>
      </c>
      <c r="O251" s="30" t="str">
        <f>SSN_7!O2232</f>
        <v xml:space="preserve"> dBW</v>
      </c>
      <c r="P251" s="30" t="str">
        <f>SSN_7!P2232</f>
        <v xml:space="preserve">    </v>
      </c>
      <c r="Q251" s="30" t="str">
        <f>SSN_7!Q2232</f>
        <v xml:space="preserve">EQ. </v>
      </c>
      <c r="R251" s="30" t="str">
        <f>SSN_7!R2232</f>
        <v>EL =</v>
      </c>
      <c r="S251" s="30" t="str">
        <f>SSN_7!S2232</f>
        <v xml:space="preserve">90% </v>
      </c>
      <c r="T251" s="30" t="str">
        <f>SSN_7!T2232</f>
        <v xml:space="preserve">  RE</v>
      </c>
      <c r="U251" s="30" t="str">
        <f>SSN_7!U2232</f>
        <v>. SN</v>
      </c>
      <c r="V251" s="30" t="str">
        <f>SSN_7!V2232</f>
        <v xml:space="preserve"> = 7</v>
      </c>
      <c r="X251" t="e">
        <f>VLOOKUP(K251,$X$1:Y$30,2,FALSE())</f>
        <v>#N/A</v>
      </c>
      <c r="AB251" s="20">
        <f>MATCH("R",$J252:$J$1000,0)</f>
        <v>3</v>
      </c>
      <c r="AC251" s="20">
        <f>ROW()</f>
        <v>251</v>
      </c>
      <c r="AD251" s="24" t="e">
        <f t="shared" ca="1" si="45"/>
        <v>#N/A</v>
      </c>
      <c r="AE251" t="str">
        <f t="shared" ca="1" si="44"/>
        <v>E</v>
      </c>
    </row>
    <row r="252" spans="1:31">
      <c r="A252"/>
      <c r="J252" s="12" t="str">
        <f>SSN_7!J2233</f>
        <v/>
      </c>
      <c r="K252" s="30" t="str">
        <f>SSN_7!K2233</f>
        <v>MULT</v>
      </c>
      <c r="L252" s="30" t="str">
        <f>SSN_7!L2233</f>
        <v>PATH</v>
      </c>
      <c r="M252" s="30" t="str">
        <f>SSN_7!M2233</f>
        <v>POWE</v>
      </c>
      <c r="N252" s="30" t="str">
        <f>SSN_7!N2233</f>
        <v xml:space="preserve"> TOL</v>
      </c>
      <c r="O252" s="30" t="str">
        <f>SSN_7!O2233</f>
        <v>RANC</v>
      </c>
      <c r="P252" s="30" t="str">
        <f>SSN_7!P2233</f>
        <v xml:space="preserve"> =  </v>
      </c>
      <c r="Q252" s="30" t="str">
        <f>SSN_7!Q2233</f>
        <v>.0 d</v>
      </c>
      <c r="R252" s="30" t="str">
        <f>SSN_7!R2233</f>
        <v xml:space="preserve">   M</v>
      </c>
      <c r="S252" s="30" t="str">
        <f>SSN_7!S2233</f>
        <v>LTIP</v>
      </c>
      <c r="T252" s="30" t="str">
        <f>SSN_7!T2233</f>
        <v>TH D</v>
      </c>
      <c r="U252" s="30" t="str">
        <f>SSN_7!U2233</f>
        <v xml:space="preserve">LAY </v>
      </c>
      <c r="V252" s="30" t="str">
        <f>SSN_7!V2233</f>
        <v>OLER</v>
      </c>
      <c r="X252" t="e">
        <f>VLOOKUP(K252,$X$1:Y$30,2,FALSE())</f>
        <v>#N/A</v>
      </c>
      <c r="AB252" s="20">
        <f>MATCH("R",$J253:$J$1000,0)</f>
        <v>2</v>
      </c>
      <c r="AC252" s="20">
        <f>ROW()</f>
        <v>252</v>
      </c>
      <c r="AD252" s="24" t="e">
        <f t="shared" ca="1" si="45"/>
        <v>#N/A</v>
      </c>
      <c r="AE252" t="str">
        <f t="shared" ca="1" si="44"/>
        <v>E</v>
      </c>
    </row>
    <row r="253" spans="1:31">
      <c r="A253"/>
      <c r="J253" s="12" t="str">
        <f>SSN_7!J2234</f>
        <v/>
      </c>
      <c r="K253" s="30" t="str">
        <f>SSN_7!K2234</f>
        <v/>
      </c>
      <c r="L253" s="30" t="str">
        <f>SSN_7!L2234</f>
        <v/>
      </c>
      <c r="M253" s="30" t="str">
        <f>SSN_7!M2234</f>
        <v/>
      </c>
      <c r="N253" s="30" t="str">
        <f>SSN_7!N2234</f>
        <v/>
      </c>
      <c r="O253" s="30" t="str">
        <f>SSN_7!O2234</f>
        <v/>
      </c>
      <c r="P253" s="30" t="str">
        <f>SSN_7!P2234</f>
        <v/>
      </c>
      <c r="Q253" s="30" t="str">
        <f>SSN_7!Q2234</f>
        <v/>
      </c>
      <c r="R253" s="30" t="str">
        <f>SSN_7!R2234</f>
        <v/>
      </c>
      <c r="S253" s="30" t="str">
        <f>SSN_7!S2234</f>
        <v/>
      </c>
      <c r="T253" s="30" t="str">
        <f>SSN_7!T2234</f>
        <v/>
      </c>
      <c r="U253" s="30" t="str">
        <f>SSN_7!U2234</f>
        <v/>
      </c>
      <c r="V253" s="30" t="str">
        <f>SSN_7!V2234</f>
        <v/>
      </c>
      <c r="X253" t="e">
        <f>VLOOKUP(K253,$X$1:Y$30,2,FALSE())</f>
        <v>#N/A</v>
      </c>
      <c r="AB253" s="20">
        <f>MATCH("R",$J254:$J$1000,0)</f>
        <v>1</v>
      </c>
      <c r="AC253" s="20">
        <f>ROW()</f>
        <v>253</v>
      </c>
      <c r="AD253" s="24" t="e">
        <f t="shared" ca="1" si="45"/>
        <v>#N/A</v>
      </c>
      <c r="AE253" t="str">
        <f t="shared" ca="1" si="44"/>
        <v>E</v>
      </c>
    </row>
    <row r="254" spans="1:31">
      <c r="A254"/>
      <c r="J254" s="12" t="str">
        <f>SSN_7!J2235</f>
        <v>R</v>
      </c>
      <c r="K254" s="30" t="str">
        <f>SSN_7!K2235</f>
        <v xml:space="preserve"> 9.0</v>
      </c>
      <c r="L254" s="30" t="str">
        <f>SSN_7!L2235</f>
        <v xml:space="preserve"> 4.7</v>
      </c>
      <c r="M254" s="30" t="str">
        <f>SSN_7!M2235</f>
        <v xml:space="preserve"> 2.0</v>
      </c>
      <c r="N254" s="30" t="str">
        <f>SSN_7!N2235</f>
        <v xml:space="preserve"> 4.0</v>
      </c>
      <c r="O254" s="30" t="str">
        <f>SSN_7!O2235</f>
        <v xml:space="preserve"> 5.4</v>
      </c>
      <c r="P254" s="30" t="str">
        <f>SSN_7!P2235</f>
        <v xml:space="preserve"> 7.3</v>
      </c>
      <c r="Q254" s="30" t="str">
        <f>SSN_7!Q2235</f>
        <v>10.2</v>
      </c>
      <c r="R254" s="30" t="str">
        <f>SSN_7!R2235</f>
        <v>14.4</v>
      </c>
      <c r="S254" s="30" t="str">
        <f>SSN_7!S2235</f>
        <v>18.2</v>
      </c>
      <c r="T254" s="30" t="str">
        <f>SSN_7!T2235</f>
        <v>21.5</v>
      </c>
      <c r="U254" s="30" t="str">
        <f>SSN_7!U2235</f>
        <v>25.0</v>
      </c>
      <c r="V254" s="30" t="str">
        <f>SSN_7!V2235</f>
        <v>29.0</v>
      </c>
      <c r="X254" t="str">
        <f>VLOOKUP(K254,$X$1:Y$30,2,FALSE())</f>
        <v>0900</v>
      </c>
      <c r="AB254" s="20">
        <f>MATCH("R",$J255:$J$1000,0)</f>
        <v>23</v>
      </c>
      <c r="AC254" s="20">
        <f>ROW()</f>
        <v>254</v>
      </c>
      <c r="AD254" s="24" t="e">
        <f t="shared" ca="1" si="45"/>
        <v>#N/A</v>
      </c>
      <c r="AE254" t="str">
        <f t="shared" ca="1" si="44"/>
        <v>E</v>
      </c>
    </row>
    <row r="255" spans="1:31">
      <c r="A255"/>
      <c r="J255" s="12" t="str">
        <f>SSN_7!J2236</f>
        <v/>
      </c>
      <c r="K255" s="30" t="str">
        <f>SSN_7!K2236</f>
        <v xml:space="preserve">    </v>
      </c>
      <c r="L255" s="30" t="str">
        <f>SSN_7!L2236</f>
        <v xml:space="preserve"> 1F2</v>
      </c>
      <c r="M255" s="30" t="str">
        <f>SSN_7!M2236</f>
        <v xml:space="preserve"> 1F2</v>
      </c>
      <c r="N255" s="30" t="str">
        <f>SSN_7!N2236</f>
        <v xml:space="preserve"> 1F2</v>
      </c>
      <c r="O255" s="30" t="str">
        <f>SSN_7!O2236</f>
        <v xml:space="preserve"> 1F2</v>
      </c>
      <c r="P255" s="30" t="str">
        <f>SSN_7!P2236</f>
        <v xml:space="preserve"> 1F2</v>
      </c>
      <c r="Q255" s="30" t="str">
        <f>SSN_7!Q2236</f>
        <v xml:space="preserve"> 1F2</v>
      </c>
      <c r="R255" s="30" t="str">
        <f>SSN_7!R2236</f>
        <v xml:space="preserve"> 1F2</v>
      </c>
      <c r="S255" s="30" t="str">
        <f>SSN_7!S2236</f>
        <v xml:space="preserve"> 1F2</v>
      </c>
      <c r="T255" s="30" t="str">
        <f>SSN_7!T2236</f>
        <v xml:space="preserve"> 1F2</v>
      </c>
      <c r="U255" s="30" t="str">
        <f>SSN_7!U2236</f>
        <v xml:space="preserve"> 1F2</v>
      </c>
      <c r="V255" s="30" t="str">
        <f>SSN_7!V2236</f>
        <v xml:space="preserve"> 1F2</v>
      </c>
      <c r="X255" t="e">
        <f>VLOOKUP(K255,$X$1:Y$30,2,FALSE())</f>
        <v>#N/A</v>
      </c>
      <c r="AB255" s="20">
        <f>MATCH("R",$J256:$J$1000,0)</f>
        <v>22</v>
      </c>
      <c r="AC255" s="20">
        <f>ROW()</f>
        <v>255</v>
      </c>
      <c r="AD255" s="24" t="e">
        <f t="shared" ca="1" si="45"/>
        <v>#N/A</v>
      </c>
      <c r="AE255" t="str">
        <f t="shared" ca="1" si="44"/>
        <v>E</v>
      </c>
    </row>
    <row r="256" spans="1:31">
      <c r="A256"/>
      <c r="J256" s="12" t="str">
        <f>SSN_7!J2237</f>
        <v/>
      </c>
      <c r="K256" s="30" t="str">
        <f>SSN_7!K2237</f>
        <v xml:space="preserve">    </v>
      </c>
      <c r="L256" s="30" t="str">
        <f>SSN_7!L2237</f>
        <v>65.9</v>
      </c>
      <c r="M256" s="30" t="str">
        <f>SSN_7!M2237</f>
        <v>57.2</v>
      </c>
      <c r="N256" s="30" t="str">
        <f>SSN_7!N2237</f>
        <v>61.0</v>
      </c>
      <c r="O256" s="30" t="str">
        <f>SSN_7!O2237</f>
        <v>65.9</v>
      </c>
      <c r="P256" s="30" t="str">
        <f>SSN_7!P2237</f>
        <v>65.9</v>
      </c>
      <c r="Q256" s="30" t="str">
        <f>SSN_7!Q2237</f>
        <v>65.9</v>
      </c>
      <c r="R256" s="30" t="str">
        <f>SSN_7!R2237</f>
        <v>65.9</v>
      </c>
      <c r="S256" s="30" t="str">
        <f>SSN_7!S2237</f>
        <v>65.9</v>
      </c>
      <c r="T256" s="30" t="str">
        <f>SSN_7!T2237</f>
        <v>65.9</v>
      </c>
      <c r="U256" s="30" t="str">
        <f>SSN_7!U2237</f>
        <v>65.9</v>
      </c>
      <c r="V256" s="30" t="str">
        <f>SSN_7!V2237</f>
        <v>65.9</v>
      </c>
      <c r="X256" t="e">
        <f>VLOOKUP(K256,$X$1:Y$30,2,FALSE())</f>
        <v>#N/A</v>
      </c>
      <c r="AB256" s="20">
        <f>MATCH("R",$J257:$J$1000,0)</f>
        <v>21</v>
      </c>
      <c r="AC256" s="20">
        <f>ROW()</f>
        <v>256</v>
      </c>
      <c r="AD256" s="24" t="e">
        <f t="shared" ca="1" si="45"/>
        <v>#N/A</v>
      </c>
      <c r="AE256" t="str">
        <f t="shared" ca="1" si="44"/>
        <v>E</v>
      </c>
    </row>
    <row r="257" spans="1:31">
      <c r="A257"/>
      <c r="J257" s="12" t="str">
        <f>SSN_7!J2238</f>
        <v/>
      </c>
      <c r="K257" s="30" t="str">
        <f>SSN_7!K2238</f>
        <v xml:space="preserve">    </v>
      </c>
      <c r="L257" s="30" t="str">
        <f>SSN_7!L2238</f>
        <v xml:space="preserve"> 2.8</v>
      </c>
      <c r="M257" s="30" t="str">
        <f>SSN_7!M2238</f>
        <v xml:space="preserve"> 2.1</v>
      </c>
      <c r="N257" s="30" t="str">
        <f>SSN_7!N2238</f>
        <v xml:space="preserve"> 2.3</v>
      </c>
      <c r="O257" s="30" t="str">
        <f>SSN_7!O2238</f>
        <v xml:space="preserve"> 2.8</v>
      </c>
      <c r="P257" s="30" t="str">
        <f>SSN_7!P2238</f>
        <v xml:space="preserve"> 2.8</v>
      </c>
      <c r="Q257" s="30" t="str">
        <f>SSN_7!Q2238</f>
        <v xml:space="preserve"> 2.8</v>
      </c>
      <c r="R257" s="30" t="str">
        <f>SSN_7!R2238</f>
        <v xml:space="preserve"> 2.8</v>
      </c>
      <c r="S257" s="30" t="str">
        <f>SSN_7!S2238</f>
        <v xml:space="preserve"> 2.8</v>
      </c>
      <c r="T257" s="30" t="str">
        <f>SSN_7!T2238</f>
        <v xml:space="preserve"> 2.8</v>
      </c>
      <c r="U257" s="30" t="str">
        <f>SSN_7!U2238</f>
        <v xml:space="preserve"> 2.8</v>
      </c>
      <c r="V257" s="30" t="str">
        <f>SSN_7!V2238</f>
        <v xml:space="preserve"> 2.8</v>
      </c>
      <c r="X257" t="e">
        <f>VLOOKUP(K257,$X$1:Y$30,2,FALSE())</f>
        <v>#N/A</v>
      </c>
      <c r="AB257" s="20">
        <f>MATCH("R",$J258:$J$1000,0)</f>
        <v>20</v>
      </c>
      <c r="AC257" s="20">
        <f>ROW()</f>
        <v>257</v>
      </c>
      <c r="AD257" s="24" t="e">
        <f t="shared" ca="1" si="45"/>
        <v>#N/A</v>
      </c>
      <c r="AE257" t="str">
        <f t="shared" ca="1" si="44"/>
        <v>E</v>
      </c>
    </row>
    <row r="258" spans="1:31">
      <c r="A258"/>
      <c r="J258" s="12" t="str">
        <f>SSN_7!J2239</f>
        <v/>
      </c>
      <c r="K258" s="30" t="str">
        <f>SSN_7!K2239</f>
        <v xml:space="preserve">    </v>
      </c>
      <c r="L258" s="30" t="str">
        <f>SSN_7!L2239</f>
        <v xml:space="preserve"> 385</v>
      </c>
      <c r="M258" s="30" t="str">
        <f>SSN_7!M2239</f>
        <v xml:space="preserve"> 263</v>
      </c>
      <c r="N258" s="30" t="str">
        <f>SSN_7!N2239</f>
        <v xml:space="preserve"> 308</v>
      </c>
      <c r="O258" s="30" t="str">
        <f>SSN_7!O2239</f>
        <v xml:space="preserve"> 385</v>
      </c>
      <c r="P258" s="30" t="str">
        <f>SSN_7!P2239</f>
        <v xml:space="preserve"> 385</v>
      </c>
      <c r="Q258" s="30" t="str">
        <f>SSN_7!Q2239</f>
        <v xml:space="preserve"> 385</v>
      </c>
      <c r="R258" s="30" t="str">
        <f>SSN_7!R2239</f>
        <v xml:space="preserve"> 385</v>
      </c>
      <c r="S258" s="30" t="str">
        <f>SSN_7!S2239</f>
        <v xml:space="preserve"> 385</v>
      </c>
      <c r="T258" s="30" t="str">
        <f>SSN_7!T2239</f>
        <v xml:space="preserve"> 385</v>
      </c>
      <c r="U258" s="30" t="str">
        <f>SSN_7!U2239</f>
        <v xml:space="preserve"> 385</v>
      </c>
      <c r="V258" s="30" t="str">
        <f>SSN_7!V2239</f>
        <v xml:space="preserve"> 385</v>
      </c>
      <c r="X258" t="e">
        <f>VLOOKUP(K258,$X$1:Y$30,2,FALSE())</f>
        <v>#N/A</v>
      </c>
      <c r="AB258" s="20">
        <f>MATCH("R",$J259:$J$1000,0)</f>
        <v>19</v>
      </c>
      <c r="AC258" s="20">
        <f>ROW()</f>
        <v>258</v>
      </c>
      <c r="AD258" s="24" t="e">
        <f t="shared" ca="1" si="45"/>
        <v>#N/A</v>
      </c>
      <c r="AE258" t="str">
        <f t="shared" ref="AE258:AE321" ca="1" si="46">IF(ISERROR(AD258),"E","OK")</f>
        <v>E</v>
      </c>
    </row>
    <row r="259" spans="1:31">
      <c r="A259"/>
      <c r="J259" s="12" t="str">
        <f>SSN_7!J2240</f>
        <v/>
      </c>
      <c r="K259" s="30" t="str">
        <f>SSN_7!K2240</f>
        <v xml:space="preserve">    </v>
      </c>
      <c r="L259" s="30" t="str">
        <f>SSN_7!L2240</f>
        <v>0.50</v>
      </c>
      <c r="M259" s="30" t="str">
        <f>SSN_7!M2240</f>
        <v>1.00</v>
      </c>
      <c r="N259" s="30" t="str">
        <f>SSN_7!N2240</f>
        <v>0.80</v>
      </c>
      <c r="O259" s="30" t="str">
        <f>SSN_7!O2240</f>
        <v>0.28</v>
      </c>
      <c r="P259" s="30" t="str">
        <f>SSN_7!P2240</f>
        <v>0.01</v>
      </c>
      <c r="Q259" s="30" t="str">
        <f>SSN_7!Q2240</f>
        <v>0.00</v>
      </c>
      <c r="R259" s="30" t="str">
        <f>SSN_7!R2240</f>
        <v>0.00</v>
      </c>
      <c r="S259" s="30" t="str">
        <f>SSN_7!S2240</f>
        <v>0.00</v>
      </c>
      <c r="T259" s="30" t="str">
        <f>SSN_7!T2240</f>
        <v>0.00</v>
      </c>
      <c r="U259" s="30" t="str">
        <f>SSN_7!U2240</f>
        <v>0.00</v>
      </c>
      <c r="V259" s="30" t="str">
        <f>SSN_7!V2240</f>
        <v>0.00</v>
      </c>
      <c r="X259" t="e">
        <f>VLOOKUP(K259,$X$1:Y$30,2,FALSE())</f>
        <v>#N/A</v>
      </c>
      <c r="AB259" s="20">
        <f>MATCH("R",$J260:$J$1000,0)</f>
        <v>18</v>
      </c>
      <c r="AC259" s="20">
        <f>ROW()</f>
        <v>259</v>
      </c>
      <c r="AD259" s="24" t="e">
        <f t="shared" ref="AD259:AD322" ca="1" si="47">IF(VALUE(INDIRECT(ADDRESS(AD258,AA$1+1,1,TRUE())))=1,AD258+1,VALUE(INDIRECT(ADDRESS(AD258,AA$1+2,1,TRUE())))+VALUE((INDIRECT(ADDRESS(AD258,AA$1+1,1,TRUE())))))</f>
        <v>#N/A</v>
      </c>
      <c r="AE259" t="str">
        <f t="shared" ca="1" si="46"/>
        <v>E</v>
      </c>
    </row>
    <row r="260" spans="1:31">
      <c r="A260"/>
      <c r="J260" s="12" t="str">
        <f>SSN_7!J2241</f>
        <v/>
      </c>
      <c r="K260" s="30" t="str">
        <f>SSN_7!K2241</f>
        <v xml:space="preserve">    </v>
      </c>
      <c r="L260" s="30" t="str">
        <f>SSN_7!L2241</f>
        <v xml:space="preserve"> 110</v>
      </c>
      <c r="M260" s="30" t="str">
        <f>SSN_7!M2241</f>
        <v xml:space="preserve">  98</v>
      </c>
      <c r="N260" s="30" t="str">
        <f>SSN_7!N2241</f>
        <v xml:space="preserve"> 104</v>
      </c>
      <c r="O260" s="30" t="str">
        <f>SSN_7!O2241</f>
        <v xml:space="preserve"> 113</v>
      </c>
      <c r="P260" s="30" t="str">
        <f>SSN_7!P2241</f>
        <v xml:space="preserve"> 131</v>
      </c>
      <c r="Q260" s="30" t="str">
        <f>SSN_7!Q2241</f>
        <v xml:space="preserve"> 174</v>
      </c>
      <c r="R260" s="30" t="str">
        <f>SSN_7!R2241</f>
        <v xml:space="preserve"> 183</v>
      </c>
      <c r="S260" s="30" t="str">
        <f>SSN_7!S2241</f>
        <v xml:space="preserve"> 185</v>
      </c>
      <c r="T260" s="30" t="str">
        <f>SSN_7!T2241</f>
        <v xml:space="preserve"> 187</v>
      </c>
      <c r="U260" s="30" t="str">
        <f>SSN_7!U2241</f>
        <v xml:space="preserve"> 188</v>
      </c>
      <c r="V260" s="30" t="str">
        <f>SSN_7!V2241</f>
        <v xml:space="preserve"> 189</v>
      </c>
      <c r="X260" t="e">
        <f>VLOOKUP(K260,$X$1:Y$30,2,FALSE())</f>
        <v>#N/A</v>
      </c>
      <c r="AB260" s="20">
        <f>MATCH("R",$J261:$J$1000,0)</f>
        <v>17</v>
      </c>
      <c r="AC260" s="20">
        <f>ROW()</f>
        <v>260</v>
      </c>
      <c r="AD260" s="24" t="e">
        <f t="shared" ca="1" si="47"/>
        <v>#N/A</v>
      </c>
      <c r="AE260" t="str">
        <f t="shared" ca="1" si="46"/>
        <v>E</v>
      </c>
    </row>
    <row r="261" spans="1:31">
      <c r="A261"/>
      <c r="J261" s="12" t="str">
        <f>SSN_7!J2242</f>
        <v/>
      </c>
      <c r="K261" s="30" t="str">
        <f>SSN_7!K2242</f>
        <v xml:space="preserve">    </v>
      </c>
      <c r="L261" s="30" t="str">
        <f>SSN_7!L2242</f>
        <v xml:space="preserve">  27</v>
      </c>
      <c r="M261" s="30" t="str">
        <f>SSN_7!M2242</f>
        <v xml:space="preserve">  31</v>
      </c>
      <c r="N261" s="30" t="str">
        <f>SSN_7!N2242</f>
        <v xml:space="preserve">  31</v>
      </c>
      <c r="O261" s="30" t="str">
        <f>SSN_7!O2242</f>
        <v xml:space="preserve">  25</v>
      </c>
      <c r="P261" s="30" t="str">
        <f>SSN_7!P2242</f>
        <v xml:space="preserve">  10</v>
      </c>
      <c r="Q261" s="30" t="str">
        <f>SSN_7!Q2242</f>
        <v xml:space="preserve"> -30</v>
      </c>
      <c r="R261" s="30" t="str">
        <f>SSN_7!R2242</f>
        <v xml:space="preserve"> -36</v>
      </c>
      <c r="S261" s="30" t="str">
        <f>SSN_7!S2242</f>
        <v xml:space="preserve"> -36</v>
      </c>
      <c r="T261" s="30" t="str">
        <f>SSN_7!T2242</f>
        <v xml:space="preserve"> -36</v>
      </c>
      <c r="U261" s="30" t="str">
        <f>SSN_7!U2242</f>
        <v xml:space="preserve"> -36</v>
      </c>
      <c r="V261" s="30" t="str">
        <f>SSN_7!V2242</f>
        <v xml:space="preserve"> -36</v>
      </c>
      <c r="X261" t="e">
        <f>VLOOKUP(K261,$X$1:Y$30,2,FALSE())</f>
        <v>#N/A</v>
      </c>
      <c r="AB261" s="20">
        <f>MATCH("R",$J262:$J$1000,0)</f>
        <v>16</v>
      </c>
      <c r="AC261" s="20">
        <f>ROW()</f>
        <v>261</v>
      </c>
      <c r="AD261" s="24" t="e">
        <f t="shared" ca="1" si="47"/>
        <v>#N/A</v>
      </c>
      <c r="AE261" t="str">
        <f t="shared" ca="1" si="46"/>
        <v>E</v>
      </c>
    </row>
    <row r="262" spans="1:31">
      <c r="A262"/>
      <c r="J262" s="12" t="str">
        <f>SSN_7!J2243</f>
        <v/>
      </c>
      <c r="K262" s="30" t="str">
        <f>SSN_7!K2243</f>
        <v xml:space="preserve">    </v>
      </c>
      <c r="L262" s="30" t="str">
        <f>SSN_7!L2243</f>
        <v xml:space="preserve"> -90</v>
      </c>
      <c r="M262" s="30" t="str">
        <f>SSN_7!M2243</f>
        <v xml:space="preserve"> -78</v>
      </c>
      <c r="N262" s="30" t="str">
        <f>SSN_7!N2243</f>
        <v xml:space="preserve"> -84</v>
      </c>
      <c r="O262" s="30" t="str">
        <f>SSN_7!O2243</f>
        <v xml:space="preserve"> -93</v>
      </c>
      <c r="P262" s="30" t="str">
        <f>SSN_7!P2243</f>
        <v>-111</v>
      </c>
      <c r="Q262" s="30" t="str">
        <f>SSN_7!Q2243</f>
        <v>-154</v>
      </c>
      <c r="R262" s="30" t="str">
        <f>SSN_7!R2243</f>
        <v>-163</v>
      </c>
      <c r="S262" s="30" t="str">
        <f>SSN_7!S2243</f>
        <v>-165</v>
      </c>
      <c r="T262" s="30" t="str">
        <f>SSN_7!T2243</f>
        <v>-167</v>
      </c>
      <c r="U262" s="30" t="str">
        <f>SSN_7!U2243</f>
        <v>-168</v>
      </c>
      <c r="V262" s="30" t="str">
        <f>SSN_7!V2243</f>
        <v>-169</v>
      </c>
      <c r="X262" t="e">
        <f>VLOOKUP(K262,$X$1:Y$30,2,FALSE())</f>
        <v>#N/A</v>
      </c>
      <c r="AB262" s="20">
        <f>MATCH("R",$J263:$J$1000,0)</f>
        <v>15</v>
      </c>
      <c r="AC262" s="20">
        <f>ROW()</f>
        <v>262</v>
      </c>
      <c r="AD262" s="24" t="e">
        <f t="shared" ca="1" si="47"/>
        <v>#N/A</v>
      </c>
      <c r="AE262" t="str">
        <f t="shared" ca="1" si="46"/>
        <v>E</v>
      </c>
    </row>
    <row r="263" spans="1:31">
      <c r="A263"/>
      <c r="J263" s="12" t="str">
        <f>SSN_7!J2244</f>
        <v/>
      </c>
      <c r="K263" s="30" t="str">
        <f>SSN_7!K2244</f>
        <v xml:space="preserve">    </v>
      </c>
      <c r="L263" s="30" t="str">
        <f>SSN_7!L2244</f>
        <v>-147</v>
      </c>
      <c r="M263" s="30" t="str">
        <f>SSN_7!M2244</f>
        <v>-136</v>
      </c>
      <c r="N263" s="30" t="str">
        <f>SSN_7!N2244</f>
        <v>-145</v>
      </c>
      <c r="O263" s="30" t="str">
        <f>SSN_7!O2244</f>
        <v>-149</v>
      </c>
      <c r="P263" s="30" t="str">
        <f>SSN_7!P2244</f>
        <v>-154</v>
      </c>
      <c r="Q263" s="30" t="str">
        <f>SSN_7!Q2244</f>
        <v>-159</v>
      </c>
      <c r="R263" s="30" t="str">
        <f>SSN_7!R2244</f>
        <v>-164</v>
      </c>
      <c r="S263" s="30" t="str">
        <f>SSN_7!S2244</f>
        <v>-167</v>
      </c>
      <c r="T263" s="30" t="str">
        <f>SSN_7!T2244</f>
        <v>-169</v>
      </c>
      <c r="U263" s="30" t="str">
        <f>SSN_7!U2244</f>
        <v>-170</v>
      </c>
      <c r="V263" s="30" t="str">
        <f>SSN_7!V2244</f>
        <v>-172</v>
      </c>
      <c r="X263" t="e">
        <f>VLOOKUP(K263,$X$1:Y$30,2,FALSE())</f>
        <v>#N/A</v>
      </c>
      <c r="AB263" s="20">
        <f>MATCH("R",$J264:$J$1000,0)</f>
        <v>14</v>
      </c>
      <c r="AC263" s="20">
        <f>ROW()</f>
        <v>263</v>
      </c>
      <c r="AD263" s="24" t="e">
        <f t="shared" ca="1" si="47"/>
        <v>#N/A</v>
      </c>
      <c r="AE263" t="str">
        <f t="shared" ca="1" si="46"/>
        <v>E</v>
      </c>
    </row>
    <row r="264" spans="1:31">
      <c r="A264"/>
      <c r="J264" s="12" t="str">
        <f>SSN_7!J2245</f>
        <v/>
      </c>
      <c r="K264" s="30" t="str">
        <f>SSN_7!K2245</f>
        <v xml:space="preserve">    </v>
      </c>
      <c r="L264" s="30" t="str">
        <f>SSN_7!L2245</f>
        <v xml:space="preserve">  57</v>
      </c>
      <c r="M264" s="30" t="str">
        <f>SSN_7!M2245</f>
        <v xml:space="preserve">  58</v>
      </c>
      <c r="N264" s="30" t="str">
        <f>SSN_7!N2245</f>
        <v xml:space="preserve">  60</v>
      </c>
      <c r="O264" s="30" t="str">
        <f>SSN_7!O2245</f>
        <v xml:space="preserve">  56</v>
      </c>
      <c r="P264" s="30" t="str">
        <f>SSN_7!P2245</f>
        <v xml:space="preserve">  43</v>
      </c>
      <c r="Q264" s="30" t="str">
        <f>SSN_7!Q2245</f>
        <v xml:space="preserve">   5</v>
      </c>
      <c r="R264" s="30" t="str">
        <f>SSN_7!R2245</f>
        <v xml:space="preserve">   1</v>
      </c>
      <c r="S264" s="30" t="str">
        <f>SSN_7!S2245</f>
        <v xml:space="preserve">   1</v>
      </c>
      <c r="T264" s="30" t="str">
        <f>SSN_7!T2245</f>
        <v xml:space="preserve">   2</v>
      </c>
      <c r="U264" s="30" t="str">
        <f>SSN_7!U2245</f>
        <v xml:space="preserve">   2</v>
      </c>
      <c r="V264" s="30" t="str">
        <f>SSN_7!V2245</f>
        <v xml:space="preserve">   3</v>
      </c>
      <c r="X264" t="e">
        <f>VLOOKUP(K264,$X$1:Y$30,2,FALSE())</f>
        <v>#N/A</v>
      </c>
      <c r="AB264" s="20">
        <f>MATCH("R",$J265:$J$1000,0)</f>
        <v>13</v>
      </c>
      <c r="AC264" s="20">
        <f>ROW()</f>
        <v>264</v>
      </c>
      <c r="AD264" s="24" t="e">
        <f t="shared" ca="1" si="47"/>
        <v>#N/A</v>
      </c>
      <c r="AE264" t="str">
        <f t="shared" ca="1" si="46"/>
        <v>E</v>
      </c>
    </row>
    <row r="265" spans="1:31">
      <c r="A265"/>
      <c r="J265" s="12" t="str">
        <f>SSN_7!J2246</f>
        <v/>
      </c>
      <c r="K265" s="30" t="str">
        <f>SSN_7!K2246</f>
        <v xml:space="preserve">    </v>
      </c>
      <c r="L265" s="30" t="str">
        <f>SSN_7!L2246</f>
        <v xml:space="preserve">  31</v>
      </c>
      <c r="M265" s="30" t="str">
        <f>SSN_7!M2246</f>
        <v xml:space="preserve">  26</v>
      </c>
      <c r="N265" s="30" t="str">
        <f>SSN_7!N2246</f>
        <v xml:space="preserve">  27</v>
      </c>
      <c r="O265" s="30" t="str">
        <f>SSN_7!O2246</f>
        <v xml:space="preserve">  35</v>
      </c>
      <c r="P265" s="30" t="str">
        <f>SSN_7!P2246</f>
        <v xml:space="preserve">  52</v>
      </c>
      <c r="Q265" s="30" t="str">
        <f>SSN_7!Q2246</f>
        <v xml:space="preserve">  83</v>
      </c>
      <c r="R265" s="30" t="str">
        <f>SSN_7!R2246</f>
        <v xml:space="preserve">  85</v>
      </c>
      <c r="S265" s="30" t="str">
        <f>SSN_7!S2246</f>
        <v xml:space="preserve">  84</v>
      </c>
      <c r="T265" s="30" t="str">
        <f>SSN_7!T2246</f>
        <v xml:space="preserve">  84</v>
      </c>
      <c r="U265" s="30" t="str">
        <f>SSN_7!U2246</f>
        <v xml:space="preserve">  83</v>
      </c>
      <c r="V265" s="30" t="str">
        <f>SSN_7!V2246</f>
        <v xml:space="preserve">  83</v>
      </c>
      <c r="X265" t="e">
        <f>VLOOKUP(K265,$X$1:Y$30,2,FALSE())</f>
        <v>#N/A</v>
      </c>
      <c r="AB265" s="20">
        <f>MATCH("R",$J266:$J$1000,0)</f>
        <v>12</v>
      </c>
      <c r="AC265" s="20">
        <f>ROW()</f>
        <v>265</v>
      </c>
      <c r="AD265" s="24" t="e">
        <f t="shared" ca="1" si="47"/>
        <v>#N/A</v>
      </c>
      <c r="AE265" t="str">
        <f t="shared" ca="1" si="46"/>
        <v>E</v>
      </c>
    </row>
    <row r="266" spans="1:31">
      <c r="A266"/>
      <c r="J266" s="12" t="str">
        <f>SSN_7!J2247</f>
        <v/>
      </c>
      <c r="K266" s="30" t="str">
        <f>SSN_7!K2247</f>
        <v xml:space="preserve">    </v>
      </c>
      <c r="L266" s="30" t="str">
        <f>SSN_7!L2247</f>
        <v>0.01</v>
      </c>
      <c r="M266" s="30" t="str">
        <f>SSN_7!M2247</f>
        <v>0.01</v>
      </c>
      <c r="N266" s="30" t="str">
        <f>SSN_7!N2247</f>
        <v>0.01</v>
      </c>
      <c r="O266" s="30" t="str">
        <f>SSN_7!O2247</f>
        <v>0.02</v>
      </c>
      <c r="P266" s="30" t="str">
        <f>SSN_7!P2247</f>
        <v>0.01</v>
      </c>
      <c r="Q266" s="30" t="str">
        <f>SSN_7!Q2247</f>
        <v>0.00</v>
      </c>
      <c r="R266" s="30" t="str">
        <f>SSN_7!R2247</f>
        <v>0.00</v>
      </c>
      <c r="S266" s="30" t="str">
        <f>SSN_7!S2247</f>
        <v>0.00</v>
      </c>
      <c r="T266" s="30" t="str">
        <f>SSN_7!T2247</f>
        <v>0.00</v>
      </c>
      <c r="U266" s="30" t="str">
        <f>SSN_7!U2247</f>
        <v>0.00</v>
      </c>
      <c r="V266" s="30" t="str">
        <f>SSN_7!V2247</f>
        <v>0.00</v>
      </c>
      <c r="X266" t="e">
        <f>VLOOKUP(K266,$X$1:Y$30,2,FALSE())</f>
        <v>#N/A</v>
      </c>
      <c r="AB266" s="20">
        <f>MATCH("R",$J267:$J$1000,0)</f>
        <v>11</v>
      </c>
      <c r="AC266" s="20">
        <f>ROW()</f>
        <v>266</v>
      </c>
      <c r="AD266" s="24" t="e">
        <f t="shared" ca="1" si="47"/>
        <v>#N/A</v>
      </c>
      <c r="AE266" t="str">
        <f t="shared" ca="1" si="46"/>
        <v>E</v>
      </c>
    </row>
    <row r="267" spans="1:31">
      <c r="A267"/>
      <c r="J267" s="12" t="str">
        <f>SSN_7!J2248</f>
        <v/>
      </c>
      <c r="K267" s="30" t="str">
        <f>SSN_7!K2248</f>
        <v xml:space="preserve">    </v>
      </c>
      <c r="L267" s="30" t="str">
        <f>SSN_7!L2248</f>
        <v>0.00</v>
      </c>
      <c r="M267" s="30" t="str">
        <f>SSN_7!M2248</f>
        <v>0.00</v>
      </c>
      <c r="N267" s="30" t="str">
        <f>SSN_7!N2248</f>
        <v>0.00</v>
      </c>
      <c r="O267" s="30" t="str">
        <f>SSN_7!O2248</f>
        <v>0.00</v>
      </c>
      <c r="P267" s="30" t="str">
        <f>SSN_7!P2248</f>
        <v>0.00</v>
      </c>
      <c r="Q267" s="30" t="str">
        <f>SSN_7!Q2248</f>
        <v>0.00</v>
      </c>
      <c r="R267" s="30" t="str">
        <f>SSN_7!R2248</f>
        <v>0.00</v>
      </c>
      <c r="S267" s="30" t="str">
        <f>SSN_7!S2248</f>
        <v>0.00</v>
      </c>
      <c r="T267" s="30" t="str">
        <f>SSN_7!T2248</f>
        <v>0.00</v>
      </c>
      <c r="U267" s="30" t="str">
        <f>SSN_7!U2248</f>
        <v>0.00</v>
      </c>
      <c r="V267" s="30" t="str">
        <f>SSN_7!V2248</f>
        <v>0.00</v>
      </c>
      <c r="X267" t="e">
        <f>VLOOKUP(K267,$X$1:Y$30,2,FALSE())</f>
        <v>#N/A</v>
      </c>
      <c r="AB267" s="20">
        <f>MATCH("R",$J268:$J$1000,0)</f>
        <v>10</v>
      </c>
      <c r="AC267" s="20">
        <f>ROW()</f>
        <v>267</v>
      </c>
      <c r="AD267" s="24" t="e">
        <f t="shared" ca="1" si="47"/>
        <v>#N/A</v>
      </c>
      <c r="AE267" t="str">
        <f t="shared" ca="1" si="46"/>
        <v>E</v>
      </c>
    </row>
    <row r="268" spans="1:31">
      <c r="A268"/>
      <c r="J268" s="12" t="str">
        <f>SSN_7!J2249</f>
        <v/>
      </c>
      <c r="K268" s="30" t="str">
        <f>SSN_7!K2249</f>
        <v xml:space="preserve">    </v>
      </c>
      <c r="L268" s="30" t="str">
        <f>SSN_7!L2249</f>
        <v>0.08</v>
      </c>
      <c r="M268" s="30" t="str">
        <f>SSN_7!M2249</f>
        <v>0.08</v>
      </c>
      <c r="N268" s="30" t="str">
        <f>SSN_7!N2249</f>
        <v>0.10</v>
      </c>
      <c r="O268" s="30" t="str">
        <f>SSN_7!O2249</f>
        <v>0.08</v>
      </c>
      <c r="P268" s="30" t="str">
        <f>SSN_7!P2249</f>
        <v>0.04</v>
      </c>
      <c r="Q268" s="30" t="str">
        <f>SSN_7!Q2249</f>
        <v>0.00</v>
      </c>
      <c r="R268" s="30" t="str">
        <f>SSN_7!R2249</f>
        <v>0.00</v>
      </c>
      <c r="S268" s="30" t="str">
        <f>SSN_7!S2249</f>
        <v>0.00</v>
      </c>
      <c r="T268" s="30" t="str">
        <f>SSN_7!T2249</f>
        <v>0.00</v>
      </c>
      <c r="U268" s="30" t="str">
        <f>SSN_7!U2249</f>
        <v>0.00</v>
      </c>
      <c r="V268" s="30" t="str">
        <f>SSN_7!V2249</f>
        <v>0.00</v>
      </c>
      <c r="X268" t="e">
        <f>VLOOKUP(K268,$X$1:Y$30,2,FALSE())</f>
        <v>#N/A</v>
      </c>
      <c r="AB268" s="20">
        <f>MATCH("R",$J269:$J$1000,0)</f>
        <v>9</v>
      </c>
      <c r="AC268" s="20">
        <f>ROW()</f>
        <v>268</v>
      </c>
      <c r="AD268" s="24" t="e">
        <f t="shared" ca="1" si="47"/>
        <v>#N/A</v>
      </c>
      <c r="AE268" t="str">
        <f t="shared" ca="1" si="46"/>
        <v>E</v>
      </c>
    </row>
    <row r="269" spans="1:31">
      <c r="A269"/>
      <c r="J269" s="12" t="str">
        <f>SSN_7!J2250</f>
        <v/>
      </c>
      <c r="K269" s="30" t="str">
        <f>SSN_7!K2250</f>
        <v xml:space="preserve">    </v>
      </c>
      <c r="L269" s="30" t="str">
        <f>SSN_7!L2250</f>
        <v>13.3</v>
      </c>
      <c r="M269" s="30" t="str">
        <f>SSN_7!M2250</f>
        <v xml:space="preserve"> 8.1</v>
      </c>
      <c r="N269" s="30" t="str">
        <f>SSN_7!N2250</f>
        <v>11.5</v>
      </c>
      <c r="O269" s="30" t="str">
        <f>SSN_7!O2250</f>
        <v>15.4</v>
      </c>
      <c r="P269" s="30" t="str">
        <f>SSN_7!P2250</f>
        <v>20.8</v>
      </c>
      <c r="Q269" s="30" t="str">
        <f>SSN_7!Q2250</f>
        <v>11.2</v>
      </c>
      <c r="R269" s="30" t="str">
        <f>SSN_7!R2250</f>
        <v xml:space="preserve"> 8.0</v>
      </c>
      <c r="S269" s="30" t="str">
        <f>SSN_7!S2250</f>
        <v xml:space="preserve"> 8.0</v>
      </c>
      <c r="T269" s="30" t="str">
        <f>SSN_7!T2250</f>
        <v xml:space="preserve"> 8.0</v>
      </c>
      <c r="U269" s="30" t="str">
        <f>SSN_7!U2250</f>
        <v xml:space="preserve"> 8.0</v>
      </c>
      <c r="V269" s="30" t="str">
        <f>SSN_7!V2250</f>
        <v xml:space="preserve"> 8.0</v>
      </c>
      <c r="X269" t="e">
        <f>VLOOKUP(K269,$X$1:Y$30,2,FALSE())</f>
        <v>#N/A</v>
      </c>
      <c r="AB269" s="20">
        <f>MATCH("R",$J270:$J$1000,0)</f>
        <v>8</v>
      </c>
      <c r="AC269" s="20">
        <f>ROW()</f>
        <v>269</v>
      </c>
      <c r="AD269" s="24" t="e">
        <f t="shared" ca="1" si="47"/>
        <v>#N/A</v>
      </c>
      <c r="AE269" t="str">
        <f t="shared" ca="1" si="46"/>
        <v>E</v>
      </c>
    </row>
    <row r="270" spans="1:31">
      <c r="A270"/>
      <c r="J270" s="12" t="str">
        <f>SSN_7!J2251</f>
        <v/>
      </c>
      <c r="K270" s="30" t="str">
        <f>SSN_7!K2251</f>
        <v xml:space="preserve">    </v>
      </c>
      <c r="L270" s="30" t="str">
        <f>SSN_7!L2251</f>
        <v xml:space="preserve"> 7.1</v>
      </c>
      <c r="M270" s="30" t="str">
        <f>SSN_7!M2251</f>
        <v xml:space="preserve"> 4.1</v>
      </c>
      <c r="N270" s="30" t="str">
        <f>SSN_7!N2251</f>
        <v xml:space="preserve"> 5.0</v>
      </c>
      <c r="O270" s="30" t="str">
        <f>SSN_7!O2251</f>
        <v xml:space="preserve"> 9.1</v>
      </c>
      <c r="P270" s="30" t="str">
        <f>SSN_7!P2251</f>
        <v>16.2</v>
      </c>
      <c r="Q270" s="30" t="str">
        <f>SSN_7!Q2251</f>
        <v>21.0</v>
      </c>
      <c r="R270" s="30" t="str">
        <f>SSN_7!R2251</f>
        <v xml:space="preserve"> 4.1</v>
      </c>
      <c r="S270" s="30" t="str">
        <f>SSN_7!S2251</f>
        <v xml:space="preserve"> 4.1</v>
      </c>
      <c r="T270" s="30" t="str">
        <f>SSN_7!T2251</f>
        <v xml:space="preserve"> 4.1</v>
      </c>
      <c r="U270" s="30" t="str">
        <f>SSN_7!U2251</f>
        <v xml:space="preserve"> 4.1</v>
      </c>
      <c r="V270" s="30" t="str">
        <f>SSN_7!V2251</f>
        <v xml:space="preserve"> 4.1</v>
      </c>
      <c r="X270" t="e">
        <f>VLOOKUP(K270,$X$1:Y$30,2,FALSE())</f>
        <v>#N/A</v>
      </c>
      <c r="AB270" s="20">
        <f>MATCH("R",$J271:$J$1000,0)</f>
        <v>7</v>
      </c>
      <c r="AC270" s="20">
        <f>ROW()</f>
        <v>270</v>
      </c>
      <c r="AD270" s="24" t="e">
        <f t="shared" ca="1" si="47"/>
        <v>#N/A</v>
      </c>
      <c r="AE270" t="str">
        <f t="shared" ca="1" si="46"/>
        <v>E</v>
      </c>
    </row>
    <row r="271" spans="1:31">
      <c r="A271"/>
      <c r="J271" s="12" t="str">
        <f>SSN_7!J2252</f>
        <v/>
      </c>
      <c r="K271" s="30" t="str">
        <f>SSN_7!K2252</f>
        <v xml:space="preserve">    </v>
      </c>
      <c r="L271" s="30" t="str">
        <f>SSN_7!L2252</f>
        <v>15.8</v>
      </c>
      <c r="M271" s="30" t="str">
        <f>SSN_7!M2252</f>
        <v>11.9</v>
      </c>
      <c r="N271" s="30" t="str">
        <f>SSN_7!N2252</f>
        <v>14.2</v>
      </c>
      <c r="O271" s="30" t="str">
        <f>SSN_7!O2252</f>
        <v>17.6</v>
      </c>
      <c r="P271" s="30" t="str">
        <f>SSN_7!P2252</f>
        <v>22.7</v>
      </c>
      <c r="Q271" s="30" t="str">
        <f>SSN_7!Q2252</f>
        <v>14.7</v>
      </c>
      <c r="R271" s="30" t="str">
        <f>SSN_7!R2252</f>
        <v>12.5</v>
      </c>
      <c r="S271" s="30" t="str">
        <f>SSN_7!S2252</f>
        <v>12.5</v>
      </c>
      <c r="T271" s="30" t="str">
        <f>SSN_7!T2252</f>
        <v>12.5</v>
      </c>
      <c r="U271" s="30" t="str">
        <f>SSN_7!U2252</f>
        <v>12.5</v>
      </c>
      <c r="V271" s="30" t="str">
        <f>SSN_7!V2252</f>
        <v>12.5</v>
      </c>
      <c r="X271" t="e">
        <f>VLOOKUP(K271,$X$1:Y$30,2,FALSE())</f>
        <v>#N/A</v>
      </c>
      <c r="AB271" s="20">
        <f>MATCH("R",$J272:$J$1000,0)</f>
        <v>6</v>
      </c>
      <c r="AC271" s="20">
        <f>ROW()</f>
        <v>271</v>
      </c>
      <c r="AD271" s="24" t="e">
        <f t="shared" ca="1" si="47"/>
        <v>#N/A</v>
      </c>
      <c r="AE271" t="str">
        <f t="shared" ca="1" si="46"/>
        <v>E</v>
      </c>
    </row>
    <row r="272" spans="1:31">
      <c r="A272"/>
      <c r="J272" s="12" t="str">
        <f>SSN_7!J2253</f>
        <v/>
      </c>
      <c r="K272" s="30" t="str">
        <f>SSN_7!K2253</f>
        <v xml:space="preserve">    </v>
      </c>
      <c r="L272" s="30" t="str">
        <f>SSN_7!L2253</f>
        <v xml:space="preserve"> 8.6</v>
      </c>
      <c r="M272" s="30" t="str">
        <f>SSN_7!M2253</f>
        <v xml:space="preserve"> 7.4</v>
      </c>
      <c r="N272" s="30" t="str">
        <f>SSN_7!N2253</f>
        <v xml:space="preserve"> 7.1</v>
      </c>
      <c r="O272" s="30" t="str">
        <f>SSN_7!O2253</f>
        <v>10.2</v>
      </c>
      <c r="P272" s="30" t="str">
        <f>SSN_7!P2253</f>
        <v>17.0</v>
      </c>
      <c r="Q272" s="30" t="str">
        <f>SSN_7!Q2253</f>
        <v>21.7</v>
      </c>
      <c r="R272" s="30" t="str">
        <f>SSN_7!R2253</f>
        <v xml:space="preserve"> 7.2</v>
      </c>
      <c r="S272" s="30" t="str">
        <f>SSN_7!S2253</f>
        <v xml:space="preserve"> 7.2</v>
      </c>
      <c r="T272" s="30" t="str">
        <f>SSN_7!T2253</f>
        <v xml:space="preserve"> 7.2</v>
      </c>
      <c r="U272" s="30" t="str">
        <f>SSN_7!U2253</f>
        <v xml:space="preserve"> 7.2</v>
      </c>
      <c r="V272" s="30" t="str">
        <f>SSN_7!V2253</f>
        <v xml:space="preserve"> 7.2</v>
      </c>
      <c r="X272" t="e">
        <f>VLOOKUP(K272,$X$1:Y$30,2,FALSE())</f>
        <v>#N/A</v>
      </c>
      <c r="AB272" s="20">
        <f>MATCH("R",$J273:$J$1000,0)</f>
        <v>5</v>
      </c>
      <c r="AC272" s="20">
        <f>ROW()</f>
        <v>272</v>
      </c>
      <c r="AD272" s="24" t="e">
        <f t="shared" ca="1" si="47"/>
        <v>#N/A</v>
      </c>
      <c r="AE272" t="str">
        <f t="shared" ca="1" si="46"/>
        <v>E</v>
      </c>
    </row>
    <row r="273" spans="1:31">
      <c r="A273"/>
      <c r="J273" s="12" t="str">
        <f>SSN_7!J2254</f>
        <v/>
      </c>
      <c r="K273" s="30" t="str">
        <f>SSN_7!K2254</f>
        <v xml:space="preserve">    </v>
      </c>
      <c r="L273" s="30" t="str">
        <f>SSN_7!L2254</f>
        <v xml:space="preserve"> 3.8</v>
      </c>
      <c r="M273" s="30" t="str">
        <f>SSN_7!M2254</f>
        <v xml:space="preserve"> 4.1</v>
      </c>
      <c r="N273" s="30" t="str">
        <f>SSN_7!N2254</f>
        <v xml:space="preserve"> 3.8</v>
      </c>
      <c r="O273" s="30" t="str">
        <f>SSN_7!O2254</f>
        <v xml:space="preserve"> 3.7</v>
      </c>
      <c r="P273" s="30" t="str">
        <f>SSN_7!P2254</f>
        <v xml:space="preserve"> 3.4</v>
      </c>
      <c r="Q273" s="30" t="str">
        <f>SSN_7!Q2254</f>
        <v xml:space="preserve"> 3.2</v>
      </c>
      <c r="R273" s="30" t="str">
        <f>SSN_7!R2254</f>
        <v xml:space="preserve"> 3.0</v>
      </c>
      <c r="S273" s="30" t="str">
        <f>SSN_7!S2254</f>
        <v xml:space="preserve"> 2.9</v>
      </c>
      <c r="T273" s="30" t="str">
        <f>SSN_7!T2254</f>
        <v xml:space="preserve"> 2.8</v>
      </c>
      <c r="U273" s="30" t="str">
        <f>SSN_7!U2254</f>
        <v xml:space="preserve"> 2.8</v>
      </c>
      <c r="V273" s="30" t="str">
        <f>SSN_7!V2254</f>
        <v xml:space="preserve"> 2.8</v>
      </c>
      <c r="X273" t="e">
        <f>VLOOKUP(K273,$X$1:Y$30,2,FALSE())</f>
        <v>#N/A</v>
      </c>
      <c r="AB273" s="20">
        <f>MATCH("R",$J274:$J$1000,0)</f>
        <v>4</v>
      </c>
      <c r="AC273" s="20">
        <f>ROW()</f>
        <v>273</v>
      </c>
      <c r="AD273" s="24" t="e">
        <f t="shared" ca="1" si="47"/>
        <v>#N/A</v>
      </c>
      <c r="AE273" t="str">
        <f t="shared" ca="1" si="46"/>
        <v>E</v>
      </c>
    </row>
    <row r="274" spans="1:31">
      <c r="A274"/>
      <c r="J274" s="12" t="str">
        <f>SSN_7!J2255</f>
        <v/>
      </c>
      <c r="K274" s="30" t="str">
        <f>SSN_7!K2255</f>
        <v xml:space="preserve">    </v>
      </c>
      <c r="L274" s="30" t="str">
        <f>SSN_7!L2255</f>
        <v xml:space="preserve"> 3.8</v>
      </c>
      <c r="M274" s="30" t="str">
        <f>SSN_7!M2255</f>
        <v xml:space="preserve"> 4.1</v>
      </c>
      <c r="N274" s="30" t="str">
        <f>SSN_7!N2255</f>
        <v xml:space="preserve"> 3.8</v>
      </c>
      <c r="O274" s="30" t="str">
        <f>SSN_7!O2255</f>
        <v xml:space="preserve"> 3.7</v>
      </c>
      <c r="P274" s="30" t="str">
        <f>SSN_7!P2255</f>
        <v xml:space="preserve"> 3.4</v>
      </c>
      <c r="Q274" s="30" t="str">
        <f>SSN_7!Q2255</f>
        <v xml:space="preserve"> 3.2</v>
      </c>
      <c r="R274" s="30" t="str">
        <f>SSN_7!R2255</f>
        <v xml:space="preserve"> 3.0</v>
      </c>
      <c r="S274" s="30" t="str">
        <f>SSN_7!S2255</f>
        <v xml:space="preserve"> 2.9</v>
      </c>
      <c r="T274" s="30" t="str">
        <f>SSN_7!T2255</f>
        <v xml:space="preserve"> 2.8</v>
      </c>
      <c r="U274" s="30" t="str">
        <f>SSN_7!U2255</f>
        <v xml:space="preserve"> 2.8</v>
      </c>
      <c r="V274" s="30" t="str">
        <f>SSN_7!V2255</f>
        <v xml:space="preserve"> 2.8</v>
      </c>
      <c r="X274" t="e">
        <f>VLOOKUP(K274,$X$1:Y$30,2,FALSE())</f>
        <v>#N/A</v>
      </c>
      <c r="AB274" s="20">
        <f>MATCH("R",$J275:$J$1000,0)</f>
        <v>3</v>
      </c>
      <c r="AC274" s="20">
        <f>ROW()</f>
        <v>274</v>
      </c>
      <c r="AD274" s="24" t="e">
        <f t="shared" ca="1" si="47"/>
        <v>#N/A</v>
      </c>
      <c r="AE274" t="str">
        <f t="shared" ca="1" si="46"/>
        <v>E</v>
      </c>
    </row>
    <row r="275" spans="1:31">
      <c r="A275"/>
      <c r="J275" s="12" t="str">
        <f>SSN_7!J2256</f>
        <v/>
      </c>
      <c r="K275" s="30" t="str">
        <f>SSN_7!K2256</f>
        <v xml:space="preserve">    </v>
      </c>
      <c r="L275" s="30" t="str">
        <f>SSN_7!L2256</f>
        <v xml:space="preserve">  42</v>
      </c>
      <c r="M275" s="30" t="str">
        <f>SSN_7!M2256</f>
        <v xml:space="preserve">  47</v>
      </c>
      <c r="N275" s="30" t="str">
        <f>SSN_7!N2256</f>
        <v xml:space="preserve">  46</v>
      </c>
      <c r="O275" s="30" t="str">
        <f>SSN_7!O2256</f>
        <v xml:space="preserve">  38</v>
      </c>
      <c r="P275" s="30" t="str">
        <f>SSN_7!P2256</f>
        <v xml:space="preserve">  21</v>
      </c>
      <c r="Q275" s="30" t="str">
        <f>SSN_7!Q2256</f>
        <v xml:space="preserve"> -10</v>
      </c>
      <c r="R275" s="30" t="str">
        <f>SSN_7!R2256</f>
        <v xml:space="preserve"> -12</v>
      </c>
      <c r="S275" s="30" t="str">
        <f>SSN_7!S2256</f>
        <v xml:space="preserve"> -11</v>
      </c>
      <c r="T275" s="30" t="str">
        <f>SSN_7!T2256</f>
        <v xml:space="preserve"> -11</v>
      </c>
      <c r="U275" s="30" t="str">
        <f>SSN_7!U2256</f>
        <v xml:space="preserve"> -10</v>
      </c>
      <c r="V275" s="30" t="str">
        <f>SSN_7!V2256</f>
        <v xml:space="preserve"> -10</v>
      </c>
      <c r="X275" t="e">
        <f>VLOOKUP(K275,$X$1:Y$30,2,FALSE())</f>
        <v>#N/A</v>
      </c>
      <c r="AB275" s="20">
        <f>MATCH("R",$J276:$J$1000,0)</f>
        <v>2</v>
      </c>
      <c r="AC275" s="20">
        <f>ROW()</f>
        <v>275</v>
      </c>
      <c r="AD275" s="24" t="e">
        <f t="shared" ca="1" si="47"/>
        <v>#N/A</v>
      </c>
      <c r="AE275" t="str">
        <f t="shared" ca="1" si="46"/>
        <v>E</v>
      </c>
    </row>
    <row r="276" spans="1:31">
      <c r="A276"/>
      <c r="J276" s="12" t="str">
        <f>SSN_7!J2257</f>
        <v/>
      </c>
      <c r="K276" s="30" t="str">
        <f>SSN_7!K2257</f>
        <v/>
      </c>
      <c r="L276" s="30" t="str">
        <f>SSN_7!L2257</f>
        <v/>
      </c>
      <c r="M276" s="30" t="str">
        <f>SSN_7!M2257</f>
        <v/>
      </c>
      <c r="N276" s="30" t="str">
        <f>SSN_7!N2257</f>
        <v/>
      </c>
      <c r="O276" s="30" t="str">
        <f>SSN_7!O2257</f>
        <v/>
      </c>
      <c r="P276" s="30" t="str">
        <f>SSN_7!P2257</f>
        <v/>
      </c>
      <c r="Q276" s="30" t="str">
        <f>SSN_7!Q2257</f>
        <v/>
      </c>
      <c r="R276" s="30" t="str">
        <f>SSN_7!R2257</f>
        <v/>
      </c>
      <c r="S276" s="30" t="str">
        <f>SSN_7!S2257</f>
        <v/>
      </c>
      <c r="T276" s="30" t="str">
        <f>SSN_7!T2257</f>
        <v/>
      </c>
      <c r="U276" s="30" t="str">
        <f>SSN_7!U2257</f>
        <v/>
      </c>
      <c r="V276" s="30" t="str">
        <f>SSN_7!V2257</f>
        <v/>
      </c>
      <c r="X276" t="e">
        <f>VLOOKUP(K276,$X$1:Y$30,2,FALSE())</f>
        <v>#N/A</v>
      </c>
      <c r="AB276" s="20">
        <f>MATCH("R",$J277:$J$1000,0)</f>
        <v>1</v>
      </c>
      <c r="AC276" s="20">
        <f>ROW()</f>
        <v>276</v>
      </c>
      <c r="AD276" s="24" t="e">
        <f t="shared" ca="1" si="47"/>
        <v>#N/A</v>
      </c>
      <c r="AE276" t="str">
        <f t="shared" ca="1" si="46"/>
        <v>E</v>
      </c>
    </row>
    <row r="277" spans="1:31">
      <c r="A277"/>
      <c r="J277" s="12" t="str">
        <f>SSN_7!J2258</f>
        <v>R</v>
      </c>
      <c r="K277" s="30" t="str">
        <f>SSN_7!K2258</f>
        <v>10.0</v>
      </c>
      <c r="L277" s="30" t="str">
        <f>SSN_7!L2258</f>
        <v xml:space="preserve"> 4.3</v>
      </c>
      <c r="M277" s="30" t="str">
        <f>SSN_7!M2258</f>
        <v xml:space="preserve"> 2.0</v>
      </c>
      <c r="N277" s="30" t="str">
        <f>SSN_7!N2258</f>
        <v xml:space="preserve"> 4.0</v>
      </c>
      <c r="O277" s="30" t="str">
        <f>SSN_7!O2258</f>
        <v xml:space="preserve"> 5.4</v>
      </c>
      <c r="P277" s="30" t="str">
        <f>SSN_7!P2258</f>
        <v xml:space="preserve"> 7.3</v>
      </c>
      <c r="Q277" s="30" t="str">
        <f>SSN_7!Q2258</f>
        <v>10.2</v>
      </c>
      <c r="R277" s="30" t="str">
        <f>SSN_7!R2258</f>
        <v>14.4</v>
      </c>
      <c r="S277" s="30" t="str">
        <f>SSN_7!S2258</f>
        <v>18.2</v>
      </c>
      <c r="T277" s="30" t="str">
        <f>SSN_7!T2258</f>
        <v>21.5</v>
      </c>
      <c r="U277" s="30" t="str">
        <f>SSN_7!U2258</f>
        <v>25.0</v>
      </c>
      <c r="V277" s="30" t="str">
        <f>SSN_7!V2258</f>
        <v>29.0</v>
      </c>
      <c r="X277" t="str">
        <f>VLOOKUP(K277,$X$1:Y$30,2,FALSE())</f>
        <v>1000</v>
      </c>
      <c r="AB277" s="20">
        <f>MATCH("R",$J278:$J$1000,0)</f>
        <v>32</v>
      </c>
      <c r="AC277" s="20">
        <f>ROW()</f>
        <v>277</v>
      </c>
      <c r="AD277" s="24" t="e">
        <f t="shared" ca="1" si="47"/>
        <v>#N/A</v>
      </c>
      <c r="AE277" t="str">
        <f t="shared" ca="1" si="46"/>
        <v>E</v>
      </c>
    </row>
    <row r="278" spans="1:31">
      <c r="A278"/>
      <c r="J278" s="12" t="str">
        <f>SSN_7!J2259</f>
        <v/>
      </c>
      <c r="K278" s="30" t="str">
        <f>SSN_7!K2259</f>
        <v xml:space="preserve">    </v>
      </c>
      <c r="L278" s="30" t="str">
        <f>SSN_7!L2259</f>
        <v xml:space="preserve"> 1F2</v>
      </c>
      <c r="M278" s="30" t="str">
        <f>SSN_7!M2259</f>
        <v xml:space="preserve"> 1F2</v>
      </c>
      <c r="N278" s="30" t="str">
        <f>SSN_7!N2259</f>
        <v xml:space="preserve"> 1F2</v>
      </c>
      <c r="O278" s="30" t="str">
        <f>SSN_7!O2259</f>
        <v xml:space="preserve"> 1F2</v>
      </c>
      <c r="P278" s="30" t="str">
        <f>SSN_7!P2259</f>
        <v xml:space="preserve"> 1F2</v>
      </c>
      <c r="Q278" s="30" t="str">
        <f>SSN_7!Q2259</f>
        <v xml:space="preserve"> 1F2</v>
      </c>
      <c r="R278" s="30" t="str">
        <f>SSN_7!R2259</f>
        <v xml:space="preserve"> 1F2</v>
      </c>
      <c r="S278" s="30" t="str">
        <f>SSN_7!S2259</f>
        <v xml:space="preserve"> 1F2</v>
      </c>
      <c r="T278" s="30" t="str">
        <f>SSN_7!T2259</f>
        <v xml:space="preserve"> 1F2</v>
      </c>
      <c r="U278" s="30" t="str">
        <f>SSN_7!U2259</f>
        <v xml:space="preserve"> 1F2</v>
      </c>
      <c r="V278" s="30" t="str">
        <f>SSN_7!V2259</f>
        <v xml:space="preserve"> 1F2</v>
      </c>
      <c r="X278" t="e">
        <f>VLOOKUP(K278,$X$1:Y$30,2,FALSE())</f>
        <v>#N/A</v>
      </c>
      <c r="AB278" s="20">
        <f>MATCH("R",$J279:$J$1000,0)</f>
        <v>31</v>
      </c>
      <c r="AC278" s="20">
        <f>ROW()</f>
        <v>278</v>
      </c>
      <c r="AD278" s="24" t="e">
        <f t="shared" ca="1" si="47"/>
        <v>#N/A</v>
      </c>
      <c r="AE278" t="str">
        <f t="shared" ca="1" si="46"/>
        <v>E</v>
      </c>
    </row>
    <row r="279" spans="1:31">
      <c r="A279"/>
      <c r="J279" s="12" t="str">
        <f>SSN_7!J2260</f>
        <v/>
      </c>
      <c r="K279" s="30" t="str">
        <f>SSN_7!K2260</f>
        <v xml:space="preserve">    </v>
      </c>
      <c r="L279" s="30" t="str">
        <f>SSN_7!L2260</f>
        <v>66.6</v>
      </c>
      <c r="M279" s="30" t="str">
        <f>SSN_7!M2260</f>
        <v>58.3</v>
      </c>
      <c r="N279" s="30" t="str">
        <f>SSN_7!N2260</f>
        <v>63.5</v>
      </c>
      <c r="O279" s="30" t="str">
        <f>SSN_7!O2260</f>
        <v>66.6</v>
      </c>
      <c r="P279" s="30" t="str">
        <f>SSN_7!P2260</f>
        <v>66.6</v>
      </c>
      <c r="Q279" s="30" t="str">
        <f>SSN_7!Q2260</f>
        <v>66.6</v>
      </c>
      <c r="R279" s="30" t="str">
        <f>SSN_7!R2260</f>
        <v>66.6</v>
      </c>
      <c r="S279" s="30" t="str">
        <f>SSN_7!S2260</f>
        <v>66.6</v>
      </c>
      <c r="T279" s="30" t="str">
        <f>SSN_7!T2260</f>
        <v>66.6</v>
      </c>
      <c r="U279" s="30" t="str">
        <f>SSN_7!U2260</f>
        <v>66.6</v>
      </c>
      <c r="V279" s="30" t="str">
        <f>SSN_7!V2260</f>
        <v>66.6</v>
      </c>
      <c r="X279" t="e">
        <f>VLOOKUP(K279,$X$1:Y$30,2,FALSE())</f>
        <v>#N/A</v>
      </c>
      <c r="AB279" s="20">
        <f>MATCH("R",$J280:$J$1000,0)</f>
        <v>30</v>
      </c>
      <c r="AC279" s="20">
        <f>ROW()</f>
        <v>279</v>
      </c>
      <c r="AD279" s="24" t="e">
        <f t="shared" ca="1" si="47"/>
        <v>#N/A</v>
      </c>
      <c r="AE279" t="str">
        <f t="shared" ca="1" si="46"/>
        <v>E</v>
      </c>
    </row>
    <row r="280" spans="1:31">
      <c r="A280"/>
      <c r="J280" s="12" t="str">
        <f>SSN_7!J2261</f>
        <v/>
      </c>
      <c r="K280" s="30" t="str">
        <f>SSN_7!K2261</f>
        <v xml:space="preserve">    </v>
      </c>
      <c r="L280" s="30" t="str">
        <f>SSN_7!L2261</f>
        <v xml:space="preserve"> 2.9</v>
      </c>
      <c r="M280" s="30" t="str">
        <f>SSN_7!M2261</f>
        <v xml:space="preserve"> 2.1</v>
      </c>
      <c r="N280" s="30" t="str">
        <f>SSN_7!N2261</f>
        <v xml:space="preserve"> 2.5</v>
      </c>
      <c r="O280" s="30" t="str">
        <f>SSN_7!O2261</f>
        <v xml:space="preserve"> 2.9</v>
      </c>
      <c r="P280" s="30" t="str">
        <f>SSN_7!P2261</f>
        <v xml:space="preserve"> 2.9</v>
      </c>
      <c r="Q280" s="30" t="str">
        <f>SSN_7!Q2261</f>
        <v xml:space="preserve"> 2.9</v>
      </c>
      <c r="R280" s="30" t="str">
        <f>SSN_7!R2261</f>
        <v xml:space="preserve"> 2.9</v>
      </c>
      <c r="S280" s="30" t="str">
        <f>SSN_7!S2261</f>
        <v xml:space="preserve"> 2.9</v>
      </c>
      <c r="T280" s="30" t="str">
        <f>SSN_7!T2261</f>
        <v xml:space="preserve"> 2.9</v>
      </c>
      <c r="U280" s="30" t="str">
        <f>SSN_7!U2261</f>
        <v xml:space="preserve"> 2.9</v>
      </c>
      <c r="V280" s="30" t="str">
        <f>SSN_7!V2261</f>
        <v xml:space="preserve"> 2.9</v>
      </c>
      <c r="X280" t="e">
        <f>VLOOKUP(K280,$X$1:Y$30,2,FALSE())</f>
        <v>#N/A</v>
      </c>
      <c r="AB280" s="20">
        <f>MATCH("R",$J281:$J$1000,0)</f>
        <v>29</v>
      </c>
      <c r="AC280" s="20">
        <f>ROW()</f>
        <v>280</v>
      </c>
      <c r="AD280" s="24" t="e">
        <f t="shared" ca="1" si="47"/>
        <v>#N/A</v>
      </c>
      <c r="AE280" t="str">
        <f t="shared" ca="1" si="46"/>
        <v>E</v>
      </c>
    </row>
    <row r="281" spans="1:31">
      <c r="A281"/>
      <c r="J281" s="12" t="str">
        <f>SSN_7!J2262</f>
        <v/>
      </c>
      <c r="K281" s="30" t="str">
        <f>SSN_7!K2262</f>
        <v xml:space="preserve">    </v>
      </c>
      <c r="L281" s="30" t="str">
        <f>SSN_7!L2262</f>
        <v xml:space="preserve"> 398</v>
      </c>
      <c r="M281" s="30" t="str">
        <f>SSN_7!M2262</f>
        <v xml:space="preserve"> 275</v>
      </c>
      <c r="N281" s="30" t="str">
        <f>SSN_7!N2262</f>
        <v xml:space="preserve"> 344</v>
      </c>
      <c r="O281" s="30" t="str">
        <f>SSN_7!O2262</f>
        <v xml:space="preserve"> 398</v>
      </c>
      <c r="P281" s="30" t="str">
        <f>SSN_7!P2262</f>
        <v xml:space="preserve"> 398</v>
      </c>
      <c r="Q281" s="30" t="str">
        <f>SSN_7!Q2262</f>
        <v xml:space="preserve"> 398</v>
      </c>
      <c r="R281" s="30" t="str">
        <f>SSN_7!R2262</f>
        <v xml:space="preserve"> 398</v>
      </c>
      <c r="S281" s="30" t="str">
        <f>SSN_7!S2262</f>
        <v xml:space="preserve"> 398</v>
      </c>
      <c r="T281" s="30" t="str">
        <f>SSN_7!T2262</f>
        <v xml:space="preserve"> 398</v>
      </c>
      <c r="U281" s="30" t="str">
        <f>SSN_7!U2262</f>
        <v xml:space="preserve"> 398</v>
      </c>
      <c r="V281" s="30" t="str">
        <f>SSN_7!V2262</f>
        <v xml:space="preserve"> 398</v>
      </c>
      <c r="X281" t="e">
        <f>VLOOKUP(K281,$X$1:Y$30,2,FALSE())</f>
        <v>#N/A</v>
      </c>
      <c r="AB281" s="20">
        <f>MATCH("R",$J282:$J$1000,0)</f>
        <v>28</v>
      </c>
      <c r="AC281" s="20">
        <f>ROW()</f>
        <v>281</v>
      </c>
      <c r="AD281" s="24" t="e">
        <f t="shared" ca="1" si="47"/>
        <v>#N/A</v>
      </c>
      <c r="AE281" t="str">
        <f t="shared" ca="1" si="46"/>
        <v>E</v>
      </c>
    </row>
    <row r="282" spans="1:31">
      <c r="A282"/>
      <c r="J282" s="12" t="str">
        <f>SSN_7!J2263</f>
        <v/>
      </c>
      <c r="K282" s="30" t="str">
        <f>SSN_7!K2263</f>
        <v xml:space="preserve">    </v>
      </c>
      <c r="L282" s="30" t="str">
        <f>SSN_7!L2263</f>
        <v>0.50</v>
      </c>
      <c r="M282" s="30" t="str">
        <f>SSN_7!M2263</f>
        <v>1.00</v>
      </c>
      <c r="N282" s="30" t="str">
        <f>SSN_7!N2263</f>
        <v>0.66</v>
      </c>
      <c r="O282" s="30" t="str">
        <f>SSN_7!O2263</f>
        <v>0.16</v>
      </c>
      <c r="P282" s="30" t="str">
        <f>SSN_7!P2263</f>
        <v>0.00</v>
      </c>
      <c r="Q282" s="30" t="str">
        <f>SSN_7!Q2263</f>
        <v>0.00</v>
      </c>
      <c r="R282" s="30" t="str">
        <f>SSN_7!R2263</f>
        <v>0.00</v>
      </c>
      <c r="S282" s="30" t="str">
        <f>SSN_7!S2263</f>
        <v>0.00</v>
      </c>
      <c r="T282" s="30" t="str">
        <f>SSN_7!T2263</f>
        <v>0.00</v>
      </c>
      <c r="U282" s="30" t="str">
        <f>SSN_7!U2263</f>
        <v>0.00</v>
      </c>
      <c r="V282" s="30" t="str">
        <f>SSN_7!V2263</f>
        <v>0.00</v>
      </c>
      <c r="X282" t="e">
        <f>VLOOKUP(K282,$X$1:Y$30,2,FALSE())</f>
        <v>#N/A</v>
      </c>
      <c r="AB282" s="20">
        <f>MATCH("R",$J283:$J$1000,0)</f>
        <v>27</v>
      </c>
      <c r="AC282" s="20">
        <f>ROW()</f>
        <v>282</v>
      </c>
      <c r="AD282" s="24" t="e">
        <f t="shared" ca="1" si="47"/>
        <v>#N/A</v>
      </c>
      <c r="AE282" t="str">
        <f t="shared" ca="1" si="46"/>
        <v>E</v>
      </c>
    </row>
    <row r="283" spans="1:31">
      <c r="A283"/>
      <c r="J283" s="12" t="str">
        <f>SSN_7!J2264</f>
        <v/>
      </c>
      <c r="K283" s="30" t="str">
        <f>SSN_7!K2264</f>
        <v xml:space="preserve">    </v>
      </c>
      <c r="L283" s="30" t="str">
        <f>SSN_7!L2264</f>
        <v xml:space="preserve"> 109</v>
      </c>
      <c r="M283" s="30" t="str">
        <f>SSN_7!M2264</f>
        <v xml:space="preserve">  98</v>
      </c>
      <c r="N283" s="30" t="str">
        <f>SSN_7!N2264</f>
        <v xml:space="preserve"> 106</v>
      </c>
      <c r="O283" s="30" t="str">
        <f>SSN_7!O2264</f>
        <v xml:space="preserve"> 116</v>
      </c>
      <c r="P283" s="30" t="str">
        <f>SSN_7!P2264</f>
        <v xml:space="preserve"> 138</v>
      </c>
      <c r="Q283" s="30" t="str">
        <f>SSN_7!Q2264</f>
        <v xml:space="preserve"> 180</v>
      </c>
      <c r="R283" s="30" t="str">
        <f>SSN_7!R2264</f>
        <v xml:space="preserve"> 183</v>
      </c>
      <c r="S283" s="30" t="str">
        <f>SSN_7!S2264</f>
        <v xml:space="preserve"> 185</v>
      </c>
      <c r="T283" s="30" t="str">
        <f>SSN_7!T2264</f>
        <v xml:space="preserve"> 186</v>
      </c>
      <c r="U283" s="30" t="str">
        <f>SSN_7!U2264</f>
        <v xml:space="preserve"> 188</v>
      </c>
      <c r="V283" s="30" t="str">
        <f>SSN_7!V2264</f>
        <v xml:space="preserve"> 189</v>
      </c>
      <c r="X283" t="e">
        <f>VLOOKUP(K283,$X$1:Y$30,2,FALSE())</f>
        <v>#N/A</v>
      </c>
      <c r="AB283" s="20">
        <f>MATCH("R",$J284:$J$1000,0)</f>
        <v>26</v>
      </c>
      <c r="AC283" s="20">
        <f>ROW()</f>
        <v>283</v>
      </c>
      <c r="AD283" s="24" t="e">
        <f t="shared" ca="1" si="47"/>
        <v>#N/A</v>
      </c>
      <c r="AE283" t="str">
        <f t="shared" ca="1" si="46"/>
        <v>E</v>
      </c>
    </row>
    <row r="284" spans="1:31">
      <c r="A284"/>
      <c r="J284" s="12" t="str">
        <f>SSN_7!J2265</f>
        <v/>
      </c>
      <c r="K284" s="30" t="str">
        <f>SSN_7!K2265</f>
        <v xml:space="preserve">    </v>
      </c>
      <c r="L284" s="30" t="str">
        <f>SSN_7!L2265</f>
        <v xml:space="preserve">  27</v>
      </c>
      <c r="M284" s="30" t="str">
        <f>SSN_7!M2265</f>
        <v xml:space="preserve">  31</v>
      </c>
      <c r="N284" s="30" t="str">
        <f>SSN_7!N2265</f>
        <v xml:space="preserve">  30</v>
      </c>
      <c r="O284" s="30" t="str">
        <f>SSN_7!O2265</f>
        <v xml:space="preserve">  22</v>
      </c>
      <c r="P284" s="30" t="str">
        <f>SSN_7!P2265</f>
        <v xml:space="preserve">   3</v>
      </c>
      <c r="Q284" s="30" t="str">
        <f>SSN_7!Q2265</f>
        <v xml:space="preserve"> -36</v>
      </c>
      <c r="R284" s="30" t="str">
        <f>SSN_7!R2265</f>
        <v xml:space="preserve"> -35</v>
      </c>
      <c r="S284" s="30" t="str">
        <f>SSN_7!S2265</f>
        <v xml:space="preserve"> -35</v>
      </c>
      <c r="T284" s="30" t="str">
        <f>SSN_7!T2265</f>
        <v xml:space="preserve"> -35</v>
      </c>
      <c r="U284" s="30" t="str">
        <f>SSN_7!U2265</f>
        <v xml:space="preserve"> -35</v>
      </c>
      <c r="V284" s="30" t="str">
        <f>SSN_7!V2265</f>
        <v xml:space="preserve"> -36</v>
      </c>
      <c r="X284" t="e">
        <f>VLOOKUP(K284,$X$1:Y$30,2,FALSE())</f>
        <v>#N/A</v>
      </c>
      <c r="AB284" s="20">
        <f>MATCH("R",$J285:$J$1000,0)</f>
        <v>25</v>
      </c>
      <c r="AC284" s="20">
        <f>ROW()</f>
        <v>284</v>
      </c>
      <c r="AD284" s="24" t="e">
        <f t="shared" ca="1" si="47"/>
        <v>#N/A</v>
      </c>
      <c r="AE284" t="str">
        <f t="shared" ca="1" si="46"/>
        <v>E</v>
      </c>
    </row>
    <row r="285" spans="1:31">
      <c r="A285"/>
      <c r="J285" s="12" t="str">
        <f>SSN_7!J2266</f>
        <v/>
      </c>
      <c r="K285" s="30" t="str">
        <f>SSN_7!K2266</f>
        <v xml:space="preserve">    </v>
      </c>
      <c r="L285" s="30" t="str">
        <f>SSN_7!L2266</f>
        <v xml:space="preserve"> -89</v>
      </c>
      <c r="M285" s="30" t="str">
        <f>SSN_7!M2266</f>
        <v xml:space="preserve"> -78</v>
      </c>
      <c r="N285" s="30" t="str">
        <f>SSN_7!N2266</f>
        <v xml:space="preserve"> -86</v>
      </c>
      <c r="O285" s="30" t="str">
        <f>SSN_7!O2266</f>
        <v xml:space="preserve"> -96</v>
      </c>
      <c r="P285" s="30" t="str">
        <f>SSN_7!P2266</f>
        <v>-118</v>
      </c>
      <c r="Q285" s="30" t="str">
        <f>SSN_7!Q2266</f>
        <v>-160</v>
      </c>
      <c r="R285" s="30" t="str">
        <f>SSN_7!R2266</f>
        <v>-163</v>
      </c>
      <c r="S285" s="30" t="str">
        <f>SSN_7!S2266</f>
        <v>-165</v>
      </c>
      <c r="T285" s="30" t="str">
        <f>SSN_7!T2266</f>
        <v>-166</v>
      </c>
      <c r="U285" s="30" t="str">
        <f>SSN_7!U2266</f>
        <v>-168</v>
      </c>
      <c r="V285" s="30" t="str">
        <f>SSN_7!V2266</f>
        <v>-169</v>
      </c>
      <c r="X285" t="e">
        <f>VLOOKUP(K285,$X$1:Y$30,2,FALSE())</f>
        <v>#N/A</v>
      </c>
      <c r="AB285" s="20">
        <f>MATCH("R",$J286:$J$1000,0)</f>
        <v>24</v>
      </c>
      <c r="AC285" s="20">
        <f>ROW()</f>
        <v>285</v>
      </c>
      <c r="AD285" s="24" t="e">
        <f t="shared" ca="1" si="47"/>
        <v>#N/A</v>
      </c>
      <c r="AE285" t="str">
        <f t="shared" ca="1" si="46"/>
        <v>E</v>
      </c>
    </row>
    <row r="286" spans="1:31">
      <c r="A286"/>
      <c r="J286" s="12" t="str">
        <f>SSN_7!J2267</f>
        <v/>
      </c>
      <c r="K286" s="30" t="str">
        <f>SSN_7!K2267</f>
        <v xml:space="preserve">    </v>
      </c>
      <c r="L286" s="30" t="str">
        <f>SSN_7!L2267</f>
        <v>-146</v>
      </c>
      <c r="M286" s="30" t="str">
        <f>SSN_7!M2267</f>
        <v>-136</v>
      </c>
      <c r="N286" s="30" t="str">
        <f>SSN_7!N2267</f>
        <v>-145</v>
      </c>
      <c r="O286" s="30" t="str">
        <f>SSN_7!O2267</f>
        <v>-149</v>
      </c>
      <c r="P286" s="30" t="str">
        <f>SSN_7!P2267</f>
        <v>-154</v>
      </c>
      <c r="Q286" s="30" t="str">
        <f>SSN_7!Q2267</f>
        <v>-159</v>
      </c>
      <c r="R286" s="30" t="str">
        <f>SSN_7!R2267</f>
        <v>-164</v>
      </c>
      <c r="S286" s="30" t="str">
        <f>SSN_7!S2267</f>
        <v>-167</v>
      </c>
      <c r="T286" s="30" t="str">
        <f>SSN_7!T2267</f>
        <v>-169</v>
      </c>
      <c r="U286" s="30" t="str">
        <f>SSN_7!U2267</f>
        <v>-170</v>
      </c>
      <c r="V286" s="30" t="str">
        <f>SSN_7!V2267</f>
        <v>-172</v>
      </c>
      <c r="X286" t="e">
        <f>VLOOKUP(K286,$X$1:Y$30,2,FALSE())</f>
        <v>#N/A</v>
      </c>
      <c r="AB286" s="20">
        <f>MATCH("R",$J287:$J$1000,0)</f>
        <v>23</v>
      </c>
      <c r="AC286" s="20">
        <f>ROW()</f>
        <v>286</v>
      </c>
      <c r="AD286" s="24" t="e">
        <f t="shared" ca="1" si="47"/>
        <v>#N/A</v>
      </c>
      <c r="AE286" t="str">
        <f t="shared" ca="1" si="46"/>
        <v>E</v>
      </c>
    </row>
    <row r="287" spans="1:31">
      <c r="A287"/>
      <c r="J287" s="12" t="str">
        <f>SSN_7!J2268</f>
        <v/>
      </c>
      <c r="K287" s="30" t="str">
        <f>SSN_7!K2268</f>
        <v xml:space="preserve">    </v>
      </c>
      <c r="L287" s="30" t="str">
        <f>SSN_7!L2268</f>
        <v xml:space="preserve">  57</v>
      </c>
      <c r="M287" s="30" t="str">
        <f>SSN_7!M2268</f>
        <v xml:space="preserve">  59</v>
      </c>
      <c r="N287" s="30" t="str">
        <f>SSN_7!N2268</f>
        <v xml:space="preserve">  59</v>
      </c>
      <c r="O287" s="30" t="str">
        <f>SSN_7!O2268</f>
        <v xml:space="preserve">  53</v>
      </c>
      <c r="P287" s="30" t="str">
        <f>SSN_7!P2268</f>
        <v xml:space="preserve">  36</v>
      </c>
      <c r="Q287" s="30" t="str">
        <f>SSN_7!Q2268</f>
        <v xml:space="preserve">  -1</v>
      </c>
      <c r="R287" s="30" t="str">
        <f>SSN_7!R2268</f>
        <v xml:space="preserve">   1</v>
      </c>
      <c r="S287" s="30" t="str">
        <f>SSN_7!S2268</f>
        <v xml:space="preserve">   2</v>
      </c>
      <c r="T287" s="30" t="str">
        <f>SSN_7!T2268</f>
        <v xml:space="preserve">   2</v>
      </c>
      <c r="U287" s="30" t="str">
        <f>SSN_7!U2268</f>
        <v xml:space="preserve">   3</v>
      </c>
      <c r="V287" s="30" t="str">
        <f>SSN_7!V2268</f>
        <v xml:space="preserve">   3</v>
      </c>
      <c r="X287" t="e">
        <f>VLOOKUP(K287,$X$1:Y$30,2,FALSE())</f>
        <v>#N/A</v>
      </c>
      <c r="AB287" s="20">
        <f>MATCH("R",$J288:$J$1000,0)</f>
        <v>22</v>
      </c>
      <c r="AC287" s="20">
        <f>ROW()</f>
        <v>287</v>
      </c>
      <c r="AD287" s="24" t="e">
        <f t="shared" ca="1" si="47"/>
        <v>#N/A</v>
      </c>
      <c r="AE287" t="str">
        <f t="shared" ca="1" si="46"/>
        <v>E</v>
      </c>
    </row>
    <row r="288" spans="1:31">
      <c r="A288"/>
      <c r="J288" s="12" t="str">
        <f>SSN_7!J2269</f>
        <v/>
      </c>
      <c r="K288" s="30" t="str">
        <f>SSN_7!K2269</f>
        <v xml:space="preserve">    </v>
      </c>
      <c r="L288" s="30" t="str">
        <f>SSN_7!L2269</f>
        <v xml:space="preserve">  31</v>
      </c>
      <c r="M288" s="30" t="str">
        <f>SSN_7!M2269</f>
        <v xml:space="preserve">  25</v>
      </c>
      <c r="N288" s="30" t="str">
        <f>SSN_7!N2269</f>
        <v xml:space="preserve">  28</v>
      </c>
      <c r="O288" s="30" t="str">
        <f>SSN_7!O2269</f>
        <v xml:space="preserve">  38</v>
      </c>
      <c r="P288" s="30" t="str">
        <f>SSN_7!P2269</f>
        <v xml:space="preserve">  59</v>
      </c>
      <c r="Q288" s="30" t="str">
        <f>SSN_7!Q2269</f>
        <v xml:space="preserve">  85</v>
      </c>
      <c r="R288" s="30" t="str">
        <f>SSN_7!R2269</f>
        <v xml:space="preserve">  83</v>
      </c>
      <c r="S288" s="30" t="str">
        <f>SSN_7!S2269</f>
        <v xml:space="preserve">  83</v>
      </c>
      <c r="T288" s="30" t="str">
        <f>SSN_7!T2269</f>
        <v xml:space="preserve">  82</v>
      </c>
      <c r="U288" s="30" t="str">
        <f>SSN_7!U2269</f>
        <v xml:space="preserve">  82</v>
      </c>
      <c r="V288" s="30" t="str">
        <f>SSN_7!V2269</f>
        <v xml:space="preserve">  81</v>
      </c>
      <c r="X288" t="e">
        <f>VLOOKUP(K288,$X$1:Y$30,2,FALSE())</f>
        <v>#N/A</v>
      </c>
      <c r="AB288" s="20">
        <f>MATCH("R",$J289:$J$1000,0)</f>
        <v>21</v>
      </c>
      <c r="AC288" s="20">
        <f>ROW()</f>
        <v>288</v>
      </c>
      <c r="AD288" s="24" t="e">
        <f t="shared" ca="1" si="47"/>
        <v>#N/A</v>
      </c>
      <c r="AE288" t="str">
        <f t="shared" ca="1" si="46"/>
        <v>E</v>
      </c>
    </row>
    <row r="289" spans="1:31">
      <c r="A289"/>
      <c r="J289" s="12" t="str">
        <f>SSN_7!J2270</f>
        <v/>
      </c>
      <c r="K289" s="30" t="str">
        <f>SSN_7!K2270</f>
        <v xml:space="preserve">    </v>
      </c>
      <c r="L289" s="30" t="str">
        <f>SSN_7!L2270</f>
        <v>0.01</v>
      </c>
      <c r="M289" s="30" t="str">
        <f>SSN_7!M2270</f>
        <v>0.01</v>
      </c>
      <c r="N289" s="30" t="str">
        <f>SSN_7!N2270</f>
        <v>0.01</v>
      </c>
      <c r="O289" s="30" t="str">
        <f>SSN_7!O2270</f>
        <v>0.01</v>
      </c>
      <c r="P289" s="30" t="str">
        <f>SSN_7!P2270</f>
        <v>0.01</v>
      </c>
      <c r="Q289" s="30" t="str">
        <f>SSN_7!Q2270</f>
        <v>0.00</v>
      </c>
      <c r="R289" s="30" t="str">
        <f>SSN_7!R2270</f>
        <v>0.00</v>
      </c>
      <c r="S289" s="30" t="str">
        <f>SSN_7!S2270</f>
        <v>0.00</v>
      </c>
      <c r="T289" s="30" t="str">
        <f>SSN_7!T2270</f>
        <v>0.00</v>
      </c>
      <c r="U289" s="30" t="str">
        <f>SSN_7!U2270</f>
        <v>0.00</v>
      </c>
      <c r="V289" s="30" t="str">
        <f>SSN_7!V2270</f>
        <v>0.00</v>
      </c>
      <c r="X289" t="e">
        <f>VLOOKUP(K289,$X$1:Y$30,2,FALSE())</f>
        <v>#N/A</v>
      </c>
      <c r="AB289" s="20">
        <f>MATCH("R",$J290:$J$1000,0)</f>
        <v>20</v>
      </c>
      <c r="AC289" s="20">
        <f>ROW()</f>
        <v>289</v>
      </c>
      <c r="AD289" s="24" t="e">
        <f t="shared" ca="1" si="47"/>
        <v>#N/A</v>
      </c>
      <c r="AE289" t="str">
        <f t="shared" ca="1" si="46"/>
        <v>E</v>
      </c>
    </row>
    <row r="290" spans="1:31">
      <c r="A290"/>
      <c r="J290" s="12" t="str">
        <f>SSN_7!J2271</f>
        <v/>
      </c>
      <c r="K290" s="30" t="str">
        <f>SSN_7!K2271</f>
        <v xml:space="preserve">    </v>
      </c>
      <c r="L290" s="30" t="str">
        <f>SSN_7!L2271</f>
        <v>0.00</v>
      </c>
      <c r="M290" s="30" t="str">
        <f>SSN_7!M2271</f>
        <v>0.00</v>
      </c>
      <c r="N290" s="30" t="str">
        <f>SSN_7!N2271</f>
        <v>0.00</v>
      </c>
      <c r="O290" s="30" t="str">
        <f>SSN_7!O2271</f>
        <v>0.00</v>
      </c>
      <c r="P290" s="30" t="str">
        <f>SSN_7!P2271</f>
        <v>0.00</v>
      </c>
      <c r="Q290" s="30" t="str">
        <f>SSN_7!Q2271</f>
        <v>0.00</v>
      </c>
      <c r="R290" s="30" t="str">
        <f>SSN_7!R2271</f>
        <v>0.00</v>
      </c>
      <c r="S290" s="30" t="str">
        <f>SSN_7!S2271</f>
        <v>0.00</v>
      </c>
      <c r="T290" s="30" t="str">
        <f>SSN_7!T2271</f>
        <v>0.00</v>
      </c>
      <c r="U290" s="30" t="str">
        <f>SSN_7!U2271</f>
        <v>0.00</v>
      </c>
      <c r="V290" s="30" t="str">
        <f>SSN_7!V2271</f>
        <v>0.00</v>
      </c>
      <c r="X290" t="e">
        <f>VLOOKUP(K290,$X$1:Y$30,2,FALSE())</f>
        <v>#N/A</v>
      </c>
      <c r="AB290" s="20">
        <f>MATCH("R",$J291:$J$1000,0)</f>
        <v>19</v>
      </c>
      <c r="AC290" s="20">
        <f>ROW()</f>
        <v>290</v>
      </c>
      <c r="AD290" s="24" t="e">
        <f t="shared" ca="1" si="47"/>
        <v>#N/A</v>
      </c>
      <c r="AE290" t="str">
        <f t="shared" ca="1" si="46"/>
        <v>E</v>
      </c>
    </row>
    <row r="291" spans="1:31">
      <c r="A291"/>
      <c r="J291" s="12" t="str">
        <f>SSN_7!J2272</f>
        <v/>
      </c>
      <c r="K291" s="30" t="str">
        <f>SSN_7!K2272</f>
        <v xml:space="preserve">    </v>
      </c>
      <c r="L291" s="30" t="str">
        <f>SSN_7!L2272</f>
        <v>0.07</v>
      </c>
      <c r="M291" s="30" t="str">
        <f>SSN_7!M2272</f>
        <v>0.08</v>
      </c>
      <c r="N291" s="30" t="str">
        <f>SSN_7!N2272</f>
        <v>0.08</v>
      </c>
      <c r="O291" s="30" t="str">
        <f>SSN_7!O2272</f>
        <v>0.06</v>
      </c>
      <c r="P291" s="30" t="str">
        <f>SSN_7!P2272</f>
        <v>0.02</v>
      </c>
      <c r="Q291" s="30" t="str">
        <f>SSN_7!Q2272</f>
        <v>0.00</v>
      </c>
      <c r="R291" s="30" t="str">
        <f>SSN_7!R2272</f>
        <v>0.00</v>
      </c>
      <c r="S291" s="30" t="str">
        <f>SSN_7!S2272</f>
        <v>0.00</v>
      </c>
      <c r="T291" s="30" t="str">
        <f>SSN_7!T2272</f>
        <v>0.00</v>
      </c>
      <c r="U291" s="30" t="str">
        <f>SSN_7!U2272</f>
        <v>0.00</v>
      </c>
      <c r="V291" s="30" t="str">
        <f>SSN_7!V2272</f>
        <v>0.00</v>
      </c>
      <c r="X291" t="e">
        <f>VLOOKUP(K291,$X$1:Y$30,2,FALSE())</f>
        <v>#N/A</v>
      </c>
      <c r="AB291" s="20">
        <f>MATCH("R",$J292:$J$1000,0)</f>
        <v>18</v>
      </c>
      <c r="AC291" s="20">
        <f>ROW()</f>
        <v>291</v>
      </c>
      <c r="AD291" s="24" t="e">
        <f t="shared" ca="1" si="47"/>
        <v>#N/A</v>
      </c>
      <c r="AE291" t="str">
        <f t="shared" ca="1" si="46"/>
        <v>E</v>
      </c>
    </row>
    <row r="292" spans="1:31">
      <c r="A292"/>
      <c r="J292" s="12" t="str">
        <f>SSN_7!J2273</f>
        <v/>
      </c>
      <c r="K292" s="30" t="str">
        <f>SSN_7!K2273</f>
        <v xml:space="preserve">    </v>
      </c>
      <c r="L292" s="30" t="str">
        <f>SSN_7!L2273</f>
        <v>11.4</v>
      </c>
      <c r="M292" s="30" t="str">
        <f>SSN_7!M2273</f>
        <v xml:space="preserve"> 6.3</v>
      </c>
      <c r="N292" s="30" t="str">
        <f>SSN_7!N2273</f>
        <v>10.5</v>
      </c>
      <c r="O292" s="30" t="str">
        <f>SSN_7!O2273</f>
        <v>15.2</v>
      </c>
      <c r="P292" s="30" t="str">
        <f>SSN_7!P2273</f>
        <v>19.4</v>
      </c>
      <c r="Q292" s="30" t="str">
        <f>SSN_7!Q2273</f>
        <v xml:space="preserve"> 6.1</v>
      </c>
      <c r="R292" s="30" t="str">
        <f>SSN_7!R2273</f>
        <v xml:space="preserve"> 6.1</v>
      </c>
      <c r="S292" s="30" t="str">
        <f>SSN_7!S2273</f>
        <v xml:space="preserve"> 6.1</v>
      </c>
      <c r="T292" s="30" t="str">
        <f>SSN_7!T2273</f>
        <v xml:space="preserve"> 6.1</v>
      </c>
      <c r="U292" s="30" t="str">
        <f>SSN_7!U2273</f>
        <v xml:space="preserve"> 6.1</v>
      </c>
      <c r="V292" s="30" t="str">
        <f>SSN_7!V2273</f>
        <v xml:space="preserve"> 6.1</v>
      </c>
      <c r="X292" t="e">
        <f>VLOOKUP(K292,$X$1:Y$30,2,FALSE())</f>
        <v>#N/A</v>
      </c>
      <c r="AB292" s="20">
        <f>MATCH("R",$J293:$J$1000,0)</f>
        <v>17</v>
      </c>
      <c r="AC292" s="20">
        <f>ROW()</f>
        <v>292</v>
      </c>
      <c r="AD292" s="24" t="e">
        <f t="shared" ca="1" si="47"/>
        <v>#N/A</v>
      </c>
      <c r="AE292" t="str">
        <f t="shared" ca="1" si="46"/>
        <v>E</v>
      </c>
    </row>
    <row r="293" spans="1:31">
      <c r="A293"/>
      <c r="J293" s="12" t="str">
        <f>SSN_7!J2274</f>
        <v/>
      </c>
      <c r="K293" s="30" t="str">
        <f>SSN_7!K2274</f>
        <v xml:space="preserve">    </v>
      </c>
      <c r="L293" s="30" t="str">
        <f>SSN_7!L2274</f>
        <v xml:space="preserve"> 7.0</v>
      </c>
      <c r="M293" s="30" t="str">
        <f>SSN_7!M2274</f>
        <v xml:space="preserve"> 4.0</v>
      </c>
      <c r="N293" s="30" t="str">
        <f>SSN_7!N2274</f>
        <v xml:space="preserve"> 5.7</v>
      </c>
      <c r="O293" s="30" t="str">
        <f>SSN_7!O2274</f>
        <v>10.5</v>
      </c>
      <c r="P293" s="30" t="str">
        <f>SSN_7!P2274</f>
        <v>18.7</v>
      </c>
      <c r="Q293" s="30" t="str">
        <f>SSN_7!Q2274</f>
        <v>12.8</v>
      </c>
      <c r="R293" s="30" t="str">
        <f>SSN_7!R2274</f>
        <v xml:space="preserve"> 3.9</v>
      </c>
      <c r="S293" s="30" t="str">
        <f>SSN_7!S2274</f>
        <v xml:space="preserve"> 3.9</v>
      </c>
      <c r="T293" s="30" t="str">
        <f>SSN_7!T2274</f>
        <v xml:space="preserve"> 3.9</v>
      </c>
      <c r="U293" s="30" t="str">
        <f>SSN_7!U2274</f>
        <v xml:space="preserve"> 3.9</v>
      </c>
      <c r="V293" s="30" t="str">
        <f>SSN_7!V2274</f>
        <v xml:space="preserve"> 3.9</v>
      </c>
      <c r="X293" t="e">
        <f>VLOOKUP(K293,$X$1:Y$30,2,FALSE())</f>
        <v>#N/A</v>
      </c>
      <c r="AB293" s="20">
        <f>MATCH("R",$J294:$J$1000,0)</f>
        <v>16</v>
      </c>
      <c r="AC293" s="20">
        <f>ROW()</f>
        <v>293</v>
      </c>
      <c r="AD293" s="24" t="e">
        <f t="shared" ca="1" si="47"/>
        <v>#N/A</v>
      </c>
      <c r="AE293" t="str">
        <f t="shared" ca="1" si="46"/>
        <v>E</v>
      </c>
    </row>
    <row r="294" spans="1:31">
      <c r="A294"/>
      <c r="J294" s="12" t="str">
        <f>SSN_7!J2275</f>
        <v/>
      </c>
      <c r="K294" s="30" t="str">
        <f>SSN_7!K2275</f>
        <v xml:space="preserve">    </v>
      </c>
      <c r="L294" s="30" t="str">
        <f>SSN_7!L2275</f>
        <v>14.1</v>
      </c>
      <c r="M294" s="30" t="str">
        <f>SSN_7!M2275</f>
        <v>11.0</v>
      </c>
      <c r="N294" s="30" t="str">
        <f>SSN_7!N2275</f>
        <v>13.5</v>
      </c>
      <c r="O294" s="30" t="str">
        <f>SSN_7!O2275</f>
        <v>17.4</v>
      </c>
      <c r="P294" s="30" t="str">
        <f>SSN_7!P2275</f>
        <v>21.4</v>
      </c>
      <c r="Q294" s="30" t="str">
        <f>SSN_7!Q2275</f>
        <v>11.2</v>
      </c>
      <c r="R294" s="30" t="str">
        <f>SSN_7!R2275</f>
        <v>11.4</v>
      </c>
      <c r="S294" s="30" t="str">
        <f>SSN_7!S2275</f>
        <v>11.4</v>
      </c>
      <c r="T294" s="30" t="str">
        <f>SSN_7!T2275</f>
        <v>11.4</v>
      </c>
      <c r="U294" s="30" t="str">
        <f>SSN_7!U2275</f>
        <v>11.4</v>
      </c>
      <c r="V294" s="30" t="str">
        <f>SSN_7!V2275</f>
        <v>11.4</v>
      </c>
      <c r="X294" t="e">
        <f>VLOOKUP(K294,$X$1:Y$30,2,FALSE())</f>
        <v>#N/A</v>
      </c>
      <c r="AB294" s="20">
        <f>MATCH("R",$J295:$J$1000,0)</f>
        <v>15</v>
      </c>
      <c r="AC294" s="20">
        <f>ROW()</f>
        <v>294</v>
      </c>
      <c r="AD294" s="24" t="e">
        <f t="shared" ca="1" si="47"/>
        <v>#N/A</v>
      </c>
      <c r="AE294" t="str">
        <f t="shared" ca="1" si="46"/>
        <v>E</v>
      </c>
    </row>
    <row r="295" spans="1:31">
      <c r="A295"/>
      <c r="J295" s="12" t="str">
        <f>SSN_7!J2276</f>
        <v/>
      </c>
      <c r="K295" s="30" t="str">
        <f>SSN_7!K2276</f>
        <v xml:space="preserve">    </v>
      </c>
      <c r="L295" s="30" t="str">
        <f>SSN_7!L2276</f>
        <v xml:space="preserve"> 8.8</v>
      </c>
      <c r="M295" s="30" t="str">
        <f>SSN_7!M2276</f>
        <v xml:space="preserve"> 8.1</v>
      </c>
      <c r="N295" s="30" t="str">
        <f>SSN_7!N2276</f>
        <v xml:space="preserve"> 8.0</v>
      </c>
      <c r="O295" s="30" t="str">
        <f>SSN_7!O2276</f>
        <v>11.7</v>
      </c>
      <c r="P295" s="30" t="str">
        <f>SSN_7!P2276</f>
        <v>19.4</v>
      </c>
      <c r="Q295" s="30" t="str">
        <f>SSN_7!Q2276</f>
        <v>13.9</v>
      </c>
      <c r="R295" s="30" t="str">
        <f>SSN_7!R2276</f>
        <v xml:space="preserve"> 7.1</v>
      </c>
      <c r="S295" s="30" t="str">
        <f>SSN_7!S2276</f>
        <v xml:space="preserve"> 7.1</v>
      </c>
      <c r="T295" s="30" t="str">
        <f>SSN_7!T2276</f>
        <v xml:space="preserve"> 7.1</v>
      </c>
      <c r="U295" s="30" t="str">
        <f>SSN_7!U2276</f>
        <v xml:space="preserve"> 7.1</v>
      </c>
      <c r="V295" s="30" t="str">
        <f>SSN_7!V2276</f>
        <v xml:space="preserve"> 7.1</v>
      </c>
      <c r="X295" t="e">
        <f>VLOOKUP(K295,$X$1:Y$30,2,FALSE())</f>
        <v>#N/A</v>
      </c>
      <c r="AB295" s="20">
        <f>MATCH("R",$J296:$J$1000,0)</f>
        <v>14</v>
      </c>
      <c r="AC295" s="20">
        <f>ROW()</f>
        <v>295</v>
      </c>
      <c r="AD295" s="24" t="e">
        <f t="shared" ca="1" si="47"/>
        <v>#N/A</v>
      </c>
      <c r="AE295" t="str">
        <f t="shared" ca="1" si="46"/>
        <v>E</v>
      </c>
    </row>
    <row r="296" spans="1:31">
      <c r="A296"/>
      <c r="J296" s="12" t="str">
        <f>SSN_7!J2277</f>
        <v/>
      </c>
      <c r="K296" s="30" t="str">
        <f>SSN_7!K2277</f>
        <v xml:space="preserve">    </v>
      </c>
      <c r="L296" s="30" t="str">
        <f>SSN_7!L2277</f>
        <v xml:space="preserve"> 3.9</v>
      </c>
      <c r="M296" s="30" t="str">
        <f>SSN_7!M2277</f>
        <v xml:space="preserve"> 4.2</v>
      </c>
      <c r="N296" s="30" t="str">
        <f>SSN_7!N2277</f>
        <v xml:space="preserve"> 3.9</v>
      </c>
      <c r="O296" s="30" t="str">
        <f>SSN_7!O2277</f>
        <v xml:space="preserve"> 3.7</v>
      </c>
      <c r="P296" s="30" t="str">
        <f>SSN_7!P2277</f>
        <v xml:space="preserve"> 3.5</v>
      </c>
      <c r="Q296" s="30" t="str">
        <f>SSN_7!Q2277</f>
        <v xml:space="preserve"> 3.2</v>
      </c>
      <c r="R296" s="30" t="str">
        <f>SSN_7!R2277</f>
        <v xml:space="preserve"> 3.0</v>
      </c>
      <c r="S296" s="30" t="str">
        <f>SSN_7!S2277</f>
        <v xml:space="preserve"> 2.9</v>
      </c>
      <c r="T296" s="30" t="str">
        <f>SSN_7!T2277</f>
        <v xml:space="preserve"> 2.9</v>
      </c>
      <c r="U296" s="30" t="str">
        <f>SSN_7!U2277</f>
        <v xml:space="preserve"> 2.8</v>
      </c>
      <c r="V296" s="30" t="str">
        <f>SSN_7!V2277</f>
        <v xml:space="preserve"> 2.8</v>
      </c>
      <c r="X296" t="e">
        <f>VLOOKUP(K296,$X$1:Y$30,2,FALSE())</f>
        <v>#N/A</v>
      </c>
      <c r="AB296" s="20">
        <f>MATCH("R",$J297:$J$1000,0)</f>
        <v>13</v>
      </c>
      <c r="AC296" s="20">
        <f>ROW()</f>
        <v>296</v>
      </c>
      <c r="AD296" s="24" t="e">
        <f t="shared" ca="1" si="47"/>
        <v>#N/A</v>
      </c>
      <c r="AE296" t="str">
        <f t="shared" ca="1" si="46"/>
        <v>E</v>
      </c>
    </row>
    <row r="297" spans="1:31">
      <c r="A297"/>
      <c r="J297" s="12" t="str">
        <f>SSN_7!J2278</f>
        <v/>
      </c>
      <c r="K297" s="30" t="str">
        <f>SSN_7!K2278</f>
        <v xml:space="preserve">    </v>
      </c>
      <c r="L297" s="30" t="str">
        <f>SSN_7!L2278</f>
        <v xml:space="preserve"> 3.9</v>
      </c>
      <c r="M297" s="30" t="str">
        <f>SSN_7!M2278</f>
        <v xml:space="preserve"> 4.2</v>
      </c>
      <c r="N297" s="30" t="str">
        <f>SSN_7!N2278</f>
        <v xml:space="preserve"> 3.9</v>
      </c>
      <c r="O297" s="30" t="str">
        <f>SSN_7!O2278</f>
        <v xml:space="preserve"> 3.7</v>
      </c>
      <c r="P297" s="30" t="str">
        <f>SSN_7!P2278</f>
        <v xml:space="preserve"> 3.5</v>
      </c>
      <c r="Q297" s="30" t="str">
        <f>SSN_7!Q2278</f>
        <v xml:space="preserve"> 3.2</v>
      </c>
      <c r="R297" s="30" t="str">
        <f>SSN_7!R2278</f>
        <v xml:space="preserve"> 3.0</v>
      </c>
      <c r="S297" s="30" t="str">
        <f>SSN_7!S2278</f>
        <v xml:space="preserve"> 2.9</v>
      </c>
      <c r="T297" s="30" t="str">
        <f>SSN_7!T2278</f>
        <v xml:space="preserve"> 2.9</v>
      </c>
      <c r="U297" s="30" t="str">
        <f>SSN_7!U2278</f>
        <v xml:space="preserve"> 2.8</v>
      </c>
      <c r="V297" s="30" t="str">
        <f>SSN_7!V2278</f>
        <v xml:space="preserve"> 2.8</v>
      </c>
      <c r="X297" t="e">
        <f>VLOOKUP(K297,$X$1:Y$30,2,FALSE())</f>
        <v>#N/A</v>
      </c>
      <c r="AB297" s="20">
        <f>MATCH("R",$J298:$J$1000,0)</f>
        <v>12</v>
      </c>
      <c r="AC297" s="20">
        <f>ROW()</f>
        <v>297</v>
      </c>
      <c r="AD297" s="24" t="e">
        <f t="shared" ca="1" si="47"/>
        <v>#N/A</v>
      </c>
      <c r="AE297" t="str">
        <f t="shared" ca="1" si="46"/>
        <v>E</v>
      </c>
    </row>
    <row r="298" spans="1:31">
      <c r="A298"/>
      <c r="J298" s="12" t="str">
        <f>SSN_7!J2279</f>
        <v/>
      </c>
      <c r="K298" s="30" t="str">
        <f>SSN_7!K2279</f>
        <v xml:space="preserve">    </v>
      </c>
      <c r="L298" s="30" t="str">
        <f>SSN_7!L2279</f>
        <v xml:space="preserve">  42</v>
      </c>
      <c r="M298" s="30" t="str">
        <f>SSN_7!M2279</f>
        <v xml:space="preserve">  48</v>
      </c>
      <c r="N298" s="30" t="str">
        <f>SSN_7!N2279</f>
        <v xml:space="preserve">  45</v>
      </c>
      <c r="O298" s="30" t="str">
        <f>SSN_7!O2279</f>
        <v xml:space="preserve">  35</v>
      </c>
      <c r="P298" s="30" t="str">
        <f>SSN_7!P2279</f>
        <v xml:space="preserve">  14</v>
      </c>
      <c r="Q298" s="30" t="str">
        <f>SSN_7!Q2279</f>
        <v xml:space="preserve"> -12</v>
      </c>
      <c r="R298" s="30" t="str">
        <f>SSN_7!R2279</f>
        <v xml:space="preserve"> -10</v>
      </c>
      <c r="S298" s="30" t="str">
        <f>SSN_7!S2279</f>
        <v xml:space="preserve"> -10</v>
      </c>
      <c r="T298" s="30" t="str">
        <f>SSN_7!T2279</f>
        <v xml:space="preserve">  -9</v>
      </c>
      <c r="U298" s="30" t="str">
        <f>SSN_7!U2279</f>
        <v xml:space="preserve">  -9</v>
      </c>
      <c r="V298" s="30" t="str">
        <f>SSN_7!V2279</f>
        <v xml:space="preserve">  -8</v>
      </c>
      <c r="X298" t="e">
        <f>VLOOKUP(K298,$X$1:Y$30,2,FALSE())</f>
        <v>#N/A</v>
      </c>
      <c r="AB298" s="20">
        <f>MATCH("R",$J299:$J$1000,0)</f>
        <v>11</v>
      </c>
      <c r="AC298" s="20">
        <f>ROW()</f>
        <v>298</v>
      </c>
      <c r="AD298" s="24" t="e">
        <f t="shared" ca="1" si="47"/>
        <v>#N/A</v>
      </c>
      <c r="AE298" t="str">
        <f t="shared" ca="1" si="46"/>
        <v>E</v>
      </c>
    </row>
    <row r="299" spans="1:31">
      <c r="A299"/>
      <c r="J299" s="12" t="str">
        <f>SSN_7!J2280</f>
        <v/>
      </c>
      <c r="K299" s="30" t="str">
        <f>SSN_7!K2280</f>
        <v xml:space="preserve">    </v>
      </c>
      <c r="L299" s="30" t="str">
        <f>SSN_7!L2280</f>
        <v xml:space="preserve">RSI </v>
      </c>
      <c r="M299" s="30" t="str">
        <f>SSN_7!M2280</f>
        <v>oeff</v>
      </c>
      <c r="N299" s="30" t="str">
        <f>SSN_7!N2280</f>
        <v>Dail</v>
      </c>
      <c r="O299" s="30" t="str">
        <f>SSN_7!O2280</f>
        <v xml:space="preserve">)   </v>
      </c>
      <c r="P299" s="30" t="str">
        <f>SSN_7!P2280</f>
        <v xml:space="preserve">    </v>
      </c>
      <c r="Q299" s="30" t="str">
        <f>SSN_7!Q2280</f>
        <v>METH</v>
      </c>
      <c r="R299" s="30" t="str">
        <f>SSN_7!R2280</f>
        <v>D 30</v>
      </c>
      <c r="S299" s="30" t="str">
        <f>SSN_7!S2280</f>
        <v xml:space="preserve">  VO</v>
      </c>
      <c r="T299" s="30" t="str">
        <f>SSN_7!T2280</f>
        <v xml:space="preserve">CAP </v>
      </c>
      <c r="U299" s="30" t="str">
        <f>SSN_7!U2280</f>
        <v>6.12</v>
      </c>
      <c r="V299" s="30" t="str">
        <f>SSN_7!V2280</f>
        <v xml:space="preserve">7W  </v>
      </c>
      <c r="X299" t="e">
        <f>VLOOKUP(K299,$X$1:Y$30,2,FALSE())</f>
        <v>#N/A</v>
      </c>
      <c r="AB299" s="20">
        <f>MATCH("R",$J300:$J$1000,0)</f>
        <v>10</v>
      </c>
      <c r="AC299" s="20">
        <f>ROW()</f>
        <v>299</v>
      </c>
      <c r="AD299" s="24" t="e">
        <f t="shared" ca="1" si="47"/>
        <v>#N/A</v>
      </c>
      <c r="AE299" t="str">
        <f t="shared" ca="1" si="46"/>
        <v>E</v>
      </c>
    </row>
    <row r="300" spans="1:31">
      <c r="A300"/>
      <c r="J300" s="12" t="str">
        <f>SSN_7!J2281</f>
        <v/>
      </c>
      <c r="K300" s="30" t="str">
        <f>SSN_7!K2281</f>
        <v/>
      </c>
      <c r="L300" s="30" t="str">
        <f>SSN_7!L2281</f>
        <v/>
      </c>
      <c r="M300" s="30" t="str">
        <f>SSN_7!M2281</f>
        <v/>
      </c>
      <c r="N300" s="30" t="str">
        <f>SSN_7!N2281</f>
        <v/>
      </c>
      <c r="O300" s="30" t="str">
        <f>SSN_7!O2281</f>
        <v/>
      </c>
      <c r="P300" s="30" t="str">
        <f>SSN_7!P2281</f>
        <v/>
      </c>
      <c r="Q300" s="30" t="str">
        <f>SSN_7!Q2281</f>
        <v/>
      </c>
      <c r="R300" s="30" t="str">
        <f>SSN_7!R2281</f>
        <v/>
      </c>
      <c r="S300" s="30" t="str">
        <f>SSN_7!S2281</f>
        <v/>
      </c>
      <c r="T300" s="30" t="str">
        <f>SSN_7!T2281</f>
        <v/>
      </c>
      <c r="U300" s="30" t="str">
        <f>SSN_7!U2281</f>
        <v/>
      </c>
      <c r="V300" s="30" t="str">
        <f>SSN_7!V2281</f>
        <v/>
      </c>
      <c r="X300" t="e">
        <f>VLOOKUP(K300,$X$1:Y$30,2,FALSE())</f>
        <v>#N/A</v>
      </c>
      <c r="AB300" s="20">
        <f>MATCH("R",$J301:$J$1000,0)</f>
        <v>9</v>
      </c>
      <c r="AC300" s="20">
        <f>ROW()</f>
        <v>300</v>
      </c>
      <c r="AD300" s="24" t="e">
        <f t="shared" ca="1" si="47"/>
        <v>#N/A</v>
      </c>
      <c r="AE300" t="str">
        <f t="shared" ca="1" si="46"/>
        <v>E</v>
      </c>
    </row>
    <row r="301" spans="1:31">
      <c r="A301"/>
      <c r="J301" s="12" t="str">
        <f>SSN_7!J2282</f>
        <v/>
      </c>
      <c r="K301" s="30" t="str">
        <f>SSN_7!K2282</f>
        <v>Jan,</v>
      </c>
      <c r="L301" s="30" t="str">
        <f>SSN_7!L2282</f>
        <v>1 20</v>
      </c>
      <c r="M301" s="30" t="str">
        <f>SSN_7!M2282</f>
        <v xml:space="preserve">6   </v>
      </c>
      <c r="N301" s="30" t="str">
        <f>SSN_7!N2282</f>
        <v xml:space="preserve">    </v>
      </c>
      <c r="O301" s="30" t="str">
        <f>SSN_7!O2282</f>
        <v xml:space="preserve"> SSN</v>
      </c>
      <c r="P301" s="30" t="str">
        <f>SSN_7!P2282</f>
        <v>= 10</v>
      </c>
      <c r="Q301" s="30" t="str">
        <f>SSN_7!Q2282</f>
        <v xml:space="preserve">.   </v>
      </c>
      <c r="R301" s="30" t="str">
        <f>SSN_7!R2282</f>
        <v xml:space="preserve">    </v>
      </c>
      <c r="S301" s="30" t="str">
        <f>SSN_7!S2282</f>
        <v xml:space="preserve">    </v>
      </c>
      <c r="T301" s="30" t="str">
        <f>SSN_7!T2282</f>
        <v xml:space="preserve">  Mi</v>
      </c>
      <c r="U301" s="30" t="str">
        <f>SSN_7!U2282</f>
        <v>imum</v>
      </c>
      <c r="V301" s="30" t="str">
        <f>SSN_7!V2282</f>
        <v>Angl</v>
      </c>
      <c r="X301" t="e">
        <f>VLOOKUP(K301,$X$1:Y$30,2,FALSE())</f>
        <v>#N/A</v>
      </c>
      <c r="AB301" s="20">
        <f>MATCH("R",$J302:$J$1000,0)</f>
        <v>8</v>
      </c>
      <c r="AC301" s="20">
        <f>ROW()</f>
        <v>301</v>
      </c>
      <c r="AD301" s="24" t="e">
        <f t="shared" ca="1" si="47"/>
        <v>#N/A</v>
      </c>
      <c r="AE301" t="str">
        <f t="shared" ca="1" si="46"/>
        <v>E</v>
      </c>
    </row>
    <row r="302" spans="1:31">
      <c r="A302"/>
      <c r="J302" s="12" t="str">
        <f>SSN_7!J2283</f>
        <v/>
      </c>
      <c r="K302" s="30" t="str">
        <f>SSN_7!K2283</f>
        <v>HOME</v>
      </c>
      <c r="L302" s="30" t="str">
        <f>SSN_7!L2283</f>
        <v xml:space="preserve">    </v>
      </c>
      <c r="M302" s="30" t="str">
        <f>SSN_7!M2283</f>
        <v xml:space="preserve">    </v>
      </c>
      <c r="N302" s="30" t="str">
        <f>SSN_7!N2283</f>
        <v xml:space="preserve">    </v>
      </c>
      <c r="O302" s="30" t="str">
        <f>SSN_7!O2283</f>
        <v>AUST</v>
      </c>
      <c r="P302" s="30" t="str">
        <f>SSN_7!P2283</f>
        <v xml:space="preserve">N   </v>
      </c>
      <c r="Q302" s="30" t="str">
        <f>SSN_7!Q2283</f>
        <v xml:space="preserve">    </v>
      </c>
      <c r="R302" s="30" t="str">
        <f>SSN_7!R2283</f>
        <v xml:space="preserve">    </v>
      </c>
      <c r="S302" s="30" t="str">
        <f>SSN_7!S2283</f>
        <v xml:space="preserve">  AZ</v>
      </c>
      <c r="T302" s="30" t="str">
        <f>SSN_7!T2283</f>
        <v>MUTH</v>
      </c>
      <c r="U302" s="30" t="str">
        <f>SSN_7!U2283</f>
        <v xml:space="preserve">    </v>
      </c>
      <c r="V302" s="30" t="str">
        <f>SSN_7!V2283</f>
        <v xml:space="preserve">    </v>
      </c>
      <c r="X302" t="e">
        <f>VLOOKUP(K302,$X$1:Y$30,2,FALSE())</f>
        <v>#N/A</v>
      </c>
      <c r="AB302" s="20">
        <f>MATCH("R",$J303:$J$1000,0)</f>
        <v>7</v>
      </c>
      <c r="AC302" s="20">
        <f>ROW()</f>
        <v>302</v>
      </c>
      <c r="AD302" s="24" t="e">
        <f t="shared" ca="1" si="47"/>
        <v>#N/A</v>
      </c>
      <c r="AE302" t="str">
        <f t="shared" ca="1" si="46"/>
        <v>E</v>
      </c>
    </row>
    <row r="303" spans="1:31">
      <c r="A303"/>
      <c r="J303" s="12" t="str">
        <f>SSN_7!J2284</f>
        <v/>
      </c>
      <c r="K303" s="30" t="str">
        <f>SSN_7!K2284</f>
        <v>32.9</v>
      </c>
      <c r="L303" s="30" t="str">
        <f>SSN_7!L2284</f>
        <v xml:space="preserve"> N  </v>
      </c>
      <c r="M303" s="30" t="str">
        <f>SSN_7!M2284</f>
        <v>96.6</v>
      </c>
      <c r="N303" s="30" t="str">
        <f>SSN_7!N2284</f>
        <v xml:space="preserve"> W -</v>
      </c>
      <c r="O303" s="30" t="str">
        <f>SSN_7!O2284</f>
        <v>30.2</v>
      </c>
      <c r="P303" s="30" t="str">
        <f>SSN_7!P2284</f>
        <v xml:space="preserve"> N  </v>
      </c>
      <c r="Q303" s="30" t="str">
        <f>SSN_7!Q2284</f>
        <v>97.7</v>
      </c>
      <c r="R303" s="30" t="str">
        <f>SSN_7!R2284</f>
        <v xml:space="preserve"> W  </v>
      </c>
      <c r="S303" s="30" t="str">
        <f>SSN_7!S2284</f>
        <v xml:space="preserve"> 199</v>
      </c>
      <c r="T303" s="30" t="str">
        <f>SSN_7!T2284</f>
        <v xml:space="preserve">97  </v>
      </c>
      <c r="U303" s="30" t="str">
        <f>SSN_7!U2284</f>
        <v>19.3</v>
      </c>
      <c r="V303" s="30" t="str">
        <f>SSN_7!V2284</f>
        <v xml:space="preserve">    </v>
      </c>
      <c r="X303" t="e">
        <f>VLOOKUP(K303,$X$1:Y$30,2,FALSE())</f>
        <v>#N/A</v>
      </c>
      <c r="AB303" s="20">
        <f>MATCH("R",$J304:$J$1000,0)</f>
        <v>6</v>
      </c>
      <c r="AC303" s="20">
        <f>ROW()</f>
        <v>303</v>
      </c>
      <c r="AD303" s="24" t="e">
        <f t="shared" ca="1" si="47"/>
        <v>#N/A</v>
      </c>
      <c r="AE303" t="str">
        <f t="shared" ca="1" si="46"/>
        <v>E</v>
      </c>
    </row>
    <row r="304" spans="1:31">
      <c r="A304"/>
      <c r="J304" s="12" t="str">
        <f>SSN_7!J2285</f>
        <v/>
      </c>
      <c r="K304" s="30" t="str">
        <f>SSN_7!K2285</f>
        <v>XMTR</v>
      </c>
      <c r="L304" s="30" t="str">
        <f>SSN_7!L2285</f>
        <v xml:space="preserve"> 2-3</v>
      </c>
      <c r="M304" s="30" t="str">
        <f>SSN_7!M2285</f>
        <v xml:space="preserve"> ION</v>
      </c>
      <c r="N304" s="30" t="str">
        <f>SSN_7!N2285</f>
        <v>AP #</v>
      </c>
      <c r="O304" s="30" t="str">
        <f>SSN_7!O2285</f>
        <v>3[sa</v>
      </c>
      <c r="P304" s="30" t="str">
        <f>SSN_7!P2285</f>
        <v>ples</v>
      </c>
      <c r="Q304" s="30" t="str">
        <f>SSN_7!Q2285</f>
        <v>SAMP</v>
      </c>
      <c r="R304" s="30" t="str">
        <f>SSN_7!R2285</f>
        <v>E.23</v>
      </c>
      <c r="S304" s="30" t="str">
        <f>SSN_7!S2285</f>
        <v xml:space="preserve">   ]</v>
      </c>
      <c r="T304" s="30" t="str">
        <f>SSN_7!T2285</f>
        <v xml:space="preserve">Az= </v>
      </c>
      <c r="U304" s="30" t="str">
        <f>SSN_7!U2285</f>
        <v xml:space="preserve">0.0 </v>
      </c>
      <c r="V304" s="30" t="str">
        <f>SSN_7!V2285</f>
        <v>FFaz</v>
      </c>
      <c r="X304" t="e">
        <f>VLOOKUP(K304,$X$1:Y$30,2,FALSE())</f>
        <v>#N/A</v>
      </c>
      <c r="AB304" s="20">
        <f>MATCH("R",$J305:$J$1000,0)</f>
        <v>5</v>
      </c>
      <c r="AC304" s="20">
        <f>ROW()</f>
        <v>304</v>
      </c>
      <c r="AD304" s="24" t="e">
        <f t="shared" ca="1" si="47"/>
        <v>#N/A</v>
      </c>
      <c r="AE304" t="str">
        <f t="shared" ca="1" si="46"/>
        <v>E</v>
      </c>
    </row>
    <row r="305" spans="1:31">
      <c r="A305"/>
      <c r="J305" s="12" t="str">
        <f>SSN_7!J2286</f>
        <v/>
      </c>
      <c r="K305" s="30" t="str">
        <f>SSN_7!K2286</f>
        <v>RCVR</v>
      </c>
      <c r="L305" s="30" t="str">
        <f>SSN_7!L2286</f>
        <v xml:space="preserve"> 2-3</v>
      </c>
      <c r="M305" s="30" t="str">
        <f>SSN_7!M2286</f>
        <v xml:space="preserve"> ION</v>
      </c>
      <c r="N305" s="30" t="str">
        <f>SSN_7!N2286</f>
        <v>AP #</v>
      </c>
      <c r="O305" s="30" t="str">
        <f>SSN_7!O2286</f>
        <v>3[sa</v>
      </c>
      <c r="P305" s="30" t="str">
        <f>SSN_7!P2286</f>
        <v>ples</v>
      </c>
      <c r="Q305" s="30" t="str">
        <f>SSN_7!Q2286</f>
        <v>SAMP</v>
      </c>
      <c r="R305" s="30" t="str">
        <f>SSN_7!R2286</f>
        <v>E.23</v>
      </c>
      <c r="S305" s="30" t="str">
        <f>SSN_7!S2286</f>
        <v xml:space="preserve">   ]</v>
      </c>
      <c r="T305" s="30" t="str">
        <f>SSN_7!T2286</f>
        <v xml:space="preserve">Az= </v>
      </c>
      <c r="U305" s="30" t="str">
        <f>SSN_7!U2286</f>
        <v xml:space="preserve">0.0 </v>
      </c>
      <c r="V305" s="30" t="str">
        <f>SSN_7!V2286</f>
        <v>FFaz</v>
      </c>
      <c r="X305" t="e">
        <f>VLOOKUP(K305,$X$1:Y$30,2,FALSE())</f>
        <v>#N/A</v>
      </c>
      <c r="AB305" s="20">
        <f>MATCH("R",$J306:$J$1000,0)</f>
        <v>4</v>
      </c>
      <c r="AC305" s="20">
        <f>ROW()</f>
        <v>305</v>
      </c>
      <c r="AD305" s="24" t="e">
        <f t="shared" ca="1" si="47"/>
        <v>#N/A</v>
      </c>
      <c r="AE305" t="str">
        <f t="shared" ca="1" si="46"/>
        <v>E</v>
      </c>
    </row>
    <row r="306" spans="1:31">
      <c r="A306"/>
      <c r="J306" s="12" t="str">
        <f>SSN_7!J2287</f>
        <v/>
      </c>
      <c r="K306" s="30" t="str">
        <f>SSN_7!K2287</f>
        <v>3 MH</v>
      </c>
      <c r="L306" s="30" t="str">
        <f>SSN_7!L2287</f>
        <v xml:space="preserve"> NOI</v>
      </c>
      <c r="M306" s="30" t="str">
        <f>SSN_7!M2287</f>
        <v xml:space="preserve">E = </v>
      </c>
      <c r="N306" s="30" t="str">
        <f>SSN_7!N2287</f>
        <v>145.</v>
      </c>
      <c r="O306" s="30" t="str">
        <f>SSN_7!O2287</f>
        <v xml:space="preserve"> dBW</v>
      </c>
      <c r="P306" s="30" t="str">
        <f>SSN_7!P2287</f>
        <v xml:space="preserve">    </v>
      </c>
      <c r="Q306" s="30" t="str">
        <f>SSN_7!Q2287</f>
        <v xml:space="preserve">EQ. </v>
      </c>
      <c r="R306" s="30" t="str">
        <f>SSN_7!R2287</f>
        <v>EL =</v>
      </c>
      <c r="S306" s="30" t="str">
        <f>SSN_7!S2287</f>
        <v xml:space="preserve">90% </v>
      </c>
      <c r="T306" s="30" t="str">
        <f>SSN_7!T2287</f>
        <v xml:space="preserve">  RE</v>
      </c>
      <c r="U306" s="30" t="str">
        <f>SSN_7!U2287</f>
        <v>. SN</v>
      </c>
      <c r="V306" s="30" t="str">
        <f>SSN_7!V2287</f>
        <v xml:space="preserve"> = 7</v>
      </c>
      <c r="X306" t="e">
        <f>VLOOKUP(K306,$X$1:Y$30,2,FALSE())</f>
        <v>#N/A</v>
      </c>
      <c r="AB306" s="20">
        <f>MATCH("R",$J307:$J$1000,0)</f>
        <v>3</v>
      </c>
      <c r="AC306" s="20">
        <f>ROW()</f>
        <v>306</v>
      </c>
      <c r="AD306" s="24" t="e">
        <f t="shared" ca="1" si="47"/>
        <v>#N/A</v>
      </c>
      <c r="AE306" t="str">
        <f t="shared" ca="1" si="46"/>
        <v>E</v>
      </c>
    </row>
    <row r="307" spans="1:31">
      <c r="A307"/>
      <c r="J307" s="12" t="str">
        <f>SSN_7!J2288</f>
        <v/>
      </c>
      <c r="K307" s="30" t="str">
        <f>SSN_7!K2288</f>
        <v>MULT</v>
      </c>
      <c r="L307" s="30" t="str">
        <f>SSN_7!L2288</f>
        <v>PATH</v>
      </c>
      <c r="M307" s="30" t="str">
        <f>SSN_7!M2288</f>
        <v>POWE</v>
      </c>
      <c r="N307" s="30" t="str">
        <f>SSN_7!N2288</f>
        <v xml:space="preserve"> TOL</v>
      </c>
      <c r="O307" s="30" t="str">
        <f>SSN_7!O2288</f>
        <v>RANC</v>
      </c>
      <c r="P307" s="30" t="str">
        <f>SSN_7!P2288</f>
        <v xml:space="preserve"> =  </v>
      </c>
      <c r="Q307" s="30" t="str">
        <f>SSN_7!Q2288</f>
        <v>.0 d</v>
      </c>
      <c r="R307" s="30" t="str">
        <f>SSN_7!R2288</f>
        <v xml:space="preserve">   M</v>
      </c>
      <c r="S307" s="30" t="str">
        <f>SSN_7!S2288</f>
        <v>LTIP</v>
      </c>
      <c r="T307" s="30" t="str">
        <f>SSN_7!T2288</f>
        <v>TH D</v>
      </c>
      <c r="U307" s="30" t="str">
        <f>SSN_7!U2288</f>
        <v xml:space="preserve">LAY </v>
      </c>
      <c r="V307" s="30" t="str">
        <f>SSN_7!V2288</f>
        <v>OLER</v>
      </c>
      <c r="X307" t="e">
        <f>VLOOKUP(K307,$X$1:Y$30,2,FALSE())</f>
        <v>#N/A</v>
      </c>
      <c r="AB307" s="20">
        <f>MATCH("R",$J308:$J$1000,0)</f>
        <v>2</v>
      </c>
      <c r="AC307" s="20">
        <f>ROW()</f>
        <v>307</v>
      </c>
      <c r="AD307" s="24" t="e">
        <f t="shared" ca="1" si="47"/>
        <v>#N/A</v>
      </c>
      <c r="AE307" t="str">
        <f t="shared" ca="1" si="46"/>
        <v>E</v>
      </c>
    </row>
    <row r="308" spans="1:31">
      <c r="A308"/>
      <c r="J308" s="12" t="str">
        <f>SSN_7!J2289</f>
        <v/>
      </c>
      <c r="K308" s="30" t="str">
        <f>SSN_7!K2289</f>
        <v/>
      </c>
      <c r="L308" s="30" t="str">
        <f>SSN_7!L2289</f>
        <v/>
      </c>
      <c r="M308" s="30" t="str">
        <f>SSN_7!M2289</f>
        <v/>
      </c>
      <c r="N308" s="30" t="str">
        <f>SSN_7!N2289</f>
        <v/>
      </c>
      <c r="O308" s="30" t="str">
        <f>SSN_7!O2289</f>
        <v/>
      </c>
      <c r="P308" s="30" t="str">
        <f>SSN_7!P2289</f>
        <v/>
      </c>
      <c r="Q308" s="30" t="str">
        <f>SSN_7!Q2289</f>
        <v/>
      </c>
      <c r="R308" s="30" t="str">
        <f>SSN_7!R2289</f>
        <v/>
      </c>
      <c r="S308" s="30" t="str">
        <f>SSN_7!S2289</f>
        <v/>
      </c>
      <c r="T308" s="30" t="str">
        <f>SSN_7!T2289</f>
        <v/>
      </c>
      <c r="U308" s="30" t="str">
        <f>SSN_7!U2289</f>
        <v/>
      </c>
      <c r="V308" s="30" t="str">
        <f>SSN_7!V2289</f>
        <v/>
      </c>
      <c r="X308" t="e">
        <f>VLOOKUP(K308,$X$1:Y$30,2,FALSE())</f>
        <v>#N/A</v>
      </c>
      <c r="AB308" s="20">
        <f>MATCH("R",$J309:$J$1000,0)</f>
        <v>1</v>
      </c>
      <c r="AC308" s="20">
        <f>ROW()</f>
        <v>308</v>
      </c>
      <c r="AD308" s="24" t="e">
        <f t="shared" ca="1" si="47"/>
        <v>#N/A</v>
      </c>
      <c r="AE308" t="str">
        <f t="shared" ca="1" si="46"/>
        <v>E</v>
      </c>
    </row>
    <row r="309" spans="1:31">
      <c r="A309"/>
      <c r="J309" s="12" t="str">
        <f>SSN_7!J2290</f>
        <v>R</v>
      </c>
      <c r="K309" s="30" t="str">
        <f>SSN_7!K2290</f>
        <v>11.0</v>
      </c>
      <c r="L309" s="30" t="str">
        <f>SSN_7!L2290</f>
        <v xml:space="preserve"> 3.9</v>
      </c>
      <c r="M309" s="30" t="str">
        <f>SSN_7!M2290</f>
        <v xml:space="preserve"> 2.0</v>
      </c>
      <c r="N309" s="30" t="str">
        <f>SSN_7!N2290</f>
        <v xml:space="preserve"> 4.0</v>
      </c>
      <c r="O309" s="30" t="str">
        <f>SSN_7!O2290</f>
        <v xml:space="preserve"> 5.4</v>
      </c>
      <c r="P309" s="30" t="str">
        <f>SSN_7!P2290</f>
        <v xml:space="preserve"> 7.3</v>
      </c>
      <c r="Q309" s="30" t="str">
        <f>SSN_7!Q2290</f>
        <v>10.2</v>
      </c>
      <c r="R309" s="30" t="str">
        <f>SSN_7!R2290</f>
        <v>14.4</v>
      </c>
      <c r="S309" s="30" t="str">
        <f>SSN_7!S2290</f>
        <v>18.2</v>
      </c>
      <c r="T309" s="30" t="str">
        <f>SSN_7!T2290</f>
        <v>21.5</v>
      </c>
      <c r="U309" s="30" t="str">
        <f>SSN_7!U2290</f>
        <v>25.0</v>
      </c>
      <c r="V309" s="30" t="str">
        <f>SSN_7!V2290</f>
        <v>29.0</v>
      </c>
      <c r="X309" t="str">
        <f>VLOOKUP(K309,$X$1:Y$30,2,FALSE())</f>
        <v>1100</v>
      </c>
      <c r="AB309" s="20">
        <f>MATCH("R",$J310:$J$1000,0)</f>
        <v>23</v>
      </c>
      <c r="AC309" s="20">
        <f>ROW()</f>
        <v>309</v>
      </c>
      <c r="AD309" s="24" t="e">
        <f t="shared" ca="1" si="47"/>
        <v>#N/A</v>
      </c>
      <c r="AE309" t="str">
        <f t="shared" ca="1" si="46"/>
        <v>E</v>
      </c>
    </row>
    <row r="310" spans="1:31">
      <c r="A310"/>
      <c r="J310" s="12" t="str">
        <f>SSN_7!J2291</f>
        <v/>
      </c>
      <c r="K310" s="30" t="str">
        <f>SSN_7!K2291</f>
        <v xml:space="preserve">    </v>
      </c>
      <c r="L310" s="30" t="str">
        <f>SSN_7!L2291</f>
        <v xml:space="preserve"> 1F2</v>
      </c>
      <c r="M310" s="30" t="str">
        <f>SSN_7!M2291</f>
        <v xml:space="preserve"> 1F2</v>
      </c>
      <c r="N310" s="30" t="str">
        <f>SSN_7!N2291</f>
        <v xml:space="preserve"> 1F2</v>
      </c>
      <c r="O310" s="30" t="str">
        <f>SSN_7!O2291</f>
        <v xml:space="preserve"> 1F2</v>
      </c>
      <c r="P310" s="30" t="str">
        <f>SSN_7!P2291</f>
        <v xml:space="preserve"> 1F2</v>
      </c>
      <c r="Q310" s="30" t="str">
        <f>SSN_7!Q2291</f>
        <v xml:space="preserve"> 1F2</v>
      </c>
      <c r="R310" s="30" t="str">
        <f>SSN_7!R2291</f>
        <v xml:space="preserve"> 1F2</v>
      </c>
      <c r="S310" s="30" t="str">
        <f>SSN_7!S2291</f>
        <v xml:space="preserve"> 1F2</v>
      </c>
      <c r="T310" s="30" t="str">
        <f>SSN_7!T2291</f>
        <v xml:space="preserve"> 1F2</v>
      </c>
      <c r="U310" s="30" t="str">
        <f>SSN_7!U2291</f>
        <v xml:space="preserve"> 1F2</v>
      </c>
      <c r="V310" s="30" t="str">
        <f>SSN_7!V2291</f>
        <v xml:space="preserve"> 1F2</v>
      </c>
      <c r="X310" t="e">
        <f>VLOOKUP(K310,$X$1:Y$30,2,FALSE())</f>
        <v>#N/A</v>
      </c>
      <c r="AB310" s="20">
        <f>MATCH("R",$J311:$J$1000,0)</f>
        <v>22</v>
      </c>
      <c r="AC310" s="20">
        <f>ROW()</f>
        <v>310</v>
      </c>
      <c r="AD310" s="24" t="e">
        <f t="shared" ca="1" si="47"/>
        <v>#N/A</v>
      </c>
      <c r="AE310" t="str">
        <f t="shared" ca="1" si="46"/>
        <v>E</v>
      </c>
    </row>
    <row r="311" spans="1:31">
      <c r="A311"/>
      <c r="J311" s="12" t="str">
        <f>SSN_7!J2292</f>
        <v/>
      </c>
      <c r="K311" s="30" t="str">
        <f>SSN_7!K2292</f>
        <v xml:space="preserve">    </v>
      </c>
      <c r="L311" s="30" t="str">
        <f>SSN_7!L2292</f>
        <v>67.0</v>
      </c>
      <c r="M311" s="30" t="str">
        <f>SSN_7!M2292</f>
        <v>59.4</v>
      </c>
      <c r="N311" s="30" t="str">
        <f>SSN_7!N2292</f>
        <v>67.0</v>
      </c>
      <c r="O311" s="30" t="str">
        <f>SSN_7!O2292</f>
        <v>67.0</v>
      </c>
      <c r="P311" s="30" t="str">
        <f>SSN_7!P2292</f>
        <v>67.0</v>
      </c>
      <c r="Q311" s="30" t="str">
        <f>SSN_7!Q2292</f>
        <v>67.0</v>
      </c>
      <c r="R311" s="30" t="str">
        <f>SSN_7!R2292</f>
        <v>67.0</v>
      </c>
      <c r="S311" s="30" t="str">
        <f>SSN_7!S2292</f>
        <v>67.0</v>
      </c>
      <c r="T311" s="30" t="str">
        <f>SSN_7!T2292</f>
        <v>67.0</v>
      </c>
      <c r="U311" s="30" t="str">
        <f>SSN_7!U2292</f>
        <v>67.0</v>
      </c>
      <c r="V311" s="30" t="str">
        <f>SSN_7!V2292</f>
        <v>67.0</v>
      </c>
      <c r="X311" t="e">
        <f>VLOOKUP(K311,$X$1:Y$30,2,FALSE())</f>
        <v>#N/A</v>
      </c>
      <c r="AB311" s="20">
        <f>MATCH("R",$J312:$J$1000,0)</f>
        <v>21</v>
      </c>
      <c r="AC311" s="20">
        <f>ROW()</f>
        <v>311</v>
      </c>
      <c r="AD311" s="24" t="e">
        <f t="shared" ca="1" si="47"/>
        <v>#N/A</v>
      </c>
      <c r="AE311" t="str">
        <f t="shared" ca="1" si="46"/>
        <v>E</v>
      </c>
    </row>
    <row r="312" spans="1:31">
      <c r="A312"/>
      <c r="J312" s="12" t="str">
        <f>SSN_7!J2293</f>
        <v/>
      </c>
      <c r="K312" s="30" t="str">
        <f>SSN_7!K2293</f>
        <v xml:space="preserve">    </v>
      </c>
      <c r="L312" s="30" t="str">
        <f>SSN_7!L2293</f>
        <v xml:space="preserve"> 2.9</v>
      </c>
      <c r="M312" s="30" t="str">
        <f>SSN_7!M2293</f>
        <v xml:space="preserve"> 2.2</v>
      </c>
      <c r="N312" s="30" t="str">
        <f>SSN_7!N2293</f>
        <v xml:space="preserve"> 2.9</v>
      </c>
      <c r="O312" s="30" t="str">
        <f>SSN_7!O2293</f>
        <v xml:space="preserve"> 2.9</v>
      </c>
      <c r="P312" s="30" t="str">
        <f>SSN_7!P2293</f>
        <v xml:space="preserve"> 2.9</v>
      </c>
      <c r="Q312" s="30" t="str">
        <f>SSN_7!Q2293</f>
        <v xml:space="preserve"> 2.9</v>
      </c>
      <c r="R312" s="30" t="str">
        <f>SSN_7!R2293</f>
        <v xml:space="preserve"> 2.9</v>
      </c>
      <c r="S312" s="30" t="str">
        <f>SSN_7!S2293</f>
        <v xml:space="preserve"> 2.9</v>
      </c>
      <c r="T312" s="30" t="str">
        <f>SSN_7!T2293</f>
        <v xml:space="preserve"> 2.9</v>
      </c>
      <c r="U312" s="30" t="str">
        <f>SSN_7!U2293</f>
        <v xml:space="preserve"> 2.9</v>
      </c>
      <c r="V312" s="30" t="str">
        <f>SSN_7!V2293</f>
        <v xml:space="preserve"> 2.9</v>
      </c>
      <c r="X312" t="e">
        <f>VLOOKUP(K312,$X$1:Y$30,2,FALSE())</f>
        <v>#N/A</v>
      </c>
      <c r="AB312" s="20">
        <f>MATCH("R",$J313:$J$1000,0)</f>
        <v>20</v>
      </c>
      <c r="AC312" s="20">
        <f>ROW()</f>
        <v>312</v>
      </c>
      <c r="AD312" s="24" t="e">
        <f t="shared" ca="1" si="47"/>
        <v>#N/A</v>
      </c>
      <c r="AE312" t="str">
        <f t="shared" ca="1" si="46"/>
        <v>E</v>
      </c>
    </row>
    <row r="313" spans="1:31">
      <c r="A313"/>
      <c r="J313" s="12" t="str">
        <f>SSN_7!J2294</f>
        <v/>
      </c>
      <c r="K313" s="30" t="str">
        <f>SSN_7!K2294</f>
        <v xml:space="preserve">    </v>
      </c>
      <c r="L313" s="30" t="str">
        <f>SSN_7!L2294</f>
        <v xml:space="preserve"> 407</v>
      </c>
      <c r="M313" s="30" t="str">
        <f>SSN_7!M2294</f>
        <v xml:space="preserve"> 288</v>
      </c>
      <c r="N313" s="30" t="str">
        <f>SSN_7!N2294</f>
        <v xml:space="preserve"> 407</v>
      </c>
      <c r="O313" s="30" t="str">
        <f>SSN_7!O2294</f>
        <v xml:space="preserve"> 407</v>
      </c>
      <c r="P313" s="30" t="str">
        <f>SSN_7!P2294</f>
        <v xml:space="preserve"> 407</v>
      </c>
      <c r="Q313" s="30" t="str">
        <f>SSN_7!Q2294</f>
        <v xml:space="preserve"> 407</v>
      </c>
      <c r="R313" s="30" t="str">
        <f>SSN_7!R2294</f>
        <v xml:space="preserve"> 407</v>
      </c>
      <c r="S313" s="30" t="str">
        <f>SSN_7!S2294</f>
        <v xml:space="preserve"> 407</v>
      </c>
      <c r="T313" s="30" t="str">
        <f>SSN_7!T2294</f>
        <v xml:space="preserve"> 407</v>
      </c>
      <c r="U313" s="30" t="str">
        <f>SSN_7!U2294</f>
        <v xml:space="preserve"> 407</v>
      </c>
      <c r="V313" s="30" t="str">
        <f>SSN_7!V2294</f>
        <v xml:space="preserve"> 407</v>
      </c>
      <c r="X313" t="e">
        <f>VLOOKUP(K313,$X$1:Y$30,2,FALSE())</f>
        <v>#N/A</v>
      </c>
      <c r="AB313" s="20">
        <f>MATCH("R",$J314:$J$1000,0)</f>
        <v>19</v>
      </c>
      <c r="AC313" s="20">
        <f>ROW()</f>
        <v>313</v>
      </c>
      <c r="AD313" s="24" t="e">
        <f t="shared" ca="1" si="47"/>
        <v>#N/A</v>
      </c>
      <c r="AE313" t="str">
        <f t="shared" ca="1" si="46"/>
        <v>E</v>
      </c>
    </row>
    <row r="314" spans="1:31">
      <c r="A314"/>
      <c r="J314" s="12" t="str">
        <f>SSN_7!J2295</f>
        <v/>
      </c>
      <c r="K314" s="30" t="str">
        <f>SSN_7!K2295</f>
        <v xml:space="preserve">    </v>
      </c>
      <c r="L314" s="30" t="str">
        <f>SSN_7!L2295</f>
        <v>0.50</v>
      </c>
      <c r="M314" s="30" t="str">
        <f>SSN_7!M2295</f>
        <v>1.00</v>
      </c>
      <c r="N314" s="30" t="str">
        <f>SSN_7!N2295</f>
        <v>0.46</v>
      </c>
      <c r="O314" s="30" t="str">
        <f>SSN_7!O2295</f>
        <v>0.06</v>
      </c>
      <c r="P314" s="30" t="str">
        <f>SSN_7!P2295</f>
        <v>0.00</v>
      </c>
      <c r="Q314" s="30" t="str">
        <f>SSN_7!Q2295</f>
        <v>0.00</v>
      </c>
      <c r="R314" s="30" t="str">
        <f>SSN_7!R2295</f>
        <v>0.00</v>
      </c>
      <c r="S314" s="30" t="str">
        <f>SSN_7!S2295</f>
        <v>0.00</v>
      </c>
      <c r="T314" s="30" t="str">
        <f>SSN_7!T2295</f>
        <v>0.00</v>
      </c>
      <c r="U314" s="30" t="str">
        <f>SSN_7!U2295</f>
        <v>0.00</v>
      </c>
      <c r="V314" s="30" t="str">
        <f>SSN_7!V2295</f>
        <v>0.00</v>
      </c>
      <c r="X314" t="e">
        <f>VLOOKUP(K314,$X$1:Y$30,2,FALSE())</f>
        <v>#N/A</v>
      </c>
      <c r="AB314" s="20">
        <f>MATCH("R",$J315:$J$1000,0)</f>
        <v>18</v>
      </c>
      <c r="AC314" s="20">
        <f>ROW()</f>
        <v>314</v>
      </c>
      <c r="AD314" s="24" t="e">
        <f t="shared" ca="1" si="47"/>
        <v>#N/A</v>
      </c>
      <c r="AE314" t="str">
        <f t="shared" ca="1" si="46"/>
        <v>E</v>
      </c>
    </row>
    <row r="315" spans="1:31">
      <c r="A315"/>
      <c r="J315" s="12" t="str">
        <f>SSN_7!J2296</f>
        <v/>
      </c>
      <c r="K315" s="30" t="str">
        <f>SSN_7!K2296</f>
        <v xml:space="preserve">    </v>
      </c>
      <c r="L315" s="30" t="str">
        <f>SSN_7!L2296</f>
        <v xml:space="preserve"> 108</v>
      </c>
      <c r="M315" s="30" t="str">
        <f>SSN_7!M2296</f>
        <v xml:space="preserve">  98</v>
      </c>
      <c r="N315" s="30" t="str">
        <f>SSN_7!N2296</f>
        <v xml:space="preserve"> 109</v>
      </c>
      <c r="O315" s="30" t="str">
        <f>SSN_7!O2296</f>
        <v xml:space="preserve"> 121</v>
      </c>
      <c r="P315" s="30" t="str">
        <f>SSN_7!P2296</f>
        <v xml:space="preserve"> 148</v>
      </c>
      <c r="Q315" s="30" t="str">
        <f>SSN_7!Q2296</f>
        <v xml:space="preserve"> 179</v>
      </c>
      <c r="R315" s="30" t="str">
        <f>SSN_7!R2296</f>
        <v xml:space="preserve"> 183</v>
      </c>
      <c r="S315" s="30" t="str">
        <f>SSN_7!S2296</f>
        <v xml:space="preserve"> 185</v>
      </c>
      <c r="T315" s="30" t="str">
        <f>SSN_7!T2296</f>
        <v xml:space="preserve"> 186</v>
      </c>
      <c r="U315" s="30" t="str">
        <f>SSN_7!U2296</f>
        <v xml:space="preserve"> 188</v>
      </c>
      <c r="V315" s="30" t="str">
        <f>SSN_7!V2296</f>
        <v xml:space="preserve"> 189</v>
      </c>
      <c r="X315" t="e">
        <f>VLOOKUP(K315,$X$1:Y$30,2,FALSE())</f>
        <v>#N/A</v>
      </c>
      <c r="AB315" s="20">
        <f>MATCH("R",$J316:$J$1000,0)</f>
        <v>17</v>
      </c>
      <c r="AC315" s="20">
        <f>ROW()</f>
        <v>315</v>
      </c>
      <c r="AD315" s="24" t="e">
        <f t="shared" ca="1" si="47"/>
        <v>#N/A</v>
      </c>
      <c r="AE315" t="str">
        <f t="shared" ca="1" si="46"/>
        <v>E</v>
      </c>
    </row>
    <row r="316" spans="1:31">
      <c r="A316"/>
      <c r="J316" s="12" t="str">
        <f>SSN_7!J2297</f>
        <v/>
      </c>
      <c r="K316" s="30" t="str">
        <f>SSN_7!K2297</f>
        <v xml:space="preserve">    </v>
      </c>
      <c r="L316" s="30" t="str">
        <f>SSN_7!L2297</f>
        <v xml:space="preserve">  27</v>
      </c>
      <c r="M316" s="30" t="str">
        <f>SSN_7!M2297</f>
        <v xml:space="preserve">  31</v>
      </c>
      <c r="N316" s="30" t="str">
        <f>SSN_7!N2297</f>
        <v xml:space="preserve">  27</v>
      </c>
      <c r="O316" s="30" t="str">
        <f>SSN_7!O2297</f>
        <v xml:space="preserve">  17</v>
      </c>
      <c r="P316" s="30" t="str">
        <f>SSN_7!P2297</f>
        <v xml:space="preserve">  -7</v>
      </c>
      <c r="Q316" s="30" t="str">
        <f>SSN_7!Q2297</f>
        <v xml:space="preserve"> -35</v>
      </c>
      <c r="R316" s="30" t="str">
        <f>SSN_7!R2297</f>
        <v xml:space="preserve"> -35</v>
      </c>
      <c r="S316" s="30" t="str">
        <f>SSN_7!S2297</f>
        <v xml:space="preserve"> -35</v>
      </c>
      <c r="T316" s="30" t="str">
        <f>SSN_7!T2297</f>
        <v xml:space="preserve"> -35</v>
      </c>
      <c r="U316" s="30" t="str">
        <f>SSN_7!U2297</f>
        <v xml:space="preserve"> -35</v>
      </c>
      <c r="V316" s="30" t="str">
        <f>SSN_7!V2297</f>
        <v xml:space="preserve"> -35</v>
      </c>
      <c r="X316" t="e">
        <f>VLOOKUP(K316,$X$1:Y$30,2,FALSE())</f>
        <v>#N/A</v>
      </c>
      <c r="AB316" s="20">
        <f>MATCH("R",$J317:$J$1000,0)</f>
        <v>16</v>
      </c>
      <c r="AC316" s="20">
        <f>ROW()</f>
        <v>316</v>
      </c>
      <c r="AD316" s="24" t="e">
        <f t="shared" ca="1" si="47"/>
        <v>#N/A</v>
      </c>
      <c r="AE316" t="str">
        <f t="shared" ca="1" si="46"/>
        <v>E</v>
      </c>
    </row>
    <row r="317" spans="1:31">
      <c r="A317"/>
      <c r="J317" s="12" t="str">
        <f>SSN_7!J2298</f>
        <v/>
      </c>
      <c r="K317" s="30" t="str">
        <f>SSN_7!K2298</f>
        <v xml:space="preserve">    </v>
      </c>
      <c r="L317" s="30" t="str">
        <f>SSN_7!L2298</f>
        <v xml:space="preserve"> -88</v>
      </c>
      <c r="M317" s="30" t="str">
        <f>SSN_7!M2298</f>
        <v xml:space="preserve"> -78</v>
      </c>
      <c r="N317" s="30" t="str">
        <f>SSN_7!N2298</f>
        <v xml:space="preserve"> -89</v>
      </c>
      <c r="O317" s="30" t="str">
        <f>SSN_7!O2298</f>
        <v>-101</v>
      </c>
      <c r="P317" s="30" t="str">
        <f>SSN_7!P2298</f>
        <v>-128</v>
      </c>
      <c r="Q317" s="30" t="str">
        <f>SSN_7!Q2298</f>
        <v>-159</v>
      </c>
      <c r="R317" s="30" t="str">
        <f>SSN_7!R2298</f>
        <v>-163</v>
      </c>
      <c r="S317" s="30" t="str">
        <f>SSN_7!S2298</f>
        <v>-165</v>
      </c>
      <c r="T317" s="30" t="str">
        <f>SSN_7!T2298</f>
        <v>-166</v>
      </c>
      <c r="U317" s="30" t="str">
        <f>SSN_7!U2298</f>
        <v>-168</v>
      </c>
      <c r="V317" s="30" t="str">
        <f>SSN_7!V2298</f>
        <v>-169</v>
      </c>
      <c r="X317" t="e">
        <f>VLOOKUP(K317,$X$1:Y$30,2,FALSE())</f>
        <v>#N/A</v>
      </c>
      <c r="AB317" s="20">
        <f>MATCH("R",$J318:$J$1000,0)</f>
        <v>15</v>
      </c>
      <c r="AC317" s="20">
        <f>ROW()</f>
        <v>317</v>
      </c>
      <c r="AD317" s="24" t="e">
        <f t="shared" ca="1" si="47"/>
        <v>#N/A</v>
      </c>
      <c r="AE317" t="str">
        <f t="shared" ca="1" si="46"/>
        <v>E</v>
      </c>
    </row>
    <row r="318" spans="1:31">
      <c r="A318"/>
      <c r="J318" s="12" t="str">
        <f>SSN_7!J2299</f>
        <v/>
      </c>
      <c r="K318" s="30" t="str">
        <f>SSN_7!K2299</f>
        <v xml:space="preserve">    </v>
      </c>
      <c r="L318" s="30" t="str">
        <f>SSN_7!L2299</f>
        <v>-144</v>
      </c>
      <c r="M318" s="30" t="str">
        <f>SSN_7!M2299</f>
        <v>-137</v>
      </c>
      <c r="N318" s="30" t="str">
        <f>SSN_7!N2299</f>
        <v>-144</v>
      </c>
      <c r="O318" s="30" t="str">
        <f>SSN_7!O2299</f>
        <v>-149</v>
      </c>
      <c r="P318" s="30" t="str">
        <f>SSN_7!P2299</f>
        <v>-153</v>
      </c>
      <c r="Q318" s="30" t="str">
        <f>SSN_7!Q2299</f>
        <v>-159</v>
      </c>
      <c r="R318" s="30" t="str">
        <f>SSN_7!R2299</f>
        <v>-164</v>
      </c>
      <c r="S318" s="30" t="str">
        <f>SSN_7!S2299</f>
        <v>-167</v>
      </c>
      <c r="T318" s="30" t="str">
        <f>SSN_7!T2299</f>
        <v>-169</v>
      </c>
      <c r="U318" s="30" t="str">
        <f>SSN_7!U2299</f>
        <v>-170</v>
      </c>
      <c r="V318" s="30" t="str">
        <f>SSN_7!V2299</f>
        <v>-172</v>
      </c>
      <c r="X318" t="e">
        <f>VLOOKUP(K318,$X$1:Y$30,2,FALSE())</f>
        <v>#N/A</v>
      </c>
      <c r="AB318" s="20">
        <f>MATCH("R",$J319:$J$1000,0)</f>
        <v>14</v>
      </c>
      <c r="AC318" s="20">
        <f>ROW()</f>
        <v>318</v>
      </c>
      <c r="AD318" s="24" t="e">
        <f t="shared" ca="1" si="47"/>
        <v>#N/A</v>
      </c>
      <c r="AE318" t="str">
        <f t="shared" ca="1" si="46"/>
        <v>E</v>
      </c>
    </row>
    <row r="319" spans="1:31">
      <c r="A319"/>
      <c r="J319" s="12" t="str">
        <f>SSN_7!J2300</f>
        <v/>
      </c>
      <c r="K319" s="30" t="str">
        <f>SSN_7!K2300</f>
        <v xml:space="preserve">    </v>
      </c>
      <c r="L319" s="30" t="str">
        <f>SSN_7!L2300</f>
        <v xml:space="preserve">  56</v>
      </c>
      <c r="M319" s="30" t="str">
        <f>SSN_7!M2300</f>
        <v xml:space="preserve">  59</v>
      </c>
      <c r="N319" s="30" t="str">
        <f>SSN_7!N2300</f>
        <v xml:space="preserve">  56</v>
      </c>
      <c r="O319" s="30" t="str">
        <f>SSN_7!O2300</f>
        <v xml:space="preserve">  48</v>
      </c>
      <c r="P319" s="30" t="str">
        <f>SSN_7!P2300</f>
        <v xml:space="preserve">  25</v>
      </c>
      <c r="Q319" s="30" t="str">
        <f>SSN_7!Q2300</f>
        <v xml:space="preserve">  -1</v>
      </c>
      <c r="R319" s="30" t="str">
        <f>SSN_7!R2300</f>
        <v xml:space="preserve">   1</v>
      </c>
      <c r="S319" s="30" t="str">
        <f>SSN_7!S2300</f>
        <v xml:space="preserve">   2</v>
      </c>
      <c r="T319" s="30" t="str">
        <f>SSN_7!T2300</f>
        <v xml:space="preserve">   2</v>
      </c>
      <c r="U319" s="30" t="str">
        <f>SSN_7!U2300</f>
        <v xml:space="preserve">   3</v>
      </c>
      <c r="V319" s="30" t="str">
        <f>SSN_7!V2300</f>
        <v xml:space="preserve">   3</v>
      </c>
      <c r="X319" t="e">
        <f>VLOOKUP(K319,$X$1:Y$30,2,FALSE())</f>
        <v>#N/A</v>
      </c>
      <c r="AB319" s="20">
        <f>MATCH("R",$J320:$J$1000,0)</f>
        <v>13</v>
      </c>
      <c r="AC319" s="20">
        <f>ROW()</f>
        <v>319</v>
      </c>
      <c r="AD319" s="24" t="e">
        <f t="shared" ca="1" si="47"/>
        <v>#N/A</v>
      </c>
      <c r="AE319" t="str">
        <f t="shared" ca="1" si="46"/>
        <v>E</v>
      </c>
    </row>
    <row r="320" spans="1:31">
      <c r="A320"/>
      <c r="J320" s="12" t="str">
        <f>SSN_7!J2301</f>
        <v/>
      </c>
      <c r="K320" s="30" t="str">
        <f>SSN_7!K2301</f>
        <v xml:space="preserve">    </v>
      </c>
      <c r="L320" s="30" t="str">
        <f>SSN_7!L2301</f>
        <v xml:space="preserve">  31</v>
      </c>
      <c r="M320" s="30" t="str">
        <f>SSN_7!M2301</f>
        <v xml:space="preserve">  25</v>
      </c>
      <c r="N320" s="30" t="str">
        <f>SSN_7!N2301</f>
        <v xml:space="preserve">  32</v>
      </c>
      <c r="O320" s="30" t="str">
        <f>SSN_7!O2301</f>
        <v xml:space="preserve">  44</v>
      </c>
      <c r="P320" s="30" t="str">
        <f>SSN_7!P2301</f>
        <v xml:space="preserve">  69</v>
      </c>
      <c r="Q320" s="30" t="str">
        <f>SSN_7!Q2301</f>
        <v xml:space="preserve">  85</v>
      </c>
      <c r="R320" s="30" t="str">
        <f>SSN_7!R2301</f>
        <v xml:space="preserve">  83</v>
      </c>
      <c r="S320" s="30" t="str">
        <f>SSN_7!S2301</f>
        <v xml:space="preserve">  82</v>
      </c>
      <c r="T320" s="30" t="str">
        <f>SSN_7!T2301</f>
        <v xml:space="preserve">  82</v>
      </c>
      <c r="U320" s="30" t="str">
        <f>SSN_7!U2301</f>
        <v xml:space="preserve">  82</v>
      </c>
      <c r="V320" s="30" t="str">
        <f>SSN_7!V2301</f>
        <v xml:space="preserve">  81</v>
      </c>
      <c r="X320" t="e">
        <f>VLOOKUP(K320,$X$1:Y$30,2,FALSE())</f>
        <v>#N/A</v>
      </c>
      <c r="AB320" s="20">
        <f>MATCH("R",$J321:$J$1000,0)</f>
        <v>12</v>
      </c>
      <c r="AC320" s="20">
        <f>ROW()</f>
        <v>320</v>
      </c>
      <c r="AD320" s="24" t="e">
        <f t="shared" ca="1" si="47"/>
        <v>#N/A</v>
      </c>
      <c r="AE320" t="str">
        <f t="shared" ca="1" si="46"/>
        <v>E</v>
      </c>
    </row>
    <row r="321" spans="1:31">
      <c r="A321"/>
      <c r="J321" s="12" t="str">
        <f>SSN_7!J2302</f>
        <v/>
      </c>
      <c r="K321" s="30" t="str">
        <f>SSN_7!K2302</f>
        <v xml:space="preserve">    </v>
      </c>
      <c r="L321" s="30" t="str">
        <f>SSN_7!L2302</f>
        <v>0.01</v>
      </c>
      <c r="M321" s="30" t="str">
        <f>SSN_7!M2302</f>
        <v>0.02</v>
      </c>
      <c r="N321" s="30" t="str">
        <f>SSN_7!N2302</f>
        <v>0.01</v>
      </c>
      <c r="O321" s="30" t="str">
        <f>SSN_7!O2302</f>
        <v>0.01</v>
      </c>
      <c r="P321" s="30" t="str">
        <f>SSN_7!P2302</f>
        <v>0.00</v>
      </c>
      <c r="Q321" s="30" t="str">
        <f>SSN_7!Q2302</f>
        <v>0.00</v>
      </c>
      <c r="R321" s="30" t="str">
        <f>SSN_7!R2302</f>
        <v>0.00</v>
      </c>
      <c r="S321" s="30" t="str">
        <f>SSN_7!S2302</f>
        <v>0.00</v>
      </c>
      <c r="T321" s="30" t="str">
        <f>SSN_7!T2302</f>
        <v>0.00</v>
      </c>
      <c r="U321" s="30" t="str">
        <f>SSN_7!U2302</f>
        <v>0.00</v>
      </c>
      <c r="V321" s="30" t="str">
        <f>SSN_7!V2302</f>
        <v>0.00</v>
      </c>
      <c r="X321" t="e">
        <f>VLOOKUP(K321,$X$1:Y$30,2,FALSE())</f>
        <v>#N/A</v>
      </c>
      <c r="AB321" s="20">
        <f>MATCH("R",$J322:$J$1000,0)</f>
        <v>11</v>
      </c>
      <c r="AC321" s="20">
        <f>ROW()</f>
        <v>321</v>
      </c>
      <c r="AD321" s="24" t="e">
        <f t="shared" ca="1" si="47"/>
        <v>#N/A</v>
      </c>
      <c r="AE321" t="str">
        <f t="shared" ca="1" si="46"/>
        <v>E</v>
      </c>
    </row>
    <row r="322" spans="1:31">
      <c r="A322"/>
      <c r="J322" s="12" t="str">
        <f>SSN_7!J2303</f>
        <v/>
      </c>
      <c r="K322" s="30" t="str">
        <f>SSN_7!K2303</f>
        <v xml:space="preserve">    </v>
      </c>
      <c r="L322" s="30" t="str">
        <f>SSN_7!L2303</f>
        <v>0.00</v>
      </c>
      <c r="M322" s="30" t="str">
        <f>SSN_7!M2303</f>
        <v>0.00</v>
      </c>
      <c r="N322" s="30" t="str">
        <f>SSN_7!N2303</f>
        <v>0.00</v>
      </c>
      <c r="O322" s="30" t="str">
        <f>SSN_7!O2303</f>
        <v>0.00</v>
      </c>
      <c r="P322" s="30" t="str">
        <f>SSN_7!P2303</f>
        <v>0.00</v>
      </c>
      <c r="Q322" s="30" t="str">
        <f>SSN_7!Q2303</f>
        <v>0.00</v>
      </c>
      <c r="R322" s="30" t="str">
        <f>SSN_7!R2303</f>
        <v>0.00</v>
      </c>
      <c r="S322" s="30" t="str">
        <f>SSN_7!S2303</f>
        <v>0.00</v>
      </c>
      <c r="T322" s="30" t="str">
        <f>SSN_7!T2303</f>
        <v>0.00</v>
      </c>
      <c r="U322" s="30" t="str">
        <f>SSN_7!U2303</f>
        <v>0.00</v>
      </c>
      <c r="V322" s="30" t="str">
        <f>SSN_7!V2303</f>
        <v>0.00</v>
      </c>
      <c r="X322" t="e">
        <f>VLOOKUP(K322,$X$1:Y$30,2,FALSE())</f>
        <v>#N/A</v>
      </c>
      <c r="AB322" s="20">
        <f>MATCH("R",$J323:$J$1000,0)</f>
        <v>10</v>
      </c>
      <c r="AC322" s="20">
        <f>ROW()</f>
        <v>322</v>
      </c>
      <c r="AD322" s="24" t="e">
        <f t="shared" ca="1" si="47"/>
        <v>#N/A</v>
      </c>
      <c r="AE322" t="str">
        <f t="shared" ref="AE322:AE385" ca="1" si="48">IF(ISERROR(AD322),"E","OK")</f>
        <v>E</v>
      </c>
    </row>
    <row r="323" spans="1:31">
      <c r="A323"/>
      <c r="J323" s="12" t="str">
        <f>SSN_7!J2304</f>
        <v/>
      </c>
      <c r="K323" s="30" t="str">
        <f>SSN_7!K2304</f>
        <v xml:space="preserve">    </v>
      </c>
      <c r="L323" s="30" t="str">
        <f>SSN_7!L2304</f>
        <v>0.07</v>
      </c>
      <c r="M323" s="30" t="str">
        <f>SSN_7!M2304</f>
        <v>0.08</v>
      </c>
      <c r="N323" s="30" t="str">
        <f>SSN_7!N2304</f>
        <v>0.07</v>
      </c>
      <c r="O323" s="30" t="str">
        <f>SSN_7!O2304</f>
        <v>0.04</v>
      </c>
      <c r="P323" s="30" t="str">
        <f>SSN_7!P2304</f>
        <v>0.01</v>
      </c>
      <c r="Q323" s="30" t="str">
        <f>SSN_7!Q2304</f>
        <v>0.00</v>
      </c>
      <c r="R323" s="30" t="str">
        <f>SSN_7!R2304</f>
        <v>0.00</v>
      </c>
      <c r="S323" s="30" t="str">
        <f>SSN_7!S2304</f>
        <v>0.00</v>
      </c>
      <c r="T323" s="30" t="str">
        <f>SSN_7!T2304</f>
        <v>0.00</v>
      </c>
      <c r="U323" s="30" t="str">
        <f>SSN_7!U2304</f>
        <v>0.00</v>
      </c>
      <c r="V323" s="30" t="str">
        <f>SSN_7!V2304</f>
        <v>0.00</v>
      </c>
      <c r="X323" t="e">
        <f>VLOOKUP(K323,$X$1:Y$30,2,FALSE())</f>
        <v>#N/A</v>
      </c>
      <c r="AB323" s="20">
        <f>MATCH("R",$J324:$J$1000,0)</f>
        <v>9</v>
      </c>
      <c r="AC323" s="20">
        <f>ROW()</f>
        <v>323</v>
      </c>
      <c r="AD323" s="24" t="e">
        <f t="shared" ref="AD323:AD386" ca="1" si="49">IF(VALUE(INDIRECT(ADDRESS(AD322,AA$1+1,1,TRUE())))=1,AD322+1,VALUE(INDIRECT(ADDRESS(AD322,AA$1+2,1,TRUE())))+VALUE((INDIRECT(ADDRESS(AD322,AA$1+1,1,TRUE())))))</f>
        <v>#N/A</v>
      </c>
      <c r="AE323" t="str">
        <f t="shared" ca="1" si="48"/>
        <v>E</v>
      </c>
    </row>
    <row r="324" spans="1:31">
      <c r="A324"/>
      <c r="J324" s="12" t="str">
        <f>SSN_7!J2305</f>
        <v/>
      </c>
      <c r="K324" s="30" t="str">
        <f>SSN_7!K2305</f>
        <v xml:space="preserve">    </v>
      </c>
      <c r="L324" s="30" t="str">
        <f>SSN_7!L2305</f>
        <v>11.2</v>
      </c>
      <c r="M324" s="30" t="str">
        <f>SSN_7!M2305</f>
        <v xml:space="preserve"> 6.2</v>
      </c>
      <c r="N324" s="30" t="str">
        <f>SSN_7!N2305</f>
        <v>11.5</v>
      </c>
      <c r="O324" s="30" t="str">
        <f>SSN_7!O2305</f>
        <v>17.0</v>
      </c>
      <c r="P324" s="30" t="str">
        <f>SSN_7!P2305</f>
        <v>18.9</v>
      </c>
      <c r="Q324" s="30" t="str">
        <f>SSN_7!Q2305</f>
        <v xml:space="preserve"> 5.9</v>
      </c>
      <c r="R324" s="30" t="str">
        <f>SSN_7!R2305</f>
        <v xml:space="preserve"> 5.9</v>
      </c>
      <c r="S324" s="30" t="str">
        <f>SSN_7!S2305</f>
        <v xml:space="preserve"> 5.9</v>
      </c>
      <c r="T324" s="30" t="str">
        <f>SSN_7!T2305</f>
        <v xml:space="preserve"> 5.9</v>
      </c>
      <c r="U324" s="30" t="str">
        <f>SSN_7!U2305</f>
        <v xml:space="preserve"> 5.9</v>
      </c>
      <c r="V324" s="30" t="str">
        <f>SSN_7!V2305</f>
        <v xml:space="preserve"> 5.9</v>
      </c>
      <c r="X324" t="e">
        <f>VLOOKUP(K324,$X$1:Y$30,2,FALSE())</f>
        <v>#N/A</v>
      </c>
      <c r="AB324" s="20">
        <f>MATCH("R",$J325:$J$1000,0)</f>
        <v>8</v>
      </c>
      <c r="AC324" s="20">
        <f>ROW()</f>
        <v>324</v>
      </c>
      <c r="AD324" s="24" t="e">
        <f t="shared" ca="1" si="49"/>
        <v>#N/A</v>
      </c>
      <c r="AE324" t="str">
        <f t="shared" ca="1" si="48"/>
        <v>E</v>
      </c>
    </row>
    <row r="325" spans="1:31">
      <c r="A325"/>
      <c r="J325" s="12" t="str">
        <f>SSN_7!J2306</f>
        <v/>
      </c>
      <c r="K325" s="30" t="str">
        <f>SSN_7!K2306</f>
        <v xml:space="preserve">    </v>
      </c>
      <c r="L325" s="30" t="str">
        <f>SSN_7!L2306</f>
        <v xml:space="preserve"> 6.8</v>
      </c>
      <c r="M325" s="30" t="str">
        <f>SSN_7!M2306</f>
        <v xml:space="preserve"> 3.8</v>
      </c>
      <c r="N325" s="30" t="str">
        <f>SSN_7!N2306</f>
        <v xml:space="preserve"> 7.1</v>
      </c>
      <c r="O325" s="30" t="str">
        <f>SSN_7!O2306</f>
        <v>12.7</v>
      </c>
      <c r="P325" s="30" t="str">
        <f>SSN_7!P2306</f>
        <v>20.6</v>
      </c>
      <c r="Q325" s="30" t="str">
        <f>SSN_7!Q2306</f>
        <v xml:space="preserve"> 3.8</v>
      </c>
      <c r="R325" s="30" t="str">
        <f>SSN_7!R2306</f>
        <v xml:space="preserve"> 3.8</v>
      </c>
      <c r="S325" s="30" t="str">
        <f>SSN_7!S2306</f>
        <v xml:space="preserve"> 3.8</v>
      </c>
      <c r="T325" s="30" t="str">
        <f>SSN_7!T2306</f>
        <v xml:space="preserve"> 3.8</v>
      </c>
      <c r="U325" s="30" t="str">
        <f>SSN_7!U2306</f>
        <v xml:space="preserve"> 3.8</v>
      </c>
      <c r="V325" s="30" t="str">
        <f>SSN_7!V2306</f>
        <v xml:space="preserve"> 3.8</v>
      </c>
      <c r="X325" t="e">
        <f>VLOOKUP(K325,$X$1:Y$30,2,FALSE())</f>
        <v>#N/A</v>
      </c>
      <c r="AB325" s="20">
        <f>MATCH("R",$J326:$J$1000,0)</f>
        <v>7</v>
      </c>
      <c r="AC325" s="20">
        <f>ROW()</f>
        <v>325</v>
      </c>
      <c r="AD325" s="24" t="e">
        <f t="shared" ca="1" si="49"/>
        <v>#N/A</v>
      </c>
      <c r="AE325" t="str">
        <f t="shared" ca="1" si="48"/>
        <v>E</v>
      </c>
    </row>
    <row r="326" spans="1:31">
      <c r="A326"/>
      <c r="J326" s="12" t="str">
        <f>SSN_7!J2307</f>
        <v/>
      </c>
      <c r="K326" s="30" t="str">
        <f>SSN_7!K2307</f>
        <v xml:space="preserve">    </v>
      </c>
      <c r="L326" s="30" t="str">
        <f>SSN_7!L2307</f>
        <v>14.0</v>
      </c>
      <c r="M326" s="30" t="str">
        <f>SSN_7!M2307</f>
        <v>11.5</v>
      </c>
      <c r="N326" s="30" t="str">
        <f>SSN_7!N2307</f>
        <v>14.3</v>
      </c>
      <c r="O326" s="30" t="str">
        <f>SSN_7!O2307</f>
        <v>19.0</v>
      </c>
      <c r="P326" s="30" t="str">
        <f>SSN_7!P2307</f>
        <v>20.9</v>
      </c>
      <c r="Q326" s="30" t="str">
        <f>SSN_7!Q2307</f>
        <v>11.1</v>
      </c>
      <c r="R326" s="30" t="str">
        <f>SSN_7!R2307</f>
        <v>11.3</v>
      </c>
      <c r="S326" s="30" t="str">
        <f>SSN_7!S2307</f>
        <v>11.3</v>
      </c>
      <c r="T326" s="30" t="str">
        <f>SSN_7!T2307</f>
        <v>11.3</v>
      </c>
      <c r="U326" s="30" t="str">
        <f>SSN_7!U2307</f>
        <v>11.3</v>
      </c>
      <c r="V326" s="30" t="str">
        <f>SSN_7!V2307</f>
        <v>11.3</v>
      </c>
      <c r="X326" t="e">
        <f>VLOOKUP(K326,$X$1:Y$30,2,FALSE())</f>
        <v>#N/A</v>
      </c>
      <c r="AB326" s="20">
        <f>MATCH("R",$J327:$J$1000,0)</f>
        <v>6</v>
      </c>
      <c r="AC326" s="20">
        <f>ROW()</f>
        <v>326</v>
      </c>
      <c r="AD326" s="24" t="e">
        <f t="shared" ca="1" si="49"/>
        <v>#N/A</v>
      </c>
      <c r="AE326" t="str">
        <f t="shared" ca="1" si="48"/>
        <v>E</v>
      </c>
    </row>
    <row r="327" spans="1:31">
      <c r="A327"/>
      <c r="J327" s="12" t="str">
        <f>SSN_7!J2308</f>
        <v/>
      </c>
      <c r="K327" s="30" t="str">
        <f>SSN_7!K2308</f>
        <v xml:space="preserve">    </v>
      </c>
      <c r="L327" s="30" t="str">
        <f>SSN_7!L2308</f>
        <v xml:space="preserve"> 9.3</v>
      </c>
      <c r="M327" s="30" t="str">
        <f>SSN_7!M2308</f>
        <v xml:space="preserve"> 8.9</v>
      </c>
      <c r="N327" s="30" t="str">
        <f>SSN_7!N2308</f>
        <v xml:space="preserve"> 9.4</v>
      </c>
      <c r="O327" s="30" t="str">
        <f>SSN_7!O2308</f>
        <v>13.7</v>
      </c>
      <c r="P327" s="30" t="str">
        <f>SSN_7!P2308</f>
        <v>21.1</v>
      </c>
      <c r="Q327" s="30" t="str">
        <f>SSN_7!Q2308</f>
        <v xml:space="preserve"> 6.6</v>
      </c>
      <c r="R327" s="30" t="str">
        <f>SSN_7!R2308</f>
        <v xml:space="preserve"> 7.0</v>
      </c>
      <c r="S327" s="30" t="str">
        <f>SSN_7!S2308</f>
        <v xml:space="preserve"> 7.0</v>
      </c>
      <c r="T327" s="30" t="str">
        <f>SSN_7!T2308</f>
        <v xml:space="preserve"> 7.0</v>
      </c>
      <c r="U327" s="30" t="str">
        <f>SSN_7!U2308</f>
        <v xml:space="preserve"> 7.0</v>
      </c>
      <c r="V327" s="30" t="str">
        <f>SSN_7!V2308</f>
        <v xml:space="preserve"> 7.0</v>
      </c>
      <c r="X327" t="e">
        <f>VLOOKUP(K327,$X$1:Y$30,2,FALSE())</f>
        <v>#N/A</v>
      </c>
      <c r="AB327" s="20">
        <f>MATCH("R",$J328:$J$1000,0)</f>
        <v>5</v>
      </c>
      <c r="AC327" s="20">
        <f>ROW()</f>
        <v>327</v>
      </c>
      <c r="AD327" s="24" t="e">
        <f t="shared" ca="1" si="49"/>
        <v>#N/A</v>
      </c>
      <c r="AE327" t="str">
        <f t="shared" ca="1" si="48"/>
        <v>E</v>
      </c>
    </row>
    <row r="328" spans="1:31">
      <c r="A328"/>
      <c r="J328" s="12" t="str">
        <f>SSN_7!J2309</f>
        <v/>
      </c>
      <c r="K328" s="30" t="str">
        <f>SSN_7!K2309</f>
        <v xml:space="preserve">    </v>
      </c>
      <c r="L328" s="30" t="str">
        <f>SSN_7!L2309</f>
        <v xml:space="preserve"> 4.0</v>
      </c>
      <c r="M328" s="30" t="str">
        <f>SSN_7!M2309</f>
        <v xml:space="preserve"> 4.2</v>
      </c>
      <c r="N328" s="30" t="str">
        <f>SSN_7!N2309</f>
        <v xml:space="preserve"> 4.0</v>
      </c>
      <c r="O328" s="30" t="str">
        <f>SSN_7!O2309</f>
        <v xml:space="preserve"> 3.7</v>
      </c>
      <c r="P328" s="30" t="str">
        <f>SSN_7!P2309</f>
        <v xml:space="preserve"> 3.5</v>
      </c>
      <c r="Q328" s="30" t="str">
        <f>SSN_7!Q2309</f>
        <v xml:space="preserve"> 3.2</v>
      </c>
      <c r="R328" s="30" t="str">
        <f>SSN_7!R2309</f>
        <v xml:space="preserve"> 3.0</v>
      </c>
      <c r="S328" s="30" t="str">
        <f>SSN_7!S2309</f>
        <v xml:space="preserve"> 2.9</v>
      </c>
      <c r="T328" s="30" t="str">
        <f>SSN_7!T2309</f>
        <v xml:space="preserve"> 2.9</v>
      </c>
      <c r="U328" s="30" t="str">
        <f>SSN_7!U2309</f>
        <v xml:space="preserve"> 2.8</v>
      </c>
      <c r="V328" s="30" t="str">
        <f>SSN_7!V2309</f>
        <v xml:space="preserve"> 2.8</v>
      </c>
      <c r="X328" t="e">
        <f>VLOOKUP(K328,$X$1:Y$30,2,FALSE())</f>
        <v>#N/A</v>
      </c>
      <c r="AB328" s="20">
        <f>MATCH("R",$J329:$J$1000,0)</f>
        <v>4</v>
      </c>
      <c r="AC328" s="20">
        <f>ROW()</f>
        <v>328</v>
      </c>
      <c r="AD328" s="24" t="e">
        <f t="shared" ca="1" si="49"/>
        <v>#N/A</v>
      </c>
      <c r="AE328" t="str">
        <f t="shared" ca="1" si="48"/>
        <v>E</v>
      </c>
    </row>
    <row r="329" spans="1:31">
      <c r="A329"/>
      <c r="J329" s="12" t="str">
        <f>SSN_7!J2310</f>
        <v/>
      </c>
      <c r="K329" s="30" t="str">
        <f>SSN_7!K2310</f>
        <v xml:space="preserve">    </v>
      </c>
      <c r="L329" s="30" t="str">
        <f>SSN_7!L2310</f>
        <v xml:space="preserve"> 4.0</v>
      </c>
      <c r="M329" s="30" t="str">
        <f>SSN_7!M2310</f>
        <v xml:space="preserve"> 4.2</v>
      </c>
      <c r="N329" s="30" t="str">
        <f>SSN_7!N2310</f>
        <v xml:space="preserve"> 4.0</v>
      </c>
      <c r="O329" s="30" t="str">
        <f>SSN_7!O2310</f>
        <v xml:space="preserve"> 3.7</v>
      </c>
      <c r="P329" s="30" t="str">
        <f>SSN_7!P2310</f>
        <v xml:space="preserve"> 3.5</v>
      </c>
      <c r="Q329" s="30" t="str">
        <f>SSN_7!Q2310</f>
        <v xml:space="preserve"> 3.2</v>
      </c>
      <c r="R329" s="30" t="str">
        <f>SSN_7!R2310</f>
        <v xml:space="preserve"> 3.0</v>
      </c>
      <c r="S329" s="30" t="str">
        <f>SSN_7!S2310</f>
        <v xml:space="preserve"> 2.9</v>
      </c>
      <c r="T329" s="30" t="str">
        <f>SSN_7!T2310</f>
        <v xml:space="preserve"> 2.9</v>
      </c>
      <c r="U329" s="30" t="str">
        <f>SSN_7!U2310</f>
        <v xml:space="preserve"> 2.8</v>
      </c>
      <c r="V329" s="30" t="str">
        <f>SSN_7!V2310</f>
        <v xml:space="preserve"> 2.8</v>
      </c>
      <c r="X329" t="e">
        <f>VLOOKUP(K329,$X$1:Y$30,2,FALSE())</f>
        <v>#N/A</v>
      </c>
      <c r="AB329" s="20">
        <f>MATCH("R",$J330:$J$1000,0)</f>
        <v>3</v>
      </c>
      <c r="AC329" s="20">
        <f>ROW()</f>
        <v>329</v>
      </c>
      <c r="AD329" s="24" t="e">
        <f t="shared" ca="1" si="49"/>
        <v>#N/A</v>
      </c>
      <c r="AE329" t="str">
        <f t="shared" ca="1" si="48"/>
        <v>E</v>
      </c>
    </row>
    <row r="330" spans="1:31">
      <c r="A330"/>
      <c r="J330" s="12" t="str">
        <f>SSN_7!J2311</f>
        <v/>
      </c>
      <c r="K330" s="30" t="str">
        <f>SSN_7!K2311</f>
        <v xml:space="preserve">    </v>
      </c>
      <c r="L330" s="30" t="str">
        <f>SSN_7!L2311</f>
        <v xml:space="preserve">  42</v>
      </c>
      <c r="M330" s="30" t="str">
        <f>SSN_7!M2311</f>
        <v xml:space="preserve">  48</v>
      </c>
      <c r="N330" s="30" t="str">
        <f>SSN_7!N2311</f>
        <v xml:space="preserve">  41</v>
      </c>
      <c r="O330" s="30" t="str">
        <f>SSN_7!O2311</f>
        <v xml:space="preserve">  29</v>
      </c>
      <c r="P330" s="30" t="str">
        <f>SSN_7!P2311</f>
        <v xml:space="preserve">   4</v>
      </c>
      <c r="Q330" s="30" t="str">
        <f>SSN_7!Q2311</f>
        <v xml:space="preserve"> -12</v>
      </c>
      <c r="R330" s="30" t="str">
        <f>SSN_7!R2311</f>
        <v xml:space="preserve"> -10</v>
      </c>
      <c r="S330" s="30" t="str">
        <f>SSN_7!S2311</f>
        <v xml:space="preserve">  -9</v>
      </c>
      <c r="T330" s="30" t="str">
        <f>SSN_7!T2311</f>
        <v xml:space="preserve">  -9</v>
      </c>
      <c r="U330" s="30" t="str">
        <f>SSN_7!U2311</f>
        <v xml:space="preserve">  -9</v>
      </c>
      <c r="V330" s="30" t="str">
        <f>SSN_7!V2311</f>
        <v xml:space="preserve">  -8</v>
      </c>
      <c r="X330" t="e">
        <f>VLOOKUP(K330,$X$1:Y$30,2,FALSE())</f>
        <v>#N/A</v>
      </c>
      <c r="AB330" s="20">
        <f>MATCH("R",$J331:$J$1000,0)</f>
        <v>2</v>
      </c>
      <c r="AC330" s="20">
        <f>ROW()</f>
        <v>330</v>
      </c>
      <c r="AD330" s="24" t="e">
        <f t="shared" ca="1" si="49"/>
        <v>#N/A</v>
      </c>
      <c r="AE330" t="str">
        <f t="shared" ca="1" si="48"/>
        <v>E</v>
      </c>
    </row>
    <row r="331" spans="1:31">
      <c r="A331"/>
      <c r="J331" s="12" t="str">
        <f>SSN_7!J2312</f>
        <v/>
      </c>
      <c r="K331" s="30" t="str">
        <f>SSN_7!K2312</f>
        <v/>
      </c>
      <c r="L331" s="30" t="str">
        <f>SSN_7!L2312</f>
        <v/>
      </c>
      <c r="M331" s="30" t="str">
        <f>SSN_7!M2312</f>
        <v/>
      </c>
      <c r="N331" s="30" t="str">
        <f>SSN_7!N2312</f>
        <v/>
      </c>
      <c r="O331" s="30" t="str">
        <f>SSN_7!O2312</f>
        <v/>
      </c>
      <c r="P331" s="30" t="str">
        <f>SSN_7!P2312</f>
        <v/>
      </c>
      <c r="Q331" s="30" t="str">
        <f>SSN_7!Q2312</f>
        <v/>
      </c>
      <c r="R331" s="30" t="str">
        <f>SSN_7!R2312</f>
        <v/>
      </c>
      <c r="S331" s="30" t="str">
        <f>SSN_7!S2312</f>
        <v/>
      </c>
      <c r="T331" s="30" t="str">
        <f>SSN_7!T2312</f>
        <v/>
      </c>
      <c r="U331" s="30" t="str">
        <f>SSN_7!U2312</f>
        <v/>
      </c>
      <c r="V331" s="30" t="str">
        <f>SSN_7!V2312</f>
        <v/>
      </c>
      <c r="X331" t="e">
        <f>VLOOKUP(K331,$X$1:Y$30,2,FALSE())</f>
        <v>#N/A</v>
      </c>
      <c r="AB331" s="20">
        <f>MATCH("R",$J332:$J$1000,0)</f>
        <v>1</v>
      </c>
      <c r="AC331" s="20">
        <f>ROW()</f>
        <v>331</v>
      </c>
      <c r="AD331" s="24" t="e">
        <f t="shared" ca="1" si="49"/>
        <v>#N/A</v>
      </c>
      <c r="AE331" t="str">
        <f t="shared" ca="1" si="48"/>
        <v>E</v>
      </c>
    </row>
    <row r="332" spans="1:31">
      <c r="A332"/>
      <c r="J332" s="12" t="str">
        <f>SSN_7!J2313</f>
        <v>R</v>
      </c>
      <c r="K332" s="30" t="str">
        <f>SSN_7!K2313</f>
        <v>12.0</v>
      </c>
      <c r="L332" s="30" t="str">
        <f>SSN_7!L2313</f>
        <v xml:space="preserve"> 4.3</v>
      </c>
      <c r="M332" s="30" t="str">
        <f>SSN_7!M2313</f>
        <v xml:space="preserve"> 2.0</v>
      </c>
      <c r="N332" s="30" t="str">
        <f>SSN_7!N2313</f>
        <v xml:space="preserve"> 4.0</v>
      </c>
      <c r="O332" s="30" t="str">
        <f>SSN_7!O2313</f>
        <v xml:space="preserve"> 5.4</v>
      </c>
      <c r="P332" s="30" t="str">
        <f>SSN_7!P2313</f>
        <v xml:space="preserve"> 7.3</v>
      </c>
      <c r="Q332" s="30" t="str">
        <f>SSN_7!Q2313</f>
        <v>10.2</v>
      </c>
      <c r="R332" s="30" t="str">
        <f>SSN_7!R2313</f>
        <v>14.4</v>
      </c>
      <c r="S332" s="30" t="str">
        <f>SSN_7!S2313</f>
        <v>18.2</v>
      </c>
      <c r="T332" s="30" t="str">
        <f>SSN_7!T2313</f>
        <v>21.5</v>
      </c>
      <c r="U332" s="30" t="str">
        <f>SSN_7!U2313</f>
        <v>25.0</v>
      </c>
      <c r="V332" s="30" t="str">
        <f>SSN_7!V2313</f>
        <v>29.0</v>
      </c>
      <c r="X332" t="str">
        <f>VLOOKUP(K332,$X$1:Y$30,2,FALSE())</f>
        <v>1200</v>
      </c>
      <c r="AB332" s="20">
        <f>MATCH("R",$J333:$J$1000,0)</f>
        <v>32</v>
      </c>
      <c r="AC332" s="20">
        <f>ROW()</f>
        <v>332</v>
      </c>
      <c r="AD332" s="24" t="e">
        <f t="shared" ca="1" si="49"/>
        <v>#N/A</v>
      </c>
      <c r="AE332" t="str">
        <f t="shared" ca="1" si="48"/>
        <v>E</v>
      </c>
    </row>
    <row r="333" spans="1:31">
      <c r="A333"/>
      <c r="J333" s="12" t="str">
        <f>SSN_7!J2314</f>
        <v/>
      </c>
      <c r="K333" s="30" t="str">
        <f>SSN_7!K2314</f>
        <v xml:space="preserve">    </v>
      </c>
      <c r="L333" s="30" t="str">
        <f>SSN_7!L2314</f>
        <v xml:space="preserve"> 1F2</v>
      </c>
      <c r="M333" s="30" t="str">
        <f>SSN_7!M2314</f>
        <v xml:space="preserve"> 1F2</v>
      </c>
      <c r="N333" s="30" t="str">
        <f>SSN_7!N2314</f>
        <v xml:space="preserve"> 1F2</v>
      </c>
      <c r="O333" s="30" t="str">
        <f>SSN_7!O2314</f>
        <v xml:space="preserve"> 1F2</v>
      </c>
      <c r="P333" s="30" t="str">
        <f>SSN_7!P2314</f>
        <v xml:space="preserve"> 1F2</v>
      </c>
      <c r="Q333" s="30" t="str">
        <f>SSN_7!Q2314</f>
        <v xml:space="preserve"> 1F2</v>
      </c>
      <c r="R333" s="30" t="str">
        <f>SSN_7!R2314</f>
        <v xml:space="preserve"> 1F2</v>
      </c>
      <c r="S333" s="30" t="str">
        <f>SSN_7!S2314</f>
        <v xml:space="preserve"> 1F2</v>
      </c>
      <c r="T333" s="30" t="str">
        <f>SSN_7!T2314</f>
        <v xml:space="preserve"> 1F2</v>
      </c>
      <c r="U333" s="30" t="str">
        <f>SSN_7!U2314</f>
        <v xml:space="preserve"> 1F2</v>
      </c>
      <c r="V333" s="30" t="str">
        <f>SSN_7!V2314</f>
        <v xml:space="preserve"> 1F2</v>
      </c>
      <c r="X333" t="e">
        <f>VLOOKUP(K333,$X$1:Y$30,2,FALSE())</f>
        <v>#N/A</v>
      </c>
      <c r="AB333" s="20">
        <f>MATCH("R",$J334:$J$1000,0)</f>
        <v>31</v>
      </c>
      <c r="AC333" s="20">
        <f>ROW()</f>
        <v>333</v>
      </c>
      <c r="AD333" s="24" t="e">
        <f t="shared" ca="1" si="49"/>
        <v>#N/A</v>
      </c>
      <c r="AE333" t="str">
        <f t="shared" ca="1" si="48"/>
        <v>E</v>
      </c>
    </row>
    <row r="334" spans="1:31">
      <c r="A334"/>
      <c r="J334" s="12" t="str">
        <f>SSN_7!J2315</f>
        <v/>
      </c>
      <c r="K334" s="30" t="str">
        <f>SSN_7!K2315</f>
        <v xml:space="preserve">    </v>
      </c>
      <c r="L334" s="30" t="str">
        <f>SSN_7!L2315</f>
        <v>66.7</v>
      </c>
      <c r="M334" s="30" t="str">
        <f>SSN_7!M2315</f>
        <v>59.8</v>
      </c>
      <c r="N334" s="30" t="str">
        <f>SSN_7!N2315</f>
        <v>64.1</v>
      </c>
      <c r="O334" s="30" t="str">
        <f>SSN_7!O2315</f>
        <v>66.7</v>
      </c>
      <c r="P334" s="30" t="str">
        <f>SSN_7!P2315</f>
        <v>66.7</v>
      </c>
      <c r="Q334" s="30" t="str">
        <f>SSN_7!Q2315</f>
        <v>66.7</v>
      </c>
      <c r="R334" s="30" t="str">
        <f>SSN_7!R2315</f>
        <v>66.7</v>
      </c>
      <c r="S334" s="30" t="str">
        <f>SSN_7!S2315</f>
        <v>66.7</v>
      </c>
      <c r="T334" s="30" t="str">
        <f>SSN_7!T2315</f>
        <v>66.7</v>
      </c>
      <c r="U334" s="30" t="str">
        <f>SSN_7!U2315</f>
        <v>66.7</v>
      </c>
      <c r="V334" s="30" t="str">
        <f>SSN_7!V2315</f>
        <v>66.7</v>
      </c>
      <c r="X334" t="e">
        <f>VLOOKUP(K334,$X$1:Y$30,2,FALSE())</f>
        <v>#N/A</v>
      </c>
      <c r="AB334" s="20">
        <f>MATCH("R",$J335:$J$1000,0)</f>
        <v>30</v>
      </c>
      <c r="AC334" s="20">
        <f>ROW()</f>
        <v>334</v>
      </c>
      <c r="AD334" s="24" t="e">
        <f t="shared" ca="1" si="49"/>
        <v>#N/A</v>
      </c>
      <c r="AE334" t="str">
        <f t="shared" ca="1" si="48"/>
        <v>E</v>
      </c>
    </row>
    <row r="335" spans="1:31">
      <c r="A335"/>
      <c r="J335" s="12" t="str">
        <f>SSN_7!J2316</f>
        <v/>
      </c>
      <c r="K335" s="30" t="str">
        <f>SSN_7!K2316</f>
        <v xml:space="preserve">    </v>
      </c>
      <c r="L335" s="30" t="str">
        <f>SSN_7!L2316</f>
        <v xml:space="preserve"> 2.9</v>
      </c>
      <c r="M335" s="30" t="str">
        <f>SSN_7!M2316</f>
        <v xml:space="preserve"> 2.2</v>
      </c>
      <c r="N335" s="30" t="str">
        <f>SSN_7!N2316</f>
        <v xml:space="preserve"> 2.6</v>
      </c>
      <c r="O335" s="30" t="str">
        <f>SSN_7!O2316</f>
        <v xml:space="preserve"> 2.9</v>
      </c>
      <c r="P335" s="30" t="str">
        <f>SSN_7!P2316</f>
        <v xml:space="preserve"> 2.9</v>
      </c>
      <c r="Q335" s="30" t="str">
        <f>SSN_7!Q2316</f>
        <v xml:space="preserve"> 2.9</v>
      </c>
      <c r="R335" s="30" t="str">
        <f>SSN_7!R2316</f>
        <v xml:space="preserve"> 2.9</v>
      </c>
      <c r="S335" s="30" t="str">
        <f>SSN_7!S2316</f>
        <v xml:space="preserve"> 2.9</v>
      </c>
      <c r="T335" s="30" t="str">
        <f>SSN_7!T2316</f>
        <v xml:space="preserve"> 2.9</v>
      </c>
      <c r="U335" s="30" t="str">
        <f>SSN_7!U2316</f>
        <v xml:space="preserve"> 2.9</v>
      </c>
      <c r="V335" s="30" t="str">
        <f>SSN_7!V2316</f>
        <v xml:space="preserve"> 2.9</v>
      </c>
      <c r="X335" t="e">
        <f>VLOOKUP(K335,$X$1:Y$30,2,FALSE())</f>
        <v>#N/A</v>
      </c>
      <c r="AB335" s="20">
        <f>MATCH("R",$J336:$J$1000,0)</f>
        <v>29</v>
      </c>
      <c r="AC335" s="20">
        <f>ROW()</f>
        <v>335</v>
      </c>
      <c r="AD335" s="24" t="e">
        <f t="shared" ca="1" si="49"/>
        <v>#N/A</v>
      </c>
      <c r="AE335" t="str">
        <f t="shared" ca="1" si="48"/>
        <v>E</v>
      </c>
    </row>
    <row r="336" spans="1:31">
      <c r="A336"/>
      <c r="J336" s="12" t="str">
        <f>SSN_7!J2317</f>
        <v/>
      </c>
      <c r="K336" s="30" t="str">
        <f>SSN_7!K2317</f>
        <v xml:space="preserve">    </v>
      </c>
      <c r="L336" s="30" t="str">
        <f>SSN_7!L2317</f>
        <v xml:space="preserve"> 401</v>
      </c>
      <c r="M336" s="30" t="str">
        <f>SSN_7!M2317</f>
        <v xml:space="preserve"> 292</v>
      </c>
      <c r="N336" s="30" t="str">
        <f>SSN_7!N2317</f>
        <v xml:space="preserve"> 354</v>
      </c>
      <c r="O336" s="30" t="str">
        <f>SSN_7!O2317</f>
        <v xml:space="preserve"> 401</v>
      </c>
      <c r="P336" s="30" t="str">
        <f>SSN_7!P2317</f>
        <v xml:space="preserve"> 401</v>
      </c>
      <c r="Q336" s="30" t="str">
        <f>SSN_7!Q2317</f>
        <v xml:space="preserve"> 401</v>
      </c>
      <c r="R336" s="30" t="str">
        <f>SSN_7!R2317</f>
        <v xml:space="preserve"> 401</v>
      </c>
      <c r="S336" s="30" t="str">
        <f>SSN_7!S2317</f>
        <v xml:space="preserve"> 401</v>
      </c>
      <c r="T336" s="30" t="str">
        <f>SSN_7!T2317</f>
        <v xml:space="preserve"> 401</v>
      </c>
      <c r="U336" s="30" t="str">
        <f>SSN_7!U2317</f>
        <v xml:space="preserve"> 401</v>
      </c>
      <c r="V336" s="30" t="str">
        <f>SSN_7!V2317</f>
        <v xml:space="preserve"> 401</v>
      </c>
      <c r="X336" t="e">
        <f>VLOOKUP(K336,$X$1:Y$30,2,FALSE())</f>
        <v>#N/A</v>
      </c>
      <c r="AB336" s="20">
        <f>MATCH("R",$J337:$J$1000,0)</f>
        <v>28</v>
      </c>
      <c r="AC336" s="20">
        <f>ROW()</f>
        <v>336</v>
      </c>
      <c r="AD336" s="24" t="e">
        <f t="shared" ca="1" si="49"/>
        <v>#N/A</v>
      </c>
      <c r="AE336" t="str">
        <f t="shared" ca="1" si="48"/>
        <v>E</v>
      </c>
    </row>
    <row r="337" spans="1:31">
      <c r="A337"/>
      <c r="J337" s="12" t="str">
        <f>SSN_7!J2318</f>
        <v/>
      </c>
      <c r="K337" s="30" t="str">
        <f>SSN_7!K2318</f>
        <v xml:space="preserve">    </v>
      </c>
      <c r="L337" s="30" t="str">
        <f>SSN_7!L2318</f>
        <v>0.50</v>
      </c>
      <c r="M337" s="30" t="str">
        <f>SSN_7!M2318</f>
        <v>1.00</v>
      </c>
      <c r="N337" s="30" t="str">
        <f>SSN_7!N2318</f>
        <v>0.62</v>
      </c>
      <c r="O337" s="30" t="str">
        <f>SSN_7!O2318</f>
        <v>0.13</v>
      </c>
      <c r="P337" s="30" t="str">
        <f>SSN_7!P2318</f>
        <v>0.00</v>
      </c>
      <c r="Q337" s="30" t="str">
        <f>SSN_7!Q2318</f>
        <v>0.00</v>
      </c>
      <c r="R337" s="30" t="str">
        <f>SSN_7!R2318</f>
        <v>0.00</v>
      </c>
      <c r="S337" s="30" t="str">
        <f>SSN_7!S2318</f>
        <v>0.00</v>
      </c>
      <c r="T337" s="30" t="str">
        <f>SSN_7!T2318</f>
        <v>0.00</v>
      </c>
      <c r="U337" s="30" t="str">
        <f>SSN_7!U2318</f>
        <v>0.00</v>
      </c>
      <c r="V337" s="30" t="str">
        <f>SSN_7!V2318</f>
        <v>0.00</v>
      </c>
      <c r="X337" t="e">
        <f>VLOOKUP(K337,$X$1:Y$30,2,FALSE())</f>
        <v>#N/A</v>
      </c>
      <c r="AB337" s="20">
        <f>MATCH("R",$J338:$J$1000,0)</f>
        <v>27</v>
      </c>
      <c r="AC337" s="20">
        <f>ROW()</f>
        <v>337</v>
      </c>
      <c r="AD337" s="24" t="e">
        <f t="shared" ca="1" si="49"/>
        <v>#N/A</v>
      </c>
      <c r="AE337" t="str">
        <f t="shared" ca="1" si="48"/>
        <v>E</v>
      </c>
    </row>
    <row r="338" spans="1:31">
      <c r="A338"/>
      <c r="J338" s="12" t="str">
        <f>SSN_7!J2319</f>
        <v/>
      </c>
      <c r="K338" s="30" t="str">
        <f>SSN_7!K2319</f>
        <v xml:space="preserve">    </v>
      </c>
      <c r="L338" s="30" t="str">
        <f>SSN_7!L2319</f>
        <v xml:space="preserve"> 109</v>
      </c>
      <c r="M338" s="30" t="str">
        <f>SSN_7!M2319</f>
        <v xml:space="preserve">  98</v>
      </c>
      <c r="N338" s="30" t="str">
        <f>SSN_7!N2319</f>
        <v xml:space="preserve"> 106</v>
      </c>
      <c r="O338" s="30" t="str">
        <f>SSN_7!O2319</f>
        <v xml:space="preserve"> 117</v>
      </c>
      <c r="P338" s="30" t="str">
        <f>SSN_7!P2319</f>
        <v xml:space="preserve"> 140</v>
      </c>
      <c r="Q338" s="30" t="str">
        <f>SSN_7!Q2319</f>
        <v xml:space="preserve"> 180</v>
      </c>
      <c r="R338" s="30" t="str">
        <f>SSN_7!R2319</f>
        <v xml:space="preserve"> 183</v>
      </c>
      <c r="S338" s="30" t="str">
        <f>SSN_7!S2319</f>
        <v xml:space="preserve"> 185</v>
      </c>
      <c r="T338" s="30" t="str">
        <f>SSN_7!T2319</f>
        <v xml:space="preserve"> 186</v>
      </c>
      <c r="U338" s="30" t="str">
        <f>SSN_7!U2319</f>
        <v xml:space="preserve"> 188</v>
      </c>
      <c r="V338" s="30" t="str">
        <f>SSN_7!V2319</f>
        <v xml:space="preserve"> 189</v>
      </c>
      <c r="X338" t="e">
        <f>VLOOKUP(K338,$X$1:Y$30,2,FALSE())</f>
        <v>#N/A</v>
      </c>
      <c r="AB338" s="20">
        <f>MATCH("R",$J339:$J$1000,0)</f>
        <v>26</v>
      </c>
      <c r="AC338" s="20">
        <f>ROW()</f>
        <v>338</v>
      </c>
      <c r="AD338" s="24" t="e">
        <f t="shared" ca="1" si="49"/>
        <v>#N/A</v>
      </c>
      <c r="AE338" t="str">
        <f t="shared" ca="1" si="48"/>
        <v>E</v>
      </c>
    </row>
    <row r="339" spans="1:31">
      <c r="A339"/>
      <c r="J339" s="12" t="str">
        <f>SSN_7!J2320</f>
        <v/>
      </c>
      <c r="K339" s="30" t="str">
        <f>SSN_7!K2320</f>
        <v xml:space="preserve">    </v>
      </c>
      <c r="L339" s="30" t="str">
        <f>SSN_7!L2320</f>
        <v xml:space="preserve">  27</v>
      </c>
      <c r="M339" s="30" t="str">
        <f>SSN_7!M2320</f>
        <v xml:space="preserve">  31</v>
      </c>
      <c r="N339" s="30" t="str">
        <f>SSN_7!N2320</f>
        <v xml:space="preserve">  29</v>
      </c>
      <c r="O339" s="30" t="str">
        <f>SSN_7!O2320</f>
        <v xml:space="preserve">  21</v>
      </c>
      <c r="P339" s="30" t="str">
        <f>SSN_7!P2320</f>
        <v xml:space="preserve">   1</v>
      </c>
      <c r="Q339" s="30" t="str">
        <f>SSN_7!Q2320</f>
        <v xml:space="preserve"> -35</v>
      </c>
      <c r="R339" s="30" t="str">
        <f>SSN_7!R2320</f>
        <v xml:space="preserve"> -35</v>
      </c>
      <c r="S339" s="30" t="str">
        <f>SSN_7!S2320</f>
        <v xml:space="preserve"> -35</v>
      </c>
      <c r="T339" s="30" t="str">
        <f>SSN_7!T2320</f>
        <v xml:space="preserve"> -35</v>
      </c>
      <c r="U339" s="30" t="str">
        <f>SSN_7!U2320</f>
        <v xml:space="preserve"> -35</v>
      </c>
      <c r="V339" s="30" t="str">
        <f>SSN_7!V2320</f>
        <v xml:space="preserve"> -35</v>
      </c>
      <c r="X339" t="e">
        <f>VLOOKUP(K339,$X$1:Y$30,2,FALSE())</f>
        <v>#N/A</v>
      </c>
      <c r="AB339" s="20">
        <f>MATCH("R",$J340:$J$1000,0)</f>
        <v>25</v>
      </c>
      <c r="AC339" s="20">
        <f>ROW()</f>
        <v>339</v>
      </c>
      <c r="AD339" s="24" t="e">
        <f t="shared" ca="1" si="49"/>
        <v>#N/A</v>
      </c>
      <c r="AE339" t="str">
        <f t="shared" ca="1" si="48"/>
        <v>E</v>
      </c>
    </row>
    <row r="340" spans="1:31">
      <c r="A340"/>
      <c r="J340" s="12" t="str">
        <f>SSN_7!J2321</f>
        <v/>
      </c>
      <c r="K340" s="30" t="str">
        <f>SSN_7!K2321</f>
        <v xml:space="preserve">    </v>
      </c>
      <c r="L340" s="30" t="str">
        <f>SSN_7!L2321</f>
        <v xml:space="preserve"> -89</v>
      </c>
      <c r="M340" s="30" t="str">
        <f>SSN_7!M2321</f>
        <v xml:space="preserve"> -78</v>
      </c>
      <c r="N340" s="30" t="str">
        <f>SSN_7!N2321</f>
        <v xml:space="preserve"> -86</v>
      </c>
      <c r="O340" s="30" t="str">
        <f>SSN_7!O2321</f>
        <v xml:space="preserve"> -97</v>
      </c>
      <c r="P340" s="30" t="str">
        <f>SSN_7!P2321</f>
        <v>-120</v>
      </c>
      <c r="Q340" s="30" t="str">
        <f>SSN_7!Q2321</f>
        <v>-160</v>
      </c>
      <c r="R340" s="30" t="str">
        <f>SSN_7!R2321</f>
        <v>-163</v>
      </c>
      <c r="S340" s="30" t="str">
        <f>SSN_7!S2321</f>
        <v>-165</v>
      </c>
      <c r="T340" s="30" t="str">
        <f>SSN_7!T2321</f>
        <v>-166</v>
      </c>
      <c r="U340" s="30" t="str">
        <f>SSN_7!U2321</f>
        <v>-168</v>
      </c>
      <c r="V340" s="30" t="str">
        <f>SSN_7!V2321</f>
        <v>-169</v>
      </c>
      <c r="X340" t="e">
        <f>VLOOKUP(K340,$X$1:Y$30,2,FALSE())</f>
        <v>#N/A</v>
      </c>
      <c r="AB340" s="20">
        <f>MATCH("R",$J341:$J$1000,0)</f>
        <v>24</v>
      </c>
      <c r="AC340" s="20">
        <f>ROW()</f>
        <v>340</v>
      </c>
      <c r="AD340" s="24" t="e">
        <f t="shared" ca="1" si="49"/>
        <v>#N/A</v>
      </c>
      <c r="AE340" t="str">
        <f t="shared" ca="1" si="48"/>
        <v>E</v>
      </c>
    </row>
    <row r="341" spans="1:31">
      <c r="A341"/>
      <c r="J341" s="12" t="str">
        <f>SSN_7!J2322</f>
        <v/>
      </c>
      <c r="K341" s="30" t="str">
        <f>SSN_7!K2322</f>
        <v xml:space="preserve">    </v>
      </c>
      <c r="L341" s="30" t="str">
        <f>SSN_7!L2322</f>
        <v>-145</v>
      </c>
      <c r="M341" s="30" t="str">
        <f>SSN_7!M2322</f>
        <v>-138</v>
      </c>
      <c r="N341" s="30" t="str">
        <f>SSN_7!N2322</f>
        <v>-144</v>
      </c>
      <c r="O341" s="30" t="str">
        <f>SSN_7!O2322</f>
        <v>-148</v>
      </c>
      <c r="P341" s="30" t="str">
        <f>SSN_7!P2322</f>
        <v>-153</v>
      </c>
      <c r="Q341" s="30" t="str">
        <f>SSN_7!Q2322</f>
        <v>-159</v>
      </c>
      <c r="R341" s="30" t="str">
        <f>SSN_7!R2322</f>
        <v>-164</v>
      </c>
      <c r="S341" s="30" t="str">
        <f>SSN_7!S2322</f>
        <v>-167</v>
      </c>
      <c r="T341" s="30" t="str">
        <f>SSN_7!T2322</f>
        <v>-169</v>
      </c>
      <c r="U341" s="30" t="str">
        <f>SSN_7!U2322</f>
        <v>-170</v>
      </c>
      <c r="V341" s="30" t="str">
        <f>SSN_7!V2322</f>
        <v>-172</v>
      </c>
      <c r="X341" t="e">
        <f>VLOOKUP(K341,$X$1:Y$30,2,FALSE())</f>
        <v>#N/A</v>
      </c>
      <c r="AB341" s="20">
        <f>MATCH("R",$J342:$J$1000,0)</f>
        <v>23</v>
      </c>
      <c r="AC341" s="20">
        <f>ROW()</f>
        <v>341</v>
      </c>
      <c r="AD341" s="24" t="e">
        <f t="shared" ca="1" si="49"/>
        <v>#N/A</v>
      </c>
      <c r="AE341" t="str">
        <f t="shared" ca="1" si="48"/>
        <v>E</v>
      </c>
    </row>
    <row r="342" spans="1:31">
      <c r="A342"/>
      <c r="J342" s="12" t="str">
        <f>SSN_7!J2323</f>
        <v/>
      </c>
      <c r="K342" s="30" t="str">
        <f>SSN_7!K2323</f>
        <v xml:space="preserve">    </v>
      </c>
      <c r="L342" s="30" t="str">
        <f>SSN_7!L2323</f>
        <v xml:space="preserve">  56</v>
      </c>
      <c r="M342" s="30" t="str">
        <f>SSN_7!M2323</f>
        <v xml:space="preserve">  60</v>
      </c>
      <c r="N342" s="30" t="str">
        <f>SSN_7!N2323</f>
        <v xml:space="preserve">  58</v>
      </c>
      <c r="O342" s="30" t="str">
        <f>SSN_7!O2323</f>
        <v xml:space="preserve">  51</v>
      </c>
      <c r="P342" s="30" t="str">
        <f>SSN_7!P2323</f>
        <v xml:space="preserve">  33</v>
      </c>
      <c r="Q342" s="30" t="str">
        <f>SSN_7!Q2323</f>
        <v xml:space="preserve">  -1</v>
      </c>
      <c r="R342" s="30" t="str">
        <f>SSN_7!R2323</f>
        <v xml:space="preserve">   1</v>
      </c>
      <c r="S342" s="30" t="str">
        <f>SSN_7!S2323</f>
        <v xml:space="preserve">   2</v>
      </c>
      <c r="T342" s="30" t="str">
        <f>SSN_7!T2323</f>
        <v xml:space="preserve">   2</v>
      </c>
      <c r="U342" s="30" t="str">
        <f>SSN_7!U2323</f>
        <v xml:space="preserve">   3</v>
      </c>
      <c r="V342" s="30" t="str">
        <f>SSN_7!V2323</f>
        <v xml:space="preserve">   3</v>
      </c>
      <c r="X342" t="e">
        <f>VLOOKUP(K342,$X$1:Y$30,2,FALSE())</f>
        <v>#N/A</v>
      </c>
      <c r="AB342" s="20">
        <f>MATCH("R",$J343:$J$1000,0)</f>
        <v>22</v>
      </c>
      <c r="AC342" s="20">
        <f>ROW()</f>
        <v>342</v>
      </c>
      <c r="AD342" s="24" t="e">
        <f t="shared" ca="1" si="49"/>
        <v>#N/A</v>
      </c>
      <c r="AE342" t="str">
        <f t="shared" ca="1" si="48"/>
        <v>E</v>
      </c>
    </row>
    <row r="343" spans="1:31">
      <c r="A343"/>
      <c r="J343" s="12" t="str">
        <f>SSN_7!J2324</f>
        <v/>
      </c>
      <c r="K343" s="30" t="str">
        <f>SSN_7!K2324</f>
        <v xml:space="preserve">    </v>
      </c>
      <c r="L343" s="30" t="str">
        <f>SSN_7!L2324</f>
        <v xml:space="preserve">  31</v>
      </c>
      <c r="M343" s="30" t="str">
        <f>SSN_7!M2324</f>
        <v xml:space="preserve">  25</v>
      </c>
      <c r="N343" s="30" t="str">
        <f>SSN_7!N2324</f>
        <v xml:space="preserve">  29</v>
      </c>
      <c r="O343" s="30" t="str">
        <f>SSN_7!O2324</f>
        <v xml:space="preserve">  39</v>
      </c>
      <c r="P343" s="30" t="str">
        <f>SSN_7!P2324</f>
        <v xml:space="preserve">  61</v>
      </c>
      <c r="Q343" s="30" t="str">
        <f>SSN_7!Q2324</f>
        <v xml:space="preserve">  85</v>
      </c>
      <c r="R343" s="30" t="str">
        <f>SSN_7!R2324</f>
        <v xml:space="preserve">  83</v>
      </c>
      <c r="S343" s="30" t="str">
        <f>SSN_7!S2324</f>
        <v xml:space="preserve">  83</v>
      </c>
      <c r="T343" s="30" t="str">
        <f>SSN_7!T2324</f>
        <v xml:space="preserve">  82</v>
      </c>
      <c r="U343" s="30" t="str">
        <f>SSN_7!U2324</f>
        <v xml:space="preserve">  82</v>
      </c>
      <c r="V343" s="30" t="str">
        <f>SSN_7!V2324</f>
        <v xml:space="preserve">  81</v>
      </c>
      <c r="X343" t="e">
        <f>VLOOKUP(K343,$X$1:Y$30,2,FALSE())</f>
        <v>#N/A</v>
      </c>
      <c r="AB343" s="20">
        <f>MATCH("R",$J344:$J$1000,0)</f>
        <v>21</v>
      </c>
      <c r="AC343" s="20">
        <f>ROW()</f>
        <v>343</v>
      </c>
      <c r="AD343" s="24" t="e">
        <f t="shared" ca="1" si="49"/>
        <v>#N/A</v>
      </c>
      <c r="AE343" t="str">
        <f t="shared" ca="1" si="48"/>
        <v>E</v>
      </c>
    </row>
    <row r="344" spans="1:31">
      <c r="A344"/>
      <c r="J344" s="12" t="str">
        <f>SSN_7!J2325</f>
        <v/>
      </c>
      <c r="K344" s="30" t="str">
        <f>SSN_7!K2325</f>
        <v xml:space="preserve">    </v>
      </c>
      <c r="L344" s="30" t="str">
        <f>SSN_7!L2325</f>
        <v>0.01</v>
      </c>
      <c r="M344" s="30" t="str">
        <f>SSN_7!M2325</f>
        <v>0.05</v>
      </c>
      <c r="N344" s="30" t="str">
        <f>SSN_7!N2325</f>
        <v>0.02</v>
      </c>
      <c r="O344" s="30" t="str">
        <f>SSN_7!O2325</f>
        <v>0.01</v>
      </c>
      <c r="P344" s="30" t="str">
        <f>SSN_7!P2325</f>
        <v>0.01</v>
      </c>
      <c r="Q344" s="30" t="str">
        <f>SSN_7!Q2325</f>
        <v>0.00</v>
      </c>
      <c r="R344" s="30" t="str">
        <f>SSN_7!R2325</f>
        <v>0.00</v>
      </c>
      <c r="S344" s="30" t="str">
        <f>SSN_7!S2325</f>
        <v>0.00</v>
      </c>
      <c r="T344" s="30" t="str">
        <f>SSN_7!T2325</f>
        <v>0.00</v>
      </c>
      <c r="U344" s="30" t="str">
        <f>SSN_7!U2325</f>
        <v>0.00</v>
      </c>
      <c r="V344" s="30" t="str">
        <f>SSN_7!V2325</f>
        <v>0.00</v>
      </c>
      <c r="X344" t="e">
        <f>VLOOKUP(K344,$X$1:Y$30,2,FALSE())</f>
        <v>#N/A</v>
      </c>
      <c r="AB344" s="20">
        <f>MATCH("R",$J345:$J$1000,0)</f>
        <v>20</v>
      </c>
      <c r="AC344" s="20">
        <f>ROW()</f>
        <v>344</v>
      </c>
      <c r="AD344" s="24" t="e">
        <f t="shared" ca="1" si="49"/>
        <v>#N/A</v>
      </c>
      <c r="AE344" t="str">
        <f t="shared" ca="1" si="48"/>
        <v>E</v>
      </c>
    </row>
    <row r="345" spans="1:31">
      <c r="A345"/>
      <c r="J345" s="12" t="str">
        <f>SSN_7!J2326</f>
        <v/>
      </c>
      <c r="K345" s="30" t="str">
        <f>SSN_7!K2326</f>
        <v xml:space="preserve">    </v>
      </c>
      <c r="L345" s="30" t="str">
        <f>SSN_7!L2326</f>
        <v>0.00</v>
      </c>
      <c r="M345" s="30" t="str">
        <f>SSN_7!M2326</f>
        <v>0.00</v>
      </c>
      <c r="N345" s="30" t="str">
        <f>SSN_7!N2326</f>
        <v>0.00</v>
      </c>
      <c r="O345" s="30" t="str">
        <f>SSN_7!O2326</f>
        <v>0.00</v>
      </c>
      <c r="P345" s="30" t="str">
        <f>SSN_7!P2326</f>
        <v>0.00</v>
      </c>
      <c r="Q345" s="30" t="str">
        <f>SSN_7!Q2326</f>
        <v>0.00</v>
      </c>
      <c r="R345" s="30" t="str">
        <f>SSN_7!R2326</f>
        <v>0.00</v>
      </c>
      <c r="S345" s="30" t="str">
        <f>SSN_7!S2326</f>
        <v>0.00</v>
      </c>
      <c r="T345" s="30" t="str">
        <f>SSN_7!T2326</f>
        <v>0.00</v>
      </c>
      <c r="U345" s="30" t="str">
        <f>SSN_7!U2326</f>
        <v>0.00</v>
      </c>
      <c r="V345" s="30" t="str">
        <f>SSN_7!V2326</f>
        <v>0.00</v>
      </c>
      <c r="X345" t="e">
        <f>VLOOKUP(K345,$X$1:Y$30,2,FALSE())</f>
        <v>#N/A</v>
      </c>
      <c r="AB345" s="20">
        <f>MATCH("R",$J346:$J$1000,0)</f>
        <v>19</v>
      </c>
      <c r="AC345" s="20">
        <f>ROW()</f>
        <v>345</v>
      </c>
      <c r="AD345" s="24" t="e">
        <f t="shared" ca="1" si="49"/>
        <v>#N/A</v>
      </c>
      <c r="AE345" t="str">
        <f t="shared" ca="1" si="48"/>
        <v>E</v>
      </c>
    </row>
    <row r="346" spans="1:31">
      <c r="A346"/>
      <c r="J346" s="12" t="str">
        <f>SSN_7!J2327</f>
        <v/>
      </c>
      <c r="K346" s="30" t="str">
        <f>SSN_7!K2327</f>
        <v xml:space="preserve">    </v>
      </c>
      <c r="L346" s="30" t="str">
        <f>SSN_7!L2327</f>
        <v>0.07</v>
      </c>
      <c r="M346" s="30" t="str">
        <f>SSN_7!M2327</f>
        <v>0.09</v>
      </c>
      <c r="N346" s="30" t="str">
        <f>SSN_7!N2327</f>
        <v>0.08</v>
      </c>
      <c r="O346" s="30" t="str">
        <f>SSN_7!O2327</f>
        <v>0.05</v>
      </c>
      <c r="P346" s="30" t="str">
        <f>SSN_7!P2327</f>
        <v>0.01</v>
      </c>
      <c r="Q346" s="30" t="str">
        <f>SSN_7!Q2327</f>
        <v>0.00</v>
      </c>
      <c r="R346" s="30" t="str">
        <f>SSN_7!R2327</f>
        <v>0.00</v>
      </c>
      <c r="S346" s="30" t="str">
        <f>SSN_7!S2327</f>
        <v>0.00</v>
      </c>
      <c r="T346" s="30" t="str">
        <f>SSN_7!T2327</f>
        <v>0.00</v>
      </c>
      <c r="U346" s="30" t="str">
        <f>SSN_7!U2327</f>
        <v>0.00</v>
      </c>
      <c r="V346" s="30" t="str">
        <f>SSN_7!V2327</f>
        <v>0.00</v>
      </c>
      <c r="X346" t="e">
        <f>VLOOKUP(K346,$X$1:Y$30,2,FALSE())</f>
        <v>#N/A</v>
      </c>
      <c r="AB346" s="20">
        <f>MATCH("R",$J347:$J$1000,0)</f>
        <v>18</v>
      </c>
      <c r="AC346" s="20">
        <f>ROW()</f>
        <v>346</v>
      </c>
      <c r="AD346" s="24" t="e">
        <f t="shared" ca="1" si="49"/>
        <v>#N/A</v>
      </c>
      <c r="AE346" t="str">
        <f t="shared" ca="1" si="48"/>
        <v>E</v>
      </c>
    </row>
    <row r="347" spans="1:31">
      <c r="A347"/>
      <c r="J347" s="12" t="str">
        <f>SSN_7!J2328</f>
        <v/>
      </c>
      <c r="K347" s="30" t="str">
        <f>SSN_7!K2328</f>
        <v xml:space="preserve">    </v>
      </c>
      <c r="L347" s="30" t="str">
        <f>SSN_7!L2328</f>
        <v>11.3</v>
      </c>
      <c r="M347" s="30" t="str">
        <f>SSN_7!M2328</f>
        <v xml:space="preserve"> 6.3</v>
      </c>
      <c r="N347" s="30" t="str">
        <f>SSN_7!N2328</f>
        <v>10.7</v>
      </c>
      <c r="O347" s="30" t="str">
        <f>SSN_7!O2328</f>
        <v>15.5</v>
      </c>
      <c r="P347" s="30" t="str">
        <f>SSN_7!P2328</f>
        <v>19.4</v>
      </c>
      <c r="Q347" s="30" t="str">
        <f>SSN_7!Q2328</f>
        <v xml:space="preserve"> 6.0</v>
      </c>
      <c r="R347" s="30" t="str">
        <f>SSN_7!R2328</f>
        <v xml:space="preserve"> 6.0</v>
      </c>
      <c r="S347" s="30" t="str">
        <f>SSN_7!S2328</f>
        <v xml:space="preserve"> 6.0</v>
      </c>
      <c r="T347" s="30" t="str">
        <f>SSN_7!T2328</f>
        <v xml:space="preserve"> 6.0</v>
      </c>
      <c r="U347" s="30" t="str">
        <f>SSN_7!U2328</f>
        <v xml:space="preserve"> 6.0</v>
      </c>
      <c r="V347" s="30" t="str">
        <f>SSN_7!V2328</f>
        <v xml:space="preserve"> 6.0</v>
      </c>
      <c r="X347" t="e">
        <f>VLOOKUP(K347,$X$1:Y$30,2,FALSE())</f>
        <v>#N/A</v>
      </c>
      <c r="AB347" s="20">
        <f>MATCH("R",$J348:$J$1000,0)</f>
        <v>17</v>
      </c>
      <c r="AC347" s="20">
        <f>ROW()</f>
        <v>347</v>
      </c>
      <c r="AD347" s="24" t="e">
        <f t="shared" ca="1" si="49"/>
        <v>#N/A</v>
      </c>
      <c r="AE347" t="str">
        <f t="shared" ca="1" si="48"/>
        <v>E</v>
      </c>
    </row>
    <row r="348" spans="1:31">
      <c r="A348"/>
      <c r="J348" s="12" t="str">
        <f>SSN_7!J2329</f>
        <v/>
      </c>
      <c r="K348" s="30" t="str">
        <f>SSN_7!K2329</f>
        <v xml:space="preserve">    </v>
      </c>
      <c r="L348" s="30" t="str">
        <f>SSN_7!L2329</f>
        <v xml:space="preserve"> 6.9</v>
      </c>
      <c r="M348" s="30" t="str">
        <f>SSN_7!M2329</f>
        <v xml:space="preserve"> 4.1</v>
      </c>
      <c r="N348" s="30" t="str">
        <f>SSN_7!N2329</f>
        <v xml:space="preserve"> 5.9</v>
      </c>
      <c r="O348" s="30" t="str">
        <f>SSN_7!O2329</f>
        <v>10.9</v>
      </c>
      <c r="P348" s="30" t="str">
        <f>SSN_7!P2329</f>
        <v>19.2</v>
      </c>
      <c r="Q348" s="30" t="str">
        <f>SSN_7!Q2329</f>
        <v>10.2</v>
      </c>
      <c r="R348" s="30" t="str">
        <f>SSN_7!R2329</f>
        <v xml:space="preserve"> 3.9</v>
      </c>
      <c r="S348" s="30" t="str">
        <f>SSN_7!S2329</f>
        <v xml:space="preserve"> 3.9</v>
      </c>
      <c r="T348" s="30" t="str">
        <f>SSN_7!T2329</f>
        <v xml:space="preserve"> 3.9</v>
      </c>
      <c r="U348" s="30" t="str">
        <f>SSN_7!U2329</f>
        <v xml:space="preserve"> 3.9</v>
      </c>
      <c r="V348" s="30" t="str">
        <f>SSN_7!V2329</f>
        <v xml:space="preserve"> 3.9</v>
      </c>
      <c r="X348" t="e">
        <f>VLOOKUP(K348,$X$1:Y$30,2,FALSE())</f>
        <v>#N/A</v>
      </c>
      <c r="AB348" s="20">
        <f>MATCH("R",$J349:$J$1000,0)</f>
        <v>16</v>
      </c>
      <c r="AC348" s="20">
        <f>ROW()</f>
        <v>348</v>
      </c>
      <c r="AD348" s="24" t="e">
        <f t="shared" ca="1" si="49"/>
        <v>#N/A</v>
      </c>
      <c r="AE348" t="str">
        <f t="shared" ca="1" si="48"/>
        <v>E</v>
      </c>
    </row>
    <row r="349" spans="1:31">
      <c r="A349"/>
      <c r="J349" s="12" t="str">
        <f>SSN_7!J2330</f>
        <v/>
      </c>
      <c r="K349" s="30" t="str">
        <f>SSN_7!K2330</f>
        <v xml:space="preserve">    </v>
      </c>
      <c r="L349" s="30" t="str">
        <f>SSN_7!L2330</f>
        <v>14.2</v>
      </c>
      <c r="M349" s="30" t="str">
        <f>SSN_7!M2330</f>
        <v>12.2</v>
      </c>
      <c r="N349" s="30" t="str">
        <f>SSN_7!N2330</f>
        <v>13.8</v>
      </c>
      <c r="O349" s="30" t="str">
        <f>SSN_7!O2330</f>
        <v>17.7</v>
      </c>
      <c r="P349" s="30" t="str">
        <f>SSN_7!P2330</f>
        <v>21.3</v>
      </c>
      <c r="Q349" s="30" t="str">
        <f>SSN_7!Q2330</f>
        <v>11.1</v>
      </c>
      <c r="R349" s="30" t="str">
        <f>SSN_7!R2330</f>
        <v>11.4</v>
      </c>
      <c r="S349" s="30" t="str">
        <f>SSN_7!S2330</f>
        <v>11.4</v>
      </c>
      <c r="T349" s="30" t="str">
        <f>SSN_7!T2330</f>
        <v>11.4</v>
      </c>
      <c r="U349" s="30" t="str">
        <f>SSN_7!U2330</f>
        <v>11.4</v>
      </c>
      <c r="V349" s="30" t="str">
        <f>SSN_7!V2330</f>
        <v>11.4</v>
      </c>
      <c r="X349" t="e">
        <f>VLOOKUP(K349,$X$1:Y$30,2,FALSE())</f>
        <v>#N/A</v>
      </c>
      <c r="AB349" s="20">
        <f>MATCH("R",$J350:$J$1000,0)</f>
        <v>15</v>
      </c>
      <c r="AC349" s="20">
        <f>ROW()</f>
        <v>349</v>
      </c>
      <c r="AD349" s="24" t="e">
        <f t="shared" ca="1" si="49"/>
        <v>#N/A</v>
      </c>
      <c r="AE349" t="str">
        <f t="shared" ca="1" si="48"/>
        <v>E</v>
      </c>
    </row>
    <row r="350" spans="1:31">
      <c r="A350"/>
      <c r="J350" s="12" t="str">
        <f>SSN_7!J2331</f>
        <v/>
      </c>
      <c r="K350" s="30" t="str">
        <f>SSN_7!K2331</f>
        <v xml:space="preserve">    </v>
      </c>
      <c r="L350" s="30" t="str">
        <f>SSN_7!L2331</f>
        <v xml:space="preserve"> 9.7</v>
      </c>
      <c r="M350" s="30" t="str">
        <f>SSN_7!M2331</f>
        <v xml:space="preserve"> 9.9</v>
      </c>
      <c r="N350" s="30" t="str">
        <f>SSN_7!N2331</f>
        <v xml:space="preserve"> 9.1</v>
      </c>
      <c r="O350" s="30" t="str">
        <f>SSN_7!O2331</f>
        <v>12.4</v>
      </c>
      <c r="P350" s="30" t="str">
        <f>SSN_7!P2331</f>
        <v>19.9</v>
      </c>
      <c r="Q350" s="30" t="str">
        <f>SSN_7!Q2331</f>
        <v>11.4</v>
      </c>
      <c r="R350" s="30" t="str">
        <f>SSN_7!R2331</f>
        <v xml:space="preserve"> 7.0</v>
      </c>
      <c r="S350" s="30" t="str">
        <f>SSN_7!S2331</f>
        <v xml:space="preserve"> 7.1</v>
      </c>
      <c r="T350" s="30" t="str">
        <f>SSN_7!T2331</f>
        <v xml:space="preserve"> 7.1</v>
      </c>
      <c r="U350" s="30" t="str">
        <f>SSN_7!U2331</f>
        <v xml:space="preserve"> 7.1</v>
      </c>
      <c r="V350" s="30" t="str">
        <f>SSN_7!V2331</f>
        <v xml:space="preserve"> 7.1</v>
      </c>
      <c r="X350" t="e">
        <f>VLOOKUP(K350,$X$1:Y$30,2,FALSE())</f>
        <v>#N/A</v>
      </c>
      <c r="AB350" s="20">
        <f>MATCH("R",$J351:$J$1000,0)</f>
        <v>14</v>
      </c>
      <c r="AC350" s="20">
        <f>ROW()</f>
        <v>350</v>
      </c>
      <c r="AD350" s="24" t="e">
        <f t="shared" ca="1" si="49"/>
        <v>#N/A</v>
      </c>
      <c r="AE350" t="str">
        <f t="shared" ca="1" si="48"/>
        <v>E</v>
      </c>
    </row>
    <row r="351" spans="1:31">
      <c r="A351"/>
      <c r="J351" s="12" t="str">
        <f>SSN_7!J2332</f>
        <v/>
      </c>
      <c r="K351" s="30" t="str">
        <f>SSN_7!K2332</f>
        <v xml:space="preserve">    </v>
      </c>
      <c r="L351" s="30" t="str">
        <f>SSN_7!L2332</f>
        <v xml:space="preserve"> 3.9</v>
      </c>
      <c r="M351" s="30" t="str">
        <f>SSN_7!M2332</f>
        <v xml:space="preserve"> 4.2</v>
      </c>
      <c r="N351" s="30" t="str">
        <f>SSN_7!N2332</f>
        <v xml:space="preserve"> 3.9</v>
      </c>
      <c r="O351" s="30" t="str">
        <f>SSN_7!O2332</f>
        <v xml:space="preserve"> 3.7</v>
      </c>
      <c r="P351" s="30" t="str">
        <f>SSN_7!P2332</f>
        <v xml:space="preserve"> 3.5</v>
      </c>
      <c r="Q351" s="30" t="str">
        <f>SSN_7!Q2332</f>
        <v xml:space="preserve"> 3.2</v>
      </c>
      <c r="R351" s="30" t="str">
        <f>SSN_7!R2332</f>
        <v xml:space="preserve"> 3.0</v>
      </c>
      <c r="S351" s="30" t="str">
        <f>SSN_7!S2332</f>
        <v xml:space="preserve"> 2.9</v>
      </c>
      <c r="T351" s="30" t="str">
        <f>SSN_7!T2332</f>
        <v xml:space="preserve"> 2.9</v>
      </c>
      <c r="U351" s="30" t="str">
        <f>SSN_7!U2332</f>
        <v xml:space="preserve"> 2.8</v>
      </c>
      <c r="V351" s="30" t="str">
        <f>SSN_7!V2332</f>
        <v xml:space="preserve"> 2.8</v>
      </c>
      <c r="X351" t="e">
        <f>VLOOKUP(K351,$X$1:Y$30,2,FALSE())</f>
        <v>#N/A</v>
      </c>
      <c r="AB351" s="20">
        <f>MATCH("R",$J352:$J$1000,0)</f>
        <v>13</v>
      </c>
      <c r="AC351" s="20">
        <f>ROW()</f>
        <v>351</v>
      </c>
      <c r="AD351" s="24" t="e">
        <f t="shared" ca="1" si="49"/>
        <v>#N/A</v>
      </c>
      <c r="AE351" t="str">
        <f t="shared" ca="1" si="48"/>
        <v>E</v>
      </c>
    </row>
    <row r="352" spans="1:31">
      <c r="A352"/>
      <c r="J352" s="12" t="str">
        <f>SSN_7!J2333</f>
        <v/>
      </c>
      <c r="K352" s="30" t="str">
        <f>SSN_7!K2333</f>
        <v xml:space="preserve">    </v>
      </c>
      <c r="L352" s="30" t="str">
        <f>SSN_7!L2333</f>
        <v xml:space="preserve"> 3.9</v>
      </c>
      <c r="M352" s="30" t="str">
        <f>SSN_7!M2333</f>
        <v xml:space="preserve"> 4.2</v>
      </c>
      <c r="N352" s="30" t="str">
        <f>SSN_7!N2333</f>
        <v xml:space="preserve"> 3.9</v>
      </c>
      <c r="O352" s="30" t="str">
        <f>SSN_7!O2333</f>
        <v xml:space="preserve"> 3.7</v>
      </c>
      <c r="P352" s="30" t="str">
        <f>SSN_7!P2333</f>
        <v xml:space="preserve"> 3.5</v>
      </c>
      <c r="Q352" s="30" t="str">
        <f>SSN_7!Q2333</f>
        <v xml:space="preserve"> 3.2</v>
      </c>
      <c r="R352" s="30" t="str">
        <f>SSN_7!R2333</f>
        <v xml:space="preserve"> 3.0</v>
      </c>
      <c r="S352" s="30" t="str">
        <f>SSN_7!S2333</f>
        <v xml:space="preserve"> 2.9</v>
      </c>
      <c r="T352" s="30" t="str">
        <f>SSN_7!T2333</f>
        <v xml:space="preserve"> 2.9</v>
      </c>
      <c r="U352" s="30" t="str">
        <f>SSN_7!U2333</f>
        <v xml:space="preserve"> 2.8</v>
      </c>
      <c r="V352" s="30" t="str">
        <f>SSN_7!V2333</f>
        <v xml:space="preserve"> 2.8</v>
      </c>
      <c r="X352" t="e">
        <f>VLOOKUP(K352,$X$1:Y$30,2,FALSE())</f>
        <v>#N/A</v>
      </c>
      <c r="AB352" s="20">
        <f>MATCH("R",$J353:$J$1000,0)</f>
        <v>12</v>
      </c>
      <c r="AC352" s="20">
        <f>ROW()</f>
        <v>352</v>
      </c>
      <c r="AD352" s="24" t="e">
        <f t="shared" ca="1" si="49"/>
        <v>#N/A</v>
      </c>
      <c r="AE352" t="str">
        <f t="shared" ca="1" si="48"/>
        <v>E</v>
      </c>
    </row>
    <row r="353" spans="1:31">
      <c r="A353"/>
      <c r="J353" s="12" t="str">
        <f>SSN_7!J2334</f>
        <v/>
      </c>
      <c r="K353" s="30" t="str">
        <f>SSN_7!K2334</f>
        <v xml:space="preserve">    </v>
      </c>
      <c r="L353" s="30" t="str">
        <f>SSN_7!L2334</f>
        <v xml:space="preserve">  42</v>
      </c>
      <c r="M353" s="30" t="str">
        <f>SSN_7!M2334</f>
        <v xml:space="preserve">  48</v>
      </c>
      <c r="N353" s="30" t="str">
        <f>SSN_7!N2334</f>
        <v xml:space="preserve">  44</v>
      </c>
      <c r="O353" s="30" t="str">
        <f>SSN_7!O2334</f>
        <v xml:space="preserve">  34</v>
      </c>
      <c r="P353" s="30" t="str">
        <f>SSN_7!P2334</f>
        <v xml:space="preserve">  12</v>
      </c>
      <c r="Q353" s="30" t="str">
        <f>SSN_7!Q2334</f>
        <v xml:space="preserve"> -12</v>
      </c>
      <c r="R353" s="30" t="str">
        <f>SSN_7!R2334</f>
        <v xml:space="preserve"> -10</v>
      </c>
      <c r="S353" s="30" t="str">
        <f>SSN_7!S2334</f>
        <v xml:space="preserve"> -10</v>
      </c>
      <c r="T353" s="30" t="str">
        <f>SSN_7!T2334</f>
        <v xml:space="preserve">  -9</v>
      </c>
      <c r="U353" s="30" t="str">
        <f>SSN_7!U2334</f>
        <v xml:space="preserve">  -9</v>
      </c>
      <c r="V353" s="30" t="str">
        <f>SSN_7!V2334</f>
        <v xml:space="preserve">  -8</v>
      </c>
      <c r="X353" t="e">
        <f>VLOOKUP(K353,$X$1:Y$30,2,FALSE())</f>
        <v>#N/A</v>
      </c>
      <c r="AB353" s="20">
        <f>MATCH("R",$J354:$J$1000,0)</f>
        <v>11</v>
      </c>
      <c r="AC353" s="20">
        <f>ROW()</f>
        <v>353</v>
      </c>
      <c r="AD353" s="24" t="e">
        <f t="shared" ca="1" si="49"/>
        <v>#N/A</v>
      </c>
      <c r="AE353" t="str">
        <f t="shared" ca="1" si="48"/>
        <v>E</v>
      </c>
    </row>
    <row r="354" spans="1:31">
      <c r="A354"/>
      <c r="J354" s="12" t="str">
        <f>SSN_7!J2335</f>
        <v/>
      </c>
      <c r="K354" s="30" t="str">
        <f>SSN_7!K2335</f>
        <v xml:space="preserve">    </v>
      </c>
      <c r="L354" s="30" t="str">
        <f>SSN_7!L2335</f>
        <v xml:space="preserve">RSI </v>
      </c>
      <c r="M354" s="30" t="str">
        <f>SSN_7!M2335</f>
        <v>oeff</v>
      </c>
      <c r="N354" s="30" t="str">
        <f>SSN_7!N2335</f>
        <v>Dail</v>
      </c>
      <c r="O354" s="30" t="str">
        <f>SSN_7!O2335</f>
        <v xml:space="preserve">)   </v>
      </c>
      <c r="P354" s="30" t="str">
        <f>SSN_7!P2335</f>
        <v xml:space="preserve">    </v>
      </c>
      <c r="Q354" s="30" t="str">
        <f>SSN_7!Q2335</f>
        <v>METH</v>
      </c>
      <c r="R354" s="30" t="str">
        <f>SSN_7!R2335</f>
        <v>D 30</v>
      </c>
      <c r="S354" s="30" t="str">
        <f>SSN_7!S2335</f>
        <v xml:space="preserve">  VO</v>
      </c>
      <c r="T354" s="30" t="str">
        <f>SSN_7!T2335</f>
        <v xml:space="preserve">CAP </v>
      </c>
      <c r="U354" s="30" t="str">
        <f>SSN_7!U2335</f>
        <v>6.12</v>
      </c>
      <c r="V354" s="30" t="str">
        <f>SSN_7!V2335</f>
        <v xml:space="preserve">7W  </v>
      </c>
      <c r="X354" t="e">
        <f>VLOOKUP(K354,$X$1:Y$30,2,FALSE())</f>
        <v>#N/A</v>
      </c>
      <c r="AB354" s="20">
        <f>MATCH("R",$J355:$J$1000,0)</f>
        <v>10</v>
      </c>
      <c r="AC354" s="20">
        <f>ROW()</f>
        <v>354</v>
      </c>
      <c r="AD354" s="24" t="e">
        <f t="shared" ca="1" si="49"/>
        <v>#N/A</v>
      </c>
      <c r="AE354" t="str">
        <f t="shared" ca="1" si="48"/>
        <v>E</v>
      </c>
    </row>
    <row r="355" spans="1:31">
      <c r="A355"/>
      <c r="J355" s="12" t="str">
        <f>SSN_7!J2336</f>
        <v/>
      </c>
      <c r="K355" s="30" t="str">
        <f>SSN_7!K2336</f>
        <v/>
      </c>
      <c r="L355" s="30" t="str">
        <f>SSN_7!L2336</f>
        <v/>
      </c>
      <c r="M355" s="30" t="str">
        <f>SSN_7!M2336</f>
        <v/>
      </c>
      <c r="N355" s="30" t="str">
        <f>SSN_7!N2336</f>
        <v/>
      </c>
      <c r="O355" s="30" t="str">
        <f>SSN_7!O2336</f>
        <v/>
      </c>
      <c r="P355" s="30" t="str">
        <f>SSN_7!P2336</f>
        <v/>
      </c>
      <c r="Q355" s="30" t="str">
        <f>SSN_7!Q2336</f>
        <v/>
      </c>
      <c r="R355" s="30" t="str">
        <f>SSN_7!R2336</f>
        <v/>
      </c>
      <c r="S355" s="30" t="str">
        <f>SSN_7!S2336</f>
        <v/>
      </c>
      <c r="T355" s="30" t="str">
        <f>SSN_7!T2336</f>
        <v/>
      </c>
      <c r="U355" s="30" t="str">
        <f>SSN_7!U2336</f>
        <v/>
      </c>
      <c r="V355" s="30" t="str">
        <f>SSN_7!V2336</f>
        <v/>
      </c>
      <c r="X355" t="e">
        <f>VLOOKUP(K355,$X$1:Y$30,2,FALSE())</f>
        <v>#N/A</v>
      </c>
      <c r="AB355" s="20">
        <f>MATCH("R",$J356:$J$1000,0)</f>
        <v>9</v>
      </c>
      <c r="AC355" s="20">
        <f>ROW()</f>
        <v>355</v>
      </c>
      <c r="AD355" s="24" t="e">
        <f t="shared" ca="1" si="49"/>
        <v>#N/A</v>
      </c>
      <c r="AE355" t="str">
        <f t="shared" ca="1" si="48"/>
        <v>E</v>
      </c>
    </row>
    <row r="356" spans="1:31">
      <c r="A356"/>
      <c r="J356" s="12" t="str">
        <f>SSN_7!J2337</f>
        <v/>
      </c>
      <c r="K356" s="30" t="str">
        <f>SSN_7!K2337</f>
        <v>Jan,</v>
      </c>
      <c r="L356" s="30" t="str">
        <f>SSN_7!L2337</f>
        <v>1 20</v>
      </c>
      <c r="M356" s="30" t="str">
        <f>SSN_7!M2337</f>
        <v xml:space="preserve">6   </v>
      </c>
      <c r="N356" s="30" t="str">
        <f>SSN_7!N2337</f>
        <v xml:space="preserve">    </v>
      </c>
      <c r="O356" s="30" t="str">
        <f>SSN_7!O2337</f>
        <v xml:space="preserve"> SSN</v>
      </c>
      <c r="P356" s="30" t="str">
        <f>SSN_7!P2337</f>
        <v>= 10</v>
      </c>
      <c r="Q356" s="30" t="str">
        <f>SSN_7!Q2337</f>
        <v xml:space="preserve">.   </v>
      </c>
      <c r="R356" s="30" t="str">
        <f>SSN_7!R2337</f>
        <v xml:space="preserve">    </v>
      </c>
      <c r="S356" s="30" t="str">
        <f>SSN_7!S2337</f>
        <v xml:space="preserve">    </v>
      </c>
      <c r="T356" s="30" t="str">
        <f>SSN_7!T2337</f>
        <v xml:space="preserve">  Mi</v>
      </c>
      <c r="U356" s="30" t="str">
        <f>SSN_7!U2337</f>
        <v>imum</v>
      </c>
      <c r="V356" s="30" t="str">
        <f>SSN_7!V2337</f>
        <v>Angl</v>
      </c>
      <c r="X356" t="e">
        <f>VLOOKUP(K356,$X$1:Y$30,2,FALSE())</f>
        <v>#N/A</v>
      </c>
      <c r="AB356" s="20">
        <f>MATCH("R",$J357:$J$1000,0)</f>
        <v>8</v>
      </c>
      <c r="AC356" s="20">
        <f>ROW()</f>
        <v>356</v>
      </c>
      <c r="AD356" s="24" t="e">
        <f t="shared" ca="1" si="49"/>
        <v>#N/A</v>
      </c>
      <c r="AE356" t="str">
        <f t="shared" ca="1" si="48"/>
        <v>E</v>
      </c>
    </row>
    <row r="357" spans="1:31">
      <c r="A357"/>
      <c r="J357" s="12" t="str">
        <f>SSN_7!J2338</f>
        <v/>
      </c>
      <c r="K357" s="30" t="str">
        <f>SSN_7!K2338</f>
        <v>HOME</v>
      </c>
      <c r="L357" s="30" t="str">
        <f>SSN_7!L2338</f>
        <v xml:space="preserve">    </v>
      </c>
      <c r="M357" s="30" t="str">
        <f>SSN_7!M2338</f>
        <v xml:space="preserve">    </v>
      </c>
      <c r="N357" s="30" t="str">
        <f>SSN_7!N2338</f>
        <v xml:space="preserve">    </v>
      </c>
      <c r="O357" s="30" t="str">
        <f>SSN_7!O2338</f>
        <v>AUST</v>
      </c>
      <c r="P357" s="30" t="str">
        <f>SSN_7!P2338</f>
        <v xml:space="preserve">N   </v>
      </c>
      <c r="Q357" s="30" t="str">
        <f>SSN_7!Q2338</f>
        <v xml:space="preserve">    </v>
      </c>
      <c r="R357" s="30" t="str">
        <f>SSN_7!R2338</f>
        <v xml:space="preserve">    </v>
      </c>
      <c r="S357" s="30" t="str">
        <f>SSN_7!S2338</f>
        <v xml:space="preserve">  AZ</v>
      </c>
      <c r="T357" s="30" t="str">
        <f>SSN_7!T2338</f>
        <v>MUTH</v>
      </c>
      <c r="U357" s="30" t="str">
        <f>SSN_7!U2338</f>
        <v xml:space="preserve">    </v>
      </c>
      <c r="V357" s="30" t="str">
        <f>SSN_7!V2338</f>
        <v xml:space="preserve">    </v>
      </c>
      <c r="X357" t="e">
        <f>VLOOKUP(K357,$X$1:Y$30,2,FALSE())</f>
        <v>#N/A</v>
      </c>
      <c r="AB357" s="20">
        <f>MATCH("R",$J358:$J$1000,0)</f>
        <v>7</v>
      </c>
      <c r="AC357" s="20">
        <f>ROW()</f>
        <v>357</v>
      </c>
      <c r="AD357" s="24" t="e">
        <f t="shared" ca="1" si="49"/>
        <v>#N/A</v>
      </c>
      <c r="AE357" t="str">
        <f t="shared" ca="1" si="48"/>
        <v>E</v>
      </c>
    </row>
    <row r="358" spans="1:31">
      <c r="A358"/>
      <c r="J358" s="12" t="str">
        <f>SSN_7!J2339</f>
        <v/>
      </c>
      <c r="K358" s="30" t="str">
        <f>SSN_7!K2339</f>
        <v>32.9</v>
      </c>
      <c r="L358" s="30" t="str">
        <f>SSN_7!L2339</f>
        <v xml:space="preserve"> N  </v>
      </c>
      <c r="M358" s="30" t="str">
        <f>SSN_7!M2339</f>
        <v>96.6</v>
      </c>
      <c r="N358" s="30" t="str">
        <f>SSN_7!N2339</f>
        <v xml:space="preserve"> W -</v>
      </c>
      <c r="O358" s="30" t="str">
        <f>SSN_7!O2339</f>
        <v>30.2</v>
      </c>
      <c r="P358" s="30" t="str">
        <f>SSN_7!P2339</f>
        <v xml:space="preserve"> N  </v>
      </c>
      <c r="Q358" s="30" t="str">
        <f>SSN_7!Q2339</f>
        <v>97.7</v>
      </c>
      <c r="R358" s="30" t="str">
        <f>SSN_7!R2339</f>
        <v xml:space="preserve"> W  </v>
      </c>
      <c r="S358" s="30" t="str">
        <f>SSN_7!S2339</f>
        <v xml:space="preserve"> 199</v>
      </c>
      <c r="T358" s="30" t="str">
        <f>SSN_7!T2339</f>
        <v xml:space="preserve">97  </v>
      </c>
      <c r="U358" s="30" t="str">
        <f>SSN_7!U2339</f>
        <v>19.3</v>
      </c>
      <c r="V358" s="30" t="str">
        <f>SSN_7!V2339</f>
        <v xml:space="preserve">    </v>
      </c>
      <c r="X358" t="e">
        <f>VLOOKUP(K358,$X$1:Y$30,2,FALSE())</f>
        <v>#N/A</v>
      </c>
      <c r="AB358" s="20">
        <f>MATCH("R",$J359:$J$1000,0)</f>
        <v>6</v>
      </c>
      <c r="AC358" s="20">
        <f>ROW()</f>
        <v>358</v>
      </c>
      <c r="AD358" s="24" t="e">
        <f t="shared" ca="1" si="49"/>
        <v>#N/A</v>
      </c>
      <c r="AE358" t="str">
        <f t="shared" ca="1" si="48"/>
        <v>E</v>
      </c>
    </row>
    <row r="359" spans="1:31">
      <c r="A359"/>
      <c r="J359" s="12" t="str">
        <f>SSN_7!J2340</f>
        <v/>
      </c>
      <c r="K359" s="30" t="str">
        <f>SSN_7!K2340</f>
        <v>XMTR</v>
      </c>
      <c r="L359" s="30" t="str">
        <f>SSN_7!L2340</f>
        <v xml:space="preserve"> 2-3</v>
      </c>
      <c r="M359" s="30" t="str">
        <f>SSN_7!M2340</f>
        <v xml:space="preserve"> ION</v>
      </c>
      <c r="N359" s="30" t="str">
        <f>SSN_7!N2340</f>
        <v>AP #</v>
      </c>
      <c r="O359" s="30" t="str">
        <f>SSN_7!O2340</f>
        <v>3[sa</v>
      </c>
      <c r="P359" s="30" t="str">
        <f>SSN_7!P2340</f>
        <v>ples</v>
      </c>
      <c r="Q359" s="30" t="str">
        <f>SSN_7!Q2340</f>
        <v>SAMP</v>
      </c>
      <c r="R359" s="30" t="str">
        <f>SSN_7!R2340</f>
        <v>E.23</v>
      </c>
      <c r="S359" s="30" t="str">
        <f>SSN_7!S2340</f>
        <v xml:space="preserve">   ]</v>
      </c>
      <c r="T359" s="30" t="str">
        <f>SSN_7!T2340</f>
        <v xml:space="preserve">Az= </v>
      </c>
      <c r="U359" s="30" t="str">
        <f>SSN_7!U2340</f>
        <v xml:space="preserve">0.0 </v>
      </c>
      <c r="V359" s="30" t="str">
        <f>SSN_7!V2340</f>
        <v>FFaz</v>
      </c>
      <c r="X359" t="e">
        <f>VLOOKUP(K359,$X$1:Y$30,2,FALSE())</f>
        <v>#N/A</v>
      </c>
      <c r="AB359" s="20">
        <f>MATCH("R",$J360:$J$1000,0)</f>
        <v>5</v>
      </c>
      <c r="AC359" s="20">
        <f>ROW()</f>
        <v>359</v>
      </c>
      <c r="AD359" s="24" t="e">
        <f t="shared" ca="1" si="49"/>
        <v>#N/A</v>
      </c>
      <c r="AE359" t="str">
        <f t="shared" ca="1" si="48"/>
        <v>E</v>
      </c>
    </row>
    <row r="360" spans="1:31">
      <c r="A360"/>
      <c r="J360" s="12" t="str">
        <f>SSN_7!J2341</f>
        <v/>
      </c>
      <c r="K360" s="30" t="str">
        <f>SSN_7!K2341</f>
        <v>RCVR</v>
      </c>
      <c r="L360" s="30" t="str">
        <f>SSN_7!L2341</f>
        <v xml:space="preserve"> 2-3</v>
      </c>
      <c r="M360" s="30" t="str">
        <f>SSN_7!M2341</f>
        <v xml:space="preserve"> ION</v>
      </c>
      <c r="N360" s="30" t="str">
        <f>SSN_7!N2341</f>
        <v>AP #</v>
      </c>
      <c r="O360" s="30" t="str">
        <f>SSN_7!O2341</f>
        <v>3[sa</v>
      </c>
      <c r="P360" s="30" t="str">
        <f>SSN_7!P2341</f>
        <v>ples</v>
      </c>
      <c r="Q360" s="30" t="str">
        <f>SSN_7!Q2341</f>
        <v>SAMP</v>
      </c>
      <c r="R360" s="30" t="str">
        <f>SSN_7!R2341</f>
        <v>E.23</v>
      </c>
      <c r="S360" s="30" t="str">
        <f>SSN_7!S2341</f>
        <v xml:space="preserve">   ]</v>
      </c>
      <c r="T360" s="30" t="str">
        <f>SSN_7!T2341</f>
        <v xml:space="preserve">Az= </v>
      </c>
      <c r="U360" s="30" t="str">
        <f>SSN_7!U2341</f>
        <v xml:space="preserve">0.0 </v>
      </c>
      <c r="V360" s="30" t="str">
        <f>SSN_7!V2341</f>
        <v>FFaz</v>
      </c>
      <c r="X360" t="e">
        <f>VLOOKUP(K360,$X$1:Y$30,2,FALSE())</f>
        <v>#N/A</v>
      </c>
      <c r="AB360" s="20">
        <f>MATCH("R",$J361:$J$1000,0)</f>
        <v>4</v>
      </c>
      <c r="AC360" s="20">
        <f>ROW()</f>
        <v>360</v>
      </c>
      <c r="AD360" s="24" t="e">
        <f t="shared" ca="1" si="49"/>
        <v>#N/A</v>
      </c>
      <c r="AE360" t="str">
        <f t="shared" ca="1" si="48"/>
        <v>E</v>
      </c>
    </row>
    <row r="361" spans="1:31">
      <c r="A361"/>
      <c r="J361" s="12" t="str">
        <f>SSN_7!J2342</f>
        <v/>
      </c>
      <c r="K361" s="30" t="str">
        <f>SSN_7!K2342</f>
        <v>3 MH</v>
      </c>
      <c r="L361" s="30" t="str">
        <f>SSN_7!L2342</f>
        <v xml:space="preserve"> NOI</v>
      </c>
      <c r="M361" s="30" t="str">
        <f>SSN_7!M2342</f>
        <v xml:space="preserve">E = </v>
      </c>
      <c r="N361" s="30" t="str">
        <f>SSN_7!N2342</f>
        <v>145.</v>
      </c>
      <c r="O361" s="30" t="str">
        <f>SSN_7!O2342</f>
        <v xml:space="preserve"> dBW</v>
      </c>
      <c r="P361" s="30" t="str">
        <f>SSN_7!P2342</f>
        <v xml:space="preserve">    </v>
      </c>
      <c r="Q361" s="30" t="str">
        <f>SSN_7!Q2342</f>
        <v xml:space="preserve">EQ. </v>
      </c>
      <c r="R361" s="30" t="str">
        <f>SSN_7!R2342</f>
        <v>EL =</v>
      </c>
      <c r="S361" s="30" t="str">
        <f>SSN_7!S2342</f>
        <v xml:space="preserve">90% </v>
      </c>
      <c r="T361" s="30" t="str">
        <f>SSN_7!T2342</f>
        <v xml:space="preserve">  RE</v>
      </c>
      <c r="U361" s="30" t="str">
        <f>SSN_7!U2342</f>
        <v>. SN</v>
      </c>
      <c r="V361" s="30" t="str">
        <f>SSN_7!V2342</f>
        <v xml:space="preserve"> = 7</v>
      </c>
      <c r="X361" t="e">
        <f>VLOOKUP(K361,$X$1:Y$30,2,FALSE())</f>
        <v>#N/A</v>
      </c>
      <c r="AB361" s="20">
        <f>MATCH("R",$J362:$J$1000,0)</f>
        <v>3</v>
      </c>
      <c r="AC361" s="20">
        <f>ROW()</f>
        <v>361</v>
      </c>
      <c r="AD361" s="24" t="e">
        <f t="shared" ca="1" si="49"/>
        <v>#N/A</v>
      </c>
      <c r="AE361" t="str">
        <f t="shared" ca="1" si="48"/>
        <v>E</v>
      </c>
    </row>
    <row r="362" spans="1:31">
      <c r="A362"/>
      <c r="J362" s="12" t="str">
        <f>SSN_7!J2343</f>
        <v/>
      </c>
      <c r="K362" s="30" t="str">
        <f>SSN_7!K2343</f>
        <v>MULT</v>
      </c>
      <c r="L362" s="30" t="str">
        <f>SSN_7!L2343</f>
        <v>PATH</v>
      </c>
      <c r="M362" s="30" t="str">
        <f>SSN_7!M2343</f>
        <v>POWE</v>
      </c>
      <c r="N362" s="30" t="str">
        <f>SSN_7!N2343</f>
        <v xml:space="preserve"> TOL</v>
      </c>
      <c r="O362" s="30" t="str">
        <f>SSN_7!O2343</f>
        <v>RANC</v>
      </c>
      <c r="P362" s="30" t="str">
        <f>SSN_7!P2343</f>
        <v xml:space="preserve"> =  </v>
      </c>
      <c r="Q362" s="30" t="str">
        <f>SSN_7!Q2343</f>
        <v>.0 d</v>
      </c>
      <c r="R362" s="30" t="str">
        <f>SSN_7!R2343</f>
        <v xml:space="preserve">   M</v>
      </c>
      <c r="S362" s="30" t="str">
        <f>SSN_7!S2343</f>
        <v>LTIP</v>
      </c>
      <c r="T362" s="30" t="str">
        <f>SSN_7!T2343</f>
        <v>TH D</v>
      </c>
      <c r="U362" s="30" t="str">
        <f>SSN_7!U2343</f>
        <v xml:space="preserve">LAY </v>
      </c>
      <c r="V362" s="30" t="str">
        <f>SSN_7!V2343</f>
        <v>OLER</v>
      </c>
      <c r="X362" t="e">
        <f>VLOOKUP(K362,$X$1:Y$30,2,FALSE())</f>
        <v>#N/A</v>
      </c>
      <c r="AB362" s="20">
        <f>MATCH("R",$J363:$J$1000,0)</f>
        <v>2</v>
      </c>
      <c r="AC362" s="20">
        <f>ROW()</f>
        <v>362</v>
      </c>
      <c r="AD362" s="24" t="e">
        <f t="shared" ca="1" si="49"/>
        <v>#N/A</v>
      </c>
      <c r="AE362" t="str">
        <f t="shared" ca="1" si="48"/>
        <v>E</v>
      </c>
    </row>
    <row r="363" spans="1:31">
      <c r="A363"/>
      <c r="J363" s="12" t="str">
        <f>SSN_7!J2344</f>
        <v/>
      </c>
      <c r="K363" s="30" t="str">
        <f>SSN_7!K2344</f>
        <v/>
      </c>
      <c r="L363" s="30" t="str">
        <f>SSN_7!L2344</f>
        <v/>
      </c>
      <c r="M363" s="30" t="str">
        <f>SSN_7!M2344</f>
        <v/>
      </c>
      <c r="N363" s="30" t="str">
        <f>SSN_7!N2344</f>
        <v/>
      </c>
      <c r="O363" s="30" t="str">
        <f>SSN_7!O2344</f>
        <v/>
      </c>
      <c r="P363" s="30" t="str">
        <f>SSN_7!P2344</f>
        <v/>
      </c>
      <c r="Q363" s="30" t="str">
        <f>SSN_7!Q2344</f>
        <v/>
      </c>
      <c r="R363" s="30" t="str">
        <f>SSN_7!R2344</f>
        <v/>
      </c>
      <c r="S363" s="30" t="str">
        <f>SSN_7!S2344</f>
        <v/>
      </c>
      <c r="T363" s="30" t="str">
        <f>SSN_7!T2344</f>
        <v/>
      </c>
      <c r="U363" s="30" t="str">
        <f>SSN_7!U2344</f>
        <v/>
      </c>
      <c r="V363" s="30" t="str">
        <f>SSN_7!V2344</f>
        <v/>
      </c>
      <c r="X363" t="e">
        <f>VLOOKUP(K363,$X$1:Y$30,2,FALSE())</f>
        <v>#N/A</v>
      </c>
      <c r="AB363" s="20">
        <f>MATCH("R",$J364:$J$1000,0)</f>
        <v>1</v>
      </c>
      <c r="AC363" s="20">
        <f>ROW()</f>
        <v>363</v>
      </c>
      <c r="AD363" s="24" t="e">
        <f t="shared" ca="1" si="49"/>
        <v>#N/A</v>
      </c>
      <c r="AE363" t="str">
        <f t="shared" ca="1" si="48"/>
        <v>E</v>
      </c>
    </row>
    <row r="364" spans="1:31">
      <c r="A364"/>
      <c r="J364" s="12" t="str">
        <f>SSN_7!J2345</f>
        <v>R</v>
      </c>
      <c r="K364" s="30" t="str">
        <f>SSN_7!K2345</f>
        <v>13.0</v>
      </c>
      <c r="L364" s="30" t="str">
        <f>SSN_7!L2345</f>
        <v xml:space="preserve"> 5.6</v>
      </c>
      <c r="M364" s="30" t="str">
        <f>SSN_7!M2345</f>
        <v xml:space="preserve"> 2.0</v>
      </c>
      <c r="N364" s="30" t="str">
        <f>SSN_7!N2345</f>
        <v xml:space="preserve"> 4.0</v>
      </c>
      <c r="O364" s="30" t="str">
        <f>SSN_7!O2345</f>
        <v xml:space="preserve"> 5.4</v>
      </c>
      <c r="P364" s="30" t="str">
        <f>SSN_7!P2345</f>
        <v xml:space="preserve"> 7.3</v>
      </c>
      <c r="Q364" s="30" t="str">
        <f>SSN_7!Q2345</f>
        <v>10.2</v>
      </c>
      <c r="R364" s="30" t="str">
        <f>SSN_7!R2345</f>
        <v>14.4</v>
      </c>
      <c r="S364" s="30" t="str">
        <f>SSN_7!S2345</f>
        <v>18.2</v>
      </c>
      <c r="T364" s="30" t="str">
        <f>SSN_7!T2345</f>
        <v>21.5</v>
      </c>
      <c r="U364" s="30" t="str">
        <f>SSN_7!U2345</f>
        <v>25.0</v>
      </c>
      <c r="V364" s="30" t="str">
        <f>SSN_7!V2345</f>
        <v>29.0</v>
      </c>
      <c r="X364" t="str">
        <f>VLOOKUP(K364,$X$1:Y$30,2,FALSE())</f>
        <v>1300</v>
      </c>
      <c r="AB364" s="20">
        <f>MATCH("R",$J365:$J$1000,0)</f>
        <v>23</v>
      </c>
      <c r="AC364" s="20">
        <f>ROW()</f>
        <v>364</v>
      </c>
      <c r="AD364" s="24" t="e">
        <f t="shared" ca="1" si="49"/>
        <v>#N/A</v>
      </c>
      <c r="AE364" t="str">
        <f t="shared" ca="1" si="48"/>
        <v>E</v>
      </c>
    </row>
    <row r="365" spans="1:31">
      <c r="A365"/>
      <c r="J365" s="12" t="str">
        <f>SSN_7!J2346</f>
        <v/>
      </c>
      <c r="K365" s="30" t="str">
        <f>SSN_7!K2346</f>
        <v xml:space="preserve">    </v>
      </c>
      <c r="L365" s="30" t="str">
        <f>SSN_7!L2346</f>
        <v xml:space="preserve"> 1F2</v>
      </c>
      <c r="M365" s="30" t="str">
        <f>SSN_7!M2346</f>
        <v xml:space="preserve"> 1F2</v>
      </c>
      <c r="N365" s="30" t="str">
        <f>SSN_7!N2346</f>
        <v xml:space="preserve"> 1F2</v>
      </c>
      <c r="O365" s="30" t="str">
        <f>SSN_7!O2346</f>
        <v xml:space="preserve"> 1F2</v>
      </c>
      <c r="P365" s="30" t="str">
        <f>SSN_7!P2346</f>
        <v xml:space="preserve"> 1F2</v>
      </c>
      <c r="Q365" s="30" t="str">
        <f>SSN_7!Q2346</f>
        <v xml:space="preserve"> 1F2</v>
      </c>
      <c r="R365" s="30" t="str">
        <f>SSN_7!R2346</f>
        <v xml:space="preserve"> 1F2</v>
      </c>
      <c r="S365" s="30" t="str">
        <f>SSN_7!S2346</f>
        <v xml:space="preserve"> 1F2</v>
      </c>
      <c r="T365" s="30" t="str">
        <f>SSN_7!T2346</f>
        <v xml:space="preserve"> 1F2</v>
      </c>
      <c r="U365" s="30" t="str">
        <f>SSN_7!U2346</f>
        <v xml:space="preserve"> 1F2</v>
      </c>
      <c r="V365" s="30" t="str">
        <f>SSN_7!V2346</f>
        <v xml:space="preserve"> 1F2</v>
      </c>
      <c r="X365" t="e">
        <f>VLOOKUP(K365,$X$1:Y$30,2,FALSE())</f>
        <v>#N/A</v>
      </c>
      <c r="AB365" s="20">
        <f>MATCH("R",$J366:$J$1000,0)</f>
        <v>22</v>
      </c>
      <c r="AC365" s="20">
        <f>ROW()</f>
        <v>365</v>
      </c>
      <c r="AD365" s="24" t="e">
        <f t="shared" ca="1" si="49"/>
        <v>#N/A</v>
      </c>
      <c r="AE365" t="str">
        <f t="shared" ca="1" si="48"/>
        <v>E</v>
      </c>
    </row>
    <row r="366" spans="1:31">
      <c r="A366"/>
      <c r="J366" s="12" t="str">
        <f>SSN_7!J2347</f>
        <v/>
      </c>
      <c r="K366" s="30" t="str">
        <f>SSN_7!K2347</f>
        <v xml:space="preserve">    </v>
      </c>
      <c r="L366" s="30" t="str">
        <f>SSN_7!L2347</f>
        <v>65.4</v>
      </c>
      <c r="M366" s="30" t="str">
        <f>SSN_7!M2347</f>
        <v>62.1</v>
      </c>
      <c r="N366" s="30" t="str">
        <f>SSN_7!N2347</f>
        <v>58.4</v>
      </c>
      <c r="O366" s="30" t="str">
        <f>SSN_7!O2347</f>
        <v>63.5</v>
      </c>
      <c r="P366" s="30" t="str">
        <f>SSN_7!P2347</f>
        <v>65.4</v>
      </c>
      <c r="Q366" s="30" t="str">
        <f>SSN_7!Q2347</f>
        <v>65.4</v>
      </c>
      <c r="R366" s="30" t="str">
        <f>SSN_7!R2347</f>
        <v>65.4</v>
      </c>
      <c r="S366" s="30" t="str">
        <f>SSN_7!S2347</f>
        <v>65.4</v>
      </c>
      <c r="T366" s="30" t="str">
        <f>SSN_7!T2347</f>
        <v>65.4</v>
      </c>
      <c r="U366" s="30" t="str">
        <f>SSN_7!U2347</f>
        <v>65.4</v>
      </c>
      <c r="V366" s="30" t="str">
        <f>SSN_7!V2347</f>
        <v>65.4</v>
      </c>
      <c r="X366" t="e">
        <f>VLOOKUP(K366,$X$1:Y$30,2,FALSE())</f>
        <v>#N/A</v>
      </c>
      <c r="AB366" s="20">
        <f>MATCH("R",$J367:$J$1000,0)</f>
        <v>21</v>
      </c>
      <c r="AC366" s="20">
        <f>ROW()</f>
        <v>366</v>
      </c>
      <c r="AD366" s="24" t="e">
        <f t="shared" ca="1" si="49"/>
        <v>#N/A</v>
      </c>
      <c r="AE366" t="str">
        <f t="shared" ca="1" si="48"/>
        <v>E</v>
      </c>
    </row>
    <row r="367" spans="1:31">
      <c r="A367"/>
      <c r="J367" s="12" t="str">
        <f>SSN_7!J2348</f>
        <v/>
      </c>
      <c r="K367" s="30" t="str">
        <f>SSN_7!K2348</f>
        <v xml:space="preserve">    </v>
      </c>
      <c r="L367" s="30" t="str">
        <f>SSN_7!L2348</f>
        <v xml:space="preserve"> 2.7</v>
      </c>
      <c r="M367" s="30" t="str">
        <f>SSN_7!M2348</f>
        <v xml:space="preserve"> 2.4</v>
      </c>
      <c r="N367" s="30" t="str">
        <f>SSN_7!N2348</f>
        <v xml:space="preserve"> 2.1</v>
      </c>
      <c r="O367" s="30" t="str">
        <f>SSN_7!O2348</f>
        <v xml:space="preserve"> 2.5</v>
      </c>
      <c r="P367" s="30" t="str">
        <f>SSN_7!P2348</f>
        <v xml:space="preserve"> 2.7</v>
      </c>
      <c r="Q367" s="30" t="str">
        <f>SSN_7!Q2348</f>
        <v xml:space="preserve"> 2.7</v>
      </c>
      <c r="R367" s="30" t="str">
        <f>SSN_7!R2348</f>
        <v xml:space="preserve"> 2.7</v>
      </c>
      <c r="S367" s="30" t="str">
        <f>SSN_7!S2348</f>
        <v xml:space="preserve"> 2.7</v>
      </c>
      <c r="T367" s="30" t="str">
        <f>SSN_7!T2348</f>
        <v xml:space="preserve"> 2.7</v>
      </c>
      <c r="U367" s="30" t="str">
        <f>SSN_7!U2348</f>
        <v xml:space="preserve"> 2.7</v>
      </c>
      <c r="V367" s="30" t="str">
        <f>SSN_7!V2348</f>
        <v xml:space="preserve"> 2.7</v>
      </c>
      <c r="X367" t="e">
        <f>VLOOKUP(K367,$X$1:Y$30,2,FALSE())</f>
        <v>#N/A</v>
      </c>
      <c r="AB367" s="20">
        <f>MATCH("R",$J368:$J$1000,0)</f>
        <v>20</v>
      </c>
      <c r="AC367" s="20">
        <f>ROW()</f>
        <v>367</v>
      </c>
      <c r="AD367" s="24" t="e">
        <f t="shared" ca="1" si="49"/>
        <v>#N/A</v>
      </c>
      <c r="AE367" t="str">
        <f t="shared" ca="1" si="48"/>
        <v>E</v>
      </c>
    </row>
    <row r="368" spans="1:31">
      <c r="A368"/>
      <c r="J368" s="12" t="str">
        <f>SSN_7!J2349</f>
        <v/>
      </c>
      <c r="K368" s="30" t="str">
        <f>SSN_7!K2349</f>
        <v xml:space="preserve">    </v>
      </c>
      <c r="L368" s="30" t="str">
        <f>SSN_7!L2349</f>
        <v xml:space="preserve"> 377</v>
      </c>
      <c r="M368" s="30" t="str">
        <f>SSN_7!M2349</f>
        <v xml:space="preserve"> 323</v>
      </c>
      <c r="N368" s="30" t="str">
        <f>SSN_7!N2349</f>
        <v xml:space="preserve"> 276</v>
      </c>
      <c r="O368" s="30" t="str">
        <f>SSN_7!O2349</f>
        <v xml:space="preserve"> 343</v>
      </c>
      <c r="P368" s="30" t="str">
        <f>SSN_7!P2349</f>
        <v xml:space="preserve"> 377</v>
      </c>
      <c r="Q368" s="30" t="str">
        <f>SSN_7!Q2349</f>
        <v xml:space="preserve"> 377</v>
      </c>
      <c r="R368" s="30" t="str">
        <f>SSN_7!R2349</f>
        <v xml:space="preserve"> 377</v>
      </c>
      <c r="S368" s="30" t="str">
        <f>SSN_7!S2349</f>
        <v xml:space="preserve"> 377</v>
      </c>
      <c r="T368" s="30" t="str">
        <f>SSN_7!T2349</f>
        <v xml:space="preserve"> 377</v>
      </c>
      <c r="U368" s="30" t="str">
        <f>SSN_7!U2349</f>
        <v xml:space="preserve"> 377</v>
      </c>
      <c r="V368" s="30" t="str">
        <f>SSN_7!V2349</f>
        <v xml:space="preserve"> 377</v>
      </c>
      <c r="X368" t="e">
        <f>VLOOKUP(K368,$X$1:Y$30,2,FALSE())</f>
        <v>#N/A</v>
      </c>
      <c r="AB368" s="20">
        <f>MATCH("R",$J369:$J$1000,0)</f>
        <v>19</v>
      </c>
      <c r="AC368" s="20">
        <f>ROW()</f>
        <v>368</v>
      </c>
      <c r="AD368" s="24" t="e">
        <f t="shared" ca="1" si="49"/>
        <v>#N/A</v>
      </c>
      <c r="AE368" t="str">
        <f t="shared" ca="1" si="48"/>
        <v>E</v>
      </c>
    </row>
    <row r="369" spans="1:31">
      <c r="A369"/>
      <c r="J369" s="12" t="str">
        <f>SSN_7!J2350</f>
        <v/>
      </c>
      <c r="K369" s="30" t="str">
        <f>SSN_7!K2350</f>
        <v xml:space="preserve">    </v>
      </c>
      <c r="L369" s="30" t="str">
        <f>SSN_7!L2350</f>
        <v>0.50</v>
      </c>
      <c r="M369" s="30" t="str">
        <f>SSN_7!M2350</f>
        <v>1.00</v>
      </c>
      <c r="N369" s="30" t="str">
        <f>SSN_7!N2350</f>
        <v>0.99</v>
      </c>
      <c r="O369" s="30" t="str">
        <f>SSN_7!O2350</f>
        <v>0.63</v>
      </c>
      <c r="P369" s="30" t="str">
        <f>SSN_7!P2350</f>
        <v>0.01</v>
      </c>
      <c r="Q369" s="30" t="str">
        <f>SSN_7!Q2350</f>
        <v>0.00</v>
      </c>
      <c r="R369" s="30" t="str">
        <f>SSN_7!R2350</f>
        <v>0.00</v>
      </c>
      <c r="S369" s="30" t="str">
        <f>SSN_7!S2350</f>
        <v>0.00</v>
      </c>
      <c r="T369" s="30" t="str">
        <f>SSN_7!T2350</f>
        <v>0.00</v>
      </c>
      <c r="U369" s="30" t="str">
        <f>SSN_7!U2350</f>
        <v>0.00</v>
      </c>
      <c r="V369" s="30" t="str">
        <f>SSN_7!V2350</f>
        <v>0.00</v>
      </c>
      <c r="X369" t="e">
        <f>VLOOKUP(K369,$X$1:Y$30,2,FALSE())</f>
        <v>#N/A</v>
      </c>
      <c r="AB369" s="20">
        <f>MATCH("R",$J370:$J$1000,0)</f>
        <v>18</v>
      </c>
      <c r="AC369" s="20">
        <f>ROW()</f>
        <v>369</v>
      </c>
      <c r="AD369" s="24" t="e">
        <f t="shared" ca="1" si="49"/>
        <v>#N/A</v>
      </c>
      <c r="AE369" t="str">
        <f t="shared" ca="1" si="48"/>
        <v>E</v>
      </c>
    </row>
    <row r="370" spans="1:31">
      <c r="A370"/>
      <c r="J370" s="12" t="str">
        <f>SSN_7!J2351</f>
        <v/>
      </c>
      <c r="K370" s="30" t="str">
        <f>SSN_7!K2351</f>
        <v xml:space="preserve">    </v>
      </c>
      <c r="L370" s="30" t="str">
        <f>SSN_7!L2351</f>
        <v xml:space="preserve"> 112</v>
      </c>
      <c r="M370" s="30" t="str">
        <f>SSN_7!M2351</f>
        <v xml:space="preserve"> 100</v>
      </c>
      <c r="N370" s="30" t="str">
        <f>SSN_7!N2351</f>
        <v xml:space="preserve"> 104</v>
      </c>
      <c r="O370" s="30" t="str">
        <f>SSN_7!O2351</f>
        <v xml:space="preserve"> 109</v>
      </c>
      <c r="P370" s="30" t="str">
        <f>SSN_7!P2351</f>
        <v xml:space="preserve"> 133</v>
      </c>
      <c r="Q370" s="30" t="str">
        <f>SSN_7!Q2351</f>
        <v xml:space="preserve"> 180</v>
      </c>
      <c r="R370" s="30" t="str">
        <f>SSN_7!R2351</f>
        <v xml:space="preserve"> 183</v>
      </c>
      <c r="S370" s="30" t="str">
        <f>SSN_7!S2351</f>
        <v xml:space="preserve"> 185</v>
      </c>
      <c r="T370" s="30" t="str">
        <f>SSN_7!T2351</f>
        <v xml:space="preserve"> 187</v>
      </c>
      <c r="U370" s="30" t="str">
        <f>SSN_7!U2351</f>
        <v xml:space="preserve"> 188</v>
      </c>
      <c r="V370" s="30" t="str">
        <f>SSN_7!V2351</f>
        <v xml:space="preserve"> 189</v>
      </c>
      <c r="X370" t="e">
        <f>VLOOKUP(K370,$X$1:Y$30,2,FALSE())</f>
        <v>#N/A</v>
      </c>
      <c r="AB370" s="20">
        <f>MATCH("R",$J371:$J$1000,0)</f>
        <v>17</v>
      </c>
      <c r="AC370" s="20">
        <f>ROW()</f>
        <v>370</v>
      </c>
      <c r="AD370" s="24" t="e">
        <f t="shared" ca="1" si="49"/>
        <v>#N/A</v>
      </c>
      <c r="AE370" t="str">
        <f t="shared" ca="1" si="48"/>
        <v>E</v>
      </c>
    </row>
    <row r="371" spans="1:31">
      <c r="A371"/>
      <c r="J371" s="12" t="str">
        <f>SSN_7!J2352</f>
        <v/>
      </c>
      <c r="K371" s="30" t="str">
        <f>SSN_7!K2352</f>
        <v xml:space="preserve">    </v>
      </c>
      <c r="L371" s="30" t="str">
        <f>SSN_7!L2352</f>
        <v xml:space="preserve">  27</v>
      </c>
      <c r="M371" s="30" t="str">
        <f>SSN_7!M2352</f>
        <v xml:space="preserve">  31</v>
      </c>
      <c r="N371" s="30" t="str">
        <f>SSN_7!N2352</f>
        <v xml:space="preserve">  31</v>
      </c>
      <c r="O371" s="30" t="str">
        <f>SSN_7!O2352</f>
        <v xml:space="preserve">  29</v>
      </c>
      <c r="P371" s="30" t="str">
        <f>SSN_7!P2352</f>
        <v xml:space="preserve">   8</v>
      </c>
      <c r="Q371" s="30" t="str">
        <f>SSN_7!Q2352</f>
        <v xml:space="preserve"> -36</v>
      </c>
      <c r="R371" s="30" t="str">
        <f>SSN_7!R2352</f>
        <v xml:space="preserve"> -36</v>
      </c>
      <c r="S371" s="30" t="str">
        <f>SSN_7!S2352</f>
        <v xml:space="preserve"> -36</v>
      </c>
      <c r="T371" s="30" t="str">
        <f>SSN_7!T2352</f>
        <v xml:space="preserve"> -36</v>
      </c>
      <c r="U371" s="30" t="str">
        <f>SSN_7!U2352</f>
        <v xml:space="preserve"> -36</v>
      </c>
      <c r="V371" s="30" t="str">
        <f>SSN_7!V2352</f>
        <v xml:space="preserve"> -36</v>
      </c>
      <c r="X371" t="e">
        <f>VLOOKUP(K371,$X$1:Y$30,2,FALSE())</f>
        <v>#N/A</v>
      </c>
      <c r="AB371" s="20">
        <f>MATCH("R",$J372:$J$1000,0)</f>
        <v>16</v>
      </c>
      <c r="AC371" s="20">
        <f>ROW()</f>
        <v>371</v>
      </c>
      <c r="AD371" s="24" t="e">
        <f t="shared" ca="1" si="49"/>
        <v>#N/A</v>
      </c>
      <c r="AE371" t="str">
        <f t="shared" ca="1" si="48"/>
        <v>E</v>
      </c>
    </row>
    <row r="372" spans="1:31">
      <c r="A372"/>
      <c r="J372" s="12" t="str">
        <f>SSN_7!J2353</f>
        <v/>
      </c>
      <c r="K372" s="30" t="str">
        <f>SSN_7!K2353</f>
        <v xml:space="preserve">    </v>
      </c>
      <c r="L372" s="30" t="str">
        <f>SSN_7!L2353</f>
        <v xml:space="preserve"> -92</v>
      </c>
      <c r="M372" s="30" t="str">
        <f>SSN_7!M2353</f>
        <v xml:space="preserve"> -80</v>
      </c>
      <c r="N372" s="30" t="str">
        <f>SSN_7!N2353</f>
        <v xml:space="preserve"> -84</v>
      </c>
      <c r="O372" s="30" t="str">
        <f>SSN_7!O2353</f>
        <v xml:space="preserve"> -89</v>
      </c>
      <c r="P372" s="30" t="str">
        <f>SSN_7!P2353</f>
        <v>-113</v>
      </c>
      <c r="Q372" s="30" t="str">
        <f>SSN_7!Q2353</f>
        <v>-160</v>
      </c>
      <c r="R372" s="30" t="str">
        <f>SSN_7!R2353</f>
        <v>-163</v>
      </c>
      <c r="S372" s="30" t="str">
        <f>SSN_7!S2353</f>
        <v>-165</v>
      </c>
      <c r="T372" s="30" t="str">
        <f>SSN_7!T2353</f>
        <v>-167</v>
      </c>
      <c r="U372" s="30" t="str">
        <f>SSN_7!U2353</f>
        <v>-168</v>
      </c>
      <c r="V372" s="30" t="str">
        <f>SSN_7!V2353</f>
        <v>-169</v>
      </c>
      <c r="X372" t="e">
        <f>VLOOKUP(K372,$X$1:Y$30,2,FALSE())</f>
        <v>#N/A</v>
      </c>
      <c r="AB372" s="20">
        <f>MATCH("R",$J373:$J$1000,0)</f>
        <v>15</v>
      </c>
      <c r="AC372" s="20">
        <f>ROW()</f>
        <v>372</v>
      </c>
      <c r="AD372" s="24" t="e">
        <f t="shared" ca="1" si="49"/>
        <v>#N/A</v>
      </c>
      <c r="AE372" t="str">
        <f t="shared" ca="1" si="48"/>
        <v>E</v>
      </c>
    </row>
    <row r="373" spans="1:31">
      <c r="A373"/>
      <c r="J373" s="12" t="str">
        <f>SSN_7!J2354</f>
        <v/>
      </c>
      <c r="K373" s="30" t="str">
        <f>SSN_7!K2354</f>
        <v xml:space="preserve">    </v>
      </c>
      <c r="L373" s="30" t="str">
        <f>SSN_7!L2354</f>
        <v>-150</v>
      </c>
      <c r="M373" s="30" t="str">
        <f>SSN_7!M2354</f>
        <v>-138</v>
      </c>
      <c r="N373" s="30" t="str">
        <f>SSN_7!N2354</f>
        <v>-146</v>
      </c>
      <c r="O373" s="30" t="str">
        <f>SSN_7!O2354</f>
        <v>-150</v>
      </c>
      <c r="P373" s="30" t="str">
        <f>SSN_7!P2354</f>
        <v>-154</v>
      </c>
      <c r="Q373" s="30" t="str">
        <f>SSN_7!Q2354</f>
        <v>-159</v>
      </c>
      <c r="R373" s="30" t="str">
        <f>SSN_7!R2354</f>
        <v>-164</v>
      </c>
      <c r="S373" s="30" t="str">
        <f>SSN_7!S2354</f>
        <v>-167</v>
      </c>
      <c r="T373" s="30" t="str">
        <f>SSN_7!T2354</f>
        <v>-169</v>
      </c>
      <c r="U373" s="30" t="str">
        <f>SSN_7!U2354</f>
        <v>-170</v>
      </c>
      <c r="V373" s="30" t="str">
        <f>SSN_7!V2354</f>
        <v>-172</v>
      </c>
      <c r="X373" t="e">
        <f>VLOOKUP(K373,$X$1:Y$30,2,FALSE())</f>
        <v>#N/A</v>
      </c>
      <c r="AB373" s="20">
        <f>MATCH("R",$J374:$J$1000,0)</f>
        <v>14</v>
      </c>
      <c r="AC373" s="20">
        <f>ROW()</f>
        <v>373</v>
      </c>
      <c r="AD373" s="24" t="e">
        <f t="shared" ca="1" si="49"/>
        <v>#N/A</v>
      </c>
      <c r="AE373" t="str">
        <f t="shared" ca="1" si="48"/>
        <v>E</v>
      </c>
    </row>
    <row r="374" spans="1:31">
      <c r="A374"/>
      <c r="J374" s="12" t="str">
        <f>SSN_7!J2355</f>
        <v/>
      </c>
      <c r="K374" s="30" t="str">
        <f>SSN_7!K2355</f>
        <v xml:space="preserve">    </v>
      </c>
      <c r="L374" s="30" t="str">
        <f>SSN_7!L2355</f>
        <v xml:space="preserve">  59</v>
      </c>
      <c r="M374" s="30" t="str">
        <f>SSN_7!M2355</f>
        <v xml:space="preserve">  59</v>
      </c>
      <c r="N374" s="30" t="str">
        <f>SSN_7!N2355</f>
        <v xml:space="preserve">  62</v>
      </c>
      <c r="O374" s="30" t="str">
        <f>SSN_7!O2355</f>
        <v xml:space="preserve">  60</v>
      </c>
      <c r="P374" s="30" t="str">
        <f>SSN_7!P2355</f>
        <v xml:space="preserve">  41</v>
      </c>
      <c r="Q374" s="30" t="str">
        <f>SSN_7!Q2355</f>
        <v xml:space="preserve">  -1</v>
      </c>
      <c r="R374" s="30" t="str">
        <f>SSN_7!R2355</f>
        <v xml:space="preserve">   0</v>
      </c>
      <c r="S374" s="30" t="str">
        <f>SSN_7!S2355</f>
        <v xml:space="preserve">   1</v>
      </c>
      <c r="T374" s="30" t="str">
        <f>SSN_7!T2355</f>
        <v xml:space="preserve">   2</v>
      </c>
      <c r="U374" s="30" t="str">
        <f>SSN_7!U2355</f>
        <v xml:space="preserve">   2</v>
      </c>
      <c r="V374" s="30" t="str">
        <f>SSN_7!V2355</f>
        <v xml:space="preserve">   3</v>
      </c>
      <c r="X374" t="e">
        <f>VLOOKUP(K374,$X$1:Y$30,2,FALSE())</f>
        <v>#N/A</v>
      </c>
      <c r="AB374" s="20">
        <f>MATCH("R",$J375:$J$1000,0)</f>
        <v>13</v>
      </c>
      <c r="AC374" s="20">
        <f>ROW()</f>
        <v>374</v>
      </c>
      <c r="AD374" s="24" t="e">
        <f t="shared" ca="1" si="49"/>
        <v>#N/A</v>
      </c>
      <c r="AE374" t="str">
        <f t="shared" ca="1" si="48"/>
        <v>E</v>
      </c>
    </row>
    <row r="375" spans="1:31">
      <c r="A375"/>
      <c r="J375" s="12" t="str">
        <f>SSN_7!J2356</f>
        <v/>
      </c>
      <c r="K375" s="30" t="str">
        <f>SSN_7!K2356</f>
        <v xml:space="preserve">    </v>
      </c>
      <c r="L375" s="30" t="str">
        <f>SSN_7!L2356</f>
        <v xml:space="preserve">  30</v>
      </c>
      <c r="M375" s="30" t="str">
        <f>SSN_7!M2356</f>
        <v xml:space="preserve">  26</v>
      </c>
      <c r="N375" s="30" t="str">
        <f>SSN_7!N2356</f>
        <v xml:space="preserve">  22</v>
      </c>
      <c r="O375" s="30" t="str">
        <f>SSN_7!O2356</f>
        <v xml:space="preserve">  27</v>
      </c>
      <c r="P375" s="30" t="str">
        <f>SSN_7!P2356</f>
        <v xml:space="preserve">  56</v>
      </c>
      <c r="Q375" s="30" t="str">
        <f>SSN_7!Q2356</f>
        <v xml:space="preserve">  85</v>
      </c>
      <c r="R375" s="30" t="str">
        <f>SSN_7!R2356</f>
        <v xml:space="preserve">  84</v>
      </c>
      <c r="S375" s="30" t="str">
        <f>SSN_7!S2356</f>
        <v xml:space="preserve">  83</v>
      </c>
      <c r="T375" s="30" t="str">
        <f>SSN_7!T2356</f>
        <v xml:space="preserve">  82</v>
      </c>
      <c r="U375" s="30" t="str">
        <f>SSN_7!U2356</f>
        <v xml:space="preserve">  82</v>
      </c>
      <c r="V375" s="30" t="str">
        <f>SSN_7!V2356</f>
        <v xml:space="preserve">  81</v>
      </c>
      <c r="X375" t="e">
        <f>VLOOKUP(K375,$X$1:Y$30,2,FALSE())</f>
        <v>#N/A</v>
      </c>
      <c r="AB375" s="20">
        <f>MATCH("R",$J376:$J$1000,0)</f>
        <v>12</v>
      </c>
      <c r="AC375" s="20">
        <f>ROW()</f>
        <v>375</v>
      </c>
      <c r="AD375" s="24" t="e">
        <f t="shared" ca="1" si="49"/>
        <v>#N/A</v>
      </c>
      <c r="AE375" t="str">
        <f t="shared" ca="1" si="48"/>
        <v>E</v>
      </c>
    </row>
    <row r="376" spans="1:31">
      <c r="A376"/>
      <c r="J376" s="12" t="str">
        <f>SSN_7!J2357</f>
        <v/>
      </c>
      <c r="K376" s="30" t="str">
        <f>SSN_7!K2357</f>
        <v xml:space="preserve">    </v>
      </c>
      <c r="L376" s="30" t="str">
        <f>SSN_7!L2357</f>
        <v>0.02</v>
      </c>
      <c r="M376" s="30" t="str">
        <f>SSN_7!M2357</f>
        <v>0.02</v>
      </c>
      <c r="N376" s="30" t="str">
        <f>SSN_7!N2357</f>
        <v>0.03</v>
      </c>
      <c r="O376" s="30" t="str">
        <f>SSN_7!O2357</f>
        <v>0.02</v>
      </c>
      <c r="P376" s="30" t="str">
        <f>SSN_7!P2357</f>
        <v>0.01</v>
      </c>
      <c r="Q376" s="30" t="str">
        <f>SSN_7!Q2357</f>
        <v>0.00</v>
      </c>
      <c r="R376" s="30" t="str">
        <f>SSN_7!R2357</f>
        <v>0.00</v>
      </c>
      <c r="S376" s="30" t="str">
        <f>SSN_7!S2357</f>
        <v>0.00</v>
      </c>
      <c r="T376" s="30" t="str">
        <f>SSN_7!T2357</f>
        <v>0.00</v>
      </c>
      <c r="U376" s="30" t="str">
        <f>SSN_7!U2357</f>
        <v>0.00</v>
      </c>
      <c r="V376" s="30" t="str">
        <f>SSN_7!V2357</f>
        <v>0.00</v>
      </c>
      <c r="X376" t="e">
        <f>VLOOKUP(K376,$X$1:Y$30,2,FALSE())</f>
        <v>#N/A</v>
      </c>
      <c r="AB376" s="20">
        <f>MATCH("R",$J377:$J$1000,0)</f>
        <v>11</v>
      </c>
      <c r="AC376" s="20">
        <f>ROW()</f>
        <v>376</v>
      </c>
      <c r="AD376" s="24" t="e">
        <f t="shared" ca="1" si="49"/>
        <v>#N/A</v>
      </c>
      <c r="AE376" t="str">
        <f t="shared" ca="1" si="48"/>
        <v>E</v>
      </c>
    </row>
    <row r="377" spans="1:31">
      <c r="A377"/>
      <c r="J377" s="12" t="str">
        <f>SSN_7!J2358</f>
        <v/>
      </c>
      <c r="K377" s="30" t="str">
        <f>SSN_7!K2358</f>
        <v xml:space="preserve">    </v>
      </c>
      <c r="L377" s="30" t="str">
        <f>SSN_7!L2358</f>
        <v>0.00</v>
      </c>
      <c r="M377" s="30" t="str">
        <f>SSN_7!M2358</f>
        <v>0.00</v>
      </c>
      <c r="N377" s="30" t="str">
        <f>SSN_7!N2358</f>
        <v>0.00</v>
      </c>
      <c r="O377" s="30" t="str">
        <f>SSN_7!O2358</f>
        <v>0.00</v>
      </c>
      <c r="P377" s="30" t="str">
        <f>SSN_7!P2358</f>
        <v>0.00</v>
      </c>
      <c r="Q377" s="30" t="str">
        <f>SSN_7!Q2358</f>
        <v>0.00</v>
      </c>
      <c r="R377" s="30" t="str">
        <f>SSN_7!R2358</f>
        <v>0.00</v>
      </c>
      <c r="S377" s="30" t="str">
        <f>SSN_7!S2358</f>
        <v>0.00</v>
      </c>
      <c r="T377" s="30" t="str">
        <f>SSN_7!T2358</f>
        <v>0.00</v>
      </c>
      <c r="U377" s="30" t="str">
        <f>SSN_7!U2358</f>
        <v>0.00</v>
      </c>
      <c r="V377" s="30" t="str">
        <f>SSN_7!V2358</f>
        <v>0.00</v>
      </c>
      <c r="X377" t="e">
        <f>VLOOKUP(K377,$X$1:Y$30,2,FALSE())</f>
        <v>#N/A</v>
      </c>
      <c r="AB377" s="20">
        <f>MATCH("R",$J378:$J$1000,0)</f>
        <v>10</v>
      </c>
      <c r="AC377" s="20">
        <f>ROW()</f>
        <v>377</v>
      </c>
      <c r="AD377" s="24" t="e">
        <f t="shared" ca="1" si="49"/>
        <v>#N/A</v>
      </c>
      <c r="AE377" t="str">
        <f t="shared" ca="1" si="48"/>
        <v>E</v>
      </c>
    </row>
    <row r="378" spans="1:31">
      <c r="A378"/>
      <c r="J378" s="12" t="str">
        <f>SSN_7!J2359</f>
        <v/>
      </c>
      <c r="K378" s="30" t="str">
        <f>SSN_7!K2359</f>
        <v xml:space="preserve">    </v>
      </c>
      <c r="L378" s="30" t="str">
        <f>SSN_7!L2359</f>
        <v>0.09</v>
      </c>
      <c r="M378" s="30" t="str">
        <f>SSN_7!M2359</f>
        <v>0.06</v>
      </c>
      <c r="N378" s="30" t="str">
        <f>SSN_7!N2359</f>
        <v>0.11</v>
      </c>
      <c r="O378" s="30" t="str">
        <f>SSN_7!O2359</f>
        <v>0.10</v>
      </c>
      <c r="P378" s="30" t="str">
        <f>SSN_7!P2359</f>
        <v>0.03</v>
      </c>
      <c r="Q378" s="30" t="str">
        <f>SSN_7!Q2359</f>
        <v>0.00</v>
      </c>
      <c r="R378" s="30" t="str">
        <f>SSN_7!R2359</f>
        <v>0.00</v>
      </c>
      <c r="S378" s="30" t="str">
        <f>SSN_7!S2359</f>
        <v>0.00</v>
      </c>
      <c r="T378" s="30" t="str">
        <f>SSN_7!T2359</f>
        <v>0.00</v>
      </c>
      <c r="U378" s="30" t="str">
        <f>SSN_7!U2359</f>
        <v>0.00</v>
      </c>
      <c r="V378" s="30" t="str">
        <f>SSN_7!V2359</f>
        <v>0.00</v>
      </c>
      <c r="X378" t="e">
        <f>VLOOKUP(K378,$X$1:Y$30,2,FALSE())</f>
        <v>#N/A</v>
      </c>
      <c r="AB378" s="20">
        <f>MATCH("R",$J379:$J$1000,0)</f>
        <v>9</v>
      </c>
      <c r="AC378" s="20">
        <f>ROW()</f>
        <v>378</v>
      </c>
      <c r="AD378" s="24" t="e">
        <f t="shared" ca="1" si="49"/>
        <v>#N/A</v>
      </c>
      <c r="AE378" t="str">
        <f t="shared" ca="1" si="48"/>
        <v>E</v>
      </c>
    </row>
    <row r="379" spans="1:31">
      <c r="A379"/>
      <c r="J379" s="12" t="str">
        <f>SSN_7!J2360</f>
        <v/>
      </c>
      <c r="K379" s="30" t="str">
        <f>SSN_7!K2360</f>
        <v xml:space="preserve">    </v>
      </c>
      <c r="L379" s="30" t="str">
        <f>SSN_7!L2360</f>
        <v>12.6</v>
      </c>
      <c r="M379" s="30" t="str">
        <f>SSN_7!M2360</f>
        <v xml:space="preserve"> 6.4</v>
      </c>
      <c r="N379" s="30" t="str">
        <f>SSN_7!N2360</f>
        <v xml:space="preserve"> 6.0</v>
      </c>
      <c r="O379" s="30" t="str">
        <f>SSN_7!O2360</f>
        <v>11.1</v>
      </c>
      <c r="P379" s="30" t="str">
        <f>SSN_7!P2360</f>
        <v>21.7</v>
      </c>
      <c r="Q379" s="30" t="str">
        <f>SSN_7!Q2360</f>
        <v xml:space="preserve"> 5.6</v>
      </c>
      <c r="R379" s="30" t="str">
        <f>SSN_7!R2360</f>
        <v xml:space="preserve"> 5.6</v>
      </c>
      <c r="S379" s="30" t="str">
        <f>SSN_7!S2360</f>
        <v xml:space="preserve"> 5.6</v>
      </c>
      <c r="T379" s="30" t="str">
        <f>SSN_7!T2360</f>
        <v xml:space="preserve"> 5.6</v>
      </c>
      <c r="U379" s="30" t="str">
        <f>SSN_7!U2360</f>
        <v xml:space="preserve"> 5.6</v>
      </c>
      <c r="V379" s="30" t="str">
        <f>SSN_7!V2360</f>
        <v xml:space="preserve"> 5.6</v>
      </c>
      <c r="X379" t="e">
        <f>VLOOKUP(K379,$X$1:Y$30,2,FALSE())</f>
        <v>#N/A</v>
      </c>
      <c r="AB379" s="20">
        <f>MATCH("R",$J380:$J$1000,0)</f>
        <v>8</v>
      </c>
      <c r="AC379" s="20">
        <f>ROW()</f>
        <v>379</v>
      </c>
      <c r="AD379" s="24" t="e">
        <f t="shared" ca="1" si="49"/>
        <v>#N/A</v>
      </c>
      <c r="AE379" t="str">
        <f t="shared" ca="1" si="48"/>
        <v>E</v>
      </c>
    </row>
    <row r="380" spans="1:31">
      <c r="A380"/>
      <c r="J380" s="12" t="str">
        <f>SSN_7!J2361</f>
        <v/>
      </c>
      <c r="K380" s="30" t="str">
        <f>SSN_7!K2361</f>
        <v xml:space="preserve">    </v>
      </c>
      <c r="L380" s="30" t="str">
        <f>SSN_7!L2361</f>
        <v xml:space="preserve"> 6.9</v>
      </c>
      <c r="M380" s="30" t="str">
        <f>SSN_7!M2361</f>
        <v xml:space="preserve"> 5.1</v>
      </c>
      <c r="N380" s="30" t="str">
        <f>SSN_7!N2361</f>
        <v xml:space="preserve"> 4.0</v>
      </c>
      <c r="O380" s="30" t="str">
        <f>SSN_7!O2361</f>
        <v xml:space="preserve"> 5.8</v>
      </c>
      <c r="P380" s="30" t="str">
        <f>SSN_7!P2361</f>
        <v>17.2</v>
      </c>
      <c r="Q380" s="30" t="str">
        <f>SSN_7!Q2361</f>
        <v xml:space="preserve"> 4.0</v>
      </c>
      <c r="R380" s="30" t="str">
        <f>SSN_7!R2361</f>
        <v xml:space="preserve"> 4.0</v>
      </c>
      <c r="S380" s="30" t="str">
        <f>SSN_7!S2361</f>
        <v xml:space="preserve"> 4.0</v>
      </c>
      <c r="T380" s="30" t="str">
        <f>SSN_7!T2361</f>
        <v xml:space="preserve"> 4.0</v>
      </c>
      <c r="U380" s="30" t="str">
        <f>SSN_7!U2361</f>
        <v xml:space="preserve"> 4.0</v>
      </c>
      <c r="V380" s="30" t="str">
        <f>SSN_7!V2361</f>
        <v xml:space="preserve"> 4.0</v>
      </c>
      <c r="X380" t="e">
        <f>VLOOKUP(K380,$X$1:Y$30,2,FALSE())</f>
        <v>#N/A</v>
      </c>
      <c r="AB380" s="20">
        <f>MATCH("R",$J381:$J$1000,0)</f>
        <v>7</v>
      </c>
      <c r="AC380" s="20">
        <f>ROW()</f>
        <v>380</v>
      </c>
      <c r="AD380" s="24" t="e">
        <f t="shared" ca="1" si="49"/>
        <v>#N/A</v>
      </c>
      <c r="AE380" t="str">
        <f t="shared" ca="1" si="48"/>
        <v>E</v>
      </c>
    </row>
    <row r="381" spans="1:31">
      <c r="A381"/>
      <c r="J381" s="12" t="str">
        <f>SSN_7!J2362</f>
        <v/>
      </c>
      <c r="K381" s="30" t="str">
        <f>SSN_7!K2362</f>
        <v xml:space="preserve">    </v>
      </c>
      <c r="L381" s="30" t="str">
        <f>SSN_7!L2362</f>
        <v>15.4</v>
      </c>
      <c r="M381" s="30" t="str">
        <f>SSN_7!M2362</f>
        <v>11.5</v>
      </c>
      <c r="N381" s="30" t="str">
        <f>SSN_7!N2362</f>
        <v>10.8</v>
      </c>
      <c r="O381" s="30" t="str">
        <f>SSN_7!O2362</f>
        <v>14.2</v>
      </c>
      <c r="P381" s="30" t="str">
        <f>SSN_7!P2362</f>
        <v>23.5</v>
      </c>
      <c r="Q381" s="30" t="str">
        <f>SSN_7!Q2362</f>
        <v>10.9</v>
      </c>
      <c r="R381" s="30" t="str">
        <f>SSN_7!R2362</f>
        <v>11.1</v>
      </c>
      <c r="S381" s="30" t="str">
        <f>SSN_7!S2362</f>
        <v>11.2</v>
      </c>
      <c r="T381" s="30" t="str">
        <f>SSN_7!T2362</f>
        <v>11.2</v>
      </c>
      <c r="U381" s="30" t="str">
        <f>SSN_7!U2362</f>
        <v>11.2</v>
      </c>
      <c r="V381" s="30" t="str">
        <f>SSN_7!V2362</f>
        <v>11.2</v>
      </c>
      <c r="X381" t="e">
        <f>VLOOKUP(K381,$X$1:Y$30,2,FALSE())</f>
        <v>#N/A</v>
      </c>
      <c r="AB381" s="20">
        <f>MATCH("R",$J382:$J$1000,0)</f>
        <v>6</v>
      </c>
      <c r="AC381" s="20">
        <f>ROW()</f>
        <v>381</v>
      </c>
      <c r="AD381" s="24" t="e">
        <f t="shared" ca="1" si="49"/>
        <v>#N/A</v>
      </c>
      <c r="AE381" t="str">
        <f t="shared" ca="1" si="48"/>
        <v>E</v>
      </c>
    </row>
    <row r="382" spans="1:31">
      <c r="A382"/>
      <c r="J382" s="12" t="str">
        <f>SSN_7!J2363</f>
        <v/>
      </c>
      <c r="K382" s="30" t="str">
        <f>SSN_7!K2363</f>
        <v xml:space="preserve">    </v>
      </c>
      <c r="L382" s="30" t="str">
        <f>SSN_7!L2363</f>
        <v xml:space="preserve"> 8.8</v>
      </c>
      <c r="M382" s="30" t="str">
        <f>SSN_7!M2363</f>
        <v xml:space="preserve"> 9.0</v>
      </c>
      <c r="N382" s="30" t="str">
        <f>SSN_7!N2363</f>
        <v xml:space="preserve"> 7.4</v>
      </c>
      <c r="O382" s="30" t="str">
        <f>SSN_7!O2363</f>
        <v xml:space="preserve"> 8.0</v>
      </c>
      <c r="P382" s="30" t="str">
        <f>SSN_7!P2363</f>
        <v>17.9</v>
      </c>
      <c r="Q382" s="30" t="str">
        <f>SSN_7!Q2363</f>
        <v xml:space="preserve"> 6.6</v>
      </c>
      <c r="R382" s="30" t="str">
        <f>SSN_7!R2363</f>
        <v xml:space="preserve"> 7.0</v>
      </c>
      <c r="S382" s="30" t="str">
        <f>SSN_7!S2363</f>
        <v xml:space="preserve"> 7.1</v>
      </c>
      <c r="T382" s="30" t="str">
        <f>SSN_7!T2363</f>
        <v xml:space="preserve"> 7.1</v>
      </c>
      <c r="U382" s="30" t="str">
        <f>SSN_7!U2363</f>
        <v xml:space="preserve"> 7.1</v>
      </c>
      <c r="V382" s="30" t="str">
        <f>SSN_7!V2363</f>
        <v xml:space="preserve"> 7.1</v>
      </c>
      <c r="X382" t="e">
        <f>VLOOKUP(K382,$X$1:Y$30,2,FALSE())</f>
        <v>#N/A</v>
      </c>
      <c r="AB382" s="20">
        <f>MATCH("R",$J383:$J$1000,0)</f>
        <v>5</v>
      </c>
      <c r="AC382" s="20">
        <f>ROW()</f>
        <v>382</v>
      </c>
      <c r="AD382" s="24" t="e">
        <f t="shared" ca="1" si="49"/>
        <v>#N/A</v>
      </c>
      <c r="AE382" t="str">
        <f t="shared" ca="1" si="48"/>
        <v>E</v>
      </c>
    </row>
    <row r="383" spans="1:31">
      <c r="A383"/>
      <c r="J383" s="12" t="str">
        <f>SSN_7!J2364</f>
        <v/>
      </c>
      <c r="K383" s="30" t="str">
        <f>SSN_7!K2364</f>
        <v xml:space="preserve">    </v>
      </c>
      <c r="L383" s="30" t="str">
        <f>SSN_7!L2364</f>
        <v xml:space="preserve"> 3.6</v>
      </c>
      <c r="M383" s="30" t="str">
        <f>SSN_7!M2364</f>
        <v xml:space="preserve"> 4.3</v>
      </c>
      <c r="N383" s="30" t="str">
        <f>SSN_7!N2364</f>
        <v xml:space="preserve"> 3.7</v>
      </c>
      <c r="O383" s="30" t="str">
        <f>SSN_7!O2364</f>
        <v xml:space="preserve"> 3.6</v>
      </c>
      <c r="P383" s="30" t="str">
        <f>SSN_7!P2364</f>
        <v xml:space="preserve"> 3.4</v>
      </c>
      <c r="Q383" s="30" t="str">
        <f>SSN_7!Q2364</f>
        <v xml:space="preserve"> 3.2</v>
      </c>
      <c r="R383" s="30" t="str">
        <f>SSN_7!R2364</f>
        <v xml:space="preserve"> 3.0</v>
      </c>
      <c r="S383" s="30" t="str">
        <f>SSN_7!S2364</f>
        <v xml:space="preserve"> 2.9</v>
      </c>
      <c r="T383" s="30" t="str">
        <f>SSN_7!T2364</f>
        <v xml:space="preserve"> 2.8</v>
      </c>
      <c r="U383" s="30" t="str">
        <f>SSN_7!U2364</f>
        <v xml:space="preserve"> 2.8</v>
      </c>
      <c r="V383" s="30" t="str">
        <f>SSN_7!V2364</f>
        <v xml:space="preserve"> 2.7</v>
      </c>
      <c r="X383" t="e">
        <f>VLOOKUP(K383,$X$1:Y$30,2,FALSE())</f>
        <v>#N/A</v>
      </c>
      <c r="AB383" s="20">
        <f>MATCH("R",$J384:$J$1000,0)</f>
        <v>4</v>
      </c>
      <c r="AC383" s="20">
        <f>ROW()</f>
        <v>383</v>
      </c>
      <c r="AD383" s="24" t="e">
        <f t="shared" ca="1" si="49"/>
        <v>#N/A</v>
      </c>
      <c r="AE383" t="str">
        <f t="shared" ca="1" si="48"/>
        <v>E</v>
      </c>
    </row>
    <row r="384" spans="1:31">
      <c r="A384"/>
      <c r="J384" s="12" t="str">
        <f>SSN_7!J2365</f>
        <v/>
      </c>
      <c r="K384" s="30" t="str">
        <f>SSN_7!K2365</f>
        <v xml:space="preserve">    </v>
      </c>
      <c r="L384" s="30" t="str">
        <f>SSN_7!L2365</f>
        <v xml:space="preserve"> 3.6</v>
      </c>
      <c r="M384" s="30" t="str">
        <f>SSN_7!M2365</f>
        <v xml:space="preserve"> 4.3</v>
      </c>
      <c r="N384" s="30" t="str">
        <f>SSN_7!N2365</f>
        <v xml:space="preserve"> 3.7</v>
      </c>
      <c r="O384" s="30" t="str">
        <f>SSN_7!O2365</f>
        <v xml:space="preserve"> 3.6</v>
      </c>
      <c r="P384" s="30" t="str">
        <f>SSN_7!P2365</f>
        <v xml:space="preserve"> 3.4</v>
      </c>
      <c r="Q384" s="30" t="str">
        <f>SSN_7!Q2365</f>
        <v xml:space="preserve"> 3.2</v>
      </c>
      <c r="R384" s="30" t="str">
        <f>SSN_7!R2365</f>
        <v xml:space="preserve"> 3.0</v>
      </c>
      <c r="S384" s="30" t="str">
        <f>SSN_7!S2365</f>
        <v xml:space="preserve"> 2.9</v>
      </c>
      <c r="T384" s="30" t="str">
        <f>SSN_7!T2365</f>
        <v xml:space="preserve"> 2.8</v>
      </c>
      <c r="U384" s="30" t="str">
        <f>SSN_7!U2365</f>
        <v xml:space="preserve"> 2.8</v>
      </c>
      <c r="V384" s="30" t="str">
        <f>SSN_7!V2365</f>
        <v xml:space="preserve"> 2.7</v>
      </c>
      <c r="X384" t="e">
        <f>VLOOKUP(K384,$X$1:Y$30,2,FALSE())</f>
        <v>#N/A</v>
      </c>
      <c r="AB384" s="20">
        <f>MATCH("R",$J385:$J$1000,0)</f>
        <v>3</v>
      </c>
      <c r="AC384" s="20">
        <f>ROW()</f>
        <v>384</v>
      </c>
      <c r="AD384" s="24" t="e">
        <f t="shared" ca="1" si="49"/>
        <v>#N/A</v>
      </c>
      <c r="AE384" t="str">
        <f t="shared" ca="1" si="48"/>
        <v>E</v>
      </c>
    </row>
    <row r="385" spans="1:31">
      <c r="A385"/>
      <c r="J385" s="12" t="str">
        <f>SSN_7!J2366</f>
        <v/>
      </c>
      <c r="K385" s="30" t="str">
        <f>SSN_7!K2366</f>
        <v xml:space="preserve">    </v>
      </c>
      <c r="L385" s="30" t="str">
        <f>SSN_7!L2366</f>
        <v xml:space="preserve">  43</v>
      </c>
      <c r="M385" s="30" t="str">
        <f>SSN_7!M2366</f>
        <v xml:space="preserve">  47</v>
      </c>
      <c r="N385" s="30" t="str">
        <f>SSN_7!N2366</f>
        <v xml:space="preserve">  51</v>
      </c>
      <c r="O385" s="30" t="str">
        <f>SSN_7!O2366</f>
        <v xml:space="preserve">  46</v>
      </c>
      <c r="P385" s="30" t="str">
        <f>SSN_7!P2366</f>
        <v xml:space="preserve">  17</v>
      </c>
      <c r="Q385" s="30" t="str">
        <f>SSN_7!Q2366</f>
        <v xml:space="preserve"> -12</v>
      </c>
      <c r="R385" s="30" t="str">
        <f>SSN_7!R2366</f>
        <v xml:space="preserve"> -11</v>
      </c>
      <c r="S385" s="30" t="str">
        <f>SSN_7!S2366</f>
        <v xml:space="preserve"> -10</v>
      </c>
      <c r="T385" s="30" t="str">
        <f>SSN_7!T2366</f>
        <v xml:space="preserve">  -9</v>
      </c>
      <c r="U385" s="30" t="str">
        <f>SSN_7!U2366</f>
        <v xml:space="preserve">  -9</v>
      </c>
      <c r="V385" s="30" t="str">
        <f>SSN_7!V2366</f>
        <v xml:space="preserve">  -8</v>
      </c>
      <c r="X385" t="e">
        <f>VLOOKUP(K385,$X$1:Y$30,2,FALSE())</f>
        <v>#N/A</v>
      </c>
      <c r="AB385" s="20">
        <f>MATCH("R",$J386:$J$1000,0)</f>
        <v>2</v>
      </c>
      <c r="AC385" s="20">
        <f>ROW()</f>
        <v>385</v>
      </c>
      <c r="AD385" s="24" t="e">
        <f t="shared" ca="1" si="49"/>
        <v>#N/A</v>
      </c>
      <c r="AE385" t="str">
        <f t="shared" ca="1" si="48"/>
        <v>E</v>
      </c>
    </row>
    <row r="386" spans="1:31">
      <c r="A386"/>
      <c r="J386" s="12" t="str">
        <f>SSN_7!J2367</f>
        <v/>
      </c>
      <c r="K386" s="30" t="str">
        <f>SSN_7!K2367</f>
        <v/>
      </c>
      <c r="L386" s="30" t="str">
        <f>SSN_7!L2367</f>
        <v/>
      </c>
      <c r="M386" s="30" t="str">
        <f>SSN_7!M2367</f>
        <v/>
      </c>
      <c r="N386" s="30" t="str">
        <f>SSN_7!N2367</f>
        <v/>
      </c>
      <c r="O386" s="30" t="str">
        <f>SSN_7!O2367</f>
        <v/>
      </c>
      <c r="P386" s="30" t="str">
        <f>SSN_7!P2367</f>
        <v/>
      </c>
      <c r="Q386" s="30" t="str">
        <f>SSN_7!Q2367</f>
        <v/>
      </c>
      <c r="R386" s="30" t="str">
        <f>SSN_7!R2367</f>
        <v/>
      </c>
      <c r="S386" s="30" t="str">
        <f>SSN_7!S2367</f>
        <v/>
      </c>
      <c r="T386" s="30" t="str">
        <f>SSN_7!T2367</f>
        <v/>
      </c>
      <c r="U386" s="30" t="str">
        <f>SSN_7!U2367</f>
        <v/>
      </c>
      <c r="V386" s="30" t="str">
        <f>SSN_7!V2367</f>
        <v/>
      </c>
      <c r="X386" t="e">
        <f>VLOOKUP(K386,$X$1:Y$30,2,FALSE())</f>
        <v>#N/A</v>
      </c>
      <c r="AB386" s="20">
        <f>MATCH("R",$J387:$J$1000,0)</f>
        <v>1</v>
      </c>
      <c r="AC386" s="20">
        <f>ROW()</f>
        <v>386</v>
      </c>
      <c r="AD386" s="24" t="e">
        <f t="shared" ca="1" si="49"/>
        <v>#N/A</v>
      </c>
      <c r="AE386" t="str">
        <f t="shared" ref="AE386:AE449" ca="1" si="50">IF(ISERROR(AD386),"E","OK")</f>
        <v>E</v>
      </c>
    </row>
    <row r="387" spans="1:31">
      <c r="A387"/>
      <c r="J387" s="12" t="str">
        <f>SSN_7!J2368</f>
        <v>R</v>
      </c>
      <c r="K387" s="30" t="str">
        <f>SSN_7!K2368</f>
        <v>14.0</v>
      </c>
      <c r="L387" s="30" t="str">
        <f>SSN_7!L2368</f>
        <v xml:space="preserve"> 7.5</v>
      </c>
      <c r="M387" s="30" t="str">
        <f>SSN_7!M2368</f>
        <v xml:space="preserve"> 2.0</v>
      </c>
      <c r="N387" s="30" t="str">
        <f>SSN_7!N2368</f>
        <v xml:space="preserve"> 4.0</v>
      </c>
      <c r="O387" s="30" t="str">
        <f>SSN_7!O2368</f>
        <v xml:space="preserve"> 5.4</v>
      </c>
      <c r="P387" s="30" t="str">
        <f>SSN_7!P2368</f>
        <v xml:space="preserve"> 7.3</v>
      </c>
      <c r="Q387" s="30" t="str">
        <f>SSN_7!Q2368</f>
        <v>10.2</v>
      </c>
      <c r="R387" s="30" t="str">
        <f>SSN_7!R2368</f>
        <v>14.4</v>
      </c>
      <c r="S387" s="30" t="str">
        <f>SSN_7!S2368</f>
        <v>18.2</v>
      </c>
      <c r="T387" s="30" t="str">
        <f>SSN_7!T2368</f>
        <v>21.5</v>
      </c>
      <c r="U387" s="30" t="str">
        <f>SSN_7!U2368</f>
        <v>25.0</v>
      </c>
      <c r="V387" s="30" t="str">
        <f>SSN_7!V2368</f>
        <v>29.0</v>
      </c>
      <c r="X387" t="str">
        <f>VLOOKUP(K387,$X$1:Y$30,2,FALSE())</f>
        <v>1400</v>
      </c>
      <c r="AB387" s="20">
        <f>MATCH("R",$J388:$J$1000,0)</f>
        <v>32</v>
      </c>
      <c r="AC387" s="20">
        <f>ROW()</f>
        <v>387</v>
      </c>
      <c r="AD387" s="24" t="e">
        <f t="shared" ref="AD387:AD450" ca="1" si="51">IF(VALUE(INDIRECT(ADDRESS(AD386,AA$1+1,1,TRUE())))=1,AD386+1,VALUE(INDIRECT(ADDRESS(AD386,AA$1+2,1,TRUE())))+VALUE((INDIRECT(ADDRESS(AD386,AA$1+1,1,TRUE())))))</f>
        <v>#N/A</v>
      </c>
      <c r="AE387" t="str">
        <f t="shared" ca="1" si="50"/>
        <v>E</v>
      </c>
    </row>
    <row r="388" spans="1:31">
      <c r="A388"/>
      <c r="J388" s="12" t="str">
        <f>SSN_7!J2369</f>
        <v/>
      </c>
      <c r="K388" s="30" t="str">
        <f>SSN_7!K2369</f>
        <v xml:space="preserve">    </v>
      </c>
      <c r="L388" s="30" t="str">
        <f>SSN_7!L2369</f>
        <v xml:space="preserve"> 1F2</v>
      </c>
      <c r="M388" s="30" t="str">
        <f>SSN_7!M2369</f>
        <v xml:space="preserve"> 1 E</v>
      </c>
      <c r="N388" s="30" t="str">
        <f>SSN_7!N2369</f>
        <v xml:space="preserve"> 1F2</v>
      </c>
      <c r="O388" s="30" t="str">
        <f>SSN_7!O2369</f>
        <v xml:space="preserve"> 1F2</v>
      </c>
      <c r="P388" s="30" t="str">
        <f>SSN_7!P2369</f>
        <v xml:space="preserve"> 1F2</v>
      </c>
      <c r="Q388" s="30" t="str">
        <f>SSN_7!Q2369</f>
        <v xml:space="preserve"> 1F2</v>
      </c>
      <c r="R388" s="30" t="str">
        <f>SSN_7!R2369</f>
        <v xml:space="preserve"> 1F2</v>
      </c>
      <c r="S388" s="30" t="str">
        <f>SSN_7!S2369</f>
        <v xml:space="preserve"> 1F2</v>
      </c>
      <c r="T388" s="30" t="str">
        <f>SSN_7!T2369</f>
        <v xml:space="preserve"> 1F2</v>
      </c>
      <c r="U388" s="30" t="str">
        <f>SSN_7!U2369</f>
        <v xml:space="preserve"> 1F2</v>
      </c>
      <c r="V388" s="30" t="str">
        <f>SSN_7!V2369</f>
        <v xml:space="preserve"> 1F2</v>
      </c>
      <c r="X388" t="e">
        <f>VLOOKUP(K388,$X$1:Y$30,2,FALSE())</f>
        <v>#N/A</v>
      </c>
      <c r="AB388" s="20">
        <f>MATCH("R",$J389:$J$1000,0)</f>
        <v>31</v>
      </c>
      <c r="AC388" s="20">
        <f>ROW()</f>
        <v>388</v>
      </c>
      <c r="AD388" s="24" t="e">
        <f t="shared" ca="1" si="51"/>
        <v>#N/A</v>
      </c>
      <c r="AE388" t="str">
        <f t="shared" ca="1" si="50"/>
        <v>E</v>
      </c>
    </row>
    <row r="389" spans="1:31">
      <c r="A389"/>
      <c r="J389" s="12" t="str">
        <f>SSN_7!J2370</f>
        <v/>
      </c>
      <c r="K389" s="30" t="str">
        <f>SSN_7!K2370</f>
        <v xml:space="preserve">    </v>
      </c>
      <c r="L389" s="30" t="str">
        <f>SSN_7!L2370</f>
        <v>64.1</v>
      </c>
      <c r="M389" s="30" t="str">
        <f>SSN_7!M2370</f>
        <v>30.3</v>
      </c>
      <c r="N389" s="30" t="str">
        <f>SSN_7!N2370</f>
        <v>55.2</v>
      </c>
      <c r="O389" s="30" t="str">
        <f>SSN_7!O2370</f>
        <v>56.0</v>
      </c>
      <c r="P389" s="30" t="str">
        <f>SSN_7!P2370</f>
        <v>62.6</v>
      </c>
      <c r="Q389" s="30" t="str">
        <f>SSN_7!Q2370</f>
        <v>63.9</v>
      </c>
      <c r="R389" s="30" t="str">
        <f>SSN_7!R2370</f>
        <v>63.9</v>
      </c>
      <c r="S389" s="30" t="str">
        <f>SSN_7!S2370</f>
        <v>63.9</v>
      </c>
      <c r="T389" s="30" t="str">
        <f>SSN_7!T2370</f>
        <v>63.9</v>
      </c>
      <c r="U389" s="30" t="str">
        <f>SSN_7!U2370</f>
        <v>63.9</v>
      </c>
      <c r="V389" s="30" t="str">
        <f>SSN_7!V2370</f>
        <v>63.9</v>
      </c>
      <c r="X389" t="e">
        <f>VLOOKUP(K389,$X$1:Y$30,2,FALSE())</f>
        <v>#N/A</v>
      </c>
      <c r="AB389" s="20">
        <f>MATCH("R",$J390:$J$1000,0)</f>
        <v>30</v>
      </c>
      <c r="AC389" s="20">
        <f>ROW()</f>
        <v>389</v>
      </c>
      <c r="AD389" s="24" t="e">
        <f t="shared" ca="1" si="51"/>
        <v>#N/A</v>
      </c>
      <c r="AE389" t="str">
        <f t="shared" ca="1" si="50"/>
        <v>E</v>
      </c>
    </row>
    <row r="390" spans="1:31">
      <c r="A390"/>
      <c r="J390" s="12" t="str">
        <f>SSN_7!J2371</f>
        <v/>
      </c>
      <c r="K390" s="30" t="str">
        <f>SSN_7!K2371</f>
        <v xml:space="preserve">    </v>
      </c>
      <c r="L390" s="30" t="str">
        <f>SSN_7!L2371</f>
        <v xml:space="preserve"> 2.6</v>
      </c>
      <c r="M390" s="30" t="str">
        <f>SSN_7!M2371</f>
        <v xml:space="preserve"> 1.3</v>
      </c>
      <c r="N390" s="30" t="str">
        <f>SSN_7!N2371</f>
        <v xml:space="preserve"> 2.0</v>
      </c>
      <c r="O390" s="30" t="str">
        <f>SSN_7!O2371</f>
        <v xml:space="preserve"> 2.0</v>
      </c>
      <c r="P390" s="30" t="str">
        <f>SSN_7!P2371</f>
        <v xml:space="preserve"> 2.5</v>
      </c>
      <c r="Q390" s="30" t="str">
        <f>SSN_7!Q2371</f>
        <v xml:space="preserve"> 2.6</v>
      </c>
      <c r="R390" s="30" t="str">
        <f>SSN_7!R2371</f>
        <v xml:space="preserve"> 2.6</v>
      </c>
      <c r="S390" s="30" t="str">
        <f>SSN_7!S2371</f>
        <v xml:space="preserve"> 2.6</v>
      </c>
      <c r="T390" s="30" t="str">
        <f>SSN_7!T2371</f>
        <v xml:space="preserve"> 2.6</v>
      </c>
      <c r="U390" s="30" t="str">
        <f>SSN_7!U2371</f>
        <v xml:space="preserve"> 2.6</v>
      </c>
      <c r="V390" s="30" t="str">
        <f>SSN_7!V2371</f>
        <v xml:space="preserve"> 2.6</v>
      </c>
      <c r="X390" t="e">
        <f>VLOOKUP(K390,$X$1:Y$30,2,FALSE())</f>
        <v>#N/A</v>
      </c>
      <c r="AB390" s="20">
        <f>MATCH("R",$J391:$J$1000,0)</f>
        <v>29</v>
      </c>
      <c r="AC390" s="20">
        <f>ROW()</f>
        <v>390</v>
      </c>
      <c r="AD390" s="24" t="e">
        <f t="shared" ca="1" si="51"/>
        <v>#N/A</v>
      </c>
      <c r="AE390" t="str">
        <f t="shared" ca="1" si="50"/>
        <v>E</v>
      </c>
    </row>
    <row r="391" spans="1:31">
      <c r="A391"/>
      <c r="J391" s="12" t="str">
        <f>SSN_7!J2372</f>
        <v/>
      </c>
      <c r="K391" s="30" t="str">
        <f>SSN_7!K2372</f>
        <v xml:space="preserve">    </v>
      </c>
      <c r="L391" s="30" t="str">
        <f>SSN_7!L2372</f>
        <v xml:space="preserve"> 354</v>
      </c>
      <c r="M391" s="30" t="str">
        <f>SSN_7!M2372</f>
        <v xml:space="preserve">  98</v>
      </c>
      <c r="N391" s="30" t="str">
        <f>SSN_7!N2372</f>
        <v xml:space="preserve"> 243</v>
      </c>
      <c r="O391" s="30" t="str">
        <f>SSN_7!O2372</f>
        <v xml:space="preserve"> 251</v>
      </c>
      <c r="P391" s="30" t="str">
        <f>SSN_7!P2372</f>
        <v xml:space="preserve"> 330</v>
      </c>
      <c r="Q391" s="30" t="str">
        <f>SSN_7!Q2372</f>
        <v xml:space="preserve"> 351</v>
      </c>
      <c r="R391" s="30" t="str">
        <f>SSN_7!R2372</f>
        <v xml:space="preserve"> 351</v>
      </c>
      <c r="S391" s="30" t="str">
        <f>SSN_7!S2372</f>
        <v xml:space="preserve"> 351</v>
      </c>
      <c r="T391" s="30" t="str">
        <f>SSN_7!T2372</f>
        <v xml:space="preserve"> 351</v>
      </c>
      <c r="U391" s="30" t="str">
        <f>SSN_7!U2372</f>
        <v xml:space="preserve"> 351</v>
      </c>
      <c r="V391" s="30" t="str">
        <f>SSN_7!V2372</f>
        <v xml:space="preserve"> 351</v>
      </c>
      <c r="X391" t="e">
        <f>VLOOKUP(K391,$X$1:Y$30,2,FALSE())</f>
        <v>#N/A</v>
      </c>
      <c r="AB391" s="20">
        <f>MATCH("R",$J392:$J$1000,0)</f>
        <v>28</v>
      </c>
      <c r="AC391" s="20">
        <f>ROW()</f>
        <v>391</v>
      </c>
      <c r="AD391" s="24" t="e">
        <f t="shared" ca="1" si="51"/>
        <v>#N/A</v>
      </c>
      <c r="AE391" t="str">
        <f t="shared" ca="1" si="50"/>
        <v>E</v>
      </c>
    </row>
    <row r="392" spans="1:31">
      <c r="A392"/>
      <c r="J392" s="12" t="str">
        <f>SSN_7!J2373</f>
        <v/>
      </c>
      <c r="K392" s="30" t="str">
        <f>SSN_7!K2373</f>
        <v xml:space="preserve">    </v>
      </c>
      <c r="L392" s="30" t="str">
        <f>SSN_7!L2373</f>
        <v>0.50</v>
      </c>
      <c r="M392" s="30" t="str">
        <f>SSN_7!M2373</f>
        <v>1.00</v>
      </c>
      <c r="N392" s="30" t="str">
        <f>SSN_7!N2373</f>
        <v>1.00</v>
      </c>
      <c r="O392" s="30" t="str">
        <f>SSN_7!O2373</f>
        <v>0.99</v>
      </c>
      <c r="P392" s="30" t="str">
        <f>SSN_7!P2373</f>
        <v>0.57</v>
      </c>
      <c r="Q392" s="30" t="str">
        <f>SSN_7!Q2373</f>
        <v>0.00</v>
      </c>
      <c r="R392" s="30" t="str">
        <f>SSN_7!R2373</f>
        <v>0.00</v>
      </c>
      <c r="S392" s="30" t="str">
        <f>SSN_7!S2373</f>
        <v>0.00</v>
      </c>
      <c r="T392" s="30" t="str">
        <f>SSN_7!T2373</f>
        <v>0.00</v>
      </c>
      <c r="U392" s="30" t="str">
        <f>SSN_7!U2373</f>
        <v>0.00</v>
      </c>
      <c r="V392" s="30" t="str">
        <f>SSN_7!V2373</f>
        <v>0.00</v>
      </c>
      <c r="X392" t="e">
        <f>VLOOKUP(K392,$X$1:Y$30,2,FALSE())</f>
        <v>#N/A</v>
      </c>
      <c r="AB392" s="20">
        <f>MATCH("R",$J393:$J$1000,0)</f>
        <v>27</v>
      </c>
      <c r="AC392" s="20">
        <f>ROW()</f>
        <v>392</v>
      </c>
      <c r="AD392" s="24" t="e">
        <f t="shared" ca="1" si="51"/>
        <v>#N/A</v>
      </c>
      <c r="AE392" t="str">
        <f t="shared" ca="1" si="50"/>
        <v>E</v>
      </c>
    </row>
    <row r="393" spans="1:31">
      <c r="A393"/>
      <c r="J393" s="12" t="str">
        <f>SSN_7!J2374</f>
        <v/>
      </c>
      <c r="K393" s="30" t="str">
        <f>SSN_7!K2374</f>
        <v xml:space="preserve">    </v>
      </c>
      <c r="L393" s="30" t="str">
        <f>SSN_7!L2374</f>
        <v xml:space="preserve"> 117</v>
      </c>
      <c r="M393" s="30" t="str">
        <f>SSN_7!M2374</f>
        <v xml:space="preserve"> 109</v>
      </c>
      <c r="N393" s="30" t="str">
        <f>SSN_7!N2374</f>
        <v xml:space="preserve"> 107</v>
      </c>
      <c r="O393" s="30" t="str">
        <f>SSN_7!O2374</f>
        <v xml:space="preserve"> 108</v>
      </c>
      <c r="P393" s="30" t="str">
        <f>SSN_7!P2374</f>
        <v xml:space="preserve"> 114</v>
      </c>
      <c r="Q393" s="30" t="str">
        <f>SSN_7!Q2374</f>
        <v xml:space="preserve"> 144</v>
      </c>
      <c r="R393" s="30" t="str">
        <f>SSN_7!R2374</f>
        <v xml:space="preserve"> 184</v>
      </c>
      <c r="S393" s="30" t="str">
        <f>SSN_7!S2374</f>
        <v xml:space="preserve"> 186</v>
      </c>
      <c r="T393" s="30" t="str">
        <f>SSN_7!T2374</f>
        <v xml:space="preserve"> 188</v>
      </c>
      <c r="U393" s="30" t="str">
        <f>SSN_7!U2374</f>
        <v xml:space="preserve"> 189</v>
      </c>
      <c r="V393" s="30" t="str">
        <f>SSN_7!V2374</f>
        <v xml:space="preserve"> 190</v>
      </c>
      <c r="X393" t="e">
        <f>VLOOKUP(K393,$X$1:Y$30,2,FALSE())</f>
        <v>#N/A</v>
      </c>
      <c r="AB393" s="20">
        <f>MATCH("R",$J394:$J$1000,0)</f>
        <v>26</v>
      </c>
      <c r="AC393" s="20">
        <f>ROW()</f>
        <v>393</v>
      </c>
      <c r="AD393" s="24" t="e">
        <f t="shared" ca="1" si="51"/>
        <v>#N/A</v>
      </c>
      <c r="AE393" t="str">
        <f t="shared" ca="1" si="50"/>
        <v>E</v>
      </c>
    </row>
    <row r="394" spans="1:31">
      <c r="A394"/>
      <c r="J394" s="12" t="str">
        <f>SSN_7!J2375</f>
        <v/>
      </c>
      <c r="K394" s="30" t="str">
        <f>SSN_7!K2375</f>
        <v xml:space="preserve">    </v>
      </c>
      <c r="L394" s="30" t="str">
        <f>SSN_7!L2375</f>
        <v xml:space="preserve">  24</v>
      </c>
      <c r="M394" s="30" t="str">
        <f>SSN_7!M2375</f>
        <v xml:space="preserve">  24</v>
      </c>
      <c r="N394" s="30" t="str">
        <f>SSN_7!N2375</f>
        <v xml:space="preserve">  29</v>
      </c>
      <c r="O394" s="30" t="str">
        <f>SSN_7!O2375</f>
        <v xml:space="preserve">  30</v>
      </c>
      <c r="P394" s="30" t="str">
        <f>SSN_7!P2375</f>
        <v xml:space="preserve">  27</v>
      </c>
      <c r="Q394" s="30" t="str">
        <f>SSN_7!Q2375</f>
        <v xml:space="preserve">   0</v>
      </c>
      <c r="R394" s="30" t="str">
        <f>SSN_7!R2375</f>
        <v xml:space="preserve"> -37</v>
      </c>
      <c r="S394" s="30" t="str">
        <f>SSN_7!S2375</f>
        <v xml:space="preserve"> -37</v>
      </c>
      <c r="T394" s="30" t="str">
        <f>SSN_7!T2375</f>
        <v xml:space="preserve"> -36</v>
      </c>
      <c r="U394" s="30" t="str">
        <f>SSN_7!U2375</f>
        <v xml:space="preserve"> -36</v>
      </c>
      <c r="V394" s="30" t="str">
        <f>SSN_7!V2375</f>
        <v xml:space="preserve"> -36</v>
      </c>
      <c r="X394" t="e">
        <f>VLOOKUP(K394,$X$1:Y$30,2,FALSE())</f>
        <v>#N/A</v>
      </c>
      <c r="AB394" s="20">
        <f>MATCH("R",$J395:$J$1000,0)</f>
        <v>25</v>
      </c>
      <c r="AC394" s="20">
        <f>ROW()</f>
        <v>394</v>
      </c>
      <c r="AD394" s="24" t="e">
        <f t="shared" ca="1" si="51"/>
        <v>#N/A</v>
      </c>
      <c r="AE394" t="str">
        <f t="shared" ca="1" si="50"/>
        <v>E</v>
      </c>
    </row>
    <row r="395" spans="1:31">
      <c r="A395"/>
      <c r="J395" s="12" t="str">
        <f>SSN_7!J2376</f>
        <v/>
      </c>
      <c r="K395" s="30" t="str">
        <f>SSN_7!K2376</f>
        <v xml:space="preserve">    </v>
      </c>
      <c r="L395" s="30" t="str">
        <f>SSN_7!L2376</f>
        <v xml:space="preserve"> -97</v>
      </c>
      <c r="M395" s="30" t="str">
        <f>SSN_7!M2376</f>
        <v xml:space="preserve"> -89</v>
      </c>
      <c r="N395" s="30" t="str">
        <f>SSN_7!N2376</f>
        <v xml:space="preserve"> -87</v>
      </c>
      <c r="O395" s="30" t="str">
        <f>SSN_7!O2376</f>
        <v xml:space="preserve"> -88</v>
      </c>
      <c r="P395" s="30" t="str">
        <f>SSN_7!P2376</f>
        <v xml:space="preserve"> -94</v>
      </c>
      <c r="Q395" s="30" t="str">
        <f>SSN_7!Q2376</f>
        <v>-124</v>
      </c>
      <c r="R395" s="30" t="str">
        <f>SSN_7!R2376</f>
        <v>-164</v>
      </c>
      <c r="S395" s="30" t="str">
        <f>SSN_7!S2376</f>
        <v>-166</v>
      </c>
      <c r="T395" s="30" t="str">
        <f>SSN_7!T2376</f>
        <v>-168</v>
      </c>
      <c r="U395" s="30" t="str">
        <f>SSN_7!U2376</f>
        <v>-169</v>
      </c>
      <c r="V395" s="30" t="str">
        <f>SSN_7!V2376</f>
        <v>-170</v>
      </c>
      <c r="X395" t="e">
        <f>VLOOKUP(K395,$X$1:Y$30,2,FALSE())</f>
        <v>#N/A</v>
      </c>
      <c r="AB395" s="20">
        <f>MATCH("R",$J396:$J$1000,0)</f>
        <v>24</v>
      </c>
      <c r="AC395" s="20">
        <f>ROW()</f>
        <v>395</v>
      </c>
      <c r="AD395" s="24" t="e">
        <f t="shared" ca="1" si="51"/>
        <v>#N/A</v>
      </c>
      <c r="AE395" t="str">
        <f t="shared" ca="1" si="50"/>
        <v>E</v>
      </c>
    </row>
    <row r="396" spans="1:31">
      <c r="A396"/>
      <c r="J396" s="12" t="str">
        <f>SSN_7!J2377</f>
        <v/>
      </c>
      <c r="K396" s="30" t="str">
        <f>SSN_7!K2377</f>
        <v xml:space="preserve">    </v>
      </c>
      <c r="L396" s="30" t="str">
        <f>SSN_7!L2377</f>
        <v>-155</v>
      </c>
      <c r="M396" s="30" t="str">
        <f>SSN_7!M2377</f>
        <v>-140</v>
      </c>
      <c r="N396" s="30" t="str">
        <f>SSN_7!N2377</f>
        <v>-148</v>
      </c>
      <c r="O396" s="30" t="str">
        <f>SSN_7!O2377</f>
        <v>-151</v>
      </c>
      <c r="P396" s="30" t="str">
        <f>SSN_7!P2377</f>
        <v>-155</v>
      </c>
      <c r="Q396" s="30" t="str">
        <f>SSN_7!Q2377</f>
        <v>-159</v>
      </c>
      <c r="R396" s="30" t="str">
        <f>SSN_7!R2377</f>
        <v>-164</v>
      </c>
      <c r="S396" s="30" t="str">
        <f>SSN_7!S2377</f>
        <v>-167</v>
      </c>
      <c r="T396" s="30" t="str">
        <f>SSN_7!T2377</f>
        <v>-169</v>
      </c>
      <c r="U396" s="30" t="str">
        <f>SSN_7!U2377</f>
        <v>-170</v>
      </c>
      <c r="V396" s="30" t="str">
        <f>SSN_7!V2377</f>
        <v>-172</v>
      </c>
      <c r="X396" t="e">
        <f>VLOOKUP(K396,$X$1:Y$30,2,FALSE())</f>
        <v>#N/A</v>
      </c>
      <c r="AB396" s="20">
        <f>MATCH("R",$J397:$J$1000,0)</f>
        <v>23</v>
      </c>
      <c r="AC396" s="20">
        <f>ROW()</f>
        <v>396</v>
      </c>
      <c r="AD396" s="24" t="e">
        <f t="shared" ca="1" si="51"/>
        <v>#N/A</v>
      </c>
      <c r="AE396" t="str">
        <f t="shared" ca="1" si="50"/>
        <v>E</v>
      </c>
    </row>
    <row r="397" spans="1:31">
      <c r="A397"/>
      <c r="J397" s="12" t="str">
        <f>SSN_7!J2378</f>
        <v/>
      </c>
      <c r="K397" s="30" t="str">
        <f>SSN_7!K2378</f>
        <v xml:space="preserve">    </v>
      </c>
      <c r="L397" s="30" t="str">
        <f>SSN_7!L2378</f>
        <v xml:space="preserve">  58</v>
      </c>
      <c r="M397" s="30" t="str">
        <f>SSN_7!M2378</f>
        <v xml:space="preserve">  51</v>
      </c>
      <c r="N397" s="30" t="str">
        <f>SSN_7!N2378</f>
        <v xml:space="preserve">  61</v>
      </c>
      <c r="O397" s="30" t="str">
        <f>SSN_7!O2378</f>
        <v xml:space="preserve">  63</v>
      </c>
      <c r="P397" s="30" t="str">
        <f>SSN_7!P2378</f>
        <v xml:space="preserve">  61</v>
      </c>
      <c r="Q397" s="30" t="str">
        <f>SSN_7!Q2378</f>
        <v xml:space="preserve">  35</v>
      </c>
      <c r="R397" s="30" t="str">
        <f>SSN_7!R2378</f>
        <v xml:space="preserve">  -1</v>
      </c>
      <c r="S397" s="30" t="str">
        <f>SSN_7!S2378</f>
        <v xml:space="preserve">   0</v>
      </c>
      <c r="T397" s="30" t="str">
        <f>SSN_7!T2378</f>
        <v xml:space="preserve">   1</v>
      </c>
      <c r="U397" s="30" t="str">
        <f>SSN_7!U2378</f>
        <v xml:space="preserve">   2</v>
      </c>
      <c r="V397" s="30" t="str">
        <f>SSN_7!V2378</f>
        <v xml:space="preserve">   2</v>
      </c>
      <c r="X397" t="e">
        <f>VLOOKUP(K397,$X$1:Y$30,2,FALSE())</f>
        <v>#N/A</v>
      </c>
      <c r="AB397" s="20">
        <f>MATCH("R",$J398:$J$1000,0)</f>
        <v>22</v>
      </c>
      <c r="AC397" s="20">
        <f>ROW()</f>
        <v>397</v>
      </c>
      <c r="AD397" s="24" t="e">
        <f t="shared" ca="1" si="51"/>
        <v>#N/A</v>
      </c>
      <c r="AE397" t="str">
        <f t="shared" ca="1" si="50"/>
        <v>E</v>
      </c>
    </row>
    <row r="398" spans="1:31">
      <c r="A398"/>
      <c r="J398" s="12" t="str">
        <f>SSN_7!J2379</f>
        <v/>
      </c>
      <c r="K398" s="30" t="str">
        <f>SSN_7!K2379</f>
        <v xml:space="preserve">    </v>
      </c>
      <c r="L398" s="30" t="str">
        <f>SSN_7!L2379</f>
        <v xml:space="preserve">  31</v>
      </c>
      <c r="M398" s="30" t="str">
        <f>SSN_7!M2379</f>
        <v xml:space="preserve">  34</v>
      </c>
      <c r="N398" s="30" t="str">
        <f>SSN_7!N2379</f>
        <v xml:space="preserve">  23</v>
      </c>
      <c r="O398" s="30" t="str">
        <f>SSN_7!O2379</f>
        <v xml:space="preserve">  21</v>
      </c>
      <c r="P398" s="30" t="str">
        <f>SSN_7!P2379</f>
        <v xml:space="preserve">  28</v>
      </c>
      <c r="Q398" s="30" t="str">
        <f>SSN_7!Q2379</f>
        <v xml:space="preserve">  63</v>
      </c>
      <c r="R398" s="30" t="str">
        <f>SSN_7!R2379</f>
        <v xml:space="preserve">  85</v>
      </c>
      <c r="S398" s="30" t="str">
        <f>SSN_7!S2379</f>
        <v xml:space="preserve">  84</v>
      </c>
      <c r="T398" s="30" t="str">
        <f>SSN_7!T2379</f>
        <v xml:space="preserve">  84</v>
      </c>
      <c r="U398" s="30" t="str">
        <f>SSN_7!U2379</f>
        <v xml:space="preserve">  83</v>
      </c>
      <c r="V398" s="30" t="str">
        <f>SSN_7!V2379</f>
        <v xml:space="preserve">  83</v>
      </c>
      <c r="X398" t="e">
        <f>VLOOKUP(K398,$X$1:Y$30,2,FALSE())</f>
        <v>#N/A</v>
      </c>
      <c r="AB398" s="20">
        <f>MATCH("R",$J399:$J$1000,0)</f>
        <v>21</v>
      </c>
      <c r="AC398" s="20">
        <f>ROW()</f>
        <v>398</v>
      </c>
      <c r="AD398" s="24" t="e">
        <f t="shared" ca="1" si="51"/>
        <v>#N/A</v>
      </c>
      <c r="AE398" t="str">
        <f t="shared" ca="1" si="50"/>
        <v>E</v>
      </c>
    </row>
    <row r="399" spans="1:31">
      <c r="A399"/>
      <c r="J399" s="12" t="str">
        <f>SSN_7!J2380</f>
        <v/>
      </c>
      <c r="K399" s="30" t="str">
        <f>SSN_7!K2380</f>
        <v xml:space="preserve">    </v>
      </c>
      <c r="L399" s="30" t="str">
        <f>SSN_7!L2380</f>
        <v>0.02</v>
      </c>
      <c r="M399" s="30" t="str">
        <f>SSN_7!M2380</f>
        <v>0.00</v>
      </c>
      <c r="N399" s="30" t="str">
        <f>SSN_7!N2380</f>
        <v>0.02</v>
      </c>
      <c r="O399" s="30" t="str">
        <f>SSN_7!O2380</f>
        <v>0.04</v>
      </c>
      <c r="P399" s="30" t="str">
        <f>SSN_7!P2380</f>
        <v>0.03</v>
      </c>
      <c r="Q399" s="30" t="str">
        <f>SSN_7!Q2380</f>
        <v>0.01</v>
      </c>
      <c r="R399" s="30" t="str">
        <f>SSN_7!R2380</f>
        <v>0.00</v>
      </c>
      <c r="S399" s="30" t="str">
        <f>SSN_7!S2380</f>
        <v>0.00</v>
      </c>
      <c r="T399" s="30" t="str">
        <f>SSN_7!T2380</f>
        <v>0.00</v>
      </c>
      <c r="U399" s="30" t="str">
        <f>SSN_7!U2380</f>
        <v>0.00</v>
      </c>
      <c r="V399" s="30" t="str">
        <f>SSN_7!V2380</f>
        <v>0.00</v>
      </c>
      <c r="X399" t="e">
        <f>VLOOKUP(K399,$X$1:Y$30,2,FALSE())</f>
        <v>#N/A</v>
      </c>
      <c r="AB399" s="20">
        <f>MATCH("R",$J400:$J$1000,0)</f>
        <v>20</v>
      </c>
      <c r="AC399" s="20">
        <f>ROW()</f>
        <v>399</v>
      </c>
      <c r="AD399" s="24" t="e">
        <f t="shared" ca="1" si="51"/>
        <v>#N/A</v>
      </c>
      <c r="AE399" t="str">
        <f t="shared" ca="1" si="50"/>
        <v>E</v>
      </c>
    </row>
    <row r="400" spans="1:31">
      <c r="A400"/>
      <c r="J400" s="12" t="str">
        <f>SSN_7!J2381</f>
        <v/>
      </c>
      <c r="K400" s="30" t="str">
        <f>SSN_7!K2381</f>
        <v xml:space="preserve">    </v>
      </c>
      <c r="L400" s="30" t="str">
        <f>SSN_7!L2381</f>
        <v>0.00</v>
      </c>
      <c r="M400" s="30" t="str">
        <f>SSN_7!M2381</f>
        <v>0.00</v>
      </c>
      <c r="N400" s="30" t="str">
        <f>SSN_7!N2381</f>
        <v>0.00</v>
      </c>
      <c r="O400" s="30" t="str">
        <f>SSN_7!O2381</f>
        <v>0.00</v>
      </c>
      <c r="P400" s="30" t="str">
        <f>SSN_7!P2381</f>
        <v>0.00</v>
      </c>
      <c r="Q400" s="30" t="str">
        <f>SSN_7!Q2381</f>
        <v>0.00</v>
      </c>
      <c r="R400" s="30" t="str">
        <f>SSN_7!R2381</f>
        <v>0.00</v>
      </c>
      <c r="S400" s="30" t="str">
        <f>SSN_7!S2381</f>
        <v>0.00</v>
      </c>
      <c r="T400" s="30" t="str">
        <f>SSN_7!T2381</f>
        <v>0.00</v>
      </c>
      <c r="U400" s="30" t="str">
        <f>SSN_7!U2381</f>
        <v>0.00</v>
      </c>
      <c r="V400" s="30" t="str">
        <f>SSN_7!V2381</f>
        <v>0.00</v>
      </c>
      <c r="X400" t="e">
        <f>VLOOKUP(K400,$X$1:Y$30,2,FALSE())</f>
        <v>#N/A</v>
      </c>
      <c r="AB400" s="20">
        <f>MATCH("R",$J401:$J$1000,0)</f>
        <v>19</v>
      </c>
      <c r="AC400" s="20">
        <f>ROW()</f>
        <v>400</v>
      </c>
      <c r="AD400" s="24" t="e">
        <f t="shared" ca="1" si="51"/>
        <v>#N/A</v>
      </c>
      <c r="AE400" t="str">
        <f t="shared" ca="1" si="50"/>
        <v>E</v>
      </c>
    </row>
    <row r="401" spans="1:31">
      <c r="A401"/>
      <c r="J401" s="12" t="str">
        <f>SSN_7!J2382</f>
        <v/>
      </c>
      <c r="K401" s="30" t="str">
        <f>SSN_7!K2382</f>
        <v xml:space="preserve">    </v>
      </c>
      <c r="L401" s="30" t="str">
        <f>SSN_7!L2382</f>
        <v>0.07</v>
      </c>
      <c r="M401" s="30" t="str">
        <f>SSN_7!M2382</f>
        <v>0.03</v>
      </c>
      <c r="N401" s="30" t="str">
        <f>SSN_7!N2382</f>
        <v>0.10</v>
      </c>
      <c r="O401" s="30" t="str">
        <f>SSN_7!O2382</f>
        <v>0.11</v>
      </c>
      <c r="P401" s="30" t="str">
        <f>SSN_7!P2382</f>
        <v>0.10</v>
      </c>
      <c r="Q401" s="30" t="str">
        <f>SSN_7!Q2382</f>
        <v>0.02</v>
      </c>
      <c r="R401" s="30" t="str">
        <f>SSN_7!R2382</f>
        <v>0.00</v>
      </c>
      <c r="S401" s="30" t="str">
        <f>SSN_7!S2382</f>
        <v>0.00</v>
      </c>
      <c r="T401" s="30" t="str">
        <f>SSN_7!T2382</f>
        <v>0.00</v>
      </c>
      <c r="U401" s="30" t="str">
        <f>SSN_7!U2382</f>
        <v>0.00</v>
      </c>
      <c r="V401" s="30" t="str">
        <f>SSN_7!V2382</f>
        <v>0.00</v>
      </c>
      <c r="X401" t="e">
        <f>VLOOKUP(K401,$X$1:Y$30,2,FALSE())</f>
        <v>#N/A</v>
      </c>
      <c r="AB401" s="20">
        <f>MATCH("R",$J402:$J$1000,0)</f>
        <v>18</v>
      </c>
      <c r="AC401" s="20">
        <f>ROW()</f>
        <v>401</v>
      </c>
      <c r="AD401" s="24" t="e">
        <f t="shared" ca="1" si="51"/>
        <v>#N/A</v>
      </c>
      <c r="AE401" t="str">
        <f t="shared" ca="1" si="50"/>
        <v>E</v>
      </c>
    </row>
    <row r="402" spans="1:31">
      <c r="A402"/>
      <c r="J402" s="12" t="str">
        <f>SSN_7!J2383</f>
        <v/>
      </c>
      <c r="K402" s="30" t="str">
        <f>SSN_7!K2383</f>
        <v xml:space="preserve">    </v>
      </c>
      <c r="L402" s="30" t="str">
        <f>SSN_7!L2383</f>
        <v>13.5</v>
      </c>
      <c r="M402" s="30" t="str">
        <f>SSN_7!M2383</f>
        <v xml:space="preserve"> 6.6</v>
      </c>
      <c r="N402" s="30" t="str">
        <f>SSN_7!N2383</f>
        <v xml:space="preserve"> 6.4</v>
      </c>
      <c r="O402" s="30" t="str">
        <f>SSN_7!O2383</f>
        <v xml:space="preserve"> 6.8</v>
      </c>
      <c r="P402" s="30" t="str">
        <f>SSN_7!P2383</f>
        <v>12.5</v>
      </c>
      <c r="Q402" s="30" t="str">
        <f>SSN_7!Q2383</f>
        <v>22.9</v>
      </c>
      <c r="R402" s="30" t="str">
        <f>SSN_7!R2383</f>
        <v xml:space="preserve"> 6.4</v>
      </c>
      <c r="S402" s="30" t="str">
        <f>SSN_7!S2383</f>
        <v xml:space="preserve"> 6.4</v>
      </c>
      <c r="T402" s="30" t="str">
        <f>SSN_7!T2383</f>
        <v xml:space="preserve"> 6.4</v>
      </c>
      <c r="U402" s="30" t="str">
        <f>SSN_7!U2383</f>
        <v xml:space="preserve"> 6.4</v>
      </c>
      <c r="V402" s="30" t="str">
        <f>SSN_7!V2383</f>
        <v xml:space="preserve"> 6.4</v>
      </c>
      <c r="X402" t="e">
        <f>VLOOKUP(K402,$X$1:Y$30,2,FALSE())</f>
        <v>#N/A</v>
      </c>
      <c r="AB402" s="20">
        <f>MATCH("R",$J403:$J$1000,0)</f>
        <v>17</v>
      </c>
      <c r="AC402" s="20">
        <f>ROW()</f>
        <v>402</v>
      </c>
      <c r="AD402" s="24" t="e">
        <f t="shared" ca="1" si="51"/>
        <v>#N/A</v>
      </c>
      <c r="AE402" t="str">
        <f t="shared" ca="1" si="50"/>
        <v>E</v>
      </c>
    </row>
    <row r="403" spans="1:31">
      <c r="A403"/>
      <c r="J403" s="12" t="str">
        <f>SSN_7!J2384</f>
        <v/>
      </c>
      <c r="K403" s="30" t="str">
        <f>SSN_7!K2384</f>
        <v xml:space="preserve">    </v>
      </c>
      <c r="L403" s="30" t="str">
        <f>SSN_7!L2384</f>
        <v xml:space="preserve"> 7.3</v>
      </c>
      <c r="M403" s="30" t="str">
        <f>SSN_7!M2384</f>
        <v xml:space="preserve"> 4.4</v>
      </c>
      <c r="N403" s="30" t="str">
        <f>SSN_7!N2384</f>
        <v xml:space="preserve"> 4.5</v>
      </c>
      <c r="O403" s="30" t="str">
        <f>SSN_7!O2384</f>
        <v xml:space="preserve"> 4.4</v>
      </c>
      <c r="P403" s="30" t="str">
        <f>SSN_7!P2384</f>
        <v xml:space="preserve"> 6.5</v>
      </c>
      <c r="Q403" s="30" t="str">
        <f>SSN_7!Q2384</f>
        <v>19.9</v>
      </c>
      <c r="R403" s="30" t="str">
        <f>SSN_7!R2384</f>
        <v xml:space="preserve"> 4.4</v>
      </c>
      <c r="S403" s="30" t="str">
        <f>SSN_7!S2384</f>
        <v xml:space="preserve"> 4.4</v>
      </c>
      <c r="T403" s="30" t="str">
        <f>SSN_7!T2384</f>
        <v xml:space="preserve"> 4.4</v>
      </c>
      <c r="U403" s="30" t="str">
        <f>SSN_7!U2384</f>
        <v xml:space="preserve"> 4.4</v>
      </c>
      <c r="V403" s="30" t="str">
        <f>SSN_7!V2384</f>
        <v xml:space="preserve"> 4.4</v>
      </c>
      <c r="X403" t="e">
        <f>VLOOKUP(K403,$X$1:Y$30,2,FALSE())</f>
        <v>#N/A</v>
      </c>
      <c r="AB403" s="20">
        <f>MATCH("R",$J404:$J$1000,0)</f>
        <v>16</v>
      </c>
      <c r="AC403" s="20">
        <f>ROW()</f>
        <v>403</v>
      </c>
      <c r="AD403" s="24" t="e">
        <f t="shared" ca="1" si="51"/>
        <v>#N/A</v>
      </c>
      <c r="AE403" t="str">
        <f t="shared" ca="1" si="50"/>
        <v>E</v>
      </c>
    </row>
    <row r="404" spans="1:31">
      <c r="A404"/>
      <c r="J404" s="12" t="str">
        <f>SSN_7!J2385</f>
        <v/>
      </c>
      <c r="K404" s="30" t="str">
        <f>SSN_7!K2385</f>
        <v xml:space="preserve">    </v>
      </c>
      <c r="L404" s="30" t="str">
        <f>SSN_7!L2385</f>
        <v>16.5</v>
      </c>
      <c r="M404" s="30" t="str">
        <f>SSN_7!M2385</f>
        <v>11.7</v>
      </c>
      <c r="N404" s="30" t="str">
        <f>SSN_7!N2385</f>
        <v>11.5</v>
      </c>
      <c r="O404" s="30" t="str">
        <f>SSN_7!O2385</f>
        <v>11.7</v>
      </c>
      <c r="P404" s="30" t="str">
        <f>SSN_7!P2385</f>
        <v>15.6</v>
      </c>
      <c r="Q404" s="30" t="str">
        <f>SSN_7!Q2385</f>
        <v>24.7</v>
      </c>
      <c r="R404" s="30" t="str">
        <f>SSN_7!R2385</f>
        <v>11.5</v>
      </c>
      <c r="S404" s="30" t="str">
        <f>SSN_7!S2385</f>
        <v>11.6</v>
      </c>
      <c r="T404" s="30" t="str">
        <f>SSN_7!T2385</f>
        <v>11.6</v>
      </c>
      <c r="U404" s="30" t="str">
        <f>SSN_7!U2385</f>
        <v>11.6</v>
      </c>
      <c r="V404" s="30" t="str">
        <f>SSN_7!V2385</f>
        <v>11.6</v>
      </c>
      <c r="X404" t="e">
        <f>VLOOKUP(K404,$X$1:Y$30,2,FALSE())</f>
        <v>#N/A</v>
      </c>
      <c r="AB404" s="20">
        <f>MATCH("R",$J405:$J$1000,0)</f>
        <v>15</v>
      </c>
      <c r="AC404" s="20">
        <f>ROW()</f>
        <v>404</v>
      </c>
      <c r="AD404" s="24" t="e">
        <f t="shared" ca="1" si="51"/>
        <v>#N/A</v>
      </c>
      <c r="AE404" t="str">
        <f t="shared" ca="1" si="50"/>
        <v>E</v>
      </c>
    </row>
    <row r="405" spans="1:31">
      <c r="A405"/>
      <c r="J405" s="12" t="str">
        <f>SSN_7!J2386</f>
        <v/>
      </c>
      <c r="K405" s="30" t="str">
        <f>SSN_7!K2386</f>
        <v xml:space="preserve">    </v>
      </c>
      <c r="L405" s="30" t="str">
        <f>SSN_7!L2386</f>
        <v xml:space="preserve"> 9.1</v>
      </c>
      <c r="M405" s="30" t="str">
        <f>SSN_7!M2386</f>
        <v xml:space="preserve"> 7.3</v>
      </c>
      <c r="N405" s="30" t="str">
        <f>SSN_7!N2386</f>
        <v xml:space="preserve"> 7.3</v>
      </c>
      <c r="O405" s="30" t="str">
        <f>SSN_7!O2386</f>
        <v xml:space="preserve"> 7.2</v>
      </c>
      <c r="P405" s="30" t="str">
        <f>SSN_7!P2386</f>
        <v xml:space="preserve"> 8.5</v>
      </c>
      <c r="Q405" s="30" t="str">
        <f>SSN_7!Q2386</f>
        <v>20.7</v>
      </c>
      <c r="R405" s="30" t="str">
        <f>SSN_7!R2386</f>
        <v xml:space="preserve"> 7.2</v>
      </c>
      <c r="S405" s="30" t="str">
        <f>SSN_7!S2386</f>
        <v xml:space="preserve"> 7.3</v>
      </c>
      <c r="T405" s="30" t="str">
        <f>SSN_7!T2386</f>
        <v xml:space="preserve"> 7.4</v>
      </c>
      <c r="U405" s="30" t="str">
        <f>SSN_7!U2386</f>
        <v xml:space="preserve"> 7.4</v>
      </c>
      <c r="V405" s="30" t="str">
        <f>SSN_7!V2386</f>
        <v xml:space="preserve"> 7.4</v>
      </c>
      <c r="X405" t="e">
        <f>VLOOKUP(K405,$X$1:Y$30,2,FALSE())</f>
        <v>#N/A</v>
      </c>
      <c r="AB405" s="20">
        <f>MATCH("R",$J406:$J$1000,0)</f>
        <v>14</v>
      </c>
      <c r="AC405" s="20">
        <f>ROW()</f>
        <v>405</v>
      </c>
      <c r="AD405" s="24" t="e">
        <f t="shared" ca="1" si="51"/>
        <v>#N/A</v>
      </c>
      <c r="AE405" t="str">
        <f t="shared" ca="1" si="50"/>
        <v>E</v>
      </c>
    </row>
    <row r="406" spans="1:31">
      <c r="A406"/>
      <c r="J406" s="12" t="str">
        <f>SSN_7!J2387</f>
        <v/>
      </c>
      <c r="K406" s="30" t="str">
        <f>SSN_7!K2387</f>
        <v xml:space="preserve">    </v>
      </c>
      <c r="L406" s="30" t="str">
        <f>SSN_7!L2387</f>
        <v xml:space="preserve"> 3.4</v>
      </c>
      <c r="M406" s="30" t="str">
        <f>SSN_7!M2387</f>
        <v xml:space="preserve"> 0.6</v>
      </c>
      <c r="N406" s="30" t="str">
        <f>SSN_7!N2387</f>
        <v xml:space="preserve"> 3.5</v>
      </c>
      <c r="O406" s="30" t="str">
        <f>SSN_7!O2387</f>
        <v xml:space="preserve"> 3.3</v>
      </c>
      <c r="P406" s="30" t="str">
        <f>SSN_7!P2387</f>
        <v xml:space="preserve"> 3.4</v>
      </c>
      <c r="Q406" s="30" t="str">
        <f>SSN_7!Q2387</f>
        <v xml:space="preserve"> 3.2</v>
      </c>
      <c r="R406" s="30" t="str">
        <f>SSN_7!R2387</f>
        <v xml:space="preserve"> 3.0</v>
      </c>
      <c r="S406" s="30" t="str">
        <f>SSN_7!S2387</f>
        <v xml:space="preserve"> 2.9</v>
      </c>
      <c r="T406" s="30" t="str">
        <f>SSN_7!T2387</f>
        <v xml:space="preserve"> 2.8</v>
      </c>
      <c r="U406" s="30" t="str">
        <f>SSN_7!U2387</f>
        <v xml:space="preserve"> 2.8</v>
      </c>
      <c r="V406" s="30" t="str">
        <f>SSN_7!V2387</f>
        <v xml:space="preserve"> 2.7</v>
      </c>
      <c r="X406" t="e">
        <f>VLOOKUP(K406,$X$1:Y$30,2,FALSE())</f>
        <v>#N/A</v>
      </c>
      <c r="AB406" s="20">
        <f>MATCH("R",$J407:$J$1000,0)</f>
        <v>13</v>
      </c>
      <c r="AC406" s="20">
        <f>ROW()</f>
        <v>406</v>
      </c>
      <c r="AD406" s="24" t="e">
        <f t="shared" ca="1" si="51"/>
        <v>#N/A</v>
      </c>
      <c r="AE406" t="str">
        <f t="shared" ca="1" si="50"/>
        <v>E</v>
      </c>
    </row>
    <row r="407" spans="1:31">
      <c r="A407"/>
      <c r="J407" s="12" t="str">
        <f>SSN_7!J2388</f>
        <v/>
      </c>
      <c r="K407" s="30" t="str">
        <f>SSN_7!K2388</f>
        <v xml:space="preserve">    </v>
      </c>
      <c r="L407" s="30" t="str">
        <f>SSN_7!L2388</f>
        <v xml:space="preserve"> 3.4</v>
      </c>
      <c r="M407" s="30" t="str">
        <f>SSN_7!M2388</f>
        <v xml:space="preserve"> 0.6</v>
      </c>
      <c r="N407" s="30" t="str">
        <f>SSN_7!N2388</f>
        <v xml:space="preserve"> 3.5</v>
      </c>
      <c r="O407" s="30" t="str">
        <f>SSN_7!O2388</f>
        <v xml:space="preserve"> 3.4</v>
      </c>
      <c r="P407" s="30" t="str">
        <f>SSN_7!P2388</f>
        <v xml:space="preserve"> 3.4</v>
      </c>
      <c r="Q407" s="30" t="str">
        <f>SSN_7!Q2388</f>
        <v xml:space="preserve"> 3.2</v>
      </c>
      <c r="R407" s="30" t="str">
        <f>SSN_7!R2388</f>
        <v xml:space="preserve"> 3.0</v>
      </c>
      <c r="S407" s="30" t="str">
        <f>SSN_7!S2388</f>
        <v xml:space="preserve"> 2.9</v>
      </c>
      <c r="T407" s="30" t="str">
        <f>SSN_7!T2388</f>
        <v xml:space="preserve"> 2.8</v>
      </c>
      <c r="U407" s="30" t="str">
        <f>SSN_7!U2388</f>
        <v xml:space="preserve"> 2.8</v>
      </c>
      <c r="V407" s="30" t="str">
        <f>SSN_7!V2388</f>
        <v xml:space="preserve"> 2.7</v>
      </c>
      <c r="X407" t="e">
        <f>VLOOKUP(K407,$X$1:Y$30,2,FALSE())</f>
        <v>#N/A</v>
      </c>
      <c r="AB407" s="20">
        <f>MATCH("R",$J408:$J$1000,0)</f>
        <v>12</v>
      </c>
      <c r="AC407" s="20">
        <f>ROW()</f>
        <v>407</v>
      </c>
      <c r="AD407" s="24" t="e">
        <f t="shared" ca="1" si="51"/>
        <v>#N/A</v>
      </c>
      <c r="AE407" t="str">
        <f t="shared" ca="1" si="50"/>
        <v>E</v>
      </c>
    </row>
    <row r="408" spans="1:31">
      <c r="A408"/>
      <c r="J408" s="12" t="str">
        <f>SSN_7!J2389</f>
        <v/>
      </c>
      <c r="K408" s="30" t="str">
        <f>SSN_7!K2389</f>
        <v xml:space="preserve">    </v>
      </c>
      <c r="L408" s="30" t="str">
        <f>SSN_7!L2389</f>
        <v xml:space="preserve">  42</v>
      </c>
      <c r="M408" s="30" t="str">
        <f>SSN_7!M2389</f>
        <v xml:space="preserve">  39</v>
      </c>
      <c r="N408" s="30" t="str">
        <f>SSN_7!N2389</f>
        <v xml:space="preserve">  50</v>
      </c>
      <c r="O408" s="30" t="str">
        <f>SSN_7!O2389</f>
        <v xml:space="preserve">  52</v>
      </c>
      <c r="P408" s="30" t="str">
        <f>SSN_7!P2389</f>
        <v xml:space="preserve">  45</v>
      </c>
      <c r="Q408" s="30" t="str">
        <f>SSN_7!Q2389</f>
        <v xml:space="preserve">  10</v>
      </c>
      <c r="R408" s="30" t="str">
        <f>SSN_7!R2389</f>
        <v xml:space="preserve"> -12</v>
      </c>
      <c r="S408" s="30" t="str">
        <f>SSN_7!S2389</f>
        <v xml:space="preserve"> -11</v>
      </c>
      <c r="T408" s="30" t="str">
        <f>SSN_7!T2389</f>
        <v xml:space="preserve"> -11</v>
      </c>
      <c r="U408" s="30" t="str">
        <f>SSN_7!U2389</f>
        <v xml:space="preserve"> -10</v>
      </c>
      <c r="V408" s="30" t="str">
        <f>SSN_7!V2389</f>
        <v xml:space="preserve"> -10</v>
      </c>
      <c r="X408" t="e">
        <f>VLOOKUP(K408,$X$1:Y$30,2,FALSE())</f>
        <v>#N/A</v>
      </c>
      <c r="AB408" s="20">
        <f>MATCH("R",$J409:$J$1000,0)</f>
        <v>11</v>
      </c>
      <c r="AC408" s="20">
        <f>ROW()</f>
        <v>408</v>
      </c>
      <c r="AD408" s="24" t="e">
        <f t="shared" ca="1" si="51"/>
        <v>#N/A</v>
      </c>
      <c r="AE408" t="str">
        <f t="shared" ca="1" si="50"/>
        <v>E</v>
      </c>
    </row>
    <row r="409" spans="1:31">
      <c r="A409"/>
      <c r="J409" s="12" t="str">
        <f>SSN_7!J2390</f>
        <v/>
      </c>
      <c r="K409" s="30" t="str">
        <f>SSN_7!K2390</f>
        <v xml:space="preserve">    </v>
      </c>
      <c r="L409" s="30" t="str">
        <f>SSN_7!L2390</f>
        <v xml:space="preserve">RSI </v>
      </c>
      <c r="M409" s="30" t="str">
        <f>SSN_7!M2390</f>
        <v>oeff</v>
      </c>
      <c r="N409" s="30" t="str">
        <f>SSN_7!N2390</f>
        <v>Dail</v>
      </c>
      <c r="O409" s="30" t="str">
        <f>SSN_7!O2390</f>
        <v xml:space="preserve">)   </v>
      </c>
      <c r="P409" s="30" t="str">
        <f>SSN_7!P2390</f>
        <v xml:space="preserve">    </v>
      </c>
      <c r="Q409" s="30" t="str">
        <f>SSN_7!Q2390</f>
        <v>METH</v>
      </c>
      <c r="R409" s="30" t="str">
        <f>SSN_7!R2390</f>
        <v>D 30</v>
      </c>
      <c r="S409" s="30" t="str">
        <f>SSN_7!S2390</f>
        <v xml:space="preserve">  VO</v>
      </c>
      <c r="T409" s="30" t="str">
        <f>SSN_7!T2390</f>
        <v xml:space="preserve">CAP </v>
      </c>
      <c r="U409" s="30" t="str">
        <f>SSN_7!U2390</f>
        <v>6.12</v>
      </c>
      <c r="V409" s="30" t="str">
        <f>SSN_7!V2390</f>
        <v xml:space="preserve">7W  </v>
      </c>
      <c r="X409" t="e">
        <f>VLOOKUP(K409,$X$1:Y$30,2,FALSE())</f>
        <v>#N/A</v>
      </c>
      <c r="AB409" s="20">
        <f>MATCH("R",$J410:$J$1000,0)</f>
        <v>10</v>
      </c>
      <c r="AC409" s="20">
        <f>ROW()</f>
        <v>409</v>
      </c>
      <c r="AD409" s="24" t="e">
        <f t="shared" ca="1" si="51"/>
        <v>#N/A</v>
      </c>
      <c r="AE409" t="str">
        <f t="shared" ca="1" si="50"/>
        <v>E</v>
      </c>
    </row>
    <row r="410" spans="1:31">
      <c r="A410"/>
      <c r="J410" s="12" t="str">
        <f>SSN_7!J2391</f>
        <v/>
      </c>
      <c r="K410" s="30" t="str">
        <f>SSN_7!K2391</f>
        <v/>
      </c>
      <c r="L410" s="30" t="str">
        <f>SSN_7!L2391</f>
        <v/>
      </c>
      <c r="M410" s="30" t="str">
        <f>SSN_7!M2391</f>
        <v/>
      </c>
      <c r="N410" s="30" t="str">
        <f>SSN_7!N2391</f>
        <v/>
      </c>
      <c r="O410" s="30" t="str">
        <f>SSN_7!O2391</f>
        <v/>
      </c>
      <c r="P410" s="30" t="str">
        <f>SSN_7!P2391</f>
        <v/>
      </c>
      <c r="Q410" s="30" t="str">
        <f>SSN_7!Q2391</f>
        <v/>
      </c>
      <c r="R410" s="30" t="str">
        <f>SSN_7!R2391</f>
        <v/>
      </c>
      <c r="S410" s="30" t="str">
        <f>SSN_7!S2391</f>
        <v/>
      </c>
      <c r="T410" s="30" t="str">
        <f>SSN_7!T2391</f>
        <v/>
      </c>
      <c r="U410" s="30" t="str">
        <f>SSN_7!U2391</f>
        <v/>
      </c>
      <c r="V410" s="30" t="str">
        <f>SSN_7!V2391</f>
        <v/>
      </c>
      <c r="X410" t="e">
        <f>VLOOKUP(K410,$X$1:Y$30,2,FALSE())</f>
        <v>#N/A</v>
      </c>
      <c r="AB410" s="20">
        <f>MATCH("R",$J411:$J$1000,0)</f>
        <v>9</v>
      </c>
      <c r="AC410" s="20">
        <f>ROW()</f>
        <v>410</v>
      </c>
      <c r="AD410" s="24" t="e">
        <f t="shared" ca="1" si="51"/>
        <v>#N/A</v>
      </c>
      <c r="AE410" t="str">
        <f t="shared" ca="1" si="50"/>
        <v>E</v>
      </c>
    </row>
    <row r="411" spans="1:31">
      <c r="A411"/>
      <c r="J411" s="12" t="str">
        <f>SSN_7!J2392</f>
        <v/>
      </c>
      <c r="K411" s="30" t="str">
        <f>SSN_7!K2392</f>
        <v>Jan,</v>
      </c>
      <c r="L411" s="30" t="str">
        <f>SSN_7!L2392</f>
        <v>1 20</v>
      </c>
      <c r="M411" s="30" t="str">
        <f>SSN_7!M2392</f>
        <v xml:space="preserve">6   </v>
      </c>
      <c r="N411" s="30" t="str">
        <f>SSN_7!N2392</f>
        <v xml:space="preserve">    </v>
      </c>
      <c r="O411" s="30" t="str">
        <f>SSN_7!O2392</f>
        <v xml:space="preserve"> SSN</v>
      </c>
      <c r="P411" s="30" t="str">
        <f>SSN_7!P2392</f>
        <v>= 10</v>
      </c>
      <c r="Q411" s="30" t="str">
        <f>SSN_7!Q2392</f>
        <v xml:space="preserve">.   </v>
      </c>
      <c r="R411" s="30" t="str">
        <f>SSN_7!R2392</f>
        <v xml:space="preserve">    </v>
      </c>
      <c r="S411" s="30" t="str">
        <f>SSN_7!S2392</f>
        <v xml:space="preserve">    </v>
      </c>
      <c r="T411" s="30" t="str">
        <f>SSN_7!T2392</f>
        <v xml:space="preserve">  Mi</v>
      </c>
      <c r="U411" s="30" t="str">
        <f>SSN_7!U2392</f>
        <v>imum</v>
      </c>
      <c r="V411" s="30" t="str">
        <f>SSN_7!V2392</f>
        <v>Angl</v>
      </c>
      <c r="X411" t="e">
        <f>VLOOKUP(K411,$X$1:Y$30,2,FALSE())</f>
        <v>#N/A</v>
      </c>
      <c r="AB411" s="20">
        <f>MATCH("R",$J412:$J$1000,0)</f>
        <v>8</v>
      </c>
      <c r="AC411" s="20">
        <f>ROW()</f>
        <v>411</v>
      </c>
      <c r="AD411" s="24" t="e">
        <f t="shared" ca="1" si="51"/>
        <v>#N/A</v>
      </c>
      <c r="AE411" t="str">
        <f t="shared" ca="1" si="50"/>
        <v>E</v>
      </c>
    </row>
    <row r="412" spans="1:31">
      <c r="A412"/>
      <c r="J412" s="12" t="str">
        <f>SSN_7!J2393</f>
        <v/>
      </c>
      <c r="K412" s="30" t="str">
        <f>SSN_7!K2393</f>
        <v>HOME</v>
      </c>
      <c r="L412" s="30" t="str">
        <f>SSN_7!L2393</f>
        <v xml:space="preserve">    </v>
      </c>
      <c r="M412" s="30" t="str">
        <f>SSN_7!M2393</f>
        <v xml:space="preserve">    </v>
      </c>
      <c r="N412" s="30" t="str">
        <f>SSN_7!N2393</f>
        <v xml:space="preserve">    </v>
      </c>
      <c r="O412" s="30" t="str">
        <f>SSN_7!O2393</f>
        <v>AUST</v>
      </c>
      <c r="P412" s="30" t="str">
        <f>SSN_7!P2393</f>
        <v xml:space="preserve">N   </v>
      </c>
      <c r="Q412" s="30" t="str">
        <f>SSN_7!Q2393</f>
        <v xml:space="preserve">    </v>
      </c>
      <c r="R412" s="30" t="str">
        <f>SSN_7!R2393</f>
        <v xml:space="preserve">    </v>
      </c>
      <c r="S412" s="30" t="str">
        <f>SSN_7!S2393</f>
        <v xml:space="preserve">  AZ</v>
      </c>
      <c r="T412" s="30" t="str">
        <f>SSN_7!T2393</f>
        <v>MUTH</v>
      </c>
      <c r="U412" s="30" t="str">
        <f>SSN_7!U2393</f>
        <v xml:space="preserve">    </v>
      </c>
      <c r="V412" s="30" t="str">
        <f>SSN_7!V2393</f>
        <v xml:space="preserve">    </v>
      </c>
      <c r="X412" t="e">
        <f>VLOOKUP(K412,$X$1:Y$30,2,FALSE())</f>
        <v>#N/A</v>
      </c>
      <c r="AB412" s="20">
        <f>MATCH("R",$J413:$J$1000,0)</f>
        <v>7</v>
      </c>
      <c r="AC412" s="20">
        <f>ROW()</f>
        <v>412</v>
      </c>
      <c r="AD412" s="24" t="e">
        <f t="shared" ca="1" si="51"/>
        <v>#N/A</v>
      </c>
      <c r="AE412" t="str">
        <f t="shared" ca="1" si="50"/>
        <v>E</v>
      </c>
    </row>
    <row r="413" spans="1:31">
      <c r="A413"/>
      <c r="J413" s="12" t="str">
        <f>SSN_7!J2394</f>
        <v/>
      </c>
      <c r="K413" s="30" t="str">
        <f>SSN_7!K2394</f>
        <v>32.9</v>
      </c>
      <c r="L413" s="30" t="str">
        <f>SSN_7!L2394</f>
        <v xml:space="preserve"> N  </v>
      </c>
      <c r="M413" s="30" t="str">
        <f>SSN_7!M2394</f>
        <v>96.6</v>
      </c>
      <c r="N413" s="30" t="str">
        <f>SSN_7!N2394</f>
        <v xml:space="preserve"> W -</v>
      </c>
      <c r="O413" s="30" t="str">
        <f>SSN_7!O2394</f>
        <v>30.2</v>
      </c>
      <c r="P413" s="30" t="str">
        <f>SSN_7!P2394</f>
        <v xml:space="preserve"> N  </v>
      </c>
      <c r="Q413" s="30" t="str">
        <f>SSN_7!Q2394</f>
        <v>97.7</v>
      </c>
      <c r="R413" s="30" t="str">
        <f>SSN_7!R2394</f>
        <v xml:space="preserve"> W  </v>
      </c>
      <c r="S413" s="30" t="str">
        <f>SSN_7!S2394</f>
        <v xml:space="preserve"> 199</v>
      </c>
      <c r="T413" s="30" t="str">
        <f>SSN_7!T2394</f>
        <v xml:space="preserve">97  </v>
      </c>
      <c r="U413" s="30" t="str">
        <f>SSN_7!U2394</f>
        <v>19.3</v>
      </c>
      <c r="V413" s="30" t="str">
        <f>SSN_7!V2394</f>
        <v xml:space="preserve">    </v>
      </c>
      <c r="X413" t="e">
        <f>VLOOKUP(K413,$X$1:Y$30,2,FALSE())</f>
        <v>#N/A</v>
      </c>
      <c r="AB413" s="20">
        <f>MATCH("R",$J414:$J$1000,0)</f>
        <v>6</v>
      </c>
      <c r="AC413" s="20">
        <f>ROW()</f>
        <v>413</v>
      </c>
      <c r="AD413" s="24" t="e">
        <f t="shared" ca="1" si="51"/>
        <v>#N/A</v>
      </c>
      <c r="AE413" t="str">
        <f t="shared" ca="1" si="50"/>
        <v>E</v>
      </c>
    </row>
    <row r="414" spans="1:31">
      <c r="A414"/>
      <c r="J414" s="12" t="str">
        <f>SSN_7!J2395</f>
        <v/>
      </c>
      <c r="K414" s="30" t="str">
        <f>SSN_7!K2395</f>
        <v>XMTR</v>
      </c>
      <c r="L414" s="30" t="str">
        <f>SSN_7!L2395</f>
        <v xml:space="preserve"> 2-3</v>
      </c>
      <c r="M414" s="30" t="str">
        <f>SSN_7!M2395</f>
        <v xml:space="preserve"> ION</v>
      </c>
      <c r="N414" s="30" t="str">
        <f>SSN_7!N2395</f>
        <v>AP #</v>
      </c>
      <c r="O414" s="30" t="str">
        <f>SSN_7!O2395</f>
        <v>3[sa</v>
      </c>
      <c r="P414" s="30" t="str">
        <f>SSN_7!P2395</f>
        <v>ples</v>
      </c>
      <c r="Q414" s="30" t="str">
        <f>SSN_7!Q2395</f>
        <v>SAMP</v>
      </c>
      <c r="R414" s="30" t="str">
        <f>SSN_7!R2395</f>
        <v>E.23</v>
      </c>
      <c r="S414" s="30" t="str">
        <f>SSN_7!S2395</f>
        <v xml:space="preserve">   ]</v>
      </c>
      <c r="T414" s="30" t="str">
        <f>SSN_7!T2395</f>
        <v xml:space="preserve">Az= </v>
      </c>
      <c r="U414" s="30" t="str">
        <f>SSN_7!U2395</f>
        <v xml:space="preserve">0.0 </v>
      </c>
      <c r="V414" s="30" t="str">
        <f>SSN_7!V2395</f>
        <v>FFaz</v>
      </c>
      <c r="X414" t="e">
        <f>VLOOKUP(K414,$X$1:Y$30,2,FALSE())</f>
        <v>#N/A</v>
      </c>
      <c r="AB414" s="20">
        <f>MATCH("R",$J415:$J$1000,0)</f>
        <v>5</v>
      </c>
      <c r="AC414" s="20">
        <f>ROW()</f>
        <v>414</v>
      </c>
      <c r="AD414" s="24" t="e">
        <f t="shared" ca="1" si="51"/>
        <v>#N/A</v>
      </c>
      <c r="AE414" t="str">
        <f t="shared" ca="1" si="50"/>
        <v>E</v>
      </c>
    </row>
    <row r="415" spans="1:31">
      <c r="A415"/>
      <c r="J415" s="12" t="str">
        <f>SSN_7!J2396</f>
        <v/>
      </c>
      <c r="K415" s="30" t="str">
        <f>SSN_7!K2396</f>
        <v>RCVR</v>
      </c>
      <c r="L415" s="30" t="str">
        <f>SSN_7!L2396</f>
        <v xml:space="preserve"> 2-3</v>
      </c>
      <c r="M415" s="30" t="str">
        <f>SSN_7!M2396</f>
        <v xml:space="preserve"> ION</v>
      </c>
      <c r="N415" s="30" t="str">
        <f>SSN_7!N2396</f>
        <v>AP #</v>
      </c>
      <c r="O415" s="30" t="str">
        <f>SSN_7!O2396</f>
        <v>3[sa</v>
      </c>
      <c r="P415" s="30" t="str">
        <f>SSN_7!P2396</f>
        <v>ples</v>
      </c>
      <c r="Q415" s="30" t="str">
        <f>SSN_7!Q2396</f>
        <v>SAMP</v>
      </c>
      <c r="R415" s="30" t="str">
        <f>SSN_7!R2396</f>
        <v>E.23</v>
      </c>
      <c r="S415" s="30" t="str">
        <f>SSN_7!S2396</f>
        <v xml:space="preserve">   ]</v>
      </c>
      <c r="T415" s="30" t="str">
        <f>SSN_7!T2396</f>
        <v xml:space="preserve">Az= </v>
      </c>
      <c r="U415" s="30" t="str">
        <f>SSN_7!U2396</f>
        <v xml:space="preserve">0.0 </v>
      </c>
      <c r="V415" s="30" t="str">
        <f>SSN_7!V2396</f>
        <v>FFaz</v>
      </c>
      <c r="X415" t="e">
        <f>VLOOKUP(K415,$X$1:Y$30,2,FALSE())</f>
        <v>#N/A</v>
      </c>
      <c r="AB415" s="20">
        <f>MATCH("R",$J416:$J$1000,0)</f>
        <v>4</v>
      </c>
      <c r="AC415" s="20">
        <f>ROW()</f>
        <v>415</v>
      </c>
      <c r="AD415" s="24" t="e">
        <f t="shared" ca="1" si="51"/>
        <v>#N/A</v>
      </c>
      <c r="AE415" t="str">
        <f t="shared" ca="1" si="50"/>
        <v>E</v>
      </c>
    </row>
    <row r="416" spans="1:31">
      <c r="A416"/>
      <c r="J416" s="12" t="str">
        <f>SSN_7!J2397</f>
        <v/>
      </c>
      <c r="K416" s="30" t="str">
        <f>SSN_7!K2397</f>
        <v>3 MH</v>
      </c>
      <c r="L416" s="30" t="str">
        <f>SSN_7!L2397</f>
        <v xml:space="preserve"> NOI</v>
      </c>
      <c r="M416" s="30" t="str">
        <f>SSN_7!M2397</f>
        <v xml:space="preserve">E = </v>
      </c>
      <c r="N416" s="30" t="str">
        <f>SSN_7!N2397</f>
        <v>145.</v>
      </c>
      <c r="O416" s="30" t="str">
        <f>SSN_7!O2397</f>
        <v xml:space="preserve"> dBW</v>
      </c>
      <c r="P416" s="30" t="str">
        <f>SSN_7!P2397</f>
        <v xml:space="preserve">    </v>
      </c>
      <c r="Q416" s="30" t="str">
        <f>SSN_7!Q2397</f>
        <v xml:space="preserve">EQ. </v>
      </c>
      <c r="R416" s="30" t="str">
        <f>SSN_7!R2397</f>
        <v>EL =</v>
      </c>
      <c r="S416" s="30" t="str">
        <f>SSN_7!S2397</f>
        <v xml:space="preserve">90% </v>
      </c>
      <c r="T416" s="30" t="str">
        <f>SSN_7!T2397</f>
        <v xml:space="preserve">  RE</v>
      </c>
      <c r="U416" s="30" t="str">
        <f>SSN_7!U2397</f>
        <v>. SN</v>
      </c>
      <c r="V416" s="30" t="str">
        <f>SSN_7!V2397</f>
        <v xml:space="preserve"> = 7</v>
      </c>
      <c r="X416" t="e">
        <f>VLOOKUP(K416,$X$1:Y$30,2,FALSE())</f>
        <v>#N/A</v>
      </c>
      <c r="AB416" s="20">
        <f>MATCH("R",$J417:$J$1000,0)</f>
        <v>3</v>
      </c>
      <c r="AC416" s="20">
        <f>ROW()</f>
        <v>416</v>
      </c>
      <c r="AD416" s="24" t="e">
        <f t="shared" ca="1" si="51"/>
        <v>#N/A</v>
      </c>
      <c r="AE416" t="str">
        <f t="shared" ca="1" si="50"/>
        <v>E</v>
      </c>
    </row>
    <row r="417" spans="1:31">
      <c r="A417"/>
      <c r="J417" s="12" t="str">
        <f>SSN_7!J2398</f>
        <v/>
      </c>
      <c r="K417" s="30" t="str">
        <f>SSN_7!K2398</f>
        <v>MULT</v>
      </c>
      <c r="L417" s="30" t="str">
        <f>SSN_7!L2398</f>
        <v>PATH</v>
      </c>
      <c r="M417" s="30" t="str">
        <f>SSN_7!M2398</f>
        <v>POWE</v>
      </c>
      <c r="N417" s="30" t="str">
        <f>SSN_7!N2398</f>
        <v xml:space="preserve"> TOL</v>
      </c>
      <c r="O417" s="30" t="str">
        <f>SSN_7!O2398</f>
        <v>RANC</v>
      </c>
      <c r="P417" s="30" t="str">
        <f>SSN_7!P2398</f>
        <v xml:space="preserve"> =  </v>
      </c>
      <c r="Q417" s="30" t="str">
        <f>SSN_7!Q2398</f>
        <v>.0 d</v>
      </c>
      <c r="R417" s="30" t="str">
        <f>SSN_7!R2398</f>
        <v xml:space="preserve">   M</v>
      </c>
      <c r="S417" s="30" t="str">
        <f>SSN_7!S2398</f>
        <v>LTIP</v>
      </c>
      <c r="T417" s="30" t="str">
        <f>SSN_7!T2398</f>
        <v>TH D</v>
      </c>
      <c r="U417" s="30" t="str">
        <f>SSN_7!U2398</f>
        <v xml:space="preserve">LAY </v>
      </c>
      <c r="V417" s="30" t="str">
        <f>SSN_7!V2398</f>
        <v>OLER</v>
      </c>
      <c r="X417" t="e">
        <f>VLOOKUP(K417,$X$1:Y$30,2,FALSE())</f>
        <v>#N/A</v>
      </c>
      <c r="AB417" s="20">
        <f>MATCH("R",$J418:$J$1000,0)</f>
        <v>2</v>
      </c>
      <c r="AC417" s="20">
        <f>ROW()</f>
        <v>417</v>
      </c>
      <c r="AD417" s="24" t="e">
        <f t="shared" ca="1" si="51"/>
        <v>#N/A</v>
      </c>
      <c r="AE417" t="str">
        <f t="shared" ca="1" si="50"/>
        <v>E</v>
      </c>
    </row>
    <row r="418" spans="1:31">
      <c r="A418"/>
      <c r="J418" s="12" t="str">
        <f>SSN_7!J2399</f>
        <v/>
      </c>
      <c r="K418" s="30" t="str">
        <f>SSN_7!K2399</f>
        <v/>
      </c>
      <c r="L418" s="30" t="str">
        <f>SSN_7!L2399</f>
        <v/>
      </c>
      <c r="M418" s="30" t="str">
        <f>SSN_7!M2399</f>
        <v/>
      </c>
      <c r="N418" s="30" t="str">
        <f>SSN_7!N2399</f>
        <v/>
      </c>
      <c r="O418" s="30" t="str">
        <f>SSN_7!O2399</f>
        <v/>
      </c>
      <c r="P418" s="30" t="str">
        <f>SSN_7!P2399</f>
        <v/>
      </c>
      <c r="Q418" s="30" t="str">
        <f>SSN_7!Q2399</f>
        <v/>
      </c>
      <c r="R418" s="30" t="str">
        <f>SSN_7!R2399</f>
        <v/>
      </c>
      <c r="S418" s="30" t="str">
        <f>SSN_7!S2399</f>
        <v/>
      </c>
      <c r="T418" s="30" t="str">
        <f>SSN_7!T2399</f>
        <v/>
      </c>
      <c r="U418" s="30" t="str">
        <f>SSN_7!U2399</f>
        <v/>
      </c>
      <c r="V418" s="30" t="str">
        <f>SSN_7!V2399</f>
        <v/>
      </c>
      <c r="X418" t="e">
        <f>VLOOKUP(K418,$X$1:Y$30,2,FALSE())</f>
        <v>#N/A</v>
      </c>
      <c r="AB418" s="20">
        <f>MATCH("R",$J419:$J$1000,0)</f>
        <v>1</v>
      </c>
      <c r="AC418" s="20">
        <f>ROW()</f>
        <v>418</v>
      </c>
      <c r="AD418" s="24" t="e">
        <f t="shared" ca="1" si="51"/>
        <v>#N/A</v>
      </c>
      <c r="AE418" t="str">
        <f t="shared" ca="1" si="50"/>
        <v>E</v>
      </c>
    </row>
    <row r="419" spans="1:31">
      <c r="A419"/>
      <c r="J419" s="12" t="str">
        <f>SSN_7!J2400</f>
        <v>R</v>
      </c>
      <c r="K419" s="30" t="str">
        <f>SSN_7!K2400</f>
        <v>15.0</v>
      </c>
      <c r="L419" s="30" t="str">
        <f>SSN_7!L2400</f>
        <v xml:space="preserve"> 9.1</v>
      </c>
      <c r="M419" s="30" t="str">
        <f>SSN_7!M2400</f>
        <v xml:space="preserve"> 2.0</v>
      </c>
      <c r="N419" s="30" t="str">
        <f>SSN_7!N2400</f>
        <v xml:space="preserve"> 4.0</v>
      </c>
      <c r="O419" s="30" t="str">
        <f>SSN_7!O2400</f>
        <v xml:space="preserve"> 5.4</v>
      </c>
      <c r="P419" s="30" t="str">
        <f>SSN_7!P2400</f>
        <v xml:space="preserve"> 7.3</v>
      </c>
      <c r="Q419" s="30" t="str">
        <f>SSN_7!Q2400</f>
        <v>10.2</v>
      </c>
      <c r="R419" s="30" t="str">
        <f>SSN_7!R2400</f>
        <v>14.4</v>
      </c>
      <c r="S419" s="30" t="str">
        <f>SSN_7!S2400</f>
        <v>18.2</v>
      </c>
      <c r="T419" s="30" t="str">
        <f>SSN_7!T2400</f>
        <v>21.5</v>
      </c>
      <c r="U419" s="30" t="str">
        <f>SSN_7!U2400</f>
        <v>25.0</v>
      </c>
      <c r="V419" s="30" t="str">
        <f>SSN_7!V2400</f>
        <v>29.0</v>
      </c>
      <c r="X419" t="str">
        <f>VLOOKUP(K419,$X$1:Y$30,2,FALSE())</f>
        <v>1500</v>
      </c>
      <c r="AB419" s="20">
        <f>MATCH("R",$J420:$J$1000,0)</f>
        <v>23</v>
      </c>
      <c r="AC419" s="20">
        <f>ROW()</f>
        <v>419</v>
      </c>
      <c r="AD419" s="24" t="e">
        <f t="shared" ca="1" si="51"/>
        <v>#N/A</v>
      </c>
      <c r="AE419" t="str">
        <f t="shared" ca="1" si="50"/>
        <v>E</v>
      </c>
    </row>
    <row r="420" spans="1:31">
      <c r="A420"/>
      <c r="J420" s="12" t="str">
        <f>SSN_7!J2401</f>
        <v/>
      </c>
      <c r="K420" s="30" t="str">
        <f>SSN_7!K2401</f>
        <v xml:space="preserve">    </v>
      </c>
      <c r="L420" s="30" t="str">
        <f>SSN_7!L2401</f>
        <v xml:space="preserve"> 1F2</v>
      </c>
      <c r="M420" s="30" t="str">
        <f>SSN_7!M2401</f>
        <v xml:space="preserve"> 1 E</v>
      </c>
      <c r="N420" s="30" t="str">
        <f>SSN_7!N2401</f>
        <v xml:space="preserve"> 1F2</v>
      </c>
      <c r="O420" s="30" t="str">
        <f>SSN_7!O2401</f>
        <v xml:space="preserve"> 1F2</v>
      </c>
      <c r="P420" s="30" t="str">
        <f>SSN_7!P2401</f>
        <v xml:space="preserve"> 1F2</v>
      </c>
      <c r="Q420" s="30" t="str">
        <f>SSN_7!Q2401</f>
        <v xml:space="preserve"> 1F2</v>
      </c>
      <c r="R420" s="30" t="str">
        <f>SSN_7!R2401</f>
        <v xml:space="preserve"> 1F2</v>
      </c>
      <c r="S420" s="30" t="str">
        <f>SSN_7!S2401</f>
        <v xml:space="preserve"> 1F2</v>
      </c>
      <c r="T420" s="30" t="str">
        <f>SSN_7!T2401</f>
        <v xml:space="preserve"> 1F2</v>
      </c>
      <c r="U420" s="30" t="str">
        <f>SSN_7!U2401</f>
        <v xml:space="preserve"> 1F2</v>
      </c>
      <c r="V420" s="30" t="str">
        <f>SSN_7!V2401</f>
        <v xml:space="preserve"> 1F2</v>
      </c>
      <c r="X420" t="e">
        <f>VLOOKUP(K420,$X$1:Y$30,2,FALSE())</f>
        <v>#N/A</v>
      </c>
      <c r="AB420" s="20">
        <f>MATCH("R",$J421:$J$1000,0)</f>
        <v>22</v>
      </c>
      <c r="AC420" s="20">
        <f>ROW()</f>
        <v>420</v>
      </c>
      <c r="AD420" s="24" t="e">
        <f t="shared" ca="1" si="51"/>
        <v>#N/A</v>
      </c>
      <c r="AE420" t="str">
        <f t="shared" ca="1" si="50"/>
        <v>E</v>
      </c>
    </row>
    <row r="421" spans="1:31">
      <c r="A421"/>
      <c r="J421" s="12" t="str">
        <f>SSN_7!J2402</f>
        <v/>
      </c>
      <c r="K421" s="30" t="str">
        <f>SSN_7!K2402</f>
        <v xml:space="preserve">    </v>
      </c>
      <c r="L421" s="30" t="str">
        <f>SSN_7!L2402</f>
        <v>63.1</v>
      </c>
      <c r="M421" s="30" t="str">
        <f>SSN_7!M2402</f>
        <v>29.5</v>
      </c>
      <c r="N421" s="30" t="str">
        <f>SSN_7!N2402</f>
        <v>54.8</v>
      </c>
      <c r="O421" s="30" t="str">
        <f>SSN_7!O2402</f>
        <v>53.1</v>
      </c>
      <c r="P421" s="30" t="str">
        <f>SSN_7!P2402</f>
        <v>55.3</v>
      </c>
      <c r="Q421" s="30" t="str">
        <f>SSN_7!Q2402</f>
        <v>62.9</v>
      </c>
      <c r="R421" s="30" t="str">
        <f>SSN_7!R2402</f>
        <v>62.9</v>
      </c>
      <c r="S421" s="30" t="str">
        <f>SSN_7!S2402</f>
        <v>62.9</v>
      </c>
      <c r="T421" s="30" t="str">
        <f>SSN_7!T2402</f>
        <v>62.9</v>
      </c>
      <c r="U421" s="30" t="str">
        <f>SSN_7!U2402</f>
        <v>62.9</v>
      </c>
      <c r="V421" s="30" t="str">
        <f>SSN_7!V2402</f>
        <v>62.9</v>
      </c>
      <c r="X421" t="e">
        <f>VLOOKUP(K421,$X$1:Y$30,2,FALSE())</f>
        <v>#N/A</v>
      </c>
      <c r="AB421" s="20">
        <f>MATCH("R",$J422:$J$1000,0)</f>
        <v>21</v>
      </c>
      <c r="AC421" s="20">
        <f>ROW()</f>
        <v>421</v>
      </c>
      <c r="AD421" s="24" t="e">
        <f t="shared" ca="1" si="51"/>
        <v>#N/A</v>
      </c>
      <c r="AE421" t="str">
        <f t="shared" ca="1" si="50"/>
        <v>E</v>
      </c>
    </row>
    <row r="422" spans="1:31">
      <c r="A422"/>
      <c r="J422" s="12" t="str">
        <f>SSN_7!J2403</f>
        <v/>
      </c>
      <c r="K422" s="30" t="str">
        <f>SSN_7!K2403</f>
        <v xml:space="preserve">    </v>
      </c>
      <c r="L422" s="30" t="str">
        <f>SSN_7!L2403</f>
        <v xml:space="preserve"> 2.5</v>
      </c>
      <c r="M422" s="30" t="str">
        <f>SSN_7!M2403</f>
        <v xml:space="preserve"> 1.3</v>
      </c>
      <c r="N422" s="30" t="str">
        <f>SSN_7!N2403</f>
        <v xml:space="preserve"> 1.9</v>
      </c>
      <c r="O422" s="30" t="str">
        <f>SSN_7!O2403</f>
        <v xml:space="preserve"> 1.9</v>
      </c>
      <c r="P422" s="30" t="str">
        <f>SSN_7!P2403</f>
        <v xml:space="preserve"> 2.0</v>
      </c>
      <c r="Q422" s="30" t="str">
        <f>SSN_7!Q2403</f>
        <v xml:space="preserve"> 2.5</v>
      </c>
      <c r="R422" s="30" t="str">
        <f>SSN_7!R2403</f>
        <v xml:space="preserve"> 2.5</v>
      </c>
      <c r="S422" s="30" t="str">
        <f>SSN_7!S2403</f>
        <v xml:space="preserve"> 2.5</v>
      </c>
      <c r="T422" s="30" t="str">
        <f>SSN_7!T2403</f>
        <v xml:space="preserve"> 2.5</v>
      </c>
      <c r="U422" s="30" t="str">
        <f>SSN_7!U2403</f>
        <v xml:space="preserve"> 2.5</v>
      </c>
      <c r="V422" s="30" t="str">
        <f>SSN_7!V2403</f>
        <v xml:space="preserve"> 2.5</v>
      </c>
      <c r="X422" t="e">
        <f>VLOOKUP(K422,$X$1:Y$30,2,FALSE())</f>
        <v>#N/A</v>
      </c>
      <c r="AB422" s="20">
        <f>MATCH("R",$J423:$J$1000,0)</f>
        <v>20</v>
      </c>
      <c r="AC422" s="20">
        <f>ROW()</f>
        <v>422</v>
      </c>
      <c r="AD422" s="24" t="e">
        <f t="shared" ca="1" si="51"/>
        <v>#N/A</v>
      </c>
      <c r="AE422" t="str">
        <f t="shared" ca="1" si="50"/>
        <v>E</v>
      </c>
    </row>
    <row r="423" spans="1:31">
      <c r="A423"/>
      <c r="J423" s="12" t="str">
        <f>SSN_7!J2404</f>
        <v/>
      </c>
      <c r="K423" s="30" t="str">
        <f>SSN_7!K2404</f>
        <v xml:space="preserve">    </v>
      </c>
      <c r="L423" s="30" t="str">
        <f>SSN_7!L2404</f>
        <v xml:space="preserve"> 338</v>
      </c>
      <c r="M423" s="30" t="str">
        <f>SSN_7!M2404</f>
        <v xml:space="preserve">  95</v>
      </c>
      <c r="N423" s="30" t="str">
        <f>SSN_7!N2404</f>
        <v xml:space="preserve"> 240</v>
      </c>
      <c r="O423" s="30" t="str">
        <f>SSN_7!O2404</f>
        <v xml:space="preserve"> 225</v>
      </c>
      <c r="P423" s="30" t="str">
        <f>SSN_7!P2404</f>
        <v xml:space="preserve"> 245</v>
      </c>
      <c r="Q423" s="30" t="str">
        <f>SSN_7!Q2404</f>
        <v xml:space="preserve"> 335</v>
      </c>
      <c r="R423" s="30" t="str">
        <f>SSN_7!R2404</f>
        <v xml:space="preserve"> 335</v>
      </c>
      <c r="S423" s="30" t="str">
        <f>SSN_7!S2404</f>
        <v xml:space="preserve"> 335</v>
      </c>
      <c r="T423" s="30" t="str">
        <f>SSN_7!T2404</f>
        <v xml:space="preserve"> 335</v>
      </c>
      <c r="U423" s="30" t="str">
        <f>SSN_7!U2404</f>
        <v xml:space="preserve"> 335</v>
      </c>
      <c r="V423" s="30" t="str">
        <f>SSN_7!V2404</f>
        <v xml:space="preserve"> 335</v>
      </c>
      <c r="X423" t="e">
        <f>VLOOKUP(K423,$X$1:Y$30,2,FALSE())</f>
        <v>#N/A</v>
      </c>
      <c r="AB423" s="20">
        <f>MATCH("R",$J424:$J$1000,0)</f>
        <v>19</v>
      </c>
      <c r="AC423" s="20">
        <f>ROW()</f>
        <v>423</v>
      </c>
      <c r="AD423" s="24" t="e">
        <f t="shared" ca="1" si="51"/>
        <v>#N/A</v>
      </c>
      <c r="AE423" t="str">
        <f t="shared" ca="1" si="50"/>
        <v>E</v>
      </c>
    </row>
    <row r="424" spans="1:31">
      <c r="A424"/>
      <c r="J424" s="12" t="str">
        <f>SSN_7!J2405</f>
        <v/>
      </c>
      <c r="K424" s="30" t="str">
        <f>SSN_7!K2405</f>
        <v xml:space="preserve">    </v>
      </c>
      <c r="L424" s="30" t="str">
        <f>SSN_7!L2405</f>
        <v>0.50</v>
      </c>
      <c r="M424" s="30" t="str">
        <f>SSN_7!M2405</f>
        <v>1.00</v>
      </c>
      <c r="N424" s="30" t="str">
        <f>SSN_7!N2405</f>
        <v>1.00</v>
      </c>
      <c r="O424" s="30" t="str">
        <f>SSN_7!O2405</f>
        <v>1.00</v>
      </c>
      <c r="P424" s="30" t="str">
        <f>SSN_7!P2405</f>
        <v>0.95</v>
      </c>
      <c r="Q424" s="30" t="str">
        <f>SSN_7!Q2405</f>
        <v>0.17</v>
      </c>
      <c r="R424" s="30" t="str">
        <f>SSN_7!R2405</f>
        <v>0.00</v>
      </c>
      <c r="S424" s="30" t="str">
        <f>SSN_7!S2405</f>
        <v>0.00</v>
      </c>
      <c r="T424" s="30" t="str">
        <f>SSN_7!T2405</f>
        <v>0.00</v>
      </c>
      <c r="U424" s="30" t="str">
        <f>SSN_7!U2405</f>
        <v>0.00</v>
      </c>
      <c r="V424" s="30" t="str">
        <f>SSN_7!V2405</f>
        <v>0.00</v>
      </c>
      <c r="X424" t="e">
        <f>VLOOKUP(K424,$X$1:Y$30,2,FALSE())</f>
        <v>#N/A</v>
      </c>
      <c r="AB424" s="20">
        <f>MATCH("R",$J425:$J$1000,0)</f>
        <v>18</v>
      </c>
      <c r="AC424" s="20">
        <f>ROW()</f>
        <v>424</v>
      </c>
      <c r="AD424" s="24" t="e">
        <f t="shared" ca="1" si="51"/>
        <v>#N/A</v>
      </c>
      <c r="AE424" t="str">
        <f t="shared" ca="1" si="50"/>
        <v>E</v>
      </c>
    </row>
    <row r="425" spans="1:31">
      <c r="A425"/>
      <c r="J425" s="12" t="str">
        <f>SSN_7!J2406</f>
        <v/>
      </c>
      <c r="K425" s="30" t="str">
        <f>SSN_7!K2406</f>
        <v xml:space="preserve">    </v>
      </c>
      <c r="L425" s="30" t="str">
        <f>SSN_7!L2406</f>
        <v xml:space="preserve"> 120</v>
      </c>
      <c r="M425" s="30" t="str">
        <f>SSN_7!M2406</f>
        <v xml:space="preserve"> 120</v>
      </c>
      <c r="N425" s="30" t="str">
        <f>SSN_7!N2406</f>
        <v xml:space="preserve"> 110</v>
      </c>
      <c r="O425" s="30" t="str">
        <f>SSN_7!O2406</f>
        <v xml:space="preserve"> 111</v>
      </c>
      <c r="P425" s="30" t="str">
        <f>SSN_7!P2406</f>
        <v xml:space="preserve"> 112</v>
      </c>
      <c r="Q425" s="30" t="str">
        <f>SSN_7!Q2406</f>
        <v xml:space="preserve"> 123</v>
      </c>
      <c r="R425" s="30" t="str">
        <f>SSN_7!R2406</f>
        <v xml:space="preserve"> 178</v>
      </c>
      <c r="S425" s="30" t="str">
        <f>SSN_7!S2406</f>
        <v xml:space="preserve"> 187</v>
      </c>
      <c r="T425" s="30" t="str">
        <f>SSN_7!T2406</f>
        <v xml:space="preserve"> 188</v>
      </c>
      <c r="U425" s="30" t="str">
        <f>SSN_7!U2406</f>
        <v xml:space="preserve"> 189</v>
      </c>
      <c r="V425" s="30" t="str">
        <f>SSN_7!V2406</f>
        <v xml:space="preserve"> 191</v>
      </c>
      <c r="X425" t="e">
        <f>VLOOKUP(K425,$X$1:Y$30,2,FALSE())</f>
        <v>#N/A</v>
      </c>
      <c r="AB425" s="20">
        <f>MATCH("R",$J426:$J$1000,0)</f>
        <v>17</v>
      </c>
      <c r="AC425" s="20">
        <f>ROW()</f>
        <v>425</v>
      </c>
      <c r="AD425" s="24" t="e">
        <f t="shared" ca="1" si="51"/>
        <v>#N/A</v>
      </c>
      <c r="AE425" t="str">
        <f t="shared" ca="1" si="50"/>
        <v>E</v>
      </c>
    </row>
    <row r="426" spans="1:31">
      <c r="A426"/>
      <c r="J426" s="12" t="str">
        <f>SSN_7!J2407</f>
        <v/>
      </c>
      <c r="K426" s="30" t="str">
        <f>SSN_7!K2407</f>
        <v xml:space="preserve">    </v>
      </c>
      <c r="L426" s="30" t="str">
        <f>SSN_7!L2407</f>
        <v xml:space="preserve">  23</v>
      </c>
      <c r="M426" s="30" t="str">
        <f>SSN_7!M2407</f>
        <v xml:space="preserve">  13</v>
      </c>
      <c r="N426" s="30" t="str">
        <f>SSN_7!N2407</f>
        <v xml:space="preserve">  26</v>
      </c>
      <c r="O426" s="30" t="str">
        <f>SSN_7!O2407</f>
        <v xml:space="preserve">  28</v>
      </c>
      <c r="P426" s="30" t="str">
        <f>SSN_7!P2407</f>
        <v xml:space="preserve">  29</v>
      </c>
      <c r="Q426" s="30" t="str">
        <f>SSN_7!Q2407</f>
        <v xml:space="preserve">  21</v>
      </c>
      <c r="R426" s="30" t="str">
        <f>SSN_7!R2407</f>
        <v xml:space="preserve"> -30</v>
      </c>
      <c r="S426" s="30" t="str">
        <f>SSN_7!S2407</f>
        <v xml:space="preserve"> -37</v>
      </c>
      <c r="T426" s="30" t="str">
        <f>SSN_7!T2407</f>
        <v xml:space="preserve"> -37</v>
      </c>
      <c r="U426" s="30" t="str">
        <f>SSN_7!U2407</f>
        <v xml:space="preserve"> -37</v>
      </c>
      <c r="V426" s="30" t="str">
        <f>SSN_7!V2407</f>
        <v xml:space="preserve"> -37</v>
      </c>
      <c r="X426" t="e">
        <f>VLOOKUP(K426,$X$1:Y$30,2,FALSE())</f>
        <v>#N/A</v>
      </c>
      <c r="AB426" s="20">
        <f>MATCH("R",$J427:$J$1000,0)</f>
        <v>16</v>
      </c>
      <c r="AC426" s="20">
        <f>ROW()</f>
        <v>426</v>
      </c>
      <c r="AD426" s="24" t="e">
        <f t="shared" ca="1" si="51"/>
        <v>#N/A</v>
      </c>
      <c r="AE426" t="str">
        <f t="shared" ca="1" si="50"/>
        <v>E</v>
      </c>
    </row>
    <row r="427" spans="1:31">
      <c r="A427"/>
      <c r="J427" s="12" t="str">
        <f>SSN_7!J2408</f>
        <v/>
      </c>
      <c r="K427" s="30" t="str">
        <f>SSN_7!K2408</f>
        <v xml:space="preserve">    </v>
      </c>
      <c r="L427" s="30" t="str">
        <f>SSN_7!L2408</f>
        <v>-100</v>
      </c>
      <c r="M427" s="30" t="str">
        <f>SSN_7!M2408</f>
        <v>-100</v>
      </c>
      <c r="N427" s="30" t="str">
        <f>SSN_7!N2408</f>
        <v xml:space="preserve"> -90</v>
      </c>
      <c r="O427" s="30" t="str">
        <f>SSN_7!O2408</f>
        <v xml:space="preserve"> -91</v>
      </c>
      <c r="P427" s="30" t="str">
        <f>SSN_7!P2408</f>
        <v xml:space="preserve"> -92</v>
      </c>
      <c r="Q427" s="30" t="str">
        <f>SSN_7!Q2408</f>
        <v>-103</v>
      </c>
      <c r="R427" s="30" t="str">
        <f>SSN_7!R2408</f>
        <v>-158</v>
      </c>
      <c r="S427" s="30" t="str">
        <f>SSN_7!S2408</f>
        <v>-167</v>
      </c>
      <c r="T427" s="30" t="str">
        <f>SSN_7!T2408</f>
        <v>-168</v>
      </c>
      <c r="U427" s="30" t="str">
        <f>SSN_7!U2408</f>
        <v>-169</v>
      </c>
      <c r="V427" s="30" t="str">
        <f>SSN_7!V2408</f>
        <v>-171</v>
      </c>
      <c r="X427" t="e">
        <f>VLOOKUP(K427,$X$1:Y$30,2,FALSE())</f>
        <v>#N/A</v>
      </c>
      <c r="AB427" s="20">
        <f>MATCH("R",$J428:$J$1000,0)</f>
        <v>15</v>
      </c>
      <c r="AC427" s="20">
        <f>ROW()</f>
        <v>427</v>
      </c>
      <c r="AD427" s="24" t="e">
        <f t="shared" ca="1" si="51"/>
        <v>#N/A</v>
      </c>
      <c r="AE427" t="str">
        <f t="shared" ca="1" si="50"/>
        <v>E</v>
      </c>
    </row>
    <row r="428" spans="1:31">
      <c r="A428"/>
      <c r="J428" s="12" t="str">
        <f>SSN_7!J2409</f>
        <v/>
      </c>
      <c r="K428" s="30" t="str">
        <f>SSN_7!K2409</f>
        <v xml:space="preserve">    </v>
      </c>
      <c r="L428" s="30" t="str">
        <f>SSN_7!L2409</f>
        <v>-158</v>
      </c>
      <c r="M428" s="30" t="str">
        <f>SSN_7!M2409</f>
        <v>-140</v>
      </c>
      <c r="N428" s="30" t="str">
        <f>SSN_7!N2409</f>
        <v>-148</v>
      </c>
      <c r="O428" s="30" t="str">
        <f>SSN_7!O2409</f>
        <v>-152</v>
      </c>
      <c r="P428" s="30" t="str">
        <f>SSN_7!P2409</f>
        <v>-155</v>
      </c>
      <c r="Q428" s="30" t="str">
        <f>SSN_7!Q2409</f>
        <v>-159</v>
      </c>
      <c r="R428" s="30" t="str">
        <f>SSN_7!R2409</f>
        <v>-163</v>
      </c>
      <c r="S428" s="30" t="str">
        <f>SSN_7!S2409</f>
        <v>-167</v>
      </c>
      <c r="T428" s="30" t="str">
        <f>SSN_7!T2409</f>
        <v>-169</v>
      </c>
      <c r="U428" s="30" t="str">
        <f>SSN_7!U2409</f>
        <v>-170</v>
      </c>
      <c r="V428" s="30" t="str">
        <f>SSN_7!V2409</f>
        <v>-172</v>
      </c>
      <c r="X428" t="e">
        <f>VLOOKUP(K428,$X$1:Y$30,2,FALSE())</f>
        <v>#N/A</v>
      </c>
      <c r="AB428" s="20">
        <f>MATCH("R",$J429:$J$1000,0)</f>
        <v>14</v>
      </c>
      <c r="AC428" s="20">
        <f>ROW()</f>
        <v>428</v>
      </c>
      <c r="AD428" s="24" t="e">
        <f t="shared" ca="1" si="51"/>
        <v>#N/A</v>
      </c>
      <c r="AE428" t="str">
        <f t="shared" ca="1" si="50"/>
        <v>E</v>
      </c>
    </row>
    <row r="429" spans="1:31">
      <c r="A429"/>
      <c r="J429" s="12" t="str">
        <f>SSN_7!J2410</f>
        <v/>
      </c>
      <c r="K429" s="30" t="str">
        <f>SSN_7!K2410</f>
        <v xml:space="preserve">    </v>
      </c>
      <c r="L429" s="30" t="str">
        <f>SSN_7!L2410</f>
        <v xml:space="preserve">  57</v>
      </c>
      <c r="M429" s="30" t="str">
        <f>SSN_7!M2410</f>
        <v xml:space="preserve">  41</v>
      </c>
      <c r="N429" s="30" t="str">
        <f>SSN_7!N2410</f>
        <v xml:space="preserve">  58</v>
      </c>
      <c r="O429" s="30" t="str">
        <f>SSN_7!O2410</f>
        <v xml:space="preserve">  61</v>
      </c>
      <c r="P429" s="30" t="str">
        <f>SSN_7!P2410</f>
        <v xml:space="preserve">  63</v>
      </c>
      <c r="Q429" s="30" t="str">
        <f>SSN_7!Q2410</f>
        <v xml:space="preserve">  56</v>
      </c>
      <c r="R429" s="30" t="str">
        <f>SSN_7!R2410</f>
        <v xml:space="preserve">   6</v>
      </c>
      <c r="S429" s="30" t="str">
        <f>SSN_7!S2410</f>
        <v xml:space="preserve">   0</v>
      </c>
      <c r="T429" s="30" t="str">
        <f>SSN_7!T2410</f>
        <v xml:space="preserve">   0</v>
      </c>
      <c r="U429" s="30" t="str">
        <f>SSN_7!U2410</f>
        <v xml:space="preserve">   1</v>
      </c>
      <c r="V429" s="30" t="str">
        <f>SSN_7!V2410</f>
        <v xml:space="preserve">   1</v>
      </c>
      <c r="X429" t="e">
        <f>VLOOKUP(K429,$X$1:Y$30,2,FALSE())</f>
        <v>#N/A</v>
      </c>
      <c r="AB429" s="20">
        <f>MATCH("R",$J430:$J$1000,0)</f>
        <v>13</v>
      </c>
      <c r="AC429" s="20">
        <f>ROW()</f>
        <v>429</v>
      </c>
      <c r="AD429" s="24" t="e">
        <f t="shared" ca="1" si="51"/>
        <v>#N/A</v>
      </c>
      <c r="AE429" t="str">
        <f t="shared" ca="1" si="50"/>
        <v>E</v>
      </c>
    </row>
    <row r="430" spans="1:31">
      <c r="A430"/>
      <c r="J430" s="12" t="str">
        <f>SSN_7!J2411</f>
        <v/>
      </c>
      <c r="K430" s="30" t="str">
        <f>SSN_7!K2411</f>
        <v xml:space="preserve">    </v>
      </c>
      <c r="L430" s="30" t="str">
        <f>SSN_7!L2411</f>
        <v xml:space="preserve">  33</v>
      </c>
      <c r="M430" s="30" t="str">
        <f>SSN_7!M2411</f>
        <v xml:space="preserve">  44</v>
      </c>
      <c r="N430" s="30" t="str">
        <f>SSN_7!N2411</f>
        <v xml:space="preserve">  27</v>
      </c>
      <c r="O430" s="30" t="str">
        <f>SSN_7!O2411</f>
        <v xml:space="preserve">  24</v>
      </c>
      <c r="P430" s="30" t="str">
        <f>SSN_7!P2411</f>
        <v xml:space="preserve">  22</v>
      </c>
      <c r="Q430" s="30" t="str">
        <f>SSN_7!Q2411</f>
        <v xml:space="preserve">  38</v>
      </c>
      <c r="R430" s="30" t="str">
        <f>SSN_7!R2411</f>
        <v xml:space="preserve">  82</v>
      </c>
      <c r="S430" s="30" t="str">
        <f>SSN_7!S2411</f>
        <v xml:space="preserve">  85</v>
      </c>
      <c r="T430" s="30" t="str">
        <f>SSN_7!T2411</f>
        <v xml:space="preserve">  84</v>
      </c>
      <c r="U430" s="30" t="str">
        <f>SSN_7!U2411</f>
        <v xml:space="preserve">  84</v>
      </c>
      <c r="V430" s="30" t="str">
        <f>SSN_7!V2411</f>
        <v xml:space="preserve">  83</v>
      </c>
      <c r="X430" t="e">
        <f>VLOOKUP(K430,$X$1:Y$30,2,FALSE())</f>
        <v>#N/A</v>
      </c>
      <c r="AB430" s="20">
        <f>MATCH("R",$J431:$J$1000,0)</f>
        <v>12</v>
      </c>
      <c r="AC430" s="20">
        <f>ROW()</f>
        <v>430</v>
      </c>
      <c r="AD430" s="24" t="e">
        <f t="shared" ca="1" si="51"/>
        <v>#N/A</v>
      </c>
      <c r="AE430" t="str">
        <f t="shared" ca="1" si="50"/>
        <v>E</v>
      </c>
    </row>
    <row r="431" spans="1:31">
      <c r="A431"/>
      <c r="J431" s="12" t="str">
        <f>SSN_7!J2412</f>
        <v/>
      </c>
      <c r="K431" s="30" t="str">
        <f>SSN_7!K2412</f>
        <v xml:space="preserve">    </v>
      </c>
      <c r="L431" s="30" t="str">
        <f>SSN_7!L2412</f>
        <v>0.02</v>
      </c>
      <c r="M431" s="30" t="str">
        <f>SSN_7!M2412</f>
        <v>0.00</v>
      </c>
      <c r="N431" s="30" t="str">
        <f>SSN_7!N2412</f>
        <v>0.01</v>
      </c>
      <c r="O431" s="30" t="str">
        <f>SSN_7!O2412</f>
        <v>0.02</v>
      </c>
      <c r="P431" s="30" t="str">
        <f>SSN_7!P2412</f>
        <v>0.05</v>
      </c>
      <c r="Q431" s="30" t="str">
        <f>SSN_7!Q2412</f>
        <v>0.04</v>
      </c>
      <c r="R431" s="30" t="str">
        <f>SSN_7!R2412</f>
        <v>0.00</v>
      </c>
      <c r="S431" s="30" t="str">
        <f>SSN_7!S2412</f>
        <v>0.00</v>
      </c>
      <c r="T431" s="30" t="str">
        <f>SSN_7!T2412</f>
        <v>0.00</v>
      </c>
      <c r="U431" s="30" t="str">
        <f>SSN_7!U2412</f>
        <v>0.00</v>
      </c>
      <c r="V431" s="30" t="str">
        <f>SSN_7!V2412</f>
        <v>0.00</v>
      </c>
      <c r="X431" t="e">
        <f>VLOOKUP(K431,$X$1:Y$30,2,FALSE())</f>
        <v>#N/A</v>
      </c>
      <c r="AB431" s="20">
        <f>MATCH("R",$J432:$J$1000,0)</f>
        <v>11</v>
      </c>
      <c r="AC431" s="20">
        <f>ROW()</f>
        <v>431</v>
      </c>
      <c r="AD431" s="24" t="e">
        <f t="shared" ca="1" si="51"/>
        <v>#N/A</v>
      </c>
      <c r="AE431" t="str">
        <f t="shared" ca="1" si="50"/>
        <v>E</v>
      </c>
    </row>
    <row r="432" spans="1:31">
      <c r="A432"/>
      <c r="J432" s="12" t="str">
        <f>SSN_7!J2413</f>
        <v/>
      </c>
      <c r="K432" s="30" t="str">
        <f>SSN_7!K2413</f>
        <v xml:space="preserve">    </v>
      </c>
      <c r="L432" s="30" t="str">
        <f>SSN_7!L2413</f>
        <v>0.00</v>
      </c>
      <c r="M432" s="30" t="str">
        <f>SSN_7!M2413</f>
        <v>0.00</v>
      </c>
      <c r="N432" s="30" t="str">
        <f>SSN_7!N2413</f>
        <v>0.00</v>
      </c>
      <c r="O432" s="30" t="str">
        <f>SSN_7!O2413</f>
        <v>0.00</v>
      </c>
      <c r="P432" s="30" t="str">
        <f>SSN_7!P2413</f>
        <v>0.00</v>
      </c>
      <c r="Q432" s="30" t="str">
        <f>SSN_7!Q2413</f>
        <v>0.00</v>
      </c>
      <c r="R432" s="30" t="str">
        <f>SSN_7!R2413</f>
        <v>0.00</v>
      </c>
      <c r="S432" s="30" t="str">
        <f>SSN_7!S2413</f>
        <v>0.00</v>
      </c>
      <c r="T432" s="30" t="str">
        <f>SSN_7!T2413</f>
        <v>0.00</v>
      </c>
      <c r="U432" s="30" t="str">
        <f>SSN_7!U2413</f>
        <v>0.00</v>
      </c>
      <c r="V432" s="30" t="str">
        <f>SSN_7!V2413</f>
        <v>0.00</v>
      </c>
      <c r="X432" t="e">
        <f>VLOOKUP(K432,$X$1:Y$30,2,FALSE())</f>
        <v>#N/A</v>
      </c>
      <c r="AB432" s="20">
        <f>MATCH("R",$J433:$J$1000,0)</f>
        <v>10</v>
      </c>
      <c r="AC432" s="20">
        <f>ROW()</f>
        <v>432</v>
      </c>
      <c r="AD432" s="24" t="e">
        <f t="shared" ca="1" si="51"/>
        <v>#N/A</v>
      </c>
      <c r="AE432" t="str">
        <f t="shared" ca="1" si="50"/>
        <v>E</v>
      </c>
    </row>
    <row r="433" spans="1:31">
      <c r="A433"/>
      <c r="J433" s="12" t="str">
        <f>SSN_7!J2414</f>
        <v/>
      </c>
      <c r="K433" s="30" t="str">
        <f>SSN_7!K2414</f>
        <v xml:space="preserve">    </v>
      </c>
      <c r="L433" s="30" t="str">
        <f>SSN_7!L2414</f>
        <v>0.08</v>
      </c>
      <c r="M433" s="30" t="str">
        <f>SSN_7!M2414</f>
        <v>0.01</v>
      </c>
      <c r="N433" s="30" t="str">
        <f>SSN_7!N2414</f>
        <v>0.07</v>
      </c>
      <c r="O433" s="30" t="str">
        <f>SSN_7!O2414</f>
        <v>0.10</v>
      </c>
      <c r="P433" s="30" t="str">
        <f>SSN_7!P2414</f>
        <v>0.12</v>
      </c>
      <c r="Q433" s="30" t="str">
        <f>SSN_7!Q2414</f>
        <v>0.08</v>
      </c>
      <c r="R433" s="30" t="str">
        <f>SSN_7!R2414</f>
        <v>0.00</v>
      </c>
      <c r="S433" s="30" t="str">
        <f>SSN_7!S2414</f>
        <v>0.00</v>
      </c>
      <c r="T433" s="30" t="str">
        <f>SSN_7!T2414</f>
        <v>0.00</v>
      </c>
      <c r="U433" s="30" t="str">
        <f>SSN_7!U2414</f>
        <v>0.00</v>
      </c>
      <c r="V433" s="30" t="str">
        <f>SSN_7!V2414</f>
        <v>0.00</v>
      </c>
      <c r="X433" t="e">
        <f>VLOOKUP(K433,$X$1:Y$30,2,FALSE())</f>
        <v>#N/A</v>
      </c>
      <c r="AB433" s="20">
        <f>MATCH("R",$J434:$J$1000,0)</f>
        <v>9</v>
      </c>
      <c r="AC433" s="20">
        <f>ROW()</f>
        <v>433</v>
      </c>
      <c r="AD433" s="24" t="e">
        <f t="shared" ca="1" si="51"/>
        <v>#N/A</v>
      </c>
      <c r="AE433" t="str">
        <f t="shared" ca="1" si="50"/>
        <v>E</v>
      </c>
    </row>
    <row r="434" spans="1:31">
      <c r="A434"/>
      <c r="J434" s="12" t="str">
        <f>SSN_7!J2415</f>
        <v/>
      </c>
      <c r="K434" s="30" t="str">
        <f>SSN_7!K2415</f>
        <v xml:space="preserve">    </v>
      </c>
      <c r="L434" s="30" t="str">
        <f>SSN_7!L2415</f>
        <v>14.0</v>
      </c>
      <c r="M434" s="30" t="str">
        <f>SSN_7!M2415</f>
        <v xml:space="preserve"> 6.8</v>
      </c>
      <c r="N434" s="30" t="str">
        <f>SSN_7!N2415</f>
        <v xml:space="preserve"> 7.7</v>
      </c>
      <c r="O434" s="30" t="str">
        <f>SSN_7!O2415</f>
        <v xml:space="preserve"> 6.8</v>
      </c>
      <c r="P434" s="30" t="str">
        <f>SSN_7!P2415</f>
        <v xml:space="preserve"> 7.8</v>
      </c>
      <c r="Q434" s="30" t="str">
        <f>SSN_7!Q2415</f>
        <v>18.4</v>
      </c>
      <c r="R434" s="30" t="str">
        <f>SSN_7!R2415</f>
        <v>11.1</v>
      </c>
      <c r="S434" s="30" t="str">
        <f>SSN_7!S2415</f>
        <v xml:space="preserve"> 6.8</v>
      </c>
      <c r="T434" s="30" t="str">
        <f>SSN_7!T2415</f>
        <v xml:space="preserve"> 6.8</v>
      </c>
      <c r="U434" s="30" t="str">
        <f>SSN_7!U2415</f>
        <v xml:space="preserve"> 6.8</v>
      </c>
      <c r="V434" s="30" t="str">
        <f>SSN_7!V2415</f>
        <v xml:space="preserve"> 6.8</v>
      </c>
      <c r="X434" t="e">
        <f>VLOOKUP(K434,$X$1:Y$30,2,FALSE())</f>
        <v>#N/A</v>
      </c>
      <c r="AB434" s="20">
        <f>MATCH("R",$J435:$J$1000,0)</f>
        <v>8</v>
      </c>
      <c r="AC434" s="20">
        <f>ROW()</f>
        <v>434</v>
      </c>
      <c r="AD434" s="24" t="e">
        <f t="shared" ca="1" si="51"/>
        <v>#N/A</v>
      </c>
      <c r="AE434" t="str">
        <f t="shared" ca="1" si="50"/>
        <v>E</v>
      </c>
    </row>
    <row r="435" spans="1:31">
      <c r="A435"/>
      <c r="J435" s="12" t="str">
        <f>SSN_7!J2416</f>
        <v/>
      </c>
      <c r="K435" s="30" t="str">
        <f>SSN_7!K2416</f>
        <v xml:space="preserve">    </v>
      </c>
      <c r="L435" s="30" t="str">
        <f>SSN_7!L2416</f>
        <v xml:space="preserve"> 7.5</v>
      </c>
      <c r="M435" s="30" t="str">
        <f>SSN_7!M2416</f>
        <v xml:space="preserve"> 4.5</v>
      </c>
      <c r="N435" s="30" t="str">
        <f>SSN_7!N2416</f>
        <v xml:space="preserve"> 5.5</v>
      </c>
      <c r="O435" s="30" t="str">
        <f>SSN_7!O2416</f>
        <v xml:space="preserve"> 4.5</v>
      </c>
      <c r="P435" s="30" t="str">
        <f>SSN_7!P2416</f>
        <v xml:space="preserve"> 4.6</v>
      </c>
      <c r="Q435" s="30" t="str">
        <f>SSN_7!Q2416</f>
        <v>11.0</v>
      </c>
      <c r="R435" s="30" t="str">
        <f>SSN_7!R2416</f>
        <v>22.0</v>
      </c>
      <c r="S435" s="30" t="str">
        <f>SSN_7!S2416</f>
        <v xml:space="preserve"> 4.5</v>
      </c>
      <c r="T435" s="30" t="str">
        <f>SSN_7!T2416</f>
        <v xml:space="preserve"> 4.5</v>
      </c>
      <c r="U435" s="30" t="str">
        <f>SSN_7!U2416</f>
        <v xml:space="preserve"> 4.5</v>
      </c>
      <c r="V435" s="30" t="str">
        <f>SSN_7!V2416</f>
        <v xml:space="preserve"> 4.5</v>
      </c>
      <c r="X435" t="e">
        <f>VLOOKUP(K435,$X$1:Y$30,2,FALSE())</f>
        <v>#N/A</v>
      </c>
      <c r="AB435" s="20">
        <f>MATCH("R",$J436:$J$1000,0)</f>
        <v>7</v>
      </c>
      <c r="AC435" s="20">
        <f>ROW()</f>
        <v>435</v>
      </c>
      <c r="AD435" s="24" t="e">
        <f t="shared" ca="1" si="51"/>
        <v>#N/A</v>
      </c>
      <c r="AE435" t="str">
        <f t="shared" ca="1" si="50"/>
        <v>E</v>
      </c>
    </row>
    <row r="436" spans="1:31">
      <c r="A436"/>
      <c r="J436" s="12" t="str">
        <f>SSN_7!J2417</f>
        <v/>
      </c>
      <c r="K436" s="30" t="str">
        <f>SSN_7!K2417</f>
        <v xml:space="preserve">    </v>
      </c>
      <c r="L436" s="30" t="str">
        <f>SSN_7!L2417</f>
        <v>16.9</v>
      </c>
      <c r="M436" s="30" t="str">
        <f>SSN_7!M2417</f>
        <v>11.8</v>
      </c>
      <c r="N436" s="30" t="str">
        <f>SSN_7!N2417</f>
        <v>12.4</v>
      </c>
      <c r="O436" s="30" t="str">
        <f>SSN_7!O2417</f>
        <v>11.8</v>
      </c>
      <c r="P436" s="30" t="str">
        <f>SSN_7!P2417</f>
        <v>12.4</v>
      </c>
      <c r="Q436" s="30" t="str">
        <f>SSN_7!Q2417</f>
        <v>20.7</v>
      </c>
      <c r="R436" s="30" t="str">
        <f>SSN_7!R2417</f>
        <v>14.7</v>
      </c>
      <c r="S436" s="30" t="str">
        <f>SSN_7!S2417</f>
        <v>11.8</v>
      </c>
      <c r="T436" s="30" t="str">
        <f>SSN_7!T2417</f>
        <v>11.8</v>
      </c>
      <c r="U436" s="30" t="str">
        <f>SSN_7!U2417</f>
        <v>11.8</v>
      </c>
      <c r="V436" s="30" t="str">
        <f>SSN_7!V2417</f>
        <v>11.8</v>
      </c>
      <c r="X436" t="e">
        <f>VLOOKUP(K436,$X$1:Y$30,2,FALSE())</f>
        <v>#N/A</v>
      </c>
      <c r="AB436" s="20">
        <f>MATCH("R",$J437:$J$1000,0)</f>
        <v>6</v>
      </c>
      <c r="AC436" s="20">
        <f>ROW()</f>
        <v>436</v>
      </c>
      <c r="AD436" s="24" t="e">
        <f t="shared" ca="1" si="51"/>
        <v>#N/A</v>
      </c>
      <c r="AE436" t="str">
        <f t="shared" ca="1" si="50"/>
        <v>E</v>
      </c>
    </row>
    <row r="437" spans="1:31">
      <c r="A437"/>
      <c r="J437" s="12" t="str">
        <f>SSN_7!J2418</f>
        <v/>
      </c>
      <c r="K437" s="30" t="str">
        <f>SSN_7!K2418</f>
        <v xml:space="preserve">    </v>
      </c>
      <c r="L437" s="30" t="str">
        <f>SSN_7!L2418</f>
        <v xml:space="preserve"> 9.4</v>
      </c>
      <c r="M437" s="30" t="str">
        <f>SSN_7!M2418</f>
        <v xml:space="preserve"> 7.5</v>
      </c>
      <c r="N437" s="30" t="str">
        <f>SSN_7!N2418</f>
        <v xml:space="preserve"> 8.1</v>
      </c>
      <c r="O437" s="30" t="str">
        <f>SSN_7!O2418</f>
        <v xml:space="preserve"> 7.5</v>
      </c>
      <c r="P437" s="30" t="str">
        <f>SSN_7!P2418</f>
        <v xml:space="preserve"> 7.4</v>
      </c>
      <c r="Q437" s="30" t="str">
        <f>SSN_7!Q2418</f>
        <v>12.3</v>
      </c>
      <c r="R437" s="30" t="str">
        <f>SSN_7!R2418</f>
        <v>22.7</v>
      </c>
      <c r="S437" s="30" t="str">
        <f>SSN_7!S2418</f>
        <v xml:space="preserve"> 7.4</v>
      </c>
      <c r="T437" s="30" t="str">
        <f>SSN_7!T2418</f>
        <v xml:space="preserve"> 7.5</v>
      </c>
      <c r="U437" s="30" t="str">
        <f>SSN_7!U2418</f>
        <v xml:space="preserve"> 7.5</v>
      </c>
      <c r="V437" s="30" t="str">
        <f>SSN_7!V2418</f>
        <v xml:space="preserve"> 7.4</v>
      </c>
      <c r="X437" t="e">
        <f>VLOOKUP(K437,$X$1:Y$30,2,FALSE())</f>
        <v>#N/A</v>
      </c>
      <c r="AB437" s="20">
        <f>MATCH("R",$J438:$J$1000,0)</f>
        <v>5</v>
      </c>
      <c r="AC437" s="20">
        <f>ROW()</f>
        <v>437</v>
      </c>
      <c r="AD437" s="24" t="e">
        <f t="shared" ca="1" si="51"/>
        <v>#N/A</v>
      </c>
      <c r="AE437" t="str">
        <f t="shared" ca="1" si="50"/>
        <v>E</v>
      </c>
    </row>
    <row r="438" spans="1:31">
      <c r="A438"/>
      <c r="J438" s="12" t="str">
        <f>SSN_7!J2419</f>
        <v/>
      </c>
      <c r="K438" s="30" t="str">
        <f>SSN_7!K2419</f>
        <v xml:space="preserve">    </v>
      </c>
      <c r="L438" s="30" t="str">
        <f>SSN_7!L2419</f>
        <v xml:space="preserve"> 3.2</v>
      </c>
      <c r="M438" s="30" t="str">
        <f>SSN_7!M2419</f>
        <v xml:space="preserve"> 0.4</v>
      </c>
      <c r="N438" s="30" t="str">
        <f>SSN_7!N2419</f>
        <v xml:space="preserve"> 3.5</v>
      </c>
      <c r="O438" s="30" t="str">
        <f>SSN_7!O2419</f>
        <v xml:space="preserve"> 3.2</v>
      </c>
      <c r="P438" s="30" t="str">
        <f>SSN_7!P2419</f>
        <v xml:space="preserve"> 3.1</v>
      </c>
      <c r="Q438" s="30" t="str">
        <f>SSN_7!Q2419</f>
        <v xml:space="preserve"> 3.1</v>
      </c>
      <c r="R438" s="30" t="str">
        <f>SSN_7!R2419</f>
        <v xml:space="preserve"> 2.9</v>
      </c>
      <c r="S438" s="30" t="str">
        <f>SSN_7!S2419</f>
        <v xml:space="preserve"> 2.8</v>
      </c>
      <c r="T438" s="30" t="str">
        <f>SSN_7!T2419</f>
        <v xml:space="preserve"> 2.8</v>
      </c>
      <c r="U438" s="30" t="str">
        <f>SSN_7!U2419</f>
        <v xml:space="preserve"> 2.7</v>
      </c>
      <c r="V438" s="30" t="str">
        <f>SSN_7!V2419</f>
        <v xml:space="preserve"> 2.7</v>
      </c>
      <c r="X438" t="e">
        <f>VLOOKUP(K438,$X$1:Y$30,2,FALSE())</f>
        <v>#N/A</v>
      </c>
      <c r="AB438" s="20">
        <f>MATCH("R",$J439:$J$1000,0)</f>
        <v>4</v>
      </c>
      <c r="AC438" s="20">
        <f>ROW()</f>
        <v>438</v>
      </c>
      <c r="AD438" s="24" t="e">
        <f t="shared" ca="1" si="51"/>
        <v>#N/A</v>
      </c>
      <c r="AE438" t="str">
        <f t="shared" ca="1" si="50"/>
        <v>E</v>
      </c>
    </row>
    <row r="439" spans="1:31">
      <c r="A439"/>
      <c r="J439" s="12" t="str">
        <f>SSN_7!J2420</f>
        <v/>
      </c>
      <c r="K439" s="30" t="str">
        <f>SSN_7!K2420</f>
        <v xml:space="preserve">    </v>
      </c>
      <c r="L439" s="30" t="str">
        <f>SSN_7!L2420</f>
        <v xml:space="preserve"> 3.2</v>
      </c>
      <c r="M439" s="30" t="str">
        <f>SSN_7!M2420</f>
        <v xml:space="preserve"> 0.4</v>
      </c>
      <c r="N439" s="30" t="str">
        <f>SSN_7!N2420</f>
        <v xml:space="preserve"> 3.5</v>
      </c>
      <c r="O439" s="30" t="str">
        <f>SSN_7!O2420</f>
        <v xml:space="preserve"> 3.2</v>
      </c>
      <c r="P439" s="30" t="str">
        <f>SSN_7!P2420</f>
        <v xml:space="preserve"> 3.1</v>
      </c>
      <c r="Q439" s="30" t="str">
        <f>SSN_7!Q2420</f>
        <v xml:space="preserve"> 3.1</v>
      </c>
      <c r="R439" s="30" t="str">
        <f>SSN_7!R2420</f>
        <v xml:space="preserve"> 2.9</v>
      </c>
      <c r="S439" s="30" t="str">
        <f>SSN_7!S2420</f>
        <v xml:space="preserve"> 2.8</v>
      </c>
      <c r="T439" s="30" t="str">
        <f>SSN_7!T2420</f>
        <v xml:space="preserve"> 2.8</v>
      </c>
      <c r="U439" s="30" t="str">
        <f>SSN_7!U2420</f>
        <v xml:space="preserve"> 2.7</v>
      </c>
      <c r="V439" s="30" t="str">
        <f>SSN_7!V2420</f>
        <v xml:space="preserve"> 2.7</v>
      </c>
      <c r="X439" t="e">
        <f>VLOOKUP(K439,$X$1:Y$30,2,FALSE())</f>
        <v>#N/A</v>
      </c>
      <c r="AB439" s="20">
        <f>MATCH("R",$J440:$J$1000,0)</f>
        <v>3</v>
      </c>
      <c r="AC439" s="20">
        <f>ROW()</f>
        <v>439</v>
      </c>
      <c r="AD439" s="24" t="e">
        <f t="shared" ca="1" si="51"/>
        <v>#N/A</v>
      </c>
      <c r="AE439" t="str">
        <f t="shared" ca="1" si="50"/>
        <v>E</v>
      </c>
    </row>
    <row r="440" spans="1:31">
      <c r="A440"/>
      <c r="J440" s="12" t="str">
        <f>SSN_7!J2421</f>
        <v/>
      </c>
      <c r="K440" s="30" t="str">
        <f>SSN_7!K2421</f>
        <v xml:space="preserve">    </v>
      </c>
      <c r="L440" s="30" t="str">
        <f>SSN_7!L2421</f>
        <v xml:space="preserve">  40</v>
      </c>
      <c r="M440" s="30" t="str">
        <f>SSN_7!M2421</f>
        <v xml:space="preserve">  29</v>
      </c>
      <c r="N440" s="30" t="str">
        <f>SSN_7!N2421</f>
        <v xml:space="preserve">  46</v>
      </c>
      <c r="O440" s="30" t="str">
        <f>SSN_7!O2421</f>
        <v xml:space="preserve">  49</v>
      </c>
      <c r="P440" s="30" t="str">
        <f>SSN_7!P2421</f>
        <v xml:space="preserve">  51</v>
      </c>
      <c r="Q440" s="30" t="str">
        <f>SSN_7!Q2421</f>
        <v xml:space="preserve">  35</v>
      </c>
      <c r="R440" s="30" t="str">
        <f>SSN_7!R2421</f>
        <v xml:space="preserve">  -9</v>
      </c>
      <c r="S440" s="30" t="str">
        <f>SSN_7!S2421</f>
        <v xml:space="preserve"> -12</v>
      </c>
      <c r="T440" s="30" t="str">
        <f>SSN_7!T2421</f>
        <v xml:space="preserve"> -11</v>
      </c>
      <c r="U440" s="30" t="str">
        <f>SSN_7!U2421</f>
        <v xml:space="preserve"> -11</v>
      </c>
      <c r="V440" s="30" t="str">
        <f>SSN_7!V2421</f>
        <v xml:space="preserve"> -10</v>
      </c>
      <c r="X440" t="e">
        <f>VLOOKUP(K440,$X$1:Y$30,2,FALSE())</f>
        <v>#N/A</v>
      </c>
      <c r="AB440" s="20">
        <f>MATCH("R",$J441:$J$1000,0)</f>
        <v>2</v>
      </c>
      <c r="AC440" s="20">
        <f>ROW()</f>
        <v>440</v>
      </c>
      <c r="AD440" s="24" t="e">
        <f t="shared" ca="1" si="51"/>
        <v>#N/A</v>
      </c>
      <c r="AE440" t="str">
        <f t="shared" ca="1" si="50"/>
        <v>E</v>
      </c>
    </row>
    <row r="441" spans="1:31">
      <c r="A441"/>
      <c r="J441" s="12" t="str">
        <f>SSN_7!J2422</f>
        <v/>
      </c>
      <c r="K441" s="30" t="str">
        <f>SSN_7!K2422</f>
        <v/>
      </c>
      <c r="L441" s="30" t="str">
        <f>SSN_7!L2422</f>
        <v/>
      </c>
      <c r="M441" s="30" t="str">
        <f>SSN_7!M2422</f>
        <v/>
      </c>
      <c r="N441" s="30" t="str">
        <f>SSN_7!N2422</f>
        <v/>
      </c>
      <c r="O441" s="30" t="str">
        <f>SSN_7!O2422</f>
        <v/>
      </c>
      <c r="P441" s="30" t="str">
        <f>SSN_7!P2422</f>
        <v/>
      </c>
      <c r="Q441" s="30" t="str">
        <f>SSN_7!Q2422</f>
        <v/>
      </c>
      <c r="R441" s="30" t="str">
        <f>SSN_7!R2422</f>
        <v/>
      </c>
      <c r="S441" s="30" t="str">
        <f>SSN_7!S2422</f>
        <v/>
      </c>
      <c r="T441" s="30" t="str">
        <f>SSN_7!T2422</f>
        <v/>
      </c>
      <c r="U441" s="30" t="str">
        <f>SSN_7!U2422</f>
        <v/>
      </c>
      <c r="V441" s="30" t="str">
        <f>SSN_7!V2422</f>
        <v/>
      </c>
      <c r="X441" t="e">
        <f>VLOOKUP(K441,$X$1:Y$30,2,FALSE())</f>
        <v>#N/A</v>
      </c>
      <c r="AB441" s="20">
        <f>MATCH("R",$J442:$J$1000,0)</f>
        <v>1</v>
      </c>
      <c r="AC441" s="20">
        <f>ROW()</f>
        <v>441</v>
      </c>
      <c r="AD441" s="24" t="e">
        <f t="shared" ca="1" si="51"/>
        <v>#N/A</v>
      </c>
      <c r="AE441" t="str">
        <f t="shared" ca="1" si="50"/>
        <v>E</v>
      </c>
    </row>
    <row r="442" spans="1:31">
      <c r="A442"/>
      <c r="J442" s="12" t="str">
        <f>SSN_7!J2423</f>
        <v>R</v>
      </c>
      <c r="K442" s="30" t="str">
        <f>SSN_7!K2423</f>
        <v>16.0</v>
      </c>
      <c r="L442" s="30" t="str">
        <f>SSN_7!L2423</f>
        <v>10.2</v>
      </c>
      <c r="M442" s="30" t="str">
        <f>SSN_7!M2423</f>
        <v xml:space="preserve"> 2.0</v>
      </c>
      <c r="N442" s="30" t="str">
        <f>SSN_7!N2423</f>
        <v xml:space="preserve"> 4.0</v>
      </c>
      <c r="O442" s="30" t="str">
        <f>SSN_7!O2423</f>
        <v xml:space="preserve"> 5.4</v>
      </c>
      <c r="P442" s="30" t="str">
        <f>SSN_7!P2423</f>
        <v xml:space="preserve"> 7.3</v>
      </c>
      <c r="Q442" s="30" t="str">
        <f>SSN_7!Q2423</f>
        <v>10.2</v>
      </c>
      <c r="R442" s="30" t="str">
        <f>SSN_7!R2423</f>
        <v>14.4</v>
      </c>
      <c r="S442" s="30" t="str">
        <f>SSN_7!S2423</f>
        <v>18.2</v>
      </c>
      <c r="T442" s="30" t="str">
        <f>SSN_7!T2423</f>
        <v>21.5</v>
      </c>
      <c r="U442" s="30" t="str">
        <f>SSN_7!U2423</f>
        <v>25.0</v>
      </c>
      <c r="V442" s="30" t="str">
        <f>SSN_7!V2423</f>
        <v>29.0</v>
      </c>
      <c r="X442" t="str">
        <f>VLOOKUP(K442,$X$1:Y$30,2,FALSE())</f>
        <v>1600</v>
      </c>
      <c r="AB442" s="20">
        <f>MATCH("R",$J443:$J$1000,0)</f>
        <v>32</v>
      </c>
      <c r="AC442" s="20">
        <f>ROW()</f>
        <v>442</v>
      </c>
      <c r="AD442" s="24" t="e">
        <f t="shared" ca="1" si="51"/>
        <v>#N/A</v>
      </c>
      <c r="AE442" t="str">
        <f t="shared" ca="1" si="50"/>
        <v>E</v>
      </c>
    </row>
    <row r="443" spans="1:31">
      <c r="A443"/>
      <c r="J443" s="12" t="str">
        <f>SSN_7!J2424</f>
        <v/>
      </c>
      <c r="K443" s="30" t="str">
        <f>SSN_7!K2424</f>
        <v xml:space="preserve">    </v>
      </c>
      <c r="L443" s="30" t="str">
        <f>SSN_7!L2424</f>
        <v xml:space="preserve"> 1F2</v>
      </c>
      <c r="M443" s="30" t="str">
        <f>SSN_7!M2424</f>
        <v xml:space="preserve"> 1 E</v>
      </c>
      <c r="N443" s="30" t="str">
        <f>SSN_7!N2424</f>
        <v xml:space="preserve"> 1F2</v>
      </c>
      <c r="O443" s="30" t="str">
        <f>SSN_7!O2424</f>
        <v xml:space="preserve"> 1F2</v>
      </c>
      <c r="P443" s="30" t="str">
        <f>SSN_7!P2424</f>
        <v xml:space="preserve"> 1F2</v>
      </c>
      <c r="Q443" s="30" t="str">
        <f>SSN_7!Q2424</f>
        <v xml:space="preserve"> 1F2</v>
      </c>
      <c r="R443" s="30" t="str">
        <f>SSN_7!R2424</f>
        <v xml:space="preserve"> 1F2</v>
      </c>
      <c r="S443" s="30" t="str">
        <f>SSN_7!S2424</f>
        <v xml:space="preserve"> 1F2</v>
      </c>
      <c r="T443" s="30" t="str">
        <f>SSN_7!T2424</f>
        <v xml:space="preserve"> 1F2</v>
      </c>
      <c r="U443" s="30" t="str">
        <f>SSN_7!U2424</f>
        <v xml:space="preserve"> 1F2</v>
      </c>
      <c r="V443" s="30" t="str">
        <f>SSN_7!V2424</f>
        <v xml:space="preserve"> 1F2</v>
      </c>
      <c r="X443" t="e">
        <f>VLOOKUP(K443,$X$1:Y$30,2,FALSE())</f>
        <v>#N/A</v>
      </c>
      <c r="AB443" s="20">
        <f>MATCH("R",$J444:$J$1000,0)</f>
        <v>31</v>
      </c>
      <c r="AC443" s="20">
        <f>ROW()</f>
        <v>443</v>
      </c>
      <c r="AD443" s="24" t="e">
        <f t="shared" ca="1" si="51"/>
        <v>#N/A</v>
      </c>
      <c r="AE443" t="str">
        <f t="shared" ca="1" si="50"/>
        <v>E</v>
      </c>
    </row>
    <row r="444" spans="1:31">
      <c r="A444"/>
      <c r="J444" s="12" t="str">
        <f>SSN_7!J2425</f>
        <v/>
      </c>
      <c r="K444" s="30" t="str">
        <f>SSN_7!K2425</f>
        <v xml:space="preserve">    </v>
      </c>
      <c r="L444" s="30" t="str">
        <f>SSN_7!L2425</f>
        <v>63.2</v>
      </c>
      <c r="M444" s="30" t="str">
        <f>SSN_7!M2425</f>
        <v>29.0</v>
      </c>
      <c r="N444" s="30" t="str">
        <f>SSN_7!N2425</f>
        <v>57.6</v>
      </c>
      <c r="O444" s="30" t="str">
        <f>SSN_7!O2425</f>
        <v>52.8</v>
      </c>
      <c r="P444" s="30" t="str">
        <f>SSN_7!P2425</f>
        <v>53.4</v>
      </c>
      <c r="Q444" s="30" t="str">
        <f>SSN_7!Q2425</f>
        <v>63.0</v>
      </c>
      <c r="R444" s="30" t="str">
        <f>SSN_7!R2425</f>
        <v>62.9</v>
      </c>
      <c r="S444" s="30" t="str">
        <f>SSN_7!S2425</f>
        <v>62.9</v>
      </c>
      <c r="T444" s="30" t="str">
        <f>SSN_7!T2425</f>
        <v>62.9</v>
      </c>
      <c r="U444" s="30" t="str">
        <f>SSN_7!U2425</f>
        <v>62.9</v>
      </c>
      <c r="V444" s="30" t="str">
        <f>SSN_7!V2425</f>
        <v>62.9</v>
      </c>
      <c r="X444" t="e">
        <f>VLOOKUP(K444,$X$1:Y$30,2,FALSE())</f>
        <v>#N/A</v>
      </c>
      <c r="AB444" s="20">
        <f>MATCH("R",$J445:$J$1000,0)</f>
        <v>30</v>
      </c>
      <c r="AC444" s="20">
        <f>ROW()</f>
        <v>444</v>
      </c>
      <c r="AD444" s="24" t="e">
        <f t="shared" ca="1" si="51"/>
        <v>#N/A</v>
      </c>
      <c r="AE444" t="str">
        <f t="shared" ca="1" si="50"/>
        <v>E</v>
      </c>
    </row>
    <row r="445" spans="1:31">
      <c r="A445"/>
      <c r="J445" s="12" t="str">
        <f>SSN_7!J2426</f>
        <v/>
      </c>
      <c r="K445" s="30" t="str">
        <f>SSN_7!K2426</f>
        <v xml:space="preserve">    </v>
      </c>
      <c r="L445" s="30" t="str">
        <f>SSN_7!L2426</f>
        <v xml:space="preserve"> 2.5</v>
      </c>
      <c r="M445" s="30" t="str">
        <f>SSN_7!M2426</f>
        <v xml:space="preserve"> 1.3</v>
      </c>
      <c r="N445" s="30" t="str">
        <f>SSN_7!N2426</f>
        <v xml:space="preserve"> 2.1</v>
      </c>
      <c r="O445" s="30" t="str">
        <f>SSN_7!O2426</f>
        <v xml:space="preserve"> 1.8</v>
      </c>
      <c r="P445" s="30" t="str">
        <f>SSN_7!P2426</f>
        <v xml:space="preserve"> 1.9</v>
      </c>
      <c r="Q445" s="30" t="str">
        <f>SSN_7!Q2426</f>
        <v xml:space="preserve"> 2.5</v>
      </c>
      <c r="R445" s="30" t="str">
        <f>SSN_7!R2426</f>
        <v xml:space="preserve"> 2.5</v>
      </c>
      <c r="S445" s="30" t="str">
        <f>SSN_7!S2426</f>
        <v xml:space="preserve"> 2.5</v>
      </c>
      <c r="T445" s="30" t="str">
        <f>SSN_7!T2426</f>
        <v xml:space="preserve"> 2.5</v>
      </c>
      <c r="U445" s="30" t="str">
        <f>SSN_7!U2426</f>
        <v xml:space="preserve"> 2.5</v>
      </c>
      <c r="V445" s="30" t="str">
        <f>SSN_7!V2426</f>
        <v xml:space="preserve"> 2.5</v>
      </c>
      <c r="X445" t="e">
        <f>VLOOKUP(K445,$X$1:Y$30,2,FALSE())</f>
        <v>#N/A</v>
      </c>
      <c r="AB445" s="20">
        <f>MATCH("R",$J446:$J$1000,0)</f>
        <v>29</v>
      </c>
      <c r="AC445" s="20">
        <f>ROW()</f>
        <v>445</v>
      </c>
      <c r="AD445" s="24" t="e">
        <f t="shared" ca="1" si="51"/>
        <v>#N/A</v>
      </c>
      <c r="AE445" t="str">
        <f t="shared" ca="1" si="50"/>
        <v>E</v>
      </c>
    </row>
    <row r="446" spans="1:31">
      <c r="A446"/>
      <c r="J446" s="12" t="str">
        <f>SSN_7!J2427</f>
        <v/>
      </c>
      <c r="K446" s="30" t="str">
        <f>SSN_7!K2427</f>
        <v xml:space="preserve">    </v>
      </c>
      <c r="L446" s="30" t="str">
        <f>SSN_7!L2427</f>
        <v xml:space="preserve"> 339</v>
      </c>
      <c r="M446" s="30" t="str">
        <f>SSN_7!M2427</f>
        <v xml:space="preserve">  93</v>
      </c>
      <c r="N446" s="30" t="str">
        <f>SSN_7!N2427</f>
        <v xml:space="preserve"> 268</v>
      </c>
      <c r="O446" s="30" t="str">
        <f>SSN_7!O2427</f>
        <v xml:space="preserve"> 223</v>
      </c>
      <c r="P446" s="30" t="str">
        <f>SSN_7!P2427</f>
        <v xml:space="preserve"> 228</v>
      </c>
      <c r="Q446" s="30" t="str">
        <f>SSN_7!Q2427</f>
        <v xml:space="preserve"> 336</v>
      </c>
      <c r="R446" s="30" t="str">
        <f>SSN_7!R2427</f>
        <v xml:space="preserve"> 334</v>
      </c>
      <c r="S446" s="30" t="str">
        <f>SSN_7!S2427</f>
        <v xml:space="preserve"> 334</v>
      </c>
      <c r="T446" s="30" t="str">
        <f>SSN_7!T2427</f>
        <v xml:space="preserve"> 334</v>
      </c>
      <c r="U446" s="30" t="str">
        <f>SSN_7!U2427</f>
        <v xml:space="preserve"> 334</v>
      </c>
      <c r="V446" s="30" t="str">
        <f>SSN_7!V2427</f>
        <v xml:space="preserve"> 334</v>
      </c>
      <c r="X446" t="e">
        <f>VLOOKUP(K446,$X$1:Y$30,2,FALSE())</f>
        <v>#N/A</v>
      </c>
      <c r="AB446" s="20">
        <f>MATCH("R",$J447:$J$1000,0)</f>
        <v>28</v>
      </c>
      <c r="AC446" s="20">
        <f>ROW()</f>
        <v>446</v>
      </c>
      <c r="AD446" s="24" t="e">
        <f t="shared" ca="1" si="51"/>
        <v>#N/A</v>
      </c>
      <c r="AE446" t="str">
        <f t="shared" ca="1" si="50"/>
        <v>E</v>
      </c>
    </row>
    <row r="447" spans="1:31">
      <c r="A447"/>
      <c r="J447" s="12" t="str">
        <f>SSN_7!J2428</f>
        <v/>
      </c>
      <c r="K447" s="30" t="str">
        <f>SSN_7!K2428</f>
        <v xml:space="preserve">    </v>
      </c>
      <c r="L447" s="30" t="str">
        <f>SSN_7!L2428</f>
        <v>0.50</v>
      </c>
      <c r="M447" s="30" t="str">
        <f>SSN_7!M2428</f>
        <v>1.00</v>
      </c>
      <c r="N447" s="30" t="str">
        <f>SSN_7!N2428</f>
        <v>1.00</v>
      </c>
      <c r="O447" s="30" t="str">
        <f>SSN_7!O2428</f>
        <v>1.00</v>
      </c>
      <c r="P447" s="30" t="str">
        <f>SSN_7!P2428</f>
        <v>0.99</v>
      </c>
      <c r="Q447" s="30" t="str">
        <f>SSN_7!Q2428</f>
        <v>0.51</v>
      </c>
      <c r="R447" s="30" t="str">
        <f>SSN_7!R2428</f>
        <v>0.00</v>
      </c>
      <c r="S447" s="30" t="str">
        <f>SSN_7!S2428</f>
        <v>0.00</v>
      </c>
      <c r="T447" s="30" t="str">
        <f>SSN_7!T2428</f>
        <v>0.00</v>
      </c>
      <c r="U447" s="30" t="str">
        <f>SSN_7!U2428</f>
        <v>0.00</v>
      </c>
      <c r="V447" s="30" t="str">
        <f>SSN_7!V2428</f>
        <v>0.00</v>
      </c>
      <c r="X447" t="e">
        <f>VLOOKUP(K447,$X$1:Y$30,2,FALSE())</f>
        <v>#N/A</v>
      </c>
      <c r="AB447" s="20">
        <f>MATCH("R",$J448:$J$1000,0)</f>
        <v>27</v>
      </c>
      <c r="AC447" s="20">
        <f>ROW()</f>
        <v>447</v>
      </c>
      <c r="AD447" s="24" t="e">
        <f t="shared" ca="1" si="51"/>
        <v>#N/A</v>
      </c>
      <c r="AE447" t="str">
        <f t="shared" ca="1" si="50"/>
        <v>E</v>
      </c>
    </row>
    <row r="448" spans="1:31">
      <c r="A448"/>
      <c r="J448" s="12" t="str">
        <f>SSN_7!J2429</f>
        <v/>
      </c>
      <c r="K448" s="30" t="str">
        <f>SSN_7!K2429</f>
        <v xml:space="preserve">    </v>
      </c>
      <c r="L448" s="30" t="str">
        <f>SSN_7!L2429</f>
        <v xml:space="preserve"> 123</v>
      </c>
      <c r="M448" s="30" t="str">
        <f>SSN_7!M2429</f>
        <v xml:space="preserve"> 136</v>
      </c>
      <c r="N448" s="30" t="str">
        <f>SSN_7!N2429</f>
        <v xml:space="preserve"> 117</v>
      </c>
      <c r="O448" s="30" t="str">
        <f>SSN_7!O2429</f>
        <v xml:space="preserve"> 115</v>
      </c>
      <c r="P448" s="30" t="str">
        <f>SSN_7!P2429</f>
        <v xml:space="preserve"> 114</v>
      </c>
      <c r="Q448" s="30" t="str">
        <f>SSN_7!Q2429</f>
        <v xml:space="preserve"> 123</v>
      </c>
      <c r="R448" s="30" t="str">
        <f>SSN_7!R2429</f>
        <v xml:space="preserve"> 153</v>
      </c>
      <c r="S448" s="30" t="str">
        <f>SSN_7!S2429</f>
        <v xml:space="preserve"> 187</v>
      </c>
      <c r="T448" s="30" t="str">
        <f>SSN_7!T2429</f>
        <v xml:space="preserve"> 189</v>
      </c>
      <c r="U448" s="30" t="str">
        <f>SSN_7!U2429</f>
        <v xml:space="preserve"> 190</v>
      </c>
      <c r="V448" s="30" t="str">
        <f>SSN_7!V2429</f>
        <v xml:space="preserve"> 191</v>
      </c>
      <c r="X448" t="e">
        <f>VLOOKUP(K448,$X$1:Y$30,2,FALSE())</f>
        <v>#N/A</v>
      </c>
      <c r="AB448" s="20">
        <f>MATCH("R",$J449:$J$1000,0)</f>
        <v>26</v>
      </c>
      <c r="AC448" s="20">
        <f>ROW()</f>
        <v>448</v>
      </c>
      <c r="AD448" s="24" t="e">
        <f t="shared" ca="1" si="51"/>
        <v>#N/A</v>
      </c>
      <c r="AE448" t="str">
        <f t="shared" ca="1" si="50"/>
        <v>E</v>
      </c>
    </row>
    <row r="449" spans="1:31">
      <c r="A449"/>
      <c r="J449" s="12" t="str">
        <f>SSN_7!J2430</f>
        <v/>
      </c>
      <c r="K449" s="30" t="str">
        <f>SSN_7!K2430</f>
        <v xml:space="preserve">    </v>
      </c>
      <c r="L449" s="30" t="str">
        <f>SSN_7!L2430</f>
        <v xml:space="preserve">  21</v>
      </c>
      <c r="M449" s="30" t="str">
        <f>SSN_7!M2430</f>
        <v xml:space="preserve">  -3</v>
      </c>
      <c r="N449" s="30" t="str">
        <f>SSN_7!N2430</f>
        <v xml:space="preserve">  19</v>
      </c>
      <c r="O449" s="30" t="str">
        <f>SSN_7!O2430</f>
        <v xml:space="preserve">  24</v>
      </c>
      <c r="P449" s="30" t="str">
        <f>SSN_7!P2430</f>
        <v xml:space="preserve">  27</v>
      </c>
      <c r="Q449" s="30" t="str">
        <f>SSN_7!Q2430</f>
        <v xml:space="preserve">  21</v>
      </c>
      <c r="R449" s="30" t="str">
        <f>SSN_7!R2430</f>
        <v xml:space="preserve">  -5</v>
      </c>
      <c r="S449" s="30" t="str">
        <f>SSN_7!S2430</f>
        <v xml:space="preserve"> -38</v>
      </c>
      <c r="T449" s="30" t="str">
        <f>SSN_7!T2430</f>
        <v xml:space="preserve"> -38</v>
      </c>
      <c r="U449" s="30" t="str">
        <f>SSN_7!U2430</f>
        <v xml:space="preserve"> -37</v>
      </c>
      <c r="V449" s="30" t="str">
        <f>SSN_7!V2430</f>
        <v xml:space="preserve"> -37</v>
      </c>
      <c r="X449" t="e">
        <f>VLOOKUP(K449,$X$1:Y$30,2,FALSE())</f>
        <v>#N/A</v>
      </c>
      <c r="AB449" s="20">
        <f>MATCH("R",$J450:$J$1000,0)</f>
        <v>25</v>
      </c>
      <c r="AC449" s="20">
        <f>ROW()</f>
        <v>449</v>
      </c>
      <c r="AD449" s="24" t="e">
        <f t="shared" ca="1" si="51"/>
        <v>#N/A</v>
      </c>
      <c r="AE449" t="str">
        <f t="shared" ca="1" si="50"/>
        <v>E</v>
      </c>
    </row>
    <row r="450" spans="1:31">
      <c r="A450"/>
      <c r="J450" s="12" t="str">
        <f>SSN_7!J2431</f>
        <v/>
      </c>
      <c r="K450" s="30" t="str">
        <f>SSN_7!K2431</f>
        <v xml:space="preserve">    </v>
      </c>
      <c r="L450" s="30" t="str">
        <f>SSN_7!L2431</f>
        <v>-103</v>
      </c>
      <c r="M450" s="30" t="str">
        <f>SSN_7!M2431</f>
        <v>-116</v>
      </c>
      <c r="N450" s="30" t="str">
        <f>SSN_7!N2431</f>
        <v xml:space="preserve"> -97</v>
      </c>
      <c r="O450" s="30" t="str">
        <f>SSN_7!O2431</f>
        <v xml:space="preserve"> -95</v>
      </c>
      <c r="P450" s="30" t="str">
        <f>SSN_7!P2431</f>
        <v xml:space="preserve"> -94</v>
      </c>
      <c r="Q450" s="30" t="str">
        <f>SSN_7!Q2431</f>
        <v>-103</v>
      </c>
      <c r="R450" s="30" t="str">
        <f>SSN_7!R2431</f>
        <v>-133</v>
      </c>
      <c r="S450" s="30" t="str">
        <f>SSN_7!S2431</f>
        <v>-167</v>
      </c>
      <c r="T450" s="30" t="str">
        <f>SSN_7!T2431</f>
        <v>-169</v>
      </c>
      <c r="U450" s="30" t="str">
        <f>SSN_7!U2431</f>
        <v>-170</v>
      </c>
      <c r="V450" s="30" t="str">
        <f>SSN_7!V2431</f>
        <v>-171</v>
      </c>
      <c r="X450" t="e">
        <f>VLOOKUP(K450,$X$1:Y$30,2,FALSE())</f>
        <v>#N/A</v>
      </c>
      <c r="AB450" s="20">
        <f>MATCH("R",$J451:$J$1000,0)</f>
        <v>24</v>
      </c>
      <c r="AC450" s="20">
        <f>ROW()</f>
        <v>450</v>
      </c>
      <c r="AD450" s="24" t="e">
        <f t="shared" ca="1" si="51"/>
        <v>#N/A</v>
      </c>
      <c r="AE450" t="str">
        <f t="shared" ref="AE450:AE513" ca="1" si="52">IF(ISERROR(AD450),"E","OK")</f>
        <v>E</v>
      </c>
    </row>
    <row r="451" spans="1:31">
      <c r="A451"/>
      <c r="J451" s="12" t="str">
        <f>SSN_7!J2432</f>
        <v/>
      </c>
      <c r="K451" s="30" t="str">
        <f>SSN_7!K2432</f>
        <v xml:space="preserve">    </v>
      </c>
      <c r="L451" s="30" t="str">
        <f>SSN_7!L2432</f>
        <v>-159</v>
      </c>
      <c r="M451" s="30" t="str">
        <f>SSN_7!M2432</f>
        <v>-140</v>
      </c>
      <c r="N451" s="30" t="str">
        <f>SSN_7!N2432</f>
        <v>-148</v>
      </c>
      <c r="O451" s="30" t="str">
        <f>SSN_7!O2432</f>
        <v>-152</v>
      </c>
      <c r="P451" s="30" t="str">
        <f>SSN_7!P2432</f>
        <v>-156</v>
      </c>
      <c r="Q451" s="30" t="str">
        <f>SSN_7!Q2432</f>
        <v>-159</v>
      </c>
      <c r="R451" s="30" t="str">
        <f>SSN_7!R2432</f>
        <v>-163</v>
      </c>
      <c r="S451" s="30" t="str">
        <f>SSN_7!S2432</f>
        <v>-166</v>
      </c>
      <c r="T451" s="30" t="str">
        <f>SSN_7!T2432</f>
        <v>-169</v>
      </c>
      <c r="U451" s="30" t="str">
        <f>SSN_7!U2432</f>
        <v>-170</v>
      </c>
      <c r="V451" s="30" t="str">
        <f>SSN_7!V2432</f>
        <v>-172</v>
      </c>
      <c r="X451" t="e">
        <f>VLOOKUP(K451,$X$1:Y$30,2,FALSE())</f>
        <v>#N/A</v>
      </c>
      <c r="AB451" s="20">
        <f>MATCH("R",$J452:$J$1000,0)</f>
        <v>23</v>
      </c>
      <c r="AC451" s="20">
        <f>ROW()</f>
        <v>451</v>
      </c>
      <c r="AD451" s="24" t="e">
        <f t="shared" ref="AD451:AD514" ca="1" si="53">IF(VALUE(INDIRECT(ADDRESS(AD450,AA$1+1,1,TRUE())))=1,AD450+1,VALUE(INDIRECT(ADDRESS(AD450,AA$1+2,1,TRUE())))+VALUE((INDIRECT(ADDRESS(AD450,AA$1+1,1,TRUE())))))</f>
        <v>#N/A</v>
      </c>
      <c r="AE451" t="str">
        <f t="shared" ca="1" si="52"/>
        <v>E</v>
      </c>
    </row>
    <row r="452" spans="1:31">
      <c r="A452"/>
      <c r="J452" s="12" t="str">
        <f>SSN_7!J2433</f>
        <v/>
      </c>
      <c r="K452" s="30" t="str">
        <f>SSN_7!K2433</f>
        <v xml:space="preserve">    </v>
      </c>
      <c r="L452" s="30" t="str">
        <f>SSN_7!L2433</f>
        <v xml:space="preserve">  56</v>
      </c>
      <c r="M452" s="30" t="str">
        <f>SSN_7!M2433</f>
        <v xml:space="preserve">  24</v>
      </c>
      <c r="N452" s="30" t="str">
        <f>SSN_7!N2433</f>
        <v xml:space="preserve">  51</v>
      </c>
      <c r="O452" s="30" t="str">
        <f>SSN_7!O2433</f>
        <v xml:space="preserve">  57</v>
      </c>
      <c r="P452" s="30" t="str">
        <f>SSN_7!P2433</f>
        <v xml:space="preserve">  61</v>
      </c>
      <c r="Q452" s="30" t="str">
        <f>SSN_7!Q2433</f>
        <v xml:space="preserve">  56</v>
      </c>
      <c r="R452" s="30" t="str">
        <f>SSN_7!R2433</f>
        <v xml:space="preserve">  31</v>
      </c>
      <c r="S452" s="30" t="str">
        <f>SSN_7!S2433</f>
        <v xml:space="preserve">  -1</v>
      </c>
      <c r="T452" s="30" t="str">
        <f>SSN_7!T2433</f>
        <v xml:space="preserve">   0</v>
      </c>
      <c r="U452" s="30" t="str">
        <f>SSN_7!U2433</f>
        <v xml:space="preserve">   1</v>
      </c>
      <c r="V452" s="30" t="str">
        <f>SSN_7!V2433</f>
        <v xml:space="preserve">   1</v>
      </c>
      <c r="X452" t="e">
        <f>VLOOKUP(K452,$X$1:Y$30,2,FALSE())</f>
        <v>#N/A</v>
      </c>
      <c r="AB452" s="20">
        <f>MATCH("R",$J453:$J$1000,0)</f>
        <v>22</v>
      </c>
      <c r="AC452" s="20">
        <f>ROW()</f>
        <v>452</v>
      </c>
      <c r="AD452" s="24" t="e">
        <f t="shared" ca="1" si="53"/>
        <v>#N/A</v>
      </c>
      <c r="AE452" t="str">
        <f t="shared" ca="1" si="52"/>
        <v>E</v>
      </c>
    </row>
    <row r="453" spans="1:31">
      <c r="A453"/>
      <c r="J453" s="12" t="str">
        <f>SSN_7!J2434</f>
        <v/>
      </c>
      <c r="K453" s="30" t="str">
        <f>SSN_7!K2434</f>
        <v xml:space="preserve">    </v>
      </c>
      <c r="L453" s="30" t="str">
        <f>SSN_7!L2434</f>
        <v xml:space="preserve">  33</v>
      </c>
      <c r="M453" s="30" t="str">
        <f>SSN_7!M2434</f>
        <v xml:space="preserve">  60</v>
      </c>
      <c r="N453" s="30" t="str">
        <f>SSN_7!N2434</f>
        <v xml:space="preserve">  33</v>
      </c>
      <c r="O453" s="30" t="str">
        <f>SSN_7!O2434</f>
        <v xml:space="preserve">  27</v>
      </c>
      <c r="P453" s="30" t="str">
        <f>SSN_7!P2434</f>
        <v xml:space="preserve">  23</v>
      </c>
      <c r="Q453" s="30" t="str">
        <f>SSN_7!Q2434</f>
        <v xml:space="preserve">  32</v>
      </c>
      <c r="R453" s="30" t="str">
        <f>SSN_7!R2434</f>
        <v xml:space="preserve">  66</v>
      </c>
      <c r="S453" s="30" t="str">
        <f>SSN_7!S2434</f>
        <v xml:space="preserve">  85</v>
      </c>
      <c r="T453" s="30" t="str">
        <f>SSN_7!T2434</f>
        <v xml:space="preserve">  84</v>
      </c>
      <c r="U453" s="30" t="str">
        <f>SSN_7!U2434</f>
        <v xml:space="preserve">  84</v>
      </c>
      <c r="V453" s="30" t="str">
        <f>SSN_7!V2434</f>
        <v xml:space="preserve">  83</v>
      </c>
      <c r="X453" t="e">
        <f>VLOOKUP(K453,$X$1:Y$30,2,FALSE())</f>
        <v>#N/A</v>
      </c>
      <c r="AB453" s="20">
        <f>MATCH("R",$J454:$J$1000,0)</f>
        <v>21</v>
      </c>
      <c r="AC453" s="20">
        <f>ROW()</f>
        <v>453</v>
      </c>
      <c r="AD453" s="24" t="e">
        <f t="shared" ca="1" si="53"/>
        <v>#N/A</v>
      </c>
      <c r="AE453" t="str">
        <f t="shared" ca="1" si="52"/>
        <v>E</v>
      </c>
    </row>
    <row r="454" spans="1:31">
      <c r="A454"/>
      <c r="J454" s="12" t="str">
        <f>SSN_7!J2435</f>
        <v/>
      </c>
      <c r="K454" s="30" t="str">
        <f>SSN_7!K2435</f>
        <v xml:space="preserve">    </v>
      </c>
      <c r="L454" s="30" t="str">
        <f>SSN_7!L2435</f>
        <v>0.01</v>
      </c>
      <c r="M454" s="30" t="str">
        <f>SSN_7!M2435</f>
        <v>0.00</v>
      </c>
      <c r="N454" s="30" t="str">
        <f>SSN_7!N2435</f>
        <v>0.00</v>
      </c>
      <c r="O454" s="30" t="str">
        <f>SSN_7!O2435</f>
        <v>0.00</v>
      </c>
      <c r="P454" s="30" t="str">
        <f>SSN_7!P2435</f>
        <v>0.02</v>
      </c>
      <c r="Q454" s="30" t="str">
        <f>SSN_7!Q2435</f>
        <v>0.01</v>
      </c>
      <c r="R454" s="30" t="str">
        <f>SSN_7!R2435</f>
        <v>0.01</v>
      </c>
      <c r="S454" s="30" t="str">
        <f>SSN_7!S2435</f>
        <v>0.00</v>
      </c>
      <c r="T454" s="30" t="str">
        <f>SSN_7!T2435</f>
        <v>0.00</v>
      </c>
      <c r="U454" s="30" t="str">
        <f>SSN_7!U2435</f>
        <v>0.00</v>
      </c>
      <c r="V454" s="30" t="str">
        <f>SSN_7!V2435</f>
        <v>0.00</v>
      </c>
      <c r="X454" t="e">
        <f>VLOOKUP(K454,$X$1:Y$30,2,FALSE())</f>
        <v>#N/A</v>
      </c>
      <c r="AB454" s="20">
        <f>MATCH("R",$J455:$J$1000,0)</f>
        <v>20</v>
      </c>
      <c r="AC454" s="20">
        <f>ROW()</f>
        <v>454</v>
      </c>
      <c r="AD454" s="24" t="e">
        <f t="shared" ca="1" si="53"/>
        <v>#N/A</v>
      </c>
      <c r="AE454" t="str">
        <f t="shared" ca="1" si="52"/>
        <v>E</v>
      </c>
    </row>
    <row r="455" spans="1:31">
      <c r="A455"/>
      <c r="J455" s="12" t="str">
        <f>SSN_7!J2436</f>
        <v/>
      </c>
      <c r="K455" s="30" t="str">
        <f>SSN_7!K2436</f>
        <v xml:space="preserve">    </v>
      </c>
      <c r="L455" s="30" t="str">
        <f>SSN_7!L2436</f>
        <v>0.00</v>
      </c>
      <c r="M455" s="30" t="str">
        <f>SSN_7!M2436</f>
        <v>0.00</v>
      </c>
      <c r="N455" s="30" t="str">
        <f>SSN_7!N2436</f>
        <v>0.00</v>
      </c>
      <c r="O455" s="30" t="str">
        <f>SSN_7!O2436</f>
        <v>0.00</v>
      </c>
      <c r="P455" s="30" t="str">
        <f>SSN_7!P2436</f>
        <v>0.00</v>
      </c>
      <c r="Q455" s="30" t="str">
        <f>SSN_7!Q2436</f>
        <v>0.00</v>
      </c>
      <c r="R455" s="30" t="str">
        <f>SSN_7!R2436</f>
        <v>0.00</v>
      </c>
      <c r="S455" s="30" t="str">
        <f>SSN_7!S2436</f>
        <v>0.00</v>
      </c>
      <c r="T455" s="30" t="str">
        <f>SSN_7!T2436</f>
        <v>0.00</v>
      </c>
      <c r="U455" s="30" t="str">
        <f>SSN_7!U2436</f>
        <v>0.00</v>
      </c>
      <c r="V455" s="30" t="str">
        <f>SSN_7!V2436</f>
        <v>0.00</v>
      </c>
      <c r="X455" t="e">
        <f>VLOOKUP(K455,$X$1:Y$30,2,FALSE())</f>
        <v>#N/A</v>
      </c>
      <c r="AB455" s="20">
        <f>MATCH("R",$J456:$J$1000,0)</f>
        <v>19</v>
      </c>
      <c r="AC455" s="20">
        <f>ROW()</f>
        <v>455</v>
      </c>
      <c r="AD455" s="24" t="e">
        <f t="shared" ca="1" si="53"/>
        <v>#N/A</v>
      </c>
      <c r="AE455" t="str">
        <f t="shared" ca="1" si="52"/>
        <v>E</v>
      </c>
    </row>
    <row r="456" spans="1:31">
      <c r="A456"/>
      <c r="J456" s="12" t="str">
        <f>SSN_7!J2437</f>
        <v/>
      </c>
      <c r="K456" s="30" t="str">
        <f>SSN_7!K2437</f>
        <v xml:space="preserve">    </v>
      </c>
      <c r="L456" s="30" t="str">
        <f>SSN_7!L2437</f>
        <v>0.07</v>
      </c>
      <c r="M456" s="30" t="str">
        <f>SSN_7!M2437</f>
        <v>0.00</v>
      </c>
      <c r="N456" s="30" t="str">
        <f>SSN_7!N2437</f>
        <v>0.03</v>
      </c>
      <c r="O456" s="30" t="str">
        <f>SSN_7!O2437</f>
        <v>0.06</v>
      </c>
      <c r="P456" s="30" t="str">
        <f>SSN_7!P2437</f>
        <v>0.10</v>
      </c>
      <c r="Q456" s="30" t="str">
        <f>SSN_7!Q2437</f>
        <v>0.07</v>
      </c>
      <c r="R456" s="30" t="str">
        <f>SSN_7!R2437</f>
        <v>0.01</v>
      </c>
      <c r="S456" s="30" t="str">
        <f>SSN_7!S2437</f>
        <v>0.00</v>
      </c>
      <c r="T456" s="30" t="str">
        <f>SSN_7!T2437</f>
        <v>0.00</v>
      </c>
      <c r="U456" s="30" t="str">
        <f>SSN_7!U2437</f>
        <v>0.00</v>
      </c>
      <c r="V456" s="30" t="str">
        <f>SSN_7!V2437</f>
        <v>0.00</v>
      </c>
      <c r="X456" t="e">
        <f>VLOOKUP(K456,$X$1:Y$30,2,FALSE())</f>
        <v>#N/A</v>
      </c>
      <c r="AB456" s="20">
        <f>MATCH("R",$J457:$J$1000,0)</f>
        <v>18</v>
      </c>
      <c r="AC456" s="20">
        <f>ROW()</f>
        <v>456</v>
      </c>
      <c r="AD456" s="24" t="e">
        <f t="shared" ca="1" si="53"/>
        <v>#N/A</v>
      </c>
      <c r="AE456" t="str">
        <f t="shared" ca="1" si="52"/>
        <v>E</v>
      </c>
    </row>
    <row r="457" spans="1:31">
      <c r="A457"/>
      <c r="J457" s="12" t="str">
        <f>SSN_7!J2438</f>
        <v/>
      </c>
      <c r="K457" s="30" t="str">
        <f>SSN_7!K2438</f>
        <v xml:space="preserve">    </v>
      </c>
      <c r="L457" s="30" t="str">
        <f>SSN_7!L2438</f>
        <v>12.7</v>
      </c>
      <c r="M457" s="30" t="str">
        <f>SSN_7!M2438</f>
        <v xml:space="preserve"> 5.5</v>
      </c>
      <c r="N457" s="30" t="str">
        <f>SSN_7!N2438</f>
        <v xml:space="preserve"> 6.1</v>
      </c>
      <c r="O457" s="30" t="str">
        <f>SSN_7!O2438</f>
        <v xml:space="preserve"> 5.5</v>
      </c>
      <c r="P457" s="30" t="str">
        <f>SSN_7!P2438</f>
        <v xml:space="preserve"> 5.7</v>
      </c>
      <c r="Q457" s="30" t="str">
        <f>SSN_7!Q2438</f>
        <v>12.5</v>
      </c>
      <c r="R457" s="30" t="str">
        <f>SSN_7!R2438</f>
        <v>21.9</v>
      </c>
      <c r="S457" s="30" t="str">
        <f>SSN_7!S2438</f>
        <v xml:space="preserve"> 5.5</v>
      </c>
      <c r="T457" s="30" t="str">
        <f>SSN_7!T2438</f>
        <v xml:space="preserve"> 5.5</v>
      </c>
      <c r="U457" s="30" t="str">
        <f>SSN_7!U2438</f>
        <v xml:space="preserve"> 5.5</v>
      </c>
      <c r="V457" s="30" t="str">
        <f>SSN_7!V2438</f>
        <v xml:space="preserve"> 5.5</v>
      </c>
      <c r="X457" t="e">
        <f>VLOOKUP(K457,$X$1:Y$30,2,FALSE())</f>
        <v>#N/A</v>
      </c>
      <c r="AB457" s="20">
        <f>MATCH("R",$J458:$J$1000,0)</f>
        <v>17</v>
      </c>
      <c r="AC457" s="20">
        <f>ROW()</f>
        <v>457</v>
      </c>
      <c r="AD457" s="24" t="e">
        <f t="shared" ca="1" si="53"/>
        <v>#N/A</v>
      </c>
      <c r="AE457" t="str">
        <f t="shared" ca="1" si="52"/>
        <v>E</v>
      </c>
    </row>
    <row r="458" spans="1:31">
      <c r="A458"/>
      <c r="J458" s="12" t="str">
        <f>SSN_7!J2439</f>
        <v/>
      </c>
      <c r="K458" s="30" t="str">
        <f>SSN_7!K2439</f>
        <v xml:space="preserve">    </v>
      </c>
      <c r="L458" s="30" t="str">
        <f>SSN_7!L2439</f>
        <v xml:space="preserve"> 7.6</v>
      </c>
      <c r="M458" s="30" t="str">
        <f>SSN_7!M2439</f>
        <v xml:space="preserve"> 4.6</v>
      </c>
      <c r="N458" s="30" t="str">
        <f>SSN_7!N2439</f>
        <v xml:space="preserve"> 5.6</v>
      </c>
      <c r="O458" s="30" t="str">
        <f>SSN_7!O2439</f>
        <v xml:space="preserve"> 5.0</v>
      </c>
      <c r="P458" s="30" t="str">
        <f>SSN_7!P2439</f>
        <v xml:space="preserve"> 4.6</v>
      </c>
      <c r="Q458" s="30" t="str">
        <f>SSN_7!Q2439</f>
        <v xml:space="preserve"> 7.5</v>
      </c>
      <c r="R458" s="30" t="str">
        <f>SSN_7!R2439</f>
        <v>21.3</v>
      </c>
      <c r="S458" s="30" t="str">
        <f>SSN_7!S2439</f>
        <v xml:space="preserve"> 5.2</v>
      </c>
      <c r="T458" s="30" t="str">
        <f>SSN_7!T2439</f>
        <v xml:space="preserve"> 4.6</v>
      </c>
      <c r="U458" s="30" t="str">
        <f>SSN_7!U2439</f>
        <v xml:space="preserve"> 4.6</v>
      </c>
      <c r="V458" s="30" t="str">
        <f>SSN_7!V2439</f>
        <v xml:space="preserve"> 4.6</v>
      </c>
      <c r="X458" t="e">
        <f>VLOOKUP(K458,$X$1:Y$30,2,FALSE())</f>
        <v>#N/A</v>
      </c>
      <c r="AB458" s="20">
        <f>MATCH("R",$J459:$J$1000,0)</f>
        <v>16</v>
      </c>
      <c r="AC458" s="20">
        <f>ROW()</f>
        <v>458</v>
      </c>
      <c r="AD458" s="24" t="e">
        <f t="shared" ca="1" si="53"/>
        <v>#N/A</v>
      </c>
      <c r="AE458" t="str">
        <f t="shared" ca="1" si="52"/>
        <v>E</v>
      </c>
    </row>
    <row r="459" spans="1:31">
      <c r="A459"/>
      <c r="J459" s="12" t="str">
        <f>SSN_7!J2440</f>
        <v/>
      </c>
      <c r="K459" s="30" t="str">
        <f>SSN_7!K2440</f>
        <v xml:space="preserve">    </v>
      </c>
      <c r="L459" s="30" t="str">
        <f>SSN_7!L2440</f>
        <v>15.8</v>
      </c>
      <c r="M459" s="30" t="str">
        <f>SSN_7!M2440</f>
        <v>11.1</v>
      </c>
      <c r="N459" s="30" t="str">
        <f>SSN_7!N2440</f>
        <v>11.5</v>
      </c>
      <c r="O459" s="30" t="str">
        <f>SSN_7!O2440</f>
        <v>11.1</v>
      </c>
      <c r="P459" s="30" t="str">
        <f>SSN_7!P2440</f>
        <v>11.2</v>
      </c>
      <c r="Q459" s="30" t="str">
        <f>SSN_7!Q2440</f>
        <v>15.7</v>
      </c>
      <c r="R459" s="30" t="str">
        <f>SSN_7!R2440</f>
        <v>23.9</v>
      </c>
      <c r="S459" s="30" t="str">
        <f>SSN_7!S2440</f>
        <v>11.1</v>
      </c>
      <c r="T459" s="30" t="str">
        <f>SSN_7!T2440</f>
        <v>11.1</v>
      </c>
      <c r="U459" s="30" t="str">
        <f>SSN_7!U2440</f>
        <v>11.1</v>
      </c>
      <c r="V459" s="30" t="str">
        <f>SSN_7!V2440</f>
        <v>11.1</v>
      </c>
      <c r="X459" t="e">
        <f>VLOOKUP(K459,$X$1:Y$30,2,FALSE())</f>
        <v>#N/A</v>
      </c>
      <c r="AB459" s="20">
        <f>MATCH("R",$J460:$J$1000,0)</f>
        <v>15</v>
      </c>
      <c r="AC459" s="20">
        <f>ROW()</f>
        <v>459</v>
      </c>
      <c r="AD459" s="24" t="e">
        <f t="shared" ca="1" si="53"/>
        <v>#N/A</v>
      </c>
      <c r="AE459" t="str">
        <f t="shared" ca="1" si="52"/>
        <v>E</v>
      </c>
    </row>
    <row r="460" spans="1:31">
      <c r="A460"/>
      <c r="J460" s="12" t="str">
        <f>SSN_7!J2441</f>
        <v/>
      </c>
      <c r="K460" s="30" t="str">
        <f>SSN_7!K2441</f>
        <v xml:space="preserve">    </v>
      </c>
      <c r="L460" s="30" t="str">
        <f>SSN_7!L2441</f>
        <v xml:space="preserve"> 9.5</v>
      </c>
      <c r="M460" s="30" t="str">
        <f>SSN_7!M2441</f>
        <v xml:space="preserve"> 7.6</v>
      </c>
      <c r="N460" s="30" t="str">
        <f>SSN_7!N2441</f>
        <v xml:space="preserve"> 8.2</v>
      </c>
      <c r="O460" s="30" t="str">
        <f>SSN_7!O2441</f>
        <v xml:space="preserve"> 7.8</v>
      </c>
      <c r="P460" s="30" t="str">
        <f>SSN_7!P2441</f>
        <v xml:space="preserve"> 7.5</v>
      </c>
      <c r="Q460" s="30" t="str">
        <f>SSN_7!Q2441</f>
        <v xml:space="preserve"> 9.4</v>
      </c>
      <c r="R460" s="30" t="str">
        <f>SSN_7!R2441</f>
        <v>22.0</v>
      </c>
      <c r="S460" s="30" t="str">
        <f>SSN_7!S2441</f>
        <v xml:space="preserve"> 7.8</v>
      </c>
      <c r="T460" s="30" t="str">
        <f>SSN_7!T2441</f>
        <v xml:space="preserve"> 7.5</v>
      </c>
      <c r="U460" s="30" t="str">
        <f>SSN_7!U2441</f>
        <v xml:space="preserve"> 7.5</v>
      </c>
      <c r="V460" s="30" t="str">
        <f>SSN_7!V2441</f>
        <v xml:space="preserve"> 7.5</v>
      </c>
      <c r="X460" t="e">
        <f>VLOOKUP(K460,$X$1:Y$30,2,FALSE())</f>
        <v>#N/A</v>
      </c>
      <c r="AB460" s="20">
        <f>MATCH("R",$J461:$J$1000,0)</f>
        <v>14</v>
      </c>
      <c r="AC460" s="20">
        <f>ROW()</f>
        <v>460</v>
      </c>
      <c r="AD460" s="24" t="e">
        <f t="shared" ca="1" si="53"/>
        <v>#N/A</v>
      </c>
      <c r="AE460" t="str">
        <f t="shared" ca="1" si="52"/>
        <v>E</v>
      </c>
    </row>
    <row r="461" spans="1:31">
      <c r="A461"/>
      <c r="J461" s="12" t="str">
        <f>SSN_7!J2442</f>
        <v/>
      </c>
      <c r="K461" s="30" t="str">
        <f>SSN_7!K2442</f>
        <v xml:space="preserve">    </v>
      </c>
      <c r="L461" s="30" t="str">
        <f>SSN_7!L2442</f>
        <v xml:space="preserve"> 3.1</v>
      </c>
      <c r="M461" s="30" t="str">
        <f>SSN_7!M2442</f>
        <v xml:space="preserve"> 0.3</v>
      </c>
      <c r="N461" s="30" t="str">
        <f>SSN_7!N2442</f>
        <v xml:space="preserve"> 3.7</v>
      </c>
      <c r="O461" s="30" t="str">
        <f>SSN_7!O2442</f>
        <v xml:space="preserve"> 3.2</v>
      </c>
      <c r="P461" s="30" t="str">
        <f>SSN_7!P2442</f>
        <v xml:space="preserve"> 3.0</v>
      </c>
      <c r="Q461" s="30" t="str">
        <f>SSN_7!Q2442</f>
        <v xml:space="preserve"> 3.1</v>
      </c>
      <c r="R461" s="30" t="str">
        <f>SSN_7!R2442</f>
        <v xml:space="preserve"> 2.9</v>
      </c>
      <c r="S461" s="30" t="str">
        <f>SSN_7!S2442</f>
        <v xml:space="preserve"> 2.8</v>
      </c>
      <c r="T461" s="30" t="str">
        <f>SSN_7!T2442</f>
        <v xml:space="preserve"> 2.8</v>
      </c>
      <c r="U461" s="30" t="str">
        <f>SSN_7!U2442</f>
        <v xml:space="preserve"> 2.7</v>
      </c>
      <c r="V461" s="30" t="str">
        <f>SSN_7!V2442</f>
        <v xml:space="preserve"> 2.7</v>
      </c>
      <c r="X461" t="e">
        <f>VLOOKUP(K461,$X$1:Y$30,2,FALSE())</f>
        <v>#N/A</v>
      </c>
      <c r="AB461" s="20">
        <f>MATCH("R",$J462:$J$1000,0)</f>
        <v>13</v>
      </c>
      <c r="AC461" s="20">
        <f>ROW()</f>
        <v>461</v>
      </c>
      <c r="AD461" s="24" t="e">
        <f t="shared" ca="1" si="53"/>
        <v>#N/A</v>
      </c>
      <c r="AE461" t="str">
        <f t="shared" ca="1" si="52"/>
        <v>E</v>
      </c>
    </row>
    <row r="462" spans="1:31">
      <c r="A462"/>
      <c r="J462" s="12" t="str">
        <f>SSN_7!J2443</f>
        <v/>
      </c>
      <c r="K462" s="30" t="str">
        <f>SSN_7!K2443</f>
        <v xml:space="preserve">    </v>
      </c>
      <c r="L462" s="30" t="str">
        <f>SSN_7!L2443</f>
        <v xml:space="preserve"> 3.1</v>
      </c>
      <c r="M462" s="30" t="str">
        <f>SSN_7!M2443</f>
        <v xml:space="preserve"> 0.3</v>
      </c>
      <c r="N462" s="30" t="str">
        <f>SSN_7!N2443</f>
        <v xml:space="preserve"> 3.7</v>
      </c>
      <c r="O462" s="30" t="str">
        <f>SSN_7!O2443</f>
        <v xml:space="preserve"> 3.2</v>
      </c>
      <c r="P462" s="30" t="str">
        <f>SSN_7!P2443</f>
        <v xml:space="preserve"> 3.0</v>
      </c>
      <c r="Q462" s="30" t="str">
        <f>SSN_7!Q2443</f>
        <v xml:space="preserve"> 3.1</v>
      </c>
      <c r="R462" s="30" t="str">
        <f>SSN_7!R2443</f>
        <v xml:space="preserve"> 2.9</v>
      </c>
      <c r="S462" s="30" t="str">
        <f>SSN_7!S2443</f>
        <v xml:space="preserve"> 2.8</v>
      </c>
      <c r="T462" s="30" t="str">
        <f>SSN_7!T2443</f>
        <v xml:space="preserve"> 2.8</v>
      </c>
      <c r="U462" s="30" t="str">
        <f>SSN_7!U2443</f>
        <v xml:space="preserve"> 2.7</v>
      </c>
      <c r="V462" s="30" t="str">
        <f>SSN_7!V2443</f>
        <v xml:space="preserve"> 2.7</v>
      </c>
      <c r="X462" t="e">
        <f>VLOOKUP(K462,$X$1:Y$30,2,FALSE())</f>
        <v>#N/A</v>
      </c>
      <c r="AB462" s="20">
        <f>MATCH("R",$J463:$J$1000,0)</f>
        <v>12</v>
      </c>
      <c r="AC462" s="20">
        <f>ROW()</f>
        <v>462</v>
      </c>
      <c r="AD462" s="24" t="e">
        <f t="shared" ca="1" si="53"/>
        <v>#N/A</v>
      </c>
      <c r="AE462" t="str">
        <f t="shared" ca="1" si="52"/>
        <v>E</v>
      </c>
    </row>
    <row r="463" spans="1:31">
      <c r="A463"/>
      <c r="J463" s="12" t="str">
        <f>SSN_7!J2444</f>
        <v/>
      </c>
      <c r="K463" s="30" t="str">
        <f>SSN_7!K2444</f>
        <v xml:space="preserve">    </v>
      </c>
      <c r="L463" s="30" t="str">
        <f>SSN_7!L2444</f>
        <v xml:space="preserve">  40</v>
      </c>
      <c r="M463" s="30" t="str">
        <f>SSN_7!M2444</f>
        <v xml:space="preserve">  13</v>
      </c>
      <c r="N463" s="30" t="str">
        <f>SSN_7!N2444</f>
        <v xml:space="preserve">  40</v>
      </c>
      <c r="O463" s="30" t="str">
        <f>SSN_7!O2444</f>
        <v xml:space="preserve">  46</v>
      </c>
      <c r="P463" s="30" t="str">
        <f>SSN_7!P2444</f>
        <v xml:space="preserve">  50</v>
      </c>
      <c r="Q463" s="30" t="str">
        <f>SSN_7!Q2444</f>
        <v xml:space="preserve">  41</v>
      </c>
      <c r="R463" s="30" t="str">
        <f>SSN_7!R2444</f>
        <v xml:space="preserve">   7</v>
      </c>
      <c r="S463" s="30" t="str">
        <f>SSN_7!S2444</f>
        <v xml:space="preserve"> -12</v>
      </c>
      <c r="T463" s="30" t="str">
        <f>SSN_7!T2444</f>
        <v xml:space="preserve"> -11</v>
      </c>
      <c r="U463" s="30" t="str">
        <f>SSN_7!U2444</f>
        <v xml:space="preserve"> -11</v>
      </c>
      <c r="V463" s="30" t="str">
        <f>SSN_7!V2444</f>
        <v xml:space="preserve"> -10</v>
      </c>
      <c r="X463" t="e">
        <f>VLOOKUP(K463,$X$1:Y$30,2,FALSE())</f>
        <v>#N/A</v>
      </c>
      <c r="AB463" s="20">
        <f>MATCH("R",$J464:$J$1000,0)</f>
        <v>11</v>
      </c>
      <c r="AC463" s="20">
        <f>ROW()</f>
        <v>463</v>
      </c>
      <c r="AD463" s="24" t="e">
        <f t="shared" ca="1" si="53"/>
        <v>#N/A</v>
      </c>
      <c r="AE463" t="str">
        <f t="shared" ca="1" si="52"/>
        <v>E</v>
      </c>
    </row>
    <row r="464" spans="1:31">
      <c r="A464"/>
      <c r="J464" s="12" t="str">
        <f>SSN_7!J2445</f>
        <v/>
      </c>
      <c r="K464" s="30" t="str">
        <f>SSN_7!K2445</f>
        <v xml:space="preserve">    </v>
      </c>
      <c r="L464" s="30" t="str">
        <f>SSN_7!L2445</f>
        <v xml:space="preserve">RSI </v>
      </c>
      <c r="M464" s="30" t="str">
        <f>SSN_7!M2445</f>
        <v>oeff</v>
      </c>
      <c r="N464" s="30" t="str">
        <f>SSN_7!N2445</f>
        <v>Dail</v>
      </c>
      <c r="O464" s="30" t="str">
        <f>SSN_7!O2445</f>
        <v xml:space="preserve">)   </v>
      </c>
      <c r="P464" s="30" t="str">
        <f>SSN_7!P2445</f>
        <v xml:space="preserve">    </v>
      </c>
      <c r="Q464" s="30" t="str">
        <f>SSN_7!Q2445</f>
        <v>METH</v>
      </c>
      <c r="R464" s="30" t="str">
        <f>SSN_7!R2445</f>
        <v>D 30</v>
      </c>
      <c r="S464" s="30" t="str">
        <f>SSN_7!S2445</f>
        <v xml:space="preserve">  VO</v>
      </c>
      <c r="T464" s="30" t="str">
        <f>SSN_7!T2445</f>
        <v xml:space="preserve">CAP </v>
      </c>
      <c r="U464" s="30" t="str">
        <f>SSN_7!U2445</f>
        <v>6.12</v>
      </c>
      <c r="V464" s="30" t="str">
        <f>SSN_7!V2445</f>
        <v xml:space="preserve">7W  </v>
      </c>
      <c r="X464" t="e">
        <f>VLOOKUP(K464,$X$1:Y$30,2,FALSE())</f>
        <v>#N/A</v>
      </c>
      <c r="AB464" s="20">
        <f>MATCH("R",$J465:$J$1000,0)</f>
        <v>10</v>
      </c>
      <c r="AC464" s="20">
        <f>ROW()</f>
        <v>464</v>
      </c>
      <c r="AD464" s="24" t="e">
        <f t="shared" ca="1" si="53"/>
        <v>#N/A</v>
      </c>
      <c r="AE464" t="str">
        <f t="shared" ca="1" si="52"/>
        <v>E</v>
      </c>
    </row>
    <row r="465" spans="1:31">
      <c r="A465"/>
      <c r="J465" s="12" t="str">
        <f>SSN_7!J2446</f>
        <v/>
      </c>
      <c r="K465" s="30" t="str">
        <f>SSN_7!K2446</f>
        <v/>
      </c>
      <c r="L465" s="30" t="str">
        <f>SSN_7!L2446</f>
        <v/>
      </c>
      <c r="M465" s="30" t="str">
        <f>SSN_7!M2446</f>
        <v/>
      </c>
      <c r="N465" s="30" t="str">
        <f>SSN_7!N2446</f>
        <v/>
      </c>
      <c r="O465" s="30" t="str">
        <f>SSN_7!O2446</f>
        <v/>
      </c>
      <c r="P465" s="30" t="str">
        <f>SSN_7!P2446</f>
        <v/>
      </c>
      <c r="Q465" s="30" t="str">
        <f>SSN_7!Q2446</f>
        <v/>
      </c>
      <c r="R465" s="30" t="str">
        <f>SSN_7!R2446</f>
        <v/>
      </c>
      <c r="S465" s="30" t="str">
        <f>SSN_7!S2446</f>
        <v/>
      </c>
      <c r="T465" s="30" t="str">
        <f>SSN_7!T2446</f>
        <v/>
      </c>
      <c r="U465" s="30" t="str">
        <f>SSN_7!U2446</f>
        <v/>
      </c>
      <c r="V465" s="30" t="str">
        <f>SSN_7!V2446</f>
        <v/>
      </c>
      <c r="X465" t="e">
        <f>VLOOKUP(K465,$X$1:Y$30,2,FALSE())</f>
        <v>#N/A</v>
      </c>
      <c r="AB465" s="20">
        <f>MATCH("R",$J466:$J$1000,0)</f>
        <v>9</v>
      </c>
      <c r="AC465" s="20">
        <f>ROW()</f>
        <v>465</v>
      </c>
      <c r="AD465" s="24" t="e">
        <f t="shared" ca="1" si="53"/>
        <v>#N/A</v>
      </c>
      <c r="AE465" t="str">
        <f t="shared" ca="1" si="52"/>
        <v>E</v>
      </c>
    </row>
    <row r="466" spans="1:31">
      <c r="A466"/>
      <c r="J466" s="12" t="str">
        <f>SSN_7!J2447</f>
        <v/>
      </c>
      <c r="K466" s="30" t="str">
        <f>SSN_7!K2447</f>
        <v>Jan,</v>
      </c>
      <c r="L466" s="30" t="str">
        <f>SSN_7!L2447</f>
        <v>1 20</v>
      </c>
      <c r="M466" s="30" t="str">
        <f>SSN_7!M2447</f>
        <v xml:space="preserve">6   </v>
      </c>
      <c r="N466" s="30" t="str">
        <f>SSN_7!N2447</f>
        <v xml:space="preserve">    </v>
      </c>
      <c r="O466" s="30" t="str">
        <f>SSN_7!O2447</f>
        <v xml:space="preserve"> SSN</v>
      </c>
      <c r="P466" s="30" t="str">
        <f>SSN_7!P2447</f>
        <v>= 10</v>
      </c>
      <c r="Q466" s="30" t="str">
        <f>SSN_7!Q2447</f>
        <v xml:space="preserve">.   </v>
      </c>
      <c r="R466" s="30" t="str">
        <f>SSN_7!R2447</f>
        <v xml:space="preserve">    </v>
      </c>
      <c r="S466" s="30" t="str">
        <f>SSN_7!S2447</f>
        <v xml:space="preserve">    </v>
      </c>
      <c r="T466" s="30" t="str">
        <f>SSN_7!T2447</f>
        <v xml:space="preserve">  Mi</v>
      </c>
      <c r="U466" s="30" t="str">
        <f>SSN_7!U2447</f>
        <v>imum</v>
      </c>
      <c r="V466" s="30" t="str">
        <f>SSN_7!V2447</f>
        <v>Angl</v>
      </c>
      <c r="X466" t="e">
        <f>VLOOKUP(K466,$X$1:Y$30,2,FALSE())</f>
        <v>#N/A</v>
      </c>
      <c r="AB466" s="20">
        <f>MATCH("R",$J467:$J$1000,0)</f>
        <v>8</v>
      </c>
      <c r="AC466" s="20">
        <f>ROW()</f>
        <v>466</v>
      </c>
      <c r="AD466" s="24" t="e">
        <f t="shared" ca="1" si="53"/>
        <v>#N/A</v>
      </c>
      <c r="AE466" t="str">
        <f t="shared" ca="1" si="52"/>
        <v>E</v>
      </c>
    </row>
    <row r="467" spans="1:31">
      <c r="A467"/>
      <c r="J467" s="12" t="str">
        <f>SSN_7!J2448</f>
        <v/>
      </c>
      <c r="K467" s="30" t="str">
        <f>SSN_7!K2448</f>
        <v>HOME</v>
      </c>
      <c r="L467" s="30" t="str">
        <f>SSN_7!L2448</f>
        <v xml:space="preserve">    </v>
      </c>
      <c r="M467" s="30" t="str">
        <f>SSN_7!M2448</f>
        <v xml:space="preserve">    </v>
      </c>
      <c r="N467" s="30" t="str">
        <f>SSN_7!N2448</f>
        <v xml:space="preserve">    </v>
      </c>
      <c r="O467" s="30" t="str">
        <f>SSN_7!O2448</f>
        <v>AUST</v>
      </c>
      <c r="P467" s="30" t="str">
        <f>SSN_7!P2448</f>
        <v xml:space="preserve">N   </v>
      </c>
      <c r="Q467" s="30" t="str">
        <f>SSN_7!Q2448</f>
        <v xml:space="preserve">    </v>
      </c>
      <c r="R467" s="30" t="str">
        <f>SSN_7!R2448</f>
        <v xml:space="preserve">    </v>
      </c>
      <c r="S467" s="30" t="str">
        <f>SSN_7!S2448</f>
        <v xml:space="preserve">  AZ</v>
      </c>
      <c r="T467" s="30" t="str">
        <f>SSN_7!T2448</f>
        <v>MUTH</v>
      </c>
      <c r="U467" s="30" t="str">
        <f>SSN_7!U2448</f>
        <v xml:space="preserve">    </v>
      </c>
      <c r="V467" s="30" t="str">
        <f>SSN_7!V2448</f>
        <v xml:space="preserve">    </v>
      </c>
      <c r="X467" t="e">
        <f>VLOOKUP(K467,$X$1:Y$30,2,FALSE())</f>
        <v>#N/A</v>
      </c>
      <c r="AB467" s="20">
        <f>MATCH("R",$J468:$J$1000,0)</f>
        <v>7</v>
      </c>
      <c r="AC467" s="20">
        <f>ROW()</f>
        <v>467</v>
      </c>
      <c r="AD467" s="24" t="e">
        <f t="shared" ca="1" si="53"/>
        <v>#N/A</v>
      </c>
      <c r="AE467" t="str">
        <f t="shared" ca="1" si="52"/>
        <v>E</v>
      </c>
    </row>
    <row r="468" spans="1:31">
      <c r="A468"/>
      <c r="J468" s="12" t="str">
        <f>SSN_7!J2449</f>
        <v/>
      </c>
      <c r="K468" s="30" t="str">
        <f>SSN_7!K2449</f>
        <v>32.9</v>
      </c>
      <c r="L468" s="30" t="str">
        <f>SSN_7!L2449</f>
        <v xml:space="preserve"> N  </v>
      </c>
      <c r="M468" s="30" t="str">
        <f>SSN_7!M2449</f>
        <v>96.6</v>
      </c>
      <c r="N468" s="30" t="str">
        <f>SSN_7!N2449</f>
        <v xml:space="preserve"> W -</v>
      </c>
      <c r="O468" s="30" t="str">
        <f>SSN_7!O2449</f>
        <v>30.2</v>
      </c>
      <c r="P468" s="30" t="str">
        <f>SSN_7!P2449</f>
        <v xml:space="preserve"> N  </v>
      </c>
      <c r="Q468" s="30" t="str">
        <f>SSN_7!Q2449</f>
        <v>97.7</v>
      </c>
      <c r="R468" s="30" t="str">
        <f>SSN_7!R2449</f>
        <v xml:space="preserve"> W  </v>
      </c>
      <c r="S468" s="30" t="str">
        <f>SSN_7!S2449</f>
        <v xml:space="preserve"> 199</v>
      </c>
      <c r="T468" s="30" t="str">
        <f>SSN_7!T2449</f>
        <v xml:space="preserve">97  </v>
      </c>
      <c r="U468" s="30" t="str">
        <f>SSN_7!U2449</f>
        <v>19.3</v>
      </c>
      <c r="V468" s="30" t="str">
        <f>SSN_7!V2449</f>
        <v xml:space="preserve">    </v>
      </c>
      <c r="X468" t="e">
        <f>VLOOKUP(K468,$X$1:Y$30,2,FALSE())</f>
        <v>#N/A</v>
      </c>
      <c r="AB468" s="20">
        <f>MATCH("R",$J469:$J$1000,0)</f>
        <v>6</v>
      </c>
      <c r="AC468" s="20">
        <f>ROW()</f>
        <v>468</v>
      </c>
      <c r="AD468" s="24" t="e">
        <f t="shared" ca="1" si="53"/>
        <v>#N/A</v>
      </c>
      <c r="AE468" t="str">
        <f t="shared" ca="1" si="52"/>
        <v>E</v>
      </c>
    </row>
    <row r="469" spans="1:31">
      <c r="A469"/>
      <c r="J469" s="12" t="str">
        <f>SSN_7!J2450</f>
        <v/>
      </c>
      <c r="K469" s="30" t="str">
        <f>SSN_7!K2450</f>
        <v>XMTR</v>
      </c>
      <c r="L469" s="30" t="str">
        <f>SSN_7!L2450</f>
        <v xml:space="preserve"> 2-3</v>
      </c>
      <c r="M469" s="30" t="str">
        <f>SSN_7!M2450</f>
        <v xml:space="preserve"> ION</v>
      </c>
      <c r="N469" s="30" t="str">
        <f>SSN_7!N2450</f>
        <v>AP #</v>
      </c>
      <c r="O469" s="30" t="str">
        <f>SSN_7!O2450</f>
        <v>3[sa</v>
      </c>
      <c r="P469" s="30" t="str">
        <f>SSN_7!P2450</f>
        <v>ples</v>
      </c>
      <c r="Q469" s="30" t="str">
        <f>SSN_7!Q2450</f>
        <v>SAMP</v>
      </c>
      <c r="R469" s="30" t="str">
        <f>SSN_7!R2450</f>
        <v>E.23</v>
      </c>
      <c r="S469" s="30" t="str">
        <f>SSN_7!S2450</f>
        <v xml:space="preserve">   ]</v>
      </c>
      <c r="T469" s="30" t="str">
        <f>SSN_7!T2450</f>
        <v xml:space="preserve">Az= </v>
      </c>
      <c r="U469" s="30" t="str">
        <f>SSN_7!U2450</f>
        <v xml:space="preserve">0.0 </v>
      </c>
      <c r="V469" s="30" t="str">
        <f>SSN_7!V2450</f>
        <v>FFaz</v>
      </c>
      <c r="X469" t="e">
        <f>VLOOKUP(K469,$X$1:Y$30,2,FALSE())</f>
        <v>#N/A</v>
      </c>
      <c r="AB469" s="20">
        <f>MATCH("R",$J470:$J$1000,0)</f>
        <v>5</v>
      </c>
      <c r="AC469" s="20">
        <f>ROW()</f>
        <v>469</v>
      </c>
      <c r="AD469" s="24" t="e">
        <f t="shared" ca="1" si="53"/>
        <v>#N/A</v>
      </c>
      <c r="AE469" t="str">
        <f t="shared" ca="1" si="52"/>
        <v>E</v>
      </c>
    </row>
    <row r="470" spans="1:31">
      <c r="A470"/>
      <c r="J470" s="12" t="str">
        <f>SSN_7!J2451</f>
        <v/>
      </c>
      <c r="K470" s="30" t="str">
        <f>SSN_7!K2451</f>
        <v>RCVR</v>
      </c>
      <c r="L470" s="30" t="str">
        <f>SSN_7!L2451</f>
        <v xml:space="preserve"> 2-3</v>
      </c>
      <c r="M470" s="30" t="str">
        <f>SSN_7!M2451</f>
        <v xml:space="preserve"> ION</v>
      </c>
      <c r="N470" s="30" t="str">
        <f>SSN_7!N2451</f>
        <v>AP #</v>
      </c>
      <c r="O470" s="30" t="str">
        <f>SSN_7!O2451</f>
        <v>3[sa</v>
      </c>
      <c r="P470" s="30" t="str">
        <f>SSN_7!P2451</f>
        <v>ples</v>
      </c>
      <c r="Q470" s="30" t="str">
        <f>SSN_7!Q2451</f>
        <v>SAMP</v>
      </c>
      <c r="R470" s="30" t="str">
        <f>SSN_7!R2451</f>
        <v>E.23</v>
      </c>
      <c r="S470" s="30" t="str">
        <f>SSN_7!S2451</f>
        <v xml:space="preserve">   ]</v>
      </c>
      <c r="T470" s="30" t="str">
        <f>SSN_7!T2451</f>
        <v xml:space="preserve">Az= </v>
      </c>
      <c r="U470" s="30" t="str">
        <f>SSN_7!U2451</f>
        <v xml:space="preserve">0.0 </v>
      </c>
      <c r="V470" s="30" t="str">
        <f>SSN_7!V2451</f>
        <v>FFaz</v>
      </c>
      <c r="X470" t="e">
        <f>VLOOKUP(K470,$X$1:Y$30,2,FALSE())</f>
        <v>#N/A</v>
      </c>
      <c r="AB470" s="20">
        <f>MATCH("R",$J471:$J$1000,0)</f>
        <v>4</v>
      </c>
      <c r="AC470" s="20">
        <f>ROW()</f>
        <v>470</v>
      </c>
      <c r="AD470" s="24" t="e">
        <f t="shared" ca="1" si="53"/>
        <v>#N/A</v>
      </c>
      <c r="AE470" t="str">
        <f t="shared" ca="1" si="52"/>
        <v>E</v>
      </c>
    </row>
    <row r="471" spans="1:31">
      <c r="A471"/>
      <c r="J471" s="12" t="str">
        <f>SSN_7!J2452</f>
        <v/>
      </c>
      <c r="K471" s="30" t="str">
        <f>SSN_7!K2452</f>
        <v>3 MH</v>
      </c>
      <c r="L471" s="30" t="str">
        <f>SSN_7!L2452</f>
        <v xml:space="preserve"> NOI</v>
      </c>
      <c r="M471" s="30" t="str">
        <f>SSN_7!M2452</f>
        <v xml:space="preserve">E = </v>
      </c>
      <c r="N471" s="30" t="str">
        <f>SSN_7!N2452</f>
        <v>145.</v>
      </c>
      <c r="O471" s="30" t="str">
        <f>SSN_7!O2452</f>
        <v xml:space="preserve"> dBW</v>
      </c>
      <c r="P471" s="30" t="str">
        <f>SSN_7!P2452</f>
        <v xml:space="preserve">    </v>
      </c>
      <c r="Q471" s="30" t="str">
        <f>SSN_7!Q2452</f>
        <v xml:space="preserve">EQ. </v>
      </c>
      <c r="R471" s="30" t="str">
        <f>SSN_7!R2452</f>
        <v>EL =</v>
      </c>
      <c r="S471" s="30" t="str">
        <f>SSN_7!S2452</f>
        <v xml:space="preserve">90% </v>
      </c>
      <c r="T471" s="30" t="str">
        <f>SSN_7!T2452</f>
        <v xml:space="preserve">  RE</v>
      </c>
      <c r="U471" s="30" t="str">
        <f>SSN_7!U2452</f>
        <v>. SN</v>
      </c>
      <c r="V471" s="30" t="str">
        <f>SSN_7!V2452</f>
        <v xml:space="preserve"> = 7</v>
      </c>
      <c r="X471" t="e">
        <f>VLOOKUP(K471,$X$1:Y$30,2,FALSE())</f>
        <v>#N/A</v>
      </c>
      <c r="AB471" s="20">
        <f>MATCH("R",$J472:$J$1000,0)</f>
        <v>3</v>
      </c>
      <c r="AC471" s="20">
        <f>ROW()</f>
        <v>471</v>
      </c>
      <c r="AD471" s="24" t="e">
        <f t="shared" ca="1" si="53"/>
        <v>#N/A</v>
      </c>
      <c r="AE471" t="str">
        <f t="shared" ca="1" si="52"/>
        <v>E</v>
      </c>
    </row>
    <row r="472" spans="1:31">
      <c r="A472"/>
      <c r="J472" s="12" t="str">
        <f>SSN_7!J2453</f>
        <v/>
      </c>
      <c r="K472" s="30" t="str">
        <f>SSN_7!K2453</f>
        <v>MULT</v>
      </c>
      <c r="L472" s="30" t="str">
        <f>SSN_7!L2453</f>
        <v>PATH</v>
      </c>
      <c r="M472" s="30" t="str">
        <f>SSN_7!M2453</f>
        <v>POWE</v>
      </c>
      <c r="N472" s="30" t="str">
        <f>SSN_7!N2453</f>
        <v xml:space="preserve"> TOL</v>
      </c>
      <c r="O472" s="30" t="str">
        <f>SSN_7!O2453</f>
        <v>RANC</v>
      </c>
      <c r="P472" s="30" t="str">
        <f>SSN_7!P2453</f>
        <v xml:space="preserve"> =  </v>
      </c>
      <c r="Q472" s="30" t="str">
        <f>SSN_7!Q2453</f>
        <v>.0 d</v>
      </c>
      <c r="R472" s="30" t="str">
        <f>SSN_7!R2453</f>
        <v xml:space="preserve">   M</v>
      </c>
      <c r="S472" s="30" t="str">
        <f>SSN_7!S2453</f>
        <v>LTIP</v>
      </c>
      <c r="T472" s="30" t="str">
        <f>SSN_7!T2453</f>
        <v>TH D</v>
      </c>
      <c r="U472" s="30" t="str">
        <f>SSN_7!U2453</f>
        <v xml:space="preserve">LAY </v>
      </c>
      <c r="V472" s="30" t="str">
        <f>SSN_7!V2453</f>
        <v>OLER</v>
      </c>
      <c r="X472" t="e">
        <f>VLOOKUP(K472,$X$1:Y$30,2,FALSE())</f>
        <v>#N/A</v>
      </c>
      <c r="AB472" s="20">
        <f>MATCH("R",$J473:$J$1000,0)</f>
        <v>2</v>
      </c>
      <c r="AC472" s="20">
        <f>ROW()</f>
        <v>472</v>
      </c>
      <c r="AD472" s="24" t="e">
        <f t="shared" ca="1" si="53"/>
        <v>#N/A</v>
      </c>
      <c r="AE472" t="str">
        <f t="shared" ca="1" si="52"/>
        <v>E</v>
      </c>
    </row>
    <row r="473" spans="1:31">
      <c r="A473"/>
      <c r="J473" s="12" t="str">
        <f>SSN_7!J2454</f>
        <v/>
      </c>
      <c r="K473" s="30" t="str">
        <f>SSN_7!K2454</f>
        <v/>
      </c>
      <c r="L473" s="30" t="str">
        <f>SSN_7!L2454</f>
        <v/>
      </c>
      <c r="M473" s="30" t="str">
        <f>SSN_7!M2454</f>
        <v/>
      </c>
      <c r="N473" s="30" t="str">
        <f>SSN_7!N2454</f>
        <v/>
      </c>
      <c r="O473" s="30" t="str">
        <f>SSN_7!O2454</f>
        <v/>
      </c>
      <c r="P473" s="30" t="str">
        <f>SSN_7!P2454</f>
        <v/>
      </c>
      <c r="Q473" s="30" t="str">
        <f>SSN_7!Q2454</f>
        <v/>
      </c>
      <c r="R473" s="30" t="str">
        <f>SSN_7!R2454</f>
        <v/>
      </c>
      <c r="S473" s="30" t="str">
        <f>SSN_7!S2454</f>
        <v/>
      </c>
      <c r="T473" s="30" t="str">
        <f>SSN_7!T2454</f>
        <v/>
      </c>
      <c r="U473" s="30" t="str">
        <f>SSN_7!U2454</f>
        <v/>
      </c>
      <c r="V473" s="30" t="str">
        <f>SSN_7!V2454</f>
        <v/>
      </c>
      <c r="X473" t="e">
        <f>VLOOKUP(K473,$X$1:Y$30,2,FALSE())</f>
        <v>#N/A</v>
      </c>
      <c r="AB473" s="20">
        <f>MATCH("R",$J474:$J$1000,0)</f>
        <v>1</v>
      </c>
      <c r="AC473" s="20">
        <f>ROW()</f>
        <v>473</v>
      </c>
      <c r="AD473" s="24" t="e">
        <f t="shared" ca="1" si="53"/>
        <v>#N/A</v>
      </c>
      <c r="AE473" t="str">
        <f t="shared" ca="1" si="52"/>
        <v>E</v>
      </c>
    </row>
    <row r="474" spans="1:31">
      <c r="A474"/>
      <c r="J474" s="12" t="str">
        <f>SSN_7!J2455</f>
        <v>R</v>
      </c>
      <c r="K474" s="30" t="str">
        <f>SSN_7!K2455</f>
        <v>17.0</v>
      </c>
      <c r="L474" s="30" t="str">
        <f>SSN_7!L2455</f>
        <v>10.9</v>
      </c>
      <c r="M474" s="30" t="str">
        <f>SSN_7!M2455</f>
        <v xml:space="preserve"> 2.0</v>
      </c>
      <c r="N474" s="30" t="str">
        <f>SSN_7!N2455</f>
        <v xml:space="preserve"> 4.0</v>
      </c>
      <c r="O474" s="30" t="str">
        <f>SSN_7!O2455</f>
        <v xml:space="preserve"> 5.4</v>
      </c>
      <c r="P474" s="30" t="str">
        <f>SSN_7!P2455</f>
        <v xml:space="preserve"> 7.3</v>
      </c>
      <c r="Q474" s="30" t="str">
        <f>SSN_7!Q2455</f>
        <v>10.2</v>
      </c>
      <c r="R474" s="30" t="str">
        <f>SSN_7!R2455</f>
        <v>14.4</v>
      </c>
      <c r="S474" s="30" t="str">
        <f>SSN_7!S2455</f>
        <v>18.2</v>
      </c>
      <c r="T474" s="30" t="str">
        <f>SSN_7!T2455</f>
        <v>21.5</v>
      </c>
      <c r="U474" s="30" t="str">
        <f>SSN_7!U2455</f>
        <v>25.0</v>
      </c>
      <c r="V474" s="30" t="str">
        <f>SSN_7!V2455</f>
        <v>29.0</v>
      </c>
      <c r="X474" t="str">
        <f>VLOOKUP(K474,$X$1:Y$30,2,FALSE())</f>
        <v>1700</v>
      </c>
      <c r="AB474" s="20">
        <f>MATCH("R",$J475:$J$1000,0)</f>
        <v>23</v>
      </c>
      <c r="AC474" s="20">
        <f>ROW()</f>
        <v>474</v>
      </c>
      <c r="AD474" s="24" t="e">
        <f t="shared" ca="1" si="53"/>
        <v>#N/A</v>
      </c>
      <c r="AE474" t="str">
        <f t="shared" ca="1" si="52"/>
        <v>E</v>
      </c>
    </row>
    <row r="475" spans="1:31">
      <c r="A475"/>
      <c r="J475" s="12" t="str">
        <f>SSN_7!J2456</f>
        <v/>
      </c>
      <c r="K475" s="30" t="str">
        <f>SSN_7!K2456</f>
        <v xml:space="preserve">    </v>
      </c>
      <c r="L475" s="30" t="str">
        <f>SSN_7!L2456</f>
        <v xml:space="preserve"> 1F2</v>
      </c>
      <c r="M475" s="30" t="str">
        <f>SSN_7!M2456</f>
        <v xml:space="preserve"> 1 E</v>
      </c>
      <c r="N475" s="30" t="str">
        <f>SSN_7!N2456</f>
        <v xml:space="preserve"> 1 E</v>
      </c>
      <c r="O475" s="30" t="str">
        <f>SSN_7!O2456</f>
        <v xml:space="preserve"> 1F1</v>
      </c>
      <c r="P475" s="30" t="str">
        <f>SSN_7!P2456</f>
        <v xml:space="preserve"> 1F2</v>
      </c>
      <c r="Q475" s="30" t="str">
        <f>SSN_7!Q2456</f>
        <v xml:space="preserve"> 1F2</v>
      </c>
      <c r="R475" s="30" t="str">
        <f>SSN_7!R2456</f>
        <v xml:space="preserve"> 1F2</v>
      </c>
      <c r="S475" s="30" t="str">
        <f>SSN_7!S2456</f>
        <v xml:space="preserve"> 1F2</v>
      </c>
      <c r="T475" s="30" t="str">
        <f>SSN_7!T2456</f>
        <v xml:space="preserve"> 1F2</v>
      </c>
      <c r="U475" s="30" t="str">
        <f>SSN_7!U2456</f>
        <v xml:space="preserve"> 1F2</v>
      </c>
      <c r="V475" s="30" t="str">
        <f>SSN_7!V2456</f>
        <v xml:space="preserve"> 1F2</v>
      </c>
      <c r="X475" t="e">
        <f>VLOOKUP(K475,$X$1:Y$30,2,FALSE())</f>
        <v>#N/A</v>
      </c>
      <c r="AB475" s="20">
        <f>MATCH("R",$J476:$J$1000,0)</f>
        <v>22</v>
      </c>
      <c r="AC475" s="20">
        <f>ROW()</f>
        <v>475</v>
      </c>
      <c r="AD475" s="24" t="e">
        <f t="shared" ca="1" si="53"/>
        <v>#N/A</v>
      </c>
      <c r="AE475" t="str">
        <f t="shared" ca="1" si="52"/>
        <v>E</v>
      </c>
    </row>
    <row r="476" spans="1:31">
      <c r="A476"/>
      <c r="J476" s="12" t="str">
        <f>SSN_7!J2457</f>
        <v/>
      </c>
      <c r="K476" s="30" t="str">
        <f>SSN_7!K2457</f>
        <v xml:space="preserve">    </v>
      </c>
      <c r="L476" s="30" t="str">
        <f>SSN_7!L2457</f>
        <v>63.8</v>
      </c>
      <c r="M476" s="30" t="str">
        <f>SSN_7!M2457</f>
        <v>28.6</v>
      </c>
      <c r="N476" s="30" t="str">
        <f>SSN_7!N2457</f>
        <v>30.9</v>
      </c>
      <c r="O476" s="30" t="str">
        <f>SSN_7!O2457</f>
        <v>54.3</v>
      </c>
      <c r="P476" s="30" t="str">
        <f>SSN_7!P2457</f>
        <v>53.3</v>
      </c>
      <c r="Q476" s="30" t="str">
        <f>SSN_7!Q2457</f>
        <v>59.2</v>
      </c>
      <c r="R476" s="30" t="str">
        <f>SSN_7!R2457</f>
        <v>63.4</v>
      </c>
      <c r="S476" s="30" t="str">
        <f>SSN_7!S2457</f>
        <v>63.4</v>
      </c>
      <c r="T476" s="30" t="str">
        <f>SSN_7!T2457</f>
        <v>63.4</v>
      </c>
      <c r="U476" s="30" t="str">
        <f>SSN_7!U2457</f>
        <v>63.4</v>
      </c>
      <c r="V476" s="30" t="str">
        <f>SSN_7!V2457</f>
        <v>63.4</v>
      </c>
      <c r="X476" t="e">
        <f>VLOOKUP(K476,$X$1:Y$30,2,FALSE())</f>
        <v>#N/A</v>
      </c>
      <c r="AB476" s="20">
        <f>MATCH("R",$J477:$J$1000,0)</f>
        <v>21</v>
      </c>
      <c r="AC476" s="20">
        <f>ROW()</f>
        <v>476</v>
      </c>
      <c r="AD476" s="24" t="e">
        <f t="shared" ca="1" si="53"/>
        <v>#N/A</v>
      </c>
      <c r="AE476" t="str">
        <f t="shared" ca="1" si="52"/>
        <v>E</v>
      </c>
    </row>
    <row r="477" spans="1:31">
      <c r="A477"/>
      <c r="J477" s="12" t="str">
        <f>SSN_7!J2458</f>
        <v/>
      </c>
      <c r="K477" s="30" t="str">
        <f>SSN_7!K2458</f>
        <v xml:space="preserve">    </v>
      </c>
      <c r="L477" s="30" t="str">
        <f>SSN_7!L2458</f>
        <v xml:space="preserve"> 2.6</v>
      </c>
      <c r="M477" s="30" t="str">
        <f>SSN_7!M2458</f>
        <v xml:space="preserve"> 1.2</v>
      </c>
      <c r="N477" s="30" t="str">
        <f>SSN_7!N2458</f>
        <v xml:space="preserve"> 1.3</v>
      </c>
      <c r="O477" s="30" t="str">
        <f>SSN_7!O2458</f>
        <v xml:space="preserve"> 1.9</v>
      </c>
      <c r="P477" s="30" t="str">
        <f>SSN_7!P2458</f>
        <v xml:space="preserve"> 1.9</v>
      </c>
      <c r="Q477" s="30" t="str">
        <f>SSN_7!Q2458</f>
        <v xml:space="preserve"> 2.2</v>
      </c>
      <c r="R477" s="30" t="str">
        <f>SSN_7!R2458</f>
        <v xml:space="preserve"> 2.5</v>
      </c>
      <c r="S477" s="30" t="str">
        <f>SSN_7!S2458</f>
        <v xml:space="preserve"> 2.5</v>
      </c>
      <c r="T477" s="30" t="str">
        <f>SSN_7!T2458</f>
        <v xml:space="preserve"> 2.5</v>
      </c>
      <c r="U477" s="30" t="str">
        <f>SSN_7!U2458</f>
        <v xml:space="preserve"> 2.5</v>
      </c>
      <c r="V477" s="30" t="str">
        <f>SSN_7!V2458</f>
        <v xml:space="preserve"> 2.5</v>
      </c>
      <c r="X477" t="e">
        <f>VLOOKUP(K477,$X$1:Y$30,2,FALSE())</f>
        <v>#N/A</v>
      </c>
      <c r="AB477" s="20">
        <f>MATCH("R",$J478:$J$1000,0)</f>
        <v>20</v>
      </c>
      <c r="AC477" s="20">
        <f>ROW()</f>
        <v>477</v>
      </c>
      <c r="AD477" s="24" t="e">
        <f t="shared" ca="1" si="53"/>
        <v>#N/A</v>
      </c>
      <c r="AE477" t="str">
        <f t="shared" ca="1" si="52"/>
        <v>E</v>
      </c>
    </row>
    <row r="478" spans="1:31">
      <c r="A478"/>
      <c r="J478" s="12" t="str">
        <f>SSN_7!J2459</f>
        <v/>
      </c>
      <c r="K478" s="30" t="str">
        <f>SSN_7!K2459</f>
        <v xml:space="preserve">    </v>
      </c>
      <c r="L478" s="30" t="str">
        <f>SSN_7!L2459</f>
        <v xml:space="preserve"> 348</v>
      </c>
      <c r="M478" s="30" t="str">
        <f>SSN_7!M2459</f>
        <v xml:space="preserve">  92</v>
      </c>
      <c r="N478" s="30" t="str">
        <f>SSN_7!N2459</f>
        <v xml:space="preserve"> 100</v>
      </c>
      <c r="O478" s="30" t="str">
        <f>SSN_7!O2459</f>
        <v xml:space="preserve"> 236</v>
      </c>
      <c r="P478" s="30" t="str">
        <f>SSN_7!P2459</f>
        <v xml:space="preserve"> 227</v>
      </c>
      <c r="Q478" s="30" t="str">
        <f>SSN_7!Q2459</f>
        <v xml:space="preserve"> 286</v>
      </c>
      <c r="R478" s="30" t="str">
        <f>SSN_7!R2459</f>
        <v xml:space="preserve"> 342</v>
      </c>
      <c r="S478" s="30" t="str">
        <f>SSN_7!S2459</f>
        <v xml:space="preserve"> 342</v>
      </c>
      <c r="T478" s="30" t="str">
        <f>SSN_7!T2459</f>
        <v xml:space="preserve"> 342</v>
      </c>
      <c r="U478" s="30" t="str">
        <f>SSN_7!U2459</f>
        <v xml:space="preserve"> 342</v>
      </c>
      <c r="V478" s="30" t="str">
        <f>SSN_7!V2459</f>
        <v xml:space="preserve"> 342</v>
      </c>
      <c r="X478" t="e">
        <f>VLOOKUP(K478,$X$1:Y$30,2,FALSE())</f>
        <v>#N/A</v>
      </c>
      <c r="AB478" s="20">
        <f>MATCH("R",$J479:$J$1000,0)</f>
        <v>19</v>
      </c>
      <c r="AC478" s="20">
        <f>ROW()</f>
        <v>478</v>
      </c>
      <c r="AD478" s="24" t="e">
        <f t="shared" ca="1" si="53"/>
        <v>#N/A</v>
      </c>
      <c r="AE478" t="str">
        <f t="shared" ca="1" si="52"/>
        <v>E</v>
      </c>
    </row>
    <row r="479" spans="1:31">
      <c r="A479"/>
      <c r="J479" s="12" t="str">
        <f>SSN_7!J2460</f>
        <v/>
      </c>
      <c r="K479" s="30" t="str">
        <f>SSN_7!K2460</f>
        <v xml:space="preserve">    </v>
      </c>
      <c r="L479" s="30" t="str">
        <f>SSN_7!L2460</f>
        <v>0.50</v>
      </c>
      <c r="M479" s="30" t="str">
        <f>SSN_7!M2460</f>
        <v>1.00</v>
      </c>
      <c r="N479" s="30" t="str">
        <f>SSN_7!N2460</f>
        <v>1.00</v>
      </c>
      <c r="O479" s="30" t="str">
        <f>SSN_7!O2460</f>
        <v>0.54</v>
      </c>
      <c r="P479" s="30" t="str">
        <f>SSN_7!P2460</f>
        <v>1.00</v>
      </c>
      <c r="Q479" s="30" t="str">
        <f>SSN_7!Q2460</f>
        <v>0.72</v>
      </c>
      <c r="R479" s="30" t="str">
        <f>SSN_7!R2460</f>
        <v>0.01</v>
      </c>
      <c r="S479" s="30" t="str">
        <f>SSN_7!S2460</f>
        <v>0.00</v>
      </c>
      <c r="T479" s="30" t="str">
        <f>SSN_7!T2460</f>
        <v>0.00</v>
      </c>
      <c r="U479" s="30" t="str">
        <f>SSN_7!U2460</f>
        <v>0.00</v>
      </c>
      <c r="V479" s="30" t="str">
        <f>SSN_7!V2460</f>
        <v>0.00</v>
      </c>
      <c r="X479" t="e">
        <f>VLOOKUP(K479,$X$1:Y$30,2,FALSE())</f>
        <v>#N/A</v>
      </c>
      <c r="AB479" s="20">
        <f>MATCH("R",$J480:$J$1000,0)</f>
        <v>18</v>
      </c>
      <c r="AC479" s="20">
        <f>ROW()</f>
        <v>479</v>
      </c>
      <c r="AD479" s="24" t="e">
        <f t="shared" ca="1" si="53"/>
        <v>#N/A</v>
      </c>
      <c r="AE479" t="str">
        <f t="shared" ca="1" si="52"/>
        <v>E</v>
      </c>
    </row>
    <row r="480" spans="1:31">
      <c r="A480"/>
      <c r="J480" s="12" t="str">
        <f>SSN_7!J2461</f>
        <v/>
      </c>
      <c r="K480" s="30" t="str">
        <f>SSN_7!K2461</f>
        <v xml:space="preserve">    </v>
      </c>
      <c r="L480" s="30" t="str">
        <f>SSN_7!L2461</f>
        <v xml:space="preserve"> 120</v>
      </c>
      <c r="M480" s="30" t="str">
        <f>SSN_7!M2461</f>
        <v xml:space="preserve"> 152</v>
      </c>
      <c r="N480" s="30" t="str">
        <f>SSN_7!N2461</f>
        <v xml:space="preserve"> 133</v>
      </c>
      <c r="O480" s="30" t="str">
        <f>SSN_7!O2461</f>
        <v xml:space="preserve"> 122</v>
      </c>
      <c r="P480" s="30" t="str">
        <f>SSN_7!P2461</f>
        <v xml:space="preserve"> 117</v>
      </c>
      <c r="Q480" s="30" t="str">
        <f>SSN_7!Q2461</f>
        <v xml:space="preserve"> 118</v>
      </c>
      <c r="R480" s="30" t="str">
        <f>SSN_7!R2461</f>
        <v xml:space="preserve"> 140</v>
      </c>
      <c r="S480" s="30" t="str">
        <f>SSN_7!S2461</f>
        <v xml:space="preserve"> 182</v>
      </c>
      <c r="T480" s="30" t="str">
        <f>SSN_7!T2461</f>
        <v xml:space="preserve"> 188</v>
      </c>
      <c r="U480" s="30" t="str">
        <f>SSN_7!U2461</f>
        <v xml:space="preserve"> 189</v>
      </c>
      <c r="V480" s="30" t="str">
        <f>SSN_7!V2461</f>
        <v xml:space="preserve"> 190</v>
      </c>
      <c r="X480" t="e">
        <f>VLOOKUP(K480,$X$1:Y$30,2,FALSE())</f>
        <v>#N/A</v>
      </c>
      <c r="AB480" s="20">
        <f>MATCH("R",$J481:$J$1000,0)</f>
        <v>17</v>
      </c>
      <c r="AC480" s="20">
        <f>ROW()</f>
        <v>480</v>
      </c>
      <c r="AD480" s="24" t="e">
        <f t="shared" ca="1" si="53"/>
        <v>#N/A</v>
      </c>
      <c r="AE480" t="str">
        <f t="shared" ca="1" si="52"/>
        <v>E</v>
      </c>
    </row>
    <row r="481" spans="1:31">
      <c r="A481"/>
      <c r="J481" s="12" t="str">
        <f>SSN_7!J2462</f>
        <v/>
      </c>
      <c r="K481" s="30" t="str">
        <f>SSN_7!K2462</f>
        <v xml:space="preserve">    </v>
      </c>
      <c r="L481" s="30" t="str">
        <f>SSN_7!L2462</f>
        <v xml:space="preserve">  25</v>
      </c>
      <c r="M481" s="30" t="str">
        <f>SSN_7!M2462</f>
        <v xml:space="preserve"> -19</v>
      </c>
      <c r="N481" s="30" t="str">
        <f>SSN_7!N2462</f>
        <v xml:space="preserve">   5</v>
      </c>
      <c r="O481" s="30" t="str">
        <f>SSN_7!O2462</f>
        <v xml:space="preserve">  17</v>
      </c>
      <c r="P481" s="30" t="str">
        <f>SSN_7!P2462</f>
        <v xml:space="preserve">  24</v>
      </c>
      <c r="Q481" s="30" t="str">
        <f>SSN_7!Q2462</f>
        <v xml:space="preserve">  26</v>
      </c>
      <c r="R481" s="30" t="str">
        <f>SSN_7!R2462</f>
        <v xml:space="preserve">   7</v>
      </c>
      <c r="S481" s="30" t="str">
        <f>SSN_7!S2462</f>
        <v xml:space="preserve"> -32</v>
      </c>
      <c r="T481" s="30" t="str">
        <f>SSN_7!T2462</f>
        <v xml:space="preserve"> -36</v>
      </c>
      <c r="U481" s="30" t="str">
        <f>SSN_7!U2462</f>
        <v xml:space="preserve"> -36</v>
      </c>
      <c r="V481" s="30" t="str">
        <f>SSN_7!V2462</f>
        <v xml:space="preserve"> -36</v>
      </c>
      <c r="X481" t="e">
        <f>VLOOKUP(K481,$X$1:Y$30,2,FALSE())</f>
        <v>#N/A</v>
      </c>
      <c r="AB481" s="20">
        <f>MATCH("R",$J482:$J$1000,0)</f>
        <v>16</v>
      </c>
      <c r="AC481" s="20">
        <f>ROW()</f>
        <v>481</v>
      </c>
      <c r="AD481" s="24" t="e">
        <f t="shared" ca="1" si="53"/>
        <v>#N/A</v>
      </c>
      <c r="AE481" t="str">
        <f t="shared" ca="1" si="52"/>
        <v>E</v>
      </c>
    </row>
    <row r="482" spans="1:31">
      <c r="A482"/>
      <c r="J482" s="12" t="str">
        <f>SSN_7!J2463</f>
        <v/>
      </c>
      <c r="K482" s="30" t="str">
        <f>SSN_7!K2463</f>
        <v xml:space="preserve">    </v>
      </c>
      <c r="L482" s="30" t="str">
        <f>SSN_7!L2463</f>
        <v>-100</v>
      </c>
      <c r="M482" s="30" t="str">
        <f>SSN_7!M2463</f>
        <v>-132</v>
      </c>
      <c r="N482" s="30" t="str">
        <f>SSN_7!N2463</f>
        <v>-113</v>
      </c>
      <c r="O482" s="30" t="str">
        <f>SSN_7!O2463</f>
        <v>-102</v>
      </c>
      <c r="P482" s="30" t="str">
        <f>SSN_7!P2463</f>
        <v xml:space="preserve"> -97</v>
      </c>
      <c r="Q482" s="30" t="str">
        <f>SSN_7!Q2463</f>
        <v xml:space="preserve"> -98</v>
      </c>
      <c r="R482" s="30" t="str">
        <f>SSN_7!R2463</f>
        <v>-120</v>
      </c>
      <c r="S482" s="30" t="str">
        <f>SSN_7!S2463</f>
        <v>-162</v>
      </c>
      <c r="T482" s="30" t="str">
        <f>SSN_7!T2463</f>
        <v>-168</v>
      </c>
      <c r="U482" s="30" t="str">
        <f>SSN_7!U2463</f>
        <v>-169</v>
      </c>
      <c r="V482" s="30" t="str">
        <f>SSN_7!V2463</f>
        <v>-170</v>
      </c>
      <c r="X482" t="e">
        <f>VLOOKUP(K482,$X$1:Y$30,2,FALSE())</f>
        <v>#N/A</v>
      </c>
      <c r="AB482" s="20">
        <f>MATCH("R",$J483:$J$1000,0)</f>
        <v>15</v>
      </c>
      <c r="AC482" s="20">
        <f>ROW()</f>
        <v>482</v>
      </c>
      <c r="AD482" s="24" t="e">
        <f t="shared" ca="1" si="53"/>
        <v>#N/A</v>
      </c>
      <c r="AE482" t="str">
        <f t="shared" ca="1" si="52"/>
        <v>E</v>
      </c>
    </row>
    <row r="483" spans="1:31">
      <c r="A483"/>
      <c r="J483" s="12" t="str">
        <f>SSN_7!J2464</f>
        <v/>
      </c>
      <c r="K483" s="30" t="str">
        <f>SSN_7!K2464</f>
        <v xml:space="preserve">    </v>
      </c>
      <c r="L483" s="30" t="str">
        <f>SSN_7!L2464</f>
        <v>-160</v>
      </c>
      <c r="M483" s="30" t="str">
        <f>SSN_7!M2464</f>
        <v>-140</v>
      </c>
      <c r="N483" s="30" t="str">
        <f>SSN_7!N2464</f>
        <v>-148</v>
      </c>
      <c r="O483" s="30" t="str">
        <f>SSN_7!O2464</f>
        <v>-152</v>
      </c>
      <c r="P483" s="30" t="str">
        <f>SSN_7!P2464</f>
        <v>-156</v>
      </c>
      <c r="Q483" s="30" t="str">
        <f>SSN_7!Q2464</f>
        <v>-159</v>
      </c>
      <c r="R483" s="30" t="str">
        <f>SSN_7!R2464</f>
        <v>-163</v>
      </c>
      <c r="S483" s="30" t="str">
        <f>SSN_7!S2464</f>
        <v>-166</v>
      </c>
      <c r="T483" s="30" t="str">
        <f>SSN_7!T2464</f>
        <v>-169</v>
      </c>
      <c r="U483" s="30" t="str">
        <f>SSN_7!U2464</f>
        <v>-170</v>
      </c>
      <c r="V483" s="30" t="str">
        <f>SSN_7!V2464</f>
        <v>-172</v>
      </c>
      <c r="X483" t="e">
        <f>VLOOKUP(K483,$X$1:Y$30,2,FALSE())</f>
        <v>#N/A</v>
      </c>
      <c r="AB483" s="20">
        <f>MATCH("R",$J484:$J$1000,0)</f>
        <v>14</v>
      </c>
      <c r="AC483" s="20">
        <f>ROW()</f>
        <v>483</v>
      </c>
      <c r="AD483" s="24" t="e">
        <f t="shared" ca="1" si="53"/>
        <v>#N/A</v>
      </c>
      <c r="AE483" t="str">
        <f t="shared" ca="1" si="52"/>
        <v>E</v>
      </c>
    </row>
    <row r="484" spans="1:31">
      <c r="A484"/>
      <c r="J484" s="12" t="str">
        <f>SSN_7!J2465</f>
        <v/>
      </c>
      <c r="K484" s="30" t="str">
        <f>SSN_7!K2465</f>
        <v xml:space="preserve">    </v>
      </c>
      <c r="L484" s="30" t="str">
        <f>SSN_7!L2465</f>
        <v xml:space="preserve">  60</v>
      </c>
      <c r="M484" s="30" t="str">
        <f>SSN_7!M2465</f>
        <v xml:space="preserve">   8</v>
      </c>
      <c r="N484" s="30" t="str">
        <f>SSN_7!N2465</f>
        <v xml:space="preserve">  35</v>
      </c>
      <c r="O484" s="30" t="str">
        <f>SSN_7!O2465</f>
        <v xml:space="preserve">  50</v>
      </c>
      <c r="P484" s="30" t="str">
        <f>SSN_7!P2465</f>
        <v xml:space="preserve">  58</v>
      </c>
      <c r="Q484" s="30" t="str">
        <f>SSN_7!Q2465</f>
        <v xml:space="preserve">  61</v>
      </c>
      <c r="R484" s="30" t="str">
        <f>SSN_7!R2465</f>
        <v xml:space="preserve">  43</v>
      </c>
      <c r="S484" s="30" t="str">
        <f>SSN_7!S2465</f>
        <v xml:space="preserve">   5</v>
      </c>
      <c r="T484" s="30" t="str">
        <f>SSN_7!T2465</f>
        <v xml:space="preserve">   1</v>
      </c>
      <c r="U484" s="30" t="str">
        <f>SSN_7!U2465</f>
        <v xml:space="preserve">   2</v>
      </c>
      <c r="V484" s="30" t="str">
        <f>SSN_7!V2465</f>
        <v xml:space="preserve">   3</v>
      </c>
      <c r="X484" t="e">
        <f>VLOOKUP(K484,$X$1:Y$30,2,FALSE())</f>
        <v>#N/A</v>
      </c>
      <c r="AB484" s="20">
        <f>MATCH("R",$J485:$J$1000,0)</f>
        <v>13</v>
      </c>
      <c r="AC484" s="20">
        <f>ROW()</f>
        <v>484</v>
      </c>
      <c r="AD484" s="24" t="e">
        <f t="shared" ca="1" si="53"/>
        <v>#N/A</v>
      </c>
      <c r="AE484" t="str">
        <f t="shared" ca="1" si="52"/>
        <v>E</v>
      </c>
    </row>
    <row r="485" spans="1:31">
      <c r="A485"/>
      <c r="J485" s="12" t="str">
        <f>SSN_7!J2466</f>
        <v/>
      </c>
      <c r="K485" s="30" t="str">
        <f>SSN_7!K2466</f>
        <v xml:space="preserve">    </v>
      </c>
      <c r="L485" s="30" t="str">
        <f>SSN_7!L2466</f>
        <v xml:space="preserve">  28</v>
      </c>
      <c r="M485" s="30" t="str">
        <f>SSN_7!M2466</f>
        <v xml:space="preserve">  76</v>
      </c>
      <c r="N485" s="30" t="str">
        <f>SSN_7!N2466</f>
        <v xml:space="preserve">  49</v>
      </c>
      <c r="O485" s="30" t="str">
        <f>SSN_7!O2466</f>
        <v xml:space="preserve">  39</v>
      </c>
      <c r="P485" s="30" t="str">
        <f>SSN_7!P2466</f>
        <v xml:space="preserve">  26</v>
      </c>
      <c r="Q485" s="30" t="str">
        <f>SSN_7!Q2466</f>
        <v xml:space="preserve">  25</v>
      </c>
      <c r="R485" s="30" t="str">
        <f>SSN_7!R2466</f>
        <v xml:space="preserve">  52</v>
      </c>
      <c r="S485" s="30" t="str">
        <f>SSN_7!S2466</f>
        <v xml:space="preserve">  81</v>
      </c>
      <c r="T485" s="30" t="str">
        <f>SSN_7!T2466</f>
        <v xml:space="preserve">  83</v>
      </c>
      <c r="U485" s="30" t="str">
        <f>SSN_7!U2466</f>
        <v xml:space="preserve">  82</v>
      </c>
      <c r="V485" s="30" t="str">
        <f>SSN_7!V2466</f>
        <v xml:space="preserve">  82</v>
      </c>
      <c r="X485" t="e">
        <f>VLOOKUP(K485,$X$1:Y$30,2,FALSE())</f>
        <v>#N/A</v>
      </c>
      <c r="AB485" s="20">
        <f>MATCH("R",$J486:$J$1000,0)</f>
        <v>12</v>
      </c>
      <c r="AC485" s="20">
        <f>ROW()</f>
        <v>485</v>
      </c>
      <c r="AD485" s="24" t="e">
        <f t="shared" ca="1" si="53"/>
        <v>#N/A</v>
      </c>
      <c r="AE485" t="str">
        <f t="shared" ca="1" si="52"/>
        <v>E</v>
      </c>
    </row>
    <row r="486" spans="1:31">
      <c r="A486"/>
      <c r="J486" s="12" t="str">
        <f>SSN_7!J2467</f>
        <v/>
      </c>
      <c r="K486" s="30" t="str">
        <f>SSN_7!K2467</f>
        <v xml:space="preserve">    </v>
      </c>
      <c r="L486" s="30" t="str">
        <f>SSN_7!L2467</f>
        <v>0.05</v>
      </c>
      <c r="M486" s="30" t="str">
        <f>SSN_7!M2467</f>
        <v>0.00</v>
      </c>
      <c r="N486" s="30" t="str">
        <f>SSN_7!N2467</f>
        <v>0.00</v>
      </c>
      <c r="O486" s="30" t="str">
        <f>SSN_7!O2467</f>
        <v>0.00</v>
      </c>
      <c r="P486" s="30" t="str">
        <f>SSN_7!P2467</f>
        <v>0.01</v>
      </c>
      <c r="Q486" s="30" t="str">
        <f>SSN_7!Q2467</f>
        <v>0.03</v>
      </c>
      <c r="R486" s="30" t="str">
        <f>SSN_7!R2467</f>
        <v>0.02</v>
      </c>
      <c r="S486" s="30" t="str">
        <f>SSN_7!S2467</f>
        <v>0.00</v>
      </c>
      <c r="T486" s="30" t="str">
        <f>SSN_7!T2467</f>
        <v>0.00</v>
      </c>
      <c r="U486" s="30" t="str">
        <f>SSN_7!U2467</f>
        <v>0.00</v>
      </c>
      <c r="V486" s="30" t="str">
        <f>SSN_7!V2467</f>
        <v>0.00</v>
      </c>
      <c r="X486" t="e">
        <f>VLOOKUP(K486,$X$1:Y$30,2,FALSE())</f>
        <v>#N/A</v>
      </c>
      <c r="AB486" s="20">
        <f>MATCH("R",$J487:$J$1000,0)</f>
        <v>11</v>
      </c>
      <c r="AC486" s="20">
        <f>ROW()</f>
        <v>486</v>
      </c>
      <c r="AD486" s="24" t="e">
        <f t="shared" ca="1" si="53"/>
        <v>#N/A</v>
      </c>
      <c r="AE486" t="str">
        <f t="shared" ca="1" si="52"/>
        <v>E</v>
      </c>
    </row>
    <row r="487" spans="1:31">
      <c r="A487"/>
      <c r="J487" s="12" t="str">
        <f>SSN_7!J2468</f>
        <v/>
      </c>
      <c r="K487" s="30" t="str">
        <f>SSN_7!K2468</f>
        <v xml:space="preserve">    </v>
      </c>
      <c r="L487" s="30" t="str">
        <f>SSN_7!L2468</f>
        <v>0.01</v>
      </c>
      <c r="M487" s="30" t="str">
        <f>SSN_7!M2468</f>
        <v>0.00</v>
      </c>
      <c r="N487" s="30" t="str">
        <f>SSN_7!N2468</f>
        <v>0.00</v>
      </c>
      <c r="O487" s="30" t="str">
        <f>SSN_7!O2468</f>
        <v>0.00</v>
      </c>
      <c r="P487" s="30" t="str">
        <f>SSN_7!P2468</f>
        <v>0.00</v>
      </c>
      <c r="Q487" s="30" t="str">
        <f>SSN_7!Q2468</f>
        <v>0.00</v>
      </c>
      <c r="R487" s="30" t="str">
        <f>SSN_7!R2468</f>
        <v>0.00</v>
      </c>
      <c r="S487" s="30" t="str">
        <f>SSN_7!S2468</f>
        <v>0.00</v>
      </c>
      <c r="T487" s="30" t="str">
        <f>SSN_7!T2468</f>
        <v>0.00</v>
      </c>
      <c r="U487" s="30" t="str">
        <f>SSN_7!U2468</f>
        <v>0.00</v>
      </c>
      <c r="V487" s="30" t="str">
        <f>SSN_7!V2468</f>
        <v>0.00</v>
      </c>
      <c r="X487" t="e">
        <f>VLOOKUP(K487,$X$1:Y$30,2,FALSE())</f>
        <v>#N/A</v>
      </c>
      <c r="AB487" s="20">
        <f>MATCH("R",$J488:$J$1000,0)</f>
        <v>10</v>
      </c>
      <c r="AC487" s="20">
        <f>ROW()</f>
        <v>487</v>
      </c>
      <c r="AD487" s="24" t="e">
        <f t="shared" ca="1" si="53"/>
        <v>#N/A</v>
      </c>
      <c r="AE487" t="str">
        <f t="shared" ca="1" si="52"/>
        <v>E</v>
      </c>
    </row>
    <row r="488" spans="1:31">
      <c r="A488"/>
      <c r="J488" s="12" t="str">
        <f>SSN_7!J2469</f>
        <v/>
      </c>
      <c r="K488" s="30" t="str">
        <f>SSN_7!K2469</f>
        <v xml:space="preserve">    </v>
      </c>
      <c r="L488" s="30" t="str">
        <f>SSN_7!L2469</f>
        <v>0.08</v>
      </c>
      <c r="M488" s="30" t="str">
        <f>SSN_7!M2469</f>
        <v>0.00</v>
      </c>
      <c r="N488" s="30" t="str">
        <f>SSN_7!N2469</f>
        <v>0.00</v>
      </c>
      <c r="O488" s="30" t="str">
        <f>SSN_7!O2469</f>
        <v>0.04</v>
      </c>
      <c r="P488" s="30" t="str">
        <f>SSN_7!P2469</f>
        <v>0.07</v>
      </c>
      <c r="Q488" s="30" t="str">
        <f>SSN_7!Q2469</f>
        <v>0.10</v>
      </c>
      <c r="R488" s="30" t="str">
        <f>SSN_7!R2469</f>
        <v>0.03</v>
      </c>
      <c r="S488" s="30" t="str">
        <f>SSN_7!S2469</f>
        <v>0.00</v>
      </c>
      <c r="T488" s="30" t="str">
        <f>SSN_7!T2469</f>
        <v>0.00</v>
      </c>
      <c r="U488" s="30" t="str">
        <f>SSN_7!U2469</f>
        <v>0.00</v>
      </c>
      <c r="V488" s="30" t="str">
        <f>SSN_7!V2469</f>
        <v>0.00</v>
      </c>
      <c r="X488" t="e">
        <f>VLOOKUP(K488,$X$1:Y$30,2,FALSE())</f>
        <v>#N/A</v>
      </c>
      <c r="AB488" s="20">
        <f>MATCH("R",$J489:$J$1000,0)</f>
        <v>9</v>
      </c>
      <c r="AC488" s="20">
        <f>ROW()</f>
        <v>488</v>
      </c>
      <c r="AD488" s="24" t="e">
        <f t="shared" ca="1" si="53"/>
        <v>#N/A</v>
      </c>
      <c r="AE488" t="str">
        <f t="shared" ca="1" si="52"/>
        <v>E</v>
      </c>
    </row>
    <row r="489" spans="1:31">
      <c r="A489"/>
      <c r="J489" s="12" t="str">
        <f>SSN_7!J2470</f>
        <v/>
      </c>
      <c r="K489" s="30" t="str">
        <f>SSN_7!K2470</f>
        <v xml:space="preserve">    </v>
      </c>
      <c r="L489" s="30" t="str">
        <f>SSN_7!L2470</f>
        <v>11.8</v>
      </c>
      <c r="M489" s="30" t="str">
        <f>SSN_7!M2470</f>
        <v xml:space="preserve"> 5.6</v>
      </c>
      <c r="N489" s="30" t="str">
        <f>SSN_7!N2470</f>
        <v xml:space="preserve"> 5.7</v>
      </c>
      <c r="O489" s="30" t="str">
        <f>SSN_7!O2470</f>
        <v>13.6</v>
      </c>
      <c r="P489" s="30" t="str">
        <f>SSN_7!P2470</f>
        <v xml:space="preserve"> 5.7</v>
      </c>
      <c r="Q489" s="30" t="str">
        <f>SSN_7!Q2470</f>
        <v xml:space="preserve"> 9.6</v>
      </c>
      <c r="R489" s="30" t="str">
        <f>SSN_7!R2470</f>
        <v>19.8</v>
      </c>
      <c r="S489" s="30" t="str">
        <f>SSN_7!S2470</f>
        <v xml:space="preserve"> 8.5</v>
      </c>
      <c r="T489" s="30" t="str">
        <f>SSN_7!T2470</f>
        <v xml:space="preserve"> 5.6</v>
      </c>
      <c r="U489" s="30" t="str">
        <f>SSN_7!U2470</f>
        <v xml:space="preserve"> 5.6</v>
      </c>
      <c r="V489" s="30" t="str">
        <f>SSN_7!V2470</f>
        <v xml:space="preserve"> 5.6</v>
      </c>
      <c r="X489" t="e">
        <f>VLOOKUP(K489,$X$1:Y$30,2,FALSE())</f>
        <v>#N/A</v>
      </c>
      <c r="AB489" s="20">
        <f>MATCH("R",$J490:$J$1000,0)</f>
        <v>8</v>
      </c>
      <c r="AC489" s="20">
        <f>ROW()</f>
        <v>489</v>
      </c>
      <c r="AD489" s="24" t="e">
        <f t="shared" ca="1" si="53"/>
        <v>#N/A</v>
      </c>
      <c r="AE489" t="str">
        <f t="shared" ca="1" si="52"/>
        <v>E</v>
      </c>
    </row>
    <row r="490" spans="1:31">
      <c r="A490"/>
      <c r="J490" s="12" t="str">
        <f>SSN_7!J2471</f>
        <v/>
      </c>
      <c r="K490" s="30" t="str">
        <f>SSN_7!K2471</f>
        <v xml:space="preserve">    </v>
      </c>
      <c r="L490" s="30" t="str">
        <f>SSN_7!L2471</f>
        <v xml:space="preserve"> 7.8</v>
      </c>
      <c r="M490" s="30" t="str">
        <f>SSN_7!M2471</f>
        <v xml:space="preserve"> 4.6</v>
      </c>
      <c r="N490" s="30" t="str">
        <f>SSN_7!N2471</f>
        <v xml:space="preserve"> 4.7</v>
      </c>
      <c r="O490" s="30" t="str">
        <f>SSN_7!O2471</f>
        <v xml:space="preserve"> 7.6</v>
      </c>
      <c r="P490" s="30" t="str">
        <f>SSN_7!P2471</f>
        <v xml:space="preserve"> 4.7</v>
      </c>
      <c r="Q490" s="30" t="str">
        <f>SSN_7!Q2471</f>
        <v xml:space="preserve"> 5.7</v>
      </c>
      <c r="R490" s="30" t="str">
        <f>SSN_7!R2471</f>
        <v>17.3</v>
      </c>
      <c r="S490" s="30" t="str">
        <f>SSN_7!S2471</f>
        <v>21.5</v>
      </c>
      <c r="T490" s="30" t="str">
        <f>SSN_7!T2471</f>
        <v xml:space="preserve"> 4.6</v>
      </c>
      <c r="U490" s="30" t="str">
        <f>SSN_7!U2471</f>
        <v xml:space="preserve"> 4.6</v>
      </c>
      <c r="V490" s="30" t="str">
        <f>SSN_7!V2471</f>
        <v xml:space="preserve"> 4.6</v>
      </c>
      <c r="X490" t="e">
        <f>VLOOKUP(K490,$X$1:Y$30,2,FALSE())</f>
        <v>#N/A</v>
      </c>
      <c r="AB490" s="20">
        <f>MATCH("R",$J491:$J$1000,0)</f>
        <v>7</v>
      </c>
      <c r="AC490" s="20">
        <f>ROW()</f>
        <v>490</v>
      </c>
      <c r="AD490" s="24" t="e">
        <f t="shared" ca="1" si="53"/>
        <v>#N/A</v>
      </c>
      <c r="AE490" t="str">
        <f t="shared" ca="1" si="52"/>
        <v>E</v>
      </c>
    </row>
    <row r="491" spans="1:31">
      <c r="A491"/>
      <c r="J491" s="12" t="str">
        <f>SSN_7!J2472</f>
        <v/>
      </c>
      <c r="K491" s="30" t="str">
        <f>SSN_7!K2472</f>
        <v xml:space="preserve">    </v>
      </c>
      <c r="L491" s="30" t="str">
        <f>SSN_7!L2472</f>
        <v>15.1</v>
      </c>
      <c r="M491" s="30" t="str">
        <f>SSN_7!M2472</f>
        <v>11.2</v>
      </c>
      <c r="N491" s="30" t="str">
        <f>SSN_7!N2472</f>
        <v>11.3</v>
      </c>
      <c r="O491" s="30" t="str">
        <f>SSN_7!O2472</f>
        <v>16.7</v>
      </c>
      <c r="P491" s="30" t="str">
        <f>SSN_7!P2472</f>
        <v>11.2</v>
      </c>
      <c r="Q491" s="30" t="str">
        <f>SSN_7!Q2472</f>
        <v>13.5</v>
      </c>
      <c r="R491" s="30" t="str">
        <f>SSN_7!R2472</f>
        <v>21.9</v>
      </c>
      <c r="S491" s="30" t="str">
        <f>SSN_7!S2472</f>
        <v>12.8</v>
      </c>
      <c r="T491" s="30" t="str">
        <f>SSN_7!T2472</f>
        <v>11.1</v>
      </c>
      <c r="U491" s="30" t="str">
        <f>SSN_7!U2472</f>
        <v>11.2</v>
      </c>
      <c r="V491" s="30" t="str">
        <f>SSN_7!V2472</f>
        <v>11.2</v>
      </c>
      <c r="X491" t="e">
        <f>VLOOKUP(K491,$X$1:Y$30,2,FALSE())</f>
        <v>#N/A</v>
      </c>
      <c r="AB491" s="20">
        <f>MATCH("R",$J492:$J$1000,0)</f>
        <v>6</v>
      </c>
      <c r="AC491" s="20">
        <f>ROW()</f>
        <v>491</v>
      </c>
      <c r="AD491" s="24" t="e">
        <f t="shared" ca="1" si="53"/>
        <v>#N/A</v>
      </c>
      <c r="AE491" t="str">
        <f t="shared" ca="1" si="52"/>
        <v>E</v>
      </c>
    </row>
    <row r="492" spans="1:31">
      <c r="A492"/>
      <c r="J492" s="12" t="str">
        <f>SSN_7!J2473</f>
        <v/>
      </c>
      <c r="K492" s="30" t="str">
        <f>SSN_7!K2473</f>
        <v xml:space="preserve">    </v>
      </c>
      <c r="L492" s="30" t="str">
        <f>SSN_7!L2473</f>
        <v xml:space="preserve"> 9.6</v>
      </c>
      <c r="M492" s="30" t="str">
        <f>SSN_7!M2473</f>
        <v xml:space="preserve"> 7.6</v>
      </c>
      <c r="N492" s="30" t="str">
        <f>SSN_7!N2473</f>
        <v xml:space="preserve"> 7.6</v>
      </c>
      <c r="O492" s="30" t="str">
        <f>SSN_7!O2473</f>
        <v xml:space="preserve"> 9.7</v>
      </c>
      <c r="P492" s="30" t="str">
        <f>SSN_7!P2473</f>
        <v xml:space="preserve"> 7.6</v>
      </c>
      <c r="Q492" s="30" t="str">
        <f>SSN_7!Q2473</f>
        <v xml:space="preserve"> 8.1</v>
      </c>
      <c r="R492" s="30" t="str">
        <f>SSN_7!R2473</f>
        <v>18.1</v>
      </c>
      <c r="S492" s="30" t="str">
        <f>SSN_7!S2473</f>
        <v>22.3</v>
      </c>
      <c r="T492" s="30" t="str">
        <f>SSN_7!T2473</f>
        <v xml:space="preserve"> 7.5</v>
      </c>
      <c r="U492" s="30" t="str">
        <f>SSN_7!U2473</f>
        <v xml:space="preserve"> 7.5</v>
      </c>
      <c r="V492" s="30" t="str">
        <f>SSN_7!V2473</f>
        <v xml:space="preserve"> 7.5</v>
      </c>
      <c r="X492" t="e">
        <f>VLOOKUP(K492,$X$1:Y$30,2,FALSE())</f>
        <v>#N/A</v>
      </c>
      <c r="AB492" s="20">
        <f>MATCH("R",$J493:$J$1000,0)</f>
        <v>5</v>
      </c>
      <c r="AC492" s="20">
        <f>ROW()</f>
        <v>492</v>
      </c>
      <c r="AD492" s="24" t="e">
        <f t="shared" ca="1" si="53"/>
        <v>#N/A</v>
      </c>
      <c r="AE492" t="str">
        <f t="shared" ca="1" si="52"/>
        <v>E</v>
      </c>
    </row>
    <row r="493" spans="1:31">
      <c r="A493"/>
      <c r="J493" s="12" t="str">
        <f>SSN_7!J2474</f>
        <v/>
      </c>
      <c r="K493" s="30" t="str">
        <f>SSN_7!K2474</f>
        <v xml:space="preserve">    </v>
      </c>
      <c r="L493" s="30" t="str">
        <f>SSN_7!L2474</f>
        <v xml:space="preserve"> 3.1</v>
      </c>
      <c r="M493" s="30" t="str">
        <f>SSN_7!M2474</f>
        <v xml:space="preserve"> 0.2</v>
      </c>
      <c r="N493" s="30" t="str">
        <f>SSN_7!N2474</f>
        <v xml:space="preserve"> 0.6</v>
      </c>
      <c r="O493" s="30" t="str">
        <f>SSN_7!O2474</f>
        <v xml:space="preserve"> 3.3</v>
      </c>
      <c r="P493" s="30" t="str">
        <f>SSN_7!P2474</f>
        <v xml:space="preserve"> 3.0</v>
      </c>
      <c r="Q493" s="30" t="str">
        <f>SSN_7!Q2474</f>
        <v xml:space="preserve"> 3.0</v>
      </c>
      <c r="R493" s="30" t="str">
        <f>SSN_7!R2474</f>
        <v xml:space="preserve"> 3.0</v>
      </c>
      <c r="S493" s="30" t="str">
        <f>SSN_7!S2474</f>
        <v xml:space="preserve"> 2.8</v>
      </c>
      <c r="T493" s="30" t="str">
        <f>SSN_7!T2474</f>
        <v xml:space="preserve"> 2.8</v>
      </c>
      <c r="U493" s="30" t="str">
        <f>SSN_7!U2474</f>
        <v xml:space="preserve"> 2.7</v>
      </c>
      <c r="V493" s="30" t="str">
        <f>SSN_7!V2474</f>
        <v xml:space="preserve"> 2.7</v>
      </c>
      <c r="X493" t="e">
        <f>VLOOKUP(K493,$X$1:Y$30,2,FALSE())</f>
        <v>#N/A</v>
      </c>
      <c r="AB493" s="20">
        <f>MATCH("R",$J494:$J$1000,0)</f>
        <v>4</v>
      </c>
      <c r="AC493" s="20">
        <f>ROW()</f>
        <v>493</v>
      </c>
      <c r="AD493" s="24" t="e">
        <f t="shared" ca="1" si="53"/>
        <v>#N/A</v>
      </c>
      <c r="AE493" t="str">
        <f t="shared" ca="1" si="52"/>
        <v>E</v>
      </c>
    </row>
    <row r="494" spans="1:31">
      <c r="A494"/>
      <c r="J494" s="12" t="str">
        <f>SSN_7!J2475</f>
        <v/>
      </c>
      <c r="K494" s="30" t="str">
        <f>SSN_7!K2475</f>
        <v xml:space="preserve">    </v>
      </c>
      <c r="L494" s="30" t="str">
        <f>SSN_7!L2475</f>
        <v xml:space="preserve"> 3.1</v>
      </c>
      <c r="M494" s="30" t="str">
        <f>SSN_7!M2475</f>
        <v xml:space="preserve"> 0.2</v>
      </c>
      <c r="N494" s="30" t="str">
        <f>SSN_7!N2475</f>
        <v xml:space="preserve"> 0.6</v>
      </c>
      <c r="O494" s="30" t="str">
        <f>SSN_7!O2475</f>
        <v xml:space="preserve"> 3.3</v>
      </c>
      <c r="P494" s="30" t="str">
        <f>SSN_7!P2475</f>
        <v xml:space="preserve"> 3.0</v>
      </c>
      <c r="Q494" s="30" t="str">
        <f>SSN_7!Q2475</f>
        <v xml:space="preserve"> 3.0</v>
      </c>
      <c r="R494" s="30" t="str">
        <f>SSN_7!R2475</f>
        <v xml:space="preserve"> 3.0</v>
      </c>
      <c r="S494" s="30" t="str">
        <f>SSN_7!S2475</f>
        <v xml:space="preserve"> 2.9</v>
      </c>
      <c r="T494" s="30" t="str">
        <f>SSN_7!T2475</f>
        <v xml:space="preserve"> 2.8</v>
      </c>
      <c r="U494" s="30" t="str">
        <f>SSN_7!U2475</f>
        <v xml:space="preserve"> 2.7</v>
      </c>
      <c r="V494" s="30" t="str">
        <f>SSN_7!V2475</f>
        <v xml:space="preserve"> 2.7</v>
      </c>
      <c r="X494" t="e">
        <f>VLOOKUP(K494,$X$1:Y$30,2,FALSE())</f>
        <v>#N/A</v>
      </c>
      <c r="AB494" s="20">
        <f>MATCH("R",$J495:$J$1000,0)</f>
        <v>3</v>
      </c>
      <c r="AC494" s="20">
        <f>ROW()</f>
        <v>494</v>
      </c>
      <c r="AD494" s="24" t="e">
        <f t="shared" ca="1" si="53"/>
        <v>#N/A</v>
      </c>
      <c r="AE494" t="str">
        <f t="shared" ca="1" si="52"/>
        <v>E</v>
      </c>
    </row>
    <row r="495" spans="1:31">
      <c r="A495"/>
      <c r="J495" s="12" t="str">
        <f>SSN_7!J2476</f>
        <v/>
      </c>
      <c r="K495" s="30" t="str">
        <f>SSN_7!K2476</f>
        <v xml:space="preserve">    </v>
      </c>
      <c r="L495" s="30" t="str">
        <f>SSN_7!L2476</f>
        <v xml:space="preserve">  45</v>
      </c>
      <c r="M495" s="30" t="str">
        <f>SSN_7!M2476</f>
        <v xml:space="preserve">  -3</v>
      </c>
      <c r="N495" s="30" t="str">
        <f>SSN_7!N2476</f>
        <v xml:space="preserve">  24</v>
      </c>
      <c r="O495" s="30" t="str">
        <f>SSN_7!O2476</f>
        <v xml:space="preserve">  34</v>
      </c>
      <c r="P495" s="30" t="str">
        <f>SSN_7!P2476</f>
        <v xml:space="preserve">  47</v>
      </c>
      <c r="Q495" s="30" t="str">
        <f>SSN_7!Q2476</f>
        <v xml:space="preserve">  48</v>
      </c>
      <c r="R495" s="30" t="str">
        <f>SSN_7!R2476</f>
        <v xml:space="preserve">  21</v>
      </c>
      <c r="S495" s="30" t="str">
        <f>SSN_7!S2476</f>
        <v xml:space="preserve">  -8</v>
      </c>
      <c r="T495" s="30" t="str">
        <f>SSN_7!T2476</f>
        <v xml:space="preserve"> -10</v>
      </c>
      <c r="U495" s="30" t="str">
        <f>SSN_7!U2476</f>
        <v xml:space="preserve">  -9</v>
      </c>
      <c r="V495" s="30" t="str">
        <f>SSN_7!V2476</f>
        <v xml:space="preserve">  -9</v>
      </c>
      <c r="X495" t="e">
        <f>VLOOKUP(K495,$X$1:Y$30,2,FALSE())</f>
        <v>#N/A</v>
      </c>
      <c r="AB495" s="20">
        <f>MATCH("R",$J496:$J$1000,0)</f>
        <v>2</v>
      </c>
      <c r="AC495" s="20">
        <f>ROW()</f>
        <v>495</v>
      </c>
      <c r="AD495" s="24" t="e">
        <f t="shared" ca="1" si="53"/>
        <v>#N/A</v>
      </c>
      <c r="AE495" t="str">
        <f t="shared" ca="1" si="52"/>
        <v>E</v>
      </c>
    </row>
    <row r="496" spans="1:31">
      <c r="A496"/>
      <c r="J496" s="12" t="str">
        <f>SSN_7!J2477</f>
        <v/>
      </c>
      <c r="K496" s="30" t="str">
        <f>SSN_7!K2477</f>
        <v/>
      </c>
      <c r="L496" s="30" t="str">
        <f>SSN_7!L2477</f>
        <v/>
      </c>
      <c r="M496" s="30" t="str">
        <f>SSN_7!M2477</f>
        <v/>
      </c>
      <c r="N496" s="30" t="str">
        <f>SSN_7!N2477</f>
        <v/>
      </c>
      <c r="O496" s="30" t="str">
        <f>SSN_7!O2477</f>
        <v/>
      </c>
      <c r="P496" s="30" t="str">
        <f>SSN_7!P2477</f>
        <v/>
      </c>
      <c r="Q496" s="30" t="str">
        <f>SSN_7!Q2477</f>
        <v/>
      </c>
      <c r="R496" s="30" t="str">
        <f>SSN_7!R2477</f>
        <v/>
      </c>
      <c r="S496" s="30" t="str">
        <f>SSN_7!S2477</f>
        <v/>
      </c>
      <c r="T496" s="30" t="str">
        <f>SSN_7!T2477</f>
        <v/>
      </c>
      <c r="U496" s="30" t="str">
        <f>SSN_7!U2477</f>
        <v/>
      </c>
      <c r="V496" s="30" t="str">
        <f>SSN_7!V2477</f>
        <v/>
      </c>
      <c r="X496" t="e">
        <f>VLOOKUP(K496,$X$1:Y$30,2,FALSE())</f>
        <v>#N/A</v>
      </c>
      <c r="AB496" s="20">
        <f>MATCH("R",$J497:$J$1000,0)</f>
        <v>1</v>
      </c>
      <c r="AC496" s="20">
        <f>ROW()</f>
        <v>496</v>
      </c>
      <c r="AD496" s="24" t="e">
        <f t="shared" ca="1" si="53"/>
        <v>#N/A</v>
      </c>
      <c r="AE496" t="str">
        <f t="shared" ca="1" si="52"/>
        <v>E</v>
      </c>
    </row>
    <row r="497" spans="1:31">
      <c r="A497"/>
      <c r="J497" s="12" t="str">
        <f>SSN_7!J2478</f>
        <v>R</v>
      </c>
      <c r="K497" s="30" t="str">
        <f>SSN_7!K2478</f>
        <v>18.0</v>
      </c>
      <c r="L497" s="30" t="str">
        <f>SSN_7!L2478</f>
        <v>11.3</v>
      </c>
      <c r="M497" s="30" t="str">
        <f>SSN_7!M2478</f>
        <v xml:space="preserve"> 2.0</v>
      </c>
      <c r="N497" s="30" t="str">
        <f>SSN_7!N2478</f>
        <v xml:space="preserve"> 4.0</v>
      </c>
      <c r="O497" s="30" t="str">
        <f>SSN_7!O2478</f>
        <v xml:space="preserve"> 5.4</v>
      </c>
      <c r="P497" s="30" t="str">
        <f>SSN_7!P2478</f>
        <v xml:space="preserve"> 7.3</v>
      </c>
      <c r="Q497" s="30" t="str">
        <f>SSN_7!Q2478</f>
        <v>10.2</v>
      </c>
      <c r="R497" s="30" t="str">
        <f>SSN_7!R2478</f>
        <v>14.4</v>
      </c>
      <c r="S497" s="30" t="str">
        <f>SSN_7!S2478</f>
        <v>18.2</v>
      </c>
      <c r="T497" s="30" t="str">
        <f>SSN_7!T2478</f>
        <v>21.5</v>
      </c>
      <c r="U497" s="30" t="str">
        <f>SSN_7!U2478</f>
        <v>25.0</v>
      </c>
      <c r="V497" s="30" t="str">
        <f>SSN_7!V2478</f>
        <v>29.0</v>
      </c>
      <c r="X497" t="str">
        <f>VLOOKUP(K497,$X$1:Y$30,2,FALSE())</f>
        <v>1800</v>
      </c>
      <c r="AB497" s="20">
        <f>MATCH("R",$J498:$J$1000,0)</f>
        <v>32</v>
      </c>
      <c r="AC497" s="20">
        <f>ROW()</f>
        <v>497</v>
      </c>
      <c r="AD497" s="24" t="e">
        <f t="shared" ca="1" si="53"/>
        <v>#N/A</v>
      </c>
      <c r="AE497" t="str">
        <f t="shared" ca="1" si="52"/>
        <v>E</v>
      </c>
    </row>
    <row r="498" spans="1:31">
      <c r="A498"/>
      <c r="J498" s="12" t="str">
        <f>SSN_7!J2479</f>
        <v/>
      </c>
      <c r="K498" s="30" t="str">
        <f>SSN_7!K2479</f>
        <v xml:space="preserve">    </v>
      </c>
      <c r="L498" s="30" t="str">
        <f>SSN_7!L2479</f>
        <v xml:space="preserve"> 1F2</v>
      </c>
      <c r="M498" s="30" t="str">
        <f>SSN_7!M2479</f>
        <v xml:space="preserve"> 1 E</v>
      </c>
      <c r="N498" s="30" t="str">
        <f>SSN_7!N2479</f>
        <v xml:space="preserve"> 1 E</v>
      </c>
      <c r="O498" s="30" t="str">
        <f>SSN_7!O2479</f>
        <v xml:space="preserve"> 1F1</v>
      </c>
      <c r="P498" s="30" t="str">
        <f>SSN_7!P2479</f>
        <v xml:space="preserve"> 1F2</v>
      </c>
      <c r="Q498" s="30" t="str">
        <f>SSN_7!Q2479</f>
        <v xml:space="preserve"> 1F2</v>
      </c>
      <c r="R498" s="30" t="str">
        <f>SSN_7!R2479</f>
        <v xml:space="preserve"> 1F2</v>
      </c>
      <c r="S498" s="30" t="str">
        <f>SSN_7!S2479</f>
        <v xml:space="preserve"> 1F2</v>
      </c>
      <c r="T498" s="30" t="str">
        <f>SSN_7!T2479</f>
        <v xml:space="preserve"> 1F2</v>
      </c>
      <c r="U498" s="30" t="str">
        <f>SSN_7!U2479</f>
        <v xml:space="preserve"> 1F2</v>
      </c>
      <c r="V498" s="30" t="str">
        <f>SSN_7!V2479</f>
        <v xml:space="preserve"> 1F2</v>
      </c>
      <c r="X498" t="e">
        <f>VLOOKUP(K498,$X$1:Y$30,2,FALSE())</f>
        <v>#N/A</v>
      </c>
      <c r="AB498" s="20">
        <f>MATCH("R",$J499:$J$1000,0)</f>
        <v>31</v>
      </c>
      <c r="AC498" s="20">
        <f>ROW()</f>
        <v>498</v>
      </c>
      <c r="AD498" s="24" t="e">
        <f t="shared" ca="1" si="53"/>
        <v>#N/A</v>
      </c>
      <c r="AE498" t="str">
        <f t="shared" ca="1" si="52"/>
        <v>E</v>
      </c>
    </row>
    <row r="499" spans="1:31">
      <c r="A499"/>
      <c r="J499" s="12" t="str">
        <f>SSN_7!J2480</f>
        <v/>
      </c>
      <c r="K499" s="30" t="str">
        <f>SSN_7!K2480</f>
        <v xml:space="preserve">    </v>
      </c>
      <c r="L499" s="30" t="str">
        <f>SSN_7!L2480</f>
        <v>64.9</v>
      </c>
      <c r="M499" s="30" t="str">
        <f>SSN_7!M2480</f>
        <v>28.4</v>
      </c>
      <c r="N499" s="30" t="str">
        <f>SSN_7!N2480</f>
        <v>30.7</v>
      </c>
      <c r="O499" s="30" t="str">
        <f>SSN_7!O2480</f>
        <v>56.2</v>
      </c>
      <c r="P499" s="30" t="str">
        <f>SSN_7!P2480</f>
        <v>54.5</v>
      </c>
      <c r="Q499" s="30" t="str">
        <f>SSN_7!Q2480</f>
        <v>59.5</v>
      </c>
      <c r="R499" s="30" t="str">
        <f>SSN_7!R2480</f>
        <v>64.6</v>
      </c>
      <c r="S499" s="30" t="str">
        <f>SSN_7!S2480</f>
        <v>64.6</v>
      </c>
      <c r="T499" s="30" t="str">
        <f>SSN_7!T2480</f>
        <v>64.6</v>
      </c>
      <c r="U499" s="30" t="str">
        <f>SSN_7!U2480</f>
        <v>64.6</v>
      </c>
      <c r="V499" s="30" t="str">
        <f>SSN_7!V2480</f>
        <v>64.6</v>
      </c>
      <c r="X499" t="e">
        <f>VLOOKUP(K499,$X$1:Y$30,2,FALSE())</f>
        <v>#N/A</v>
      </c>
      <c r="AB499" s="20">
        <f>MATCH("R",$J500:$J$1000,0)</f>
        <v>30</v>
      </c>
      <c r="AC499" s="20">
        <f>ROW()</f>
        <v>499</v>
      </c>
      <c r="AD499" s="24" t="e">
        <f t="shared" ca="1" si="53"/>
        <v>#N/A</v>
      </c>
      <c r="AE499" t="str">
        <f t="shared" ca="1" si="52"/>
        <v>E</v>
      </c>
    </row>
    <row r="500" spans="1:31">
      <c r="A500"/>
      <c r="J500" s="12" t="str">
        <f>SSN_7!J2481</f>
        <v/>
      </c>
      <c r="K500" s="30" t="str">
        <f>SSN_7!K2481</f>
        <v xml:space="preserve">    </v>
      </c>
      <c r="L500" s="30" t="str">
        <f>SSN_7!L2481</f>
        <v xml:space="preserve"> 2.7</v>
      </c>
      <c r="M500" s="30" t="str">
        <f>SSN_7!M2481</f>
        <v xml:space="preserve"> 1.2</v>
      </c>
      <c r="N500" s="30" t="str">
        <f>SSN_7!N2481</f>
        <v xml:space="preserve"> 1.3</v>
      </c>
      <c r="O500" s="30" t="str">
        <f>SSN_7!O2481</f>
        <v xml:space="preserve"> 2.0</v>
      </c>
      <c r="P500" s="30" t="str">
        <f>SSN_7!P2481</f>
        <v xml:space="preserve"> 1.9</v>
      </c>
      <c r="Q500" s="30" t="str">
        <f>SSN_7!Q2481</f>
        <v xml:space="preserve"> 2.2</v>
      </c>
      <c r="R500" s="30" t="str">
        <f>SSN_7!R2481</f>
        <v xml:space="preserve"> 2.7</v>
      </c>
      <c r="S500" s="30" t="str">
        <f>SSN_7!S2481</f>
        <v xml:space="preserve"> 2.7</v>
      </c>
      <c r="T500" s="30" t="str">
        <f>SSN_7!T2481</f>
        <v xml:space="preserve"> 2.7</v>
      </c>
      <c r="U500" s="30" t="str">
        <f>SSN_7!U2481</f>
        <v xml:space="preserve"> 2.7</v>
      </c>
      <c r="V500" s="30" t="str">
        <f>SSN_7!V2481</f>
        <v xml:space="preserve"> 2.7</v>
      </c>
      <c r="X500" t="e">
        <f>VLOOKUP(K500,$X$1:Y$30,2,FALSE())</f>
        <v>#N/A</v>
      </c>
      <c r="AB500" s="20">
        <f>MATCH("R",$J501:$J$1000,0)</f>
        <v>29</v>
      </c>
      <c r="AC500" s="20">
        <f>ROW()</f>
        <v>500</v>
      </c>
      <c r="AD500" s="24" t="e">
        <f t="shared" ca="1" si="53"/>
        <v>#N/A</v>
      </c>
      <c r="AE500" t="str">
        <f t="shared" ca="1" si="52"/>
        <v>E</v>
      </c>
    </row>
    <row r="501" spans="1:31">
      <c r="A501"/>
      <c r="J501" s="12" t="str">
        <f>SSN_7!J2482</f>
        <v/>
      </c>
      <c r="K501" s="30" t="str">
        <f>SSN_7!K2482</f>
        <v xml:space="preserve">    </v>
      </c>
      <c r="L501" s="30" t="str">
        <f>SSN_7!L2482</f>
        <v xml:space="preserve"> 367</v>
      </c>
      <c r="M501" s="30" t="str">
        <f>SSN_7!M2482</f>
        <v xml:space="preserve">  91</v>
      </c>
      <c r="N501" s="30" t="str">
        <f>SSN_7!N2482</f>
        <v xml:space="preserve"> 100</v>
      </c>
      <c r="O501" s="30" t="str">
        <f>SSN_7!O2482</f>
        <v xml:space="preserve"> 253</v>
      </c>
      <c r="P501" s="30" t="str">
        <f>SSN_7!P2482</f>
        <v xml:space="preserve"> 237</v>
      </c>
      <c r="Q501" s="30" t="str">
        <f>SSN_7!Q2482</f>
        <v xml:space="preserve"> 290</v>
      </c>
      <c r="R501" s="30" t="str">
        <f>SSN_7!R2482</f>
        <v xml:space="preserve"> 362</v>
      </c>
      <c r="S501" s="30" t="str">
        <f>SSN_7!S2482</f>
        <v xml:space="preserve"> 362</v>
      </c>
      <c r="T501" s="30" t="str">
        <f>SSN_7!T2482</f>
        <v xml:space="preserve"> 362</v>
      </c>
      <c r="U501" s="30" t="str">
        <f>SSN_7!U2482</f>
        <v xml:space="preserve"> 362</v>
      </c>
      <c r="V501" s="30" t="str">
        <f>SSN_7!V2482</f>
        <v xml:space="preserve"> 362</v>
      </c>
      <c r="X501" t="e">
        <f>VLOOKUP(K501,$X$1:Y$30,2,FALSE())</f>
        <v>#N/A</v>
      </c>
      <c r="AB501" s="20">
        <f>MATCH("R",$J502:$J$1000,0)</f>
        <v>28</v>
      </c>
      <c r="AC501" s="20">
        <f>ROW()</f>
        <v>501</v>
      </c>
      <c r="AD501" s="24" t="e">
        <f t="shared" ca="1" si="53"/>
        <v>#N/A</v>
      </c>
      <c r="AE501" t="str">
        <f t="shared" ca="1" si="52"/>
        <v>E</v>
      </c>
    </row>
    <row r="502" spans="1:31">
      <c r="A502"/>
      <c r="J502" s="12" t="str">
        <f>SSN_7!J2483</f>
        <v/>
      </c>
      <c r="K502" s="30" t="str">
        <f>SSN_7!K2483</f>
        <v xml:space="preserve">    </v>
      </c>
      <c r="L502" s="30" t="str">
        <f>SSN_7!L2483</f>
        <v>0.50</v>
      </c>
      <c r="M502" s="30" t="str">
        <f>SSN_7!M2483</f>
        <v>1.00</v>
      </c>
      <c r="N502" s="30" t="str">
        <f>SSN_7!N2483</f>
        <v>1.00</v>
      </c>
      <c r="O502" s="30" t="str">
        <f>SSN_7!O2483</f>
        <v>0.52</v>
      </c>
      <c r="P502" s="30" t="str">
        <f>SSN_7!P2483</f>
        <v>1.00</v>
      </c>
      <c r="Q502" s="30" t="str">
        <f>SSN_7!Q2483</f>
        <v>0.79</v>
      </c>
      <c r="R502" s="30" t="str">
        <f>SSN_7!R2483</f>
        <v>0.02</v>
      </c>
      <c r="S502" s="30" t="str">
        <f>SSN_7!S2483</f>
        <v>0.00</v>
      </c>
      <c r="T502" s="30" t="str">
        <f>SSN_7!T2483</f>
        <v>0.00</v>
      </c>
      <c r="U502" s="30" t="str">
        <f>SSN_7!U2483</f>
        <v>0.00</v>
      </c>
      <c r="V502" s="30" t="str">
        <f>SSN_7!V2483</f>
        <v>0.00</v>
      </c>
      <c r="X502" t="e">
        <f>VLOOKUP(K502,$X$1:Y$30,2,FALSE())</f>
        <v>#N/A</v>
      </c>
      <c r="AB502" s="20">
        <f>MATCH("R",$J503:$J$1000,0)</f>
        <v>27</v>
      </c>
      <c r="AC502" s="20">
        <f>ROW()</f>
        <v>502</v>
      </c>
      <c r="AD502" s="24" t="e">
        <f t="shared" ca="1" si="53"/>
        <v>#N/A</v>
      </c>
      <c r="AE502" t="str">
        <f t="shared" ca="1" si="52"/>
        <v>E</v>
      </c>
    </row>
    <row r="503" spans="1:31">
      <c r="A503"/>
      <c r="J503" s="12" t="str">
        <f>SSN_7!J2484</f>
        <v/>
      </c>
      <c r="K503" s="30" t="str">
        <f>SSN_7!K2484</f>
        <v xml:space="preserve">    </v>
      </c>
      <c r="L503" s="30" t="str">
        <f>SSN_7!L2484</f>
        <v xml:space="preserve"> 120</v>
      </c>
      <c r="M503" s="30" t="str">
        <f>SSN_7!M2484</f>
        <v xml:space="preserve"> 164</v>
      </c>
      <c r="N503" s="30" t="str">
        <f>SSN_7!N2484</f>
        <v xml:space="preserve"> 140</v>
      </c>
      <c r="O503" s="30" t="str">
        <f>SSN_7!O2484</f>
        <v xml:space="preserve"> 124</v>
      </c>
      <c r="P503" s="30" t="str">
        <f>SSN_7!P2484</f>
        <v xml:space="preserve"> 119</v>
      </c>
      <c r="Q503" s="30" t="str">
        <f>SSN_7!Q2484</f>
        <v xml:space="preserve"> 119</v>
      </c>
      <c r="R503" s="30" t="str">
        <f>SSN_7!R2484</f>
        <v xml:space="preserve"> 138</v>
      </c>
      <c r="S503" s="30" t="str">
        <f>SSN_7!S2484</f>
        <v xml:space="preserve"> 174</v>
      </c>
      <c r="T503" s="30" t="str">
        <f>SSN_7!T2484</f>
        <v xml:space="preserve"> 187</v>
      </c>
      <c r="U503" s="30" t="str">
        <f>SSN_7!U2484</f>
        <v xml:space="preserve"> 188</v>
      </c>
      <c r="V503" s="30" t="str">
        <f>SSN_7!V2484</f>
        <v xml:space="preserve"> 189</v>
      </c>
      <c r="X503" t="e">
        <f>VLOOKUP(K503,$X$1:Y$30,2,FALSE())</f>
        <v>#N/A</v>
      </c>
      <c r="AB503" s="20">
        <f>MATCH("R",$J504:$J$1000,0)</f>
        <v>26</v>
      </c>
      <c r="AC503" s="20">
        <f>ROW()</f>
        <v>503</v>
      </c>
      <c r="AD503" s="24" t="e">
        <f t="shared" ca="1" si="53"/>
        <v>#N/A</v>
      </c>
      <c r="AE503" t="str">
        <f t="shared" ca="1" si="52"/>
        <v>E</v>
      </c>
    </row>
    <row r="504" spans="1:31">
      <c r="A504"/>
      <c r="J504" s="12" t="str">
        <f>SSN_7!J2485</f>
        <v/>
      </c>
      <c r="K504" s="30" t="str">
        <f>SSN_7!K2485</f>
        <v xml:space="preserve">    </v>
      </c>
      <c r="L504" s="30" t="str">
        <f>SSN_7!L2485</f>
        <v xml:space="preserve">  25</v>
      </c>
      <c r="M504" s="30" t="str">
        <f>SSN_7!M2485</f>
        <v xml:space="preserve"> -31</v>
      </c>
      <c r="N504" s="30" t="str">
        <f>SSN_7!N2485</f>
        <v xml:space="preserve">  -1</v>
      </c>
      <c r="O504" s="30" t="str">
        <f>SSN_7!O2485</f>
        <v xml:space="preserve">  15</v>
      </c>
      <c r="P504" s="30" t="str">
        <f>SSN_7!P2485</f>
        <v xml:space="preserve">  22</v>
      </c>
      <c r="Q504" s="30" t="str">
        <f>SSN_7!Q2485</f>
        <v xml:space="preserve">  25</v>
      </c>
      <c r="R504" s="30" t="str">
        <f>SSN_7!R2485</f>
        <v xml:space="preserve">  10</v>
      </c>
      <c r="S504" s="30" t="str">
        <f>SSN_7!S2485</f>
        <v xml:space="preserve"> -25</v>
      </c>
      <c r="T504" s="30" t="str">
        <f>SSN_7!T2485</f>
        <v xml:space="preserve"> -36</v>
      </c>
      <c r="U504" s="30" t="str">
        <f>SSN_7!U2485</f>
        <v xml:space="preserve"> -36</v>
      </c>
      <c r="V504" s="30" t="str">
        <f>SSN_7!V2485</f>
        <v xml:space="preserve"> -36</v>
      </c>
      <c r="X504" t="e">
        <f>VLOOKUP(K504,$X$1:Y$30,2,FALSE())</f>
        <v>#N/A</v>
      </c>
      <c r="AB504" s="20">
        <f>MATCH("R",$J505:$J$1000,0)</f>
        <v>25</v>
      </c>
      <c r="AC504" s="20">
        <f>ROW()</f>
        <v>504</v>
      </c>
      <c r="AD504" s="24" t="e">
        <f t="shared" ca="1" si="53"/>
        <v>#N/A</v>
      </c>
      <c r="AE504" t="str">
        <f t="shared" ca="1" si="52"/>
        <v>E</v>
      </c>
    </row>
    <row r="505" spans="1:31">
      <c r="A505"/>
      <c r="J505" s="12" t="str">
        <f>SSN_7!J2486</f>
        <v/>
      </c>
      <c r="K505" s="30" t="str">
        <f>SSN_7!K2486</f>
        <v xml:space="preserve">    </v>
      </c>
      <c r="L505" s="30" t="str">
        <f>SSN_7!L2486</f>
        <v>-100</v>
      </c>
      <c r="M505" s="30" t="str">
        <f>SSN_7!M2486</f>
        <v>-144</v>
      </c>
      <c r="N505" s="30" t="str">
        <f>SSN_7!N2486</f>
        <v>-120</v>
      </c>
      <c r="O505" s="30" t="str">
        <f>SSN_7!O2486</f>
        <v>-104</v>
      </c>
      <c r="P505" s="30" t="str">
        <f>SSN_7!P2486</f>
        <v xml:space="preserve"> -99</v>
      </c>
      <c r="Q505" s="30" t="str">
        <f>SSN_7!Q2486</f>
        <v xml:space="preserve"> -99</v>
      </c>
      <c r="R505" s="30" t="str">
        <f>SSN_7!R2486</f>
        <v>-118</v>
      </c>
      <c r="S505" s="30" t="str">
        <f>SSN_7!S2486</f>
        <v>-154</v>
      </c>
      <c r="T505" s="30" t="str">
        <f>SSN_7!T2486</f>
        <v>-167</v>
      </c>
      <c r="U505" s="30" t="str">
        <f>SSN_7!U2486</f>
        <v>-168</v>
      </c>
      <c r="V505" s="30" t="str">
        <f>SSN_7!V2486</f>
        <v>-169</v>
      </c>
      <c r="X505" t="e">
        <f>VLOOKUP(K505,$X$1:Y$30,2,FALSE())</f>
        <v>#N/A</v>
      </c>
      <c r="AB505" s="20">
        <f>MATCH("R",$J506:$J$1000,0)</f>
        <v>24</v>
      </c>
      <c r="AC505" s="20">
        <f>ROW()</f>
        <v>505</v>
      </c>
      <c r="AD505" s="24" t="e">
        <f t="shared" ca="1" si="53"/>
        <v>#N/A</v>
      </c>
      <c r="AE505" t="str">
        <f t="shared" ca="1" si="52"/>
        <v>E</v>
      </c>
    </row>
    <row r="506" spans="1:31">
      <c r="A506"/>
      <c r="J506" s="12" t="str">
        <f>SSN_7!J2487</f>
        <v/>
      </c>
      <c r="K506" s="30" t="str">
        <f>SSN_7!K2487</f>
        <v xml:space="preserve">    </v>
      </c>
      <c r="L506" s="30" t="str">
        <f>SSN_7!L2487</f>
        <v>-160</v>
      </c>
      <c r="M506" s="30" t="str">
        <f>SSN_7!M2487</f>
        <v>-140</v>
      </c>
      <c r="N506" s="30" t="str">
        <f>SSN_7!N2487</f>
        <v>-148</v>
      </c>
      <c r="O506" s="30" t="str">
        <f>SSN_7!O2487</f>
        <v>-152</v>
      </c>
      <c r="P506" s="30" t="str">
        <f>SSN_7!P2487</f>
        <v>-156</v>
      </c>
      <c r="Q506" s="30" t="str">
        <f>SSN_7!Q2487</f>
        <v>-159</v>
      </c>
      <c r="R506" s="30" t="str">
        <f>SSN_7!R2487</f>
        <v>-163</v>
      </c>
      <c r="S506" s="30" t="str">
        <f>SSN_7!S2487</f>
        <v>-166</v>
      </c>
      <c r="T506" s="30" t="str">
        <f>SSN_7!T2487</f>
        <v>-169</v>
      </c>
      <c r="U506" s="30" t="str">
        <f>SSN_7!U2487</f>
        <v>-170</v>
      </c>
      <c r="V506" s="30" t="str">
        <f>SSN_7!V2487</f>
        <v>-172</v>
      </c>
      <c r="X506" t="e">
        <f>VLOOKUP(K506,$X$1:Y$30,2,FALSE())</f>
        <v>#N/A</v>
      </c>
      <c r="AB506" s="20">
        <f>MATCH("R",$J507:$J$1000,0)</f>
        <v>23</v>
      </c>
      <c r="AC506" s="20">
        <f>ROW()</f>
        <v>506</v>
      </c>
      <c r="AD506" s="24" t="e">
        <f t="shared" ca="1" si="53"/>
        <v>#N/A</v>
      </c>
      <c r="AE506" t="str">
        <f t="shared" ca="1" si="52"/>
        <v>E</v>
      </c>
    </row>
    <row r="507" spans="1:31">
      <c r="A507"/>
      <c r="J507" s="12" t="str">
        <f>SSN_7!J2488</f>
        <v/>
      </c>
      <c r="K507" s="30" t="str">
        <f>SSN_7!K2488</f>
        <v xml:space="preserve">    </v>
      </c>
      <c r="L507" s="30" t="str">
        <f>SSN_7!L2488</f>
        <v xml:space="preserve">  60</v>
      </c>
      <c r="M507" s="30" t="str">
        <f>SSN_7!M2488</f>
        <v xml:space="preserve">  -4</v>
      </c>
      <c r="N507" s="30" t="str">
        <f>SSN_7!N2488</f>
        <v xml:space="preserve">  29</v>
      </c>
      <c r="O507" s="30" t="str">
        <f>SSN_7!O2488</f>
        <v xml:space="preserve">  48</v>
      </c>
      <c r="P507" s="30" t="str">
        <f>SSN_7!P2488</f>
        <v xml:space="preserve">  56</v>
      </c>
      <c r="Q507" s="30" t="str">
        <f>SSN_7!Q2488</f>
        <v xml:space="preserve">  60</v>
      </c>
      <c r="R507" s="30" t="str">
        <f>SSN_7!R2488</f>
        <v xml:space="preserve">  45</v>
      </c>
      <c r="S507" s="30" t="str">
        <f>SSN_7!S2488</f>
        <v xml:space="preserve">  12</v>
      </c>
      <c r="T507" s="30" t="str">
        <f>SSN_7!T2488</f>
        <v xml:space="preserve">   1</v>
      </c>
      <c r="U507" s="30" t="str">
        <f>SSN_7!U2488</f>
        <v xml:space="preserve">   2</v>
      </c>
      <c r="V507" s="30" t="str">
        <f>SSN_7!V2488</f>
        <v xml:space="preserve">   3</v>
      </c>
      <c r="X507" t="e">
        <f>VLOOKUP(K507,$X$1:Y$30,2,FALSE())</f>
        <v>#N/A</v>
      </c>
      <c r="AB507" s="20">
        <f>MATCH("R",$J508:$J$1000,0)</f>
        <v>22</v>
      </c>
      <c r="AC507" s="20">
        <f>ROW()</f>
        <v>507</v>
      </c>
      <c r="AD507" s="24" t="e">
        <f t="shared" ca="1" si="53"/>
        <v>#N/A</v>
      </c>
      <c r="AE507" t="str">
        <f t="shared" ca="1" si="52"/>
        <v>E</v>
      </c>
    </row>
    <row r="508" spans="1:31">
      <c r="A508"/>
      <c r="J508" s="12" t="str">
        <f>SSN_7!J2489</f>
        <v/>
      </c>
      <c r="K508" s="30" t="str">
        <f>SSN_7!K2489</f>
        <v xml:space="preserve">    </v>
      </c>
      <c r="L508" s="30" t="str">
        <f>SSN_7!L2489</f>
        <v xml:space="preserve">  28</v>
      </c>
      <c r="M508" s="30" t="str">
        <f>SSN_7!M2489</f>
        <v xml:space="preserve">  88</v>
      </c>
      <c r="N508" s="30" t="str">
        <f>SSN_7!N2489</f>
        <v xml:space="preserve">  56</v>
      </c>
      <c r="O508" s="30" t="str">
        <f>SSN_7!O2489</f>
        <v xml:space="preserve">  41</v>
      </c>
      <c r="P508" s="30" t="str">
        <f>SSN_7!P2489</f>
        <v xml:space="preserve">  28</v>
      </c>
      <c r="Q508" s="30" t="str">
        <f>SSN_7!Q2489</f>
        <v xml:space="preserve">  26</v>
      </c>
      <c r="R508" s="30" t="str">
        <f>SSN_7!R2489</f>
        <v xml:space="preserve">  49</v>
      </c>
      <c r="S508" s="30" t="str">
        <f>SSN_7!S2489</f>
        <v xml:space="preserve">  77</v>
      </c>
      <c r="T508" s="30" t="str">
        <f>SSN_7!T2489</f>
        <v xml:space="preserve">  83</v>
      </c>
      <c r="U508" s="30" t="str">
        <f>SSN_7!U2489</f>
        <v xml:space="preserve">  82</v>
      </c>
      <c r="V508" s="30" t="str">
        <f>SSN_7!V2489</f>
        <v xml:space="preserve">  81</v>
      </c>
      <c r="X508" t="e">
        <f>VLOOKUP(K508,$X$1:Y$30,2,FALSE())</f>
        <v>#N/A</v>
      </c>
      <c r="AB508" s="20">
        <f>MATCH("R",$J509:$J$1000,0)</f>
        <v>21</v>
      </c>
      <c r="AC508" s="20">
        <f>ROW()</f>
        <v>508</v>
      </c>
      <c r="AD508" s="24" t="e">
        <f t="shared" ca="1" si="53"/>
        <v>#N/A</v>
      </c>
      <c r="AE508" t="str">
        <f t="shared" ca="1" si="52"/>
        <v>E</v>
      </c>
    </row>
    <row r="509" spans="1:31">
      <c r="A509"/>
      <c r="J509" s="12" t="str">
        <f>SSN_7!J2490</f>
        <v/>
      </c>
      <c r="K509" s="30" t="str">
        <f>SSN_7!K2490</f>
        <v xml:space="preserve">    </v>
      </c>
      <c r="L509" s="30" t="str">
        <f>SSN_7!L2490</f>
        <v>0.04</v>
      </c>
      <c r="M509" s="30" t="str">
        <f>SSN_7!M2490</f>
        <v>0.00</v>
      </c>
      <c r="N509" s="30" t="str">
        <f>SSN_7!N2490</f>
        <v>0.00</v>
      </c>
      <c r="O509" s="30" t="str">
        <f>SSN_7!O2490</f>
        <v>0.00</v>
      </c>
      <c r="P509" s="30" t="str">
        <f>SSN_7!P2490</f>
        <v>0.00</v>
      </c>
      <c r="Q509" s="30" t="str">
        <f>SSN_7!Q2490</f>
        <v>0.02</v>
      </c>
      <c r="R509" s="30" t="str">
        <f>SSN_7!R2490</f>
        <v>0.02</v>
      </c>
      <c r="S509" s="30" t="str">
        <f>SSN_7!S2490</f>
        <v>0.00</v>
      </c>
      <c r="T509" s="30" t="str">
        <f>SSN_7!T2490</f>
        <v>0.00</v>
      </c>
      <c r="U509" s="30" t="str">
        <f>SSN_7!U2490</f>
        <v>0.00</v>
      </c>
      <c r="V509" s="30" t="str">
        <f>SSN_7!V2490</f>
        <v>0.00</v>
      </c>
      <c r="X509" t="e">
        <f>VLOOKUP(K509,$X$1:Y$30,2,FALSE())</f>
        <v>#N/A</v>
      </c>
      <c r="AB509" s="20">
        <f>MATCH("R",$J510:$J$1000,0)</f>
        <v>20</v>
      </c>
      <c r="AC509" s="20">
        <f>ROW()</f>
        <v>509</v>
      </c>
      <c r="AD509" s="24" t="e">
        <f t="shared" ca="1" si="53"/>
        <v>#N/A</v>
      </c>
      <c r="AE509" t="str">
        <f t="shared" ca="1" si="52"/>
        <v>E</v>
      </c>
    </row>
    <row r="510" spans="1:31">
      <c r="A510"/>
      <c r="J510" s="12" t="str">
        <f>SSN_7!J2491</f>
        <v/>
      </c>
      <c r="K510" s="30" t="str">
        <f>SSN_7!K2491</f>
        <v xml:space="preserve">    </v>
      </c>
      <c r="L510" s="30" t="str">
        <f>SSN_7!L2491</f>
        <v>0.00</v>
      </c>
      <c r="M510" s="30" t="str">
        <f>SSN_7!M2491</f>
        <v>0.00</v>
      </c>
      <c r="N510" s="30" t="str">
        <f>SSN_7!N2491</f>
        <v>0.00</v>
      </c>
      <c r="O510" s="30" t="str">
        <f>SSN_7!O2491</f>
        <v>0.00</v>
      </c>
      <c r="P510" s="30" t="str">
        <f>SSN_7!P2491</f>
        <v>0.00</v>
      </c>
      <c r="Q510" s="30" t="str">
        <f>SSN_7!Q2491</f>
        <v>0.00</v>
      </c>
      <c r="R510" s="30" t="str">
        <f>SSN_7!R2491</f>
        <v>0.00</v>
      </c>
      <c r="S510" s="30" t="str">
        <f>SSN_7!S2491</f>
        <v>0.00</v>
      </c>
      <c r="T510" s="30" t="str">
        <f>SSN_7!T2491</f>
        <v>0.00</v>
      </c>
      <c r="U510" s="30" t="str">
        <f>SSN_7!U2491</f>
        <v>0.00</v>
      </c>
      <c r="V510" s="30" t="str">
        <f>SSN_7!V2491</f>
        <v>0.00</v>
      </c>
      <c r="X510" t="e">
        <f>VLOOKUP(K510,$X$1:Y$30,2,FALSE())</f>
        <v>#N/A</v>
      </c>
      <c r="AB510" s="20">
        <f>MATCH("R",$J511:$J$1000,0)</f>
        <v>19</v>
      </c>
      <c r="AC510" s="20">
        <f>ROW()</f>
        <v>510</v>
      </c>
      <c r="AD510" s="24" t="e">
        <f t="shared" ca="1" si="53"/>
        <v>#N/A</v>
      </c>
      <c r="AE510" t="str">
        <f t="shared" ca="1" si="52"/>
        <v>E</v>
      </c>
    </row>
    <row r="511" spans="1:31">
      <c r="A511"/>
      <c r="J511" s="12" t="str">
        <f>SSN_7!J2492</f>
        <v/>
      </c>
      <c r="K511" s="30" t="str">
        <f>SSN_7!K2492</f>
        <v xml:space="preserve">    </v>
      </c>
      <c r="L511" s="30" t="str">
        <f>SSN_7!L2492</f>
        <v>0.07</v>
      </c>
      <c r="M511" s="30" t="str">
        <f>SSN_7!M2492</f>
        <v>0.00</v>
      </c>
      <c r="N511" s="30" t="str">
        <f>SSN_7!N2492</f>
        <v>0.00</v>
      </c>
      <c r="O511" s="30" t="str">
        <f>SSN_7!O2492</f>
        <v>0.03</v>
      </c>
      <c r="P511" s="30" t="str">
        <f>SSN_7!P2492</f>
        <v>0.06</v>
      </c>
      <c r="Q511" s="30" t="str">
        <f>SSN_7!Q2492</f>
        <v>0.09</v>
      </c>
      <c r="R511" s="30" t="str">
        <f>SSN_7!R2492</f>
        <v>0.04</v>
      </c>
      <c r="S511" s="30" t="str">
        <f>SSN_7!S2492</f>
        <v>0.00</v>
      </c>
      <c r="T511" s="30" t="str">
        <f>SSN_7!T2492</f>
        <v>0.00</v>
      </c>
      <c r="U511" s="30" t="str">
        <f>SSN_7!U2492</f>
        <v>0.00</v>
      </c>
      <c r="V511" s="30" t="str">
        <f>SSN_7!V2492</f>
        <v>0.00</v>
      </c>
      <c r="X511" t="e">
        <f>VLOOKUP(K511,$X$1:Y$30,2,FALSE())</f>
        <v>#N/A</v>
      </c>
      <c r="AB511" s="20">
        <f>MATCH("R",$J512:$J$1000,0)</f>
        <v>18</v>
      </c>
      <c r="AC511" s="20">
        <f>ROW()</f>
        <v>511</v>
      </c>
      <c r="AD511" s="24" t="e">
        <f t="shared" ca="1" si="53"/>
        <v>#N/A</v>
      </c>
      <c r="AE511" t="str">
        <f t="shared" ca="1" si="52"/>
        <v>E</v>
      </c>
    </row>
    <row r="512" spans="1:31">
      <c r="A512"/>
      <c r="J512" s="12" t="str">
        <f>SSN_7!J2493</f>
        <v/>
      </c>
      <c r="K512" s="30" t="str">
        <f>SSN_7!K2493</f>
        <v xml:space="preserve">    </v>
      </c>
      <c r="L512" s="30" t="str">
        <f>SSN_7!L2493</f>
        <v>11.6</v>
      </c>
      <c r="M512" s="30" t="str">
        <f>SSN_7!M2493</f>
        <v xml:space="preserve"> 5.6</v>
      </c>
      <c r="N512" s="30" t="str">
        <f>SSN_7!N2493</f>
        <v xml:space="preserve"> 5.7</v>
      </c>
      <c r="O512" s="30" t="str">
        <f>SSN_7!O2493</f>
        <v>12.9</v>
      </c>
      <c r="P512" s="30" t="str">
        <f>SSN_7!P2493</f>
        <v xml:space="preserve"> 5.7</v>
      </c>
      <c r="Q512" s="30" t="str">
        <f>SSN_7!Q2493</f>
        <v xml:space="preserve"> 8.9</v>
      </c>
      <c r="R512" s="30" t="str">
        <f>SSN_7!R2493</f>
        <v>19.1</v>
      </c>
      <c r="S512" s="30" t="str">
        <f>SSN_7!S2493</f>
        <v>13.1</v>
      </c>
      <c r="T512" s="30" t="str">
        <f>SSN_7!T2493</f>
        <v xml:space="preserve"> 5.6</v>
      </c>
      <c r="U512" s="30" t="str">
        <f>SSN_7!U2493</f>
        <v xml:space="preserve"> 5.6</v>
      </c>
      <c r="V512" s="30" t="str">
        <f>SSN_7!V2493</f>
        <v xml:space="preserve"> 5.6</v>
      </c>
      <c r="X512" t="e">
        <f>VLOOKUP(K512,$X$1:Y$30,2,FALSE())</f>
        <v>#N/A</v>
      </c>
      <c r="AB512" s="20">
        <f>MATCH("R",$J513:$J$1000,0)</f>
        <v>17</v>
      </c>
      <c r="AC512" s="20">
        <f>ROW()</f>
        <v>512</v>
      </c>
      <c r="AD512" s="24" t="e">
        <f t="shared" ca="1" si="53"/>
        <v>#N/A</v>
      </c>
      <c r="AE512" t="str">
        <f t="shared" ca="1" si="52"/>
        <v>E</v>
      </c>
    </row>
    <row r="513" spans="1:31">
      <c r="A513"/>
      <c r="J513" s="12" t="str">
        <f>SSN_7!J2494</f>
        <v/>
      </c>
      <c r="K513" s="30" t="str">
        <f>SSN_7!K2494</f>
        <v xml:space="preserve">    </v>
      </c>
      <c r="L513" s="30" t="str">
        <f>SSN_7!L2494</f>
        <v xml:space="preserve"> 7.7</v>
      </c>
      <c r="M513" s="30" t="str">
        <f>SSN_7!M2494</f>
        <v xml:space="preserve"> 4.7</v>
      </c>
      <c r="N513" s="30" t="str">
        <f>SSN_7!N2494</f>
        <v xml:space="preserve"> 4.7</v>
      </c>
      <c r="O513" s="30" t="str">
        <f>SSN_7!O2494</f>
        <v xml:space="preserve"> 7.5</v>
      </c>
      <c r="P513" s="30" t="str">
        <f>SSN_7!P2494</f>
        <v xml:space="preserve"> 4.7</v>
      </c>
      <c r="Q513" s="30" t="str">
        <f>SSN_7!Q2494</f>
        <v xml:space="preserve"> 5.3</v>
      </c>
      <c r="R513" s="30" t="str">
        <f>SSN_7!R2494</f>
        <v>15.7</v>
      </c>
      <c r="S513" s="30" t="str">
        <f>SSN_7!S2494</f>
        <v>22.0</v>
      </c>
      <c r="T513" s="30" t="str">
        <f>SSN_7!T2494</f>
        <v xml:space="preserve"> 4.7</v>
      </c>
      <c r="U513" s="30" t="str">
        <f>SSN_7!U2494</f>
        <v xml:space="preserve"> 4.7</v>
      </c>
      <c r="V513" s="30" t="str">
        <f>SSN_7!V2494</f>
        <v xml:space="preserve"> 4.7</v>
      </c>
      <c r="X513" t="e">
        <f>VLOOKUP(K513,$X$1:Y$30,2,FALSE())</f>
        <v>#N/A</v>
      </c>
      <c r="AB513" s="20">
        <f>MATCH("R",$J514:$J$1000,0)</f>
        <v>16</v>
      </c>
      <c r="AC513" s="20">
        <f>ROW()</f>
        <v>513</v>
      </c>
      <c r="AD513" s="24" t="e">
        <f t="shared" ca="1" si="53"/>
        <v>#N/A</v>
      </c>
      <c r="AE513" t="str">
        <f t="shared" ca="1" si="52"/>
        <v>E</v>
      </c>
    </row>
    <row r="514" spans="1:31">
      <c r="A514"/>
      <c r="J514" s="12" t="str">
        <f>SSN_7!J2495</f>
        <v/>
      </c>
      <c r="K514" s="30" t="str">
        <f>SSN_7!K2495</f>
        <v xml:space="preserve">    </v>
      </c>
      <c r="L514" s="30" t="str">
        <f>SSN_7!L2495</f>
        <v>15.0</v>
      </c>
      <c r="M514" s="30" t="str">
        <f>SSN_7!M2495</f>
        <v>11.2</v>
      </c>
      <c r="N514" s="30" t="str">
        <f>SSN_7!N2495</f>
        <v>11.2</v>
      </c>
      <c r="O514" s="30" t="str">
        <f>SSN_7!O2495</f>
        <v>16.2</v>
      </c>
      <c r="P514" s="30" t="str">
        <f>SSN_7!P2495</f>
        <v>11.2</v>
      </c>
      <c r="Q514" s="30" t="str">
        <f>SSN_7!Q2495</f>
        <v>13.0</v>
      </c>
      <c r="R514" s="30" t="str">
        <f>SSN_7!R2495</f>
        <v>21.3</v>
      </c>
      <c r="S514" s="30" t="str">
        <f>SSN_7!S2495</f>
        <v>16.2</v>
      </c>
      <c r="T514" s="30" t="str">
        <f>SSN_7!T2495</f>
        <v>11.2</v>
      </c>
      <c r="U514" s="30" t="str">
        <f>SSN_7!U2495</f>
        <v>11.2</v>
      </c>
      <c r="V514" s="30" t="str">
        <f>SSN_7!V2495</f>
        <v>11.2</v>
      </c>
      <c r="X514" t="e">
        <f>VLOOKUP(K514,$X$1:Y$30,2,FALSE())</f>
        <v>#N/A</v>
      </c>
      <c r="AB514" s="20">
        <f>MATCH("R",$J515:$J$1000,0)</f>
        <v>15</v>
      </c>
      <c r="AC514" s="20">
        <f>ROW()</f>
        <v>514</v>
      </c>
      <c r="AD514" s="24" t="e">
        <f t="shared" ca="1" si="53"/>
        <v>#N/A</v>
      </c>
      <c r="AE514" t="str">
        <f t="shared" ref="AE514:AE577" ca="1" si="54">IF(ISERROR(AD514),"E","OK")</f>
        <v>E</v>
      </c>
    </row>
    <row r="515" spans="1:31">
      <c r="A515"/>
      <c r="J515" s="12" t="str">
        <f>SSN_7!J2496</f>
        <v/>
      </c>
      <c r="K515" s="30" t="str">
        <f>SSN_7!K2496</f>
        <v xml:space="preserve">    </v>
      </c>
      <c r="L515" s="30" t="str">
        <f>SSN_7!L2496</f>
        <v xml:space="preserve"> 9.4</v>
      </c>
      <c r="M515" s="30" t="str">
        <f>SSN_7!M2496</f>
        <v xml:space="preserve"> 7.6</v>
      </c>
      <c r="N515" s="30" t="str">
        <f>SSN_7!N2496</f>
        <v xml:space="preserve"> 7.6</v>
      </c>
      <c r="O515" s="30" t="str">
        <f>SSN_7!O2496</f>
        <v xml:space="preserve"> 9.6</v>
      </c>
      <c r="P515" s="30" t="str">
        <f>SSN_7!P2496</f>
        <v xml:space="preserve"> 7.6</v>
      </c>
      <c r="Q515" s="30" t="str">
        <f>SSN_7!Q2496</f>
        <v xml:space="preserve"> 7.8</v>
      </c>
      <c r="R515" s="30" t="str">
        <f>SSN_7!R2496</f>
        <v>16.6</v>
      </c>
      <c r="S515" s="30" t="str">
        <f>SSN_7!S2496</f>
        <v>22.7</v>
      </c>
      <c r="T515" s="30" t="str">
        <f>SSN_7!T2496</f>
        <v xml:space="preserve"> 7.5</v>
      </c>
      <c r="U515" s="30" t="str">
        <f>SSN_7!U2496</f>
        <v xml:space="preserve"> 7.5</v>
      </c>
      <c r="V515" s="30" t="str">
        <f>SSN_7!V2496</f>
        <v xml:space="preserve"> 7.5</v>
      </c>
      <c r="X515" t="e">
        <f>VLOOKUP(K515,$X$1:Y$30,2,FALSE())</f>
        <v>#N/A</v>
      </c>
      <c r="AB515" s="20">
        <f>MATCH("R",$J516:$J$1000,0)</f>
        <v>14</v>
      </c>
      <c r="AC515" s="20">
        <f>ROW()</f>
        <v>515</v>
      </c>
      <c r="AD515" s="24" t="e">
        <f t="shared" ref="AD515:AD578" ca="1" si="55">IF(VALUE(INDIRECT(ADDRESS(AD514,AA$1+1,1,TRUE())))=1,AD514+1,VALUE(INDIRECT(ADDRESS(AD514,AA$1+2,1,TRUE())))+VALUE((INDIRECT(ADDRESS(AD514,AA$1+1,1,TRUE())))))</f>
        <v>#N/A</v>
      </c>
      <c r="AE515" t="str">
        <f t="shared" ca="1" si="54"/>
        <v>E</v>
      </c>
    </row>
    <row r="516" spans="1:31">
      <c r="A516"/>
      <c r="J516" s="12" t="str">
        <f>SSN_7!J2497</f>
        <v/>
      </c>
      <c r="K516" s="30" t="str">
        <f>SSN_7!K2497</f>
        <v xml:space="preserve">    </v>
      </c>
      <c r="L516" s="30" t="str">
        <f>SSN_7!L2497</f>
        <v xml:space="preserve"> 3.1</v>
      </c>
      <c r="M516" s="30" t="str">
        <f>SSN_7!M2497</f>
        <v xml:space="preserve"> 0.1</v>
      </c>
      <c r="N516" s="30" t="str">
        <f>SSN_7!N2497</f>
        <v xml:space="preserve"> 0.5</v>
      </c>
      <c r="O516" s="30" t="str">
        <f>SSN_7!O2497</f>
        <v xml:space="preserve"> 3.4</v>
      </c>
      <c r="P516" s="30" t="str">
        <f>SSN_7!P2497</f>
        <v xml:space="preserve"> 3.0</v>
      </c>
      <c r="Q516" s="30" t="str">
        <f>SSN_7!Q2497</f>
        <v xml:space="preserve"> 3.0</v>
      </c>
      <c r="R516" s="30" t="str">
        <f>SSN_7!R2497</f>
        <v xml:space="preserve"> 3.0</v>
      </c>
      <c r="S516" s="30" t="str">
        <f>SSN_7!S2497</f>
        <v xml:space="preserve"> 2.9</v>
      </c>
      <c r="T516" s="30" t="str">
        <f>SSN_7!T2497</f>
        <v xml:space="preserve"> 2.8</v>
      </c>
      <c r="U516" s="30" t="str">
        <f>SSN_7!U2497</f>
        <v xml:space="preserve"> 2.8</v>
      </c>
      <c r="V516" s="30" t="str">
        <f>SSN_7!V2497</f>
        <v xml:space="preserve"> 2.7</v>
      </c>
      <c r="X516" t="e">
        <f>VLOOKUP(K516,$X$1:Y$30,2,FALSE())</f>
        <v>#N/A</v>
      </c>
      <c r="AB516" s="20">
        <f>MATCH("R",$J517:$J$1000,0)</f>
        <v>13</v>
      </c>
      <c r="AC516" s="20">
        <f>ROW()</f>
        <v>516</v>
      </c>
      <c r="AD516" s="24" t="e">
        <f t="shared" ca="1" si="55"/>
        <v>#N/A</v>
      </c>
      <c r="AE516" t="str">
        <f t="shared" ca="1" si="54"/>
        <v>E</v>
      </c>
    </row>
    <row r="517" spans="1:31">
      <c r="A517"/>
      <c r="J517" s="12" t="str">
        <f>SSN_7!J2498</f>
        <v/>
      </c>
      <c r="K517" s="30" t="str">
        <f>SSN_7!K2498</f>
        <v xml:space="preserve">    </v>
      </c>
      <c r="L517" s="30" t="str">
        <f>SSN_7!L2498</f>
        <v xml:space="preserve"> 3.1</v>
      </c>
      <c r="M517" s="30" t="str">
        <f>SSN_7!M2498</f>
        <v xml:space="preserve"> 0.2</v>
      </c>
      <c r="N517" s="30" t="str">
        <f>SSN_7!N2498</f>
        <v xml:space="preserve"> 0.6</v>
      </c>
      <c r="O517" s="30" t="str">
        <f>SSN_7!O2498</f>
        <v xml:space="preserve"> 3.4</v>
      </c>
      <c r="P517" s="30" t="str">
        <f>SSN_7!P2498</f>
        <v xml:space="preserve"> 3.0</v>
      </c>
      <c r="Q517" s="30" t="str">
        <f>SSN_7!Q2498</f>
        <v xml:space="preserve"> 3.0</v>
      </c>
      <c r="R517" s="30" t="str">
        <f>SSN_7!R2498</f>
        <v xml:space="preserve"> 3.0</v>
      </c>
      <c r="S517" s="30" t="str">
        <f>SSN_7!S2498</f>
        <v xml:space="preserve"> 2.9</v>
      </c>
      <c r="T517" s="30" t="str">
        <f>SSN_7!T2498</f>
        <v xml:space="preserve"> 2.8</v>
      </c>
      <c r="U517" s="30" t="str">
        <f>SSN_7!U2498</f>
        <v xml:space="preserve"> 2.8</v>
      </c>
      <c r="V517" s="30" t="str">
        <f>SSN_7!V2498</f>
        <v xml:space="preserve"> 2.7</v>
      </c>
      <c r="X517" t="e">
        <f>VLOOKUP(K517,$X$1:Y$30,2,FALSE())</f>
        <v>#N/A</v>
      </c>
      <c r="AB517" s="20">
        <f>MATCH("R",$J518:$J$1000,0)</f>
        <v>12</v>
      </c>
      <c r="AC517" s="20">
        <f>ROW()</f>
        <v>517</v>
      </c>
      <c r="AD517" s="24" t="e">
        <f t="shared" ca="1" si="55"/>
        <v>#N/A</v>
      </c>
      <c r="AE517" t="str">
        <f t="shared" ca="1" si="54"/>
        <v>E</v>
      </c>
    </row>
    <row r="518" spans="1:31">
      <c r="A518"/>
      <c r="J518" s="12" t="str">
        <f>SSN_7!J2499</f>
        <v/>
      </c>
      <c r="K518" s="30" t="str">
        <f>SSN_7!K2499</f>
        <v xml:space="preserve">    </v>
      </c>
      <c r="L518" s="30" t="str">
        <f>SSN_7!L2499</f>
        <v xml:space="preserve">  45</v>
      </c>
      <c r="M518" s="30" t="str">
        <f>SSN_7!M2499</f>
        <v xml:space="preserve"> -15</v>
      </c>
      <c r="N518" s="30" t="str">
        <f>SSN_7!N2499</f>
        <v xml:space="preserve">  17</v>
      </c>
      <c r="O518" s="30" t="str">
        <f>SSN_7!O2499</f>
        <v xml:space="preserve">  32</v>
      </c>
      <c r="P518" s="30" t="str">
        <f>SSN_7!P2499</f>
        <v xml:space="preserve">  45</v>
      </c>
      <c r="Q518" s="30" t="str">
        <f>SSN_7!Q2499</f>
        <v xml:space="preserve">  47</v>
      </c>
      <c r="R518" s="30" t="str">
        <f>SSN_7!R2499</f>
        <v xml:space="preserve">  24</v>
      </c>
      <c r="S518" s="30" t="str">
        <f>SSN_7!S2499</f>
        <v xml:space="preserve">  -4</v>
      </c>
      <c r="T518" s="30" t="str">
        <f>SSN_7!T2499</f>
        <v xml:space="preserve"> -10</v>
      </c>
      <c r="U518" s="30" t="str">
        <f>SSN_7!U2499</f>
        <v xml:space="preserve">  -9</v>
      </c>
      <c r="V518" s="30" t="str">
        <f>SSN_7!V2499</f>
        <v xml:space="preserve">  -8</v>
      </c>
      <c r="X518" t="e">
        <f>VLOOKUP(K518,$X$1:Y$30,2,FALSE())</f>
        <v>#N/A</v>
      </c>
      <c r="AB518" s="20">
        <f>MATCH("R",$J519:$J$1000,0)</f>
        <v>11</v>
      </c>
      <c r="AC518" s="20">
        <f>ROW()</f>
        <v>518</v>
      </c>
      <c r="AD518" s="24" t="e">
        <f t="shared" ca="1" si="55"/>
        <v>#N/A</v>
      </c>
      <c r="AE518" t="str">
        <f t="shared" ca="1" si="54"/>
        <v>E</v>
      </c>
    </row>
    <row r="519" spans="1:31">
      <c r="A519"/>
      <c r="J519" s="12" t="str">
        <f>SSN_7!J2500</f>
        <v/>
      </c>
      <c r="K519" s="30" t="str">
        <f>SSN_7!K2500</f>
        <v xml:space="preserve">    </v>
      </c>
      <c r="L519" s="30" t="str">
        <f>SSN_7!L2500</f>
        <v xml:space="preserve">RSI </v>
      </c>
      <c r="M519" s="30" t="str">
        <f>SSN_7!M2500</f>
        <v>oeff</v>
      </c>
      <c r="N519" s="30" t="str">
        <f>SSN_7!N2500</f>
        <v>Dail</v>
      </c>
      <c r="O519" s="30" t="str">
        <f>SSN_7!O2500</f>
        <v xml:space="preserve">)   </v>
      </c>
      <c r="P519" s="30" t="str">
        <f>SSN_7!P2500</f>
        <v xml:space="preserve">    </v>
      </c>
      <c r="Q519" s="30" t="str">
        <f>SSN_7!Q2500</f>
        <v>METH</v>
      </c>
      <c r="R519" s="30" t="str">
        <f>SSN_7!R2500</f>
        <v>D 30</v>
      </c>
      <c r="S519" s="30" t="str">
        <f>SSN_7!S2500</f>
        <v xml:space="preserve">  VO</v>
      </c>
      <c r="T519" s="30" t="str">
        <f>SSN_7!T2500</f>
        <v xml:space="preserve">CAP </v>
      </c>
      <c r="U519" s="30" t="str">
        <f>SSN_7!U2500</f>
        <v>6.12</v>
      </c>
      <c r="V519" s="30" t="str">
        <f>SSN_7!V2500</f>
        <v xml:space="preserve">7W  </v>
      </c>
      <c r="X519" t="e">
        <f>VLOOKUP(K519,$X$1:Y$30,2,FALSE())</f>
        <v>#N/A</v>
      </c>
      <c r="AB519" s="20">
        <f>MATCH("R",$J520:$J$1000,0)</f>
        <v>10</v>
      </c>
      <c r="AC519" s="20">
        <f>ROW()</f>
        <v>519</v>
      </c>
      <c r="AD519" s="24" t="e">
        <f t="shared" ca="1" si="55"/>
        <v>#N/A</v>
      </c>
      <c r="AE519" t="str">
        <f t="shared" ca="1" si="54"/>
        <v>E</v>
      </c>
    </row>
    <row r="520" spans="1:31">
      <c r="A520"/>
      <c r="J520" s="12" t="str">
        <f>SSN_7!J2501</f>
        <v/>
      </c>
      <c r="K520" s="30" t="str">
        <f>SSN_7!K2501</f>
        <v/>
      </c>
      <c r="L520" s="30" t="str">
        <f>SSN_7!L2501</f>
        <v/>
      </c>
      <c r="M520" s="30" t="str">
        <f>SSN_7!M2501</f>
        <v/>
      </c>
      <c r="N520" s="30" t="str">
        <f>SSN_7!N2501</f>
        <v/>
      </c>
      <c r="O520" s="30" t="str">
        <f>SSN_7!O2501</f>
        <v/>
      </c>
      <c r="P520" s="30" t="str">
        <f>SSN_7!P2501</f>
        <v/>
      </c>
      <c r="Q520" s="30" t="str">
        <f>SSN_7!Q2501</f>
        <v/>
      </c>
      <c r="R520" s="30" t="str">
        <f>SSN_7!R2501</f>
        <v/>
      </c>
      <c r="S520" s="30" t="str">
        <f>SSN_7!S2501</f>
        <v/>
      </c>
      <c r="T520" s="30" t="str">
        <f>SSN_7!T2501</f>
        <v/>
      </c>
      <c r="U520" s="30" t="str">
        <f>SSN_7!U2501</f>
        <v/>
      </c>
      <c r="V520" s="30" t="str">
        <f>SSN_7!V2501</f>
        <v/>
      </c>
      <c r="X520" t="e">
        <f>VLOOKUP(K520,$X$1:Y$30,2,FALSE())</f>
        <v>#N/A</v>
      </c>
      <c r="AB520" s="20">
        <f>MATCH("R",$J521:$J$1000,0)</f>
        <v>9</v>
      </c>
      <c r="AC520" s="20">
        <f>ROW()</f>
        <v>520</v>
      </c>
      <c r="AD520" s="24" t="e">
        <f t="shared" ca="1" si="55"/>
        <v>#N/A</v>
      </c>
      <c r="AE520" t="str">
        <f t="shared" ca="1" si="54"/>
        <v>E</v>
      </c>
    </row>
    <row r="521" spans="1:31">
      <c r="A521"/>
      <c r="J521" s="12" t="str">
        <f>SSN_7!J2502</f>
        <v/>
      </c>
      <c r="K521" s="30" t="str">
        <f>SSN_7!K2502</f>
        <v>Jan,</v>
      </c>
      <c r="L521" s="30" t="str">
        <f>SSN_7!L2502</f>
        <v>1 20</v>
      </c>
      <c r="M521" s="30" t="str">
        <f>SSN_7!M2502</f>
        <v xml:space="preserve">6   </v>
      </c>
      <c r="N521" s="30" t="str">
        <f>SSN_7!N2502</f>
        <v xml:space="preserve">    </v>
      </c>
      <c r="O521" s="30" t="str">
        <f>SSN_7!O2502</f>
        <v xml:space="preserve"> SSN</v>
      </c>
      <c r="P521" s="30" t="str">
        <f>SSN_7!P2502</f>
        <v>= 10</v>
      </c>
      <c r="Q521" s="30" t="str">
        <f>SSN_7!Q2502</f>
        <v xml:space="preserve">.   </v>
      </c>
      <c r="R521" s="30" t="str">
        <f>SSN_7!R2502</f>
        <v xml:space="preserve">    </v>
      </c>
      <c r="S521" s="30" t="str">
        <f>SSN_7!S2502</f>
        <v xml:space="preserve">    </v>
      </c>
      <c r="T521" s="30" t="str">
        <f>SSN_7!T2502</f>
        <v xml:space="preserve">  Mi</v>
      </c>
      <c r="U521" s="30" t="str">
        <f>SSN_7!U2502</f>
        <v>imum</v>
      </c>
      <c r="V521" s="30" t="str">
        <f>SSN_7!V2502</f>
        <v>Angl</v>
      </c>
      <c r="X521" t="e">
        <f>VLOOKUP(K521,$X$1:Y$30,2,FALSE())</f>
        <v>#N/A</v>
      </c>
      <c r="AB521" s="20">
        <f>MATCH("R",$J522:$J$1000,0)</f>
        <v>8</v>
      </c>
      <c r="AC521" s="20">
        <f>ROW()</f>
        <v>521</v>
      </c>
      <c r="AD521" s="24" t="e">
        <f t="shared" ca="1" si="55"/>
        <v>#N/A</v>
      </c>
      <c r="AE521" t="str">
        <f t="shared" ca="1" si="54"/>
        <v>E</v>
      </c>
    </row>
    <row r="522" spans="1:31">
      <c r="A522"/>
      <c r="J522" s="12" t="str">
        <f>SSN_7!J2503</f>
        <v/>
      </c>
      <c r="K522" s="30" t="str">
        <f>SSN_7!K2503</f>
        <v>HOME</v>
      </c>
      <c r="L522" s="30" t="str">
        <f>SSN_7!L2503</f>
        <v xml:space="preserve">    </v>
      </c>
      <c r="M522" s="30" t="str">
        <f>SSN_7!M2503</f>
        <v xml:space="preserve">    </v>
      </c>
      <c r="N522" s="30" t="str">
        <f>SSN_7!N2503</f>
        <v xml:space="preserve">    </v>
      </c>
      <c r="O522" s="30" t="str">
        <f>SSN_7!O2503</f>
        <v>AUST</v>
      </c>
      <c r="P522" s="30" t="str">
        <f>SSN_7!P2503</f>
        <v xml:space="preserve">N   </v>
      </c>
      <c r="Q522" s="30" t="str">
        <f>SSN_7!Q2503</f>
        <v xml:space="preserve">    </v>
      </c>
      <c r="R522" s="30" t="str">
        <f>SSN_7!R2503</f>
        <v xml:space="preserve">    </v>
      </c>
      <c r="S522" s="30" t="str">
        <f>SSN_7!S2503</f>
        <v xml:space="preserve">  AZ</v>
      </c>
      <c r="T522" s="30" t="str">
        <f>SSN_7!T2503</f>
        <v>MUTH</v>
      </c>
      <c r="U522" s="30" t="str">
        <f>SSN_7!U2503</f>
        <v xml:space="preserve">    </v>
      </c>
      <c r="V522" s="30" t="str">
        <f>SSN_7!V2503</f>
        <v xml:space="preserve">    </v>
      </c>
      <c r="X522" t="e">
        <f>VLOOKUP(K522,$X$1:Y$30,2,FALSE())</f>
        <v>#N/A</v>
      </c>
      <c r="AB522" s="20">
        <f>MATCH("R",$J523:$J$1000,0)</f>
        <v>7</v>
      </c>
      <c r="AC522" s="20">
        <f>ROW()</f>
        <v>522</v>
      </c>
      <c r="AD522" s="24" t="e">
        <f t="shared" ca="1" si="55"/>
        <v>#N/A</v>
      </c>
      <c r="AE522" t="str">
        <f t="shared" ca="1" si="54"/>
        <v>E</v>
      </c>
    </row>
    <row r="523" spans="1:31">
      <c r="A523"/>
      <c r="J523" s="12" t="str">
        <f>SSN_7!J2504</f>
        <v/>
      </c>
      <c r="K523" s="30" t="str">
        <f>SSN_7!K2504</f>
        <v>32.9</v>
      </c>
      <c r="L523" s="30" t="str">
        <f>SSN_7!L2504</f>
        <v xml:space="preserve"> N  </v>
      </c>
      <c r="M523" s="30" t="str">
        <f>SSN_7!M2504</f>
        <v>96.6</v>
      </c>
      <c r="N523" s="30" t="str">
        <f>SSN_7!N2504</f>
        <v xml:space="preserve"> W -</v>
      </c>
      <c r="O523" s="30" t="str">
        <f>SSN_7!O2504</f>
        <v>30.2</v>
      </c>
      <c r="P523" s="30" t="str">
        <f>SSN_7!P2504</f>
        <v xml:space="preserve"> N  </v>
      </c>
      <c r="Q523" s="30" t="str">
        <f>SSN_7!Q2504</f>
        <v>97.7</v>
      </c>
      <c r="R523" s="30" t="str">
        <f>SSN_7!R2504</f>
        <v xml:space="preserve"> W  </v>
      </c>
      <c r="S523" s="30" t="str">
        <f>SSN_7!S2504</f>
        <v xml:space="preserve"> 199</v>
      </c>
      <c r="T523" s="30" t="str">
        <f>SSN_7!T2504</f>
        <v xml:space="preserve">97  </v>
      </c>
      <c r="U523" s="30" t="str">
        <f>SSN_7!U2504</f>
        <v>19.3</v>
      </c>
      <c r="V523" s="30" t="str">
        <f>SSN_7!V2504</f>
        <v xml:space="preserve">    </v>
      </c>
      <c r="X523" t="e">
        <f>VLOOKUP(K523,$X$1:Y$30,2,FALSE())</f>
        <v>#N/A</v>
      </c>
      <c r="AB523" s="20">
        <f>MATCH("R",$J524:$J$1000,0)</f>
        <v>6</v>
      </c>
      <c r="AC523" s="20">
        <f>ROW()</f>
        <v>523</v>
      </c>
      <c r="AD523" s="24" t="e">
        <f t="shared" ca="1" si="55"/>
        <v>#N/A</v>
      </c>
      <c r="AE523" t="str">
        <f t="shared" ca="1" si="54"/>
        <v>E</v>
      </c>
    </row>
    <row r="524" spans="1:31">
      <c r="A524"/>
      <c r="J524" s="12" t="str">
        <f>SSN_7!J2505</f>
        <v/>
      </c>
      <c r="K524" s="30" t="str">
        <f>SSN_7!K2505</f>
        <v>XMTR</v>
      </c>
      <c r="L524" s="30" t="str">
        <f>SSN_7!L2505</f>
        <v xml:space="preserve"> 2-3</v>
      </c>
      <c r="M524" s="30" t="str">
        <f>SSN_7!M2505</f>
        <v xml:space="preserve"> ION</v>
      </c>
      <c r="N524" s="30" t="str">
        <f>SSN_7!N2505</f>
        <v>AP #</v>
      </c>
      <c r="O524" s="30" t="str">
        <f>SSN_7!O2505</f>
        <v>3[sa</v>
      </c>
      <c r="P524" s="30" t="str">
        <f>SSN_7!P2505</f>
        <v>ples</v>
      </c>
      <c r="Q524" s="30" t="str">
        <f>SSN_7!Q2505</f>
        <v>SAMP</v>
      </c>
      <c r="R524" s="30" t="str">
        <f>SSN_7!R2505</f>
        <v>E.23</v>
      </c>
      <c r="S524" s="30" t="str">
        <f>SSN_7!S2505</f>
        <v xml:space="preserve">   ]</v>
      </c>
      <c r="T524" s="30" t="str">
        <f>SSN_7!T2505</f>
        <v xml:space="preserve">Az= </v>
      </c>
      <c r="U524" s="30" t="str">
        <f>SSN_7!U2505</f>
        <v xml:space="preserve">0.0 </v>
      </c>
      <c r="V524" s="30" t="str">
        <f>SSN_7!V2505</f>
        <v>FFaz</v>
      </c>
      <c r="X524" t="e">
        <f>VLOOKUP(K524,$X$1:Y$30,2,FALSE())</f>
        <v>#N/A</v>
      </c>
      <c r="AB524" s="20">
        <f>MATCH("R",$J525:$J$1000,0)</f>
        <v>5</v>
      </c>
      <c r="AC524" s="20">
        <f>ROW()</f>
        <v>524</v>
      </c>
      <c r="AD524" s="24" t="e">
        <f t="shared" ca="1" si="55"/>
        <v>#N/A</v>
      </c>
      <c r="AE524" t="str">
        <f t="shared" ca="1" si="54"/>
        <v>E</v>
      </c>
    </row>
    <row r="525" spans="1:31">
      <c r="A525"/>
      <c r="J525" s="12" t="str">
        <f>SSN_7!J2506</f>
        <v/>
      </c>
      <c r="K525" s="30" t="str">
        <f>SSN_7!K2506</f>
        <v>RCVR</v>
      </c>
      <c r="L525" s="30" t="str">
        <f>SSN_7!L2506</f>
        <v xml:space="preserve"> 2-3</v>
      </c>
      <c r="M525" s="30" t="str">
        <f>SSN_7!M2506</f>
        <v xml:space="preserve"> ION</v>
      </c>
      <c r="N525" s="30" t="str">
        <f>SSN_7!N2506</f>
        <v>AP #</v>
      </c>
      <c r="O525" s="30" t="str">
        <f>SSN_7!O2506</f>
        <v>3[sa</v>
      </c>
      <c r="P525" s="30" t="str">
        <f>SSN_7!P2506</f>
        <v>ples</v>
      </c>
      <c r="Q525" s="30" t="str">
        <f>SSN_7!Q2506</f>
        <v>SAMP</v>
      </c>
      <c r="R525" s="30" t="str">
        <f>SSN_7!R2506</f>
        <v>E.23</v>
      </c>
      <c r="S525" s="30" t="str">
        <f>SSN_7!S2506</f>
        <v xml:space="preserve">   ]</v>
      </c>
      <c r="T525" s="30" t="str">
        <f>SSN_7!T2506</f>
        <v xml:space="preserve">Az= </v>
      </c>
      <c r="U525" s="30" t="str">
        <f>SSN_7!U2506</f>
        <v xml:space="preserve">0.0 </v>
      </c>
      <c r="V525" s="30" t="str">
        <f>SSN_7!V2506</f>
        <v>FFaz</v>
      </c>
      <c r="X525" t="e">
        <f>VLOOKUP(K525,$X$1:Y$30,2,FALSE())</f>
        <v>#N/A</v>
      </c>
      <c r="AB525" s="20">
        <f>MATCH("R",$J526:$J$1000,0)</f>
        <v>4</v>
      </c>
      <c r="AC525" s="20">
        <f>ROW()</f>
        <v>525</v>
      </c>
      <c r="AD525" s="24" t="e">
        <f t="shared" ca="1" si="55"/>
        <v>#N/A</v>
      </c>
      <c r="AE525" t="str">
        <f t="shared" ca="1" si="54"/>
        <v>E</v>
      </c>
    </row>
    <row r="526" spans="1:31">
      <c r="A526"/>
      <c r="J526" s="12" t="str">
        <f>SSN_7!J2507</f>
        <v/>
      </c>
      <c r="K526" s="30" t="str">
        <f>SSN_7!K2507</f>
        <v>3 MH</v>
      </c>
      <c r="L526" s="30" t="str">
        <f>SSN_7!L2507</f>
        <v xml:space="preserve"> NOI</v>
      </c>
      <c r="M526" s="30" t="str">
        <f>SSN_7!M2507</f>
        <v xml:space="preserve">E = </v>
      </c>
      <c r="N526" s="30" t="str">
        <f>SSN_7!N2507</f>
        <v>145.</v>
      </c>
      <c r="O526" s="30" t="str">
        <f>SSN_7!O2507</f>
        <v xml:space="preserve"> dBW</v>
      </c>
      <c r="P526" s="30" t="str">
        <f>SSN_7!P2507</f>
        <v xml:space="preserve">    </v>
      </c>
      <c r="Q526" s="30" t="str">
        <f>SSN_7!Q2507</f>
        <v xml:space="preserve">EQ. </v>
      </c>
      <c r="R526" s="30" t="str">
        <f>SSN_7!R2507</f>
        <v>EL =</v>
      </c>
      <c r="S526" s="30" t="str">
        <f>SSN_7!S2507</f>
        <v xml:space="preserve">90% </v>
      </c>
      <c r="T526" s="30" t="str">
        <f>SSN_7!T2507</f>
        <v xml:space="preserve">  RE</v>
      </c>
      <c r="U526" s="30" t="str">
        <f>SSN_7!U2507</f>
        <v>. SN</v>
      </c>
      <c r="V526" s="30" t="str">
        <f>SSN_7!V2507</f>
        <v xml:space="preserve"> = 7</v>
      </c>
      <c r="X526" t="e">
        <f>VLOOKUP(K526,$X$1:Y$30,2,FALSE())</f>
        <v>#N/A</v>
      </c>
      <c r="AB526" s="20">
        <f>MATCH("R",$J527:$J$1000,0)</f>
        <v>3</v>
      </c>
      <c r="AC526" s="20">
        <f>ROW()</f>
        <v>526</v>
      </c>
      <c r="AD526" s="24" t="e">
        <f t="shared" ca="1" si="55"/>
        <v>#N/A</v>
      </c>
      <c r="AE526" t="str">
        <f t="shared" ca="1" si="54"/>
        <v>E</v>
      </c>
    </row>
    <row r="527" spans="1:31">
      <c r="A527"/>
      <c r="J527" s="12" t="str">
        <f>SSN_7!J2508</f>
        <v/>
      </c>
      <c r="K527" s="30" t="str">
        <f>SSN_7!K2508</f>
        <v>MULT</v>
      </c>
      <c r="L527" s="30" t="str">
        <f>SSN_7!L2508</f>
        <v>PATH</v>
      </c>
      <c r="M527" s="30" t="str">
        <f>SSN_7!M2508</f>
        <v>POWE</v>
      </c>
      <c r="N527" s="30" t="str">
        <f>SSN_7!N2508</f>
        <v xml:space="preserve"> TOL</v>
      </c>
      <c r="O527" s="30" t="str">
        <f>SSN_7!O2508</f>
        <v>RANC</v>
      </c>
      <c r="P527" s="30" t="str">
        <f>SSN_7!P2508</f>
        <v xml:space="preserve"> =  </v>
      </c>
      <c r="Q527" s="30" t="str">
        <f>SSN_7!Q2508</f>
        <v>.0 d</v>
      </c>
      <c r="R527" s="30" t="str">
        <f>SSN_7!R2508</f>
        <v xml:space="preserve">   M</v>
      </c>
      <c r="S527" s="30" t="str">
        <f>SSN_7!S2508</f>
        <v>LTIP</v>
      </c>
      <c r="T527" s="30" t="str">
        <f>SSN_7!T2508</f>
        <v>TH D</v>
      </c>
      <c r="U527" s="30" t="str">
        <f>SSN_7!U2508</f>
        <v xml:space="preserve">LAY </v>
      </c>
      <c r="V527" s="30" t="str">
        <f>SSN_7!V2508</f>
        <v>OLER</v>
      </c>
      <c r="X527" t="e">
        <f>VLOOKUP(K527,$X$1:Y$30,2,FALSE())</f>
        <v>#N/A</v>
      </c>
      <c r="AB527" s="20">
        <f>MATCH("R",$J528:$J$1000,0)</f>
        <v>2</v>
      </c>
      <c r="AC527" s="20">
        <f>ROW()</f>
        <v>527</v>
      </c>
      <c r="AD527" s="24" t="e">
        <f t="shared" ca="1" si="55"/>
        <v>#N/A</v>
      </c>
      <c r="AE527" t="str">
        <f t="shared" ca="1" si="54"/>
        <v>E</v>
      </c>
    </row>
    <row r="528" spans="1:31">
      <c r="A528"/>
      <c r="J528" s="12" t="str">
        <f>SSN_7!J2509</f>
        <v/>
      </c>
      <c r="K528" s="30" t="str">
        <f>SSN_7!K2509</f>
        <v/>
      </c>
      <c r="L528" s="30" t="str">
        <f>SSN_7!L2509</f>
        <v/>
      </c>
      <c r="M528" s="30" t="str">
        <f>SSN_7!M2509</f>
        <v/>
      </c>
      <c r="N528" s="30" t="str">
        <f>SSN_7!N2509</f>
        <v/>
      </c>
      <c r="O528" s="30" t="str">
        <f>SSN_7!O2509</f>
        <v/>
      </c>
      <c r="P528" s="30" t="str">
        <f>SSN_7!P2509</f>
        <v/>
      </c>
      <c r="Q528" s="30" t="str">
        <f>SSN_7!Q2509</f>
        <v/>
      </c>
      <c r="R528" s="30" t="str">
        <f>SSN_7!R2509</f>
        <v/>
      </c>
      <c r="S528" s="30" t="str">
        <f>SSN_7!S2509</f>
        <v/>
      </c>
      <c r="T528" s="30" t="str">
        <f>SSN_7!T2509</f>
        <v/>
      </c>
      <c r="U528" s="30" t="str">
        <f>SSN_7!U2509</f>
        <v/>
      </c>
      <c r="V528" s="30" t="str">
        <f>SSN_7!V2509</f>
        <v/>
      </c>
      <c r="X528" t="e">
        <f>VLOOKUP(K528,$X$1:Y$30,2,FALSE())</f>
        <v>#N/A</v>
      </c>
      <c r="AB528" s="20">
        <f>MATCH("R",$J529:$J$1000,0)</f>
        <v>1</v>
      </c>
      <c r="AC528" s="20">
        <f>ROW()</f>
        <v>528</v>
      </c>
      <c r="AD528" s="24" t="e">
        <f t="shared" ca="1" si="55"/>
        <v>#N/A</v>
      </c>
      <c r="AE528" t="str">
        <f t="shared" ca="1" si="54"/>
        <v>E</v>
      </c>
    </row>
    <row r="529" spans="1:31">
      <c r="A529"/>
      <c r="J529" s="12" t="str">
        <f>SSN_7!J2510</f>
        <v>R</v>
      </c>
      <c r="K529" s="30" t="str">
        <f>SSN_7!K2510</f>
        <v>19.0</v>
      </c>
      <c r="L529" s="30" t="str">
        <f>SSN_7!L2510</f>
        <v>11.4</v>
      </c>
      <c r="M529" s="30" t="str">
        <f>SSN_7!M2510</f>
        <v xml:space="preserve"> 2.0</v>
      </c>
      <c r="N529" s="30" t="str">
        <f>SSN_7!N2510</f>
        <v xml:space="preserve"> 4.0</v>
      </c>
      <c r="O529" s="30" t="str">
        <f>SSN_7!O2510</f>
        <v xml:space="preserve"> 5.4</v>
      </c>
      <c r="P529" s="30" t="str">
        <f>SSN_7!P2510</f>
        <v xml:space="preserve"> 7.3</v>
      </c>
      <c r="Q529" s="30" t="str">
        <f>SSN_7!Q2510</f>
        <v>10.2</v>
      </c>
      <c r="R529" s="30" t="str">
        <f>SSN_7!R2510</f>
        <v>14.4</v>
      </c>
      <c r="S529" s="30" t="str">
        <f>SSN_7!S2510</f>
        <v>18.2</v>
      </c>
      <c r="T529" s="30" t="str">
        <f>SSN_7!T2510</f>
        <v>21.5</v>
      </c>
      <c r="U529" s="30" t="str">
        <f>SSN_7!U2510</f>
        <v>25.0</v>
      </c>
      <c r="V529" s="30" t="str">
        <f>SSN_7!V2510</f>
        <v>29.0</v>
      </c>
      <c r="X529" t="str">
        <f>VLOOKUP(K529,$X$1:Y$30,2,FALSE())</f>
        <v>1900</v>
      </c>
      <c r="AB529" s="20">
        <f>MATCH("R",$J530:$J$1000,0)</f>
        <v>23</v>
      </c>
      <c r="AC529" s="20">
        <f>ROW()</f>
        <v>529</v>
      </c>
      <c r="AD529" s="24" t="e">
        <f t="shared" ca="1" si="55"/>
        <v>#N/A</v>
      </c>
      <c r="AE529" t="str">
        <f t="shared" ca="1" si="54"/>
        <v>E</v>
      </c>
    </row>
    <row r="530" spans="1:31">
      <c r="A530"/>
      <c r="J530" s="12" t="str">
        <f>SSN_7!J2511</f>
        <v/>
      </c>
      <c r="K530" s="30" t="str">
        <f>SSN_7!K2511</f>
        <v xml:space="preserve">    </v>
      </c>
      <c r="L530" s="30" t="str">
        <f>SSN_7!L2511</f>
        <v xml:space="preserve"> 1F2</v>
      </c>
      <c r="M530" s="30" t="str">
        <f>SSN_7!M2511</f>
        <v xml:space="preserve"> 1 E</v>
      </c>
      <c r="N530" s="30" t="str">
        <f>SSN_7!N2511</f>
        <v xml:space="preserve"> 1 E</v>
      </c>
      <c r="O530" s="30" t="str">
        <f>SSN_7!O2511</f>
        <v xml:space="preserve"> 1F2</v>
      </c>
      <c r="P530" s="30" t="str">
        <f>SSN_7!P2511</f>
        <v xml:space="preserve"> 1F2</v>
      </c>
      <c r="Q530" s="30" t="str">
        <f>SSN_7!Q2511</f>
        <v xml:space="preserve"> 1F2</v>
      </c>
      <c r="R530" s="30" t="str">
        <f>SSN_7!R2511</f>
        <v xml:space="preserve"> 1F2</v>
      </c>
      <c r="S530" s="30" t="str">
        <f>SSN_7!S2511</f>
        <v xml:space="preserve"> 1F2</v>
      </c>
      <c r="T530" s="30" t="str">
        <f>SSN_7!T2511</f>
        <v xml:space="preserve"> 1F2</v>
      </c>
      <c r="U530" s="30" t="str">
        <f>SSN_7!U2511</f>
        <v xml:space="preserve"> 1F2</v>
      </c>
      <c r="V530" s="30" t="str">
        <f>SSN_7!V2511</f>
        <v xml:space="preserve"> 1F2</v>
      </c>
      <c r="X530" t="e">
        <f>VLOOKUP(K530,$X$1:Y$30,2,FALSE())</f>
        <v>#N/A</v>
      </c>
      <c r="AB530" s="20">
        <f>MATCH("R",$J531:$J$1000,0)</f>
        <v>22</v>
      </c>
      <c r="AC530" s="20">
        <f>ROW()</f>
        <v>530</v>
      </c>
      <c r="AD530" s="24" t="e">
        <f t="shared" ca="1" si="55"/>
        <v>#N/A</v>
      </c>
      <c r="AE530" t="str">
        <f t="shared" ca="1" si="54"/>
        <v>E</v>
      </c>
    </row>
    <row r="531" spans="1:31">
      <c r="A531"/>
      <c r="J531" s="12" t="str">
        <f>SSN_7!J2512</f>
        <v/>
      </c>
      <c r="K531" s="30" t="str">
        <f>SSN_7!K2512</f>
        <v xml:space="preserve">    </v>
      </c>
      <c r="L531" s="30" t="str">
        <f>SSN_7!L2512</f>
        <v>65.4</v>
      </c>
      <c r="M531" s="30" t="str">
        <f>SSN_7!M2512</f>
        <v>28.4</v>
      </c>
      <c r="N531" s="30" t="str">
        <f>SSN_7!N2512</f>
        <v>30.7</v>
      </c>
      <c r="O531" s="30" t="str">
        <f>SSN_7!O2512</f>
        <v>61.9</v>
      </c>
      <c r="P531" s="30" t="str">
        <f>SSN_7!P2512</f>
        <v>57.0</v>
      </c>
      <c r="Q531" s="30" t="str">
        <f>SSN_7!Q2512</f>
        <v>60.6</v>
      </c>
      <c r="R531" s="30" t="str">
        <f>SSN_7!R2512</f>
        <v>65.4</v>
      </c>
      <c r="S531" s="30" t="str">
        <f>SSN_7!S2512</f>
        <v>65.4</v>
      </c>
      <c r="T531" s="30" t="str">
        <f>SSN_7!T2512</f>
        <v>65.4</v>
      </c>
      <c r="U531" s="30" t="str">
        <f>SSN_7!U2512</f>
        <v>65.4</v>
      </c>
      <c r="V531" s="30" t="str">
        <f>SSN_7!V2512</f>
        <v>65.4</v>
      </c>
      <c r="X531" t="e">
        <f>VLOOKUP(K531,$X$1:Y$30,2,FALSE())</f>
        <v>#N/A</v>
      </c>
      <c r="AB531" s="20">
        <f>MATCH("R",$J532:$J$1000,0)</f>
        <v>21</v>
      </c>
      <c r="AC531" s="20">
        <f>ROW()</f>
        <v>531</v>
      </c>
      <c r="AD531" s="24" t="e">
        <f t="shared" ca="1" si="55"/>
        <v>#N/A</v>
      </c>
      <c r="AE531" t="str">
        <f t="shared" ca="1" si="54"/>
        <v>E</v>
      </c>
    </row>
    <row r="532" spans="1:31">
      <c r="A532"/>
      <c r="J532" s="12" t="str">
        <f>SSN_7!J2513</f>
        <v/>
      </c>
      <c r="K532" s="30" t="str">
        <f>SSN_7!K2513</f>
        <v xml:space="preserve">    </v>
      </c>
      <c r="L532" s="30" t="str">
        <f>SSN_7!L2513</f>
        <v xml:space="preserve"> 2.7</v>
      </c>
      <c r="M532" s="30" t="str">
        <f>SSN_7!M2513</f>
        <v xml:space="preserve"> 1.2</v>
      </c>
      <c r="N532" s="30" t="str">
        <f>SSN_7!N2513</f>
        <v xml:space="preserve"> 1.3</v>
      </c>
      <c r="O532" s="30" t="str">
        <f>SSN_7!O2513</f>
        <v xml:space="preserve"> 2.4</v>
      </c>
      <c r="P532" s="30" t="str">
        <f>SSN_7!P2513</f>
        <v xml:space="preserve"> 2.1</v>
      </c>
      <c r="Q532" s="30" t="str">
        <f>SSN_7!Q2513</f>
        <v xml:space="preserve"> 2.3</v>
      </c>
      <c r="R532" s="30" t="str">
        <f>SSN_7!R2513</f>
        <v xml:space="preserve"> 2.7</v>
      </c>
      <c r="S532" s="30" t="str">
        <f>SSN_7!S2513</f>
        <v xml:space="preserve"> 2.7</v>
      </c>
      <c r="T532" s="30" t="str">
        <f>SSN_7!T2513</f>
        <v xml:space="preserve"> 2.7</v>
      </c>
      <c r="U532" s="30" t="str">
        <f>SSN_7!U2513</f>
        <v xml:space="preserve"> 2.7</v>
      </c>
      <c r="V532" s="30" t="str">
        <f>SSN_7!V2513</f>
        <v xml:space="preserve"> 2.7</v>
      </c>
      <c r="X532" t="e">
        <f>VLOOKUP(K532,$X$1:Y$30,2,FALSE())</f>
        <v>#N/A</v>
      </c>
      <c r="AB532" s="20">
        <f>MATCH("R",$J533:$J$1000,0)</f>
        <v>20</v>
      </c>
      <c r="AC532" s="20">
        <f>ROW()</f>
        <v>532</v>
      </c>
      <c r="AD532" s="24" t="e">
        <f t="shared" ca="1" si="55"/>
        <v>#N/A</v>
      </c>
      <c r="AE532" t="str">
        <f t="shared" ca="1" si="54"/>
        <v>E</v>
      </c>
    </row>
    <row r="533" spans="1:31">
      <c r="A533"/>
      <c r="J533" s="12" t="str">
        <f>SSN_7!J2514</f>
        <v/>
      </c>
      <c r="K533" s="30" t="str">
        <f>SSN_7!K2514</f>
        <v xml:space="preserve">    </v>
      </c>
      <c r="L533" s="30" t="str">
        <f>SSN_7!L2514</f>
        <v xml:space="preserve"> 376</v>
      </c>
      <c r="M533" s="30" t="str">
        <f>SSN_7!M2514</f>
        <v xml:space="preserve">  91</v>
      </c>
      <c r="N533" s="30" t="str">
        <f>SSN_7!N2514</f>
        <v xml:space="preserve">  99</v>
      </c>
      <c r="O533" s="30" t="str">
        <f>SSN_7!O2514</f>
        <v xml:space="preserve"> 321</v>
      </c>
      <c r="P533" s="30" t="str">
        <f>SSN_7!P2514</f>
        <v xml:space="preserve"> 262</v>
      </c>
      <c r="Q533" s="30" t="str">
        <f>SSN_7!Q2514</f>
        <v xml:space="preserve"> 303</v>
      </c>
      <c r="R533" s="30" t="str">
        <f>SSN_7!R2514</f>
        <v xml:space="preserve"> 376</v>
      </c>
      <c r="S533" s="30" t="str">
        <f>SSN_7!S2514</f>
        <v xml:space="preserve"> 376</v>
      </c>
      <c r="T533" s="30" t="str">
        <f>SSN_7!T2514</f>
        <v xml:space="preserve"> 376</v>
      </c>
      <c r="U533" s="30" t="str">
        <f>SSN_7!U2514</f>
        <v xml:space="preserve"> 376</v>
      </c>
      <c r="V533" s="30" t="str">
        <f>SSN_7!V2514</f>
        <v xml:space="preserve"> 376</v>
      </c>
      <c r="X533" t="e">
        <f>VLOOKUP(K533,$X$1:Y$30,2,FALSE())</f>
        <v>#N/A</v>
      </c>
      <c r="AB533" s="20">
        <f>MATCH("R",$J534:$J$1000,0)</f>
        <v>19</v>
      </c>
      <c r="AC533" s="20">
        <f>ROW()</f>
        <v>533</v>
      </c>
      <c r="AD533" s="24" t="e">
        <f t="shared" ca="1" si="55"/>
        <v>#N/A</v>
      </c>
      <c r="AE533" t="str">
        <f t="shared" ca="1" si="54"/>
        <v>E</v>
      </c>
    </row>
    <row r="534" spans="1:31">
      <c r="A534"/>
      <c r="J534" s="12" t="str">
        <f>SSN_7!J2515</f>
        <v/>
      </c>
      <c r="K534" s="30" t="str">
        <f>SSN_7!K2515</f>
        <v xml:space="preserve">    </v>
      </c>
      <c r="L534" s="30" t="str">
        <f>SSN_7!L2515</f>
        <v>0.50</v>
      </c>
      <c r="M534" s="30" t="str">
        <f>SSN_7!M2515</f>
        <v>1.00</v>
      </c>
      <c r="N534" s="30" t="str">
        <f>SSN_7!N2515</f>
        <v>1.00</v>
      </c>
      <c r="O534" s="30" t="str">
        <f>SSN_7!O2515</f>
        <v>1.00</v>
      </c>
      <c r="P534" s="30" t="str">
        <f>SSN_7!P2515</f>
        <v>1.00</v>
      </c>
      <c r="Q534" s="30" t="str">
        <f>SSN_7!Q2515</f>
        <v>0.82</v>
      </c>
      <c r="R534" s="30" t="str">
        <f>SSN_7!R2515</f>
        <v>0.03</v>
      </c>
      <c r="S534" s="30" t="str">
        <f>SSN_7!S2515</f>
        <v>0.00</v>
      </c>
      <c r="T534" s="30" t="str">
        <f>SSN_7!T2515</f>
        <v>0.00</v>
      </c>
      <c r="U534" s="30" t="str">
        <f>SSN_7!U2515</f>
        <v>0.00</v>
      </c>
      <c r="V534" s="30" t="str">
        <f>SSN_7!V2515</f>
        <v>0.00</v>
      </c>
      <c r="X534" t="e">
        <f>VLOOKUP(K534,$X$1:Y$30,2,FALSE())</f>
        <v>#N/A</v>
      </c>
      <c r="AB534" s="20">
        <f>MATCH("R",$J535:$J$1000,0)</f>
        <v>18</v>
      </c>
      <c r="AC534" s="20">
        <f>ROW()</f>
        <v>534</v>
      </c>
      <c r="AD534" s="24" t="e">
        <f t="shared" ca="1" si="55"/>
        <v>#N/A</v>
      </c>
      <c r="AE534" t="str">
        <f t="shared" ca="1" si="54"/>
        <v>E</v>
      </c>
    </row>
    <row r="535" spans="1:31">
      <c r="A535"/>
      <c r="J535" s="12" t="str">
        <f>SSN_7!J2516</f>
        <v/>
      </c>
      <c r="K535" s="30" t="str">
        <f>SSN_7!K2516</f>
        <v xml:space="preserve">    </v>
      </c>
      <c r="L535" s="30" t="str">
        <f>SSN_7!L2516</f>
        <v xml:space="preserve"> 123</v>
      </c>
      <c r="M535" s="30" t="str">
        <f>SSN_7!M2516</f>
        <v xml:space="preserve"> 166</v>
      </c>
      <c r="N535" s="30" t="str">
        <f>SSN_7!N2516</f>
        <v xml:space="preserve"> 141</v>
      </c>
      <c r="O535" s="30" t="str">
        <f>SSN_7!O2516</f>
        <v xml:space="preserve"> 123</v>
      </c>
      <c r="P535" s="30" t="str">
        <f>SSN_7!P2516</f>
        <v xml:space="preserve"> 120</v>
      </c>
      <c r="Q535" s="30" t="str">
        <f>SSN_7!Q2516</f>
        <v xml:space="preserve"> 119</v>
      </c>
      <c r="R535" s="30" t="str">
        <f>SSN_7!R2516</f>
        <v xml:space="preserve"> 136</v>
      </c>
      <c r="S535" s="30" t="str">
        <f>SSN_7!S2516</f>
        <v xml:space="preserve"> 170</v>
      </c>
      <c r="T535" s="30" t="str">
        <f>SSN_7!T2516</f>
        <v xml:space="preserve"> 187</v>
      </c>
      <c r="U535" s="30" t="str">
        <f>SSN_7!U2516</f>
        <v xml:space="preserve"> 188</v>
      </c>
      <c r="V535" s="30" t="str">
        <f>SSN_7!V2516</f>
        <v xml:space="preserve"> 189</v>
      </c>
      <c r="X535" t="e">
        <f>VLOOKUP(K535,$X$1:Y$30,2,FALSE())</f>
        <v>#N/A</v>
      </c>
      <c r="AB535" s="20">
        <f>MATCH("R",$J536:$J$1000,0)</f>
        <v>17</v>
      </c>
      <c r="AC535" s="20">
        <f>ROW()</f>
        <v>535</v>
      </c>
      <c r="AD535" s="24" t="e">
        <f t="shared" ca="1" si="55"/>
        <v>#N/A</v>
      </c>
      <c r="AE535" t="str">
        <f t="shared" ca="1" si="54"/>
        <v>E</v>
      </c>
    </row>
    <row r="536" spans="1:31">
      <c r="A536"/>
      <c r="J536" s="12" t="str">
        <f>SSN_7!J2517</f>
        <v/>
      </c>
      <c r="K536" s="30" t="str">
        <f>SSN_7!K2517</f>
        <v xml:space="preserve">    </v>
      </c>
      <c r="L536" s="30" t="str">
        <f>SSN_7!L2517</f>
        <v xml:space="preserve">  22</v>
      </c>
      <c r="M536" s="30" t="str">
        <f>SSN_7!M2517</f>
        <v xml:space="preserve"> -33</v>
      </c>
      <c r="N536" s="30" t="str">
        <f>SSN_7!N2517</f>
        <v xml:space="preserve">  -2</v>
      </c>
      <c r="O536" s="30" t="str">
        <f>SSN_7!O2517</f>
        <v xml:space="preserve">  16</v>
      </c>
      <c r="P536" s="30" t="str">
        <f>SSN_7!P2517</f>
        <v xml:space="preserve">  22</v>
      </c>
      <c r="Q536" s="30" t="str">
        <f>SSN_7!Q2517</f>
        <v xml:space="preserve">  25</v>
      </c>
      <c r="R536" s="30" t="str">
        <f>SSN_7!R2517</f>
        <v xml:space="preserve">  11</v>
      </c>
      <c r="S536" s="30" t="str">
        <f>SSN_7!S2517</f>
        <v xml:space="preserve"> -21</v>
      </c>
      <c r="T536" s="30" t="str">
        <f>SSN_7!T2517</f>
        <v xml:space="preserve"> -36</v>
      </c>
      <c r="U536" s="30" t="str">
        <f>SSN_7!U2517</f>
        <v xml:space="preserve"> -36</v>
      </c>
      <c r="V536" s="30" t="str">
        <f>SSN_7!V2517</f>
        <v xml:space="preserve"> -35</v>
      </c>
      <c r="X536" t="e">
        <f>VLOOKUP(K536,$X$1:Y$30,2,FALSE())</f>
        <v>#N/A</v>
      </c>
      <c r="AB536" s="20">
        <f>MATCH("R",$J537:$J$1000,0)</f>
        <v>16</v>
      </c>
      <c r="AC536" s="20">
        <f>ROW()</f>
        <v>536</v>
      </c>
      <c r="AD536" s="24" t="e">
        <f t="shared" ca="1" si="55"/>
        <v>#N/A</v>
      </c>
      <c r="AE536" t="str">
        <f t="shared" ca="1" si="54"/>
        <v>E</v>
      </c>
    </row>
    <row r="537" spans="1:31">
      <c r="A537"/>
      <c r="J537" s="12" t="str">
        <f>SSN_7!J2518</f>
        <v/>
      </c>
      <c r="K537" s="30" t="str">
        <f>SSN_7!K2518</f>
        <v xml:space="preserve">    </v>
      </c>
      <c r="L537" s="30" t="str">
        <f>SSN_7!L2518</f>
        <v>-103</v>
      </c>
      <c r="M537" s="30" t="str">
        <f>SSN_7!M2518</f>
        <v>-146</v>
      </c>
      <c r="N537" s="30" t="str">
        <f>SSN_7!N2518</f>
        <v>-121</v>
      </c>
      <c r="O537" s="30" t="str">
        <f>SSN_7!O2518</f>
        <v>-103</v>
      </c>
      <c r="P537" s="30" t="str">
        <f>SSN_7!P2518</f>
        <v>-100</v>
      </c>
      <c r="Q537" s="30" t="str">
        <f>SSN_7!Q2518</f>
        <v xml:space="preserve"> -99</v>
      </c>
      <c r="R537" s="30" t="str">
        <f>SSN_7!R2518</f>
        <v>-116</v>
      </c>
      <c r="S537" s="30" t="str">
        <f>SSN_7!S2518</f>
        <v>-150</v>
      </c>
      <c r="T537" s="30" t="str">
        <f>SSN_7!T2518</f>
        <v>-167</v>
      </c>
      <c r="U537" s="30" t="str">
        <f>SSN_7!U2518</f>
        <v>-168</v>
      </c>
      <c r="V537" s="30" t="str">
        <f>SSN_7!V2518</f>
        <v>-169</v>
      </c>
      <c r="X537" t="e">
        <f>VLOOKUP(K537,$X$1:Y$30,2,FALSE())</f>
        <v>#N/A</v>
      </c>
      <c r="AB537" s="20">
        <f>MATCH("R",$J538:$J$1000,0)</f>
        <v>15</v>
      </c>
      <c r="AC537" s="20">
        <f>ROW()</f>
        <v>537</v>
      </c>
      <c r="AD537" s="24" t="e">
        <f t="shared" ca="1" si="55"/>
        <v>#N/A</v>
      </c>
      <c r="AE537" t="str">
        <f t="shared" ca="1" si="54"/>
        <v>E</v>
      </c>
    </row>
    <row r="538" spans="1:31">
      <c r="A538"/>
      <c r="J538" s="12" t="str">
        <f>SSN_7!J2519</f>
        <v/>
      </c>
      <c r="K538" s="30" t="str">
        <f>SSN_7!K2519</f>
        <v xml:space="preserve">    </v>
      </c>
      <c r="L538" s="30" t="str">
        <f>SSN_7!L2519</f>
        <v>-160</v>
      </c>
      <c r="M538" s="30" t="str">
        <f>SSN_7!M2519</f>
        <v>-140</v>
      </c>
      <c r="N538" s="30" t="str">
        <f>SSN_7!N2519</f>
        <v>-148</v>
      </c>
      <c r="O538" s="30" t="str">
        <f>SSN_7!O2519</f>
        <v>-152</v>
      </c>
      <c r="P538" s="30" t="str">
        <f>SSN_7!P2519</f>
        <v>-156</v>
      </c>
      <c r="Q538" s="30" t="str">
        <f>SSN_7!Q2519</f>
        <v>-159</v>
      </c>
      <c r="R538" s="30" t="str">
        <f>SSN_7!R2519</f>
        <v>-162</v>
      </c>
      <c r="S538" s="30" t="str">
        <f>SSN_7!S2519</f>
        <v>-166</v>
      </c>
      <c r="T538" s="30" t="str">
        <f>SSN_7!T2519</f>
        <v>-168</v>
      </c>
      <c r="U538" s="30" t="str">
        <f>SSN_7!U2519</f>
        <v>-170</v>
      </c>
      <c r="V538" s="30" t="str">
        <f>SSN_7!V2519</f>
        <v>-172</v>
      </c>
      <c r="X538" t="e">
        <f>VLOOKUP(K538,$X$1:Y$30,2,FALSE())</f>
        <v>#N/A</v>
      </c>
      <c r="AB538" s="20">
        <f>MATCH("R",$J539:$J$1000,0)</f>
        <v>14</v>
      </c>
      <c r="AC538" s="20">
        <f>ROW()</f>
        <v>538</v>
      </c>
      <c r="AD538" s="24" t="e">
        <f t="shared" ca="1" si="55"/>
        <v>#N/A</v>
      </c>
      <c r="AE538" t="str">
        <f t="shared" ca="1" si="54"/>
        <v>E</v>
      </c>
    </row>
    <row r="539" spans="1:31">
      <c r="A539"/>
      <c r="J539" s="12" t="str">
        <f>SSN_7!J2520</f>
        <v/>
      </c>
      <c r="K539" s="30" t="str">
        <f>SSN_7!K2520</f>
        <v xml:space="preserve">    </v>
      </c>
      <c r="L539" s="30" t="str">
        <f>SSN_7!L2520</f>
        <v xml:space="preserve">  57</v>
      </c>
      <c r="M539" s="30" t="str">
        <f>SSN_7!M2520</f>
        <v xml:space="preserve">  -6</v>
      </c>
      <c r="N539" s="30" t="str">
        <f>SSN_7!N2520</f>
        <v xml:space="preserve">  28</v>
      </c>
      <c r="O539" s="30" t="str">
        <f>SSN_7!O2520</f>
        <v xml:space="preserve">  49</v>
      </c>
      <c r="P539" s="30" t="str">
        <f>SSN_7!P2520</f>
        <v xml:space="preserve">  56</v>
      </c>
      <c r="Q539" s="30" t="str">
        <f>SSN_7!Q2520</f>
        <v xml:space="preserve">  60</v>
      </c>
      <c r="R539" s="30" t="str">
        <f>SSN_7!R2520</f>
        <v xml:space="preserve">  46</v>
      </c>
      <c r="S539" s="30" t="str">
        <f>SSN_7!S2520</f>
        <v xml:space="preserve">  15</v>
      </c>
      <c r="T539" s="30" t="str">
        <f>SSN_7!T2520</f>
        <v xml:space="preserve">   1</v>
      </c>
      <c r="U539" s="30" t="str">
        <f>SSN_7!U2520</f>
        <v xml:space="preserve">   2</v>
      </c>
      <c r="V539" s="30" t="str">
        <f>SSN_7!V2520</f>
        <v xml:space="preserve">   3</v>
      </c>
      <c r="X539" t="e">
        <f>VLOOKUP(K539,$X$1:Y$30,2,FALSE())</f>
        <v>#N/A</v>
      </c>
      <c r="AB539" s="20">
        <f>MATCH("R",$J540:$J$1000,0)</f>
        <v>13</v>
      </c>
      <c r="AC539" s="20">
        <f>ROW()</f>
        <v>539</v>
      </c>
      <c r="AD539" s="24" t="e">
        <f t="shared" ca="1" si="55"/>
        <v>#N/A</v>
      </c>
      <c r="AE539" t="str">
        <f t="shared" ca="1" si="54"/>
        <v>E</v>
      </c>
    </row>
    <row r="540" spans="1:31">
      <c r="A540"/>
      <c r="J540" s="12" t="str">
        <f>SSN_7!J2521</f>
        <v/>
      </c>
      <c r="K540" s="30" t="str">
        <f>SSN_7!K2521</f>
        <v xml:space="preserve">    </v>
      </c>
      <c r="L540" s="30" t="str">
        <f>SSN_7!L2521</f>
        <v xml:space="preserve">  31</v>
      </c>
      <c r="M540" s="30" t="str">
        <f>SSN_7!M2521</f>
        <v xml:space="preserve">  90</v>
      </c>
      <c r="N540" s="30" t="str">
        <f>SSN_7!N2521</f>
        <v xml:space="preserve">  57</v>
      </c>
      <c r="O540" s="30" t="str">
        <f>SSN_7!O2521</f>
        <v xml:space="preserve">  37</v>
      </c>
      <c r="P540" s="30" t="str">
        <f>SSN_7!P2521</f>
        <v xml:space="preserve">  28</v>
      </c>
      <c r="Q540" s="30" t="str">
        <f>SSN_7!Q2521</f>
        <v xml:space="preserve">  26</v>
      </c>
      <c r="R540" s="30" t="str">
        <f>SSN_7!R2521</f>
        <v xml:space="preserve">  48</v>
      </c>
      <c r="S540" s="30" t="str">
        <f>SSN_7!S2521</f>
        <v xml:space="preserve">  76</v>
      </c>
      <c r="T540" s="30" t="str">
        <f>SSN_7!T2521</f>
        <v xml:space="preserve">  83</v>
      </c>
      <c r="U540" s="30" t="str">
        <f>SSN_7!U2521</f>
        <v xml:space="preserve">  82</v>
      </c>
      <c r="V540" s="30" t="str">
        <f>SSN_7!V2521</f>
        <v xml:space="preserve">  81</v>
      </c>
      <c r="X540" t="e">
        <f>VLOOKUP(K540,$X$1:Y$30,2,FALSE())</f>
        <v>#N/A</v>
      </c>
      <c r="AB540" s="20">
        <f>MATCH("R",$J541:$J$1000,0)</f>
        <v>12</v>
      </c>
      <c r="AC540" s="20">
        <f>ROW()</f>
        <v>540</v>
      </c>
      <c r="AD540" s="24" t="e">
        <f t="shared" ca="1" si="55"/>
        <v>#N/A</v>
      </c>
      <c r="AE540" t="str">
        <f t="shared" ca="1" si="54"/>
        <v>E</v>
      </c>
    </row>
    <row r="541" spans="1:31">
      <c r="A541"/>
      <c r="J541" s="12" t="str">
        <f>SSN_7!J2522</f>
        <v/>
      </c>
      <c r="K541" s="30" t="str">
        <f>SSN_7!K2522</f>
        <v xml:space="preserve">    </v>
      </c>
      <c r="L541" s="30" t="str">
        <f>SSN_7!L2522</f>
        <v>0.01</v>
      </c>
      <c r="M541" s="30" t="str">
        <f>SSN_7!M2522</f>
        <v>0.00</v>
      </c>
      <c r="N541" s="30" t="str">
        <f>SSN_7!N2522</f>
        <v>0.00</v>
      </c>
      <c r="O541" s="30" t="str">
        <f>SSN_7!O2522</f>
        <v>0.00</v>
      </c>
      <c r="P541" s="30" t="str">
        <f>SSN_7!P2522</f>
        <v>0.00</v>
      </c>
      <c r="Q541" s="30" t="str">
        <f>SSN_7!Q2522</f>
        <v>0.01</v>
      </c>
      <c r="R541" s="30" t="str">
        <f>SSN_7!R2522</f>
        <v>0.01</v>
      </c>
      <c r="S541" s="30" t="str">
        <f>SSN_7!S2522</f>
        <v>0.00</v>
      </c>
      <c r="T541" s="30" t="str">
        <f>SSN_7!T2522</f>
        <v>0.00</v>
      </c>
      <c r="U541" s="30" t="str">
        <f>SSN_7!U2522</f>
        <v>0.00</v>
      </c>
      <c r="V541" s="30" t="str">
        <f>SSN_7!V2522</f>
        <v>0.00</v>
      </c>
      <c r="X541" t="e">
        <f>VLOOKUP(K541,$X$1:Y$30,2,FALSE())</f>
        <v>#N/A</v>
      </c>
      <c r="AB541" s="20">
        <f>MATCH("R",$J542:$J$1000,0)</f>
        <v>11</v>
      </c>
      <c r="AC541" s="20">
        <f>ROW()</f>
        <v>541</v>
      </c>
      <c r="AD541" s="24" t="e">
        <f t="shared" ca="1" si="55"/>
        <v>#N/A</v>
      </c>
      <c r="AE541" t="str">
        <f t="shared" ca="1" si="54"/>
        <v>E</v>
      </c>
    </row>
    <row r="542" spans="1:31">
      <c r="A542"/>
      <c r="J542" s="12" t="str">
        <f>SSN_7!J2523</f>
        <v/>
      </c>
      <c r="K542" s="30" t="str">
        <f>SSN_7!K2523</f>
        <v xml:space="preserve">    </v>
      </c>
      <c r="L542" s="30" t="str">
        <f>SSN_7!L2523</f>
        <v>0.00</v>
      </c>
      <c r="M542" s="30" t="str">
        <f>SSN_7!M2523</f>
        <v>0.00</v>
      </c>
      <c r="N542" s="30" t="str">
        <f>SSN_7!N2523</f>
        <v>0.00</v>
      </c>
      <c r="O542" s="30" t="str">
        <f>SSN_7!O2523</f>
        <v>0.00</v>
      </c>
      <c r="P542" s="30" t="str">
        <f>SSN_7!P2523</f>
        <v>0.00</v>
      </c>
      <c r="Q542" s="30" t="str">
        <f>SSN_7!Q2523</f>
        <v>0.00</v>
      </c>
      <c r="R542" s="30" t="str">
        <f>SSN_7!R2523</f>
        <v>0.00</v>
      </c>
      <c r="S542" s="30" t="str">
        <f>SSN_7!S2523</f>
        <v>0.00</v>
      </c>
      <c r="T542" s="30" t="str">
        <f>SSN_7!T2523</f>
        <v>0.00</v>
      </c>
      <c r="U542" s="30" t="str">
        <f>SSN_7!U2523</f>
        <v>0.00</v>
      </c>
      <c r="V542" s="30" t="str">
        <f>SSN_7!V2523</f>
        <v>0.00</v>
      </c>
      <c r="X542" t="e">
        <f>VLOOKUP(K542,$X$1:Y$30,2,FALSE())</f>
        <v>#N/A</v>
      </c>
      <c r="AB542" s="20">
        <f>MATCH("R",$J543:$J$1000,0)</f>
        <v>10</v>
      </c>
      <c r="AC542" s="20">
        <f>ROW()</f>
        <v>542</v>
      </c>
      <c r="AD542" s="24" t="e">
        <f t="shared" ca="1" si="55"/>
        <v>#N/A</v>
      </c>
      <c r="AE542" t="str">
        <f t="shared" ca="1" si="54"/>
        <v>E</v>
      </c>
    </row>
    <row r="543" spans="1:31">
      <c r="A543"/>
      <c r="J543" s="12" t="str">
        <f>SSN_7!J2524</f>
        <v/>
      </c>
      <c r="K543" s="30" t="str">
        <f>SSN_7!K2524</f>
        <v xml:space="preserve">    </v>
      </c>
      <c r="L543" s="30" t="str">
        <f>SSN_7!L2524</f>
        <v>0.07</v>
      </c>
      <c r="M543" s="30" t="str">
        <f>SSN_7!M2524</f>
        <v>0.00</v>
      </c>
      <c r="N543" s="30" t="str">
        <f>SSN_7!N2524</f>
        <v>0.00</v>
      </c>
      <c r="O543" s="30" t="str">
        <f>SSN_7!O2524</f>
        <v>0.03</v>
      </c>
      <c r="P543" s="30" t="str">
        <f>SSN_7!P2524</f>
        <v>0.06</v>
      </c>
      <c r="Q543" s="30" t="str">
        <f>SSN_7!Q2524</f>
        <v>0.09</v>
      </c>
      <c r="R543" s="30" t="str">
        <f>SSN_7!R2524</f>
        <v>0.04</v>
      </c>
      <c r="S543" s="30" t="str">
        <f>SSN_7!S2524</f>
        <v>0.00</v>
      </c>
      <c r="T543" s="30" t="str">
        <f>SSN_7!T2524</f>
        <v>0.00</v>
      </c>
      <c r="U543" s="30" t="str">
        <f>SSN_7!U2524</f>
        <v>0.00</v>
      </c>
      <c r="V543" s="30" t="str">
        <f>SSN_7!V2524</f>
        <v>0.00</v>
      </c>
      <c r="X543" t="e">
        <f>VLOOKUP(K543,$X$1:Y$30,2,FALSE())</f>
        <v>#N/A</v>
      </c>
      <c r="AB543" s="20">
        <f>MATCH("R",$J544:$J$1000,0)</f>
        <v>9</v>
      </c>
      <c r="AC543" s="20">
        <f>ROW()</f>
        <v>543</v>
      </c>
      <c r="AD543" s="24" t="e">
        <f t="shared" ca="1" si="55"/>
        <v>#N/A</v>
      </c>
      <c r="AE543" t="str">
        <f t="shared" ca="1" si="54"/>
        <v>E</v>
      </c>
    </row>
    <row r="544" spans="1:31">
      <c r="A544"/>
      <c r="J544" s="12" t="str">
        <f>SSN_7!J2525</f>
        <v/>
      </c>
      <c r="K544" s="30" t="str">
        <f>SSN_7!K2525</f>
        <v xml:space="preserve">    </v>
      </c>
      <c r="L544" s="30" t="str">
        <f>SSN_7!L2525</f>
        <v>11.5</v>
      </c>
      <c r="M544" s="30" t="str">
        <f>SSN_7!M2525</f>
        <v xml:space="preserve"> 5.6</v>
      </c>
      <c r="N544" s="30" t="str">
        <f>SSN_7!N2525</f>
        <v xml:space="preserve"> 5.7</v>
      </c>
      <c r="O544" s="30" t="str">
        <f>SSN_7!O2525</f>
        <v xml:space="preserve"> 8.3</v>
      </c>
      <c r="P544" s="30" t="str">
        <f>SSN_7!P2525</f>
        <v xml:space="preserve"> 5.7</v>
      </c>
      <c r="Q544" s="30" t="str">
        <f>SSN_7!Q2525</f>
        <v xml:space="preserve"> 8.7</v>
      </c>
      <c r="R544" s="30" t="str">
        <f>SSN_7!R2525</f>
        <v>18.7</v>
      </c>
      <c r="S544" s="30" t="str">
        <f>SSN_7!S2525</f>
        <v>15.4</v>
      </c>
      <c r="T544" s="30" t="str">
        <f>SSN_7!T2525</f>
        <v xml:space="preserve"> 5.6</v>
      </c>
      <c r="U544" s="30" t="str">
        <f>SSN_7!U2525</f>
        <v xml:space="preserve"> 5.6</v>
      </c>
      <c r="V544" s="30" t="str">
        <f>SSN_7!V2525</f>
        <v xml:space="preserve"> 5.6</v>
      </c>
      <c r="X544" t="e">
        <f>VLOOKUP(K544,$X$1:Y$30,2,FALSE())</f>
        <v>#N/A</v>
      </c>
      <c r="AB544" s="20">
        <f>MATCH("R",$J545:$J$1000,0)</f>
        <v>8</v>
      </c>
      <c r="AC544" s="20">
        <f>ROW()</f>
        <v>544</v>
      </c>
      <c r="AD544" s="24" t="e">
        <f t="shared" ca="1" si="55"/>
        <v>#N/A</v>
      </c>
      <c r="AE544" t="str">
        <f t="shared" ca="1" si="54"/>
        <v>E</v>
      </c>
    </row>
    <row r="545" spans="1:31">
      <c r="A545"/>
      <c r="J545" s="12" t="str">
        <f>SSN_7!J2526</f>
        <v/>
      </c>
      <c r="K545" s="30" t="str">
        <f>SSN_7!K2526</f>
        <v xml:space="preserve">    </v>
      </c>
      <c r="L545" s="30" t="str">
        <f>SSN_7!L2526</f>
        <v xml:space="preserve"> 7.6</v>
      </c>
      <c r="M545" s="30" t="str">
        <f>SSN_7!M2526</f>
        <v xml:space="preserve"> 4.7</v>
      </c>
      <c r="N545" s="30" t="str">
        <f>SSN_7!N2526</f>
        <v xml:space="preserve"> 4.7</v>
      </c>
      <c r="O545" s="30" t="str">
        <f>SSN_7!O2526</f>
        <v xml:space="preserve"> 6.9</v>
      </c>
      <c r="P545" s="30" t="str">
        <f>SSN_7!P2526</f>
        <v xml:space="preserve"> 4.7</v>
      </c>
      <c r="Q545" s="30" t="str">
        <f>SSN_7!Q2526</f>
        <v xml:space="preserve"> 5.3</v>
      </c>
      <c r="R545" s="30" t="str">
        <f>SSN_7!R2526</f>
        <v>15.0</v>
      </c>
      <c r="S545" s="30" t="str">
        <f>SSN_7!S2526</f>
        <v>22.0</v>
      </c>
      <c r="T545" s="30" t="str">
        <f>SSN_7!T2526</f>
        <v xml:space="preserve"> 4.8</v>
      </c>
      <c r="U545" s="30" t="str">
        <f>SSN_7!U2526</f>
        <v xml:space="preserve"> 4.7</v>
      </c>
      <c r="V545" s="30" t="str">
        <f>SSN_7!V2526</f>
        <v xml:space="preserve"> 4.7</v>
      </c>
      <c r="X545" t="e">
        <f>VLOOKUP(K545,$X$1:Y$30,2,FALSE())</f>
        <v>#N/A</v>
      </c>
      <c r="AB545" s="20">
        <f>MATCH("R",$J546:$J$1000,0)</f>
        <v>7</v>
      </c>
      <c r="AC545" s="20">
        <f>ROW()</f>
        <v>545</v>
      </c>
      <c r="AD545" s="24" t="e">
        <f t="shared" ca="1" si="55"/>
        <v>#N/A</v>
      </c>
      <c r="AE545" t="str">
        <f t="shared" ca="1" si="54"/>
        <v>E</v>
      </c>
    </row>
    <row r="546" spans="1:31">
      <c r="A546"/>
      <c r="J546" s="12" t="str">
        <f>SSN_7!J2527</f>
        <v/>
      </c>
      <c r="K546" s="30" t="str">
        <f>SSN_7!K2527</f>
        <v xml:space="preserve">    </v>
      </c>
      <c r="L546" s="30" t="str">
        <f>SSN_7!L2527</f>
        <v>14.8</v>
      </c>
      <c r="M546" s="30" t="str">
        <f>SSN_7!M2527</f>
        <v>11.2</v>
      </c>
      <c r="N546" s="30" t="str">
        <f>SSN_7!N2527</f>
        <v>11.2</v>
      </c>
      <c r="O546" s="30" t="str">
        <f>SSN_7!O2527</f>
        <v>12.8</v>
      </c>
      <c r="P546" s="30" t="str">
        <f>SSN_7!P2527</f>
        <v>11.2</v>
      </c>
      <c r="Q546" s="30" t="str">
        <f>SSN_7!Q2527</f>
        <v>12.8</v>
      </c>
      <c r="R546" s="30" t="str">
        <f>SSN_7!R2527</f>
        <v>20.8</v>
      </c>
      <c r="S546" s="30" t="str">
        <f>SSN_7!S2527</f>
        <v>18.0</v>
      </c>
      <c r="T546" s="30" t="str">
        <f>SSN_7!T2527</f>
        <v>11.1</v>
      </c>
      <c r="U546" s="30" t="str">
        <f>SSN_7!U2527</f>
        <v>11.2</v>
      </c>
      <c r="V546" s="30" t="str">
        <f>SSN_7!V2527</f>
        <v>11.2</v>
      </c>
      <c r="X546" t="e">
        <f>VLOOKUP(K546,$X$1:Y$30,2,FALSE())</f>
        <v>#N/A</v>
      </c>
      <c r="AB546" s="20">
        <f>MATCH("R",$J547:$J$1000,0)</f>
        <v>6</v>
      </c>
      <c r="AC546" s="20">
        <f>ROW()</f>
        <v>546</v>
      </c>
      <c r="AD546" s="24" t="e">
        <f t="shared" ca="1" si="55"/>
        <v>#N/A</v>
      </c>
      <c r="AE546" t="str">
        <f t="shared" ca="1" si="54"/>
        <v>E</v>
      </c>
    </row>
    <row r="547" spans="1:31">
      <c r="A547"/>
      <c r="J547" s="12" t="str">
        <f>SSN_7!J2528</f>
        <v/>
      </c>
      <c r="K547" s="30" t="str">
        <f>SSN_7!K2528</f>
        <v xml:space="preserve">    </v>
      </c>
      <c r="L547" s="30" t="str">
        <f>SSN_7!L2528</f>
        <v xml:space="preserve"> 9.3</v>
      </c>
      <c r="M547" s="30" t="str">
        <f>SSN_7!M2528</f>
        <v xml:space="preserve"> 7.6</v>
      </c>
      <c r="N547" s="30" t="str">
        <f>SSN_7!N2528</f>
        <v xml:space="preserve"> 7.6</v>
      </c>
      <c r="O547" s="30" t="str">
        <f>SSN_7!O2528</f>
        <v xml:space="preserve"> 9.1</v>
      </c>
      <c r="P547" s="30" t="str">
        <f>SSN_7!P2528</f>
        <v xml:space="preserve"> 7.6</v>
      </c>
      <c r="Q547" s="30" t="str">
        <f>SSN_7!Q2528</f>
        <v xml:space="preserve"> 7.7</v>
      </c>
      <c r="R547" s="30" t="str">
        <f>SSN_7!R2528</f>
        <v>15.8</v>
      </c>
      <c r="S547" s="30" t="str">
        <f>SSN_7!S2528</f>
        <v>22.7</v>
      </c>
      <c r="T547" s="30" t="str">
        <f>SSN_7!T2528</f>
        <v xml:space="preserve"> 7.5</v>
      </c>
      <c r="U547" s="30" t="str">
        <f>SSN_7!U2528</f>
        <v xml:space="preserve"> 7.5</v>
      </c>
      <c r="V547" s="30" t="str">
        <f>SSN_7!V2528</f>
        <v xml:space="preserve"> 7.5</v>
      </c>
      <c r="X547" t="e">
        <f>VLOOKUP(K547,$X$1:Y$30,2,FALSE())</f>
        <v>#N/A</v>
      </c>
      <c r="AB547" s="20">
        <f>MATCH("R",$J548:$J$1000,0)</f>
        <v>5</v>
      </c>
      <c r="AC547" s="20">
        <f>ROW()</f>
        <v>547</v>
      </c>
      <c r="AD547" s="24" t="e">
        <f t="shared" ca="1" si="55"/>
        <v>#N/A</v>
      </c>
      <c r="AE547" t="str">
        <f t="shared" ca="1" si="54"/>
        <v>E</v>
      </c>
    </row>
    <row r="548" spans="1:31">
      <c r="A548"/>
      <c r="J548" s="12" t="str">
        <f>SSN_7!J2529</f>
        <v/>
      </c>
      <c r="K548" s="30" t="str">
        <f>SSN_7!K2529</f>
        <v xml:space="preserve">    </v>
      </c>
      <c r="L548" s="30" t="str">
        <f>SSN_7!L2529</f>
        <v xml:space="preserve"> 3.1</v>
      </c>
      <c r="M548" s="30" t="str">
        <f>SSN_7!M2529</f>
        <v xml:space="preserve"> 0.1</v>
      </c>
      <c r="N548" s="30" t="str">
        <f>SSN_7!N2529</f>
        <v xml:space="preserve"> 0.5</v>
      </c>
      <c r="O548" s="30" t="str">
        <f>SSN_7!O2529</f>
        <v xml:space="preserve"> 3.6</v>
      </c>
      <c r="P548" s="30" t="str">
        <f>SSN_7!P2529</f>
        <v xml:space="preserve"> 3.2</v>
      </c>
      <c r="Q548" s="30" t="str">
        <f>SSN_7!Q2529</f>
        <v xml:space="preserve"> 3.1</v>
      </c>
      <c r="R548" s="30" t="str">
        <f>SSN_7!R2529</f>
        <v xml:space="preserve"> 3.0</v>
      </c>
      <c r="S548" s="30" t="str">
        <f>SSN_7!S2529</f>
        <v xml:space="preserve"> 2.9</v>
      </c>
      <c r="T548" s="30" t="str">
        <f>SSN_7!T2529</f>
        <v xml:space="preserve"> 2.8</v>
      </c>
      <c r="U548" s="30" t="str">
        <f>SSN_7!U2529</f>
        <v xml:space="preserve"> 2.8</v>
      </c>
      <c r="V548" s="30" t="str">
        <f>SSN_7!V2529</f>
        <v xml:space="preserve"> 2.7</v>
      </c>
      <c r="X548" t="e">
        <f>VLOOKUP(K548,$X$1:Y$30,2,FALSE())</f>
        <v>#N/A</v>
      </c>
      <c r="AB548" s="20">
        <f>MATCH("R",$J549:$J$1000,0)</f>
        <v>4</v>
      </c>
      <c r="AC548" s="20">
        <f>ROW()</f>
        <v>548</v>
      </c>
      <c r="AD548" s="24" t="e">
        <f t="shared" ca="1" si="55"/>
        <v>#N/A</v>
      </c>
      <c r="AE548" t="str">
        <f t="shared" ca="1" si="54"/>
        <v>E</v>
      </c>
    </row>
    <row r="549" spans="1:31">
      <c r="A549"/>
      <c r="J549" s="12" t="str">
        <f>SSN_7!J2530</f>
        <v/>
      </c>
      <c r="K549" s="30" t="str">
        <f>SSN_7!K2530</f>
        <v xml:space="preserve">    </v>
      </c>
      <c r="L549" s="30" t="str">
        <f>SSN_7!L2530</f>
        <v xml:space="preserve"> 3.1</v>
      </c>
      <c r="M549" s="30" t="str">
        <f>SSN_7!M2530</f>
        <v xml:space="preserve"> 0.2</v>
      </c>
      <c r="N549" s="30" t="str">
        <f>SSN_7!N2530</f>
        <v xml:space="preserve"> 0.6</v>
      </c>
      <c r="O549" s="30" t="str">
        <f>SSN_7!O2530</f>
        <v xml:space="preserve"> 3.6</v>
      </c>
      <c r="P549" s="30" t="str">
        <f>SSN_7!P2530</f>
        <v xml:space="preserve"> 3.2</v>
      </c>
      <c r="Q549" s="30" t="str">
        <f>SSN_7!Q2530</f>
        <v xml:space="preserve"> 3.1</v>
      </c>
      <c r="R549" s="30" t="str">
        <f>SSN_7!R2530</f>
        <v xml:space="preserve"> 3.0</v>
      </c>
      <c r="S549" s="30" t="str">
        <f>SSN_7!S2530</f>
        <v xml:space="preserve"> 2.9</v>
      </c>
      <c r="T549" s="30" t="str">
        <f>SSN_7!T2530</f>
        <v xml:space="preserve"> 2.8</v>
      </c>
      <c r="U549" s="30" t="str">
        <f>SSN_7!U2530</f>
        <v xml:space="preserve"> 2.8</v>
      </c>
      <c r="V549" s="30" t="str">
        <f>SSN_7!V2530</f>
        <v xml:space="preserve"> 2.7</v>
      </c>
      <c r="X549" t="e">
        <f>VLOOKUP(K549,$X$1:Y$30,2,FALSE())</f>
        <v>#N/A</v>
      </c>
      <c r="AB549" s="20">
        <f>MATCH("R",$J550:$J$1000,0)</f>
        <v>3</v>
      </c>
      <c r="AC549" s="20">
        <f>ROW()</f>
        <v>549</v>
      </c>
      <c r="AD549" s="24" t="e">
        <f t="shared" ca="1" si="55"/>
        <v>#N/A</v>
      </c>
      <c r="AE549" t="str">
        <f t="shared" ca="1" si="54"/>
        <v>E</v>
      </c>
    </row>
    <row r="550" spans="1:31">
      <c r="A550"/>
      <c r="J550" s="12" t="str">
        <f>SSN_7!J2531</f>
        <v/>
      </c>
      <c r="K550" s="30" t="str">
        <f>SSN_7!K2531</f>
        <v xml:space="preserve">    </v>
      </c>
      <c r="L550" s="30" t="str">
        <f>SSN_7!L2531</f>
        <v xml:space="preserve">  42</v>
      </c>
      <c r="M550" s="30" t="str">
        <f>SSN_7!M2531</f>
        <v xml:space="preserve"> -17</v>
      </c>
      <c r="N550" s="30" t="str">
        <f>SSN_7!N2531</f>
        <v xml:space="preserve">  16</v>
      </c>
      <c r="O550" s="30" t="str">
        <f>SSN_7!O2531</f>
        <v xml:space="preserve">  36</v>
      </c>
      <c r="P550" s="30" t="str">
        <f>SSN_7!P2531</f>
        <v xml:space="preserve">  45</v>
      </c>
      <c r="Q550" s="30" t="str">
        <f>SSN_7!Q2531</f>
        <v xml:space="preserve">  47</v>
      </c>
      <c r="R550" s="30" t="str">
        <f>SSN_7!R2531</f>
        <v xml:space="preserve">  25</v>
      </c>
      <c r="S550" s="30" t="str">
        <f>SSN_7!S2531</f>
        <v xml:space="preserve">  -3</v>
      </c>
      <c r="T550" s="30" t="str">
        <f>SSN_7!T2531</f>
        <v xml:space="preserve"> -10</v>
      </c>
      <c r="U550" s="30" t="str">
        <f>SSN_7!U2531</f>
        <v xml:space="preserve">  -9</v>
      </c>
      <c r="V550" s="30" t="str">
        <f>SSN_7!V2531</f>
        <v xml:space="preserve">  -8</v>
      </c>
      <c r="X550" t="e">
        <f>VLOOKUP(K550,$X$1:Y$30,2,FALSE())</f>
        <v>#N/A</v>
      </c>
      <c r="AB550" s="20">
        <f>MATCH("R",$J551:$J$1000,0)</f>
        <v>2</v>
      </c>
      <c r="AC550" s="20">
        <f>ROW()</f>
        <v>550</v>
      </c>
      <c r="AD550" s="24" t="e">
        <f t="shared" ca="1" si="55"/>
        <v>#N/A</v>
      </c>
      <c r="AE550" t="str">
        <f t="shared" ca="1" si="54"/>
        <v>E</v>
      </c>
    </row>
    <row r="551" spans="1:31">
      <c r="A551"/>
      <c r="J551" s="12" t="str">
        <f>SSN_7!J2532</f>
        <v/>
      </c>
      <c r="K551" s="30" t="str">
        <f>SSN_7!K2532</f>
        <v/>
      </c>
      <c r="L551" s="30" t="str">
        <f>SSN_7!L2532</f>
        <v/>
      </c>
      <c r="M551" s="30" t="str">
        <f>SSN_7!M2532</f>
        <v/>
      </c>
      <c r="N551" s="30" t="str">
        <f>SSN_7!N2532</f>
        <v/>
      </c>
      <c r="O551" s="30" t="str">
        <f>SSN_7!O2532</f>
        <v/>
      </c>
      <c r="P551" s="30" t="str">
        <f>SSN_7!P2532</f>
        <v/>
      </c>
      <c r="Q551" s="30" t="str">
        <f>SSN_7!Q2532</f>
        <v/>
      </c>
      <c r="R551" s="30" t="str">
        <f>SSN_7!R2532</f>
        <v/>
      </c>
      <c r="S551" s="30" t="str">
        <f>SSN_7!S2532</f>
        <v/>
      </c>
      <c r="T551" s="30" t="str">
        <f>SSN_7!T2532</f>
        <v/>
      </c>
      <c r="U551" s="30" t="str">
        <f>SSN_7!U2532</f>
        <v/>
      </c>
      <c r="V551" s="30" t="str">
        <f>SSN_7!V2532</f>
        <v/>
      </c>
      <c r="X551" t="e">
        <f>VLOOKUP(K551,$X$1:Y$30,2,FALSE())</f>
        <v>#N/A</v>
      </c>
      <c r="AB551" s="20">
        <f>MATCH("R",$J552:$J$1000,0)</f>
        <v>1</v>
      </c>
      <c r="AC551" s="20">
        <f>ROW()</f>
        <v>551</v>
      </c>
      <c r="AD551" s="24" t="e">
        <f t="shared" ca="1" si="55"/>
        <v>#N/A</v>
      </c>
      <c r="AE551" t="str">
        <f t="shared" ca="1" si="54"/>
        <v>E</v>
      </c>
    </row>
    <row r="552" spans="1:31">
      <c r="A552"/>
      <c r="J552" s="12" t="str">
        <f>SSN_7!J2533</f>
        <v>R</v>
      </c>
      <c r="K552" s="30" t="str">
        <f>SSN_7!K2533</f>
        <v>20.0</v>
      </c>
      <c r="L552" s="30" t="str">
        <f>SSN_7!L2533</f>
        <v>11.4</v>
      </c>
      <c r="M552" s="30" t="str">
        <f>SSN_7!M2533</f>
        <v xml:space="preserve"> 2.0</v>
      </c>
      <c r="N552" s="30" t="str">
        <f>SSN_7!N2533</f>
        <v xml:space="preserve"> 4.0</v>
      </c>
      <c r="O552" s="30" t="str">
        <f>SSN_7!O2533</f>
        <v xml:space="preserve"> 5.4</v>
      </c>
      <c r="P552" s="30" t="str">
        <f>SSN_7!P2533</f>
        <v xml:space="preserve"> 7.3</v>
      </c>
      <c r="Q552" s="30" t="str">
        <f>SSN_7!Q2533</f>
        <v>10.2</v>
      </c>
      <c r="R552" s="30" t="str">
        <f>SSN_7!R2533</f>
        <v>14.4</v>
      </c>
      <c r="S552" s="30" t="str">
        <f>SSN_7!S2533</f>
        <v>18.2</v>
      </c>
      <c r="T552" s="30" t="str">
        <f>SSN_7!T2533</f>
        <v>21.5</v>
      </c>
      <c r="U552" s="30" t="str">
        <f>SSN_7!U2533</f>
        <v>25.0</v>
      </c>
      <c r="V552" s="30" t="str">
        <f>SSN_7!V2533</f>
        <v>29.0</v>
      </c>
      <c r="X552" t="str">
        <f>VLOOKUP(K552,$X$1:Y$30,2,FALSE())</f>
        <v>2000</v>
      </c>
      <c r="AB552" s="20">
        <f>MATCH("R",$J553:$J$1000,0)</f>
        <v>32</v>
      </c>
      <c r="AC552" s="20">
        <f>ROW()</f>
        <v>552</v>
      </c>
      <c r="AD552" s="24" t="e">
        <f t="shared" ca="1" si="55"/>
        <v>#N/A</v>
      </c>
      <c r="AE552" t="str">
        <f t="shared" ca="1" si="54"/>
        <v>E</v>
      </c>
    </row>
    <row r="553" spans="1:31">
      <c r="A553"/>
      <c r="J553" s="12" t="str">
        <f>SSN_7!J2534</f>
        <v/>
      </c>
      <c r="K553" s="30" t="str">
        <f>SSN_7!K2534</f>
        <v xml:space="preserve">    </v>
      </c>
      <c r="L553" s="30" t="str">
        <f>SSN_7!L2534</f>
        <v xml:space="preserve"> 1F2</v>
      </c>
      <c r="M553" s="30" t="str">
        <f>SSN_7!M2534</f>
        <v xml:space="preserve"> 1 E</v>
      </c>
      <c r="N553" s="30" t="str">
        <f>SSN_7!N2534</f>
        <v xml:space="preserve"> 1 E</v>
      </c>
      <c r="O553" s="30" t="str">
        <f>SSN_7!O2534</f>
        <v xml:space="preserve"> 1F2</v>
      </c>
      <c r="P553" s="30" t="str">
        <f>SSN_7!P2534</f>
        <v xml:space="preserve"> 1F2</v>
      </c>
      <c r="Q553" s="30" t="str">
        <f>SSN_7!Q2534</f>
        <v xml:space="preserve"> 1F2</v>
      </c>
      <c r="R553" s="30" t="str">
        <f>SSN_7!R2534</f>
        <v xml:space="preserve"> 1F2</v>
      </c>
      <c r="S553" s="30" t="str">
        <f>SSN_7!S2534</f>
        <v xml:space="preserve"> 1F2</v>
      </c>
      <c r="T553" s="30" t="str">
        <f>SSN_7!T2534</f>
        <v xml:space="preserve"> 1F2</v>
      </c>
      <c r="U553" s="30" t="str">
        <f>SSN_7!U2534</f>
        <v xml:space="preserve"> 1F2</v>
      </c>
      <c r="V553" s="30" t="str">
        <f>SSN_7!V2534</f>
        <v xml:space="preserve"> 1F2</v>
      </c>
      <c r="X553" t="e">
        <f>VLOOKUP(K553,$X$1:Y$30,2,FALSE())</f>
        <v>#N/A</v>
      </c>
      <c r="AB553" s="20">
        <f>MATCH("R",$J554:$J$1000,0)</f>
        <v>31</v>
      </c>
      <c r="AC553" s="20">
        <f>ROW()</f>
        <v>553</v>
      </c>
      <c r="AD553" s="24" t="e">
        <f t="shared" ca="1" si="55"/>
        <v>#N/A</v>
      </c>
      <c r="AE553" t="str">
        <f t="shared" ca="1" si="54"/>
        <v>E</v>
      </c>
    </row>
    <row r="554" spans="1:31">
      <c r="A554"/>
      <c r="J554" s="12" t="str">
        <f>SSN_7!J2535</f>
        <v/>
      </c>
      <c r="K554" s="30" t="str">
        <f>SSN_7!K2535</f>
        <v xml:space="preserve">    </v>
      </c>
      <c r="L554" s="30" t="str">
        <f>SSN_7!L2535</f>
        <v>65.5</v>
      </c>
      <c r="M554" s="30" t="str">
        <f>SSN_7!M2535</f>
        <v>28.6</v>
      </c>
      <c r="N554" s="30" t="str">
        <f>SSN_7!N2535</f>
        <v>30.8</v>
      </c>
      <c r="O554" s="30" t="str">
        <f>SSN_7!O2535</f>
        <v>62.7</v>
      </c>
      <c r="P554" s="30" t="str">
        <f>SSN_7!P2535</f>
        <v>57.1</v>
      </c>
      <c r="Q554" s="30" t="str">
        <f>SSN_7!Q2535</f>
        <v>60.9</v>
      </c>
      <c r="R554" s="30" t="str">
        <f>SSN_7!R2535</f>
        <v>65.5</v>
      </c>
      <c r="S554" s="30" t="str">
        <f>SSN_7!S2535</f>
        <v>65.5</v>
      </c>
      <c r="T554" s="30" t="str">
        <f>SSN_7!T2535</f>
        <v>65.5</v>
      </c>
      <c r="U554" s="30" t="str">
        <f>SSN_7!U2535</f>
        <v>65.5</v>
      </c>
      <c r="V554" s="30" t="str">
        <f>SSN_7!V2535</f>
        <v>65.5</v>
      </c>
      <c r="X554" t="e">
        <f>VLOOKUP(K554,$X$1:Y$30,2,FALSE())</f>
        <v>#N/A</v>
      </c>
      <c r="AB554" s="20">
        <f>MATCH("R",$J555:$J$1000,0)</f>
        <v>30</v>
      </c>
      <c r="AC554" s="20">
        <f>ROW()</f>
        <v>554</v>
      </c>
      <c r="AD554" s="24" t="e">
        <f t="shared" ca="1" si="55"/>
        <v>#N/A</v>
      </c>
      <c r="AE554" t="str">
        <f t="shared" ca="1" si="54"/>
        <v>E</v>
      </c>
    </row>
    <row r="555" spans="1:31">
      <c r="A555"/>
      <c r="J555" s="12" t="str">
        <f>SSN_7!J2536</f>
        <v/>
      </c>
      <c r="K555" s="30" t="str">
        <f>SSN_7!K2536</f>
        <v xml:space="preserve">    </v>
      </c>
      <c r="L555" s="30" t="str">
        <f>SSN_7!L2536</f>
        <v xml:space="preserve"> 2.8</v>
      </c>
      <c r="M555" s="30" t="str">
        <f>SSN_7!M2536</f>
        <v xml:space="preserve"> 1.2</v>
      </c>
      <c r="N555" s="30" t="str">
        <f>SSN_7!N2536</f>
        <v xml:space="preserve"> 1.3</v>
      </c>
      <c r="O555" s="30" t="str">
        <f>SSN_7!O2536</f>
        <v xml:space="preserve"> 2.5</v>
      </c>
      <c r="P555" s="30" t="str">
        <f>SSN_7!P2536</f>
        <v xml:space="preserve"> 2.1</v>
      </c>
      <c r="Q555" s="30" t="str">
        <f>SSN_7!Q2536</f>
        <v xml:space="preserve"> 2.3</v>
      </c>
      <c r="R555" s="30" t="str">
        <f>SSN_7!R2536</f>
        <v xml:space="preserve"> 2.8</v>
      </c>
      <c r="S555" s="30" t="str">
        <f>SSN_7!S2536</f>
        <v xml:space="preserve"> 2.8</v>
      </c>
      <c r="T555" s="30" t="str">
        <f>SSN_7!T2536</f>
        <v xml:space="preserve"> 2.8</v>
      </c>
      <c r="U555" s="30" t="str">
        <f>SSN_7!U2536</f>
        <v xml:space="preserve"> 2.8</v>
      </c>
      <c r="V555" s="30" t="str">
        <f>SSN_7!V2536</f>
        <v xml:space="preserve"> 2.8</v>
      </c>
      <c r="X555" t="e">
        <f>VLOOKUP(K555,$X$1:Y$30,2,FALSE())</f>
        <v>#N/A</v>
      </c>
      <c r="AB555" s="20">
        <f>MATCH("R",$J556:$J$1000,0)</f>
        <v>29</v>
      </c>
      <c r="AC555" s="20">
        <f>ROW()</f>
        <v>555</v>
      </c>
      <c r="AD555" s="24" t="e">
        <f t="shared" ca="1" si="55"/>
        <v>#N/A</v>
      </c>
      <c r="AE555" t="str">
        <f t="shared" ca="1" si="54"/>
        <v>E</v>
      </c>
    </row>
    <row r="556" spans="1:31">
      <c r="A556"/>
      <c r="J556" s="12" t="str">
        <f>SSN_7!J2537</f>
        <v/>
      </c>
      <c r="K556" s="30" t="str">
        <f>SSN_7!K2537</f>
        <v xml:space="preserve">    </v>
      </c>
      <c r="L556" s="30" t="str">
        <f>SSN_7!L2537</f>
        <v xml:space="preserve"> 379</v>
      </c>
      <c r="M556" s="30" t="str">
        <f>SSN_7!M2537</f>
        <v xml:space="preserve">  91</v>
      </c>
      <c r="N556" s="30" t="str">
        <f>SSN_7!N2537</f>
        <v xml:space="preserve"> 100</v>
      </c>
      <c r="O556" s="30" t="str">
        <f>SSN_7!O2537</f>
        <v xml:space="preserve"> 332</v>
      </c>
      <c r="P556" s="30" t="str">
        <f>SSN_7!P2537</f>
        <v xml:space="preserve"> 263</v>
      </c>
      <c r="Q556" s="30" t="str">
        <f>SSN_7!Q2537</f>
        <v xml:space="preserve"> 307</v>
      </c>
      <c r="R556" s="30" t="str">
        <f>SSN_7!R2537</f>
        <v xml:space="preserve"> 379</v>
      </c>
      <c r="S556" s="30" t="str">
        <f>SSN_7!S2537</f>
        <v xml:space="preserve"> 379</v>
      </c>
      <c r="T556" s="30" t="str">
        <f>SSN_7!T2537</f>
        <v xml:space="preserve"> 379</v>
      </c>
      <c r="U556" s="30" t="str">
        <f>SSN_7!U2537</f>
        <v xml:space="preserve"> 379</v>
      </c>
      <c r="V556" s="30" t="str">
        <f>SSN_7!V2537</f>
        <v xml:space="preserve"> 379</v>
      </c>
      <c r="X556" t="e">
        <f>VLOOKUP(K556,$X$1:Y$30,2,FALSE())</f>
        <v>#N/A</v>
      </c>
      <c r="AB556" s="20">
        <f>MATCH("R",$J557:$J$1000,0)</f>
        <v>28</v>
      </c>
      <c r="AC556" s="20">
        <f>ROW()</f>
        <v>556</v>
      </c>
      <c r="AD556" s="24" t="e">
        <f t="shared" ca="1" si="55"/>
        <v>#N/A</v>
      </c>
      <c r="AE556" t="str">
        <f t="shared" ca="1" si="54"/>
        <v>E</v>
      </c>
    </row>
    <row r="557" spans="1:31">
      <c r="A557"/>
      <c r="J557" s="12" t="str">
        <f>SSN_7!J2538</f>
        <v/>
      </c>
      <c r="K557" s="30" t="str">
        <f>SSN_7!K2538</f>
        <v xml:space="preserve">    </v>
      </c>
      <c r="L557" s="30" t="str">
        <f>SSN_7!L2538</f>
        <v>0.50</v>
      </c>
      <c r="M557" s="30" t="str">
        <f>SSN_7!M2538</f>
        <v>1.00</v>
      </c>
      <c r="N557" s="30" t="str">
        <f>SSN_7!N2538</f>
        <v>1.00</v>
      </c>
      <c r="O557" s="30" t="str">
        <f>SSN_7!O2538</f>
        <v>1.00</v>
      </c>
      <c r="P557" s="30" t="str">
        <f>SSN_7!P2538</f>
        <v>1.00</v>
      </c>
      <c r="Q557" s="30" t="str">
        <f>SSN_7!Q2538</f>
        <v>0.82</v>
      </c>
      <c r="R557" s="30" t="str">
        <f>SSN_7!R2538</f>
        <v>0.03</v>
      </c>
      <c r="S557" s="30" t="str">
        <f>SSN_7!S2538</f>
        <v>0.00</v>
      </c>
      <c r="T557" s="30" t="str">
        <f>SSN_7!T2538</f>
        <v>0.00</v>
      </c>
      <c r="U557" s="30" t="str">
        <f>SSN_7!U2538</f>
        <v>0.00</v>
      </c>
      <c r="V557" s="30" t="str">
        <f>SSN_7!V2538</f>
        <v>0.00</v>
      </c>
      <c r="X557" t="e">
        <f>VLOOKUP(K557,$X$1:Y$30,2,FALSE())</f>
        <v>#N/A</v>
      </c>
      <c r="AB557" s="20">
        <f>MATCH("R",$J558:$J$1000,0)</f>
        <v>27</v>
      </c>
      <c r="AC557" s="20">
        <f>ROW()</f>
        <v>557</v>
      </c>
      <c r="AD557" s="24" t="e">
        <f t="shared" ca="1" si="55"/>
        <v>#N/A</v>
      </c>
      <c r="AE557" t="str">
        <f t="shared" ca="1" si="54"/>
        <v>E</v>
      </c>
    </row>
    <row r="558" spans="1:31">
      <c r="A558"/>
      <c r="J558" s="12" t="str">
        <f>SSN_7!J2539</f>
        <v/>
      </c>
      <c r="K558" s="30" t="str">
        <f>SSN_7!K2539</f>
        <v xml:space="preserve">    </v>
      </c>
      <c r="L558" s="30" t="str">
        <f>SSN_7!L2539</f>
        <v xml:space="preserve"> 122</v>
      </c>
      <c r="M558" s="30" t="str">
        <f>SSN_7!M2539</f>
        <v xml:space="preserve"> 156</v>
      </c>
      <c r="N558" s="30" t="str">
        <f>SSN_7!N2539</f>
        <v xml:space="preserve"> 135</v>
      </c>
      <c r="O558" s="30" t="str">
        <f>SSN_7!O2539</f>
        <v xml:space="preserve"> 121</v>
      </c>
      <c r="P558" s="30" t="str">
        <f>SSN_7!P2539</f>
        <v xml:space="preserve"> 118</v>
      </c>
      <c r="Q558" s="30" t="str">
        <f>SSN_7!Q2539</f>
        <v xml:space="preserve"> 118</v>
      </c>
      <c r="R558" s="30" t="str">
        <f>SSN_7!R2539</f>
        <v xml:space="preserve"> 136</v>
      </c>
      <c r="S558" s="30" t="str">
        <f>SSN_7!S2539</f>
        <v xml:space="preserve"> 171</v>
      </c>
      <c r="T558" s="30" t="str">
        <f>SSN_7!T2539</f>
        <v xml:space="preserve"> 187</v>
      </c>
      <c r="U558" s="30" t="str">
        <f>SSN_7!U2539</f>
        <v xml:space="preserve"> 188</v>
      </c>
      <c r="V558" s="30" t="str">
        <f>SSN_7!V2539</f>
        <v xml:space="preserve"> 189</v>
      </c>
      <c r="X558" t="e">
        <f>VLOOKUP(K558,$X$1:Y$30,2,FALSE())</f>
        <v>#N/A</v>
      </c>
      <c r="AB558" s="20">
        <f>MATCH("R",$J559:$J$1000,0)</f>
        <v>26</v>
      </c>
      <c r="AC558" s="20">
        <f>ROW()</f>
        <v>558</v>
      </c>
      <c r="AD558" s="24" t="e">
        <f t="shared" ca="1" si="55"/>
        <v>#N/A</v>
      </c>
      <c r="AE558" t="str">
        <f t="shared" ca="1" si="54"/>
        <v>E</v>
      </c>
    </row>
    <row r="559" spans="1:31">
      <c r="A559"/>
      <c r="J559" s="12" t="str">
        <f>SSN_7!J2540</f>
        <v/>
      </c>
      <c r="K559" s="30" t="str">
        <f>SSN_7!K2540</f>
        <v xml:space="preserve">    </v>
      </c>
      <c r="L559" s="30" t="str">
        <f>SSN_7!L2540</f>
        <v xml:space="preserve">  23</v>
      </c>
      <c r="M559" s="30" t="str">
        <f>SSN_7!M2540</f>
        <v xml:space="preserve"> -23</v>
      </c>
      <c r="N559" s="30" t="str">
        <f>SSN_7!N2540</f>
        <v xml:space="preserve">   3</v>
      </c>
      <c r="O559" s="30" t="str">
        <f>SSN_7!O2540</f>
        <v xml:space="preserve">  18</v>
      </c>
      <c r="P559" s="30" t="str">
        <f>SSN_7!P2540</f>
        <v xml:space="preserve">  23</v>
      </c>
      <c r="Q559" s="30" t="str">
        <f>SSN_7!Q2540</f>
        <v xml:space="preserve">  26</v>
      </c>
      <c r="R559" s="30" t="str">
        <f>SSN_7!R2540</f>
        <v xml:space="preserve">  11</v>
      </c>
      <c r="S559" s="30" t="str">
        <f>SSN_7!S2540</f>
        <v xml:space="preserve"> -21</v>
      </c>
      <c r="T559" s="30" t="str">
        <f>SSN_7!T2540</f>
        <v xml:space="preserve"> -36</v>
      </c>
      <c r="U559" s="30" t="str">
        <f>SSN_7!U2540</f>
        <v xml:space="preserve"> -35</v>
      </c>
      <c r="V559" s="30" t="str">
        <f>SSN_7!V2540</f>
        <v xml:space="preserve"> -35</v>
      </c>
      <c r="X559" t="e">
        <f>VLOOKUP(K559,$X$1:Y$30,2,FALSE())</f>
        <v>#N/A</v>
      </c>
      <c r="AB559" s="20">
        <f>MATCH("R",$J560:$J$1000,0)</f>
        <v>25</v>
      </c>
      <c r="AC559" s="20">
        <f>ROW()</f>
        <v>559</v>
      </c>
      <c r="AD559" s="24" t="e">
        <f t="shared" ca="1" si="55"/>
        <v>#N/A</v>
      </c>
      <c r="AE559" t="str">
        <f t="shared" ca="1" si="54"/>
        <v>E</v>
      </c>
    </row>
    <row r="560" spans="1:31">
      <c r="A560"/>
      <c r="J560" s="12" t="str">
        <f>SSN_7!J2541</f>
        <v/>
      </c>
      <c r="K560" s="30" t="str">
        <f>SSN_7!K2541</f>
        <v xml:space="preserve">    </v>
      </c>
      <c r="L560" s="30" t="str">
        <f>SSN_7!L2541</f>
        <v>-102</v>
      </c>
      <c r="M560" s="30" t="str">
        <f>SSN_7!M2541</f>
        <v>-136</v>
      </c>
      <c r="N560" s="30" t="str">
        <f>SSN_7!N2541</f>
        <v>-115</v>
      </c>
      <c r="O560" s="30" t="str">
        <f>SSN_7!O2541</f>
        <v>-101</v>
      </c>
      <c r="P560" s="30" t="str">
        <f>SSN_7!P2541</f>
        <v xml:space="preserve"> -98</v>
      </c>
      <c r="Q560" s="30" t="str">
        <f>SSN_7!Q2541</f>
        <v xml:space="preserve"> -98</v>
      </c>
      <c r="R560" s="30" t="str">
        <f>SSN_7!R2541</f>
        <v>-116</v>
      </c>
      <c r="S560" s="30" t="str">
        <f>SSN_7!S2541</f>
        <v>-151</v>
      </c>
      <c r="T560" s="30" t="str">
        <f>SSN_7!T2541</f>
        <v>-167</v>
      </c>
      <c r="U560" s="30" t="str">
        <f>SSN_7!U2541</f>
        <v>-168</v>
      </c>
      <c r="V560" s="30" t="str">
        <f>SSN_7!V2541</f>
        <v>-169</v>
      </c>
      <c r="X560" t="e">
        <f>VLOOKUP(K560,$X$1:Y$30,2,FALSE())</f>
        <v>#N/A</v>
      </c>
      <c r="AB560" s="20">
        <f>MATCH("R",$J561:$J$1000,0)</f>
        <v>24</v>
      </c>
      <c r="AC560" s="20">
        <f>ROW()</f>
        <v>560</v>
      </c>
      <c r="AD560" s="24" t="e">
        <f t="shared" ca="1" si="55"/>
        <v>#N/A</v>
      </c>
      <c r="AE560" t="str">
        <f t="shared" ca="1" si="54"/>
        <v>E</v>
      </c>
    </row>
    <row r="561" spans="1:31">
      <c r="A561"/>
      <c r="J561" s="12" t="str">
        <f>SSN_7!J2542</f>
        <v/>
      </c>
      <c r="K561" s="30" t="str">
        <f>SSN_7!K2542</f>
        <v xml:space="preserve">    </v>
      </c>
      <c r="L561" s="30" t="str">
        <f>SSN_7!L2542</f>
        <v>-160</v>
      </c>
      <c r="M561" s="30" t="str">
        <f>SSN_7!M2542</f>
        <v>-140</v>
      </c>
      <c r="N561" s="30" t="str">
        <f>SSN_7!N2542</f>
        <v>-148</v>
      </c>
      <c r="O561" s="30" t="str">
        <f>SSN_7!O2542</f>
        <v>-152</v>
      </c>
      <c r="P561" s="30" t="str">
        <f>SSN_7!P2542</f>
        <v>-156</v>
      </c>
      <c r="Q561" s="30" t="str">
        <f>SSN_7!Q2542</f>
        <v>-159</v>
      </c>
      <c r="R561" s="30" t="str">
        <f>SSN_7!R2542</f>
        <v>-162</v>
      </c>
      <c r="S561" s="30" t="str">
        <f>SSN_7!S2542</f>
        <v>-165</v>
      </c>
      <c r="T561" s="30" t="str">
        <f>SSN_7!T2542</f>
        <v>-168</v>
      </c>
      <c r="U561" s="30" t="str">
        <f>SSN_7!U2542</f>
        <v>-170</v>
      </c>
      <c r="V561" s="30" t="str">
        <f>SSN_7!V2542</f>
        <v>-172</v>
      </c>
      <c r="X561" t="e">
        <f>VLOOKUP(K561,$X$1:Y$30,2,FALSE())</f>
        <v>#N/A</v>
      </c>
      <c r="AB561" s="20">
        <f>MATCH("R",$J562:$J$1000,0)</f>
        <v>23</v>
      </c>
      <c r="AC561" s="20">
        <f>ROW()</f>
        <v>561</v>
      </c>
      <c r="AD561" s="24" t="e">
        <f t="shared" ca="1" si="55"/>
        <v>#N/A</v>
      </c>
      <c r="AE561" t="str">
        <f t="shared" ca="1" si="54"/>
        <v>E</v>
      </c>
    </row>
    <row r="562" spans="1:31">
      <c r="A562"/>
      <c r="J562" s="12" t="str">
        <f>SSN_7!J2543</f>
        <v/>
      </c>
      <c r="K562" s="30" t="str">
        <f>SSN_7!K2543</f>
        <v xml:space="preserve">    </v>
      </c>
      <c r="L562" s="30" t="str">
        <f>SSN_7!L2543</f>
        <v xml:space="preserve">  58</v>
      </c>
      <c r="M562" s="30" t="str">
        <f>SSN_7!M2543</f>
        <v xml:space="preserve">   5</v>
      </c>
      <c r="N562" s="30" t="str">
        <f>SSN_7!N2543</f>
        <v xml:space="preserve">  33</v>
      </c>
      <c r="O562" s="30" t="str">
        <f>SSN_7!O2543</f>
        <v xml:space="preserve">  51</v>
      </c>
      <c r="P562" s="30" t="str">
        <f>SSN_7!P2543</f>
        <v xml:space="preserve">  58</v>
      </c>
      <c r="Q562" s="30" t="str">
        <f>SSN_7!Q2543</f>
        <v xml:space="preserve">  61</v>
      </c>
      <c r="R562" s="30" t="str">
        <f>SSN_7!R2543</f>
        <v xml:space="preserve">  45</v>
      </c>
      <c r="S562" s="30" t="str">
        <f>SSN_7!S2543</f>
        <v xml:space="preserve">  15</v>
      </c>
      <c r="T562" s="30" t="str">
        <f>SSN_7!T2543</f>
        <v xml:space="preserve">   2</v>
      </c>
      <c r="U562" s="30" t="str">
        <f>SSN_7!U2543</f>
        <v xml:space="preserve">   3</v>
      </c>
      <c r="V562" s="30" t="str">
        <f>SSN_7!V2543</f>
        <v xml:space="preserve">   3</v>
      </c>
      <c r="X562" t="e">
        <f>VLOOKUP(K562,$X$1:Y$30,2,FALSE())</f>
        <v>#N/A</v>
      </c>
      <c r="AB562" s="20">
        <f>MATCH("R",$J563:$J$1000,0)</f>
        <v>22</v>
      </c>
      <c r="AC562" s="20">
        <f>ROW()</f>
        <v>562</v>
      </c>
      <c r="AD562" s="24" t="e">
        <f t="shared" ca="1" si="55"/>
        <v>#N/A</v>
      </c>
      <c r="AE562" t="str">
        <f t="shared" ca="1" si="54"/>
        <v>E</v>
      </c>
    </row>
    <row r="563" spans="1:31">
      <c r="A563"/>
      <c r="J563" s="12" t="str">
        <f>SSN_7!J2544</f>
        <v/>
      </c>
      <c r="K563" s="30" t="str">
        <f>SSN_7!K2544</f>
        <v xml:space="preserve">    </v>
      </c>
      <c r="L563" s="30" t="str">
        <f>SSN_7!L2544</f>
        <v xml:space="preserve">  30</v>
      </c>
      <c r="M563" s="30" t="str">
        <f>SSN_7!M2544</f>
        <v xml:space="preserve">  80</v>
      </c>
      <c r="N563" s="30" t="str">
        <f>SSN_7!N2544</f>
        <v xml:space="preserve">  51</v>
      </c>
      <c r="O563" s="30" t="str">
        <f>SSN_7!O2544</f>
        <v xml:space="preserve">  35</v>
      </c>
      <c r="P563" s="30" t="str">
        <f>SSN_7!P2544</f>
        <v xml:space="preserve">  27</v>
      </c>
      <c r="Q563" s="30" t="str">
        <f>SSN_7!Q2544</f>
        <v xml:space="preserve">  25</v>
      </c>
      <c r="R563" s="30" t="str">
        <f>SSN_7!R2544</f>
        <v xml:space="preserve">  48</v>
      </c>
      <c r="S563" s="30" t="str">
        <f>SSN_7!S2544</f>
        <v xml:space="preserve">  76</v>
      </c>
      <c r="T563" s="30" t="str">
        <f>SSN_7!T2544</f>
        <v xml:space="preserve">  83</v>
      </c>
      <c r="U563" s="30" t="str">
        <f>SSN_7!U2544</f>
        <v xml:space="preserve">  82</v>
      </c>
      <c r="V563" s="30" t="str">
        <f>SSN_7!V2544</f>
        <v xml:space="preserve">  81</v>
      </c>
      <c r="X563" t="e">
        <f>VLOOKUP(K563,$X$1:Y$30,2,FALSE())</f>
        <v>#N/A</v>
      </c>
      <c r="AB563" s="20">
        <f>MATCH("R",$J564:$J$1000,0)</f>
        <v>21</v>
      </c>
      <c r="AC563" s="20">
        <f>ROW()</f>
        <v>563</v>
      </c>
      <c r="AD563" s="24" t="e">
        <f t="shared" ca="1" si="55"/>
        <v>#N/A</v>
      </c>
      <c r="AE563" t="str">
        <f t="shared" ca="1" si="54"/>
        <v>E</v>
      </c>
    </row>
    <row r="564" spans="1:31">
      <c r="A564"/>
      <c r="J564" s="12" t="str">
        <f>SSN_7!J2545</f>
        <v/>
      </c>
      <c r="K564" s="30" t="str">
        <f>SSN_7!K2545</f>
        <v xml:space="preserve">    </v>
      </c>
      <c r="L564" s="30" t="str">
        <f>SSN_7!L2545</f>
        <v>0.02</v>
      </c>
      <c r="M564" s="30" t="str">
        <f>SSN_7!M2545</f>
        <v>0.00</v>
      </c>
      <c r="N564" s="30" t="str">
        <f>SSN_7!N2545</f>
        <v>0.00</v>
      </c>
      <c r="O564" s="30" t="str">
        <f>SSN_7!O2545</f>
        <v>0.00</v>
      </c>
      <c r="P564" s="30" t="str">
        <f>SSN_7!P2545</f>
        <v>0.00</v>
      </c>
      <c r="Q564" s="30" t="str">
        <f>SSN_7!Q2545</f>
        <v>0.02</v>
      </c>
      <c r="R564" s="30" t="str">
        <f>SSN_7!R2545</f>
        <v>0.01</v>
      </c>
      <c r="S564" s="30" t="str">
        <f>SSN_7!S2545</f>
        <v>0.00</v>
      </c>
      <c r="T564" s="30" t="str">
        <f>SSN_7!T2545</f>
        <v>0.00</v>
      </c>
      <c r="U564" s="30" t="str">
        <f>SSN_7!U2545</f>
        <v>0.00</v>
      </c>
      <c r="V564" s="30" t="str">
        <f>SSN_7!V2545</f>
        <v>0.00</v>
      </c>
      <c r="X564" t="e">
        <f>VLOOKUP(K564,$X$1:Y$30,2,FALSE())</f>
        <v>#N/A</v>
      </c>
      <c r="AB564" s="20">
        <f>MATCH("R",$J565:$J$1000,0)</f>
        <v>20</v>
      </c>
      <c r="AC564" s="20">
        <f>ROW()</f>
        <v>564</v>
      </c>
      <c r="AD564" s="24" t="e">
        <f t="shared" ca="1" si="55"/>
        <v>#N/A</v>
      </c>
      <c r="AE564" t="str">
        <f t="shared" ca="1" si="54"/>
        <v>E</v>
      </c>
    </row>
    <row r="565" spans="1:31">
      <c r="A565"/>
      <c r="J565" s="12" t="str">
        <f>SSN_7!J2546</f>
        <v/>
      </c>
      <c r="K565" s="30" t="str">
        <f>SSN_7!K2546</f>
        <v xml:space="preserve">    </v>
      </c>
      <c r="L565" s="30" t="str">
        <f>SSN_7!L2546</f>
        <v>0.00</v>
      </c>
      <c r="M565" s="30" t="str">
        <f>SSN_7!M2546</f>
        <v>0.00</v>
      </c>
      <c r="N565" s="30" t="str">
        <f>SSN_7!N2546</f>
        <v>0.00</v>
      </c>
      <c r="O565" s="30" t="str">
        <f>SSN_7!O2546</f>
        <v>0.00</v>
      </c>
      <c r="P565" s="30" t="str">
        <f>SSN_7!P2546</f>
        <v>0.00</v>
      </c>
      <c r="Q565" s="30" t="str">
        <f>SSN_7!Q2546</f>
        <v>0.00</v>
      </c>
      <c r="R565" s="30" t="str">
        <f>SSN_7!R2546</f>
        <v>0.00</v>
      </c>
      <c r="S565" s="30" t="str">
        <f>SSN_7!S2546</f>
        <v>0.00</v>
      </c>
      <c r="T565" s="30" t="str">
        <f>SSN_7!T2546</f>
        <v>0.00</v>
      </c>
      <c r="U565" s="30" t="str">
        <f>SSN_7!U2546</f>
        <v>0.00</v>
      </c>
      <c r="V565" s="30" t="str">
        <f>SSN_7!V2546</f>
        <v>0.00</v>
      </c>
      <c r="X565" t="e">
        <f>VLOOKUP(K565,$X$1:Y$30,2,FALSE())</f>
        <v>#N/A</v>
      </c>
      <c r="AB565" s="20">
        <f>MATCH("R",$J566:$J$1000,0)</f>
        <v>19</v>
      </c>
      <c r="AC565" s="20">
        <f>ROW()</f>
        <v>565</v>
      </c>
      <c r="AD565" s="24" t="e">
        <f t="shared" ca="1" si="55"/>
        <v>#N/A</v>
      </c>
      <c r="AE565" t="str">
        <f t="shared" ca="1" si="54"/>
        <v>E</v>
      </c>
    </row>
    <row r="566" spans="1:31">
      <c r="A566"/>
      <c r="J566" s="12" t="str">
        <f>SSN_7!J2547</f>
        <v/>
      </c>
      <c r="K566" s="30" t="str">
        <f>SSN_7!K2547</f>
        <v xml:space="preserve">    </v>
      </c>
      <c r="L566" s="30" t="str">
        <f>SSN_7!L2547</f>
        <v>0.07</v>
      </c>
      <c r="M566" s="30" t="str">
        <f>SSN_7!M2547</f>
        <v>0.00</v>
      </c>
      <c r="N566" s="30" t="str">
        <f>SSN_7!N2547</f>
        <v>0.00</v>
      </c>
      <c r="O566" s="30" t="str">
        <f>SSN_7!O2547</f>
        <v>0.04</v>
      </c>
      <c r="P566" s="30" t="str">
        <f>SSN_7!P2547</f>
        <v>0.07</v>
      </c>
      <c r="Q566" s="30" t="str">
        <f>SSN_7!Q2547</f>
        <v>0.09</v>
      </c>
      <c r="R566" s="30" t="str">
        <f>SSN_7!R2547</f>
        <v>0.03</v>
      </c>
      <c r="S566" s="30" t="str">
        <f>SSN_7!S2547</f>
        <v>0.00</v>
      </c>
      <c r="T566" s="30" t="str">
        <f>SSN_7!T2547</f>
        <v>0.00</v>
      </c>
      <c r="U566" s="30" t="str">
        <f>SSN_7!U2547</f>
        <v>0.00</v>
      </c>
      <c r="V566" s="30" t="str">
        <f>SSN_7!V2547</f>
        <v>0.00</v>
      </c>
      <c r="X566" t="e">
        <f>VLOOKUP(K566,$X$1:Y$30,2,FALSE())</f>
        <v>#N/A</v>
      </c>
      <c r="AB566" s="20">
        <f>MATCH("R",$J567:$J$1000,0)</f>
        <v>18</v>
      </c>
      <c r="AC566" s="20">
        <f>ROW()</f>
        <v>566</v>
      </c>
      <c r="AD566" s="24" t="e">
        <f t="shared" ca="1" si="55"/>
        <v>#N/A</v>
      </c>
      <c r="AE566" t="str">
        <f t="shared" ca="1" si="54"/>
        <v>E</v>
      </c>
    </row>
    <row r="567" spans="1:31">
      <c r="A567"/>
      <c r="J567" s="12" t="str">
        <f>SSN_7!J2548</f>
        <v/>
      </c>
      <c r="K567" s="30" t="str">
        <f>SSN_7!K2548</f>
        <v xml:space="preserve">    </v>
      </c>
      <c r="L567" s="30" t="str">
        <f>SSN_7!L2548</f>
        <v>11.5</v>
      </c>
      <c r="M567" s="30" t="str">
        <f>SSN_7!M2548</f>
        <v xml:space="preserve"> 5.6</v>
      </c>
      <c r="N567" s="30" t="str">
        <f>SSN_7!N2548</f>
        <v xml:space="preserve"> 5.7</v>
      </c>
      <c r="O567" s="30" t="str">
        <f>SSN_7!O2548</f>
        <v xml:space="preserve"> 8.4</v>
      </c>
      <c r="P567" s="30" t="str">
        <f>SSN_7!P2548</f>
        <v xml:space="preserve"> 5.7</v>
      </c>
      <c r="Q567" s="30" t="str">
        <f>SSN_7!Q2548</f>
        <v xml:space="preserve"> 8.7</v>
      </c>
      <c r="R567" s="30" t="str">
        <f>SSN_7!R2548</f>
        <v>18.8</v>
      </c>
      <c r="S567" s="30" t="str">
        <f>SSN_7!S2548</f>
        <v>14.9</v>
      </c>
      <c r="T567" s="30" t="str">
        <f>SSN_7!T2548</f>
        <v xml:space="preserve"> 5.6</v>
      </c>
      <c r="U567" s="30" t="str">
        <f>SSN_7!U2548</f>
        <v xml:space="preserve"> 5.6</v>
      </c>
      <c r="V567" s="30" t="str">
        <f>SSN_7!V2548</f>
        <v xml:space="preserve"> 5.6</v>
      </c>
      <c r="X567" t="e">
        <f>VLOOKUP(K567,$X$1:Y$30,2,FALSE())</f>
        <v>#N/A</v>
      </c>
      <c r="AB567" s="20">
        <f>MATCH("R",$J568:$J$1000,0)</f>
        <v>17</v>
      </c>
      <c r="AC567" s="20">
        <f>ROW()</f>
        <v>567</v>
      </c>
      <c r="AD567" s="24" t="e">
        <f t="shared" ca="1" si="55"/>
        <v>#N/A</v>
      </c>
      <c r="AE567" t="str">
        <f t="shared" ca="1" si="54"/>
        <v>E</v>
      </c>
    </row>
    <row r="568" spans="1:31">
      <c r="A568"/>
      <c r="J568" s="12" t="str">
        <f>SSN_7!J2549</f>
        <v/>
      </c>
      <c r="K568" s="30" t="str">
        <f>SSN_7!K2549</f>
        <v xml:space="preserve">    </v>
      </c>
      <c r="L568" s="30" t="str">
        <f>SSN_7!L2549</f>
        <v xml:space="preserve"> 7.6</v>
      </c>
      <c r="M568" s="30" t="str">
        <f>SSN_7!M2549</f>
        <v xml:space="preserve"> 4.7</v>
      </c>
      <c r="N568" s="30" t="str">
        <f>SSN_7!N2549</f>
        <v xml:space="preserve"> 4.7</v>
      </c>
      <c r="O568" s="30" t="str">
        <f>SSN_7!O2549</f>
        <v xml:space="preserve"> 7.4</v>
      </c>
      <c r="P568" s="30" t="str">
        <f>SSN_7!P2549</f>
        <v xml:space="preserve"> 4.7</v>
      </c>
      <c r="Q568" s="30" t="str">
        <f>SSN_7!Q2549</f>
        <v xml:space="preserve"> 5.3</v>
      </c>
      <c r="R568" s="30" t="str">
        <f>SSN_7!R2549</f>
        <v>15.1</v>
      </c>
      <c r="S568" s="30" t="str">
        <f>SSN_7!S2549</f>
        <v>21.9</v>
      </c>
      <c r="T568" s="30" t="str">
        <f>SSN_7!T2549</f>
        <v xml:space="preserve"> 4.7</v>
      </c>
      <c r="U568" s="30" t="str">
        <f>SSN_7!U2549</f>
        <v xml:space="preserve"> 4.7</v>
      </c>
      <c r="V568" s="30" t="str">
        <f>SSN_7!V2549</f>
        <v xml:space="preserve"> 4.7</v>
      </c>
      <c r="X568" t="e">
        <f>VLOOKUP(K568,$X$1:Y$30,2,FALSE())</f>
        <v>#N/A</v>
      </c>
      <c r="AB568" s="20">
        <f>MATCH("R",$J569:$J$1000,0)</f>
        <v>16</v>
      </c>
      <c r="AC568" s="20">
        <f>ROW()</f>
        <v>568</v>
      </c>
      <c r="AD568" s="24" t="e">
        <f t="shared" ca="1" si="55"/>
        <v>#N/A</v>
      </c>
      <c r="AE568" t="str">
        <f t="shared" ca="1" si="54"/>
        <v>E</v>
      </c>
    </row>
    <row r="569" spans="1:31">
      <c r="A569"/>
      <c r="J569" s="12" t="str">
        <f>SSN_7!J2550</f>
        <v/>
      </c>
      <c r="K569" s="30" t="str">
        <f>SSN_7!K2550</f>
        <v xml:space="preserve">    </v>
      </c>
      <c r="L569" s="30" t="str">
        <f>SSN_7!L2550</f>
        <v>14.7</v>
      </c>
      <c r="M569" s="30" t="str">
        <f>SSN_7!M2550</f>
        <v>11.2</v>
      </c>
      <c r="N569" s="30" t="str">
        <f>SSN_7!N2550</f>
        <v>11.3</v>
      </c>
      <c r="O569" s="30" t="str">
        <f>SSN_7!O2550</f>
        <v>12.9</v>
      </c>
      <c r="P569" s="30" t="str">
        <f>SSN_7!P2550</f>
        <v>11.2</v>
      </c>
      <c r="Q569" s="30" t="str">
        <f>SSN_7!Q2550</f>
        <v>12.8</v>
      </c>
      <c r="R569" s="30" t="str">
        <f>SSN_7!R2550</f>
        <v>20.8</v>
      </c>
      <c r="S569" s="30" t="str">
        <f>SSN_7!S2550</f>
        <v>17.5</v>
      </c>
      <c r="T569" s="30" t="str">
        <f>SSN_7!T2550</f>
        <v>11.1</v>
      </c>
      <c r="U569" s="30" t="str">
        <f>SSN_7!U2550</f>
        <v>11.2</v>
      </c>
      <c r="V569" s="30" t="str">
        <f>SSN_7!V2550</f>
        <v>11.2</v>
      </c>
      <c r="X569" t="e">
        <f>VLOOKUP(K569,$X$1:Y$30,2,FALSE())</f>
        <v>#N/A</v>
      </c>
      <c r="AB569" s="20">
        <f>MATCH("R",$J570:$J$1000,0)</f>
        <v>15</v>
      </c>
      <c r="AC569" s="20">
        <f>ROW()</f>
        <v>569</v>
      </c>
      <c r="AD569" s="24" t="e">
        <f t="shared" ca="1" si="55"/>
        <v>#N/A</v>
      </c>
      <c r="AE569" t="str">
        <f t="shared" ca="1" si="54"/>
        <v>E</v>
      </c>
    </row>
    <row r="570" spans="1:31">
      <c r="A570"/>
      <c r="J570" s="12" t="str">
        <f>SSN_7!J2551</f>
        <v/>
      </c>
      <c r="K570" s="30" t="str">
        <f>SSN_7!K2551</f>
        <v xml:space="preserve">    </v>
      </c>
      <c r="L570" s="30" t="str">
        <f>SSN_7!L2551</f>
        <v xml:space="preserve"> 9.2</v>
      </c>
      <c r="M570" s="30" t="str">
        <f>SSN_7!M2551</f>
        <v xml:space="preserve"> 7.6</v>
      </c>
      <c r="N570" s="30" t="str">
        <f>SSN_7!N2551</f>
        <v xml:space="preserve"> 7.6</v>
      </c>
      <c r="O570" s="30" t="str">
        <f>SSN_7!O2551</f>
        <v xml:space="preserve"> 9.5</v>
      </c>
      <c r="P570" s="30" t="str">
        <f>SSN_7!P2551</f>
        <v xml:space="preserve"> 7.5</v>
      </c>
      <c r="Q570" s="30" t="str">
        <f>SSN_7!Q2551</f>
        <v xml:space="preserve"> 7.6</v>
      </c>
      <c r="R570" s="30" t="str">
        <f>SSN_7!R2551</f>
        <v>15.9</v>
      </c>
      <c r="S570" s="30" t="str">
        <f>SSN_7!S2551</f>
        <v>22.6</v>
      </c>
      <c r="T570" s="30" t="str">
        <f>SSN_7!T2551</f>
        <v xml:space="preserve"> 7.4</v>
      </c>
      <c r="U570" s="30" t="str">
        <f>SSN_7!U2551</f>
        <v xml:space="preserve"> 7.5</v>
      </c>
      <c r="V570" s="30" t="str">
        <f>SSN_7!V2551</f>
        <v xml:space="preserve"> 7.5</v>
      </c>
      <c r="X570" t="e">
        <f>VLOOKUP(K570,$X$1:Y$30,2,FALSE())</f>
        <v>#N/A</v>
      </c>
      <c r="AB570" s="20">
        <f>MATCH("R",$J571:$J$1000,0)</f>
        <v>14</v>
      </c>
      <c r="AC570" s="20">
        <f>ROW()</f>
        <v>570</v>
      </c>
      <c r="AD570" s="24" t="e">
        <f t="shared" ca="1" si="55"/>
        <v>#N/A</v>
      </c>
      <c r="AE570" t="str">
        <f t="shared" ca="1" si="54"/>
        <v>E</v>
      </c>
    </row>
    <row r="571" spans="1:31">
      <c r="A571"/>
      <c r="J571" s="12" t="str">
        <f>SSN_7!J2552</f>
        <v/>
      </c>
      <c r="K571" s="30" t="str">
        <f>SSN_7!K2552</f>
        <v xml:space="preserve">    </v>
      </c>
      <c r="L571" s="30" t="str">
        <f>SSN_7!L2552</f>
        <v xml:space="preserve"> 3.1</v>
      </c>
      <c r="M571" s="30" t="str">
        <f>SSN_7!M2552</f>
        <v xml:space="preserve"> 0.2</v>
      </c>
      <c r="N571" s="30" t="str">
        <f>SSN_7!N2552</f>
        <v xml:space="preserve"> 0.6</v>
      </c>
      <c r="O571" s="30" t="str">
        <f>SSN_7!O2552</f>
        <v xml:space="preserve"> 3.6</v>
      </c>
      <c r="P571" s="30" t="str">
        <f>SSN_7!P2552</f>
        <v xml:space="preserve"> 3.2</v>
      </c>
      <c r="Q571" s="30" t="str">
        <f>SSN_7!Q2552</f>
        <v xml:space="preserve"> 3.1</v>
      </c>
      <c r="R571" s="30" t="str">
        <f>SSN_7!R2552</f>
        <v xml:space="preserve"> 3.0</v>
      </c>
      <c r="S571" s="30" t="str">
        <f>SSN_7!S2552</f>
        <v xml:space="preserve"> 2.9</v>
      </c>
      <c r="T571" s="30" t="str">
        <f>SSN_7!T2552</f>
        <v xml:space="preserve"> 2.8</v>
      </c>
      <c r="U571" s="30" t="str">
        <f>SSN_7!U2552</f>
        <v xml:space="preserve"> 2.8</v>
      </c>
      <c r="V571" s="30" t="str">
        <f>SSN_7!V2552</f>
        <v xml:space="preserve"> 2.7</v>
      </c>
      <c r="X571" t="e">
        <f>VLOOKUP(K571,$X$1:Y$30,2,FALSE())</f>
        <v>#N/A</v>
      </c>
      <c r="AB571" s="20">
        <f>MATCH("R",$J572:$J$1000,0)</f>
        <v>13</v>
      </c>
      <c r="AC571" s="20">
        <f>ROW()</f>
        <v>571</v>
      </c>
      <c r="AD571" s="24" t="e">
        <f t="shared" ca="1" si="55"/>
        <v>#N/A</v>
      </c>
      <c r="AE571" t="str">
        <f t="shared" ca="1" si="54"/>
        <v>E</v>
      </c>
    </row>
    <row r="572" spans="1:31">
      <c r="A572"/>
      <c r="J572" s="12" t="str">
        <f>SSN_7!J2553</f>
        <v/>
      </c>
      <c r="K572" s="30" t="str">
        <f>SSN_7!K2553</f>
        <v xml:space="preserve">    </v>
      </c>
      <c r="L572" s="30" t="str">
        <f>SSN_7!L2553</f>
        <v xml:space="preserve"> 3.1</v>
      </c>
      <c r="M572" s="30" t="str">
        <f>SSN_7!M2553</f>
        <v xml:space="preserve"> 0.2</v>
      </c>
      <c r="N572" s="30" t="str">
        <f>SSN_7!N2553</f>
        <v xml:space="preserve"> 0.6</v>
      </c>
      <c r="O572" s="30" t="str">
        <f>SSN_7!O2553</f>
        <v xml:space="preserve"> 3.6</v>
      </c>
      <c r="P572" s="30" t="str">
        <f>SSN_7!P2553</f>
        <v xml:space="preserve"> 3.2</v>
      </c>
      <c r="Q572" s="30" t="str">
        <f>SSN_7!Q2553</f>
        <v xml:space="preserve"> 3.1</v>
      </c>
      <c r="R572" s="30" t="str">
        <f>SSN_7!R2553</f>
        <v xml:space="preserve"> 3.0</v>
      </c>
      <c r="S572" s="30" t="str">
        <f>SSN_7!S2553</f>
        <v xml:space="preserve"> 2.9</v>
      </c>
      <c r="T572" s="30" t="str">
        <f>SSN_7!T2553</f>
        <v xml:space="preserve"> 2.8</v>
      </c>
      <c r="U572" s="30" t="str">
        <f>SSN_7!U2553</f>
        <v xml:space="preserve"> 2.8</v>
      </c>
      <c r="V572" s="30" t="str">
        <f>SSN_7!V2553</f>
        <v xml:space="preserve"> 2.7</v>
      </c>
      <c r="X572" t="e">
        <f>VLOOKUP(K572,$X$1:Y$30,2,FALSE())</f>
        <v>#N/A</v>
      </c>
      <c r="AB572" s="20">
        <f>MATCH("R",$J573:$J$1000,0)</f>
        <v>12</v>
      </c>
      <c r="AC572" s="20">
        <f>ROW()</f>
        <v>572</v>
      </c>
      <c r="AD572" s="24" t="e">
        <f t="shared" ca="1" si="55"/>
        <v>#N/A</v>
      </c>
      <c r="AE572" t="str">
        <f t="shared" ca="1" si="54"/>
        <v>E</v>
      </c>
    </row>
    <row r="573" spans="1:31">
      <c r="A573"/>
      <c r="J573" s="12" t="str">
        <f>SSN_7!J2554</f>
        <v/>
      </c>
      <c r="K573" s="30" t="str">
        <f>SSN_7!K2554</f>
        <v xml:space="preserve">    </v>
      </c>
      <c r="L573" s="30" t="str">
        <f>SSN_7!L2554</f>
        <v xml:space="preserve">  43</v>
      </c>
      <c r="M573" s="30" t="str">
        <f>SSN_7!M2554</f>
        <v xml:space="preserve">  -7</v>
      </c>
      <c r="N573" s="30" t="str">
        <f>SSN_7!N2554</f>
        <v xml:space="preserve">  22</v>
      </c>
      <c r="O573" s="30" t="str">
        <f>SSN_7!O2554</f>
        <v xml:space="preserve">  38</v>
      </c>
      <c r="P573" s="30" t="str">
        <f>SSN_7!P2554</f>
        <v xml:space="preserve">  46</v>
      </c>
      <c r="Q573" s="30" t="str">
        <f>SSN_7!Q2554</f>
        <v xml:space="preserve">  48</v>
      </c>
      <c r="R573" s="30" t="str">
        <f>SSN_7!R2554</f>
        <v xml:space="preserve">  25</v>
      </c>
      <c r="S573" s="30" t="str">
        <f>SSN_7!S2554</f>
        <v xml:space="preserve">  -3</v>
      </c>
      <c r="T573" s="30" t="str">
        <f>SSN_7!T2554</f>
        <v xml:space="preserve"> -10</v>
      </c>
      <c r="U573" s="30" t="str">
        <f>SSN_7!U2554</f>
        <v xml:space="preserve">  -9</v>
      </c>
      <c r="V573" s="30" t="str">
        <f>SSN_7!V2554</f>
        <v xml:space="preserve">  -8</v>
      </c>
      <c r="X573" t="e">
        <f>VLOOKUP(K573,$X$1:Y$30,2,FALSE())</f>
        <v>#N/A</v>
      </c>
      <c r="AB573" s="20">
        <f>MATCH("R",$J574:$J$1000,0)</f>
        <v>11</v>
      </c>
      <c r="AC573" s="20">
        <f>ROW()</f>
        <v>573</v>
      </c>
      <c r="AD573" s="24" t="e">
        <f t="shared" ca="1" si="55"/>
        <v>#N/A</v>
      </c>
      <c r="AE573" t="str">
        <f t="shared" ca="1" si="54"/>
        <v>E</v>
      </c>
    </row>
    <row r="574" spans="1:31">
      <c r="A574"/>
      <c r="J574" s="12" t="str">
        <f>SSN_7!J2555</f>
        <v/>
      </c>
      <c r="K574" s="30" t="str">
        <f>SSN_7!K2555</f>
        <v xml:space="preserve">    </v>
      </c>
      <c r="L574" s="30" t="str">
        <f>SSN_7!L2555</f>
        <v xml:space="preserve">RSI </v>
      </c>
      <c r="M574" s="30" t="str">
        <f>SSN_7!M2555</f>
        <v>oeff</v>
      </c>
      <c r="N574" s="30" t="str">
        <f>SSN_7!N2555</f>
        <v>Dail</v>
      </c>
      <c r="O574" s="30" t="str">
        <f>SSN_7!O2555</f>
        <v xml:space="preserve">)   </v>
      </c>
      <c r="P574" s="30" t="str">
        <f>SSN_7!P2555</f>
        <v xml:space="preserve">    </v>
      </c>
      <c r="Q574" s="30" t="str">
        <f>SSN_7!Q2555</f>
        <v>METH</v>
      </c>
      <c r="R574" s="30" t="str">
        <f>SSN_7!R2555</f>
        <v>D 30</v>
      </c>
      <c r="S574" s="30" t="str">
        <f>SSN_7!S2555</f>
        <v xml:space="preserve">  VO</v>
      </c>
      <c r="T574" s="30" t="str">
        <f>SSN_7!T2555</f>
        <v xml:space="preserve">CAP </v>
      </c>
      <c r="U574" s="30" t="str">
        <f>SSN_7!U2555</f>
        <v>6.12</v>
      </c>
      <c r="V574" s="30" t="str">
        <f>SSN_7!V2555</f>
        <v xml:space="preserve">7W  </v>
      </c>
      <c r="X574" t="e">
        <f>VLOOKUP(K574,$X$1:Y$30,2,FALSE())</f>
        <v>#N/A</v>
      </c>
      <c r="AB574" s="20">
        <f>MATCH("R",$J575:$J$1000,0)</f>
        <v>10</v>
      </c>
      <c r="AC574" s="20">
        <f>ROW()</f>
        <v>574</v>
      </c>
      <c r="AD574" s="24" t="e">
        <f t="shared" ca="1" si="55"/>
        <v>#N/A</v>
      </c>
      <c r="AE574" t="str">
        <f t="shared" ca="1" si="54"/>
        <v>E</v>
      </c>
    </row>
    <row r="575" spans="1:31">
      <c r="A575"/>
      <c r="J575" s="12" t="str">
        <f>SSN_7!J2556</f>
        <v/>
      </c>
      <c r="K575" s="30" t="str">
        <f>SSN_7!K2556</f>
        <v/>
      </c>
      <c r="L575" s="30" t="str">
        <f>SSN_7!L2556</f>
        <v/>
      </c>
      <c r="M575" s="30" t="str">
        <f>SSN_7!M2556</f>
        <v/>
      </c>
      <c r="N575" s="30" t="str">
        <f>SSN_7!N2556</f>
        <v/>
      </c>
      <c r="O575" s="30" t="str">
        <f>SSN_7!O2556</f>
        <v/>
      </c>
      <c r="P575" s="30" t="str">
        <f>SSN_7!P2556</f>
        <v/>
      </c>
      <c r="Q575" s="30" t="str">
        <f>SSN_7!Q2556</f>
        <v/>
      </c>
      <c r="R575" s="30" t="str">
        <f>SSN_7!R2556</f>
        <v/>
      </c>
      <c r="S575" s="30" t="str">
        <f>SSN_7!S2556</f>
        <v/>
      </c>
      <c r="T575" s="30" t="str">
        <f>SSN_7!T2556</f>
        <v/>
      </c>
      <c r="U575" s="30" t="str">
        <f>SSN_7!U2556</f>
        <v/>
      </c>
      <c r="V575" s="30" t="str">
        <f>SSN_7!V2556</f>
        <v/>
      </c>
      <c r="X575" t="e">
        <f>VLOOKUP(K575,$X$1:Y$30,2,FALSE())</f>
        <v>#N/A</v>
      </c>
      <c r="AB575" s="20">
        <f>MATCH("R",$J576:$J$1000,0)</f>
        <v>9</v>
      </c>
      <c r="AC575" s="20">
        <f>ROW()</f>
        <v>575</v>
      </c>
      <c r="AD575" s="24" t="e">
        <f t="shared" ca="1" si="55"/>
        <v>#N/A</v>
      </c>
      <c r="AE575" t="str">
        <f t="shared" ca="1" si="54"/>
        <v>E</v>
      </c>
    </row>
    <row r="576" spans="1:31">
      <c r="A576"/>
      <c r="J576" s="12" t="str">
        <f>SSN_7!J2557</f>
        <v/>
      </c>
      <c r="K576" s="30" t="str">
        <f>SSN_7!K2557</f>
        <v>Jan,</v>
      </c>
      <c r="L576" s="30" t="str">
        <f>SSN_7!L2557</f>
        <v>1 20</v>
      </c>
      <c r="M576" s="30" t="str">
        <f>SSN_7!M2557</f>
        <v xml:space="preserve">6   </v>
      </c>
      <c r="N576" s="30" t="str">
        <f>SSN_7!N2557</f>
        <v xml:space="preserve">    </v>
      </c>
      <c r="O576" s="30" t="str">
        <f>SSN_7!O2557</f>
        <v xml:space="preserve"> SSN</v>
      </c>
      <c r="P576" s="30" t="str">
        <f>SSN_7!P2557</f>
        <v>= 10</v>
      </c>
      <c r="Q576" s="30" t="str">
        <f>SSN_7!Q2557</f>
        <v xml:space="preserve">.   </v>
      </c>
      <c r="R576" s="30" t="str">
        <f>SSN_7!R2557</f>
        <v xml:space="preserve">    </v>
      </c>
      <c r="S576" s="30" t="str">
        <f>SSN_7!S2557</f>
        <v xml:space="preserve">    </v>
      </c>
      <c r="T576" s="30" t="str">
        <f>SSN_7!T2557</f>
        <v xml:space="preserve">  Mi</v>
      </c>
      <c r="U576" s="30" t="str">
        <f>SSN_7!U2557</f>
        <v>imum</v>
      </c>
      <c r="V576" s="30" t="str">
        <f>SSN_7!V2557</f>
        <v>Angl</v>
      </c>
      <c r="X576" t="e">
        <f>VLOOKUP(K576,$X$1:Y$30,2,FALSE())</f>
        <v>#N/A</v>
      </c>
      <c r="AB576" s="20">
        <f>MATCH("R",$J577:$J$1000,0)</f>
        <v>8</v>
      </c>
      <c r="AC576" s="20">
        <f>ROW()</f>
        <v>576</v>
      </c>
      <c r="AD576" s="24" t="e">
        <f t="shared" ca="1" si="55"/>
        <v>#N/A</v>
      </c>
      <c r="AE576" t="str">
        <f t="shared" ca="1" si="54"/>
        <v>E</v>
      </c>
    </row>
    <row r="577" spans="1:31">
      <c r="A577"/>
      <c r="J577" s="12" t="str">
        <f>SSN_7!J2558</f>
        <v/>
      </c>
      <c r="K577" s="30" t="str">
        <f>SSN_7!K2558</f>
        <v>HOME</v>
      </c>
      <c r="L577" s="30" t="str">
        <f>SSN_7!L2558</f>
        <v xml:space="preserve">    </v>
      </c>
      <c r="M577" s="30" t="str">
        <f>SSN_7!M2558</f>
        <v xml:space="preserve">    </v>
      </c>
      <c r="N577" s="30" t="str">
        <f>SSN_7!N2558</f>
        <v xml:space="preserve">    </v>
      </c>
      <c r="O577" s="30" t="str">
        <f>SSN_7!O2558</f>
        <v>AUST</v>
      </c>
      <c r="P577" s="30" t="str">
        <f>SSN_7!P2558</f>
        <v xml:space="preserve">N   </v>
      </c>
      <c r="Q577" s="30" t="str">
        <f>SSN_7!Q2558</f>
        <v xml:space="preserve">    </v>
      </c>
      <c r="R577" s="30" t="str">
        <f>SSN_7!R2558</f>
        <v xml:space="preserve">    </v>
      </c>
      <c r="S577" s="30" t="str">
        <f>SSN_7!S2558</f>
        <v xml:space="preserve">  AZ</v>
      </c>
      <c r="T577" s="30" t="str">
        <f>SSN_7!T2558</f>
        <v>MUTH</v>
      </c>
      <c r="U577" s="30" t="str">
        <f>SSN_7!U2558</f>
        <v xml:space="preserve">    </v>
      </c>
      <c r="V577" s="30" t="str">
        <f>SSN_7!V2558</f>
        <v xml:space="preserve">    </v>
      </c>
      <c r="X577" t="e">
        <f>VLOOKUP(K577,$X$1:Y$30,2,FALSE())</f>
        <v>#N/A</v>
      </c>
      <c r="AB577" s="20">
        <f>MATCH("R",$J578:$J$1000,0)</f>
        <v>7</v>
      </c>
      <c r="AC577" s="20">
        <f>ROW()</f>
        <v>577</v>
      </c>
      <c r="AD577" s="24" t="e">
        <f t="shared" ca="1" si="55"/>
        <v>#N/A</v>
      </c>
      <c r="AE577" t="str">
        <f t="shared" ca="1" si="54"/>
        <v>E</v>
      </c>
    </row>
    <row r="578" spans="1:31">
      <c r="A578"/>
      <c r="J578" s="12" t="str">
        <f>SSN_7!J2559</f>
        <v/>
      </c>
      <c r="K578" s="30" t="str">
        <f>SSN_7!K2559</f>
        <v>32.9</v>
      </c>
      <c r="L578" s="30" t="str">
        <f>SSN_7!L2559</f>
        <v xml:space="preserve"> N  </v>
      </c>
      <c r="M578" s="30" t="str">
        <f>SSN_7!M2559</f>
        <v>96.6</v>
      </c>
      <c r="N578" s="30" t="str">
        <f>SSN_7!N2559</f>
        <v xml:space="preserve"> W -</v>
      </c>
      <c r="O578" s="30" t="str">
        <f>SSN_7!O2559</f>
        <v>30.2</v>
      </c>
      <c r="P578" s="30" t="str">
        <f>SSN_7!P2559</f>
        <v xml:space="preserve"> N  </v>
      </c>
      <c r="Q578" s="30" t="str">
        <f>SSN_7!Q2559</f>
        <v>97.7</v>
      </c>
      <c r="R578" s="30" t="str">
        <f>SSN_7!R2559</f>
        <v xml:space="preserve"> W  </v>
      </c>
      <c r="S578" s="30" t="str">
        <f>SSN_7!S2559</f>
        <v xml:space="preserve"> 199</v>
      </c>
      <c r="T578" s="30" t="str">
        <f>SSN_7!T2559</f>
        <v xml:space="preserve">97  </v>
      </c>
      <c r="U578" s="30" t="str">
        <f>SSN_7!U2559</f>
        <v>19.3</v>
      </c>
      <c r="V578" s="30" t="str">
        <f>SSN_7!V2559</f>
        <v xml:space="preserve">    </v>
      </c>
      <c r="X578" t="e">
        <f>VLOOKUP(K578,$X$1:Y$30,2,FALSE())</f>
        <v>#N/A</v>
      </c>
      <c r="AB578" s="20">
        <f>MATCH("R",$J579:$J$1000,0)</f>
        <v>6</v>
      </c>
      <c r="AC578" s="20">
        <f>ROW()</f>
        <v>578</v>
      </c>
      <c r="AD578" s="24" t="e">
        <f t="shared" ca="1" si="55"/>
        <v>#N/A</v>
      </c>
      <c r="AE578" t="str">
        <f t="shared" ref="AE578:AE641" ca="1" si="56">IF(ISERROR(AD578),"E","OK")</f>
        <v>E</v>
      </c>
    </row>
    <row r="579" spans="1:31">
      <c r="A579"/>
      <c r="J579" s="12" t="str">
        <f>SSN_7!J2560</f>
        <v/>
      </c>
      <c r="K579" s="30" t="str">
        <f>SSN_7!K2560</f>
        <v>XMTR</v>
      </c>
      <c r="L579" s="30" t="str">
        <f>SSN_7!L2560</f>
        <v xml:space="preserve"> 2-3</v>
      </c>
      <c r="M579" s="30" t="str">
        <f>SSN_7!M2560</f>
        <v xml:space="preserve"> ION</v>
      </c>
      <c r="N579" s="30" t="str">
        <f>SSN_7!N2560</f>
        <v>AP #</v>
      </c>
      <c r="O579" s="30" t="str">
        <f>SSN_7!O2560</f>
        <v>3[sa</v>
      </c>
      <c r="P579" s="30" t="str">
        <f>SSN_7!P2560</f>
        <v>ples</v>
      </c>
      <c r="Q579" s="30" t="str">
        <f>SSN_7!Q2560</f>
        <v>SAMP</v>
      </c>
      <c r="R579" s="30" t="str">
        <f>SSN_7!R2560</f>
        <v>E.23</v>
      </c>
      <c r="S579" s="30" t="str">
        <f>SSN_7!S2560</f>
        <v xml:space="preserve">   ]</v>
      </c>
      <c r="T579" s="30" t="str">
        <f>SSN_7!T2560</f>
        <v xml:space="preserve">Az= </v>
      </c>
      <c r="U579" s="30" t="str">
        <f>SSN_7!U2560</f>
        <v xml:space="preserve">0.0 </v>
      </c>
      <c r="V579" s="30" t="str">
        <f>SSN_7!V2560</f>
        <v>FFaz</v>
      </c>
      <c r="X579" t="e">
        <f>VLOOKUP(K579,$X$1:Y$30,2,FALSE())</f>
        <v>#N/A</v>
      </c>
      <c r="AB579" s="20">
        <f>MATCH("R",$J580:$J$1000,0)</f>
        <v>5</v>
      </c>
      <c r="AC579" s="20">
        <f>ROW()</f>
        <v>579</v>
      </c>
      <c r="AD579" s="24" t="e">
        <f t="shared" ref="AD579:AD642" ca="1" si="57">IF(VALUE(INDIRECT(ADDRESS(AD578,AA$1+1,1,TRUE())))=1,AD578+1,VALUE(INDIRECT(ADDRESS(AD578,AA$1+2,1,TRUE())))+VALUE((INDIRECT(ADDRESS(AD578,AA$1+1,1,TRUE())))))</f>
        <v>#N/A</v>
      </c>
      <c r="AE579" t="str">
        <f t="shared" ca="1" si="56"/>
        <v>E</v>
      </c>
    </row>
    <row r="580" spans="1:31">
      <c r="A580"/>
      <c r="J580" s="12" t="str">
        <f>SSN_7!J2561</f>
        <v/>
      </c>
      <c r="K580" s="30" t="str">
        <f>SSN_7!K2561</f>
        <v>RCVR</v>
      </c>
      <c r="L580" s="30" t="str">
        <f>SSN_7!L2561</f>
        <v xml:space="preserve"> 2-3</v>
      </c>
      <c r="M580" s="30" t="str">
        <f>SSN_7!M2561</f>
        <v xml:space="preserve"> ION</v>
      </c>
      <c r="N580" s="30" t="str">
        <f>SSN_7!N2561</f>
        <v>AP #</v>
      </c>
      <c r="O580" s="30" t="str">
        <f>SSN_7!O2561</f>
        <v>3[sa</v>
      </c>
      <c r="P580" s="30" t="str">
        <f>SSN_7!P2561</f>
        <v>ples</v>
      </c>
      <c r="Q580" s="30" t="str">
        <f>SSN_7!Q2561</f>
        <v>SAMP</v>
      </c>
      <c r="R580" s="30" t="str">
        <f>SSN_7!R2561</f>
        <v>E.23</v>
      </c>
      <c r="S580" s="30" t="str">
        <f>SSN_7!S2561</f>
        <v xml:space="preserve">   ]</v>
      </c>
      <c r="T580" s="30" t="str">
        <f>SSN_7!T2561</f>
        <v xml:space="preserve">Az= </v>
      </c>
      <c r="U580" s="30" t="str">
        <f>SSN_7!U2561</f>
        <v xml:space="preserve">0.0 </v>
      </c>
      <c r="V580" s="30" t="str">
        <f>SSN_7!V2561</f>
        <v>FFaz</v>
      </c>
      <c r="X580" t="e">
        <f>VLOOKUP(K580,$X$1:Y$30,2,FALSE())</f>
        <v>#N/A</v>
      </c>
      <c r="AB580" s="20">
        <f>MATCH("R",$J581:$J$1000,0)</f>
        <v>4</v>
      </c>
      <c r="AC580" s="20">
        <f>ROW()</f>
        <v>580</v>
      </c>
      <c r="AD580" s="24" t="e">
        <f t="shared" ca="1" si="57"/>
        <v>#N/A</v>
      </c>
      <c r="AE580" t="str">
        <f t="shared" ca="1" si="56"/>
        <v>E</v>
      </c>
    </row>
    <row r="581" spans="1:31">
      <c r="A581"/>
      <c r="J581" s="12" t="str">
        <f>SSN_7!J2562</f>
        <v/>
      </c>
      <c r="K581" s="30" t="str">
        <f>SSN_7!K2562</f>
        <v>3 MH</v>
      </c>
      <c r="L581" s="30" t="str">
        <f>SSN_7!L2562</f>
        <v xml:space="preserve"> NOI</v>
      </c>
      <c r="M581" s="30" t="str">
        <f>SSN_7!M2562</f>
        <v xml:space="preserve">E = </v>
      </c>
      <c r="N581" s="30" t="str">
        <f>SSN_7!N2562</f>
        <v>145.</v>
      </c>
      <c r="O581" s="30" t="str">
        <f>SSN_7!O2562</f>
        <v xml:space="preserve"> dBW</v>
      </c>
      <c r="P581" s="30" t="str">
        <f>SSN_7!P2562</f>
        <v xml:space="preserve">    </v>
      </c>
      <c r="Q581" s="30" t="str">
        <f>SSN_7!Q2562</f>
        <v xml:space="preserve">EQ. </v>
      </c>
      <c r="R581" s="30" t="str">
        <f>SSN_7!R2562</f>
        <v>EL =</v>
      </c>
      <c r="S581" s="30" t="str">
        <f>SSN_7!S2562</f>
        <v xml:space="preserve">90% </v>
      </c>
      <c r="T581" s="30" t="str">
        <f>SSN_7!T2562</f>
        <v xml:space="preserve">  RE</v>
      </c>
      <c r="U581" s="30" t="str">
        <f>SSN_7!U2562</f>
        <v>. SN</v>
      </c>
      <c r="V581" s="30" t="str">
        <f>SSN_7!V2562</f>
        <v xml:space="preserve"> = 7</v>
      </c>
      <c r="X581" t="e">
        <f>VLOOKUP(K581,$X$1:Y$30,2,FALSE())</f>
        <v>#N/A</v>
      </c>
      <c r="AB581" s="20">
        <f>MATCH("R",$J582:$J$1000,0)</f>
        <v>3</v>
      </c>
      <c r="AC581" s="20">
        <f>ROW()</f>
        <v>581</v>
      </c>
      <c r="AD581" s="24" t="e">
        <f t="shared" ca="1" si="57"/>
        <v>#N/A</v>
      </c>
      <c r="AE581" t="str">
        <f t="shared" ca="1" si="56"/>
        <v>E</v>
      </c>
    </row>
    <row r="582" spans="1:31">
      <c r="A582"/>
      <c r="J582" s="12" t="str">
        <f>SSN_7!J2563</f>
        <v/>
      </c>
      <c r="K582" s="30" t="str">
        <f>SSN_7!K2563</f>
        <v>MULT</v>
      </c>
      <c r="L582" s="30" t="str">
        <f>SSN_7!L2563</f>
        <v>PATH</v>
      </c>
      <c r="M582" s="30" t="str">
        <f>SSN_7!M2563</f>
        <v>POWE</v>
      </c>
      <c r="N582" s="30" t="str">
        <f>SSN_7!N2563</f>
        <v xml:space="preserve"> TOL</v>
      </c>
      <c r="O582" s="30" t="str">
        <f>SSN_7!O2563</f>
        <v>RANC</v>
      </c>
      <c r="P582" s="30" t="str">
        <f>SSN_7!P2563</f>
        <v xml:space="preserve"> =  </v>
      </c>
      <c r="Q582" s="30" t="str">
        <f>SSN_7!Q2563</f>
        <v>.0 d</v>
      </c>
      <c r="R582" s="30" t="str">
        <f>SSN_7!R2563</f>
        <v xml:space="preserve">   M</v>
      </c>
      <c r="S582" s="30" t="str">
        <f>SSN_7!S2563</f>
        <v>LTIP</v>
      </c>
      <c r="T582" s="30" t="str">
        <f>SSN_7!T2563</f>
        <v>TH D</v>
      </c>
      <c r="U582" s="30" t="str">
        <f>SSN_7!U2563</f>
        <v xml:space="preserve">LAY </v>
      </c>
      <c r="V582" s="30" t="str">
        <f>SSN_7!V2563</f>
        <v>OLER</v>
      </c>
      <c r="X582" t="e">
        <f>VLOOKUP(K582,$X$1:Y$30,2,FALSE())</f>
        <v>#N/A</v>
      </c>
      <c r="AB582" s="20">
        <f>MATCH("R",$J583:$J$1000,0)</f>
        <v>2</v>
      </c>
      <c r="AC582" s="20">
        <f>ROW()</f>
        <v>582</v>
      </c>
      <c r="AD582" s="24" t="e">
        <f t="shared" ca="1" si="57"/>
        <v>#N/A</v>
      </c>
      <c r="AE582" t="str">
        <f t="shared" ca="1" si="56"/>
        <v>E</v>
      </c>
    </row>
    <row r="583" spans="1:31">
      <c r="A583"/>
      <c r="J583" s="12" t="str">
        <f>SSN_7!J2564</f>
        <v/>
      </c>
      <c r="K583" s="30" t="str">
        <f>SSN_7!K2564</f>
        <v/>
      </c>
      <c r="L583" s="30" t="str">
        <f>SSN_7!L2564</f>
        <v/>
      </c>
      <c r="M583" s="30" t="str">
        <f>SSN_7!M2564</f>
        <v/>
      </c>
      <c r="N583" s="30" t="str">
        <f>SSN_7!N2564</f>
        <v/>
      </c>
      <c r="O583" s="30" t="str">
        <f>SSN_7!O2564</f>
        <v/>
      </c>
      <c r="P583" s="30" t="str">
        <f>SSN_7!P2564</f>
        <v/>
      </c>
      <c r="Q583" s="30" t="str">
        <f>SSN_7!Q2564</f>
        <v/>
      </c>
      <c r="R583" s="30" t="str">
        <f>SSN_7!R2564</f>
        <v/>
      </c>
      <c r="S583" s="30" t="str">
        <f>SSN_7!S2564</f>
        <v/>
      </c>
      <c r="T583" s="30" t="str">
        <f>SSN_7!T2564</f>
        <v/>
      </c>
      <c r="U583" s="30" t="str">
        <f>SSN_7!U2564</f>
        <v/>
      </c>
      <c r="V583" s="30" t="str">
        <f>SSN_7!V2564</f>
        <v/>
      </c>
      <c r="X583" t="e">
        <f>VLOOKUP(K583,$X$1:Y$30,2,FALSE())</f>
        <v>#N/A</v>
      </c>
      <c r="AB583" s="20">
        <f>MATCH("R",$J584:$J$1000,0)</f>
        <v>1</v>
      </c>
      <c r="AC583" s="20">
        <f>ROW()</f>
        <v>583</v>
      </c>
      <c r="AD583" s="24" t="e">
        <f t="shared" ca="1" si="57"/>
        <v>#N/A</v>
      </c>
      <c r="AE583" t="str">
        <f t="shared" ca="1" si="56"/>
        <v>E</v>
      </c>
    </row>
    <row r="584" spans="1:31">
      <c r="A584"/>
      <c r="J584" s="12" t="str">
        <f>SSN_7!J2565</f>
        <v>R</v>
      </c>
      <c r="K584" s="30" t="str">
        <f>SSN_7!K2565</f>
        <v>21.0</v>
      </c>
      <c r="L584" s="30" t="str">
        <f>SSN_7!L2565</f>
        <v>11.2</v>
      </c>
      <c r="M584" s="30" t="str">
        <f>SSN_7!M2565</f>
        <v xml:space="preserve"> 2.0</v>
      </c>
      <c r="N584" s="30" t="str">
        <f>SSN_7!N2565</f>
        <v xml:space="preserve"> 4.0</v>
      </c>
      <c r="O584" s="30" t="str">
        <f>SSN_7!O2565</f>
        <v xml:space="preserve"> 5.4</v>
      </c>
      <c r="P584" s="30" t="str">
        <f>SSN_7!P2565</f>
        <v xml:space="preserve"> 7.3</v>
      </c>
      <c r="Q584" s="30" t="str">
        <f>SSN_7!Q2565</f>
        <v>10.2</v>
      </c>
      <c r="R584" s="30" t="str">
        <f>SSN_7!R2565</f>
        <v>14.4</v>
      </c>
      <c r="S584" s="30" t="str">
        <f>SSN_7!S2565</f>
        <v>18.2</v>
      </c>
      <c r="T584" s="30" t="str">
        <f>SSN_7!T2565</f>
        <v>21.5</v>
      </c>
      <c r="U584" s="30" t="str">
        <f>SSN_7!U2565</f>
        <v>25.0</v>
      </c>
      <c r="V584" s="30" t="str">
        <f>SSN_7!V2565</f>
        <v>29.0</v>
      </c>
      <c r="X584" t="str">
        <f>VLOOKUP(K584,$X$1:Y$30,2,FALSE())</f>
        <v>2100</v>
      </c>
      <c r="AB584" s="20">
        <f>MATCH("R",$J585:$J$1000,0)</f>
        <v>23</v>
      </c>
      <c r="AC584" s="20">
        <f>ROW()</f>
        <v>584</v>
      </c>
      <c r="AD584" s="24" t="e">
        <f t="shared" ca="1" si="57"/>
        <v>#N/A</v>
      </c>
      <c r="AE584" t="str">
        <f t="shared" ca="1" si="56"/>
        <v>E</v>
      </c>
    </row>
    <row r="585" spans="1:31">
      <c r="A585"/>
      <c r="J585" s="12" t="str">
        <f>SSN_7!J2566</f>
        <v/>
      </c>
      <c r="K585" s="30" t="str">
        <f>SSN_7!K2566</f>
        <v xml:space="preserve">    </v>
      </c>
      <c r="L585" s="30" t="str">
        <f>SSN_7!L2566</f>
        <v xml:space="preserve"> 1F2</v>
      </c>
      <c r="M585" s="30" t="str">
        <f>SSN_7!M2566</f>
        <v xml:space="preserve"> 1 E</v>
      </c>
      <c r="N585" s="30" t="str">
        <f>SSN_7!N2566</f>
        <v xml:space="preserve"> 1F2</v>
      </c>
      <c r="O585" s="30" t="str">
        <f>SSN_7!O2566</f>
        <v xml:space="preserve"> 1F2</v>
      </c>
      <c r="P585" s="30" t="str">
        <f>SSN_7!P2566</f>
        <v xml:space="preserve"> 1F2</v>
      </c>
      <c r="Q585" s="30" t="str">
        <f>SSN_7!Q2566</f>
        <v xml:space="preserve"> 1F2</v>
      </c>
      <c r="R585" s="30" t="str">
        <f>SSN_7!R2566</f>
        <v xml:space="preserve"> 1F2</v>
      </c>
      <c r="S585" s="30" t="str">
        <f>SSN_7!S2566</f>
        <v xml:space="preserve"> 1F2</v>
      </c>
      <c r="T585" s="30" t="str">
        <f>SSN_7!T2566</f>
        <v xml:space="preserve"> 1F2</v>
      </c>
      <c r="U585" s="30" t="str">
        <f>SSN_7!U2566</f>
        <v xml:space="preserve"> 1F2</v>
      </c>
      <c r="V585" s="30" t="str">
        <f>SSN_7!V2566</f>
        <v xml:space="preserve"> 1F2</v>
      </c>
      <c r="X585" t="e">
        <f>VLOOKUP(K585,$X$1:Y$30,2,FALSE())</f>
        <v>#N/A</v>
      </c>
      <c r="AB585" s="20">
        <f>MATCH("R",$J586:$J$1000,0)</f>
        <v>22</v>
      </c>
      <c r="AC585" s="20">
        <f>ROW()</f>
        <v>585</v>
      </c>
      <c r="AD585" s="24" t="e">
        <f t="shared" ca="1" si="57"/>
        <v>#N/A</v>
      </c>
      <c r="AE585" t="str">
        <f t="shared" ca="1" si="56"/>
        <v>E</v>
      </c>
    </row>
    <row r="586" spans="1:31">
      <c r="A586"/>
      <c r="J586" s="12" t="str">
        <f>SSN_7!J2567</f>
        <v/>
      </c>
      <c r="K586" s="30" t="str">
        <f>SSN_7!K2567</f>
        <v xml:space="preserve">    </v>
      </c>
      <c r="L586" s="30" t="str">
        <f>SSN_7!L2567</f>
        <v>65.5</v>
      </c>
      <c r="M586" s="30" t="str">
        <f>SSN_7!M2567</f>
        <v>28.9</v>
      </c>
      <c r="N586" s="30" t="str">
        <f>SSN_7!N2567</f>
        <v>60.9</v>
      </c>
      <c r="O586" s="30" t="str">
        <f>SSN_7!O2567</f>
        <v>56.2</v>
      </c>
      <c r="P586" s="30" t="str">
        <f>SSN_7!P2567</f>
        <v>56.2</v>
      </c>
      <c r="Q586" s="30" t="str">
        <f>SSN_7!Q2567</f>
        <v>61.3</v>
      </c>
      <c r="R586" s="30" t="str">
        <f>SSN_7!R2567</f>
        <v>65.5</v>
      </c>
      <c r="S586" s="30" t="str">
        <f>SSN_7!S2567</f>
        <v>65.5</v>
      </c>
      <c r="T586" s="30" t="str">
        <f>SSN_7!T2567</f>
        <v>65.5</v>
      </c>
      <c r="U586" s="30" t="str">
        <f>SSN_7!U2567</f>
        <v>65.5</v>
      </c>
      <c r="V586" s="30" t="str">
        <f>SSN_7!V2567</f>
        <v>65.5</v>
      </c>
      <c r="X586" t="e">
        <f>VLOOKUP(K586,$X$1:Y$30,2,FALSE())</f>
        <v>#N/A</v>
      </c>
      <c r="AB586" s="20">
        <f>MATCH("R",$J587:$J$1000,0)</f>
        <v>21</v>
      </c>
      <c r="AC586" s="20">
        <f>ROW()</f>
        <v>586</v>
      </c>
      <c r="AD586" s="24" t="e">
        <f t="shared" ca="1" si="57"/>
        <v>#N/A</v>
      </c>
      <c r="AE586" t="str">
        <f t="shared" ca="1" si="56"/>
        <v>E</v>
      </c>
    </row>
    <row r="587" spans="1:31">
      <c r="A587"/>
      <c r="J587" s="12" t="str">
        <f>SSN_7!J2568</f>
        <v/>
      </c>
      <c r="K587" s="30" t="str">
        <f>SSN_7!K2568</f>
        <v xml:space="preserve">    </v>
      </c>
      <c r="L587" s="30" t="str">
        <f>SSN_7!L2568</f>
        <v xml:space="preserve"> 2.8</v>
      </c>
      <c r="M587" s="30" t="str">
        <f>SSN_7!M2568</f>
        <v xml:space="preserve"> 1.3</v>
      </c>
      <c r="N587" s="30" t="str">
        <f>SSN_7!N2568</f>
        <v xml:space="preserve"> 2.3</v>
      </c>
      <c r="O587" s="30" t="str">
        <f>SSN_7!O2568</f>
        <v xml:space="preserve"> 2.0</v>
      </c>
      <c r="P587" s="30" t="str">
        <f>SSN_7!P2568</f>
        <v xml:space="preserve"> 2.0</v>
      </c>
      <c r="Q587" s="30" t="str">
        <f>SSN_7!Q2568</f>
        <v xml:space="preserve"> 2.4</v>
      </c>
      <c r="R587" s="30" t="str">
        <f>SSN_7!R2568</f>
        <v xml:space="preserve"> 2.8</v>
      </c>
      <c r="S587" s="30" t="str">
        <f>SSN_7!S2568</f>
        <v xml:space="preserve"> 2.8</v>
      </c>
      <c r="T587" s="30" t="str">
        <f>SSN_7!T2568</f>
        <v xml:space="preserve"> 2.8</v>
      </c>
      <c r="U587" s="30" t="str">
        <f>SSN_7!U2568</f>
        <v xml:space="preserve"> 2.8</v>
      </c>
      <c r="V587" s="30" t="str">
        <f>SSN_7!V2568</f>
        <v xml:space="preserve"> 2.8</v>
      </c>
      <c r="X587" t="e">
        <f>VLOOKUP(K587,$X$1:Y$30,2,FALSE())</f>
        <v>#N/A</v>
      </c>
      <c r="AB587" s="20">
        <f>MATCH("R",$J588:$J$1000,0)</f>
        <v>20</v>
      </c>
      <c r="AC587" s="20">
        <f>ROW()</f>
        <v>587</v>
      </c>
      <c r="AD587" s="24" t="e">
        <f t="shared" ca="1" si="57"/>
        <v>#N/A</v>
      </c>
      <c r="AE587" t="str">
        <f t="shared" ca="1" si="56"/>
        <v>E</v>
      </c>
    </row>
    <row r="588" spans="1:31">
      <c r="A588"/>
      <c r="J588" s="12" t="str">
        <f>SSN_7!J2569</f>
        <v/>
      </c>
      <c r="K588" s="30" t="str">
        <f>SSN_7!K2569</f>
        <v xml:space="preserve">    </v>
      </c>
      <c r="L588" s="30" t="str">
        <f>SSN_7!L2569</f>
        <v xml:space="preserve"> 379</v>
      </c>
      <c r="M588" s="30" t="str">
        <f>SSN_7!M2569</f>
        <v xml:space="preserve">  93</v>
      </c>
      <c r="N588" s="30" t="str">
        <f>SSN_7!N2569</f>
        <v xml:space="preserve"> 307</v>
      </c>
      <c r="O588" s="30" t="str">
        <f>SSN_7!O2569</f>
        <v xml:space="preserve"> 253</v>
      </c>
      <c r="P588" s="30" t="str">
        <f>SSN_7!P2569</f>
        <v xml:space="preserve"> 254</v>
      </c>
      <c r="Q588" s="30" t="str">
        <f>SSN_7!Q2569</f>
        <v xml:space="preserve"> 312</v>
      </c>
      <c r="R588" s="30" t="str">
        <f>SSN_7!R2569</f>
        <v xml:space="preserve"> 379</v>
      </c>
      <c r="S588" s="30" t="str">
        <f>SSN_7!S2569</f>
        <v xml:space="preserve"> 379</v>
      </c>
      <c r="T588" s="30" t="str">
        <f>SSN_7!T2569</f>
        <v xml:space="preserve"> 379</v>
      </c>
      <c r="U588" s="30" t="str">
        <f>SSN_7!U2569</f>
        <v xml:space="preserve"> 379</v>
      </c>
      <c r="V588" s="30" t="str">
        <f>SSN_7!V2569</f>
        <v xml:space="preserve"> 379</v>
      </c>
      <c r="X588" t="e">
        <f>VLOOKUP(K588,$X$1:Y$30,2,FALSE())</f>
        <v>#N/A</v>
      </c>
      <c r="AB588" s="20">
        <f>MATCH("R",$J589:$J$1000,0)</f>
        <v>19</v>
      </c>
      <c r="AC588" s="20">
        <f>ROW()</f>
        <v>588</v>
      </c>
      <c r="AD588" s="24" t="e">
        <f t="shared" ca="1" si="57"/>
        <v>#N/A</v>
      </c>
      <c r="AE588" t="str">
        <f t="shared" ca="1" si="56"/>
        <v>E</v>
      </c>
    </row>
    <row r="589" spans="1:31">
      <c r="A589"/>
      <c r="J589" s="12" t="str">
        <f>SSN_7!J2570</f>
        <v/>
      </c>
      <c r="K589" s="30" t="str">
        <f>SSN_7!K2570</f>
        <v xml:space="preserve">    </v>
      </c>
      <c r="L589" s="30" t="str">
        <f>SSN_7!L2570</f>
        <v>0.50</v>
      </c>
      <c r="M589" s="30" t="str">
        <f>SSN_7!M2570</f>
        <v>1.00</v>
      </c>
      <c r="N589" s="30" t="str">
        <f>SSN_7!N2570</f>
        <v>1.00</v>
      </c>
      <c r="O589" s="30" t="str">
        <f>SSN_7!O2570</f>
        <v>1.00</v>
      </c>
      <c r="P589" s="30" t="str">
        <f>SSN_7!P2570</f>
        <v>1.00</v>
      </c>
      <c r="Q589" s="30" t="str">
        <f>SSN_7!Q2570</f>
        <v>0.77</v>
      </c>
      <c r="R589" s="30" t="str">
        <f>SSN_7!R2570</f>
        <v>0.02</v>
      </c>
      <c r="S589" s="30" t="str">
        <f>SSN_7!S2570</f>
        <v>0.00</v>
      </c>
      <c r="T589" s="30" t="str">
        <f>SSN_7!T2570</f>
        <v>0.00</v>
      </c>
      <c r="U589" s="30" t="str">
        <f>SSN_7!U2570</f>
        <v>0.00</v>
      </c>
      <c r="V589" s="30" t="str">
        <f>SSN_7!V2570</f>
        <v>0.00</v>
      </c>
      <c r="X589" t="e">
        <f>VLOOKUP(K589,$X$1:Y$30,2,FALSE())</f>
        <v>#N/A</v>
      </c>
      <c r="AB589" s="20">
        <f>MATCH("R",$J590:$J$1000,0)</f>
        <v>18</v>
      </c>
      <c r="AC589" s="20">
        <f>ROW()</f>
        <v>589</v>
      </c>
      <c r="AD589" s="24" t="e">
        <f t="shared" ca="1" si="57"/>
        <v>#N/A</v>
      </c>
      <c r="AE589" t="str">
        <f t="shared" ca="1" si="56"/>
        <v>E</v>
      </c>
    </row>
    <row r="590" spans="1:31">
      <c r="A590"/>
      <c r="J590" s="12" t="str">
        <f>SSN_7!J2571</f>
        <v/>
      </c>
      <c r="K590" s="30" t="str">
        <f>SSN_7!K2571</f>
        <v xml:space="preserve">    </v>
      </c>
      <c r="L590" s="30" t="str">
        <f>SSN_7!L2571</f>
        <v xml:space="preserve"> 121</v>
      </c>
      <c r="M590" s="30" t="str">
        <f>SSN_7!M2571</f>
        <v xml:space="preserve"> 138</v>
      </c>
      <c r="N590" s="30" t="str">
        <f>SSN_7!N2571</f>
        <v xml:space="preserve"> 118</v>
      </c>
      <c r="O590" s="30" t="str">
        <f>SSN_7!O2571</f>
        <v xml:space="preserve"> 115</v>
      </c>
      <c r="P590" s="30" t="str">
        <f>SSN_7!P2571</f>
        <v xml:space="preserve"> 115</v>
      </c>
      <c r="Q590" s="30" t="str">
        <f>SSN_7!Q2571</f>
        <v xml:space="preserve"> 117</v>
      </c>
      <c r="R590" s="30" t="str">
        <f>SSN_7!R2571</f>
        <v xml:space="preserve"> 137</v>
      </c>
      <c r="S590" s="30" t="str">
        <f>SSN_7!S2571</f>
        <v xml:space="preserve"> 176</v>
      </c>
      <c r="T590" s="30" t="str">
        <f>SSN_7!T2571</f>
        <v xml:space="preserve"> 188</v>
      </c>
      <c r="U590" s="30" t="str">
        <f>SSN_7!U2571</f>
        <v xml:space="preserve"> 189</v>
      </c>
      <c r="V590" s="30" t="str">
        <f>SSN_7!V2571</f>
        <v xml:space="preserve"> 191</v>
      </c>
      <c r="X590" t="e">
        <f>VLOOKUP(K590,$X$1:Y$30,2,FALSE())</f>
        <v>#N/A</v>
      </c>
      <c r="AB590" s="20">
        <f>MATCH("R",$J591:$J$1000,0)</f>
        <v>17</v>
      </c>
      <c r="AC590" s="20">
        <f>ROW()</f>
        <v>590</v>
      </c>
      <c r="AD590" s="24" t="e">
        <f t="shared" ca="1" si="57"/>
        <v>#N/A</v>
      </c>
      <c r="AE590" t="str">
        <f t="shared" ca="1" si="56"/>
        <v>E</v>
      </c>
    </row>
    <row r="591" spans="1:31">
      <c r="A591"/>
      <c r="J591" s="12" t="str">
        <f>SSN_7!J2572</f>
        <v/>
      </c>
      <c r="K591" s="30" t="str">
        <f>SSN_7!K2572</f>
        <v xml:space="preserve">    </v>
      </c>
      <c r="L591" s="30" t="str">
        <f>SSN_7!L2572</f>
        <v xml:space="preserve">  24</v>
      </c>
      <c r="M591" s="30" t="str">
        <f>SSN_7!M2572</f>
        <v xml:space="preserve">  -5</v>
      </c>
      <c r="N591" s="30" t="str">
        <f>SSN_7!N2572</f>
        <v xml:space="preserve">  18</v>
      </c>
      <c r="O591" s="30" t="str">
        <f>SSN_7!O2572</f>
        <v xml:space="preserve">  23</v>
      </c>
      <c r="P591" s="30" t="str">
        <f>SSN_7!P2572</f>
        <v xml:space="preserve">  27</v>
      </c>
      <c r="Q591" s="30" t="str">
        <f>SSN_7!Q2572</f>
        <v xml:space="preserve">  27</v>
      </c>
      <c r="R591" s="30" t="str">
        <f>SSN_7!R2572</f>
        <v xml:space="preserve">  10</v>
      </c>
      <c r="S591" s="30" t="str">
        <f>SSN_7!S2572</f>
        <v xml:space="preserve"> -26</v>
      </c>
      <c r="T591" s="30" t="str">
        <f>SSN_7!T2572</f>
        <v xml:space="preserve"> -37</v>
      </c>
      <c r="U591" s="30" t="str">
        <f>SSN_7!U2572</f>
        <v xml:space="preserve"> -37</v>
      </c>
      <c r="V591" s="30" t="str">
        <f>SSN_7!V2572</f>
        <v xml:space="preserve"> -37</v>
      </c>
      <c r="X591" t="e">
        <f>VLOOKUP(K591,$X$1:Y$30,2,FALSE())</f>
        <v>#N/A</v>
      </c>
      <c r="AB591" s="20">
        <f>MATCH("R",$J592:$J$1000,0)</f>
        <v>16</v>
      </c>
      <c r="AC591" s="20">
        <f>ROW()</f>
        <v>591</v>
      </c>
      <c r="AD591" s="24" t="e">
        <f t="shared" ca="1" si="57"/>
        <v>#N/A</v>
      </c>
      <c r="AE591" t="str">
        <f t="shared" ca="1" si="56"/>
        <v>E</v>
      </c>
    </row>
    <row r="592" spans="1:31">
      <c r="A592"/>
      <c r="J592" s="12" t="str">
        <f>SSN_7!J2573</f>
        <v/>
      </c>
      <c r="K592" s="30" t="str">
        <f>SSN_7!K2573</f>
        <v xml:space="preserve">    </v>
      </c>
      <c r="L592" s="30" t="str">
        <f>SSN_7!L2573</f>
        <v>-101</v>
      </c>
      <c r="M592" s="30" t="str">
        <f>SSN_7!M2573</f>
        <v>-118</v>
      </c>
      <c r="N592" s="30" t="str">
        <f>SSN_7!N2573</f>
        <v xml:space="preserve"> -98</v>
      </c>
      <c r="O592" s="30" t="str">
        <f>SSN_7!O2573</f>
        <v xml:space="preserve"> -95</v>
      </c>
      <c r="P592" s="30" t="str">
        <f>SSN_7!P2573</f>
        <v xml:space="preserve"> -95</v>
      </c>
      <c r="Q592" s="30" t="str">
        <f>SSN_7!Q2573</f>
        <v xml:space="preserve"> -97</v>
      </c>
      <c r="R592" s="30" t="str">
        <f>SSN_7!R2573</f>
        <v>-117</v>
      </c>
      <c r="S592" s="30" t="str">
        <f>SSN_7!S2573</f>
        <v>-156</v>
      </c>
      <c r="T592" s="30" t="str">
        <f>SSN_7!T2573</f>
        <v>-168</v>
      </c>
      <c r="U592" s="30" t="str">
        <f>SSN_7!U2573</f>
        <v>-169</v>
      </c>
      <c r="V592" s="30" t="str">
        <f>SSN_7!V2573</f>
        <v>-171</v>
      </c>
      <c r="X592" t="e">
        <f>VLOOKUP(K592,$X$1:Y$30,2,FALSE())</f>
        <v>#N/A</v>
      </c>
      <c r="AB592" s="20">
        <f>MATCH("R",$J593:$J$1000,0)</f>
        <v>15</v>
      </c>
      <c r="AC592" s="20">
        <f>ROW()</f>
        <v>592</v>
      </c>
      <c r="AD592" s="24" t="e">
        <f t="shared" ca="1" si="57"/>
        <v>#N/A</v>
      </c>
      <c r="AE592" t="str">
        <f t="shared" ca="1" si="56"/>
        <v>E</v>
      </c>
    </row>
    <row r="593" spans="1:31">
      <c r="A593"/>
      <c r="J593" s="12" t="str">
        <f>SSN_7!J2574</f>
        <v/>
      </c>
      <c r="K593" s="30" t="str">
        <f>SSN_7!K2574</f>
        <v xml:space="preserve">    </v>
      </c>
      <c r="L593" s="30" t="str">
        <f>SSN_7!L2574</f>
        <v>-159</v>
      </c>
      <c r="M593" s="30" t="str">
        <f>SSN_7!M2574</f>
        <v>-140</v>
      </c>
      <c r="N593" s="30" t="str">
        <f>SSN_7!N2574</f>
        <v>-148</v>
      </c>
      <c r="O593" s="30" t="str">
        <f>SSN_7!O2574</f>
        <v>-152</v>
      </c>
      <c r="P593" s="30" t="str">
        <f>SSN_7!P2574</f>
        <v>-155</v>
      </c>
      <c r="Q593" s="30" t="str">
        <f>SSN_7!Q2574</f>
        <v>-159</v>
      </c>
      <c r="R593" s="30" t="str">
        <f>SSN_7!R2574</f>
        <v>-161</v>
      </c>
      <c r="S593" s="30" t="str">
        <f>SSN_7!S2574</f>
        <v>-165</v>
      </c>
      <c r="T593" s="30" t="str">
        <f>SSN_7!T2574</f>
        <v>-168</v>
      </c>
      <c r="U593" s="30" t="str">
        <f>SSN_7!U2574</f>
        <v>-170</v>
      </c>
      <c r="V593" s="30" t="str">
        <f>SSN_7!V2574</f>
        <v>-172</v>
      </c>
      <c r="X593" t="e">
        <f>VLOOKUP(K593,$X$1:Y$30,2,FALSE())</f>
        <v>#N/A</v>
      </c>
      <c r="AB593" s="20">
        <f>MATCH("R",$J594:$J$1000,0)</f>
        <v>14</v>
      </c>
      <c r="AC593" s="20">
        <f>ROW()</f>
        <v>593</v>
      </c>
      <c r="AD593" s="24" t="e">
        <f t="shared" ca="1" si="57"/>
        <v>#N/A</v>
      </c>
      <c r="AE593" t="str">
        <f t="shared" ca="1" si="56"/>
        <v>E</v>
      </c>
    </row>
    <row r="594" spans="1:31">
      <c r="A594"/>
      <c r="J594" s="12" t="str">
        <f>SSN_7!J2575</f>
        <v/>
      </c>
      <c r="K594" s="30" t="str">
        <f>SSN_7!K2575</f>
        <v xml:space="preserve">    </v>
      </c>
      <c r="L594" s="30" t="str">
        <f>SSN_7!L2575</f>
        <v xml:space="preserve">  59</v>
      </c>
      <c r="M594" s="30" t="str">
        <f>SSN_7!M2575</f>
        <v xml:space="preserve">  23</v>
      </c>
      <c r="N594" s="30" t="str">
        <f>SSN_7!N2575</f>
        <v xml:space="preserve">  50</v>
      </c>
      <c r="O594" s="30" t="str">
        <f>SSN_7!O2575</f>
        <v xml:space="preserve">  57</v>
      </c>
      <c r="P594" s="30" t="str">
        <f>SSN_7!P2575</f>
        <v xml:space="preserve">  61</v>
      </c>
      <c r="Q594" s="30" t="str">
        <f>SSN_7!Q2575</f>
        <v xml:space="preserve">  62</v>
      </c>
      <c r="R594" s="30" t="str">
        <f>SSN_7!R2575</f>
        <v xml:space="preserve">  44</v>
      </c>
      <c r="S594" s="30" t="str">
        <f>SSN_7!S2575</f>
        <v xml:space="preserve">   9</v>
      </c>
      <c r="T594" s="30" t="str">
        <f>SSN_7!T2575</f>
        <v xml:space="preserve">   0</v>
      </c>
      <c r="U594" s="30" t="str">
        <f>SSN_7!U2575</f>
        <v xml:space="preserve">   1</v>
      </c>
      <c r="V594" s="30" t="str">
        <f>SSN_7!V2575</f>
        <v xml:space="preserve">   2</v>
      </c>
      <c r="X594" t="e">
        <f>VLOOKUP(K594,$X$1:Y$30,2,FALSE())</f>
        <v>#N/A</v>
      </c>
      <c r="AB594" s="20">
        <f>MATCH("R",$J595:$J$1000,0)</f>
        <v>13</v>
      </c>
      <c r="AC594" s="20">
        <f>ROW()</f>
        <v>594</v>
      </c>
      <c r="AD594" s="24" t="e">
        <f t="shared" ca="1" si="57"/>
        <v>#N/A</v>
      </c>
      <c r="AE594" t="str">
        <f t="shared" ca="1" si="56"/>
        <v>E</v>
      </c>
    </row>
    <row r="595" spans="1:31">
      <c r="A595"/>
      <c r="J595" s="12" t="str">
        <f>SSN_7!J2576</f>
        <v/>
      </c>
      <c r="K595" s="30" t="str">
        <f>SSN_7!K2576</f>
        <v xml:space="preserve">    </v>
      </c>
      <c r="L595" s="30" t="str">
        <f>SSN_7!L2576</f>
        <v xml:space="preserve">  29</v>
      </c>
      <c r="M595" s="30" t="str">
        <f>SSN_7!M2576</f>
        <v xml:space="preserve">  62</v>
      </c>
      <c r="N595" s="30" t="str">
        <f>SSN_7!N2576</f>
        <v xml:space="preserve">  34</v>
      </c>
      <c r="O595" s="30" t="str">
        <f>SSN_7!O2576</f>
        <v xml:space="preserve">  28</v>
      </c>
      <c r="P595" s="30" t="str">
        <f>SSN_7!P2576</f>
        <v xml:space="preserve">  23</v>
      </c>
      <c r="Q595" s="30" t="str">
        <f>SSN_7!Q2576</f>
        <v xml:space="preserve">  24</v>
      </c>
      <c r="R595" s="30" t="str">
        <f>SSN_7!R2576</f>
        <v xml:space="preserve">  50</v>
      </c>
      <c r="S595" s="30" t="str">
        <f>SSN_7!S2576</f>
        <v xml:space="preserve">  79</v>
      </c>
      <c r="T595" s="30" t="str">
        <f>SSN_7!T2576</f>
        <v xml:space="preserve">  84</v>
      </c>
      <c r="U595" s="30" t="str">
        <f>SSN_7!U2576</f>
        <v xml:space="preserve">  83</v>
      </c>
      <c r="V595" s="30" t="str">
        <f>SSN_7!V2576</f>
        <v xml:space="preserve">  83</v>
      </c>
      <c r="X595" t="e">
        <f>VLOOKUP(K595,$X$1:Y$30,2,FALSE())</f>
        <v>#N/A</v>
      </c>
      <c r="AB595" s="20">
        <f>MATCH("R",$J596:$J$1000,0)</f>
        <v>12</v>
      </c>
      <c r="AC595" s="20">
        <f>ROW()</f>
        <v>595</v>
      </c>
      <c r="AD595" s="24" t="e">
        <f t="shared" ca="1" si="57"/>
        <v>#N/A</v>
      </c>
      <c r="AE595" t="str">
        <f t="shared" ca="1" si="56"/>
        <v>E</v>
      </c>
    </row>
    <row r="596" spans="1:31">
      <c r="A596"/>
      <c r="J596" s="12" t="str">
        <f>SSN_7!J2577</f>
        <v/>
      </c>
      <c r="K596" s="30" t="str">
        <f>SSN_7!K2577</f>
        <v xml:space="preserve">    </v>
      </c>
      <c r="L596" s="30" t="str">
        <f>SSN_7!L2577</f>
        <v>0.02</v>
      </c>
      <c r="M596" s="30" t="str">
        <f>SSN_7!M2577</f>
        <v>0.00</v>
      </c>
      <c r="N596" s="30" t="str">
        <f>SSN_7!N2577</f>
        <v>0.00</v>
      </c>
      <c r="O596" s="30" t="str">
        <f>SSN_7!O2577</f>
        <v>0.00</v>
      </c>
      <c r="P596" s="30" t="str">
        <f>SSN_7!P2577</f>
        <v>0.02</v>
      </c>
      <c r="Q596" s="30" t="str">
        <f>SSN_7!Q2577</f>
        <v>0.03</v>
      </c>
      <c r="R596" s="30" t="str">
        <f>SSN_7!R2577</f>
        <v>0.01</v>
      </c>
      <c r="S596" s="30" t="str">
        <f>SSN_7!S2577</f>
        <v>0.00</v>
      </c>
      <c r="T596" s="30" t="str">
        <f>SSN_7!T2577</f>
        <v>0.00</v>
      </c>
      <c r="U596" s="30" t="str">
        <f>SSN_7!U2577</f>
        <v>0.00</v>
      </c>
      <c r="V596" s="30" t="str">
        <f>SSN_7!V2577</f>
        <v>0.00</v>
      </c>
      <c r="X596" t="e">
        <f>VLOOKUP(K596,$X$1:Y$30,2,FALSE())</f>
        <v>#N/A</v>
      </c>
      <c r="AB596" s="20">
        <f>MATCH("R",$J597:$J$1000,0)</f>
        <v>11</v>
      </c>
      <c r="AC596" s="20">
        <f>ROW()</f>
        <v>596</v>
      </c>
      <c r="AD596" s="24" t="e">
        <f t="shared" ca="1" si="57"/>
        <v>#N/A</v>
      </c>
      <c r="AE596" t="str">
        <f t="shared" ca="1" si="56"/>
        <v>E</v>
      </c>
    </row>
    <row r="597" spans="1:31">
      <c r="A597"/>
      <c r="J597" s="12" t="str">
        <f>SSN_7!J2578</f>
        <v/>
      </c>
      <c r="K597" s="30" t="str">
        <f>SSN_7!K2578</f>
        <v xml:space="preserve">    </v>
      </c>
      <c r="L597" s="30" t="str">
        <f>SSN_7!L2578</f>
        <v>0.00</v>
      </c>
      <c r="M597" s="30" t="str">
        <f>SSN_7!M2578</f>
        <v>0.00</v>
      </c>
      <c r="N597" s="30" t="str">
        <f>SSN_7!N2578</f>
        <v>0.00</v>
      </c>
      <c r="O597" s="30" t="str">
        <f>SSN_7!O2578</f>
        <v>0.00</v>
      </c>
      <c r="P597" s="30" t="str">
        <f>SSN_7!P2578</f>
        <v>0.00</v>
      </c>
      <c r="Q597" s="30" t="str">
        <f>SSN_7!Q2578</f>
        <v>0.00</v>
      </c>
      <c r="R597" s="30" t="str">
        <f>SSN_7!R2578</f>
        <v>0.00</v>
      </c>
      <c r="S597" s="30" t="str">
        <f>SSN_7!S2578</f>
        <v>0.00</v>
      </c>
      <c r="T597" s="30" t="str">
        <f>SSN_7!T2578</f>
        <v>0.00</v>
      </c>
      <c r="U597" s="30" t="str">
        <f>SSN_7!U2578</f>
        <v>0.00</v>
      </c>
      <c r="V597" s="30" t="str">
        <f>SSN_7!V2578</f>
        <v>0.00</v>
      </c>
      <c r="X597" t="e">
        <f>VLOOKUP(K597,$X$1:Y$30,2,FALSE())</f>
        <v>#N/A</v>
      </c>
      <c r="AB597" s="20">
        <f>MATCH("R",$J598:$J$1000,0)</f>
        <v>10</v>
      </c>
      <c r="AC597" s="20">
        <f>ROW()</f>
        <v>597</v>
      </c>
      <c r="AD597" s="24" t="e">
        <f t="shared" ca="1" si="57"/>
        <v>#N/A</v>
      </c>
      <c r="AE597" t="str">
        <f t="shared" ca="1" si="56"/>
        <v>E</v>
      </c>
    </row>
    <row r="598" spans="1:31">
      <c r="A598"/>
      <c r="J598" s="12" t="str">
        <f>SSN_7!J2579</f>
        <v/>
      </c>
      <c r="K598" s="30" t="str">
        <f>SSN_7!K2579</f>
        <v xml:space="preserve">    </v>
      </c>
      <c r="L598" s="30" t="str">
        <f>SSN_7!L2579</f>
        <v>0.08</v>
      </c>
      <c r="M598" s="30" t="str">
        <f>SSN_7!M2579</f>
        <v>0.00</v>
      </c>
      <c r="N598" s="30" t="str">
        <f>SSN_7!N2579</f>
        <v>0.03</v>
      </c>
      <c r="O598" s="30" t="str">
        <f>SSN_7!O2579</f>
        <v>0.06</v>
      </c>
      <c r="P598" s="30" t="str">
        <f>SSN_7!P2579</f>
        <v>0.09</v>
      </c>
      <c r="Q598" s="30" t="str">
        <f>SSN_7!Q2579</f>
        <v>0.10</v>
      </c>
      <c r="R598" s="30" t="str">
        <f>SSN_7!R2579</f>
        <v>0.03</v>
      </c>
      <c r="S598" s="30" t="str">
        <f>SSN_7!S2579</f>
        <v>0.00</v>
      </c>
      <c r="T598" s="30" t="str">
        <f>SSN_7!T2579</f>
        <v>0.00</v>
      </c>
      <c r="U598" s="30" t="str">
        <f>SSN_7!U2579</f>
        <v>0.00</v>
      </c>
      <c r="V598" s="30" t="str">
        <f>SSN_7!V2579</f>
        <v>0.00</v>
      </c>
      <c r="X598" t="e">
        <f>VLOOKUP(K598,$X$1:Y$30,2,FALSE())</f>
        <v>#N/A</v>
      </c>
      <c r="AB598" s="20">
        <f>MATCH("R",$J599:$J$1000,0)</f>
        <v>9</v>
      </c>
      <c r="AC598" s="20">
        <f>ROW()</f>
        <v>598</v>
      </c>
      <c r="AD598" s="24" t="e">
        <f t="shared" ca="1" si="57"/>
        <v>#N/A</v>
      </c>
      <c r="AE598" t="str">
        <f t="shared" ca="1" si="56"/>
        <v>E</v>
      </c>
    </row>
    <row r="599" spans="1:31">
      <c r="A599"/>
      <c r="J599" s="12" t="str">
        <f>SSN_7!J2580</f>
        <v/>
      </c>
      <c r="K599" s="30" t="str">
        <f>SSN_7!K2580</f>
        <v xml:space="preserve">    </v>
      </c>
      <c r="L599" s="30" t="str">
        <f>SSN_7!L2580</f>
        <v>11.5</v>
      </c>
      <c r="M599" s="30" t="str">
        <f>SSN_7!M2580</f>
        <v xml:space="preserve"> 5.6</v>
      </c>
      <c r="N599" s="30" t="str">
        <f>SSN_7!N2580</f>
        <v xml:space="preserve"> 6.3</v>
      </c>
      <c r="O599" s="30" t="str">
        <f>SSN_7!O2580</f>
        <v xml:space="preserve"> 5.6</v>
      </c>
      <c r="P599" s="30" t="str">
        <f>SSN_7!P2580</f>
        <v xml:space="preserve"> 5.7</v>
      </c>
      <c r="Q599" s="30" t="str">
        <f>SSN_7!Q2580</f>
        <v xml:space="preserve"> 9.2</v>
      </c>
      <c r="R599" s="30" t="str">
        <f>SSN_7!R2580</f>
        <v>19.2</v>
      </c>
      <c r="S599" s="30" t="str">
        <f>SSN_7!S2580</f>
        <v>12.0</v>
      </c>
      <c r="T599" s="30" t="str">
        <f>SSN_7!T2580</f>
        <v xml:space="preserve"> 5.6</v>
      </c>
      <c r="U599" s="30" t="str">
        <f>SSN_7!U2580</f>
        <v xml:space="preserve"> 5.6</v>
      </c>
      <c r="V599" s="30" t="str">
        <f>SSN_7!V2580</f>
        <v xml:space="preserve"> 5.6</v>
      </c>
      <c r="X599" t="e">
        <f>VLOOKUP(K599,$X$1:Y$30,2,FALSE())</f>
        <v>#N/A</v>
      </c>
      <c r="AB599" s="20">
        <f>MATCH("R",$J600:$J$1000,0)</f>
        <v>8</v>
      </c>
      <c r="AC599" s="20">
        <f>ROW()</f>
        <v>599</v>
      </c>
      <c r="AD599" s="24" t="e">
        <f t="shared" ca="1" si="57"/>
        <v>#N/A</v>
      </c>
      <c r="AE599" t="str">
        <f t="shared" ca="1" si="56"/>
        <v>E</v>
      </c>
    </row>
    <row r="600" spans="1:31">
      <c r="A600"/>
      <c r="J600" s="12" t="str">
        <f>SSN_7!J2581</f>
        <v/>
      </c>
      <c r="K600" s="30" t="str">
        <f>SSN_7!K2581</f>
        <v xml:space="preserve">    </v>
      </c>
      <c r="L600" s="30" t="str">
        <f>SSN_7!L2581</f>
        <v xml:space="preserve"> 7.6</v>
      </c>
      <c r="M600" s="30" t="str">
        <f>SSN_7!M2581</f>
        <v xml:space="preserve"> 4.6</v>
      </c>
      <c r="N600" s="30" t="str">
        <f>SSN_7!N2581</f>
        <v xml:space="preserve"> 5.7</v>
      </c>
      <c r="O600" s="30" t="str">
        <f>SSN_7!O2581</f>
        <v xml:space="preserve"> 5.1</v>
      </c>
      <c r="P600" s="30" t="str">
        <f>SSN_7!P2581</f>
        <v xml:space="preserve"> 4.7</v>
      </c>
      <c r="Q600" s="30" t="str">
        <f>SSN_7!Q2581</f>
        <v xml:space="preserve"> 5.5</v>
      </c>
      <c r="R600" s="30" t="str">
        <f>SSN_7!R2581</f>
        <v>16.1</v>
      </c>
      <c r="S600" s="30" t="str">
        <f>SSN_7!S2581</f>
        <v>21.9</v>
      </c>
      <c r="T600" s="30" t="str">
        <f>SSN_7!T2581</f>
        <v xml:space="preserve"> 4.6</v>
      </c>
      <c r="U600" s="30" t="str">
        <f>SSN_7!U2581</f>
        <v xml:space="preserve"> 4.6</v>
      </c>
      <c r="V600" s="30" t="str">
        <f>SSN_7!V2581</f>
        <v xml:space="preserve"> 4.6</v>
      </c>
      <c r="X600" t="e">
        <f>VLOOKUP(K600,$X$1:Y$30,2,FALSE())</f>
        <v>#N/A</v>
      </c>
      <c r="AB600" s="20">
        <f>MATCH("R",$J601:$J$1000,0)</f>
        <v>7</v>
      </c>
      <c r="AC600" s="20">
        <f>ROW()</f>
        <v>600</v>
      </c>
      <c r="AD600" s="24" t="e">
        <f t="shared" ca="1" si="57"/>
        <v>#N/A</v>
      </c>
      <c r="AE600" t="str">
        <f t="shared" ca="1" si="56"/>
        <v>E</v>
      </c>
    </row>
    <row r="601" spans="1:31">
      <c r="A601"/>
      <c r="J601" s="12" t="str">
        <f>SSN_7!J2582</f>
        <v/>
      </c>
      <c r="K601" s="30" t="str">
        <f>SSN_7!K2582</f>
        <v xml:space="preserve">    </v>
      </c>
      <c r="L601" s="30" t="str">
        <f>SSN_7!L2582</f>
        <v>14.7</v>
      </c>
      <c r="M601" s="30" t="str">
        <f>SSN_7!M2582</f>
        <v>11.2</v>
      </c>
      <c r="N601" s="30" t="str">
        <f>SSN_7!N2582</f>
        <v>11.5</v>
      </c>
      <c r="O601" s="30" t="str">
        <f>SSN_7!O2582</f>
        <v>11.2</v>
      </c>
      <c r="P601" s="30" t="str">
        <f>SSN_7!P2582</f>
        <v>11.2</v>
      </c>
      <c r="Q601" s="30" t="str">
        <f>SSN_7!Q2582</f>
        <v>13.1</v>
      </c>
      <c r="R601" s="30" t="str">
        <f>SSN_7!R2582</f>
        <v>21.1</v>
      </c>
      <c r="S601" s="30" t="str">
        <f>SSN_7!S2582</f>
        <v>15.1</v>
      </c>
      <c r="T601" s="30" t="str">
        <f>SSN_7!T2582</f>
        <v>11.1</v>
      </c>
      <c r="U601" s="30" t="str">
        <f>SSN_7!U2582</f>
        <v>11.2</v>
      </c>
      <c r="V601" s="30" t="str">
        <f>SSN_7!V2582</f>
        <v>11.2</v>
      </c>
      <c r="X601" t="e">
        <f>VLOOKUP(K601,$X$1:Y$30,2,FALSE())</f>
        <v>#N/A</v>
      </c>
      <c r="AB601" s="20">
        <f>MATCH("R",$J602:$J$1000,0)</f>
        <v>6</v>
      </c>
      <c r="AC601" s="20">
        <f>ROW()</f>
        <v>601</v>
      </c>
      <c r="AD601" s="24" t="e">
        <f t="shared" ca="1" si="57"/>
        <v>#N/A</v>
      </c>
      <c r="AE601" t="str">
        <f t="shared" ca="1" si="56"/>
        <v>E</v>
      </c>
    </row>
    <row r="602" spans="1:31">
      <c r="A602"/>
      <c r="J602" s="12" t="str">
        <f>SSN_7!J2583</f>
        <v/>
      </c>
      <c r="K602" s="30" t="str">
        <f>SSN_7!K2583</f>
        <v xml:space="preserve">    </v>
      </c>
      <c r="L602" s="30" t="str">
        <f>SSN_7!L2583</f>
        <v xml:space="preserve"> 9.2</v>
      </c>
      <c r="M602" s="30" t="str">
        <f>SSN_7!M2583</f>
        <v xml:space="preserve"> 7.6</v>
      </c>
      <c r="N602" s="30" t="str">
        <f>SSN_7!N2583</f>
        <v xml:space="preserve"> 8.3</v>
      </c>
      <c r="O602" s="30" t="str">
        <f>SSN_7!O2583</f>
        <v xml:space="preserve"> 7.9</v>
      </c>
      <c r="P602" s="30" t="str">
        <f>SSN_7!P2583</f>
        <v xml:space="preserve"> 7.5</v>
      </c>
      <c r="Q602" s="30" t="str">
        <f>SSN_7!Q2583</f>
        <v xml:space="preserve"> 7.7</v>
      </c>
      <c r="R602" s="30" t="str">
        <f>SSN_7!R2583</f>
        <v>16.8</v>
      </c>
      <c r="S602" s="30" t="str">
        <f>SSN_7!S2583</f>
        <v>22.4</v>
      </c>
      <c r="T602" s="30" t="str">
        <f>SSN_7!T2583</f>
        <v xml:space="preserve"> 7.4</v>
      </c>
      <c r="U602" s="30" t="str">
        <f>SSN_7!U2583</f>
        <v xml:space="preserve"> 7.5</v>
      </c>
      <c r="V602" s="30" t="str">
        <f>SSN_7!V2583</f>
        <v xml:space="preserve"> 7.5</v>
      </c>
      <c r="X602" t="e">
        <f>VLOOKUP(K602,$X$1:Y$30,2,FALSE())</f>
        <v>#N/A</v>
      </c>
      <c r="AB602" s="20">
        <f>MATCH("R",$J603:$J$1000,0)</f>
        <v>5</v>
      </c>
      <c r="AC602" s="20">
        <f>ROW()</f>
        <v>602</v>
      </c>
      <c r="AD602" s="24" t="e">
        <f t="shared" ca="1" si="57"/>
        <v>#N/A</v>
      </c>
      <c r="AE602" t="str">
        <f t="shared" ca="1" si="56"/>
        <v>E</v>
      </c>
    </row>
    <row r="603" spans="1:31">
      <c r="A603"/>
      <c r="J603" s="12" t="str">
        <f>SSN_7!J2584</f>
        <v/>
      </c>
      <c r="K603" s="30" t="str">
        <f>SSN_7!K2584</f>
        <v xml:space="preserve">    </v>
      </c>
      <c r="L603" s="30" t="str">
        <f>SSN_7!L2584</f>
        <v xml:space="preserve"> 3.1</v>
      </c>
      <c r="M603" s="30" t="str">
        <f>SSN_7!M2584</f>
        <v xml:space="preserve"> 0.3</v>
      </c>
      <c r="N603" s="30" t="str">
        <f>SSN_7!N2584</f>
        <v xml:space="preserve"> 3.8</v>
      </c>
      <c r="O603" s="30" t="str">
        <f>SSN_7!O2584</f>
        <v xml:space="preserve"> 3.4</v>
      </c>
      <c r="P603" s="30" t="str">
        <f>SSN_7!P2584</f>
        <v xml:space="preserve"> 3.1</v>
      </c>
      <c r="Q603" s="30" t="str">
        <f>SSN_7!Q2584</f>
        <v xml:space="preserve"> 3.1</v>
      </c>
      <c r="R603" s="30" t="str">
        <f>SSN_7!R2584</f>
        <v xml:space="preserve"> 3.0</v>
      </c>
      <c r="S603" s="30" t="str">
        <f>SSN_7!S2584</f>
        <v xml:space="preserve"> 2.9</v>
      </c>
      <c r="T603" s="30" t="str">
        <f>SSN_7!T2584</f>
        <v xml:space="preserve"> 2.8</v>
      </c>
      <c r="U603" s="30" t="str">
        <f>SSN_7!U2584</f>
        <v xml:space="preserve"> 2.8</v>
      </c>
      <c r="V603" s="30" t="str">
        <f>SSN_7!V2584</f>
        <v xml:space="preserve"> 2.7</v>
      </c>
      <c r="X603" t="e">
        <f>VLOOKUP(K603,$X$1:Y$30,2,FALSE())</f>
        <v>#N/A</v>
      </c>
      <c r="AB603" s="20">
        <f>MATCH("R",$J604:$J$1000,0)</f>
        <v>4</v>
      </c>
      <c r="AC603" s="20">
        <f>ROW()</f>
        <v>603</v>
      </c>
      <c r="AD603" s="24" t="e">
        <f t="shared" ca="1" si="57"/>
        <v>#N/A</v>
      </c>
      <c r="AE603" t="str">
        <f t="shared" ca="1" si="56"/>
        <v>E</v>
      </c>
    </row>
    <row r="604" spans="1:31">
      <c r="A604"/>
      <c r="J604" s="12" t="str">
        <f>SSN_7!J2585</f>
        <v/>
      </c>
      <c r="K604" s="30" t="str">
        <f>SSN_7!K2585</f>
        <v xml:space="preserve">    </v>
      </c>
      <c r="L604" s="30" t="str">
        <f>SSN_7!L2585</f>
        <v xml:space="preserve"> 3.1</v>
      </c>
      <c r="M604" s="30" t="str">
        <f>SSN_7!M2585</f>
        <v xml:space="preserve"> 0.3</v>
      </c>
      <c r="N604" s="30" t="str">
        <f>SSN_7!N2585</f>
        <v xml:space="preserve"> 3.8</v>
      </c>
      <c r="O604" s="30" t="str">
        <f>SSN_7!O2585</f>
        <v xml:space="preserve"> 3.4</v>
      </c>
      <c r="P604" s="30" t="str">
        <f>SSN_7!P2585</f>
        <v xml:space="preserve"> 3.1</v>
      </c>
      <c r="Q604" s="30" t="str">
        <f>SSN_7!Q2585</f>
        <v xml:space="preserve"> 3.1</v>
      </c>
      <c r="R604" s="30" t="str">
        <f>SSN_7!R2585</f>
        <v xml:space="preserve"> 3.0</v>
      </c>
      <c r="S604" s="30" t="str">
        <f>SSN_7!S2585</f>
        <v xml:space="preserve"> 2.9</v>
      </c>
      <c r="T604" s="30" t="str">
        <f>SSN_7!T2585</f>
        <v xml:space="preserve"> 2.8</v>
      </c>
      <c r="U604" s="30" t="str">
        <f>SSN_7!U2585</f>
        <v xml:space="preserve"> 2.8</v>
      </c>
      <c r="V604" s="30" t="str">
        <f>SSN_7!V2585</f>
        <v xml:space="preserve"> 2.7</v>
      </c>
      <c r="X604" t="e">
        <f>VLOOKUP(K604,$X$1:Y$30,2,FALSE())</f>
        <v>#N/A</v>
      </c>
      <c r="AB604" s="20">
        <f>MATCH("R",$J605:$J$1000,0)</f>
        <v>3</v>
      </c>
      <c r="AC604" s="20">
        <f>ROW()</f>
        <v>604</v>
      </c>
      <c r="AD604" s="24" t="e">
        <f t="shared" ca="1" si="57"/>
        <v>#N/A</v>
      </c>
      <c r="AE604" t="str">
        <f t="shared" ca="1" si="56"/>
        <v>E</v>
      </c>
    </row>
    <row r="605" spans="1:31">
      <c r="A605"/>
      <c r="J605" s="12" t="str">
        <f>SSN_7!J2586</f>
        <v/>
      </c>
      <c r="K605" s="30" t="str">
        <f>SSN_7!K2586</f>
        <v xml:space="preserve">    </v>
      </c>
      <c r="L605" s="30" t="str">
        <f>SSN_7!L2586</f>
        <v xml:space="preserve">  44</v>
      </c>
      <c r="M605" s="30" t="str">
        <f>SSN_7!M2586</f>
        <v xml:space="preserve">  11</v>
      </c>
      <c r="N605" s="30" t="str">
        <f>SSN_7!N2586</f>
        <v xml:space="preserve">  39</v>
      </c>
      <c r="O605" s="30" t="str">
        <f>SSN_7!O2586</f>
        <v xml:space="preserve">  45</v>
      </c>
      <c r="P605" s="30" t="str">
        <f>SSN_7!P2586</f>
        <v xml:space="preserve">  50</v>
      </c>
      <c r="Q605" s="30" t="str">
        <f>SSN_7!Q2586</f>
        <v xml:space="preserve">  49</v>
      </c>
      <c r="R605" s="30" t="str">
        <f>SSN_7!R2586</f>
        <v xml:space="preserve">  23</v>
      </c>
      <c r="S605" s="30" t="str">
        <f>SSN_7!S2586</f>
        <v xml:space="preserve">  -6</v>
      </c>
      <c r="T605" s="30" t="str">
        <f>SSN_7!T2586</f>
        <v xml:space="preserve"> -11</v>
      </c>
      <c r="U605" s="30" t="str">
        <f>SSN_7!U2586</f>
        <v xml:space="preserve"> -10</v>
      </c>
      <c r="V605" s="30" t="str">
        <f>SSN_7!V2586</f>
        <v xml:space="preserve"> -10</v>
      </c>
      <c r="X605" t="e">
        <f>VLOOKUP(K605,$X$1:Y$30,2,FALSE())</f>
        <v>#N/A</v>
      </c>
      <c r="AB605" s="20">
        <f>MATCH("R",$J606:$J$1000,0)</f>
        <v>2</v>
      </c>
      <c r="AC605" s="20">
        <f>ROW()</f>
        <v>605</v>
      </c>
      <c r="AD605" s="24" t="e">
        <f t="shared" ca="1" si="57"/>
        <v>#N/A</v>
      </c>
      <c r="AE605" t="str">
        <f t="shared" ca="1" si="56"/>
        <v>E</v>
      </c>
    </row>
    <row r="606" spans="1:31">
      <c r="A606"/>
      <c r="J606" s="12" t="str">
        <f>SSN_7!J2587</f>
        <v/>
      </c>
      <c r="K606" s="30" t="str">
        <f>SSN_7!K2587</f>
        <v/>
      </c>
      <c r="L606" s="30" t="str">
        <f>SSN_7!L2587</f>
        <v/>
      </c>
      <c r="M606" s="30" t="str">
        <f>SSN_7!M2587</f>
        <v/>
      </c>
      <c r="N606" s="30" t="str">
        <f>SSN_7!N2587</f>
        <v/>
      </c>
      <c r="O606" s="30" t="str">
        <f>SSN_7!O2587</f>
        <v/>
      </c>
      <c r="P606" s="30" t="str">
        <f>SSN_7!P2587</f>
        <v/>
      </c>
      <c r="Q606" s="30" t="str">
        <f>SSN_7!Q2587</f>
        <v/>
      </c>
      <c r="R606" s="30" t="str">
        <f>SSN_7!R2587</f>
        <v/>
      </c>
      <c r="S606" s="30" t="str">
        <f>SSN_7!S2587</f>
        <v/>
      </c>
      <c r="T606" s="30" t="str">
        <f>SSN_7!T2587</f>
        <v/>
      </c>
      <c r="U606" s="30" t="str">
        <f>SSN_7!U2587</f>
        <v/>
      </c>
      <c r="V606" s="30" t="str">
        <f>SSN_7!V2587</f>
        <v/>
      </c>
      <c r="X606" t="e">
        <f>VLOOKUP(K606,$X$1:Y$30,2,FALSE())</f>
        <v>#N/A</v>
      </c>
      <c r="AB606" s="20">
        <f>MATCH("R",$J607:$J$1000,0)</f>
        <v>1</v>
      </c>
      <c r="AC606" s="20">
        <f>ROW()</f>
        <v>606</v>
      </c>
      <c r="AD606" s="24" t="e">
        <f t="shared" ca="1" si="57"/>
        <v>#N/A</v>
      </c>
      <c r="AE606" t="str">
        <f t="shared" ca="1" si="56"/>
        <v>E</v>
      </c>
    </row>
    <row r="607" spans="1:31">
      <c r="A607"/>
      <c r="J607" s="12" t="str">
        <f>SSN_7!J2588</f>
        <v>R</v>
      </c>
      <c r="K607" s="30" t="str">
        <f>SSN_7!K2588</f>
        <v>22.0</v>
      </c>
      <c r="L607" s="30" t="str">
        <f>SSN_7!L2588</f>
        <v>10.6</v>
      </c>
      <c r="M607" s="30" t="str">
        <f>SSN_7!M2588</f>
        <v xml:space="preserve"> 2.0</v>
      </c>
      <c r="N607" s="30" t="str">
        <f>SSN_7!N2588</f>
        <v xml:space="preserve"> 4.0</v>
      </c>
      <c r="O607" s="30" t="str">
        <f>SSN_7!O2588</f>
        <v xml:space="preserve"> 5.4</v>
      </c>
      <c r="P607" s="30" t="str">
        <f>SSN_7!P2588</f>
        <v xml:space="preserve"> 7.3</v>
      </c>
      <c r="Q607" s="30" t="str">
        <f>SSN_7!Q2588</f>
        <v>10.2</v>
      </c>
      <c r="R607" s="30" t="str">
        <f>SSN_7!R2588</f>
        <v>14.4</v>
      </c>
      <c r="S607" s="30" t="str">
        <f>SSN_7!S2588</f>
        <v>18.2</v>
      </c>
      <c r="T607" s="30" t="str">
        <f>SSN_7!T2588</f>
        <v>21.5</v>
      </c>
      <c r="U607" s="30" t="str">
        <f>SSN_7!U2588</f>
        <v>25.0</v>
      </c>
      <c r="V607" s="30" t="str">
        <f>SSN_7!V2588</f>
        <v>29.0</v>
      </c>
      <c r="X607" t="str">
        <f>VLOOKUP(K607,$X$1:Y$30,2,FALSE())</f>
        <v>2200</v>
      </c>
      <c r="AB607" s="20">
        <f>MATCH("R",$J608:$J$1000,0)</f>
        <v>32</v>
      </c>
      <c r="AC607" s="20">
        <f>ROW()</f>
        <v>607</v>
      </c>
      <c r="AD607" s="24" t="e">
        <f t="shared" ca="1" si="57"/>
        <v>#N/A</v>
      </c>
      <c r="AE607" t="str">
        <f t="shared" ca="1" si="56"/>
        <v>E</v>
      </c>
    </row>
    <row r="608" spans="1:31">
      <c r="A608"/>
      <c r="J608" s="12" t="str">
        <f>SSN_7!J2589</f>
        <v/>
      </c>
      <c r="K608" s="30" t="str">
        <f>SSN_7!K2589</f>
        <v xml:space="preserve">    </v>
      </c>
      <c r="L608" s="30" t="str">
        <f>SSN_7!L2589</f>
        <v xml:space="preserve"> 1F2</v>
      </c>
      <c r="M608" s="30" t="str">
        <f>SSN_7!M2589</f>
        <v xml:space="preserve"> 1 E</v>
      </c>
      <c r="N608" s="30" t="str">
        <f>SSN_7!N2589</f>
        <v xml:space="preserve"> 1F2</v>
      </c>
      <c r="O608" s="30" t="str">
        <f>SSN_7!O2589</f>
        <v xml:space="preserve"> 1F2</v>
      </c>
      <c r="P608" s="30" t="str">
        <f>SSN_7!P2589</f>
        <v xml:space="preserve"> 1F2</v>
      </c>
      <c r="Q608" s="30" t="str">
        <f>SSN_7!Q2589</f>
        <v xml:space="preserve"> 1F2</v>
      </c>
      <c r="R608" s="30" t="str">
        <f>SSN_7!R2589</f>
        <v xml:space="preserve"> 1F2</v>
      </c>
      <c r="S608" s="30" t="str">
        <f>SSN_7!S2589</f>
        <v xml:space="preserve"> 1F2</v>
      </c>
      <c r="T608" s="30" t="str">
        <f>SSN_7!T2589</f>
        <v xml:space="preserve"> 1F2</v>
      </c>
      <c r="U608" s="30" t="str">
        <f>SSN_7!U2589</f>
        <v xml:space="preserve"> 1F2</v>
      </c>
      <c r="V608" s="30" t="str">
        <f>SSN_7!V2589</f>
        <v xml:space="preserve"> 1F2</v>
      </c>
      <c r="X608" t="e">
        <f>VLOOKUP(K608,$X$1:Y$30,2,FALSE())</f>
        <v>#N/A</v>
      </c>
      <c r="AB608" s="20">
        <f>MATCH("R",$J609:$J$1000,0)</f>
        <v>31</v>
      </c>
      <c r="AC608" s="20">
        <f>ROW()</f>
        <v>608</v>
      </c>
      <c r="AD608" s="24" t="e">
        <f t="shared" ca="1" si="57"/>
        <v>#N/A</v>
      </c>
      <c r="AE608" t="str">
        <f t="shared" ca="1" si="56"/>
        <v>E</v>
      </c>
    </row>
    <row r="609" spans="1:31">
      <c r="A609"/>
      <c r="J609" s="12" t="str">
        <f>SSN_7!J2590</f>
        <v/>
      </c>
      <c r="K609" s="30" t="str">
        <f>SSN_7!K2590</f>
        <v xml:space="preserve">    </v>
      </c>
      <c r="L609" s="30" t="str">
        <f>SSN_7!L2590</f>
        <v>65.1</v>
      </c>
      <c r="M609" s="30" t="str">
        <f>SSN_7!M2590</f>
        <v>29.6</v>
      </c>
      <c r="N609" s="30" t="str">
        <f>SSN_7!N2590</f>
        <v>56.8</v>
      </c>
      <c r="O609" s="30" t="str">
        <f>SSN_7!O2590</f>
        <v>54.9</v>
      </c>
      <c r="P609" s="30" t="str">
        <f>SSN_7!P2590</f>
        <v>56.0</v>
      </c>
      <c r="Q609" s="30" t="str">
        <f>SSN_7!Q2590</f>
        <v>62.8</v>
      </c>
      <c r="R609" s="30" t="str">
        <f>SSN_7!R2590</f>
        <v>65.1</v>
      </c>
      <c r="S609" s="30" t="str">
        <f>SSN_7!S2590</f>
        <v>65.1</v>
      </c>
      <c r="T609" s="30" t="str">
        <f>SSN_7!T2590</f>
        <v>65.1</v>
      </c>
      <c r="U609" s="30" t="str">
        <f>SSN_7!U2590</f>
        <v>65.1</v>
      </c>
      <c r="V609" s="30" t="str">
        <f>SSN_7!V2590</f>
        <v>65.1</v>
      </c>
      <c r="X609" t="e">
        <f>VLOOKUP(K609,$X$1:Y$30,2,FALSE())</f>
        <v>#N/A</v>
      </c>
      <c r="AB609" s="20">
        <f>MATCH("R",$J610:$J$1000,0)</f>
        <v>30</v>
      </c>
      <c r="AC609" s="20">
        <f>ROW()</f>
        <v>609</v>
      </c>
      <c r="AD609" s="24" t="e">
        <f t="shared" ca="1" si="57"/>
        <v>#N/A</v>
      </c>
      <c r="AE609" t="str">
        <f t="shared" ca="1" si="56"/>
        <v>E</v>
      </c>
    </row>
    <row r="610" spans="1:31">
      <c r="A610"/>
      <c r="J610" s="12" t="str">
        <f>SSN_7!J2591</f>
        <v/>
      </c>
      <c r="K610" s="30" t="str">
        <f>SSN_7!K2591</f>
        <v xml:space="preserve">    </v>
      </c>
      <c r="L610" s="30" t="str">
        <f>SSN_7!L2591</f>
        <v xml:space="preserve"> 2.7</v>
      </c>
      <c r="M610" s="30" t="str">
        <f>SSN_7!M2591</f>
        <v xml:space="preserve"> 1.3</v>
      </c>
      <c r="N610" s="30" t="str">
        <f>SSN_7!N2591</f>
        <v xml:space="preserve"> 2.1</v>
      </c>
      <c r="O610" s="30" t="str">
        <f>SSN_7!O2591</f>
        <v xml:space="preserve"> 1.9</v>
      </c>
      <c r="P610" s="30" t="str">
        <f>SSN_7!P2591</f>
        <v xml:space="preserve"> 2.0</v>
      </c>
      <c r="Q610" s="30" t="str">
        <f>SSN_7!Q2591</f>
        <v xml:space="preserve"> 2.5</v>
      </c>
      <c r="R610" s="30" t="str">
        <f>SSN_7!R2591</f>
        <v xml:space="preserve"> 2.7</v>
      </c>
      <c r="S610" s="30" t="str">
        <f>SSN_7!S2591</f>
        <v xml:space="preserve"> 2.7</v>
      </c>
      <c r="T610" s="30" t="str">
        <f>SSN_7!T2591</f>
        <v xml:space="preserve"> 2.7</v>
      </c>
      <c r="U610" s="30" t="str">
        <f>SSN_7!U2591</f>
        <v xml:space="preserve"> 2.7</v>
      </c>
      <c r="V610" s="30" t="str">
        <f>SSN_7!V2591</f>
        <v xml:space="preserve"> 2.7</v>
      </c>
      <c r="X610" t="e">
        <f>VLOOKUP(K610,$X$1:Y$30,2,FALSE())</f>
        <v>#N/A</v>
      </c>
      <c r="AB610" s="20">
        <f>MATCH("R",$J611:$J$1000,0)</f>
        <v>29</v>
      </c>
      <c r="AC610" s="20">
        <f>ROW()</f>
        <v>610</v>
      </c>
      <c r="AD610" s="24" t="e">
        <f t="shared" ca="1" si="57"/>
        <v>#N/A</v>
      </c>
      <c r="AE610" t="str">
        <f t="shared" ca="1" si="56"/>
        <v>E</v>
      </c>
    </row>
    <row r="611" spans="1:31">
      <c r="A611"/>
      <c r="J611" s="12" t="str">
        <f>SSN_7!J2592</f>
        <v/>
      </c>
      <c r="K611" s="30" t="str">
        <f>SSN_7!K2592</f>
        <v xml:space="preserve">    </v>
      </c>
      <c r="L611" s="30" t="str">
        <f>SSN_7!L2592</f>
        <v xml:space="preserve"> 372</v>
      </c>
      <c r="M611" s="30" t="str">
        <f>SSN_7!M2592</f>
        <v xml:space="preserve">  95</v>
      </c>
      <c r="N611" s="30" t="str">
        <f>SSN_7!N2592</f>
        <v xml:space="preserve"> 259</v>
      </c>
      <c r="O611" s="30" t="str">
        <f>SSN_7!O2592</f>
        <v xml:space="preserve"> 241</v>
      </c>
      <c r="P611" s="30" t="str">
        <f>SSN_7!P2592</f>
        <v xml:space="preserve"> 252</v>
      </c>
      <c r="Q611" s="30" t="str">
        <f>SSN_7!Q2592</f>
        <v xml:space="preserve"> 334</v>
      </c>
      <c r="R611" s="30" t="str">
        <f>SSN_7!R2592</f>
        <v xml:space="preserve"> 372</v>
      </c>
      <c r="S611" s="30" t="str">
        <f>SSN_7!S2592</f>
        <v xml:space="preserve"> 372</v>
      </c>
      <c r="T611" s="30" t="str">
        <f>SSN_7!T2592</f>
        <v xml:space="preserve"> 372</v>
      </c>
      <c r="U611" s="30" t="str">
        <f>SSN_7!U2592</f>
        <v xml:space="preserve"> 372</v>
      </c>
      <c r="V611" s="30" t="str">
        <f>SSN_7!V2592</f>
        <v xml:space="preserve"> 372</v>
      </c>
      <c r="X611" t="e">
        <f>VLOOKUP(K611,$X$1:Y$30,2,FALSE())</f>
        <v>#N/A</v>
      </c>
      <c r="AB611" s="20">
        <f>MATCH("R",$J612:$J$1000,0)</f>
        <v>28</v>
      </c>
      <c r="AC611" s="20">
        <f>ROW()</f>
        <v>611</v>
      </c>
      <c r="AD611" s="24" t="e">
        <f t="shared" ca="1" si="57"/>
        <v>#N/A</v>
      </c>
      <c r="AE611" t="str">
        <f t="shared" ca="1" si="56"/>
        <v>E</v>
      </c>
    </row>
    <row r="612" spans="1:31">
      <c r="A612"/>
      <c r="J612" s="12" t="str">
        <f>SSN_7!J2593</f>
        <v/>
      </c>
      <c r="K612" s="30" t="str">
        <f>SSN_7!K2593</f>
        <v xml:space="preserve">    </v>
      </c>
      <c r="L612" s="30" t="str">
        <f>SSN_7!L2593</f>
        <v>0.50</v>
      </c>
      <c r="M612" s="30" t="str">
        <f>SSN_7!M2593</f>
        <v>1.00</v>
      </c>
      <c r="N612" s="30" t="str">
        <f>SSN_7!N2593</f>
        <v>1.00</v>
      </c>
      <c r="O612" s="30" t="str">
        <f>SSN_7!O2593</f>
        <v>1.00</v>
      </c>
      <c r="P612" s="30" t="str">
        <f>SSN_7!P2593</f>
        <v>1.00</v>
      </c>
      <c r="Q612" s="30" t="str">
        <f>SSN_7!Q2593</f>
        <v>0.63</v>
      </c>
      <c r="R612" s="30" t="str">
        <f>SSN_7!R2593</f>
        <v>0.01</v>
      </c>
      <c r="S612" s="30" t="str">
        <f>SSN_7!S2593</f>
        <v>0.00</v>
      </c>
      <c r="T612" s="30" t="str">
        <f>SSN_7!T2593</f>
        <v>0.00</v>
      </c>
      <c r="U612" s="30" t="str">
        <f>SSN_7!U2593</f>
        <v>0.00</v>
      </c>
      <c r="V612" s="30" t="str">
        <f>SSN_7!V2593</f>
        <v>0.00</v>
      </c>
      <c r="X612" t="e">
        <f>VLOOKUP(K612,$X$1:Y$30,2,FALSE())</f>
        <v>#N/A</v>
      </c>
      <c r="AB612" s="20">
        <f>MATCH("R",$J613:$J$1000,0)</f>
        <v>27</v>
      </c>
      <c r="AC612" s="20">
        <f>ROW()</f>
        <v>612</v>
      </c>
      <c r="AD612" s="24" t="e">
        <f t="shared" ca="1" si="57"/>
        <v>#N/A</v>
      </c>
      <c r="AE612" t="str">
        <f t="shared" ca="1" si="56"/>
        <v>E</v>
      </c>
    </row>
    <row r="613" spans="1:31">
      <c r="A613"/>
      <c r="J613" s="12" t="str">
        <f>SSN_7!J2594</f>
        <v/>
      </c>
      <c r="K613" s="30" t="str">
        <f>SSN_7!K2594</f>
        <v xml:space="preserve">    </v>
      </c>
      <c r="L613" s="30" t="str">
        <f>SSN_7!L2594</f>
        <v xml:space="preserve"> 119</v>
      </c>
      <c r="M613" s="30" t="str">
        <f>SSN_7!M2594</f>
        <v xml:space="preserve"> 119</v>
      </c>
      <c r="N613" s="30" t="str">
        <f>SSN_7!N2594</f>
        <v xml:space="preserve"> 111</v>
      </c>
      <c r="O613" s="30" t="str">
        <f>SSN_7!O2594</f>
        <v xml:space="preserve"> 111</v>
      </c>
      <c r="P613" s="30" t="str">
        <f>SSN_7!P2594</f>
        <v xml:space="preserve"> 112</v>
      </c>
      <c r="Q613" s="30" t="str">
        <f>SSN_7!Q2594</f>
        <v xml:space="preserve"> 117</v>
      </c>
      <c r="R613" s="30" t="str">
        <f>SSN_7!R2594</f>
        <v xml:space="preserve"> 142</v>
      </c>
      <c r="S613" s="30" t="str">
        <f>SSN_7!S2594</f>
        <v xml:space="preserve"> 187</v>
      </c>
      <c r="T613" s="30" t="str">
        <f>SSN_7!T2594</f>
        <v xml:space="preserve"> 188</v>
      </c>
      <c r="U613" s="30" t="str">
        <f>SSN_7!U2594</f>
        <v xml:space="preserve"> 189</v>
      </c>
      <c r="V613" s="30" t="str">
        <f>SSN_7!V2594</f>
        <v xml:space="preserve"> 190</v>
      </c>
      <c r="X613" t="e">
        <f>VLOOKUP(K613,$X$1:Y$30,2,FALSE())</f>
        <v>#N/A</v>
      </c>
      <c r="AB613" s="20">
        <f>MATCH("R",$J614:$J$1000,0)</f>
        <v>26</v>
      </c>
      <c r="AC613" s="20">
        <f>ROW()</f>
        <v>613</v>
      </c>
      <c r="AD613" s="24" t="e">
        <f t="shared" ca="1" si="57"/>
        <v>#N/A</v>
      </c>
      <c r="AE613" t="str">
        <f t="shared" ca="1" si="56"/>
        <v>E</v>
      </c>
    </row>
    <row r="614" spans="1:31">
      <c r="A614"/>
      <c r="J614" s="12" t="str">
        <f>SSN_7!J2595</f>
        <v/>
      </c>
      <c r="K614" s="30" t="str">
        <f>SSN_7!K2595</f>
        <v xml:space="preserve">    </v>
      </c>
      <c r="L614" s="30" t="str">
        <f>SSN_7!L2595</f>
        <v xml:space="preserve">  26</v>
      </c>
      <c r="M614" s="30" t="str">
        <f>SSN_7!M2595</f>
        <v xml:space="preserve">  14</v>
      </c>
      <c r="N614" s="30" t="str">
        <f>SSN_7!N2595</f>
        <v xml:space="preserve">  25</v>
      </c>
      <c r="O614" s="30" t="str">
        <f>SSN_7!O2595</f>
        <v xml:space="preserve">  28</v>
      </c>
      <c r="P614" s="30" t="str">
        <f>SSN_7!P2595</f>
        <v xml:space="preserve">  29</v>
      </c>
      <c r="Q614" s="30" t="str">
        <f>SSN_7!Q2595</f>
        <v xml:space="preserve">  28</v>
      </c>
      <c r="R614" s="30" t="str">
        <f>SSN_7!R2595</f>
        <v xml:space="preserve">   5</v>
      </c>
      <c r="S614" s="30" t="str">
        <f>SSN_7!S2595</f>
        <v xml:space="preserve"> -37</v>
      </c>
      <c r="T614" s="30" t="str">
        <f>SSN_7!T2595</f>
        <v xml:space="preserve"> -37</v>
      </c>
      <c r="U614" s="30" t="str">
        <f>SSN_7!U2595</f>
        <v xml:space="preserve"> -37</v>
      </c>
      <c r="V614" s="30" t="str">
        <f>SSN_7!V2595</f>
        <v xml:space="preserve"> -37</v>
      </c>
      <c r="X614" t="e">
        <f>VLOOKUP(K614,$X$1:Y$30,2,FALSE())</f>
        <v>#N/A</v>
      </c>
      <c r="AB614" s="20">
        <f>MATCH("R",$J615:$J$1000,0)</f>
        <v>25</v>
      </c>
      <c r="AC614" s="20">
        <f>ROW()</f>
        <v>614</v>
      </c>
      <c r="AD614" s="24" t="e">
        <f t="shared" ca="1" si="57"/>
        <v>#N/A</v>
      </c>
      <c r="AE614" t="str">
        <f t="shared" ca="1" si="56"/>
        <v>E</v>
      </c>
    </row>
    <row r="615" spans="1:31">
      <c r="A615"/>
      <c r="J615" s="12" t="str">
        <f>SSN_7!J2596</f>
        <v/>
      </c>
      <c r="K615" s="30" t="str">
        <f>SSN_7!K2596</f>
        <v xml:space="preserve">    </v>
      </c>
      <c r="L615" s="30" t="str">
        <f>SSN_7!L2596</f>
        <v xml:space="preserve"> -99</v>
      </c>
      <c r="M615" s="30" t="str">
        <f>SSN_7!M2596</f>
        <v xml:space="preserve"> -99</v>
      </c>
      <c r="N615" s="30" t="str">
        <f>SSN_7!N2596</f>
        <v xml:space="preserve"> -91</v>
      </c>
      <c r="O615" s="30" t="str">
        <f>SSN_7!O2596</f>
        <v xml:space="preserve"> -91</v>
      </c>
      <c r="P615" s="30" t="str">
        <f>SSN_7!P2596</f>
        <v xml:space="preserve"> -92</v>
      </c>
      <c r="Q615" s="30" t="str">
        <f>SSN_7!Q2596</f>
        <v xml:space="preserve"> -97</v>
      </c>
      <c r="R615" s="30" t="str">
        <f>SSN_7!R2596</f>
        <v>-122</v>
      </c>
      <c r="S615" s="30" t="str">
        <f>SSN_7!S2596</f>
        <v>-167</v>
      </c>
      <c r="T615" s="30" t="str">
        <f>SSN_7!T2596</f>
        <v>-168</v>
      </c>
      <c r="U615" s="30" t="str">
        <f>SSN_7!U2596</f>
        <v>-169</v>
      </c>
      <c r="V615" s="30" t="str">
        <f>SSN_7!V2596</f>
        <v>-170</v>
      </c>
      <c r="X615" t="e">
        <f>VLOOKUP(K615,$X$1:Y$30,2,FALSE())</f>
        <v>#N/A</v>
      </c>
      <c r="AB615" s="20">
        <f>MATCH("R",$J616:$J$1000,0)</f>
        <v>24</v>
      </c>
      <c r="AC615" s="20">
        <f>ROW()</f>
        <v>615</v>
      </c>
      <c r="AD615" s="24" t="e">
        <f t="shared" ca="1" si="57"/>
        <v>#N/A</v>
      </c>
      <c r="AE615" t="str">
        <f t="shared" ca="1" si="56"/>
        <v>E</v>
      </c>
    </row>
    <row r="616" spans="1:31">
      <c r="A616"/>
      <c r="J616" s="12" t="str">
        <f>SSN_7!J2597</f>
        <v/>
      </c>
      <c r="K616" s="30" t="str">
        <f>SSN_7!K2597</f>
        <v xml:space="preserve">    </v>
      </c>
      <c r="L616" s="30" t="str">
        <f>SSN_7!L2597</f>
        <v>-159</v>
      </c>
      <c r="M616" s="30" t="str">
        <f>SSN_7!M2597</f>
        <v>-140</v>
      </c>
      <c r="N616" s="30" t="str">
        <f>SSN_7!N2597</f>
        <v>-148</v>
      </c>
      <c r="O616" s="30" t="str">
        <f>SSN_7!O2597</f>
        <v>-152</v>
      </c>
      <c r="P616" s="30" t="str">
        <f>SSN_7!P2597</f>
        <v>-155</v>
      </c>
      <c r="Q616" s="30" t="str">
        <f>SSN_7!Q2597</f>
        <v>-158</v>
      </c>
      <c r="R616" s="30" t="str">
        <f>SSN_7!R2597</f>
        <v>-162</v>
      </c>
      <c r="S616" s="30" t="str">
        <f>SSN_7!S2597</f>
        <v>-166</v>
      </c>
      <c r="T616" s="30" t="str">
        <f>SSN_7!T2597</f>
        <v>-168</v>
      </c>
      <c r="U616" s="30" t="str">
        <f>SSN_7!U2597</f>
        <v>-170</v>
      </c>
      <c r="V616" s="30" t="str">
        <f>SSN_7!V2597</f>
        <v>-172</v>
      </c>
      <c r="X616" t="e">
        <f>VLOOKUP(K616,$X$1:Y$30,2,FALSE())</f>
        <v>#N/A</v>
      </c>
      <c r="AB616" s="20">
        <f>MATCH("R",$J617:$J$1000,0)</f>
        <v>23</v>
      </c>
      <c r="AC616" s="20">
        <f>ROW()</f>
        <v>616</v>
      </c>
      <c r="AD616" s="24" t="e">
        <f t="shared" ca="1" si="57"/>
        <v>#N/A</v>
      </c>
      <c r="AE616" t="str">
        <f t="shared" ca="1" si="56"/>
        <v>E</v>
      </c>
    </row>
    <row r="617" spans="1:31">
      <c r="A617"/>
      <c r="J617" s="12" t="str">
        <f>SSN_7!J2598</f>
        <v/>
      </c>
      <c r="K617" s="30" t="str">
        <f>SSN_7!K2598</f>
        <v xml:space="preserve">    </v>
      </c>
      <c r="L617" s="30" t="str">
        <f>SSN_7!L2598</f>
        <v xml:space="preserve">  60</v>
      </c>
      <c r="M617" s="30" t="str">
        <f>SSN_7!M2598</f>
        <v xml:space="preserve">  41</v>
      </c>
      <c r="N617" s="30" t="str">
        <f>SSN_7!N2598</f>
        <v xml:space="preserve">  58</v>
      </c>
      <c r="O617" s="30" t="str">
        <f>SSN_7!O2598</f>
        <v xml:space="preserve">  61</v>
      </c>
      <c r="P617" s="30" t="str">
        <f>SSN_7!P2598</f>
        <v xml:space="preserve">  63</v>
      </c>
      <c r="Q617" s="30" t="str">
        <f>SSN_7!Q2598</f>
        <v xml:space="preserve">  62</v>
      </c>
      <c r="R617" s="30" t="str">
        <f>SSN_7!R2598</f>
        <v xml:space="preserve">  39</v>
      </c>
      <c r="S617" s="30" t="str">
        <f>SSN_7!S2598</f>
        <v xml:space="preserve">  -1</v>
      </c>
      <c r="T617" s="30" t="str">
        <f>SSN_7!T2598</f>
        <v xml:space="preserve">   0</v>
      </c>
      <c r="U617" s="30" t="str">
        <f>SSN_7!U2598</f>
        <v xml:space="preserve">   1</v>
      </c>
      <c r="V617" s="30" t="str">
        <f>SSN_7!V2598</f>
        <v xml:space="preserve">   2</v>
      </c>
      <c r="X617" t="e">
        <f>VLOOKUP(K617,$X$1:Y$30,2,FALSE())</f>
        <v>#N/A</v>
      </c>
      <c r="AB617" s="20">
        <f>MATCH("R",$J618:$J$1000,0)</f>
        <v>22</v>
      </c>
      <c r="AC617" s="20">
        <f>ROW()</f>
        <v>617</v>
      </c>
      <c r="AD617" s="24" t="e">
        <f t="shared" ca="1" si="57"/>
        <v>#N/A</v>
      </c>
      <c r="AE617" t="str">
        <f t="shared" ca="1" si="56"/>
        <v>E</v>
      </c>
    </row>
    <row r="618" spans="1:31">
      <c r="A618"/>
      <c r="J618" s="12" t="str">
        <f>SSN_7!J2599</f>
        <v/>
      </c>
      <c r="K618" s="30" t="str">
        <f>SSN_7!K2599</f>
        <v xml:space="preserve">    </v>
      </c>
      <c r="L618" s="30" t="str">
        <f>SSN_7!L2599</f>
        <v xml:space="preserve">  29</v>
      </c>
      <c r="M618" s="30" t="str">
        <f>SSN_7!M2599</f>
        <v xml:space="preserve">  44</v>
      </c>
      <c r="N618" s="30" t="str">
        <f>SSN_7!N2599</f>
        <v xml:space="preserve">  28</v>
      </c>
      <c r="O618" s="30" t="str">
        <f>SSN_7!O2599</f>
        <v xml:space="preserve">  24</v>
      </c>
      <c r="P618" s="30" t="str">
        <f>SSN_7!P2599</f>
        <v xml:space="preserve">  22</v>
      </c>
      <c r="Q618" s="30" t="str">
        <f>SSN_7!Q2599</f>
        <v xml:space="preserve">  26</v>
      </c>
      <c r="R618" s="30" t="str">
        <f>SSN_7!R2599</f>
        <v xml:space="preserve">  57</v>
      </c>
      <c r="S618" s="30" t="str">
        <f>SSN_7!S2599</f>
        <v xml:space="preserve">  86</v>
      </c>
      <c r="T618" s="30" t="str">
        <f>SSN_7!T2599</f>
        <v xml:space="preserve">  84</v>
      </c>
      <c r="U618" s="30" t="str">
        <f>SSN_7!U2599</f>
        <v xml:space="preserve">  84</v>
      </c>
      <c r="V618" s="30" t="str">
        <f>SSN_7!V2599</f>
        <v xml:space="preserve">  83</v>
      </c>
      <c r="X618" t="e">
        <f>VLOOKUP(K618,$X$1:Y$30,2,FALSE())</f>
        <v>#N/A</v>
      </c>
      <c r="AB618" s="20">
        <f>MATCH("R",$J619:$J$1000,0)</f>
        <v>21</v>
      </c>
      <c r="AC618" s="20">
        <f>ROW()</f>
        <v>618</v>
      </c>
      <c r="AD618" s="24" t="e">
        <f t="shared" ca="1" si="57"/>
        <v>#N/A</v>
      </c>
      <c r="AE618" t="str">
        <f t="shared" ca="1" si="56"/>
        <v>E</v>
      </c>
    </row>
    <row r="619" spans="1:31">
      <c r="A619"/>
      <c r="J619" s="12" t="str">
        <f>SSN_7!J2600</f>
        <v/>
      </c>
      <c r="K619" s="30" t="str">
        <f>SSN_7!K2600</f>
        <v xml:space="preserve">    </v>
      </c>
      <c r="L619" s="30" t="str">
        <f>SSN_7!L2600</f>
        <v>0.03</v>
      </c>
      <c r="M619" s="30" t="str">
        <f>SSN_7!M2600</f>
        <v>0.00</v>
      </c>
      <c r="N619" s="30" t="str">
        <f>SSN_7!N2600</f>
        <v>0.01</v>
      </c>
      <c r="O619" s="30" t="str">
        <f>SSN_7!O2600</f>
        <v>0.02</v>
      </c>
      <c r="P619" s="30" t="str">
        <f>SSN_7!P2600</f>
        <v>0.05</v>
      </c>
      <c r="Q619" s="30" t="str">
        <f>SSN_7!Q2600</f>
        <v>0.04</v>
      </c>
      <c r="R619" s="30" t="str">
        <f>SSN_7!R2600</f>
        <v>0.01</v>
      </c>
      <c r="S619" s="30" t="str">
        <f>SSN_7!S2600</f>
        <v>0.00</v>
      </c>
      <c r="T619" s="30" t="str">
        <f>SSN_7!T2600</f>
        <v>0.00</v>
      </c>
      <c r="U619" s="30" t="str">
        <f>SSN_7!U2600</f>
        <v>0.00</v>
      </c>
      <c r="V619" s="30" t="str">
        <f>SSN_7!V2600</f>
        <v>0.00</v>
      </c>
      <c r="X619" t="e">
        <f>VLOOKUP(K619,$X$1:Y$30,2,FALSE())</f>
        <v>#N/A</v>
      </c>
      <c r="AB619" s="20">
        <f>MATCH("R",$J620:$J$1000,0)</f>
        <v>20</v>
      </c>
      <c r="AC619" s="20">
        <f>ROW()</f>
        <v>619</v>
      </c>
      <c r="AD619" s="24" t="e">
        <f t="shared" ca="1" si="57"/>
        <v>#N/A</v>
      </c>
      <c r="AE619" t="str">
        <f t="shared" ca="1" si="56"/>
        <v>E</v>
      </c>
    </row>
    <row r="620" spans="1:31">
      <c r="A620"/>
      <c r="J620" s="12" t="str">
        <f>SSN_7!J2601</f>
        <v/>
      </c>
      <c r="K620" s="30" t="str">
        <f>SSN_7!K2601</f>
        <v xml:space="preserve">    </v>
      </c>
      <c r="L620" s="30" t="str">
        <f>SSN_7!L2601</f>
        <v>0.00</v>
      </c>
      <c r="M620" s="30" t="str">
        <f>SSN_7!M2601</f>
        <v>0.00</v>
      </c>
      <c r="N620" s="30" t="str">
        <f>SSN_7!N2601</f>
        <v>0.00</v>
      </c>
      <c r="O620" s="30" t="str">
        <f>SSN_7!O2601</f>
        <v>0.00</v>
      </c>
      <c r="P620" s="30" t="str">
        <f>SSN_7!P2601</f>
        <v>0.00</v>
      </c>
      <c r="Q620" s="30" t="str">
        <f>SSN_7!Q2601</f>
        <v>0.00</v>
      </c>
      <c r="R620" s="30" t="str">
        <f>SSN_7!R2601</f>
        <v>0.00</v>
      </c>
      <c r="S620" s="30" t="str">
        <f>SSN_7!S2601</f>
        <v>0.00</v>
      </c>
      <c r="T620" s="30" t="str">
        <f>SSN_7!T2601</f>
        <v>0.00</v>
      </c>
      <c r="U620" s="30" t="str">
        <f>SSN_7!U2601</f>
        <v>0.00</v>
      </c>
      <c r="V620" s="30" t="str">
        <f>SSN_7!V2601</f>
        <v>0.00</v>
      </c>
      <c r="X620" t="e">
        <f>VLOOKUP(K620,$X$1:Y$30,2,FALSE())</f>
        <v>#N/A</v>
      </c>
      <c r="AB620" s="20">
        <f>MATCH("R",$J621:$J$1000,0)</f>
        <v>19</v>
      </c>
      <c r="AC620" s="20">
        <f>ROW()</f>
        <v>620</v>
      </c>
      <c r="AD620" s="24" t="e">
        <f t="shared" ca="1" si="57"/>
        <v>#N/A</v>
      </c>
      <c r="AE620" t="str">
        <f t="shared" ca="1" si="56"/>
        <v>E</v>
      </c>
    </row>
    <row r="621" spans="1:31">
      <c r="A621"/>
      <c r="J621" s="12" t="str">
        <f>SSN_7!J2602</f>
        <v/>
      </c>
      <c r="K621" s="30" t="str">
        <f>SSN_7!K2602</f>
        <v xml:space="preserve">    </v>
      </c>
      <c r="L621" s="30" t="str">
        <f>SSN_7!L2602</f>
        <v>0.09</v>
      </c>
      <c r="M621" s="30" t="str">
        <f>SSN_7!M2602</f>
        <v>0.01</v>
      </c>
      <c r="N621" s="30" t="str">
        <f>SSN_7!N2602</f>
        <v>0.07</v>
      </c>
      <c r="O621" s="30" t="str">
        <f>SSN_7!O2602</f>
        <v>0.10</v>
      </c>
      <c r="P621" s="30" t="str">
        <f>SSN_7!P2602</f>
        <v>0.12</v>
      </c>
      <c r="Q621" s="30" t="str">
        <f>SSN_7!Q2602</f>
        <v>0.10</v>
      </c>
      <c r="R621" s="30" t="str">
        <f>SSN_7!R2602</f>
        <v>0.02</v>
      </c>
      <c r="S621" s="30" t="str">
        <f>SSN_7!S2602</f>
        <v>0.00</v>
      </c>
      <c r="T621" s="30" t="str">
        <f>SSN_7!T2602</f>
        <v>0.00</v>
      </c>
      <c r="U621" s="30" t="str">
        <f>SSN_7!U2602</f>
        <v>0.00</v>
      </c>
      <c r="V621" s="30" t="str">
        <f>SSN_7!V2602</f>
        <v>0.00</v>
      </c>
      <c r="X621" t="e">
        <f>VLOOKUP(K621,$X$1:Y$30,2,FALSE())</f>
        <v>#N/A</v>
      </c>
      <c r="AB621" s="20">
        <f>MATCH("R",$J622:$J$1000,0)</f>
        <v>18</v>
      </c>
      <c r="AC621" s="20">
        <f>ROW()</f>
        <v>621</v>
      </c>
      <c r="AD621" s="24" t="e">
        <f t="shared" ca="1" si="57"/>
        <v>#N/A</v>
      </c>
      <c r="AE621" t="str">
        <f t="shared" ca="1" si="56"/>
        <v>E</v>
      </c>
    </row>
    <row r="622" spans="1:31">
      <c r="A622"/>
      <c r="J622" s="12" t="str">
        <f>SSN_7!J2603</f>
        <v/>
      </c>
      <c r="K622" s="30" t="str">
        <f>SSN_7!K2603</f>
        <v xml:space="preserve">    </v>
      </c>
      <c r="L622" s="30" t="str">
        <f>SSN_7!L2603</f>
        <v>13.0</v>
      </c>
      <c r="M622" s="30" t="str">
        <f>SSN_7!M2603</f>
        <v xml:space="preserve"> 7.1</v>
      </c>
      <c r="N622" s="30" t="str">
        <f>SSN_7!N2603</f>
        <v xml:space="preserve"> 7.5</v>
      </c>
      <c r="O622" s="30" t="str">
        <f>SSN_7!O2603</f>
        <v xml:space="preserve"> 7.1</v>
      </c>
      <c r="P622" s="30" t="str">
        <f>SSN_7!P2603</f>
        <v xml:space="preserve"> 7.2</v>
      </c>
      <c r="Q622" s="30" t="str">
        <f>SSN_7!Q2603</f>
        <v>11.9</v>
      </c>
      <c r="R622" s="30" t="str">
        <f>SSN_7!R2603</f>
        <v>21.4</v>
      </c>
      <c r="S622" s="30" t="str">
        <f>SSN_7!S2603</f>
        <v xml:space="preserve"> 7.1</v>
      </c>
      <c r="T622" s="30" t="str">
        <f>SSN_7!T2603</f>
        <v xml:space="preserve"> 7.1</v>
      </c>
      <c r="U622" s="30" t="str">
        <f>SSN_7!U2603</f>
        <v xml:space="preserve"> 7.1</v>
      </c>
      <c r="V622" s="30" t="str">
        <f>SSN_7!V2603</f>
        <v xml:space="preserve"> 7.1</v>
      </c>
      <c r="X622" t="e">
        <f>VLOOKUP(K622,$X$1:Y$30,2,FALSE())</f>
        <v>#N/A</v>
      </c>
      <c r="AB622" s="20">
        <f>MATCH("R",$J623:$J$1000,0)</f>
        <v>17</v>
      </c>
      <c r="AC622" s="20">
        <f>ROW()</f>
        <v>622</v>
      </c>
      <c r="AD622" s="24" t="e">
        <f t="shared" ca="1" si="57"/>
        <v>#N/A</v>
      </c>
      <c r="AE622" t="str">
        <f t="shared" ca="1" si="56"/>
        <v>E</v>
      </c>
    </row>
    <row r="623" spans="1:31">
      <c r="A623"/>
      <c r="J623" s="12" t="str">
        <f>SSN_7!J2604</f>
        <v/>
      </c>
      <c r="K623" s="30" t="str">
        <f>SSN_7!K2604</f>
        <v xml:space="preserve">    </v>
      </c>
      <c r="L623" s="30" t="str">
        <f>SSN_7!L2604</f>
        <v xml:space="preserve"> 7.6</v>
      </c>
      <c r="M623" s="30" t="str">
        <f>SSN_7!M2604</f>
        <v xml:space="preserve"> 4.6</v>
      </c>
      <c r="N623" s="30" t="str">
        <f>SSN_7!N2604</f>
        <v xml:space="preserve"> 5.2</v>
      </c>
      <c r="O623" s="30" t="str">
        <f>SSN_7!O2604</f>
        <v xml:space="preserve"> 4.6</v>
      </c>
      <c r="P623" s="30" t="str">
        <f>SSN_7!P2604</f>
        <v xml:space="preserve"> 4.6</v>
      </c>
      <c r="Q623" s="30" t="str">
        <f>SSN_7!Q2604</f>
        <v xml:space="preserve"> 6.4</v>
      </c>
      <c r="R623" s="30" t="str">
        <f>SSN_7!R2604</f>
        <v>18.4</v>
      </c>
      <c r="S623" s="30" t="str">
        <f>SSN_7!S2604</f>
        <v>20.0</v>
      </c>
      <c r="T623" s="30" t="str">
        <f>SSN_7!T2604</f>
        <v xml:space="preserve"> 4.6</v>
      </c>
      <c r="U623" s="30" t="str">
        <f>SSN_7!U2604</f>
        <v xml:space="preserve"> 4.6</v>
      </c>
      <c r="V623" s="30" t="str">
        <f>SSN_7!V2604</f>
        <v xml:space="preserve"> 4.6</v>
      </c>
      <c r="X623" t="e">
        <f>VLOOKUP(K623,$X$1:Y$30,2,FALSE())</f>
        <v>#N/A</v>
      </c>
      <c r="AB623" s="20">
        <f>MATCH("R",$J624:$J$1000,0)</f>
        <v>16</v>
      </c>
      <c r="AC623" s="20">
        <f>ROW()</f>
        <v>623</v>
      </c>
      <c r="AD623" s="24" t="e">
        <f t="shared" ca="1" si="57"/>
        <v>#N/A</v>
      </c>
      <c r="AE623" t="str">
        <f t="shared" ca="1" si="56"/>
        <v>E</v>
      </c>
    </row>
    <row r="624" spans="1:31">
      <c r="A624"/>
      <c r="J624" s="12" t="str">
        <f>SSN_7!J2605</f>
        <v/>
      </c>
      <c r="K624" s="30" t="str">
        <f>SSN_7!K2605</f>
        <v xml:space="preserve">    </v>
      </c>
      <c r="L624" s="30" t="str">
        <f>SSN_7!L2605</f>
        <v>15.9</v>
      </c>
      <c r="M624" s="30" t="str">
        <f>SSN_7!M2605</f>
        <v>12.0</v>
      </c>
      <c r="N624" s="30" t="str">
        <f>SSN_7!N2605</f>
        <v>12.3</v>
      </c>
      <c r="O624" s="30" t="str">
        <f>SSN_7!O2605</f>
        <v>12.0</v>
      </c>
      <c r="P624" s="30" t="str">
        <f>SSN_7!P2605</f>
        <v>12.0</v>
      </c>
      <c r="Q624" s="30" t="str">
        <f>SSN_7!Q2605</f>
        <v>15.1</v>
      </c>
      <c r="R624" s="30" t="str">
        <f>SSN_7!R2605</f>
        <v>23.2</v>
      </c>
      <c r="S624" s="30" t="str">
        <f>SSN_7!S2605</f>
        <v>11.7</v>
      </c>
      <c r="T624" s="30" t="str">
        <f>SSN_7!T2605</f>
        <v>11.9</v>
      </c>
      <c r="U624" s="30" t="str">
        <f>SSN_7!U2605</f>
        <v>12.0</v>
      </c>
      <c r="V624" s="30" t="str">
        <f>SSN_7!V2605</f>
        <v>12.0</v>
      </c>
      <c r="X624" t="e">
        <f>VLOOKUP(K624,$X$1:Y$30,2,FALSE())</f>
        <v>#N/A</v>
      </c>
      <c r="AB624" s="20">
        <f>MATCH("R",$J625:$J$1000,0)</f>
        <v>15</v>
      </c>
      <c r="AC624" s="20">
        <f>ROW()</f>
        <v>624</v>
      </c>
      <c r="AD624" s="24" t="e">
        <f t="shared" ca="1" si="57"/>
        <v>#N/A</v>
      </c>
      <c r="AE624" t="str">
        <f t="shared" ca="1" si="56"/>
        <v>E</v>
      </c>
    </row>
    <row r="625" spans="1:31">
      <c r="A625"/>
      <c r="J625" s="12" t="str">
        <f>SSN_7!J2606</f>
        <v/>
      </c>
      <c r="K625" s="30" t="str">
        <f>SSN_7!K2606</f>
        <v xml:space="preserve">    </v>
      </c>
      <c r="L625" s="30" t="str">
        <f>SSN_7!L2606</f>
        <v xml:space="preserve"> 9.2</v>
      </c>
      <c r="M625" s="30" t="str">
        <f>SSN_7!M2606</f>
        <v xml:space="preserve"> 7.6</v>
      </c>
      <c r="N625" s="30" t="str">
        <f>SSN_7!N2606</f>
        <v xml:space="preserve"> 7.9</v>
      </c>
      <c r="O625" s="30" t="str">
        <f>SSN_7!O2606</f>
        <v xml:space="preserve"> 7.5</v>
      </c>
      <c r="P625" s="30" t="str">
        <f>SSN_7!P2606</f>
        <v xml:space="preserve"> 7.4</v>
      </c>
      <c r="Q625" s="30" t="str">
        <f>SSN_7!Q2606</f>
        <v xml:space="preserve"> 8.3</v>
      </c>
      <c r="R625" s="30" t="str">
        <f>SSN_7!R2606</f>
        <v>19.1</v>
      </c>
      <c r="S625" s="30" t="str">
        <f>SSN_7!S2606</f>
        <v>20.7</v>
      </c>
      <c r="T625" s="30" t="str">
        <f>SSN_7!T2606</f>
        <v xml:space="preserve"> 7.4</v>
      </c>
      <c r="U625" s="30" t="str">
        <f>SSN_7!U2606</f>
        <v xml:space="preserve"> 7.5</v>
      </c>
      <c r="V625" s="30" t="str">
        <f>SSN_7!V2606</f>
        <v xml:space="preserve"> 7.5</v>
      </c>
      <c r="X625" t="e">
        <f>VLOOKUP(K625,$X$1:Y$30,2,FALSE())</f>
        <v>#N/A</v>
      </c>
      <c r="AB625" s="20">
        <f>MATCH("R",$J626:$J$1000,0)</f>
        <v>14</v>
      </c>
      <c r="AC625" s="20">
        <f>ROW()</f>
        <v>625</v>
      </c>
      <c r="AD625" s="24" t="e">
        <f t="shared" ca="1" si="57"/>
        <v>#N/A</v>
      </c>
      <c r="AE625" t="str">
        <f t="shared" ca="1" si="56"/>
        <v>E</v>
      </c>
    </row>
    <row r="626" spans="1:31">
      <c r="A626"/>
      <c r="J626" s="12" t="str">
        <f>SSN_7!J2607</f>
        <v/>
      </c>
      <c r="K626" s="30" t="str">
        <f>SSN_7!K2607</f>
        <v xml:space="preserve">    </v>
      </c>
      <c r="L626" s="30" t="str">
        <f>SSN_7!L2607</f>
        <v xml:space="preserve"> 3.2</v>
      </c>
      <c r="M626" s="30" t="str">
        <f>SSN_7!M2607</f>
        <v xml:space="preserve"> 0.4</v>
      </c>
      <c r="N626" s="30" t="str">
        <f>SSN_7!N2607</f>
        <v xml:space="preserve"> 3.6</v>
      </c>
      <c r="O626" s="30" t="str">
        <f>SSN_7!O2607</f>
        <v xml:space="preserve"> 3.3</v>
      </c>
      <c r="P626" s="30" t="str">
        <f>SSN_7!P2607</f>
        <v xml:space="preserve"> 3.1</v>
      </c>
      <c r="Q626" s="30" t="str">
        <f>SSN_7!Q2607</f>
        <v xml:space="preserve"> 3.1</v>
      </c>
      <c r="R626" s="30" t="str">
        <f>SSN_7!R2607</f>
        <v xml:space="preserve"> 3.0</v>
      </c>
      <c r="S626" s="30" t="str">
        <f>SSN_7!S2607</f>
        <v xml:space="preserve"> 2.9</v>
      </c>
      <c r="T626" s="30" t="str">
        <f>SSN_7!T2607</f>
        <v xml:space="preserve"> 2.8</v>
      </c>
      <c r="U626" s="30" t="str">
        <f>SSN_7!U2607</f>
        <v xml:space="preserve"> 2.8</v>
      </c>
      <c r="V626" s="30" t="str">
        <f>SSN_7!V2607</f>
        <v xml:space="preserve"> 2.7</v>
      </c>
      <c r="X626" t="e">
        <f>VLOOKUP(K626,$X$1:Y$30,2,FALSE())</f>
        <v>#N/A</v>
      </c>
      <c r="AB626" s="20">
        <f>MATCH("R",$J627:$J$1000,0)</f>
        <v>13</v>
      </c>
      <c r="AC626" s="20">
        <f>ROW()</f>
        <v>626</v>
      </c>
      <c r="AD626" s="24" t="e">
        <f t="shared" ca="1" si="57"/>
        <v>#N/A</v>
      </c>
      <c r="AE626" t="str">
        <f t="shared" ca="1" si="56"/>
        <v>E</v>
      </c>
    </row>
    <row r="627" spans="1:31">
      <c r="A627"/>
      <c r="J627" s="12" t="str">
        <f>SSN_7!J2608</f>
        <v/>
      </c>
      <c r="K627" s="30" t="str">
        <f>SSN_7!K2608</f>
        <v xml:space="preserve">    </v>
      </c>
      <c r="L627" s="30" t="str">
        <f>SSN_7!L2608</f>
        <v xml:space="preserve"> 3.2</v>
      </c>
      <c r="M627" s="30" t="str">
        <f>SSN_7!M2608</f>
        <v xml:space="preserve"> 0.5</v>
      </c>
      <c r="N627" s="30" t="str">
        <f>SSN_7!N2608</f>
        <v xml:space="preserve"> 3.6</v>
      </c>
      <c r="O627" s="30" t="str">
        <f>SSN_7!O2608</f>
        <v xml:space="preserve"> 3.3</v>
      </c>
      <c r="P627" s="30" t="str">
        <f>SSN_7!P2608</f>
        <v xml:space="preserve"> 3.1</v>
      </c>
      <c r="Q627" s="30" t="str">
        <f>SSN_7!Q2608</f>
        <v xml:space="preserve"> 3.1</v>
      </c>
      <c r="R627" s="30" t="str">
        <f>SSN_7!R2608</f>
        <v xml:space="preserve"> 3.0</v>
      </c>
      <c r="S627" s="30" t="str">
        <f>SSN_7!S2608</f>
        <v xml:space="preserve"> 2.9</v>
      </c>
      <c r="T627" s="30" t="str">
        <f>SSN_7!T2608</f>
        <v xml:space="preserve"> 2.8</v>
      </c>
      <c r="U627" s="30" t="str">
        <f>SSN_7!U2608</f>
        <v xml:space="preserve"> 2.8</v>
      </c>
      <c r="V627" s="30" t="str">
        <f>SSN_7!V2608</f>
        <v xml:space="preserve"> 2.7</v>
      </c>
      <c r="X627" t="e">
        <f>VLOOKUP(K627,$X$1:Y$30,2,FALSE())</f>
        <v>#N/A</v>
      </c>
      <c r="AB627" s="20">
        <f>MATCH("R",$J628:$J$1000,0)</f>
        <v>12</v>
      </c>
      <c r="AC627" s="20">
        <f>ROW()</f>
        <v>627</v>
      </c>
      <c r="AD627" s="24" t="e">
        <f t="shared" ca="1" si="57"/>
        <v>#N/A</v>
      </c>
      <c r="AE627" t="str">
        <f t="shared" ca="1" si="56"/>
        <v>E</v>
      </c>
    </row>
    <row r="628" spans="1:31">
      <c r="A628"/>
      <c r="J628" s="12" t="str">
        <f>SSN_7!J2609</f>
        <v/>
      </c>
      <c r="K628" s="30" t="str">
        <f>SSN_7!K2609</f>
        <v xml:space="preserve">    </v>
      </c>
      <c r="L628" s="30" t="str">
        <f>SSN_7!L2609</f>
        <v xml:space="preserve">  44</v>
      </c>
      <c r="M628" s="30" t="str">
        <f>SSN_7!M2609</f>
        <v xml:space="preserve">  29</v>
      </c>
      <c r="N628" s="30" t="str">
        <f>SSN_7!N2609</f>
        <v xml:space="preserve">  45</v>
      </c>
      <c r="O628" s="30" t="str">
        <f>SSN_7!O2609</f>
        <v xml:space="preserve">  49</v>
      </c>
      <c r="P628" s="30" t="str">
        <f>SSN_7!P2609</f>
        <v xml:space="preserve">  51</v>
      </c>
      <c r="Q628" s="30" t="str">
        <f>SSN_7!Q2609</f>
        <v xml:space="preserve">  47</v>
      </c>
      <c r="R628" s="30" t="str">
        <f>SSN_7!R2609</f>
        <v xml:space="preserve">  16</v>
      </c>
      <c r="S628" s="30" t="str">
        <f>SSN_7!S2609</f>
        <v xml:space="preserve"> -13</v>
      </c>
      <c r="T628" s="30" t="str">
        <f>SSN_7!T2609</f>
        <v xml:space="preserve"> -11</v>
      </c>
      <c r="U628" s="30" t="str">
        <f>SSN_7!U2609</f>
        <v xml:space="preserve"> -11</v>
      </c>
      <c r="V628" s="30" t="str">
        <f>SSN_7!V2609</f>
        <v xml:space="preserve"> -10</v>
      </c>
      <c r="X628" t="e">
        <f>VLOOKUP(K628,$X$1:Y$30,2,FALSE())</f>
        <v>#N/A</v>
      </c>
      <c r="AB628" s="20">
        <f>MATCH("R",$J629:$J$1000,0)</f>
        <v>11</v>
      </c>
      <c r="AC628" s="20">
        <f>ROW()</f>
        <v>628</v>
      </c>
      <c r="AD628" s="24" t="e">
        <f t="shared" ca="1" si="57"/>
        <v>#N/A</v>
      </c>
      <c r="AE628" t="str">
        <f t="shared" ca="1" si="56"/>
        <v>E</v>
      </c>
    </row>
    <row r="629" spans="1:31">
      <c r="A629"/>
      <c r="J629" s="12" t="str">
        <f>SSN_7!J2610</f>
        <v/>
      </c>
      <c r="K629" s="30" t="str">
        <f>SSN_7!K2610</f>
        <v xml:space="preserve">    </v>
      </c>
      <c r="L629" s="30" t="str">
        <f>SSN_7!L2610</f>
        <v xml:space="preserve">RSI </v>
      </c>
      <c r="M629" s="30" t="str">
        <f>SSN_7!M2610</f>
        <v>oeff</v>
      </c>
      <c r="N629" s="30" t="str">
        <f>SSN_7!N2610</f>
        <v>Dail</v>
      </c>
      <c r="O629" s="30" t="str">
        <f>SSN_7!O2610</f>
        <v xml:space="preserve">)   </v>
      </c>
      <c r="P629" s="30" t="str">
        <f>SSN_7!P2610</f>
        <v xml:space="preserve">    </v>
      </c>
      <c r="Q629" s="30" t="str">
        <f>SSN_7!Q2610</f>
        <v>METH</v>
      </c>
      <c r="R629" s="30" t="str">
        <f>SSN_7!R2610</f>
        <v>D 30</v>
      </c>
      <c r="S629" s="30" t="str">
        <f>SSN_7!S2610</f>
        <v xml:space="preserve">  VO</v>
      </c>
      <c r="T629" s="30" t="str">
        <f>SSN_7!T2610</f>
        <v xml:space="preserve">CAP </v>
      </c>
      <c r="U629" s="30" t="str">
        <f>SSN_7!U2610</f>
        <v>6.12</v>
      </c>
      <c r="V629" s="30" t="str">
        <f>SSN_7!V2610</f>
        <v xml:space="preserve">7W  </v>
      </c>
      <c r="X629" t="e">
        <f>VLOOKUP(K629,$X$1:Y$30,2,FALSE())</f>
        <v>#N/A</v>
      </c>
      <c r="AB629" s="20">
        <f>MATCH("R",$J630:$J$1000,0)</f>
        <v>10</v>
      </c>
      <c r="AC629" s="20">
        <f>ROW()</f>
        <v>629</v>
      </c>
      <c r="AD629" s="24" t="e">
        <f t="shared" ca="1" si="57"/>
        <v>#N/A</v>
      </c>
      <c r="AE629" t="str">
        <f t="shared" ca="1" si="56"/>
        <v>E</v>
      </c>
    </row>
    <row r="630" spans="1:31">
      <c r="A630"/>
      <c r="J630" s="12" t="str">
        <f>SSN_7!J2611</f>
        <v/>
      </c>
      <c r="K630" s="30" t="str">
        <f>SSN_7!K2611</f>
        <v/>
      </c>
      <c r="L630" s="30" t="str">
        <f>SSN_7!L2611</f>
        <v/>
      </c>
      <c r="M630" s="30" t="str">
        <f>SSN_7!M2611</f>
        <v/>
      </c>
      <c r="N630" s="30" t="str">
        <f>SSN_7!N2611</f>
        <v/>
      </c>
      <c r="O630" s="30" t="str">
        <f>SSN_7!O2611</f>
        <v/>
      </c>
      <c r="P630" s="30" t="str">
        <f>SSN_7!P2611</f>
        <v/>
      </c>
      <c r="Q630" s="30" t="str">
        <f>SSN_7!Q2611</f>
        <v/>
      </c>
      <c r="R630" s="30" t="str">
        <f>SSN_7!R2611</f>
        <v/>
      </c>
      <c r="S630" s="30" t="str">
        <f>SSN_7!S2611</f>
        <v/>
      </c>
      <c r="T630" s="30" t="str">
        <f>SSN_7!T2611</f>
        <v/>
      </c>
      <c r="U630" s="30" t="str">
        <f>SSN_7!U2611</f>
        <v/>
      </c>
      <c r="V630" s="30" t="str">
        <f>SSN_7!V2611</f>
        <v/>
      </c>
      <c r="X630" t="e">
        <f>VLOOKUP(K630,$X$1:Y$30,2,FALSE())</f>
        <v>#N/A</v>
      </c>
      <c r="AB630" s="20">
        <f>MATCH("R",$J631:$J$1000,0)</f>
        <v>9</v>
      </c>
      <c r="AC630" s="20">
        <f>ROW()</f>
        <v>630</v>
      </c>
      <c r="AD630" s="24" t="e">
        <f t="shared" ca="1" si="57"/>
        <v>#N/A</v>
      </c>
      <c r="AE630" t="str">
        <f t="shared" ca="1" si="56"/>
        <v>E</v>
      </c>
    </row>
    <row r="631" spans="1:31">
      <c r="A631"/>
      <c r="J631" s="12" t="str">
        <f>SSN_7!J2612</f>
        <v/>
      </c>
      <c r="K631" s="30" t="str">
        <f>SSN_7!K2612</f>
        <v>Jan,</v>
      </c>
      <c r="L631" s="30" t="str">
        <f>SSN_7!L2612</f>
        <v>1 20</v>
      </c>
      <c r="M631" s="30" t="str">
        <f>SSN_7!M2612</f>
        <v xml:space="preserve">6   </v>
      </c>
      <c r="N631" s="30" t="str">
        <f>SSN_7!N2612</f>
        <v xml:space="preserve">    </v>
      </c>
      <c r="O631" s="30" t="str">
        <f>SSN_7!O2612</f>
        <v xml:space="preserve"> SSN</v>
      </c>
      <c r="P631" s="30" t="str">
        <f>SSN_7!P2612</f>
        <v>= 10</v>
      </c>
      <c r="Q631" s="30" t="str">
        <f>SSN_7!Q2612</f>
        <v xml:space="preserve">.   </v>
      </c>
      <c r="R631" s="30" t="str">
        <f>SSN_7!R2612</f>
        <v xml:space="preserve">    </v>
      </c>
      <c r="S631" s="30" t="str">
        <f>SSN_7!S2612</f>
        <v xml:space="preserve">    </v>
      </c>
      <c r="T631" s="30" t="str">
        <f>SSN_7!T2612</f>
        <v xml:space="preserve">  Mi</v>
      </c>
      <c r="U631" s="30" t="str">
        <f>SSN_7!U2612</f>
        <v>imum</v>
      </c>
      <c r="V631" s="30" t="str">
        <f>SSN_7!V2612</f>
        <v>Angl</v>
      </c>
      <c r="X631" t="e">
        <f>VLOOKUP(K631,$X$1:Y$30,2,FALSE())</f>
        <v>#N/A</v>
      </c>
      <c r="AB631" s="20">
        <f>MATCH("R",$J632:$J$1000,0)</f>
        <v>8</v>
      </c>
      <c r="AC631" s="20">
        <f>ROW()</f>
        <v>631</v>
      </c>
      <c r="AD631" s="24" t="e">
        <f t="shared" ca="1" si="57"/>
        <v>#N/A</v>
      </c>
      <c r="AE631" t="str">
        <f t="shared" ca="1" si="56"/>
        <v>E</v>
      </c>
    </row>
    <row r="632" spans="1:31">
      <c r="A632"/>
      <c r="J632" s="12" t="str">
        <f>SSN_7!J2613</f>
        <v/>
      </c>
      <c r="K632" s="30" t="str">
        <f>SSN_7!K2613</f>
        <v>HOME</v>
      </c>
      <c r="L632" s="30" t="str">
        <f>SSN_7!L2613</f>
        <v xml:space="preserve">    </v>
      </c>
      <c r="M632" s="30" t="str">
        <f>SSN_7!M2613</f>
        <v xml:space="preserve">    </v>
      </c>
      <c r="N632" s="30" t="str">
        <f>SSN_7!N2613</f>
        <v xml:space="preserve">    </v>
      </c>
      <c r="O632" s="30" t="str">
        <f>SSN_7!O2613</f>
        <v>AUST</v>
      </c>
      <c r="P632" s="30" t="str">
        <f>SSN_7!P2613</f>
        <v xml:space="preserve">N   </v>
      </c>
      <c r="Q632" s="30" t="str">
        <f>SSN_7!Q2613</f>
        <v xml:space="preserve">    </v>
      </c>
      <c r="R632" s="30" t="str">
        <f>SSN_7!R2613</f>
        <v xml:space="preserve">    </v>
      </c>
      <c r="S632" s="30" t="str">
        <f>SSN_7!S2613</f>
        <v xml:space="preserve">  AZ</v>
      </c>
      <c r="T632" s="30" t="str">
        <f>SSN_7!T2613</f>
        <v>MUTH</v>
      </c>
      <c r="U632" s="30" t="str">
        <f>SSN_7!U2613</f>
        <v xml:space="preserve">    </v>
      </c>
      <c r="V632" s="30" t="str">
        <f>SSN_7!V2613</f>
        <v xml:space="preserve">    </v>
      </c>
      <c r="X632" t="e">
        <f>VLOOKUP(K632,$X$1:Y$30,2,FALSE())</f>
        <v>#N/A</v>
      </c>
      <c r="AB632" s="20">
        <f>MATCH("R",$J633:$J$1000,0)</f>
        <v>7</v>
      </c>
      <c r="AC632" s="20">
        <f>ROW()</f>
        <v>632</v>
      </c>
      <c r="AD632" s="24" t="e">
        <f t="shared" ca="1" si="57"/>
        <v>#N/A</v>
      </c>
      <c r="AE632" t="str">
        <f t="shared" ca="1" si="56"/>
        <v>E</v>
      </c>
    </row>
    <row r="633" spans="1:31">
      <c r="A633"/>
      <c r="J633" s="12" t="str">
        <f>SSN_7!J2614</f>
        <v/>
      </c>
      <c r="K633" s="30" t="str">
        <f>SSN_7!K2614</f>
        <v>32.9</v>
      </c>
      <c r="L633" s="30" t="str">
        <f>SSN_7!L2614</f>
        <v xml:space="preserve"> N  </v>
      </c>
      <c r="M633" s="30" t="str">
        <f>SSN_7!M2614</f>
        <v>96.6</v>
      </c>
      <c r="N633" s="30" t="str">
        <f>SSN_7!N2614</f>
        <v xml:space="preserve"> W -</v>
      </c>
      <c r="O633" s="30" t="str">
        <f>SSN_7!O2614</f>
        <v>30.2</v>
      </c>
      <c r="P633" s="30" t="str">
        <f>SSN_7!P2614</f>
        <v xml:space="preserve"> N  </v>
      </c>
      <c r="Q633" s="30" t="str">
        <f>SSN_7!Q2614</f>
        <v>97.7</v>
      </c>
      <c r="R633" s="30" t="str">
        <f>SSN_7!R2614</f>
        <v xml:space="preserve"> W  </v>
      </c>
      <c r="S633" s="30" t="str">
        <f>SSN_7!S2614</f>
        <v xml:space="preserve"> 199</v>
      </c>
      <c r="T633" s="30" t="str">
        <f>SSN_7!T2614</f>
        <v xml:space="preserve">97  </v>
      </c>
      <c r="U633" s="30" t="str">
        <f>SSN_7!U2614</f>
        <v>19.3</v>
      </c>
      <c r="V633" s="30" t="str">
        <f>SSN_7!V2614</f>
        <v xml:space="preserve">    </v>
      </c>
      <c r="X633" t="e">
        <f>VLOOKUP(K633,$X$1:Y$30,2,FALSE())</f>
        <v>#N/A</v>
      </c>
      <c r="AB633" s="20">
        <f>MATCH("R",$J634:$J$1000,0)</f>
        <v>6</v>
      </c>
      <c r="AC633" s="20">
        <f>ROW()</f>
        <v>633</v>
      </c>
      <c r="AD633" s="24" t="e">
        <f t="shared" ca="1" si="57"/>
        <v>#N/A</v>
      </c>
      <c r="AE633" t="str">
        <f t="shared" ca="1" si="56"/>
        <v>E</v>
      </c>
    </row>
    <row r="634" spans="1:31">
      <c r="A634"/>
      <c r="J634" s="12" t="str">
        <f>SSN_7!J2615</f>
        <v/>
      </c>
      <c r="K634" s="30" t="str">
        <f>SSN_7!K2615</f>
        <v>XMTR</v>
      </c>
      <c r="L634" s="30" t="str">
        <f>SSN_7!L2615</f>
        <v xml:space="preserve"> 2-3</v>
      </c>
      <c r="M634" s="30" t="str">
        <f>SSN_7!M2615</f>
        <v xml:space="preserve"> ION</v>
      </c>
      <c r="N634" s="30" t="str">
        <f>SSN_7!N2615</f>
        <v>AP #</v>
      </c>
      <c r="O634" s="30" t="str">
        <f>SSN_7!O2615</f>
        <v>3[sa</v>
      </c>
      <c r="P634" s="30" t="str">
        <f>SSN_7!P2615</f>
        <v>ples</v>
      </c>
      <c r="Q634" s="30" t="str">
        <f>SSN_7!Q2615</f>
        <v>SAMP</v>
      </c>
      <c r="R634" s="30" t="str">
        <f>SSN_7!R2615</f>
        <v>E.23</v>
      </c>
      <c r="S634" s="30" t="str">
        <f>SSN_7!S2615</f>
        <v xml:space="preserve">   ]</v>
      </c>
      <c r="T634" s="30" t="str">
        <f>SSN_7!T2615</f>
        <v xml:space="preserve">Az= </v>
      </c>
      <c r="U634" s="30" t="str">
        <f>SSN_7!U2615</f>
        <v xml:space="preserve">0.0 </v>
      </c>
      <c r="V634" s="30" t="str">
        <f>SSN_7!V2615</f>
        <v>FFaz</v>
      </c>
      <c r="X634" t="e">
        <f>VLOOKUP(K634,$X$1:Y$30,2,FALSE())</f>
        <v>#N/A</v>
      </c>
      <c r="AB634" s="20">
        <f>MATCH("R",$J635:$J$1000,0)</f>
        <v>5</v>
      </c>
      <c r="AC634" s="20">
        <f>ROW()</f>
        <v>634</v>
      </c>
      <c r="AD634" s="24" t="e">
        <f t="shared" ca="1" si="57"/>
        <v>#N/A</v>
      </c>
      <c r="AE634" t="str">
        <f t="shared" ca="1" si="56"/>
        <v>E</v>
      </c>
    </row>
    <row r="635" spans="1:31">
      <c r="A635"/>
      <c r="J635" s="12" t="str">
        <f>SSN_7!J2616</f>
        <v/>
      </c>
      <c r="K635" s="30" t="str">
        <f>SSN_7!K2616</f>
        <v>RCVR</v>
      </c>
      <c r="L635" s="30" t="str">
        <f>SSN_7!L2616</f>
        <v xml:space="preserve"> 2-3</v>
      </c>
      <c r="M635" s="30" t="str">
        <f>SSN_7!M2616</f>
        <v xml:space="preserve"> ION</v>
      </c>
      <c r="N635" s="30" t="str">
        <f>SSN_7!N2616</f>
        <v>AP #</v>
      </c>
      <c r="O635" s="30" t="str">
        <f>SSN_7!O2616</f>
        <v>3[sa</v>
      </c>
      <c r="P635" s="30" t="str">
        <f>SSN_7!P2616</f>
        <v>ples</v>
      </c>
      <c r="Q635" s="30" t="str">
        <f>SSN_7!Q2616</f>
        <v>SAMP</v>
      </c>
      <c r="R635" s="30" t="str">
        <f>SSN_7!R2616</f>
        <v>E.23</v>
      </c>
      <c r="S635" s="30" t="str">
        <f>SSN_7!S2616</f>
        <v xml:space="preserve">   ]</v>
      </c>
      <c r="T635" s="30" t="str">
        <f>SSN_7!T2616</f>
        <v xml:space="preserve">Az= </v>
      </c>
      <c r="U635" s="30" t="str">
        <f>SSN_7!U2616</f>
        <v xml:space="preserve">0.0 </v>
      </c>
      <c r="V635" s="30" t="str">
        <f>SSN_7!V2616</f>
        <v>FFaz</v>
      </c>
      <c r="X635" t="e">
        <f>VLOOKUP(K635,$X$1:Y$30,2,FALSE())</f>
        <v>#N/A</v>
      </c>
      <c r="AB635" s="20">
        <f>MATCH("R",$J636:$J$1000,0)</f>
        <v>4</v>
      </c>
      <c r="AC635" s="20">
        <f>ROW()</f>
        <v>635</v>
      </c>
      <c r="AD635" s="24" t="e">
        <f t="shared" ca="1" si="57"/>
        <v>#N/A</v>
      </c>
      <c r="AE635" t="str">
        <f t="shared" ca="1" si="56"/>
        <v>E</v>
      </c>
    </row>
    <row r="636" spans="1:31">
      <c r="A636"/>
      <c r="J636" s="12" t="str">
        <f>SSN_7!J2617</f>
        <v/>
      </c>
      <c r="K636" s="30" t="str">
        <f>SSN_7!K2617</f>
        <v>3 MH</v>
      </c>
      <c r="L636" s="30" t="str">
        <f>SSN_7!L2617</f>
        <v xml:space="preserve"> NOI</v>
      </c>
      <c r="M636" s="30" t="str">
        <f>SSN_7!M2617</f>
        <v xml:space="preserve">E = </v>
      </c>
      <c r="N636" s="30" t="str">
        <f>SSN_7!N2617</f>
        <v>145.</v>
      </c>
      <c r="O636" s="30" t="str">
        <f>SSN_7!O2617</f>
        <v xml:space="preserve"> dBW</v>
      </c>
      <c r="P636" s="30" t="str">
        <f>SSN_7!P2617</f>
        <v xml:space="preserve">    </v>
      </c>
      <c r="Q636" s="30" t="str">
        <f>SSN_7!Q2617</f>
        <v xml:space="preserve">EQ. </v>
      </c>
      <c r="R636" s="30" t="str">
        <f>SSN_7!R2617</f>
        <v>EL =</v>
      </c>
      <c r="S636" s="30" t="str">
        <f>SSN_7!S2617</f>
        <v xml:space="preserve">90% </v>
      </c>
      <c r="T636" s="30" t="str">
        <f>SSN_7!T2617</f>
        <v xml:space="preserve">  RE</v>
      </c>
      <c r="U636" s="30" t="str">
        <f>SSN_7!U2617</f>
        <v>. SN</v>
      </c>
      <c r="V636" s="30" t="str">
        <f>SSN_7!V2617</f>
        <v xml:space="preserve"> = 7</v>
      </c>
      <c r="X636" t="e">
        <f>VLOOKUP(K636,$X$1:Y$30,2,FALSE())</f>
        <v>#N/A</v>
      </c>
      <c r="AB636" s="20">
        <f>MATCH("R",$J637:$J$1000,0)</f>
        <v>3</v>
      </c>
      <c r="AC636" s="20">
        <f>ROW()</f>
        <v>636</v>
      </c>
      <c r="AD636" s="24" t="e">
        <f t="shared" ca="1" si="57"/>
        <v>#N/A</v>
      </c>
      <c r="AE636" t="str">
        <f t="shared" ca="1" si="56"/>
        <v>E</v>
      </c>
    </row>
    <row r="637" spans="1:31">
      <c r="A637"/>
      <c r="J637" s="12" t="str">
        <f>SSN_7!J2618</f>
        <v/>
      </c>
      <c r="K637" s="30" t="str">
        <f>SSN_7!K2618</f>
        <v>MULT</v>
      </c>
      <c r="L637" s="30" t="str">
        <f>SSN_7!L2618</f>
        <v>PATH</v>
      </c>
      <c r="M637" s="30" t="str">
        <f>SSN_7!M2618</f>
        <v>POWE</v>
      </c>
      <c r="N637" s="30" t="str">
        <f>SSN_7!N2618</f>
        <v xml:space="preserve"> TOL</v>
      </c>
      <c r="O637" s="30" t="str">
        <f>SSN_7!O2618</f>
        <v>RANC</v>
      </c>
      <c r="P637" s="30" t="str">
        <f>SSN_7!P2618</f>
        <v xml:space="preserve"> =  </v>
      </c>
      <c r="Q637" s="30" t="str">
        <f>SSN_7!Q2618</f>
        <v>.0 d</v>
      </c>
      <c r="R637" s="30" t="str">
        <f>SSN_7!R2618</f>
        <v xml:space="preserve">   M</v>
      </c>
      <c r="S637" s="30" t="str">
        <f>SSN_7!S2618</f>
        <v>LTIP</v>
      </c>
      <c r="T637" s="30" t="str">
        <f>SSN_7!T2618</f>
        <v>TH D</v>
      </c>
      <c r="U637" s="30" t="str">
        <f>SSN_7!U2618</f>
        <v xml:space="preserve">LAY </v>
      </c>
      <c r="V637" s="30" t="str">
        <f>SSN_7!V2618</f>
        <v>OLER</v>
      </c>
      <c r="X637" t="e">
        <f>VLOOKUP(K637,$X$1:Y$30,2,FALSE())</f>
        <v>#N/A</v>
      </c>
      <c r="AB637" s="20">
        <f>MATCH("R",$J638:$J$1000,0)</f>
        <v>2</v>
      </c>
      <c r="AC637" s="20">
        <f>ROW()</f>
        <v>637</v>
      </c>
      <c r="AD637" s="24" t="e">
        <f t="shared" ca="1" si="57"/>
        <v>#N/A</v>
      </c>
      <c r="AE637" t="str">
        <f t="shared" ca="1" si="56"/>
        <v>E</v>
      </c>
    </row>
    <row r="638" spans="1:31">
      <c r="A638"/>
      <c r="J638" s="12" t="str">
        <f>SSN_7!J2619</f>
        <v/>
      </c>
      <c r="K638" s="30" t="str">
        <f>SSN_7!K2619</f>
        <v/>
      </c>
      <c r="L638" s="30" t="str">
        <f>SSN_7!L2619</f>
        <v/>
      </c>
      <c r="M638" s="30" t="str">
        <f>SSN_7!M2619</f>
        <v/>
      </c>
      <c r="N638" s="30" t="str">
        <f>SSN_7!N2619</f>
        <v/>
      </c>
      <c r="O638" s="30" t="str">
        <f>SSN_7!O2619</f>
        <v/>
      </c>
      <c r="P638" s="30" t="str">
        <f>SSN_7!P2619</f>
        <v/>
      </c>
      <c r="Q638" s="30" t="str">
        <f>SSN_7!Q2619</f>
        <v/>
      </c>
      <c r="R638" s="30" t="str">
        <f>SSN_7!R2619</f>
        <v/>
      </c>
      <c r="S638" s="30" t="str">
        <f>SSN_7!S2619</f>
        <v/>
      </c>
      <c r="T638" s="30" t="str">
        <f>SSN_7!T2619</f>
        <v/>
      </c>
      <c r="U638" s="30" t="str">
        <f>SSN_7!U2619</f>
        <v/>
      </c>
      <c r="V638" s="30" t="str">
        <f>SSN_7!V2619</f>
        <v/>
      </c>
      <c r="X638" t="e">
        <f>VLOOKUP(K638,$X$1:Y$30,2,FALSE())</f>
        <v>#N/A</v>
      </c>
      <c r="AB638" s="20">
        <f>MATCH("R",$J639:$J$1000,0)</f>
        <v>1</v>
      </c>
      <c r="AC638" s="20">
        <f>ROW()</f>
        <v>638</v>
      </c>
      <c r="AD638" s="24" t="e">
        <f t="shared" ca="1" si="57"/>
        <v>#N/A</v>
      </c>
      <c r="AE638" t="str">
        <f t="shared" ca="1" si="56"/>
        <v>E</v>
      </c>
    </row>
    <row r="639" spans="1:31">
      <c r="A639"/>
      <c r="J639" s="12" t="str">
        <f>SSN_7!J2620</f>
        <v>R</v>
      </c>
      <c r="K639" s="30" t="str">
        <f>SSN_7!K2620</f>
        <v>23.0</v>
      </c>
      <c r="L639" s="30" t="str">
        <f>SSN_7!L2620</f>
        <v xml:space="preserve"> 9.7</v>
      </c>
      <c r="M639" s="30" t="str">
        <f>SSN_7!M2620</f>
        <v xml:space="preserve"> 2.0</v>
      </c>
      <c r="N639" s="30" t="str">
        <f>SSN_7!N2620</f>
        <v xml:space="preserve"> 4.0</v>
      </c>
      <c r="O639" s="30" t="str">
        <f>SSN_7!O2620</f>
        <v xml:space="preserve"> 5.4</v>
      </c>
      <c r="P639" s="30" t="str">
        <f>SSN_7!P2620</f>
        <v xml:space="preserve"> 7.3</v>
      </c>
      <c r="Q639" s="30" t="str">
        <f>SSN_7!Q2620</f>
        <v>10.2</v>
      </c>
      <c r="R639" s="30" t="str">
        <f>SSN_7!R2620</f>
        <v>14.4</v>
      </c>
      <c r="S639" s="30" t="str">
        <f>SSN_7!S2620</f>
        <v>18.2</v>
      </c>
      <c r="T639" s="30" t="str">
        <f>SSN_7!T2620</f>
        <v>21.5</v>
      </c>
      <c r="U639" s="30" t="str">
        <f>SSN_7!U2620</f>
        <v>25.0</v>
      </c>
      <c r="V639" s="30" t="str">
        <f>SSN_7!V2620</f>
        <v>29.0</v>
      </c>
      <c r="X639" t="str">
        <f>VLOOKUP(K639,$X$1:Y$30,2,FALSE())</f>
        <v>2300</v>
      </c>
      <c r="AB639" s="20">
        <f>MATCH("R",$J640:$J$1000,0)</f>
        <v>23</v>
      </c>
      <c r="AC639" s="20">
        <f>ROW()</f>
        <v>639</v>
      </c>
      <c r="AD639" s="24" t="e">
        <f t="shared" ca="1" si="57"/>
        <v>#N/A</v>
      </c>
      <c r="AE639" t="str">
        <f t="shared" ca="1" si="56"/>
        <v>E</v>
      </c>
    </row>
    <row r="640" spans="1:31">
      <c r="A640"/>
      <c r="J640" s="12" t="str">
        <f>SSN_7!J2621</f>
        <v/>
      </c>
      <c r="K640" s="30" t="str">
        <f>SSN_7!K2621</f>
        <v xml:space="preserve">    </v>
      </c>
      <c r="L640" s="30" t="str">
        <f>SSN_7!L2621</f>
        <v xml:space="preserve"> 1F2</v>
      </c>
      <c r="M640" s="30" t="str">
        <f>SSN_7!M2621</f>
        <v xml:space="preserve"> 1 E</v>
      </c>
      <c r="N640" s="30" t="str">
        <f>SSN_7!N2621</f>
        <v xml:space="preserve"> 1F2</v>
      </c>
      <c r="O640" s="30" t="str">
        <f>SSN_7!O2621</f>
        <v xml:space="preserve"> 1F2</v>
      </c>
      <c r="P640" s="30" t="str">
        <f>SSN_7!P2621</f>
        <v xml:space="preserve"> 1F2</v>
      </c>
      <c r="Q640" s="30" t="str">
        <f>SSN_7!Q2621</f>
        <v xml:space="preserve"> 1F2</v>
      </c>
      <c r="R640" s="30" t="str">
        <f>SSN_7!R2621</f>
        <v xml:space="preserve"> 1F2</v>
      </c>
      <c r="S640" s="30" t="str">
        <f>SSN_7!S2621</f>
        <v xml:space="preserve"> 1F2</v>
      </c>
      <c r="T640" s="30" t="str">
        <f>SSN_7!T2621</f>
        <v xml:space="preserve"> 1F2</v>
      </c>
      <c r="U640" s="30" t="str">
        <f>SSN_7!U2621</f>
        <v xml:space="preserve"> 1F2</v>
      </c>
      <c r="V640" s="30" t="str">
        <f>SSN_7!V2621</f>
        <v xml:space="preserve"> 1F2</v>
      </c>
      <c r="X640" t="e">
        <f>VLOOKUP(K640,$X$1:Y$30,2,FALSE())</f>
        <v>#N/A</v>
      </c>
      <c r="AB640" s="20">
        <f>MATCH("R",$J641:$J$1000,0)</f>
        <v>22</v>
      </c>
      <c r="AC640" s="20">
        <f>ROW()</f>
        <v>640</v>
      </c>
      <c r="AD640" s="24" t="e">
        <f t="shared" ca="1" si="57"/>
        <v>#N/A</v>
      </c>
      <c r="AE640" t="str">
        <f t="shared" ca="1" si="56"/>
        <v>E</v>
      </c>
    </row>
    <row r="641" spans="1:31">
      <c r="A641"/>
      <c r="J641" s="12" t="str">
        <f>SSN_7!J2622</f>
        <v/>
      </c>
      <c r="K641" s="30" t="str">
        <f>SSN_7!K2622</f>
        <v xml:space="preserve">    </v>
      </c>
      <c r="L641" s="30" t="str">
        <f>SSN_7!L2622</f>
        <v>64.8</v>
      </c>
      <c r="M641" s="30" t="str">
        <f>SSN_7!M2622</f>
        <v>30.5</v>
      </c>
      <c r="N641" s="30" t="str">
        <f>SSN_7!N2622</f>
        <v>54.6</v>
      </c>
      <c r="O641" s="30" t="str">
        <f>SSN_7!O2622</f>
        <v>54.5</v>
      </c>
      <c r="P641" s="30" t="str">
        <f>SSN_7!P2622</f>
        <v>56.7</v>
      </c>
      <c r="Q641" s="30" t="str">
        <f>SSN_7!Q2622</f>
        <v>64.8</v>
      </c>
      <c r="R641" s="30" t="str">
        <f>SSN_7!R2622</f>
        <v>64.8</v>
      </c>
      <c r="S641" s="30" t="str">
        <f>SSN_7!S2622</f>
        <v>64.8</v>
      </c>
      <c r="T641" s="30" t="str">
        <f>SSN_7!T2622</f>
        <v>64.8</v>
      </c>
      <c r="U641" s="30" t="str">
        <f>SSN_7!U2622</f>
        <v>64.8</v>
      </c>
      <c r="V641" s="30" t="str">
        <f>SSN_7!V2622</f>
        <v>64.8</v>
      </c>
      <c r="X641" t="e">
        <f>VLOOKUP(K641,$X$1:Y$30,2,FALSE())</f>
        <v>#N/A</v>
      </c>
      <c r="AB641" s="20">
        <f>MATCH("R",$J642:$J$1000,0)</f>
        <v>21</v>
      </c>
      <c r="AC641" s="20">
        <f>ROW()</f>
        <v>641</v>
      </c>
      <c r="AD641" s="24" t="e">
        <f t="shared" ca="1" si="57"/>
        <v>#N/A</v>
      </c>
      <c r="AE641" t="str">
        <f t="shared" ca="1" si="56"/>
        <v>E</v>
      </c>
    </row>
    <row r="642" spans="1:31">
      <c r="A642"/>
      <c r="J642" s="12" t="str">
        <f>SSN_7!J2623</f>
        <v/>
      </c>
      <c r="K642" s="30" t="str">
        <f>SSN_7!K2623</f>
        <v xml:space="preserve">    </v>
      </c>
      <c r="L642" s="30" t="str">
        <f>SSN_7!L2623</f>
        <v xml:space="preserve"> 2.7</v>
      </c>
      <c r="M642" s="30" t="str">
        <f>SSN_7!M2623</f>
        <v xml:space="preserve"> 1.3</v>
      </c>
      <c r="N642" s="30" t="str">
        <f>SSN_7!N2623</f>
        <v xml:space="preserve"> 1.9</v>
      </c>
      <c r="O642" s="30" t="str">
        <f>SSN_7!O2623</f>
        <v xml:space="preserve"> 1.9</v>
      </c>
      <c r="P642" s="30" t="str">
        <f>SSN_7!P2623</f>
        <v xml:space="preserve"> 2.0</v>
      </c>
      <c r="Q642" s="30" t="str">
        <f>SSN_7!Q2623</f>
        <v xml:space="preserve"> 2.7</v>
      </c>
      <c r="R642" s="30" t="str">
        <f>SSN_7!R2623</f>
        <v xml:space="preserve"> 2.7</v>
      </c>
      <c r="S642" s="30" t="str">
        <f>SSN_7!S2623</f>
        <v xml:space="preserve"> 2.7</v>
      </c>
      <c r="T642" s="30" t="str">
        <f>SSN_7!T2623</f>
        <v xml:space="preserve"> 2.7</v>
      </c>
      <c r="U642" s="30" t="str">
        <f>SSN_7!U2623</f>
        <v xml:space="preserve"> 2.7</v>
      </c>
      <c r="V642" s="30" t="str">
        <f>SSN_7!V2623</f>
        <v xml:space="preserve"> 2.7</v>
      </c>
      <c r="X642" t="e">
        <f>VLOOKUP(K642,$X$1:Y$30,2,FALSE())</f>
        <v>#N/A</v>
      </c>
      <c r="AB642" s="20">
        <f>MATCH("R",$J643:$J$1000,0)</f>
        <v>20</v>
      </c>
      <c r="AC642" s="20">
        <f>ROW()</f>
        <v>642</v>
      </c>
      <c r="AD642" s="24" t="e">
        <f t="shared" ca="1" si="57"/>
        <v>#N/A</v>
      </c>
      <c r="AE642" t="str">
        <f t="shared" ref="AE642:AE683" ca="1" si="58">IF(ISERROR(AD642),"E","OK")</f>
        <v>E</v>
      </c>
    </row>
    <row r="643" spans="1:31">
      <c r="A643"/>
      <c r="J643" s="12" t="str">
        <f>SSN_7!J2624</f>
        <v/>
      </c>
      <c r="K643" s="30" t="str">
        <f>SSN_7!K2624</f>
        <v xml:space="preserve">    </v>
      </c>
      <c r="L643" s="30" t="str">
        <f>SSN_7!L2624</f>
        <v xml:space="preserve"> 365</v>
      </c>
      <c r="M643" s="30" t="str">
        <f>SSN_7!M2624</f>
        <v xml:space="preserve">  99</v>
      </c>
      <c r="N643" s="30" t="str">
        <f>SSN_7!N2624</f>
        <v xml:space="preserve"> 238</v>
      </c>
      <c r="O643" s="30" t="str">
        <f>SSN_7!O2624</f>
        <v xml:space="preserve"> 237</v>
      </c>
      <c r="P643" s="30" t="str">
        <f>SSN_7!P2624</f>
        <v xml:space="preserve"> 258</v>
      </c>
      <c r="Q643" s="30" t="str">
        <f>SSN_7!Q2624</f>
        <v xml:space="preserve"> 365</v>
      </c>
      <c r="R643" s="30" t="str">
        <f>SSN_7!R2624</f>
        <v xml:space="preserve"> 365</v>
      </c>
      <c r="S643" s="30" t="str">
        <f>SSN_7!S2624</f>
        <v xml:space="preserve"> 365</v>
      </c>
      <c r="T643" s="30" t="str">
        <f>SSN_7!T2624</f>
        <v xml:space="preserve"> 365</v>
      </c>
      <c r="U643" s="30" t="str">
        <f>SSN_7!U2624</f>
        <v xml:space="preserve"> 365</v>
      </c>
      <c r="V643" s="30" t="str">
        <f>SSN_7!V2624</f>
        <v xml:space="preserve"> 365</v>
      </c>
      <c r="X643" t="e">
        <f>VLOOKUP(K643,$X$1:Y$30,2,FALSE())</f>
        <v>#N/A</v>
      </c>
      <c r="AB643" s="20">
        <f>MATCH("R",$J644:$J$1000,0)</f>
        <v>19</v>
      </c>
      <c r="AC643" s="20">
        <f>ROW()</f>
        <v>643</v>
      </c>
      <c r="AD643" s="24" t="e">
        <f t="shared" ref="AD643:AD683" ca="1" si="59">IF(VALUE(INDIRECT(ADDRESS(AD642,AA$1+1,1,TRUE())))=1,AD642+1,VALUE(INDIRECT(ADDRESS(AD642,AA$1+2,1,TRUE())))+VALUE((INDIRECT(ADDRESS(AD642,AA$1+1,1,TRUE())))))</f>
        <v>#N/A</v>
      </c>
      <c r="AE643" t="str">
        <f t="shared" ca="1" si="58"/>
        <v>E</v>
      </c>
    </row>
    <row r="644" spans="1:31">
      <c r="A644"/>
      <c r="J644" s="12" t="str">
        <f>SSN_7!J2625</f>
        <v/>
      </c>
      <c r="K644" s="30" t="str">
        <f>SSN_7!K2625</f>
        <v xml:space="preserve">    </v>
      </c>
      <c r="L644" s="30" t="str">
        <f>SSN_7!L2625</f>
        <v>0.50</v>
      </c>
      <c r="M644" s="30" t="str">
        <f>SSN_7!M2625</f>
        <v>1.00</v>
      </c>
      <c r="N644" s="30" t="str">
        <f>SSN_7!N2625</f>
        <v>1.00</v>
      </c>
      <c r="O644" s="30" t="str">
        <f>SSN_7!O2625</f>
        <v>1.00</v>
      </c>
      <c r="P644" s="30" t="str">
        <f>SSN_7!P2625</f>
        <v>0.98</v>
      </c>
      <c r="Q644" s="30" t="str">
        <f>SSN_7!Q2625</f>
        <v>0.36</v>
      </c>
      <c r="R644" s="30" t="str">
        <f>SSN_7!R2625</f>
        <v>0.00</v>
      </c>
      <c r="S644" s="30" t="str">
        <f>SSN_7!S2625</f>
        <v>0.00</v>
      </c>
      <c r="T644" s="30" t="str">
        <f>SSN_7!T2625</f>
        <v>0.00</v>
      </c>
      <c r="U644" s="30" t="str">
        <f>SSN_7!U2625</f>
        <v>0.00</v>
      </c>
      <c r="V644" s="30" t="str">
        <f>SSN_7!V2625</f>
        <v>0.00</v>
      </c>
      <c r="X644" t="e">
        <f>VLOOKUP(K644,$X$1:Y$30,2,FALSE())</f>
        <v>#N/A</v>
      </c>
      <c r="AB644" s="20">
        <f>MATCH("R",$J645:$J$1000,0)</f>
        <v>18</v>
      </c>
      <c r="AC644" s="20">
        <f>ROW()</f>
        <v>644</v>
      </c>
      <c r="AD644" s="24" t="e">
        <f t="shared" ca="1" si="59"/>
        <v>#N/A</v>
      </c>
      <c r="AE644" t="str">
        <f t="shared" ca="1" si="58"/>
        <v>E</v>
      </c>
    </row>
    <row r="645" spans="1:31">
      <c r="A645"/>
      <c r="J645" s="12" t="str">
        <f>SSN_7!J2626</f>
        <v/>
      </c>
      <c r="K645" s="30" t="str">
        <f>SSN_7!K2626</f>
        <v xml:space="preserve">    </v>
      </c>
      <c r="L645" s="30" t="str">
        <f>SSN_7!L2626</f>
        <v xml:space="preserve"> 117</v>
      </c>
      <c r="M645" s="30" t="str">
        <f>SSN_7!M2626</f>
        <v xml:space="preserve"> 108</v>
      </c>
      <c r="N645" s="30" t="str">
        <f>SSN_7!N2626</f>
        <v xml:space="preserve"> 106</v>
      </c>
      <c r="O645" s="30" t="str">
        <f>SSN_7!O2626</f>
        <v xml:space="preserve"> 108</v>
      </c>
      <c r="P645" s="30" t="str">
        <f>SSN_7!P2626</f>
        <v xml:space="preserve"> 110</v>
      </c>
      <c r="Q645" s="30" t="str">
        <f>SSN_7!Q2626</f>
        <v xml:space="preserve"> 119</v>
      </c>
      <c r="R645" s="30" t="str">
        <f>SSN_7!R2626</f>
        <v xml:space="preserve"> 154</v>
      </c>
      <c r="S645" s="30" t="str">
        <f>SSN_7!S2626</f>
        <v xml:space="preserve"> 186</v>
      </c>
      <c r="T645" s="30" t="str">
        <f>SSN_7!T2626</f>
        <v xml:space="preserve"> 188</v>
      </c>
      <c r="U645" s="30" t="str">
        <f>SSN_7!U2626</f>
        <v xml:space="preserve"> 189</v>
      </c>
      <c r="V645" s="30" t="str">
        <f>SSN_7!V2626</f>
        <v xml:space="preserve"> 190</v>
      </c>
      <c r="X645" t="e">
        <f>VLOOKUP(K645,$X$1:Y$30,2,FALSE())</f>
        <v>#N/A</v>
      </c>
      <c r="AB645" s="20">
        <f>MATCH("R",$J646:$J$1000,0)</f>
        <v>17</v>
      </c>
      <c r="AC645" s="20">
        <f>ROW()</f>
        <v>645</v>
      </c>
      <c r="AD645" s="24" t="e">
        <f t="shared" ca="1" si="59"/>
        <v>#N/A</v>
      </c>
      <c r="AE645" t="str">
        <f t="shared" ca="1" si="58"/>
        <v>E</v>
      </c>
    </row>
    <row r="646" spans="1:31">
      <c r="A646"/>
      <c r="J646" s="12" t="str">
        <f>SSN_7!J2627</f>
        <v/>
      </c>
      <c r="K646" s="30" t="str">
        <f>SSN_7!K2627</f>
        <v xml:space="preserve">    </v>
      </c>
      <c r="L646" s="30" t="str">
        <f>SSN_7!L2627</f>
        <v xml:space="preserve">  27</v>
      </c>
      <c r="M646" s="30" t="str">
        <f>SSN_7!M2627</f>
        <v xml:space="preserve">  24</v>
      </c>
      <c r="N646" s="30" t="str">
        <f>SSN_7!N2627</f>
        <v xml:space="preserve">  29</v>
      </c>
      <c r="O646" s="30" t="str">
        <f>SSN_7!O2627</f>
        <v xml:space="preserve">  31</v>
      </c>
      <c r="P646" s="30" t="str">
        <f>SSN_7!P2627</f>
        <v xml:space="preserve">  31</v>
      </c>
      <c r="Q646" s="30" t="str">
        <f>SSN_7!Q2627</f>
        <v xml:space="preserve">  25</v>
      </c>
      <c r="R646" s="30" t="str">
        <f>SSN_7!R2627</f>
        <v xml:space="preserve">  -6</v>
      </c>
      <c r="S646" s="30" t="str">
        <f>SSN_7!S2627</f>
        <v xml:space="preserve"> -37</v>
      </c>
      <c r="T646" s="30" t="str">
        <f>SSN_7!T2627</f>
        <v xml:space="preserve"> -37</v>
      </c>
      <c r="U646" s="30" t="str">
        <f>SSN_7!U2627</f>
        <v xml:space="preserve"> -37</v>
      </c>
      <c r="V646" s="30" t="str">
        <f>SSN_7!V2627</f>
        <v xml:space="preserve"> -36</v>
      </c>
      <c r="X646" t="e">
        <f>VLOOKUP(K646,$X$1:Y$30,2,FALSE())</f>
        <v>#N/A</v>
      </c>
      <c r="AB646" s="20">
        <f>MATCH("R",$J647:$J$1000,0)</f>
        <v>16</v>
      </c>
      <c r="AC646" s="20">
        <f>ROW()</f>
        <v>646</v>
      </c>
      <c r="AD646" s="24" t="e">
        <f t="shared" ca="1" si="59"/>
        <v>#N/A</v>
      </c>
      <c r="AE646" t="str">
        <f t="shared" ca="1" si="58"/>
        <v>E</v>
      </c>
    </row>
    <row r="647" spans="1:31">
      <c r="A647"/>
      <c r="J647" s="12" t="str">
        <f>SSN_7!J2628</f>
        <v/>
      </c>
      <c r="K647" s="30" t="str">
        <f>SSN_7!K2628</f>
        <v xml:space="preserve">    </v>
      </c>
      <c r="L647" s="30" t="str">
        <f>SSN_7!L2628</f>
        <v xml:space="preserve"> -97</v>
      </c>
      <c r="M647" s="30" t="str">
        <f>SSN_7!M2628</f>
        <v xml:space="preserve"> -88</v>
      </c>
      <c r="N647" s="30" t="str">
        <f>SSN_7!N2628</f>
        <v xml:space="preserve"> -86</v>
      </c>
      <c r="O647" s="30" t="str">
        <f>SSN_7!O2628</f>
        <v xml:space="preserve"> -88</v>
      </c>
      <c r="P647" s="30" t="str">
        <f>SSN_7!P2628</f>
        <v xml:space="preserve"> -90</v>
      </c>
      <c r="Q647" s="30" t="str">
        <f>SSN_7!Q2628</f>
        <v xml:space="preserve"> -99</v>
      </c>
      <c r="R647" s="30" t="str">
        <f>SSN_7!R2628</f>
        <v>-134</v>
      </c>
      <c r="S647" s="30" t="str">
        <f>SSN_7!S2628</f>
        <v>-166</v>
      </c>
      <c r="T647" s="30" t="str">
        <f>SSN_7!T2628</f>
        <v>-168</v>
      </c>
      <c r="U647" s="30" t="str">
        <f>SSN_7!U2628</f>
        <v>-169</v>
      </c>
      <c r="V647" s="30" t="str">
        <f>SSN_7!V2628</f>
        <v>-170</v>
      </c>
      <c r="X647" t="e">
        <f>VLOOKUP(K647,$X$1:Y$30,2,FALSE())</f>
        <v>#N/A</v>
      </c>
      <c r="AB647" s="20">
        <f>MATCH("R",$J648:$J$1000,0)</f>
        <v>15</v>
      </c>
      <c r="AC647" s="20">
        <f>ROW()</f>
        <v>647</v>
      </c>
      <c r="AD647" s="24" t="e">
        <f t="shared" ca="1" si="59"/>
        <v>#N/A</v>
      </c>
      <c r="AE647" t="str">
        <f t="shared" ca="1" si="58"/>
        <v>E</v>
      </c>
    </row>
    <row r="648" spans="1:31">
      <c r="A648"/>
      <c r="J648" s="12" t="str">
        <f>SSN_7!J2629</f>
        <v/>
      </c>
      <c r="K648" s="30" t="str">
        <f>SSN_7!K2629</f>
        <v xml:space="preserve">    </v>
      </c>
      <c r="L648" s="30" t="str">
        <f>SSN_7!L2629</f>
        <v>-158</v>
      </c>
      <c r="M648" s="30" t="str">
        <f>SSN_7!M2629</f>
        <v>-140</v>
      </c>
      <c r="N648" s="30" t="str">
        <f>SSN_7!N2629</f>
        <v>-148</v>
      </c>
      <c r="O648" s="30" t="str">
        <f>SSN_7!O2629</f>
        <v>-152</v>
      </c>
      <c r="P648" s="30" t="str">
        <f>SSN_7!P2629</f>
        <v>-155</v>
      </c>
      <c r="Q648" s="30" t="str">
        <f>SSN_7!Q2629</f>
        <v>-158</v>
      </c>
      <c r="R648" s="30" t="str">
        <f>SSN_7!R2629</f>
        <v>-162</v>
      </c>
      <c r="S648" s="30" t="str">
        <f>SSN_7!S2629</f>
        <v>-166</v>
      </c>
      <c r="T648" s="30" t="str">
        <f>SSN_7!T2629</f>
        <v>-168</v>
      </c>
      <c r="U648" s="30" t="str">
        <f>SSN_7!U2629</f>
        <v>-170</v>
      </c>
      <c r="V648" s="30" t="str">
        <f>SSN_7!V2629</f>
        <v>-172</v>
      </c>
      <c r="X648" t="e">
        <f>VLOOKUP(K648,$X$1:Y$30,2,FALSE())</f>
        <v>#N/A</v>
      </c>
      <c r="AB648" s="20">
        <f>MATCH("R",$J649:$J$1000,0)</f>
        <v>14</v>
      </c>
      <c r="AC648" s="20">
        <f>ROW()</f>
        <v>648</v>
      </c>
      <c r="AD648" s="24" t="e">
        <f t="shared" ca="1" si="59"/>
        <v>#N/A</v>
      </c>
      <c r="AE648" t="str">
        <f t="shared" ca="1" si="58"/>
        <v>E</v>
      </c>
    </row>
    <row r="649" spans="1:31">
      <c r="A649"/>
      <c r="J649" s="12" t="str">
        <f>SSN_7!J2630</f>
        <v/>
      </c>
      <c r="K649" s="30" t="str">
        <f>SSN_7!K2630</f>
        <v xml:space="preserve">    </v>
      </c>
      <c r="L649" s="30" t="str">
        <f>SSN_7!L2630</f>
        <v xml:space="preserve">  60</v>
      </c>
      <c r="M649" s="30" t="str">
        <f>SSN_7!M2630</f>
        <v xml:space="preserve">  52</v>
      </c>
      <c r="N649" s="30" t="str">
        <f>SSN_7!N2630</f>
        <v xml:space="preserve">  62</v>
      </c>
      <c r="O649" s="30" t="str">
        <f>SSN_7!O2630</f>
        <v xml:space="preserve">  64</v>
      </c>
      <c r="P649" s="30" t="str">
        <f>SSN_7!P2630</f>
        <v xml:space="preserve">  65</v>
      </c>
      <c r="Q649" s="30" t="str">
        <f>SSN_7!Q2630</f>
        <v xml:space="preserve">  59</v>
      </c>
      <c r="R649" s="30" t="str">
        <f>SSN_7!R2630</f>
        <v xml:space="preserve">  28</v>
      </c>
      <c r="S649" s="30" t="str">
        <f>SSN_7!S2630</f>
        <v xml:space="preserve">   0</v>
      </c>
      <c r="T649" s="30" t="str">
        <f>SSN_7!T2630</f>
        <v xml:space="preserve">   1</v>
      </c>
      <c r="U649" s="30" t="str">
        <f>SSN_7!U2630</f>
        <v xml:space="preserve">   1</v>
      </c>
      <c r="V649" s="30" t="str">
        <f>SSN_7!V2630</f>
        <v xml:space="preserve">   2</v>
      </c>
      <c r="X649" t="e">
        <f>VLOOKUP(K649,$X$1:Y$30,2,FALSE())</f>
        <v>#N/A</v>
      </c>
      <c r="AB649" s="20">
        <f>MATCH("R",$J650:$J$1000,0)</f>
        <v>13</v>
      </c>
      <c r="AC649" s="20">
        <f>ROW()</f>
        <v>649</v>
      </c>
      <c r="AD649" s="24" t="e">
        <f t="shared" ca="1" si="59"/>
        <v>#N/A</v>
      </c>
      <c r="AE649" t="str">
        <f t="shared" ca="1" si="58"/>
        <v>E</v>
      </c>
    </row>
    <row r="650" spans="1:31">
      <c r="A650"/>
      <c r="J650" s="12" t="str">
        <f>SSN_7!J2631</f>
        <v/>
      </c>
      <c r="K650" s="30" t="str">
        <f>SSN_7!K2631</f>
        <v xml:space="preserve">    </v>
      </c>
      <c r="L650" s="30" t="str">
        <f>SSN_7!L2631</f>
        <v xml:space="preserve">  28</v>
      </c>
      <c r="M650" s="30" t="str">
        <f>SSN_7!M2631</f>
        <v xml:space="preserve">  33</v>
      </c>
      <c r="N650" s="30" t="str">
        <f>SSN_7!N2631</f>
        <v xml:space="preserve">  23</v>
      </c>
      <c r="O650" s="30" t="str">
        <f>SSN_7!O2631</f>
        <v xml:space="preserve">  21</v>
      </c>
      <c r="P650" s="30" t="str">
        <f>SSN_7!P2631</f>
        <v xml:space="preserve">  20</v>
      </c>
      <c r="Q650" s="30" t="str">
        <f>SSN_7!Q2631</f>
        <v xml:space="preserve">  31</v>
      </c>
      <c r="R650" s="30" t="str">
        <f>SSN_7!R2631</f>
        <v xml:space="preserve">  68</v>
      </c>
      <c r="S650" s="30" t="str">
        <f>SSN_7!S2631</f>
        <v xml:space="preserve">  85</v>
      </c>
      <c r="T650" s="30" t="str">
        <f>SSN_7!T2631</f>
        <v xml:space="preserve">  84</v>
      </c>
      <c r="U650" s="30" t="str">
        <f>SSN_7!U2631</f>
        <v xml:space="preserve">  83</v>
      </c>
      <c r="V650" s="30" t="str">
        <f>SSN_7!V2631</f>
        <v xml:space="preserve">  83</v>
      </c>
      <c r="X650" t="e">
        <f>VLOOKUP(K650,$X$1:Y$30,2,FALSE())</f>
        <v>#N/A</v>
      </c>
      <c r="AB650" s="20">
        <f>MATCH("R",$J651:$J$1000,0)</f>
        <v>12</v>
      </c>
      <c r="AC650" s="20">
        <f>ROW()</f>
        <v>650</v>
      </c>
      <c r="AD650" s="24" t="e">
        <f t="shared" ca="1" si="59"/>
        <v>#N/A</v>
      </c>
      <c r="AE650" t="str">
        <f t="shared" ca="1" si="58"/>
        <v>E</v>
      </c>
    </row>
    <row r="651" spans="1:31">
      <c r="A651"/>
      <c r="J651" s="12" t="str">
        <f>SSN_7!J2632</f>
        <v/>
      </c>
      <c r="K651" s="30" t="str">
        <f>SSN_7!K2632</f>
        <v xml:space="preserve">    </v>
      </c>
      <c r="L651" s="30" t="str">
        <f>SSN_7!L2632</f>
        <v>0.04</v>
      </c>
      <c r="M651" s="30" t="str">
        <f>SSN_7!M2632</f>
        <v>0.00</v>
      </c>
      <c r="N651" s="30" t="str">
        <f>SSN_7!N2632</f>
        <v>0.03</v>
      </c>
      <c r="O651" s="30" t="str">
        <f>SSN_7!O2632</f>
        <v>0.05</v>
      </c>
      <c r="P651" s="30" t="str">
        <f>SSN_7!P2632</f>
        <v>0.07</v>
      </c>
      <c r="Q651" s="30" t="str">
        <f>SSN_7!Q2632</f>
        <v>0.04</v>
      </c>
      <c r="R651" s="30" t="str">
        <f>SSN_7!R2632</f>
        <v>0.00</v>
      </c>
      <c r="S651" s="30" t="str">
        <f>SSN_7!S2632</f>
        <v>0.00</v>
      </c>
      <c r="T651" s="30" t="str">
        <f>SSN_7!T2632</f>
        <v>0.00</v>
      </c>
      <c r="U651" s="30" t="str">
        <f>SSN_7!U2632</f>
        <v>0.00</v>
      </c>
      <c r="V651" s="30" t="str">
        <f>SSN_7!V2632</f>
        <v>0.00</v>
      </c>
      <c r="X651" t="e">
        <f>VLOOKUP(K651,$X$1:Y$30,2,FALSE())</f>
        <v>#N/A</v>
      </c>
      <c r="AB651" s="20">
        <f>MATCH("R",$J652:$J$1000,0)</f>
        <v>11</v>
      </c>
      <c r="AC651" s="20">
        <f>ROW()</f>
        <v>651</v>
      </c>
      <c r="AD651" s="24" t="e">
        <f t="shared" ca="1" si="59"/>
        <v>#N/A</v>
      </c>
      <c r="AE651" t="str">
        <f t="shared" ca="1" si="58"/>
        <v>E</v>
      </c>
    </row>
    <row r="652" spans="1:31">
      <c r="A652"/>
      <c r="J652" s="12" t="str">
        <f>SSN_7!J2633</f>
        <v/>
      </c>
      <c r="K652" s="30" t="str">
        <f>SSN_7!K2633</f>
        <v xml:space="preserve">    </v>
      </c>
      <c r="L652" s="30" t="str">
        <f>SSN_7!L2633</f>
        <v>0.00</v>
      </c>
      <c r="M652" s="30" t="str">
        <f>SSN_7!M2633</f>
        <v>0.00</v>
      </c>
      <c r="N652" s="30" t="str">
        <f>SSN_7!N2633</f>
        <v>0.00</v>
      </c>
      <c r="O652" s="30" t="str">
        <f>SSN_7!O2633</f>
        <v>0.00</v>
      </c>
      <c r="P652" s="30" t="str">
        <f>SSN_7!P2633</f>
        <v>0.00</v>
      </c>
      <c r="Q652" s="30" t="str">
        <f>SSN_7!Q2633</f>
        <v>0.00</v>
      </c>
      <c r="R652" s="30" t="str">
        <f>SSN_7!R2633</f>
        <v>0.00</v>
      </c>
      <c r="S652" s="30" t="str">
        <f>SSN_7!S2633</f>
        <v>0.00</v>
      </c>
      <c r="T652" s="30" t="str">
        <f>SSN_7!T2633</f>
        <v>0.00</v>
      </c>
      <c r="U652" s="30" t="str">
        <f>SSN_7!U2633</f>
        <v>0.00</v>
      </c>
      <c r="V652" s="30" t="str">
        <f>SSN_7!V2633</f>
        <v>0.00</v>
      </c>
      <c r="X652" t="e">
        <f>VLOOKUP(K652,$X$1:Y$30,2,FALSE())</f>
        <v>#N/A</v>
      </c>
      <c r="AB652" s="20">
        <f>MATCH("R",$J653:$J$1000,0)</f>
        <v>10</v>
      </c>
      <c r="AC652" s="20">
        <f>ROW()</f>
        <v>652</v>
      </c>
      <c r="AD652" s="24" t="e">
        <f t="shared" ca="1" si="59"/>
        <v>#N/A</v>
      </c>
      <c r="AE652" t="str">
        <f t="shared" ca="1" si="58"/>
        <v>E</v>
      </c>
    </row>
    <row r="653" spans="1:31">
      <c r="A653"/>
      <c r="J653" s="12" t="str">
        <f>SSN_7!J2634</f>
        <v/>
      </c>
      <c r="K653" s="30" t="str">
        <f>SSN_7!K2634</f>
        <v xml:space="preserve">    </v>
      </c>
      <c r="L653" s="30" t="str">
        <f>SSN_7!L2634</f>
        <v>0.09</v>
      </c>
      <c r="M653" s="30" t="str">
        <f>SSN_7!M2634</f>
        <v>0.03</v>
      </c>
      <c r="N653" s="30" t="str">
        <f>SSN_7!N2634</f>
        <v>0.10</v>
      </c>
      <c r="O653" s="30" t="str">
        <f>SSN_7!O2634</f>
        <v>0.12</v>
      </c>
      <c r="P653" s="30" t="str">
        <f>SSN_7!P2634</f>
        <v>0.13</v>
      </c>
      <c r="Q653" s="30" t="str">
        <f>SSN_7!Q2634</f>
        <v>0.08</v>
      </c>
      <c r="R653" s="30" t="str">
        <f>SSN_7!R2634</f>
        <v>0.01</v>
      </c>
      <c r="S653" s="30" t="str">
        <f>SSN_7!S2634</f>
        <v>0.00</v>
      </c>
      <c r="T653" s="30" t="str">
        <f>SSN_7!T2634</f>
        <v>0.00</v>
      </c>
      <c r="U653" s="30" t="str">
        <f>SSN_7!U2634</f>
        <v>0.00</v>
      </c>
      <c r="V653" s="30" t="str">
        <f>SSN_7!V2634</f>
        <v>0.00</v>
      </c>
      <c r="X653" t="e">
        <f>VLOOKUP(K653,$X$1:Y$30,2,FALSE())</f>
        <v>#N/A</v>
      </c>
      <c r="AB653" s="20">
        <f>MATCH("R",$J654:$J$1000,0)</f>
        <v>9</v>
      </c>
      <c r="AC653" s="20">
        <f>ROW()</f>
        <v>653</v>
      </c>
      <c r="AD653" s="24" t="e">
        <f t="shared" ca="1" si="59"/>
        <v>#N/A</v>
      </c>
      <c r="AE653" t="str">
        <f t="shared" ca="1" si="58"/>
        <v>E</v>
      </c>
    </row>
    <row r="654" spans="1:31">
      <c r="A654"/>
      <c r="J654" s="12" t="str">
        <f>SSN_7!J2635</f>
        <v/>
      </c>
      <c r="K654" s="30" t="str">
        <f>SSN_7!K2635</f>
        <v xml:space="preserve">    </v>
      </c>
      <c r="L654" s="30" t="str">
        <f>SSN_7!L2635</f>
        <v>12.9</v>
      </c>
      <c r="M654" s="30" t="str">
        <f>SSN_7!M2635</f>
        <v xml:space="preserve"> 7.2</v>
      </c>
      <c r="N654" s="30" t="str">
        <f>SSN_7!N2635</f>
        <v xml:space="preserve"> 7.0</v>
      </c>
      <c r="O654" s="30" t="str">
        <f>SSN_7!O2635</f>
        <v xml:space="preserve"> 7.0</v>
      </c>
      <c r="P654" s="30" t="str">
        <f>SSN_7!P2635</f>
        <v xml:space="preserve"> 7.5</v>
      </c>
      <c r="Q654" s="30" t="str">
        <f>SSN_7!Q2635</f>
        <v>14.3</v>
      </c>
      <c r="R654" s="30" t="str">
        <f>SSN_7!R2635</f>
        <v>21.3</v>
      </c>
      <c r="S654" s="30" t="str">
        <f>SSN_7!S2635</f>
        <v xml:space="preserve"> 7.0</v>
      </c>
      <c r="T654" s="30" t="str">
        <f>SSN_7!T2635</f>
        <v xml:space="preserve"> 7.0</v>
      </c>
      <c r="U654" s="30" t="str">
        <f>SSN_7!U2635</f>
        <v xml:space="preserve"> 7.0</v>
      </c>
      <c r="V654" s="30" t="str">
        <f>SSN_7!V2635</f>
        <v xml:space="preserve"> 7.0</v>
      </c>
      <c r="X654" t="e">
        <f>VLOOKUP(K654,$X$1:Y$30,2,FALSE())</f>
        <v>#N/A</v>
      </c>
      <c r="AB654" s="20">
        <f>MATCH("R",$J655:$J$1000,0)</f>
        <v>8</v>
      </c>
      <c r="AC654" s="20">
        <f>ROW()</f>
        <v>654</v>
      </c>
      <c r="AD654" s="24" t="e">
        <f t="shared" ca="1" si="59"/>
        <v>#N/A</v>
      </c>
      <c r="AE654" t="str">
        <f t="shared" ca="1" si="58"/>
        <v>E</v>
      </c>
    </row>
    <row r="655" spans="1:31">
      <c r="A655"/>
      <c r="J655" s="12" t="str">
        <f>SSN_7!J2636</f>
        <v/>
      </c>
      <c r="K655" s="30" t="str">
        <f>SSN_7!K2636</f>
        <v xml:space="preserve">    </v>
      </c>
      <c r="L655" s="30" t="str">
        <f>SSN_7!L2636</f>
        <v xml:space="preserve"> 7.6</v>
      </c>
      <c r="M655" s="30" t="str">
        <f>SSN_7!M2636</f>
        <v xml:space="preserve"> 4.6</v>
      </c>
      <c r="N655" s="30" t="str">
        <f>SSN_7!N2636</f>
        <v xml:space="preserve"> 4.6</v>
      </c>
      <c r="O655" s="30" t="str">
        <f>SSN_7!O2636</f>
        <v xml:space="preserve"> 4.6</v>
      </c>
      <c r="P655" s="30" t="str">
        <f>SSN_7!P2636</f>
        <v xml:space="preserve"> 4.6</v>
      </c>
      <c r="Q655" s="30" t="str">
        <f>SSN_7!Q2636</f>
        <v xml:space="preserve"> 8.8</v>
      </c>
      <c r="R655" s="30" t="str">
        <f>SSN_7!R2636</f>
        <v>21.4</v>
      </c>
      <c r="S655" s="30" t="str">
        <f>SSN_7!S2636</f>
        <v xml:space="preserve"> 5.2</v>
      </c>
      <c r="T655" s="30" t="str">
        <f>SSN_7!T2636</f>
        <v xml:space="preserve"> 4.6</v>
      </c>
      <c r="U655" s="30" t="str">
        <f>SSN_7!U2636</f>
        <v xml:space="preserve"> 4.6</v>
      </c>
      <c r="V655" s="30" t="str">
        <f>SSN_7!V2636</f>
        <v xml:space="preserve"> 4.6</v>
      </c>
      <c r="X655" t="e">
        <f>VLOOKUP(K655,$X$1:Y$30,2,FALSE())</f>
        <v>#N/A</v>
      </c>
      <c r="AB655" s="20">
        <f>MATCH("R",$J656:$J$1000,0)</f>
        <v>7</v>
      </c>
      <c r="AC655" s="20">
        <f>ROW()</f>
        <v>655</v>
      </c>
      <c r="AD655" s="24" t="e">
        <f t="shared" ca="1" si="59"/>
        <v>#N/A</v>
      </c>
      <c r="AE655" t="str">
        <f t="shared" ca="1" si="58"/>
        <v>E</v>
      </c>
    </row>
    <row r="656" spans="1:31">
      <c r="A656"/>
      <c r="J656" s="12" t="str">
        <f>SSN_7!J2637</f>
        <v/>
      </c>
      <c r="K656" s="30" t="str">
        <f>SSN_7!K2637</f>
        <v xml:space="preserve">    </v>
      </c>
      <c r="L656" s="30" t="str">
        <f>SSN_7!L2637</f>
        <v>15.8</v>
      </c>
      <c r="M656" s="30" t="str">
        <f>SSN_7!M2637</f>
        <v>12.0</v>
      </c>
      <c r="N656" s="30" t="str">
        <f>SSN_7!N2637</f>
        <v>11.8</v>
      </c>
      <c r="O656" s="30" t="str">
        <f>SSN_7!O2637</f>
        <v>11.8</v>
      </c>
      <c r="P656" s="30" t="str">
        <f>SSN_7!P2637</f>
        <v>12.0</v>
      </c>
      <c r="Q656" s="30" t="str">
        <f>SSN_7!Q2637</f>
        <v>16.9</v>
      </c>
      <c r="R656" s="30" t="str">
        <f>SSN_7!R2637</f>
        <v>23.1</v>
      </c>
      <c r="S656" s="30" t="str">
        <f>SSN_7!S2637</f>
        <v>11.7</v>
      </c>
      <c r="T656" s="30" t="str">
        <f>SSN_7!T2637</f>
        <v>11.8</v>
      </c>
      <c r="U656" s="30" t="str">
        <f>SSN_7!U2637</f>
        <v>11.9</v>
      </c>
      <c r="V656" s="30" t="str">
        <f>SSN_7!V2637</f>
        <v>11.9</v>
      </c>
      <c r="X656" t="e">
        <f>VLOOKUP(K656,$X$1:Y$30,2,FALSE())</f>
        <v>#N/A</v>
      </c>
      <c r="AB656" s="20">
        <f>MATCH("R",$J657:$J$1000,0)</f>
        <v>6</v>
      </c>
      <c r="AC656" s="20">
        <f>ROW()</f>
        <v>656</v>
      </c>
      <c r="AD656" s="24" t="e">
        <f t="shared" ca="1" si="59"/>
        <v>#N/A</v>
      </c>
      <c r="AE656" t="str">
        <f t="shared" ca="1" si="58"/>
        <v>E</v>
      </c>
    </row>
    <row r="657" spans="1:31">
      <c r="A657"/>
      <c r="J657" s="12" t="str">
        <f>SSN_7!J2638</f>
        <v/>
      </c>
      <c r="K657" s="30" t="str">
        <f>SSN_7!K2638</f>
        <v xml:space="preserve">    </v>
      </c>
      <c r="L657" s="30" t="str">
        <f>SSN_7!L2638</f>
        <v xml:space="preserve"> 9.2</v>
      </c>
      <c r="M657" s="30" t="str">
        <f>SSN_7!M2638</f>
        <v xml:space="preserve"> 7.5</v>
      </c>
      <c r="N657" s="30" t="str">
        <f>SSN_7!N2638</f>
        <v xml:space="preserve"> 7.4</v>
      </c>
      <c r="O657" s="30" t="str">
        <f>SSN_7!O2638</f>
        <v xml:space="preserve"> 7.3</v>
      </c>
      <c r="P657" s="30" t="str">
        <f>SSN_7!P2638</f>
        <v xml:space="preserve"> 7.2</v>
      </c>
      <c r="Q657" s="30" t="str">
        <f>SSN_7!Q2638</f>
        <v>10.2</v>
      </c>
      <c r="R657" s="30" t="str">
        <f>SSN_7!R2638</f>
        <v>22.0</v>
      </c>
      <c r="S657" s="30" t="str">
        <f>SSN_7!S2638</f>
        <v xml:space="preserve"> 7.5</v>
      </c>
      <c r="T657" s="30" t="str">
        <f>SSN_7!T2638</f>
        <v xml:space="preserve"> 7.4</v>
      </c>
      <c r="U657" s="30" t="str">
        <f>SSN_7!U2638</f>
        <v xml:space="preserve"> 7.5</v>
      </c>
      <c r="V657" s="30" t="str">
        <f>SSN_7!V2638</f>
        <v xml:space="preserve"> 7.5</v>
      </c>
      <c r="X657" t="e">
        <f>VLOOKUP(K657,$X$1:Y$30,2,FALSE())</f>
        <v>#N/A</v>
      </c>
      <c r="AB657" s="20">
        <f>MATCH("R",$J658:$J$1000,0)</f>
        <v>5</v>
      </c>
      <c r="AC657" s="20">
        <f>ROW()</f>
        <v>657</v>
      </c>
      <c r="AD657" s="24" t="e">
        <f t="shared" ca="1" si="59"/>
        <v>#N/A</v>
      </c>
      <c r="AE657" t="str">
        <f t="shared" ca="1" si="58"/>
        <v>E</v>
      </c>
    </row>
    <row r="658" spans="1:31">
      <c r="A658"/>
      <c r="J658" s="12" t="str">
        <f>SSN_7!J2639</f>
        <v/>
      </c>
      <c r="K658" s="30" t="str">
        <f>SSN_7!K2639</f>
        <v xml:space="preserve">    </v>
      </c>
      <c r="L658" s="30" t="str">
        <f>SSN_7!L2639</f>
        <v xml:space="preserve"> 3.2</v>
      </c>
      <c r="M658" s="30" t="str">
        <f>SSN_7!M2639</f>
        <v xml:space="preserve"> 0.6</v>
      </c>
      <c r="N658" s="30" t="str">
        <f>SSN_7!N2639</f>
        <v xml:space="preserve"> 3.5</v>
      </c>
      <c r="O658" s="30" t="str">
        <f>SSN_7!O2639</f>
        <v xml:space="preserve"> 3.3</v>
      </c>
      <c r="P658" s="30" t="str">
        <f>SSN_7!P2639</f>
        <v xml:space="preserve"> 3.1</v>
      </c>
      <c r="Q658" s="30" t="str">
        <f>SSN_7!Q2639</f>
        <v xml:space="preserve"> 3.2</v>
      </c>
      <c r="R658" s="30" t="str">
        <f>SSN_7!R2639</f>
        <v xml:space="preserve"> 3.0</v>
      </c>
      <c r="S658" s="30" t="str">
        <f>SSN_7!S2639</f>
        <v xml:space="preserve"> 2.9</v>
      </c>
      <c r="T658" s="30" t="str">
        <f>SSN_7!T2639</f>
        <v xml:space="preserve"> 2.8</v>
      </c>
      <c r="U658" s="30" t="str">
        <f>SSN_7!U2639</f>
        <v xml:space="preserve"> 2.8</v>
      </c>
      <c r="V658" s="30" t="str">
        <f>SSN_7!V2639</f>
        <v xml:space="preserve"> 2.7</v>
      </c>
      <c r="X658" t="e">
        <f>VLOOKUP(K658,$X$1:Y$30,2,FALSE())</f>
        <v>#N/A</v>
      </c>
      <c r="AB658" s="20">
        <f>MATCH("R",$J659:$J$1000,0)</f>
        <v>4</v>
      </c>
      <c r="AC658" s="20">
        <f>ROW()</f>
        <v>658</v>
      </c>
      <c r="AD658" s="24" t="e">
        <f t="shared" ca="1" si="59"/>
        <v>#N/A</v>
      </c>
      <c r="AE658" t="str">
        <f t="shared" ca="1" si="58"/>
        <v>E</v>
      </c>
    </row>
    <row r="659" spans="1:31">
      <c r="A659"/>
      <c r="J659" s="12" t="str">
        <f>SSN_7!J2640</f>
        <v/>
      </c>
      <c r="K659" s="30" t="str">
        <f>SSN_7!K2640</f>
        <v xml:space="preserve">    </v>
      </c>
      <c r="L659" s="30" t="str">
        <f>SSN_7!L2640</f>
        <v xml:space="preserve"> 3.2</v>
      </c>
      <c r="M659" s="30" t="str">
        <f>SSN_7!M2640</f>
        <v xml:space="preserve"> 0.7</v>
      </c>
      <c r="N659" s="30" t="str">
        <f>SSN_7!N2640</f>
        <v xml:space="preserve"> 3.5</v>
      </c>
      <c r="O659" s="30" t="str">
        <f>SSN_7!O2640</f>
        <v xml:space="preserve"> 3.3</v>
      </c>
      <c r="P659" s="30" t="str">
        <f>SSN_7!P2640</f>
        <v xml:space="preserve"> 3.2</v>
      </c>
      <c r="Q659" s="30" t="str">
        <f>SSN_7!Q2640</f>
        <v xml:space="preserve"> 3.2</v>
      </c>
      <c r="R659" s="30" t="str">
        <f>SSN_7!R2640</f>
        <v xml:space="preserve"> 3.0</v>
      </c>
      <c r="S659" s="30" t="str">
        <f>SSN_7!S2640</f>
        <v xml:space="preserve"> 2.9</v>
      </c>
      <c r="T659" s="30" t="str">
        <f>SSN_7!T2640</f>
        <v xml:space="preserve"> 2.8</v>
      </c>
      <c r="U659" s="30" t="str">
        <f>SSN_7!U2640</f>
        <v xml:space="preserve"> 2.8</v>
      </c>
      <c r="V659" s="30" t="str">
        <f>SSN_7!V2640</f>
        <v xml:space="preserve"> 2.7</v>
      </c>
      <c r="X659" t="e">
        <f>VLOOKUP(K659,$X$1:Y$30,2,FALSE())</f>
        <v>#N/A</v>
      </c>
      <c r="AB659" s="20">
        <f>MATCH("R",$J660:$J$1000,0)</f>
        <v>3</v>
      </c>
      <c r="AC659" s="20">
        <f>ROW()</f>
        <v>659</v>
      </c>
      <c r="AD659" s="24" t="e">
        <f t="shared" ca="1" si="59"/>
        <v>#N/A</v>
      </c>
      <c r="AE659" t="str">
        <f t="shared" ca="1" si="58"/>
        <v>E</v>
      </c>
    </row>
    <row r="660" spans="1:31">
      <c r="A660"/>
      <c r="J660" s="12" t="str">
        <f>SSN_7!J2641</f>
        <v/>
      </c>
      <c r="K660" s="30" t="str">
        <f>SSN_7!K2641</f>
        <v xml:space="preserve">    </v>
      </c>
      <c r="L660" s="30" t="str">
        <f>SSN_7!L2641</f>
        <v xml:space="preserve">  45</v>
      </c>
      <c r="M660" s="30" t="str">
        <f>SSN_7!M2641</f>
        <v xml:space="preserve">  40</v>
      </c>
      <c r="N660" s="30" t="str">
        <f>SSN_7!N2641</f>
        <v xml:space="preserve">  50</v>
      </c>
      <c r="O660" s="30" t="str">
        <f>SSN_7!O2641</f>
        <v xml:space="preserve">  52</v>
      </c>
      <c r="P660" s="30" t="str">
        <f>SSN_7!P2641</f>
        <v xml:space="preserve">  53</v>
      </c>
      <c r="Q660" s="30" t="str">
        <f>SSN_7!Q2641</f>
        <v xml:space="preserve">  42</v>
      </c>
      <c r="R660" s="30" t="str">
        <f>SSN_7!R2641</f>
        <v xml:space="preserve">   5</v>
      </c>
      <c r="S660" s="30" t="str">
        <f>SSN_7!S2641</f>
        <v xml:space="preserve"> -12</v>
      </c>
      <c r="T660" s="30" t="str">
        <f>SSN_7!T2641</f>
        <v xml:space="preserve"> -11</v>
      </c>
      <c r="U660" s="30" t="str">
        <f>SSN_7!U2641</f>
        <v xml:space="preserve"> -10</v>
      </c>
      <c r="V660" s="30" t="str">
        <f>SSN_7!V2641</f>
        <v xml:space="preserve"> -10</v>
      </c>
      <c r="X660" t="e">
        <f>VLOOKUP(K660,$X$1:Y$30,2,FALSE())</f>
        <v>#N/A</v>
      </c>
      <c r="AB660" s="20">
        <f>MATCH("R",$J661:$J$1000,0)</f>
        <v>2</v>
      </c>
      <c r="AC660" s="20">
        <f>ROW()</f>
        <v>660</v>
      </c>
      <c r="AD660" s="24" t="e">
        <f t="shared" ca="1" si="59"/>
        <v>#N/A</v>
      </c>
      <c r="AE660" t="str">
        <f t="shared" ca="1" si="58"/>
        <v>E</v>
      </c>
    </row>
    <row r="661" spans="1:31">
      <c r="A661"/>
      <c r="J661" s="12" t="str">
        <f>SSN_7!J2642</f>
        <v/>
      </c>
      <c r="K661" s="30" t="str">
        <f>SSN_7!K2642</f>
        <v/>
      </c>
      <c r="L661" s="30" t="str">
        <f>SSN_7!L2642</f>
        <v/>
      </c>
      <c r="M661" s="30" t="str">
        <f>SSN_7!M2642</f>
        <v/>
      </c>
      <c r="N661" s="30" t="str">
        <f>SSN_7!N2642</f>
        <v/>
      </c>
      <c r="O661" s="30" t="str">
        <f>SSN_7!O2642</f>
        <v/>
      </c>
      <c r="P661" s="30" t="str">
        <f>SSN_7!P2642</f>
        <v/>
      </c>
      <c r="Q661" s="30" t="str">
        <f>SSN_7!Q2642</f>
        <v/>
      </c>
      <c r="R661" s="30" t="str">
        <f>SSN_7!R2642</f>
        <v/>
      </c>
      <c r="S661" s="30" t="str">
        <f>SSN_7!S2642</f>
        <v/>
      </c>
      <c r="T661" s="30" t="str">
        <f>SSN_7!T2642</f>
        <v/>
      </c>
      <c r="U661" s="30" t="str">
        <f>SSN_7!U2642</f>
        <v/>
      </c>
      <c r="V661" s="30" t="str">
        <f>SSN_7!V2642</f>
        <v/>
      </c>
      <c r="X661" t="e">
        <f>VLOOKUP(K661,$X$1:Y$30,2,FALSE())</f>
        <v>#N/A</v>
      </c>
      <c r="AB661" s="20">
        <f>MATCH("R",$J662:$J$1000,0)</f>
        <v>1</v>
      </c>
      <c r="AC661" s="20">
        <f>ROW()</f>
        <v>661</v>
      </c>
      <c r="AD661" s="24" t="e">
        <f t="shared" ca="1" si="59"/>
        <v>#N/A</v>
      </c>
      <c r="AE661" t="str">
        <f t="shared" ca="1" si="58"/>
        <v>E</v>
      </c>
    </row>
    <row r="662" spans="1:31">
      <c r="A662"/>
      <c r="J662" s="12" t="str">
        <f>SSN_7!J2643</f>
        <v>R</v>
      </c>
      <c r="K662" s="30" t="str">
        <f>SSN_7!K2643</f>
        <v>24.0</v>
      </c>
      <c r="L662" s="30" t="str">
        <f>SSN_7!L2643</f>
        <v xml:space="preserve"> 8.6</v>
      </c>
      <c r="M662" s="30" t="str">
        <f>SSN_7!M2643</f>
        <v xml:space="preserve"> 2.0</v>
      </c>
      <c r="N662" s="30" t="str">
        <f>SSN_7!N2643</f>
        <v xml:space="preserve"> 4.0</v>
      </c>
      <c r="O662" s="30" t="str">
        <f>SSN_7!O2643</f>
        <v xml:space="preserve"> 5.4</v>
      </c>
      <c r="P662" s="30" t="str">
        <f>SSN_7!P2643</f>
        <v xml:space="preserve"> 7.3</v>
      </c>
      <c r="Q662" s="30" t="str">
        <f>SSN_7!Q2643</f>
        <v>10.2</v>
      </c>
      <c r="R662" s="30" t="str">
        <f>SSN_7!R2643</f>
        <v>14.4</v>
      </c>
      <c r="S662" s="30" t="str">
        <f>SSN_7!S2643</f>
        <v>18.2</v>
      </c>
      <c r="T662" s="30" t="str">
        <f>SSN_7!T2643</f>
        <v>21.5</v>
      </c>
      <c r="U662" s="30" t="str">
        <f>SSN_7!U2643</f>
        <v>25.0</v>
      </c>
      <c r="V662" s="30" t="str">
        <f>SSN_7!V2643</f>
        <v>29.0</v>
      </c>
      <c r="X662" t="str">
        <f>VLOOKUP(K662,$X$1:Y$30,2,FALSE())</f>
        <v>2400</v>
      </c>
      <c r="AB662" s="20" t="e">
        <f>MATCH("R",$J663:$J$1000,0)</f>
        <v>#N/A</v>
      </c>
      <c r="AC662" s="20">
        <f>ROW()</f>
        <v>662</v>
      </c>
      <c r="AD662" s="24" t="e">
        <f t="shared" ca="1" si="59"/>
        <v>#N/A</v>
      </c>
      <c r="AE662" t="str">
        <f t="shared" ca="1" si="58"/>
        <v>E</v>
      </c>
    </row>
    <row r="663" spans="1:31">
      <c r="A663"/>
      <c r="J663" s="12" t="str">
        <f>SSN_7!J2644</f>
        <v/>
      </c>
      <c r="K663" s="30" t="str">
        <f>SSN_7!K2644</f>
        <v xml:space="preserve">    </v>
      </c>
      <c r="L663" s="30" t="str">
        <f>SSN_7!L2644</f>
        <v xml:space="preserve"> 1F2</v>
      </c>
      <c r="M663" s="30" t="str">
        <f>SSN_7!M2644</f>
        <v xml:space="preserve"> 1F2</v>
      </c>
      <c r="N663" s="30" t="str">
        <f>SSN_7!N2644</f>
        <v xml:space="preserve"> 1F2</v>
      </c>
      <c r="O663" s="30" t="str">
        <f>SSN_7!O2644</f>
        <v xml:space="preserve"> 1F2</v>
      </c>
      <c r="P663" s="30" t="str">
        <f>SSN_7!P2644</f>
        <v xml:space="preserve"> 1F2</v>
      </c>
      <c r="Q663" s="30" t="str">
        <f>SSN_7!Q2644</f>
        <v xml:space="preserve"> 1F2</v>
      </c>
      <c r="R663" s="30" t="str">
        <f>SSN_7!R2644</f>
        <v xml:space="preserve"> 1F2</v>
      </c>
      <c r="S663" s="30" t="str">
        <f>SSN_7!S2644</f>
        <v xml:space="preserve"> 1F2</v>
      </c>
      <c r="T663" s="30" t="str">
        <f>SSN_7!T2644</f>
        <v xml:space="preserve"> 1F2</v>
      </c>
      <c r="U663" s="30" t="str">
        <f>SSN_7!U2644</f>
        <v xml:space="preserve"> 1F2</v>
      </c>
      <c r="V663" s="30" t="str">
        <f>SSN_7!V2644</f>
        <v xml:space="preserve"> 1F2</v>
      </c>
      <c r="X663" t="e">
        <f>VLOOKUP(K663,$X$1:Y$30,2,FALSE())</f>
        <v>#N/A</v>
      </c>
      <c r="AB663" s="20" t="e">
        <f>MATCH("R",$J664:$J$1000,0)</f>
        <v>#N/A</v>
      </c>
      <c r="AC663" s="20">
        <f>ROW()</f>
        <v>663</v>
      </c>
      <c r="AD663" s="24" t="e">
        <f t="shared" ca="1" si="59"/>
        <v>#N/A</v>
      </c>
      <c r="AE663" t="str">
        <f t="shared" ca="1" si="58"/>
        <v>E</v>
      </c>
    </row>
    <row r="664" spans="1:31">
      <c r="A664"/>
      <c r="J664" s="12" t="str">
        <f>SSN_7!J2645</f>
        <v/>
      </c>
      <c r="K664" s="30" t="str">
        <f>SSN_7!K2645</f>
        <v xml:space="preserve">    </v>
      </c>
      <c r="L664" s="30" t="str">
        <f>SSN_7!L2645</f>
        <v>64.7</v>
      </c>
      <c r="M664" s="30" t="str">
        <f>SSN_7!M2645</f>
        <v>59.8</v>
      </c>
      <c r="N664" s="30" t="str">
        <f>SSN_7!N2645</f>
        <v>54.1</v>
      </c>
      <c r="O664" s="30" t="str">
        <f>SSN_7!O2645</f>
        <v>55.1</v>
      </c>
      <c r="P664" s="30" t="str">
        <f>SSN_7!P2645</f>
        <v>58.6</v>
      </c>
      <c r="Q664" s="30" t="str">
        <f>SSN_7!Q2645</f>
        <v>64.5</v>
      </c>
      <c r="R664" s="30" t="str">
        <f>SSN_7!R2645</f>
        <v>64.5</v>
      </c>
      <c r="S664" s="30" t="str">
        <f>SSN_7!S2645</f>
        <v>64.5</v>
      </c>
      <c r="T664" s="30" t="str">
        <f>SSN_7!T2645</f>
        <v>64.5</v>
      </c>
      <c r="U664" s="30" t="str">
        <f>SSN_7!U2645</f>
        <v>64.5</v>
      </c>
      <c r="V664" s="30" t="str">
        <f>SSN_7!V2645</f>
        <v>64.5</v>
      </c>
      <c r="X664" t="e">
        <f>VLOOKUP(K664,$X$1:Y$30,2,FALSE())</f>
        <v>#N/A</v>
      </c>
      <c r="AB664" s="20" t="e">
        <f>MATCH("R",$J665:$J$1000,0)</f>
        <v>#N/A</v>
      </c>
      <c r="AC664" s="20">
        <f>ROW()</f>
        <v>664</v>
      </c>
      <c r="AD664" s="24" t="e">
        <f t="shared" ca="1" si="59"/>
        <v>#N/A</v>
      </c>
      <c r="AE664" t="str">
        <f t="shared" ca="1" si="58"/>
        <v>E</v>
      </c>
    </row>
    <row r="665" spans="1:31">
      <c r="A665"/>
      <c r="J665" s="12" t="str">
        <f>SSN_7!J2646</f>
        <v/>
      </c>
      <c r="K665" s="30" t="str">
        <f>SSN_7!K2646</f>
        <v xml:space="preserve">    </v>
      </c>
      <c r="L665" s="30" t="str">
        <f>SSN_7!L2646</f>
        <v xml:space="preserve"> 2.7</v>
      </c>
      <c r="M665" s="30" t="str">
        <f>SSN_7!M2646</f>
        <v xml:space="preserve"> 2.2</v>
      </c>
      <c r="N665" s="30" t="str">
        <f>SSN_7!N2646</f>
        <v xml:space="preserve"> 1.9</v>
      </c>
      <c r="O665" s="30" t="str">
        <f>SSN_7!O2646</f>
        <v xml:space="preserve"> 2.0</v>
      </c>
      <c r="P665" s="30" t="str">
        <f>SSN_7!P2646</f>
        <v xml:space="preserve"> 2.2</v>
      </c>
      <c r="Q665" s="30" t="str">
        <f>SSN_7!Q2646</f>
        <v xml:space="preserve"> 2.6</v>
      </c>
      <c r="R665" s="30" t="str">
        <f>SSN_7!R2646</f>
        <v xml:space="preserve"> 2.6</v>
      </c>
      <c r="S665" s="30" t="str">
        <f>SSN_7!S2646</f>
        <v xml:space="preserve"> 2.6</v>
      </c>
      <c r="T665" s="30" t="str">
        <f>SSN_7!T2646</f>
        <v xml:space="preserve"> 2.6</v>
      </c>
      <c r="U665" s="30" t="str">
        <f>SSN_7!U2646</f>
        <v xml:space="preserve"> 2.6</v>
      </c>
      <c r="V665" s="30" t="str">
        <f>SSN_7!V2646</f>
        <v xml:space="preserve"> 2.6</v>
      </c>
      <c r="X665" t="e">
        <f>VLOOKUP(K665,$X$1:Y$30,2,FALSE())</f>
        <v>#N/A</v>
      </c>
      <c r="AB665" s="20" t="e">
        <f>MATCH("R",$J666:$J$1000,0)</f>
        <v>#N/A</v>
      </c>
      <c r="AC665" s="20">
        <f>ROW()</f>
        <v>665</v>
      </c>
      <c r="AD665" s="24" t="e">
        <f t="shared" ca="1" si="59"/>
        <v>#N/A</v>
      </c>
      <c r="AE665" t="str">
        <f t="shared" ca="1" si="58"/>
        <v>E</v>
      </c>
    </row>
    <row r="666" spans="1:31">
      <c r="A666"/>
      <c r="J666" s="12" t="str">
        <f>SSN_7!J2647</f>
        <v/>
      </c>
      <c r="K666" s="30" t="str">
        <f>SSN_7!K2647</f>
        <v xml:space="preserve">    </v>
      </c>
      <c r="L666" s="30" t="str">
        <f>SSN_7!L2647</f>
        <v xml:space="preserve"> 364</v>
      </c>
      <c r="M666" s="30" t="str">
        <f>SSN_7!M2647</f>
        <v xml:space="preserve"> 292</v>
      </c>
      <c r="N666" s="30" t="str">
        <f>SSN_7!N2647</f>
        <v xml:space="preserve"> 234</v>
      </c>
      <c r="O666" s="30" t="str">
        <f>SSN_7!O2647</f>
        <v xml:space="preserve"> 243</v>
      </c>
      <c r="P666" s="30" t="str">
        <f>SSN_7!P2647</f>
        <v xml:space="preserve"> 278</v>
      </c>
      <c r="Q666" s="30" t="str">
        <f>SSN_7!Q2647</f>
        <v xml:space="preserve"> 360</v>
      </c>
      <c r="R666" s="30" t="str">
        <f>SSN_7!R2647</f>
        <v xml:space="preserve"> 360</v>
      </c>
      <c r="S666" s="30" t="str">
        <f>SSN_7!S2647</f>
        <v xml:space="preserve"> 360</v>
      </c>
      <c r="T666" s="30" t="str">
        <f>SSN_7!T2647</f>
        <v xml:space="preserve"> 360</v>
      </c>
      <c r="U666" s="30" t="str">
        <f>SSN_7!U2647</f>
        <v xml:space="preserve"> 360</v>
      </c>
      <c r="V666" s="30" t="str">
        <f>SSN_7!V2647</f>
        <v xml:space="preserve"> 360</v>
      </c>
      <c r="X666" t="e">
        <f>VLOOKUP(K666,$X$1:Y$30,2,FALSE())</f>
        <v>#N/A</v>
      </c>
      <c r="AB666" s="20" t="e">
        <f>MATCH("R",$J667:$J$1000,0)</f>
        <v>#N/A</v>
      </c>
      <c r="AC666" s="20">
        <f>ROW()</f>
        <v>666</v>
      </c>
      <c r="AD666" s="24" t="e">
        <f t="shared" ca="1" si="59"/>
        <v>#N/A</v>
      </c>
      <c r="AE666" t="str">
        <f t="shared" ca="1" si="58"/>
        <v>E</v>
      </c>
    </row>
    <row r="667" spans="1:31">
      <c r="A667"/>
      <c r="J667" s="12" t="str">
        <f>SSN_7!J2648</f>
        <v/>
      </c>
      <c r="K667" s="30" t="str">
        <f>SSN_7!K2648</f>
        <v xml:space="preserve">    </v>
      </c>
      <c r="L667" s="30" t="str">
        <f>SSN_7!L2648</f>
        <v>0.50</v>
      </c>
      <c r="M667" s="30" t="str">
        <f>SSN_7!M2648</f>
        <v>1.00</v>
      </c>
      <c r="N667" s="30" t="str">
        <f>SSN_7!N2648</f>
        <v>1.00</v>
      </c>
      <c r="O667" s="30" t="str">
        <f>SSN_7!O2648</f>
        <v>1.00</v>
      </c>
      <c r="P667" s="30" t="str">
        <f>SSN_7!P2648</f>
        <v>0.90</v>
      </c>
      <c r="Q667" s="30" t="str">
        <f>SSN_7!Q2648</f>
        <v>0.09</v>
      </c>
      <c r="R667" s="30" t="str">
        <f>SSN_7!R2648</f>
        <v>0.00</v>
      </c>
      <c r="S667" s="30" t="str">
        <f>SSN_7!S2648</f>
        <v>0.00</v>
      </c>
      <c r="T667" s="30" t="str">
        <f>SSN_7!T2648</f>
        <v>0.00</v>
      </c>
      <c r="U667" s="30" t="str">
        <f>SSN_7!U2648</f>
        <v>0.00</v>
      </c>
      <c r="V667" s="30" t="str">
        <f>SSN_7!V2648</f>
        <v>0.00</v>
      </c>
      <c r="X667" t="e">
        <f>VLOOKUP(K667,$X$1:Y$30,2,FALSE())</f>
        <v>#N/A</v>
      </c>
      <c r="AB667" s="20" t="e">
        <f>MATCH("R",$J668:$J$1000,0)</f>
        <v>#N/A</v>
      </c>
      <c r="AC667" s="20">
        <f>ROW()</f>
        <v>667</v>
      </c>
      <c r="AD667" s="24" t="e">
        <f t="shared" ca="1" si="59"/>
        <v>#N/A</v>
      </c>
      <c r="AE667" t="str">
        <f t="shared" ca="1" si="58"/>
        <v>E</v>
      </c>
    </row>
    <row r="668" spans="1:31">
      <c r="A668"/>
      <c r="J668" s="12" t="str">
        <f>SSN_7!J2649</f>
        <v/>
      </c>
      <c r="K668" s="30" t="str">
        <f>SSN_7!K2649</f>
        <v xml:space="preserve">    </v>
      </c>
      <c r="L668" s="30" t="str">
        <f>SSN_7!L2649</f>
        <v xml:space="preserve"> 116</v>
      </c>
      <c r="M668" s="30" t="str">
        <f>SSN_7!M2649</f>
        <v xml:space="preserve"> 100</v>
      </c>
      <c r="N668" s="30" t="str">
        <f>SSN_7!N2649</f>
        <v xml:space="preserve"> 104</v>
      </c>
      <c r="O668" s="30" t="str">
        <f>SSN_7!O2649</f>
        <v xml:space="preserve"> 106</v>
      </c>
      <c r="P668" s="30" t="str">
        <f>SSN_7!P2649</f>
        <v xml:space="preserve"> 109</v>
      </c>
      <c r="Q668" s="30" t="str">
        <f>SSN_7!Q2649</f>
        <v xml:space="preserve"> 125</v>
      </c>
      <c r="R668" s="30" t="str">
        <f>SSN_7!R2649</f>
        <v xml:space="preserve"> 180</v>
      </c>
      <c r="S668" s="30" t="str">
        <f>SSN_7!S2649</f>
        <v xml:space="preserve"> 186</v>
      </c>
      <c r="T668" s="30" t="str">
        <f>SSN_7!T2649</f>
        <v xml:space="preserve"> 187</v>
      </c>
      <c r="U668" s="30" t="str">
        <f>SSN_7!U2649</f>
        <v xml:space="preserve"> 189</v>
      </c>
      <c r="V668" s="30" t="str">
        <f>SSN_7!V2649</f>
        <v xml:space="preserve"> 190</v>
      </c>
      <c r="X668" t="e">
        <f>VLOOKUP(K668,$X$1:Y$30,2,FALSE())</f>
        <v>#N/A</v>
      </c>
      <c r="AB668" s="20" t="e">
        <f>MATCH("R",$J669:$J$1000,0)</f>
        <v>#N/A</v>
      </c>
      <c r="AC668" s="20">
        <f>ROW()</f>
        <v>668</v>
      </c>
      <c r="AD668" s="24" t="e">
        <f t="shared" ca="1" si="59"/>
        <v>#N/A</v>
      </c>
      <c r="AE668" t="str">
        <f t="shared" ca="1" si="58"/>
        <v>E</v>
      </c>
    </row>
    <row r="669" spans="1:31">
      <c r="A669"/>
      <c r="J669" s="12" t="str">
        <f>SSN_7!J2650</f>
        <v/>
      </c>
      <c r="K669" s="30" t="str">
        <f>SSN_7!K2650</f>
        <v xml:space="preserve">    </v>
      </c>
      <c r="L669" s="30" t="str">
        <f>SSN_7!L2650</f>
        <v xml:space="preserve">  26</v>
      </c>
      <c r="M669" s="30" t="str">
        <f>SSN_7!M2650</f>
        <v xml:space="preserve">  31</v>
      </c>
      <c r="N669" s="30" t="str">
        <f>SSN_7!N2650</f>
        <v xml:space="preserve">  32</v>
      </c>
      <c r="O669" s="30" t="str">
        <f>SSN_7!O2650</f>
        <v xml:space="preserve">  32</v>
      </c>
      <c r="P669" s="30" t="str">
        <f>SSN_7!P2650</f>
        <v xml:space="preserve">  32</v>
      </c>
      <c r="Q669" s="30" t="str">
        <f>SSN_7!Q2650</f>
        <v xml:space="preserve">  19</v>
      </c>
      <c r="R669" s="30" t="str">
        <f>SSN_7!R2650</f>
        <v xml:space="preserve"> -32</v>
      </c>
      <c r="S669" s="30" t="str">
        <f>SSN_7!S2650</f>
        <v xml:space="preserve"> -36</v>
      </c>
      <c r="T669" s="30" t="str">
        <f>SSN_7!T2650</f>
        <v xml:space="preserve"> -36</v>
      </c>
      <c r="U669" s="30" t="str">
        <f>SSN_7!U2650</f>
        <v xml:space="preserve"> -36</v>
      </c>
      <c r="V669" s="30" t="str">
        <f>SSN_7!V2650</f>
        <v xml:space="preserve"> -36</v>
      </c>
      <c r="X669" t="e">
        <f>VLOOKUP(K669,$X$1:Y$30,2,FALSE())</f>
        <v>#N/A</v>
      </c>
      <c r="AB669" s="20" t="e">
        <f>MATCH("R",$J670:$J$1000,0)</f>
        <v>#N/A</v>
      </c>
      <c r="AC669" s="20">
        <f>ROW()</f>
        <v>669</v>
      </c>
      <c r="AD669" s="24" t="e">
        <f t="shared" ca="1" si="59"/>
        <v>#N/A</v>
      </c>
      <c r="AE669" t="str">
        <f t="shared" ca="1" si="58"/>
        <v>E</v>
      </c>
    </row>
    <row r="670" spans="1:31">
      <c r="A670"/>
      <c r="J670" s="12" t="str">
        <f>SSN_7!J2651</f>
        <v/>
      </c>
      <c r="K670" s="30" t="str">
        <f>SSN_7!K2651</f>
        <v xml:space="preserve">    </v>
      </c>
      <c r="L670" s="30" t="str">
        <f>SSN_7!L2651</f>
        <v xml:space="preserve"> -96</v>
      </c>
      <c r="M670" s="30" t="str">
        <f>SSN_7!M2651</f>
        <v xml:space="preserve"> -80</v>
      </c>
      <c r="N670" s="30" t="str">
        <f>SSN_7!N2651</f>
        <v xml:space="preserve"> -84</v>
      </c>
      <c r="O670" s="30" t="str">
        <f>SSN_7!O2651</f>
        <v xml:space="preserve"> -86</v>
      </c>
      <c r="P670" s="30" t="str">
        <f>SSN_7!P2651</f>
        <v xml:space="preserve"> -89</v>
      </c>
      <c r="Q670" s="30" t="str">
        <f>SSN_7!Q2651</f>
        <v>-105</v>
      </c>
      <c r="R670" s="30" t="str">
        <f>SSN_7!R2651</f>
        <v>-160</v>
      </c>
      <c r="S670" s="30" t="str">
        <f>SSN_7!S2651</f>
        <v>-166</v>
      </c>
      <c r="T670" s="30" t="str">
        <f>SSN_7!T2651</f>
        <v>-167</v>
      </c>
      <c r="U670" s="30" t="str">
        <f>SSN_7!U2651</f>
        <v>-169</v>
      </c>
      <c r="V670" s="30" t="str">
        <f>SSN_7!V2651</f>
        <v>-170</v>
      </c>
      <c r="X670" t="e">
        <f>VLOOKUP(K670,$X$1:Y$30,2,FALSE())</f>
        <v>#N/A</v>
      </c>
      <c r="AB670" s="20" t="e">
        <f>MATCH("R",$J671:$J$1000,0)</f>
        <v>#N/A</v>
      </c>
      <c r="AC670" s="20">
        <f>ROW()</f>
        <v>670</v>
      </c>
      <c r="AD670" s="24" t="e">
        <f t="shared" ca="1" si="59"/>
        <v>#N/A</v>
      </c>
      <c r="AE670" t="str">
        <f t="shared" ca="1" si="58"/>
        <v>E</v>
      </c>
    </row>
    <row r="671" spans="1:31">
      <c r="A671"/>
      <c r="J671" s="12" t="str">
        <f>SSN_7!J2652</f>
        <v/>
      </c>
      <c r="K671" s="30" t="str">
        <f>SSN_7!K2652</f>
        <v xml:space="preserve">    </v>
      </c>
      <c r="L671" s="30" t="str">
        <f>SSN_7!L2652</f>
        <v>-156</v>
      </c>
      <c r="M671" s="30" t="str">
        <f>SSN_7!M2652</f>
        <v>-139</v>
      </c>
      <c r="N671" s="30" t="str">
        <f>SSN_7!N2652</f>
        <v>-147</v>
      </c>
      <c r="O671" s="30" t="str">
        <f>SSN_7!O2652</f>
        <v>-151</v>
      </c>
      <c r="P671" s="30" t="str">
        <f>SSN_7!P2652</f>
        <v>-154</v>
      </c>
      <c r="Q671" s="30" t="str">
        <f>SSN_7!Q2652</f>
        <v>-158</v>
      </c>
      <c r="R671" s="30" t="str">
        <f>SSN_7!R2652</f>
        <v>-162</v>
      </c>
      <c r="S671" s="30" t="str">
        <f>SSN_7!S2652</f>
        <v>-166</v>
      </c>
      <c r="T671" s="30" t="str">
        <f>SSN_7!T2652</f>
        <v>-168</v>
      </c>
      <c r="U671" s="30" t="str">
        <f>SSN_7!U2652</f>
        <v>-170</v>
      </c>
      <c r="V671" s="30" t="str">
        <f>SSN_7!V2652</f>
        <v>-172</v>
      </c>
      <c r="X671" t="e">
        <f>VLOOKUP(K671,$X$1:Y$30,2,FALSE())</f>
        <v>#N/A</v>
      </c>
      <c r="AB671" s="20" t="e">
        <f>MATCH("R",$J672:$J$1000,0)</f>
        <v>#N/A</v>
      </c>
      <c r="AC671" s="20">
        <f>ROW()</f>
        <v>671</v>
      </c>
      <c r="AD671" s="24" t="e">
        <f t="shared" ca="1" si="59"/>
        <v>#N/A</v>
      </c>
      <c r="AE671" t="str">
        <f t="shared" ca="1" si="58"/>
        <v>E</v>
      </c>
    </row>
    <row r="672" spans="1:31">
      <c r="A672"/>
      <c r="J672" s="12" t="str">
        <f>SSN_7!J2653</f>
        <v/>
      </c>
      <c r="K672" s="30" t="str">
        <f>SSN_7!K2653</f>
        <v xml:space="preserve">    </v>
      </c>
      <c r="L672" s="30" t="str">
        <f>SSN_7!L2653</f>
        <v xml:space="preserve">  59</v>
      </c>
      <c r="M672" s="30" t="str">
        <f>SSN_7!M2653</f>
        <v xml:space="preserve">  59</v>
      </c>
      <c r="N672" s="30" t="str">
        <f>SSN_7!N2653</f>
        <v xml:space="preserve">  63</v>
      </c>
      <c r="O672" s="30" t="str">
        <f>SSN_7!O2653</f>
        <v xml:space="preserve">  65</v>
      </c>
      <c r="P672" s="30" t="str">
        <f>SSN_7!P2653</f>
        <v xml:space="preserve">  65</v>
      </c>
      <c r="Q672" s="30" t="str">
        <f>SSN_7!Q2653</f>
        <v xml:space="preserve">  53</v>
      </c>
      <c r="R672" s="30" t="str">
        <f>SSN_7!R2653</f>
        <v xml:space="preserve">   3</v>
      </c>
      <c r="S672" s="30" t="str">
        <f>SSN_7!S2653</f>
        <v xml:space="preserve">   0</v>
      </c>
      <c r="T672" s="30" t="str">
        <f>SSN_7!T2653</f>
        <v xml:space="preserve">   1</v>
      </c>
      <c r="U672" s="30" t="str">
        <f>SSN_7!U2653</f>
        <v xml:space="preserve">   2</v>
      </c>
      <c r="V672" s="30" t="str">
        <f>SSN_7!V2653</f>
        <v xml:space="preserve">   2</v>
      </c>
      <c r="X672" t="e">
        <f>VLOOKUP(K672,$X$1:Y$30,2,FALSE())</f>
        <v>#N/A</v>
      </c>
      <c r="AB672" s="20" t="e">
        <f>MATCH("R",$J673:$J$1000,0)</f>
        <v>#N/A</v>
      </c>
      <c r="AC672" s="20">
        <f>ROW()</f>
        <v>672</v>
      </c>
      <c r="AD672" s="24" t="e">
        <f t="shared" ca="1" si="59"/>
        <v>#N/A</v>
      </c>
      <c r="AE672" t="str">
        <f t="shared" ca="1" si="58"/>
        <v>E</v>
      </c>
    </row>
    <row r="673" spans="1:31">
      <c r="A673"/>
      <c r="J673" s="12" t="str">
        <f>SSN_7!J2654</f>
        <v/>
      </c>
      <c r="K673" s="30" t="str">
        <f>SSN_7!K2654</f>
        <v xml:space="preserve">    </v>
      </c>
      <c r="L673" s="30" t="str">
        <f>SSN_7!L2654</f>
        <v xml:space="preserve">  29</v>
      </c>
      <c r="M673" s="30" t="str">
        <f>SSN_7!M2654</f>
        <v xml:space="preserve">  26</v>
      </c>
      <c r="N673" s="30" t="str">
        <f>SSN_7!N2654</f>
        <v xml:space="preserve">  21</v>
      </c>
      <c r="O673" s="30" t="str">
        <f>SSN_7!O2654</f>
        <v xml:space="preserve">  20</v>
      </c>
      <c r="P673" s="30" t="str">
        <f>SSN_7!P2654</f>
        <v xml:space="preserve">  21</v>
      </c>
      <c r="Q673" s="30" t="str">
        <f>SSN_7!Q2654</f>
        <v xml:space="preserve">  40</v>
      </c>
      <c r="R673" s="30" t="str">
        <f>SSN_7!R2654</f>
        <v xml:space="preserve">  83</v>
      </c>
      <c r="S673" s="30" t="str">
        <f>SSN_7!S2654</f>
        <v xml:space="preserve">  85</v>
      </c>
      <c r="T673" s="30" t="str">
        <f>SSN_7!T2654</f>
        <v xml:space="preserve">  84</v>
      </c>
      <c r="U673" s="30" t="str">
        <f>SSN_7!U2654</f>
        <v xml:space="preserve">  83</v>
      </c>
      <c r="V673" s="30" t="str">
        <f>SSN_7!V2654</f>
        <v xml:space="preserve">  83</v>
      </c>
      <c r="X673" t="e">
        <f>VLOOKUP(K673,$X$1:Y$30,2,FALSE())</f>
        <v>#N/A</v>
      </c>
      <c r="AB673" s="20" t="e">
        <f>MATCH("R",$J674:$J$1000,0)</f>
        <v>#N/A</v>
      </c>
      <c r="AC673" s="20">
        <f>ROW()</f>
        <v>673</v>
      </c>
      <c r="AD673" s="24" t="e">
        <f t="shared" ca="1" si="59"/>
        <v>#N/A</v>
      </c>
      <c r="AE673" t="str">
        <f t="shared" ca="1" si="58"/>
        <v>E</v>
      </c>
    </row>
    <row r="674" spans="1:31">
      <c r="A674"/>
      <c r="J674" s="12" t="str">
        <f>SSN_7!J2655</f>
        <v/>
      </c>
      <c r="K674" s="30" t="str">
        <f>SSN_7!K2655</f>
        <v xml:space="preserve">    </v>
      </c>
      <c r="L674" s="30" t="str">
        <f>SSN_7!L2655</f>
        <v>0.03</v>
      </c>
      <c r="M674" s="30" t="str">
        <f>SSN_7!M2655</f>
        <v>0.02</v>
      </c>
      <c r="N674" s="30" t="str">
        <f>SSN_7!N2655</f>
        <v>0.05</v>
      </c>
      <c r="O674" s="30" t="str">
        <f>SSN_7!O2655</f>
        <v>0.07</v>
      </c>
      <c r="P674" s="30" t="str">
        <f>SSN_7!P2655</f>
        <v>0.07</v>
      </c>
      <c r="Q674" s="30" t="str">
        <f>SSN_7!Q2655</f>
        <v>0.03</v>
      </c>
      <c r="R674" s="30" t="str">
        <f>SSN_7!R2655</f>
        <v>0.00</v>
      </c>
      <c r="S674" s="30" t="str">
        <f>SSN_7!S2655</f>
        <v>0.00</v>
      </c>
      <c r="T674" s="30" t="str">
        <f>SSN_7!T2655</f>
        <v>0.00</v>
      </c>
      <c r="U674" s="30" t="str">
        <f>SSN_7!U2655</f>
        <v>0.00</v>
      </c>
      <c r="V674" s="30" t="str">
        <f>SSN_7!V2655</f>
        <v>0.00</v>
      </c>
      <c r="X674" t="e">
        <f>VLOOKUP(K674,$X$1:Y$30,2,FALSE())</f>
        <v>#N/A</v>
      </c>
      <c r="AB674" s="20" t="e">
        <f>MATCH("R",$J675:$J$1000,0)</f>
        <v>#N/A</v>
      </c>
      <c r="AC674" s="20">
        <f>ROW()</f>
        <v>674</v>
      </c>
      <c r="AD674" s="24" t="e">
        <f t="shared" ca="1" si="59"/>
        <v>#N/A</v>
      </c>
      <c r="AE674" t="str">
        <f t="shared" ca="1" si="58"/>
        <v>E</v>
      </c>
    </row>
    <row r="675" spans="1:31">
      <c r="A675"/>
      <c r="J675" s="12" t="str">
        <f>SSN_7!J2656</f>
        <v/>
      </c>
      <c r="K675" s="30" t="str">
        <f>SSN_7!K2656</f>
        <v xml:space="preserve">    </v>
      </c>
      <c r="L675" s="30" t="str">
        <f>SSN_7!L2656</f>
        <v>0.00</v>
      </c>
      <c r="M675" s="30" t="str">
        <f>SSN_7!M2656</f>
        <v>0.00</v>
      </c>
      <c r="N675" s="30" t="str">
        <f>SSN_7!N2656</f>
        <v>0.00</v>
      </c>
      <c r="O675" s="30" t="str">
        <f>SSN_7!O2656</f>
        <v>0.00</v>
      </c>
      <c r="P675" s="30" t="str">
        <f>SSN_7!P2656</f>
        <v>0.00</v>
      </c>
      <c r="Q675" s="30" t="str">
        <f>SSN_7!Q2656</f>
        <v>0.00</v>
      </c>
      <c r="R675" s="30" t="str">
        <f>SSN_7!R2656</f>
        <v>0.00</v>
      </c>
      <c r="S675" s="30" t="str">
        <f>SSN_7!S2656</f>
        <v>0.00</v>
      </c>
      <c r="T675" s="30" t="str">
        <f>SSN_7!T2656</f>
        <v>0.00</v>
      </c>
      <c r="U675" s="30" t="str">
        <f>SSN_7!U2656</f>
        <v>0.00</v>
      </c>
      <c r="V675" s="30" t="str">
        <f>SSN_7!V2656</f>
        <v>0.00</v>
      </c>
      <c r="X675" t="e">
        <f>VLOOKUP(K675,$X$1:Y$30,2,FALSE())</f>
        <v>#N/A</v>
      </c>
      <c r="AB675" s="20" t="e">
        <f>MATCH("R",$J676:$J$1000,0)</f>
        <v>#N/A</v>
      </c>
      <c r="AC675" s="20">
        <f>ROW()</f>
        <v>675</v>
      </c>
      <c r="AD675" s="24" t="e">
        <f t="shared" ca="1" si="59"/>
        <v>#N/A</v>
      </c>
      <c r="AE675" t="str">
        <f t="shared" ca="1" si="58"/>
        <v>E</v>
      </c>
    </row>
    <row r="676" spans="1:31">
      <c r="A676"/>
      <c r="J676" s="12" t="str">
        <f>SSN_7!J2657</f>
        <v/>
      </c>
      <c r="K676" s="30" t="str">
        <f>SSN_7!K2657</f>
        <v xml:space="preserve">    </v>
      </c>
      <c r="L676" s="30" t="str">
        <f>SSN_7!L2657</f>
        <v>0.07</v>
      </c>
      <c r="M676" s="30" t="str">
        <f>SSN_7!M2657</f>
        <v>0.05</v>
      </c>
      <c r="N676" s="30" t="str">
        <f>SSN_7!N2657</f>
        <v>0.11</v>
      </c>
      <c r="O676" s="30" t="str">
        <f>SSN_7!O2657</f>
        <v>0.12</v>
      </c>
      <c r="P676" s="30" t="str">
        <f>SSN_7!P2657</f>
        <v>0.12</v>
      </c>
      <c r="Q676" s="30" t="str">
        <f>SSN_7!Q2657</f>
        <v>0.06</v>
      </c>
      <c r="R676" s="30" t="str">
        <f>SSN_7!R2657</f>
        <v>0.00</v>
      </c>
      <c r="S676" s="30" t="str">
        <f>SSN_7!S2657</f>
        <v>0.00</v>
      </c>
      <c r="T676" s="30" t="str">
        <f>SSN_7!T2657</f>
        <v>0.00</v>
      </c>
      <c r="U676" s="30" t="str">
        <f>SSN_7!U2657</f>
        <v>0.00</v>
      </c>
      <c r="V676" s="30" t="str">
        <f>SSN_7!V2657</f>
        <v>0.00</v>
      </c>
      <c r="X676" t="e">
        <f>VLOOKUP(K676,$X$1:Y$30,2,FALSE())</f>
        <v>#N/A</v>
      </c>
      <c r="AB676" s="20" t="e">
        <f>MATCH("R",$J677:$J$1000,0)</f>
        <v>#N/A</v>
      </c>
      <c r="AC676" s="20">
        <f>ROW()</f>
        <v>676</v>
      </c>
      <c r="AD676" s="24" t="e">
        <f t="shared" ca="1" si="59"/>
        <v>#N/A</v>
      </c>
      <c r="AE676" t="str">
        <f t="shared" ca="1" si="58"/>
        <v>E</v>
      </c>
    </row>
    <row r="677" spans="1:31">
      <c r="A677"/>
      <c r="J677" s="12" t="str">
        <f>SSN_7!J2658</f>
        <v/>
      </c>
      <c r="K677" s="30" t="str">
        <f>SSN_7!K2658</f>
        <v xml:space="preserve">    </v>
      </c>
      <c r="L677" s="30" t="str">
        <f>SSN_7!L2658</f>
        <v>12.8</v>
      </c>
      <c r="M677" s="30" t="str">
        <f>SSN_7!M2658</f>
        <v xml:space="preserve"> 8.0</v>
      </c>
      <c r="N677" s="30" t="str">
        <f>SSN_7!N2658</f>
        <v xml:space="preserve"> 6.8</v>
      </c>
      <c r="O677" s="30" t="str">
        <f>SSN_7!O2658</f>
        <v xml:space="preserve"> 6.8</v>
      </c>
      <c r="P677" s="30" t="str">
        <f>SSN_7!P2658</f>
        <v xml:space="preserve"> 8.8</v>
      </c>
      <c r="Q677" s="30" t="str">
        <f>SSN_7!Q2658</f>
        <v>18.2</v>
      </c>
      <c r="R677" s="30" t="str">
        <f>SSN_7!R2658</f>
        <v xml:space="preserve"> 9.2</v>
      </c>
      <c r="S677" s="30" t="str">
        <f>SSN_7!S2658</f>
        <v xml:space="preserve"> 6.8</v>
      </c>
      <c r="T677" s="30" t="str">
        <f>SSN_7!T2658</f>
        <v xml:space="preserve"> 6.8</v>
      </c>
      <c r="U677" s="30" t="str">
        <f>SSN_7!U2658</f>
        <v xml:space="preserve"> 6.8</v>
      </c>
      <c r="V677" s="30" t="str">
        <f>SSN_7!V2658</f>
        <v xml:space="preserve"> 6.8</v>
      </c>
      <c r="X677" t="e">
        <f>VLOOKUP(K677,$X$1:Y$30,2,FALSE())</f>
        <v>#N/A</v>
      </c>
      <c r="AB677" s="20" t="e">
        <f>MATCH("R",$J678:$J$1000,0)</f>
        <v>#N/A</v>
      </c>
      <c r="AC677" s="20">
        <f>ROW()</f>
        <v>677</v>
      </c>
      <c r="AD677" s="24" t="e">
        <f t="shared" ca="1" si="59"/>
        <v>#N/A</v>
      </c>
      <c r="AE677" t="str">
        <f t="shared" ca="1" si="58"/>
        <v>E</v>
      </c>
    </row>
    <row r="678" spans="1:31">
      <c r="A678"/>
      <c r="J678" s="12" t="str">
        <f>SSN_7!J2659</f>
        <v/>
      </c>
      <c r="K678" s="30" t="str">
        <f>SSN_7!K2659</f>
        <v xml:space="preserve">    </v>
      </c>
      <c r="L678" s="30" t="str">
        <f>SSN_7!L2659</f>
        <v xml:space="preserve"> 7.5</v>
      </c>
      <c r="M678" s="30" t="str">
        <f>SSN_7!M2659</f>
        <v xml:space="preserve"> 5.6</v>
      </c>
      <c r="N678" s="30" t="str">
        <f>SSN_7!N2659</f>
        <v xml:space="preserve"> 4.5</v>
      </c>
      <c r="O678" s="30" t="str">
        <f>SSN_7!O2659</f>
        <v xml:space="preserve"> 4.5</v>
      </c>
      <c r="P678" s="30" t="str">
        <f>SSN_7!P2659</f>
        <v xml:space="preserve"> 4.8</v>
      </c>
      <c r="Q678" s="30" t="str">
        <f>SSN_7!Q2659</f>
        <v>12.4</v>
      </c>
      <c r="R678" s="30" t="str">
        <f>SSN_7!R2659</f>
        <v>21.6</v>
      </c>
      <c r="S678" s="30" t="str">
        <f>SSN_7!S2659</f>
        <v xml:space="preserve"> 4.5</v>
      </c>
      <c r="T678" s="30" t="str">
        <f>SSN_7!T2659</f>
        <v xml:space="preserve"> 4.5</v>
      </c>
      <c r="U678" s="30" t="str">
        <f>SSN_7!U2659</f>
        <v xml:space="preserve"> 4.5</v>
      </c>
      <c r="V678" s="30" t="str">
        <f>SSN_7!V2659</f>
        <v xml:space="preserve"> 4.5</v>
      </c>
      <c r="X678" t="e">
        <f>VLOOKUP(K678,$X$1:Y$30,2,FALSE())</f>
        <v>#N/A</v>
      </c>
      <c r="AB678" s="20" t="e">
        <f>MATCH("R",$J679:$J$1000,0)</f>
        <v>#N/A</v>
      </c>
      <c r="AC678" s="20">
        <f>ROW()</f>
        <v>678</v>
      </c>
      <c r="AD678" s="24" t="e">
        <f t="shared" ca="1" si="59"/>
        <v>#N/A</v>
      </c>
      <c r="AE678" t="str">
        <f t="shared" ca="1" si="58"/>
        <v>E</v>
      </c>
    </row>
    <row r="679" spans="1:31">
      <c r="A679"/>
      <c r="J679" s="12" t="str">
        <f>SSN_7!J2660</f>
        <v/>
      </c>
      <c r="K679" s="30" t="str">
        <f>SSN_7!K2660</f>
        <v xml:space="preserve">    </v>
      </c>
      <c r="L679" s="30" t="str">
        <f>SSN_7!L2660</f>
        <v>15.6</v>
      </c>
      <c r="M679" s="30" t="str">
        <f>SSN_7!M2660</f>
        <v>12.4</v>
      </c>
      <c r="N679" s="30" t="str">
        <f>SSN_7!N2660</f>
        <v>11.5</v>
      </c>
      <c r="O679" s="30" t="str">
        <f>SSN_7!O2660</f>
        <v>11.5</v>
      </c>
      <c r="P679" s="30" t="str">
        <f>SSN_7!P2660</f>
        <v>12.7</v>
      </c>
      <c r="Q679" s="30" t="str">
        <f>SSN_7!Q2660</f>
        <v>20.3</v>
      </c>
      <c r="R679" s="30" t="str">
        <f>SSN_7!R2660</f>
        <v>13.0</v>
      </c>
      <c r="S679" s="30" t="str">
        <f>SSN_7!S2660</f>
        <v>11.6</v>
      </c>
      <c r="T679" s="30" t="str">
        <f>SSN_7!T2660</f>
        <v>11.8</v>
      </c>
      <c r="U679" s="30" t="str">
        <f>SSN_7!U2660</f>
        <v>11.8</v>
      </c>
      <c r="V679" s="30" t="str">
        <f>SSN_7!V2660</f>
        <v>11.8</v>
      </c>
      <c r="X679" t="e">
        <f>VLOOKUP(K679,$X$1:Y$30,2,FALSE())</f>
        <v>#N/A</v>
      </c>
      <c r="AB679" s="20" t="e">
        <f>MATCH("R",$J680:$J$1000,0)</f>
        <v>#N/A</v>
      </c>
      <c r="AC679" s="20">
        <f>ROW()</f>
        <v>679</v>
      </c>
      <c r="AD679" s="24" t="e">
        <f t="shared" ca="1" si="59"/>
        <v>#N/A</v>
      </c>
      <c r="AE679" t="str">
        <f t="shared" ca="1" si="58"/>
        <v>E</v>
      </c>
    </row>
    <row r="680" spans="1:31">
      <c r="A680"/>
      <c r="J680" s="12" t="str">
        <f>SSN_7!J2661</f>
        <v/>
      </c>
      <c r="K680" s="30" t="str">
        <f>SSN_7!K2661</f>
        <v xml:space="preserve">    </v>
      </c>
      <c r="L680" s="30" t="str">
        <f>SSN_7!L2661</f>
        <v xml:space="preserve"> 9.3</v>
      </c>
      <c r="M680" s="30" t="str">
        <f>SSN_7!M2661</f>
        <v xml:space="preserve"> 8.3</v>
      </c>
      <c r="N680" s="30" t="str">
        <f>SSN_7!N2661</f>
        <v xml:space="preserve"> 7.4</v>
      </c>
      <c r="O680" s="30" t="str">
        <f>SSN_7!O2661</f>
        <v xml:space="preserve"> 7.3</v>
      </c>
      <c r="P680" s="30" t="str">
        <f>SSN_7!P2661</f>
        <v xml:space="preserve"> 7.4</v>
      </c>
      <c r="Q680" s="30" t="str">
        <f>SSN_7!Q2661</f>
        <v>13.4</v>
      </c>
      <c r="R680" s="30" t="str">
        <f>SSN_7!R2661</f>
        <v>22.1</v>
      </c>
      <c r="S680" s="30" t="str">
        <f>SSN_7!S2661</f>
        <v xml:space="preserve"> 7.1</v>
      </c>
      <c r="T680" s="30" t="str">
        <f>SSN_7!T2661</f>
        <v xml:space="preserve"> 7.3</v>
      </c>
      <c r="U680" s="30" t="str">
        <f>SSN_7!U2661</f>
        <v xml:space="preserve"> 7.4</v>
      </c>
      <c r="V680" s="30" t="str">
        <f>SSN_7!V2661</f>
        <v xml:space="preserve"> 7.4</v>
      </c>
      <c r="X680" t="e">
        <f>VLOOKUP(K680,$X$1:Y$30,2,FALSE())</f>
        <v>#N/A</v>
      </c>
      <c r="AB680" s="20" t="e">
        <f>MATCH("R",$J681:$J$1000,0)</f>
        <v>#N/A</v>
      </c>
      <c r="AC680" s="20">
        <f>ROW()</f>
        <v>680</v>
      </c>
      <c r="AD680" s="24" t="e">
        <f t="shared" ca="1" si="59"/>
        <v>#N/A</v>
      </c>
      <c r="AE680" t="str">
        <f t="shared" ca="1" si="58"/>
        <v>E</v>
      </c>
    </row>
    <row r="681" spans="1:31">
      <c r="A681"/>
      <c r="J681" s="12" t="str">
        <f>SSN_7!J2662</f>
        <v/>
      </c>
      <c r="K681" s="30" t="str">
        <f>SSN_7!K2662</f>
        <v xml:space="preserve">    </v>
      </c>
      <c r="L681" s="30" t="str">
        <f>SSN_7!L2662</f>
        <v xml:space="preserve"> 3.3</v>
      </c>
      <c r="M681" s="30" t="str">
        <f>SSN_7!M2662</f>
        <v xml:space="preserve"> 4.2</v>
      </c>
      <c r="N681" s="30" t="str">
        <f>SSN_7!N2662</f>
        <v xml:space="preserve"> 3.5</v>
      </c>
      <c r="O681" s="30" t="str">
        <f>SSN_7!O2662</f>
        <v xml:space="preserve"> 3.3</v>
      </c>
      <c r="P681" s="30" t="str">
        <f>SSN_7!P2662</f>
        <v xml:space="preserve"> 3.2</v>
      </c>
      <c r="Q681" s="30" t="str">
        <f>SSN_7!Q2662</f>
        <v xml:space="preserve"> 3.2</v>
      </c>
      <c r="R681" s="30" t="str">
        <f>SSN_7!R2662</f>
        <v xml:space="preserve"> 3.0</v>
      </c>
      <c r="S681" s="30" t="str">
        <f>SSN_7!S2662</f>
        <v xml:space="preserve"> 2.9</v>
      </c>
      <c r="T681" s="30" t="str">
        <f>SSN_7!T2662</f>
        <v xml:space="preserve"> 2.8</v>
      </c>
      <c r="U681" s="30" t="str">
        <f>SSN_7!U2662</f>
        <v xml:space="preserve"> 2.8</v>
      </c>
      <c r="V681" s="30" t="str">
        <f>SSN_7!V2662</f>
        <v xml:space="preserve"> 2.7</v>
      </c>
      <c r="X681" t="e">
        <f>VLOOKUP(K681,$X$1:Y$30,2,FALSE())</f>
        <v>#N/A</v>
      </c>
      <c r="AB681" s="20" t="e">
        <f>MATCH("R",$J682:$J$1000,0)</f>
        <v>#N/A</v>
      </c>
      <c r="AC681" s="20">
        <f>ROW()</f>
        <v>681</v>
      </c>
      <c r="AD681" s="24" t="e">
        <f t="shared" ca="1" si="59"/>
        <v>#N/A</v>
      </c>
      <c r="AE681" t="str">
        <f t="shared" ca="1" si="58"/>
        <v>E</v>
      </c>
    </row>
    <row r="682" spans="1:31">
      <c r="A682"/>
      <c r="J682" s="12" t="str">
        <f>SSN_7!J2663</f>
        <v/>
      </c>
      <c r="K682" s="30" t="str">
        <f>SSN_7!K2663</f>
        <v xml:space="preserve">    </v>
      </c>
      <c r="L682" s="30" t="str">
        <f>SSN_7!L2663</f>
        <v xml:space="preserve"> 3.3</v>
      </c>
      <c r="M682" s="30" t="str">
        <f>SSN_7!M2663</f>
        <v xml:space="preserve"> 4.2</v>
      </c>
      <c r="N682" s="30" t="str">
        <f>SSN_7!N2663</f>
        <v xml:space="preserve"> 3.5</v>
      </c>
      <c r="O682" s="30" t="str">
        <f>SSN_7!O2663</f>
        <v xml:space="preserve"> 3.3</v>
      </c>
      <c r="P682" s="30" t="str">
        <f>SSN_7!P2663</f>
        <v xml:space="preserve"> 3.2</v>
      </c>
      <c r="Q682" s="30" t="str">
        <f>SSN_7!Q2663</f>
        <v xml:space="preserve"> 3.2</v>
      </c>
      <c r="R682" s="30" t="str">
        <f>SSN_7!R2663</f>
        <v xml:space="preserve"> 3.0</v>
      </c>
      <c r="S682" s="30" t="str">
        <f>SSN_7!S2663</f>
        <v xml:space="preserve"> 2.9</v>
      </c>
      <c r="T682" s="30" t="str">
        <f>SSN_7!T2663</f>
        <v xml:space="preserve"> 2.8</v>
      </c>
      <c r="U682" s="30" t="str">
        <f>SSN_7!U2663</f>
        <v xml:space="preserve"> 2.8</v>
      </c>
      <c r="V682" s="30" t="str">
        <f>SSN_7!V2663</f>
        <v xml:space="preserve"> 2.7</v>
      </c>
      <c r="X682" t="e">
        <f>VLOOKUP(K682,$X$1:Y$30,2,FALSE())</f>
        <v>#N/A</v>
      </c>
      <c r="AB682" s="20" t="e">
        <f>MATCH("R",$J683:$J$1000,0)</f>
        <v>#N/A</v>
      </c>
      <c r="AC682" s="20">
        <f>ROW()</f>
        <v>682</v>
      </c>
      <c r="AD682" s="24" t="e">
        <f t="shared" ca="1" si="59"/>
        <v>#N/A</v>
      </c>
      <c r="AE682" t="str">
        <f t="shared" ca="1" si="58"/>
        <v>E</v>
      </c>
    </row>
    <row r="683" spans="1:31">
      <c r="A683"/>
      <c r="J683" s="12" t="str">
        <f>SSN_7!J2664</f>
        <v/>
      </c>
      <c r="K683" s="30" t="str">
        <f>SSN_7!K2664</f>
        <v xml:space="preserve">    </v>
      </c>
      <c r="L683" s="30" t="str">
        <f>SSN_7!L2664</f>
        <v xml:space="preserve">  44</v>
      </c>
      <c r="M683" s="30" t="str">
        <f>SSN_7!M2664</f>
        <v xml:space="preserve">  47</v>
      </c>
      <c r="N683" s="30" t="str">
        <f>SSN_7!N2664</f>
        <v xml:space="preserve">  52</v>
      </c>
      <c r="O683" s="30" t="str">
        <f>SSN_7!O2664</f>
        <v xml:space="preserve">  53</v>
      </c>
      <c r="P683" s="30" t="str">
        <f>SSN_7!P2664</f>
        <v xml:space="preserve">  52</v>
      </c>
      <c r="Q683" s="30" t="str">
        <f>SSN_7!Q2664</f>
        <v xml:space="preserve">  33</v>
      </c>
      <c r="R683" s="30" t="str">
        <f>SSN_7!R2664</f>
        <v xml:space="preserve"> -10</v>
      </c>
      <c r="S683" s="30" t="str">
        <f>SSN_7!S2664</f>
        <v xml:space="preserve"> -12</v>
      </c>
      <c r="T683" s="30" t="str">
        <f>SSN_7!T2664</f>
        <v xml:space="preserve"> -11</v>
      </c>
      <c r="U683" s="30" t="str">
        <f>SSN_7!U2664</f>
        <v xml:space="preserve"> -10</v>
      </c>
      <c r="V683" s="30" t="str">
        <f>SSN_7!V2664</f>
        <v xml:space="preserve"> -10</v>
      </c>
      <c r="X683" t="e">
        <f>VLOOKUP(K683,$X$1:Y$30,2,FALSE())</f>
        <v>#N/A</v>
      </c>
      <c r="AB683" s="20" t="e">
        <f>MATCH("R",$J684:$J$1000,0)</f>
        <v>#N/A</v>
      </c>
      <c r="AC683" s="20">
        <f>ROW()</f>
        <v>683</v>
      </c>
      <c r="AD683" s="24" t="e">
        <f t="shared" ca="1" si="59"/>
        <v>#N/A</v>
      </c>
      <c r="AE683" t="str">
        <f t="shared" ca="1" si="58"/>
        <v>E</v>
      </c>
    </row>
    <row r="684" spans="1:31">
      <c r="A684"/>
      <c r="J684" s="12" t="str">
        <f>IF(K684&gt;0,"R","")</f>
        <v/>
      </c>
    </row>
  </sheetData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DB7B-4AE6-4470-82E6-FCD0C27A6C63}">
  <dimension ref="A1:CC684"/>
  <sheetViews>
    <sheetView workbookViewId="0"/>
  </sheetViews>
  <sheetFormatPr defaultRowHeight="13.8"/>
  <cols>
    <col min="1" max="1" width="61.59765625" style="12" customWidth="1"/>
    <col min="2" max="10" width="8.5" style="12" customWidth="1"/>
    <col min="11" max="52" width="8.3984375" customWidth="1"/>
    <col min="53" max="53" width="1.3984375" customWidth="1"/>
    <col min="54" max="58" width="6.09765625" customWidth="1"/>
    <col min="59" max="59" width="1.3984375" customWidth="1"/>
    <col min="60" max="64" width="6.09765625" customWidth="1"/>
    <col min="65" max="65" width="1.3984375" customWidth="1"/>
    <col min="66" max="67" width="5" customWidth="1"/>
    <col min="68" max="68" width="4.19921875" customWidth="1"/>
    <col min="69" max="73" width="5.09765625" customWidth="1"/>
    <col min="74" max="74" width="1.3984375" customWidth="1"/>
    <col min="75" max="81" width="4.3984375" customWidth="1"/>
    <col min="82" max="256" width="8.3984375" customWidth="1"/>
  </cols>
  <sheetData>
    <row r="1" spans="1:81" ht="39.6">
      <c r="A1" s="63" t="s">
        <v>2466</v>
      </c>
      <c r="K1" s="3">
        <f>COLUMN()</f>
        <v>11</v>
      </c>
      <c r="AA1" s="14">
        <f>COLUMN()</f>
        <v>27</v>
      </c>
      <c r="AB1" s="15" t="s">
        <v>10</v>
      </c>
      <c r="AC1" s="15" t="s">
        <v>11</v>
      </c>
      <c r="AD1" s="15" t="s">
        <v>12</v>
      </c>
      <c r="AE1" s="16"/>
      <c r="AF1" s="16"/>
      <c r="AH1" t="s">
        <v>95</v>
      </c>
      <c r="AJ1" s="16" t="s">
        <v>16</v>
      </c>
      <c r="AK1" s="16" t="s">
        <v>17</v>
      </c>
      <c r="AL1" s="16" t="s">
        <v>18</v>
      </c>
      <c r="AM1" s="16" t="s">
        <v>19</v>
      </c>
      <c r="AN1" s="16" t="s">
        <v>20</v>
      </c>
      <c r="AP1" s="16" t="s">
        <v>16</v>
      </c>
      <c r="AQ1" s="16" t="s">
        <v>17</v>
      </c>
      <c r="AR1" s="16">
        <v>3.5</v>
      </c>
      <c r="AS1" s="16">
        <v>5</v>
      </c>
      <c r="AT1" s="16">
        <v>6.89</v>
      </c>
      <c r="AV1" s="16" t="s">
        <v>21</v>
      </c>
      <c r="AW1" s="16">
        <v>1.8</v>
      </c>
      <c r="AX1" s="16">
        <v>3.5</v>
      </c>
      <c r="AY1" s="16">
        <v>5</v>
      </c>
      <c r="AZ1" s="16">
        <v>6.89</v>
      </c>
      <c r="BA1" s="17"/>
      <c r="BB1" s="18" t="s">
        <v>22</v>
      </c>
      <c r="BC1" s="18" t="s">
        <v>23</v>
      </c>
      <c r="BD1" s="18" t="s">
        <v>24</v>
      </c>
      <c r="BE1" s="18" t="s">
        <v>25</v>
      </c>
      <c r="BF1" s="18" t="s">
        <v>26</v>
      </c>
      <c r="BG1" s="18" t="s">
        <v>27</v>
      </c>
      <c r="BH1" s="18" t="s">
        <v>22</v>
      </c>
      <c r="BI1" s="18" t="s">
        <v>23</v>
      </c>
      <c r="BJ1" s="18" t="s">
        <v>24</v>
      </c>
      <c r="BK1" s="18" t="s">
        <v>25</v>
      </c>
      <c r="BL1" s="18" t="s">
        <v>26</v>
      </c>
      <c r="BN1" s="18" t="s">
        <v>28</v>
      </c>
      <c r="BO1" s="18" t="s">
        <v>29</v>
      </c>
      <c r="BP1" s="18" t="s">
        <v>30</v>
      </c>
      <c r="BQ1" s="18" t="s">
        <v>22</v>
      </c>
      <c r="BR1" s="18" t="s">
        <v>23</v>
      </c>
      <c r="BS1" s="18" t="s">
        <v>24</v>
      </c>
      <c r="BT1" s="18" t="s">
        <v>25</v>
      </c>
      <c r="BU1" s="18" t="s">
        <v>26</v>
      </c>
      <c r="BW1" s="25" t="s">
        <v>96</v>
      </c>
      <c r="BX1" s="25">
        <v>1430</v>
      </c>
      <c r="BY1" s="25">
        <v>1530</v>
      </c>
      <c r="BZ1" s="25">
        <v>1630</v>
      </c>
      <c r="CA1" s="25">
        <v>1730</v>
      </c>
      <c r="CB1" s="25">
        <v>1830</v>
      </c>
      <c r="CC1" s="25">
        <v>1930</v>
      </c>
    </row>
    <row r="2" spans="1:81">
      <c r="A2"/>
      <c r="AA2" s="19"/>
      <c r="AB2" s="20">
        <f>MATCH("R",$J3:$J$1000,0)</f>
        <v>32</v>
      </c>
      <c r="AC2" s="20">
        <f>ROW()</f>
        <v>2</v>
      </c>
      <c r="AD2" s="20">
        <f>AB2+AC2</f>
        <v>34</v>
      </c>
      <c r="AE2" t="str">
        <f t="shared" ref="AE2:AE65" si="0">IF(ISERROR(AD2),"E","OK")</f>
        <v>OK</v>
      </c>
      <c r="AF2" t="str">
        <f t="shared" ref="AF2:AF25" ca="1" si="1">INDIRECT(ADDRESS(AD2,$K$1+13,1,1))</f>
        <v>0100</v>
      </c>
      <c r="AG2" t="str">
        <f t="shared" ref="AG2:AG25" ca="1" si="2">INDIRECT(ADDRESS(AD2,$K$1+1,1,1))</f>
        <v xml:space="preserve"> 9.5</v>
      </c>
      <c r="AH2">
        <f t="shared" ref="AH2:AH25" ca="1" si="3">VALUE(AG2)</f>
        <v>9.5</v>
      </c>
      <c r="AJ2" s="21" t="str">
        <f t="shared" ref="AJ2:AJ25" ca="1" si="4">INDIRECT(ADDRESS($AD2+2,$K$1+1,1,1))</f>
        <v>66.3</v>
      </c>
      <c r="AK2" s="21" t="str">
        <f t="shared" ref="AK2:AK25" ca="1" si="5">INDIRECT(ADDRESS($AD2+2,$K$1+2,1,1))</f>
        <v>57.2</v>
      </c>
      <c r="AL2" s="21" t="str">
        <f t="shared" ref="AL2:AL25" ca="1" si="6">INDIRECT(ADDRESS($AD2+2,$K$1+3,1,1))</f>
        <v>55.3</v>
      </c>
      <c r="AM2" s="21" t="str">
        <f t="shared" ref="AM2:AM25" ca="1" si="7">INDIRECT(ADDRESS($AD2+2,$K$1+4,1,1))</f>
        <v>56.3</v>
      </c>
      <c r="AN2" s="21" t="str">
        <f t="shared" ref="AN2:AN25" ca="1" si="8">INDIRECT(ADDRESS($AD2+2,$K$1+5,1,1))</f>
        <v>58.9</v>
      </c>
      <c r="AP2">
        <f t="shared" ref="AP2:AP25" ca="1" si="9">VALUE(AJ2)</f>
        <v>66.3</v>
      </c>
      <c r="AQ2">
        <f t="shared" ref="AQ2:AQ25" ca="1" si="10">VALUE(AK2)</f>
        <v>57.2</v>
      </c>
      <c r="AR2">
        <f ca="1">IF($AH2&gt;=AR$1,VALUE(AL2),0)</f>
        <v>55.3</v>
      </c>
      <c r="AS2">
        <f t="shared" ref="AS2:AT2" ca="1" si="11">IF($AH2&gt;=AS$1,VALUE(AM2),0)</f>
        <v>56.3</v>
      </c>
      <c r="AT2">
        <f t="shared" ca="1" si="11"/>
        <v>58.9</v>
      </c>
      <c r="AV2" s="21">
        <f t="shared" ref="AV2:AV25" ca="1" si="12">VALUE(INDIRECT(ADDRESS($AD2+10,$K$1+1,1,1)))</f>
        <v>60</v>
      </c>
      <c r="AW2" s="21">
        <f ca="1">IF($AH2&gt;=AW$1,VALUE(INDIRECT(ADDRESS($AD2+10,$K$1+2,1,1))),0)</f>
        <v>60</v>
      </c>
      <c r="AX2" s="21">
        <f ca="1">IF($AH2&gt;=AX$1,VALUE(INDIRECT(ADDRESS($AD2+10,$K$1+3,1,1))),0)</f>
        <v>63</v>
      </c>
      <c r="AY2" s="21">
        <f ca="1">IF($AH2&gt;=AY$1,VALUE(INDIRECT(ADDRESS($AD2+10,$K$1+4,1,1))),0)</f>
        <v>64</v>
      </c>
      <c r="AZ2" s="21">
        <f ca="1">IF($AH2&gt;=AZ$1,VALUE(INDIRECT(ADDRESS($AD2+10,$K$1+5,1,1))),0)</f>
        <v>64</v>
      </c>
      <c r="BB2" s="21" t="str">
        <f t="shared" ref="BB2:BB25" ca="1" si="13">INDIRECT(ADDRESS($AD2+4,$K$1+1,1,1))</f>
        <v xml:space="preserve"> 394</v>
      </c>
      <c r="BC2" s="21" t="str">
        <f t="shared" ref="BC2:BC25" ca="1" si="14">INDIRECT(ADDRESS($AD2+4,$K$1+2,1,1))</f>
        <v xml:space="preserve"> 263</v>
      </c>
      <c r="BD2" s="21" t="str">
        <f t="shared" ref="BD2:BD25" ca="1" si="15">INDIRECT(ADDRESS($AD2+4,$K$1+3,1,1))</f>
        <v xml:space="preserve"> 245</v>
      </c>
      <c r="BE2" s="21" t="str">
        <f t="shared" ref="BE2:BE25" ca="1" si="16">INDIRECT(ADDRESS($AD2+4,$K$1+4,1,1))</f>
        <v xml:space="preserve"> 254</v>
      </c>
      <c r="BF2" s="21" t="str">
        <f t="shared" ref="BF2:BF25" ca="1" si="17">INDIRECT(ADDRESS($AD2+4,$K$1+5,1,1))</f>
        <v xml:space="preserve"> 282</v>
      </c>
      <c r="BH2">
        <f t="shared" ref="BH2:BH25" ca="1" si="18">VALUE(BB2)</f>
        <v>394</v>
      </c>
      <c r="BI2">
        <f t="shared" ref="BI2:BI25" ca="1" si="19">VALUE(BC2)</f>
        <v>263</v>
      </c>
      <c r="BJ2">
        <f ca="1">IF($AH2&gt;=AX$1,VALUE(BD2),0)</f>
        <v>245</v>
      </c>
      <c r="BK2">
        <f t="shared" ref="BK2:BL2" ca="1" si="20">IF($AH2&gt;=AY$1,VALUE(BE2),0)</f>
        <v>254</v>
      </c>
      <c r="BL2">
        <f t="shared" ca="1" si="20"/>
        <v>282</v>
      </c>
      <c r="BN2" s="22" t="s">
        <v>31</v>
      </c>
      <c r="BO2" s="22" t="s">
        <v>32</v>
      </c>
      <c r="BP2" s="22">
        <f t="shared" ref="BP2:BP25" ca="1" si="21">VALUE(AG2)</f>
        <v>9.5</v>
      </c>
      <c r="BQ2" s="22">
        <f t="shared" ref="BQ2:BQ25" ca="1" si="22">BH3</f>
        <v>389</v>
      </c>
      <c r="BR2" s="22">
        <f t="shared" ref="BR2:BR25" ca="1" si="23">BI3</f>
        <v>251</v>
      </c>
      <c r="BS2" s="22">
        <f t="shared" ref="BS2:BS25" ca="1" si="24">BJ3</f>
        <v>250</v>
      </c>
      <c r="BT2" s="22">
        <f t="shared" ref="BT2:BT25" ca="1" si="25">BK3</f>
        <v>266</v>
      </c>
      <c r="BU2" s="22">
        <f t="shared" ref="BU2:BU25" ca="1" si="26">BL3</f>
        <v>315</v>
      </c>
    </row>
    <row r="3" spans="1:81">
      <c r="A3"/>
      <c r="X3" t="s">
        <v>34</v>
      </c>
      <c r="Y3" t="s">
        <v>32</v>
      </c>
      <c r="AA3" s="23"/>
      <c r="AB3" s="20">
        <f>MATCH("R",$J4:$J$1000,0)</f>
        <v>31</v>
      </c>
      <c r="AC3" s="20">
        <f>ROW()</f>
        <v>3</v>
      </c>
      <c r="AD3" s="24">
        <f t="shared" ref="AD3:AD66" ca="1" si="27">IF(VALUE(INDIRECT(ADDRESS(AD2,AA$1+1,1,TRUE())))=1,AD2+1,VALUE(INDIRECT(ADDRESS(AD2,AA$1+2,1,TRUE())))+VALUE((INDIRECT(ADDRESS(AD2,AA$1+1,1,TRUE())))))</f>
        <v>57</v>
      </c>
      <c r="AE3" t="str">
        <f t="shared" ca="1" si="0"/>
        <v>OK</v>
      </c>
      <c r="AF3" t="str">
        <f t="shared" ca="1" si="1"/>
        <v>0200</v>
      </c>
      <c r="AG3" t="str">
        <f t="shared" ca="1" si="2"/>
        <v xml:space="preserve"> 8.2</v>
      </c>
      <c r="AH3">
        <f t="shared" ca="1" si="3"/>
        <v>8.1999999999999993</v>
      </c>
      <c r="AJ3" s="21" t="str">
        <f t="shared" ca="1" si="4"/>
        <v>66.1</v>
      </c>
      <c r="AK3" s="21" t="str">
        <f t="shared" ca="1" si="5"/>
        <v>55.9</v>
      </c>
      <c r="AL3" s="21" t="str">
        <f t="shared" ca="1" si="6"/>
        <v>55.9</v>
      </c>
      <c r="AM3" s="21" t="str">
        <f t="shared" ca="1" si="7"/>
        <v>57.5</v>
      </c>
      <c r="AN3" s="21" t="str">
        <f t="shared" ca="1" si="8"/>
        <v>61.5</v>
      </c>
      <c r="AP3">
        <f t="shared" ca="1" si="9"/>
        <v>66.099999999999994</v>
      </c>
      <c r="AQ3">
        <f t="shared" ca="1" si="10"/>
        <v>55.9</v>
      </c>
      <c r="AR3">
        <f t="shared" ref="AR3:AR25" ca="1" si="28">IF($AH3&gt;=AR$1,VALUE(AL3),0)</f>
        <v>55.9</v>
      </c>
      <c r="AS3">
        <f t="shared" ref="AS3:AS25" ca="1" si="29">IF($AH3&gt;=AS$1,VALUE(AM3),0)</f>
        <v>57.5</v>
      </c>
      <c r="AT3">
        <f t="shared" ref="AT3:AT25" ca="1" si="30">IF($AH3&gt;=AT$1,VALUE(AN3),0)</f>
        <v>61.5</v>
      </c>
      <c r="AV3" s="21">
        <f t="shared" ca="1" si="12"/>
        <v>60</v>
      </c>
      <c r="AW3" s="21">
        <f t="shared" ref="AW3:AW25" ca="1" si="31">IF($AH3&gt;=AW$1,VALUE(INDIRECT(ADDRESS($AD3+10,$K$1+2,1,1))),0)</f>
        <v>60</v>
      </c>
      <c r="AX3" s="21">
        <f t="shared" ref="AX3:AX25" ca="1" si="32">IF($AH3&gt;=AX$1,VALUE(INDIRECT(ADDRESS($AD3+10,$K$1+3,1,1))),0)</f>
        <v>63</v>
      </c>
      <c r="AY3" s="21">
        <f t="shared" ref="AY3:AY25" ca="1" si="33">IF($AH3&gt;=AY$1,VALUE(INDIRECT(ADDRESS($AD3+10,$K$1+4,1,1))),0)</f>
        <v>64</v>
      </c>
      <c r="AZ3" s="21">
        <f t="shared" ref="AZ3:AZ25" ca="1" si="34">IF($AH3&gt;=AZ$1,VALUE(INDIRECT(ADDRESS($AD3+10,$K$1+5,1,1))),0)</f>
        <v>63</v>
      </c>
      <c r="BB3" s="21" t="str">
        <f t="shared" ca="1" si="13"/>
        <v xml:space="preserve"> 389</v>
      </c>
      <c r="BC3" s="21" t="str">
        <f t="shared" ca="1" si="14"/>
        <v xml:space="preserve"> 251</v>
      </c>
      <c r="BD3" s="21" t="str">
        <f t="shared" ca="1" si="15"/>
        <v xml:space="preserve"> 250</v>
      </c>
      <c r="BE3" s="21" t="str">
        <f t="shared" ca="1" si="16"/>
        <v xml:space="preserve"> 266</v>
      </c>
      <c r="BF3" s="21" t="str">
        <f t="shared" ca="1" si="17"/>
        <v xml:space="preserve"> 315</v>
      </c>
      <c r="BH3">
        <f t="shared" ca="1" si="18"/>
        <v>389</v>
      </c>
      <c r="BI3">
        <f t="shared" ca="1" si="19"/>
        <v>251</v>
      </c>
      <c r="BJ3">
        <f t="shared" ref="BJ3:BJ25" ca="1" si="35">IF($AH3&gt;=AX$1,VALUE(BD3),0)</f>
        <v>250</v>
      </c>
      <c r="BK3">
        <f t="shared" ref="BK3:BK25" ca="1" si="36">IF($AH3&gt;=AY$1,VALUE(BE3),0)</f>
        <v>266</v>
      </c>
      <c r="BL3">
        <f t="shared" ref="BL3:BL25" ca="1" si="37">IF($AH3&gt;=AZ$1,VALUE(BF3),0)</f>
        <v>315</v>
      </c>
      <c r="BN3" s="22" t="s">
        <v>35</v>
      </c>
      <c r="BO3" s="22" t="s">
        <v>36</v>
      </c>
      <c r="BP3" s="22">
        <f t="shared" ca="1" si="21"/>
        <v>8.1999999999999993</v>
      </c>
      <c r="BQ3" s="22">
        <f t="shared" ca="1" si="22"/>
        <v>391</v>
      </c>
      <c r="BR3" s="22">
        <f t="shared" ca="1" si="23"/>
        <v>252</v>
      </c>
      <c r="BS3" s="22">
        <f t="shared" ca="1" si="24"/>
        <v>262</v>
      </c>
      <c r="BT3" s="22">
        <f t="shared" ca="1" si="25"/>
        <v>288</v>
      </c>
      <c r="BU3" s="22">
        <f t="shared" ca="1" si="26"/>
        <v>391</v>
      </c>
    </row>
    <row r="4" spans="1:81">
      <c r="A4"/>
      <c r="X4" t="s">
        <v>37</v>
      </c>
      <c r="Y4" t="s">
        <v>36</v>
      </c>
      <c r="AA4" s="23"/>
      <c r="AB4" s="20">
        <f>MATCH("R",$J5:$J$1000,0)</f>
        <v>30</v>
      </c>
      <c r="AC4" s="20">
        <f>ROW()</f>
        <v>4</v>
      </c>
      <c r="AD4" s="24">
        <f t="shared" ca="1" si="27"/>
        <v>89</v>
      </c>
      <c r="AE4" t="str">
        <f t="shared" ca="1" si="0"/>
        <v>OK</v>
      </c>
      <c r="AF4" t="str">
        <f t="shared" ca="1" si="1"/>
        <v>0300</v>
      </c>
      <c r="AG4" t="str">
        <f t="shared" ca="1" si="2"/>
        <v xml:space="preserve"> 7.1</v>
      </c>
      <c r="AH4">
        <f t="shared" ca="1" si="3"/>
        <v>7.1</v>
      </c>
      <c r="AJ4" s="21" t="str">
        <f t="shared" ca="1" si="4"/>
        <v>66.2</v>
      </c>
      <c r="AK4" s="21" t="str">
        <f t="shared" ca="1" si="5"/>
        <v>56.0</v>
      </c>
      <c r="AL4" s="21" t="str">
        <f t="shared" ca="1" si="6"/>
        <v>57.0</v>
      </c>
      <c r="AM4" s="21" t="str">
        <f t="shared" ca="1" si="7"/>
        <v>59.4</v>
      </c>
      <c r="AN4" s="21" t="str">
        <f t="shared" ca="1" si="8"/>
        <v>66.2</v>
      </c>
      <c r="AP4">
        <f t="shared" ca="1" si="9"/>
        <v>66.2</v>
      </c>
      <c r="AQ4">
        <f t="shared" ca="1" si="10"/>
        <v>56</v>
      </c>
      <c r="AR4">
        <f t="shared" ca="1" si="28"/>
        <v>57</v>
      </c>
      <c r="AS4">
        <f t="shared" ca="1" si="29"/>
        <v>59.4</v>
      </c>
      <c r="AT4">
        <f t="shared" ca="1" si="30"/>
        <v>66.2</v>
      </c>
      <c r="AV4" s="21">
        <f t="shared" ca="1" si="12"/>
        <v>59</v>
      </c>
      <c r="AW4" s="21">
        <f t="shared" ca="1" si="31"/>
        <v>59</v>
      </c>
      <c r="AX4" s="21">
        <f t="shared" ca="1" si="32"/>
        <v>62</v>
      </c>
      <c r="AY4" s="21">
        <f t="shared" ca="1" si="33"/>
        <v>63</v>
      </c>
      <c r="AZ4" s="21">
        <f t="shared" ca="1" si="34"/>
        <v>58</v>
      </c>
      <c r="BB4" s="21" t="str">
        <f t="shared" ca="1" si="13"/>
        <v xml:space="preserve"> 391</v>
      </c>
      <c r="BC4" s="21" t="str">
        <f t="shared" ca="1" si="14"/>
        <v xml:space="preserve"> 252</v>
      </c>
      <c r="BD4" s="21" t="str">
        <f t="shared" ca="1" si="15"/>
        <v xml:space="preserve"> 262</v>
      </c>
      <c r="BE4" s="21" t="str">
        <f t="shared" ca="1" si="16"/>
        <v xml:space="preserve"> 288</v>
      </c>
      <c r="BF4" s="21" t="str">
        <f t="shared" ca="1" si="17"/>
        <v xml:space="preserve"> 391</v>
      </c>
      <c r="BH4">
        <f t="shared" ca="1" si="18"/>
        <v>391</v>
      </c>
      <c r="BI4">
        <f t="shared" ca="1" si="19"/>
        <v>252</v>
      </c>
      <c r="BJ4">
        <f t="shared" ca="1" si="35"/>
        <v>262</v>
      </c>
      <c r="BK4">
        <f t="shared" ca="1" si="36"/>
        <v>288</v>
      </c>
      <c r="BL4">
        <f t="shared" ca="1" si="37"/>
        <v>391</v>
      </c>
      <c r="BN4" s="22" t="s">
        <v>38</v>
      </c>
      <c r="BO4" s="22" t="s">
        <v>39</v>
      </c>
      <c r="BP4" s="22">
        <f t="shared" ca="1" si="21"/>
        <v>7.1</v>
      </c>
      <c r="BQ4" s="22">
        <f t="shared" ca="1" si="22"/>
        <v>395</v>
      </c>
      <c r="BR4" s="22">
        <f t="shared" ca="1" si="23"/>
        <v>257</v>
      </c>
      <c r="BS4" s="22">
        <f t="shared" ca="1" si="24"/>
        <v>276</v>
      </c>
      <c r="BT4" s="22">
        <f t="shared" ca="1" si="25"/>
        <v>322</v>
      </c>
      <c r="BU4" s="22">
        <f t="shared" ca="1" si="26"/>
        <v>0</v>
      </c>
    </row>
    <row r="5" spans="1:81">
      <c r="A5"/>
      <c r="X5" t="s">
        <v>41</v>
      </c>
      <c r="Y5" t="s">
        <v>39</v>
      </c>
      <c r="AA5" s="23"/>
      <c r="AB5" s="20">
        <f>MATCH("R",$J6:$J$1000,0)</f>
        <v>29</v>
      </c>
      <c r="AC5" s="20">
        <f>ROW()</f>
        <v>5</v>
      </c>
      <c r="AD5" s="24">
        <f t="shared" ca="1" si="27"/>
        <v>112</v>
      </c>
      <c r="AE5" t="str">
        <f t="shared" ca="1" si="0"/>
        <v>OK</v>
      </c>
      <c r="AF5" t="str">
        <f t="shared" ca="1" si="1"/>
        <v>0400</v>
      </c>
      <c r="AG5" t="str">
        <f t="shared" ca="1" si="2"/>
        <v xml:space="preserve"> 6.1</v>
      </c>
      <c r="AH5">
        <f t="shared" ca="1" si="3"/>
        <v>6.1</v>
      </c>
      <c r="AJ5" s="21" t="str">
        <f t="shared" ca="1" si="4"/>
        <v>66.4</v>
      </c>
      <c r="AK5" s="21" t="str">
        <f t="shared" ca="1" si="5"/>
        <v>56.6</v>
      </c>
      <c r="AL5" s="21" t="str">
        <f t="shared" ca="1" si="6"/>
        <v>58.4</v>
      </c>
      <c r="AM5" s="21" t="str">
        <f t="shared" ca="1" si="7"/>
        <v>62.0</v>
      </c>
      <c r="AN5" s="21" t="str">
        <f t="shared" ca="1" si="8"/>
        <v>66.4</v>
      </c>
      <c r="AP5">
        <f t="shared" ca="1" si="9"/>
        <v>66.400000000000006</v>
      </c>
      <c r="AQ5">
        <f t="shared" ca="1" si="10"/>
        <v>56.6</v>
      </c>
      <c r="AR5">
        <f t="shared" ca="1" si="28"/>
        <v>58.4</v>
      </c>
      <c r="AS5">
        <f t="shared" ca="1" si="29"/>
        <v>62</v>
      </c>
      <c r="AT5">
        <f t="shared" ca="1" si="30"/>
        <v>0</v>
      </c>
      <c r="AV5" s="21">
        <f t="shared" ca="1" si="12"/>
        <v>58</v>
      </c>
      <c r="AW5" s="21">
        <f t="shared" ca="1" si="31"/>
        <v>58</v>
      </c>
      <c r="AX5" s="21">
        <f t="shared" ca="1" si="32"/>
        <v>61</v>
      </c>
      <c r="AY5" s="21">
        <f t="shared" ca="1" si="33"/>
        <v>62</v>
      </c>
      <c r="AZ5" s="21">
        <f t="shared" ca="1" si="34"/>
        <v>0</v>
      </c>
      <c r="BB5" s="21" t="str">
        <f t="shared" ca="1" si="13"/>
        <v xml:space="preserve"> 395</v>
      </c>
      <c r="BC5" s="21" t="str">
        <f t="shared" ca="1" si="14"/>
        <v xml:space="preserve"> 257</v>
      </c>
      <c r="BD5" s="21" t="str">
        <f t="shared" ca="1" si="15"/>
        <v xml:space="preserve"> 276</v>
      </c>
      <c r="BE5" s="21" t="str">
        <f t="shared" ca="1" si="16"/>
        <v xml:space="preserve"> 322</v>
      </c>
      <c r="BF5" s="21" t="str">
        <f t="shared" ca="1" si="17"/>
        <v xml:space="preserve"> 395</v>
      </c>
      <c r="BH5">
        <f t="shared" ca="1" si="18"/>
        <v>395</v>
      </c>
      <c r="BI5">
        <f t="shared" ca="1" si="19"/>
        <v>257</v>
      </c>
      <c r="BJ5">
        <f t="shared" ca="1" si="35"/>
        <v>276</v>
      </c>
      <c r="BK5">
        <f t="shared" ca="1" si="36"/>
        <v>322</v>
      </c>
      <c r="BL5">
        <f t="shared" ca="1" si="37"/>
        <v>0</v>
      </c>
      <c r="BN5" s="22" t="s">
        <v>42</v>
      </c>
      <c r="BO5" s="22" t="s">
        <v>43</v>
      </c>
      <c r="BP5" s="22">
        <f t="shared" ca="1" si="21"/>
        <v>6.1</v>
      </c>
      <c r="BQ5" s="22">
        <f t="shared" ca="1" si="22"/>
        <v>398</v>
      </c>
      <c r="BR5" s="22">
        <f t="shared" ca="1" si="23"/>
        <v>262</v>
      </c>
      <c r="BS5" s="22">
        <f t="shared" ca="1" si="24"/>
        <v>292</v>
      </c>
      <c r="BT5" s="22">
        <f t="shared" ca="1" si="25"/>
        <v>398</v>
      </c>
      <c r="BU5" s="22">
        <f t="shared" ca="1" si="26"/>
        <v>0</v>
      </c>
    </row>
    <row r="6" spans="1:81">
      <c r="A6"/>
      <c r="X6" t="s">
        <v>44</v>
      </c>
      <c r="Y6" t="s">
        <v>43</v>
      </c>
      <c r="AA6" s="23"/>
      <c r="AB6" s="20">
        <f>MATCH("R",$J7:$J$1000,0)</f>
        <v>28</v>
      </c>
      <c r="AC6" s="20">
        <f>ROW()</f>
        <v>6</v>
      </c>
      <c r="AD6" s="24">
        <f t="shared" ca="1" si="27"/>
        <v>144</v>
      </c>
      <c r="AE6" t="str">
        <f t="shared" ca="1" si="0"/>
        <v>OK</v>
      </c>
      <c r="AF6" t="str">
        <f t="shared" ca="1" si="1"/>
        <v>0500</v>
      </c>
      <c r="AG6" t="str">
        <f t="shared" ca="1" si="2"/>
        <v xml:space="preserve"> 5.4</v>
      </c>
      <c r="AH6">
        <f t="shared" ca="1" si="3"/>
        <v>5.4</v>
      </c>
      <c r="AJ6" s="21" t="str">
        <f t="shared" ca="1" si="4"/>
        <v>66.5</v>
      </c>
      <c r="AK6" s="21" t="str">
        <f t="shared" ca="1" si="5"/>
        <v>57.0</v>
      </c>
      <c r="AL6" s="21" t="str">
        <f t="shared" ca="1" si="6"/>
        <v>59.7</v>
      </c>
      <c r="AM6" s="21" t="str">
        <f t="shared" ca="1" si="7"/>
        <v>66.5</v>
      </c>
      <c r="AN6" s="21" t="str">
        <f t="shared" ca="1" si="8"/>
        <v>66.5</v>
      </c>
      <c r="AP6">
        <f t="shared" ca="1" si="9"/>
        <v>66.5</v>
      </c>
      <c r="AQ6">
        <f t="shared" ca="1" si="10"/>
        <v>57</v>
      </c>
      <c r="AR6">
        <f t="shared" ca="1" si="28"/>
        <v>59.7</v>
      </c>
      <c r="AS6">
        <f t="shared" ca="1" si="29"/>
        <v>66.5</v>
      </c>
      <c r="AT6">
        <f t="shared" ca="1" si="30"/>
        <v>0</v>
      </c>
      <c r="AV6" s="21">
        <f t="shared" ca="1" si="12"/>
        <v>57</v>
      </c>
      <c r="AW6" s="21">
        <f t="shared" ca="1" si="31"/>
        <v>58</v>
      </c>
      <c r="AX6" s="21">
        <f t="shared" ca="1" si="32"/>
        <v>61</v>
      </c>
      <c r="AY6" s="21">
        <f t="shared" ca="1" si="33"/>
        <v>57</v>
      </c>
      <c r="AZ6" s="21">
        <f t="shared" ca="1" si="34"/>
        <v>0</v>
      </c>
      <c r="BB6" s="21" t="str">
        <f t="shared" ca="1" si="13"/>
        <v xml:space="preserve"> 398</v>
      </c>
      <c r="BC6" s="21" t="str">
        <f t="shared" ca="1" si="14"/>
        <v xml:space="preserve"> 262</v>
      </c>
      <c r="BD6" s="21" t="str">
        <f t="shared" ca="1" si="15"/>
        <v xml:space="preserve"> 292</v>
      </c>
      <c r="BE6" s="21" t="str">
        <f t="shared" ca="1" si="16"/>
        <v xml:space="preserve"> 398</v>
      </c>
      <c r="BF6" s="21" t="str">
        <f t="shared" ca="1" si="17"/>
        <v xml:space="preserve"> 398</v>
      </c>
      <c r="BH6">
        <f t="shared" ca="1" si="18"/>
        <v>398</v>
      </c>
      <c r="BI6">
        <f t="shared" ca="1" si="19"/>
        <v>262</v>
      </c>
      <c r="BJ6">
        <f t="shared" ca="1" si="35"/>
        <v>292</v>
      </c>
      <c r="BK6">
        <f t="shared" ca="1" si="36"/>
        <v>398</v>
      </c>
      <c r="BL6">
        <f t="shared" ca="1" si="37"/>
        <v>0</v>
      </c>
      <c r="BN6" s="22" t="s">
        <v>45</v>
      </c>
      <c r="BO6" s="22" t="s">
        <v>46</v>
      </c>
      <c r="BP6" s="22">
        <f t="shared" ca="1" si="21"/>
        <v>5.4</v>
      </c>
      <c r="BQ6" s="22">
        <f t="shared" ca="1" si="22"/>
        <v>397</v>
      </c>
      <c r="BR6" s="22">
        <f t="shared" ca="1" si="23"/>
        <v>265</v>
      </c>
      <c r="BS6" s="22">
        <f t="shared" ca="1" si="24"/>
        <v>303</v>
      </c>
      <c r="BT6" s="22">
        <f t="shared" ca="1" si="25"/>
        <v>397</v>
      </c>
      <c r="BU6" s="22">
        <f t="shared" ca="1" si="26"/>
        <v>0</v>
      </c>
    </row>
    <row r="7" spans="1:81">
      <c r="A7"/>
      <c r="X7" t="s">
        <v>47</v>
      </c>
      <c r="Y7" t="s">
        <v>46</v>
      </c>
      <c r="AB7" s="20">
        <f>MATCH("R",$J8:$J$1000,0)</f>
        <v>27</v>
      </c>
      <c r="AC7" s="20">
        <f>ROW()</f>
        <v>7</v>
      </c>
      <c r="AD7" s="24">
        <f t="shared" ca="1" si="27"/>
        <v>167</v>
      </c>
      <c r="AE7" t="str">
        <f t="shared" ca="1" si="0"/>
        <v>OK</v>
      </c>
      <c r="AF7" t="str">
        <f t="shared" ca="1" si="1"/>
        <v>0600</v>
      </c>
      <c r="AG7" t="str">
        <f t="shared" ca="1" si="2"/>
        <v xml:space="preserve"> 5.0</v>
      </c>
      <c r="AH7">
        <f t="shared" ca="1" si="3"/>
        <v>5</v>
      </c>
      <c r="AJ7" s="21" t="str">
        <f t="shared" ca="1" si="4"/>
        <v>66.5</v>
      </c>
      <c r="AK7" s="21" t="str">
        <f t="shared" ca="1" si="5"/>
        <v>57.4</v>
      </c>
      <c r="AL7" s="21" t="str">
        <f t="shared" ca="1" si="6"/>
        <v>60.6</v>
      </c>
      <c r="AM7" s="21" t="str">
        <f t="shared" ca="1" si="7"/>
        <v>66.5</v>
      </c>
      <c r="AN7" s="21" t="str">
        <f t="shared" ca="1" si="8"/>
        <v>66.5</v>
      </c>
      <c r="AP7">
        <f t="shared" ca="1" si="9"/>
        <v>66.5</v>
      </c>
      <c r="AQ7">
        <f t="shared" ca="1" si="10"/>
        <v>57.4</v>
      </c>
      <c r="AR7">
        <f t="shared" ca="1" si="28"/>
        <v>60.6</v>
      </c>
      <c r="AS7">
        <f t="shared" ca="1" si="29"/>
        <v>66.5</v>
      </c>
      <c r="AT7">
        <f t="shared" ca="1" si="30"/>
        <v>0</v>
      </c>
      <c r="AV7" s="21">
        <f t="shared" ca="1" si="12"/>
        <v>57</v>
      </c>
      <c r="AW7" s="21">
        <f t="shared" ca="1" si="31"/>
        <v>58</v>
      </c>
      <c r="AX7" s="21">
        <f t="shared" ca="1" si="32"/>
        <v>61</v>
      </c>
      <c r="AY7" s="21">
        <f t="shared" ca="1" si="33"/>
        <v>56</v>
      </c>
      <c r="AZ7" s="21">
        <f t="shared" ca="1" si="34"/>
        <v>0</v>
      </c>
      <c r="BB7" s="21" t="str">
        <f t="shared" ca="1" si="13"/>
        <v xml:space="preserve"> 397</v>
      </c>
      <c r="BC7" s="21" t="str">
        <f t="shared" ca="1" si="14"/>
        <v xml:space="preserve"> 265</v>
      </c>
      <c r="BD7" s="21" t="str">
        <f t="shared" ca="1" si="15"/>
        <v xml:space="preserve"> 303</v>
      </c>
      <c r="BE7" s="21" t="str">
        <f t="shared" ca="1" si="16"/>
        <v xml:space="preserve"> 397</v>
      </c>
      <c r="BF7" s="21" t="str">
        <f t="shared" ca="1" si="17"/>
        <v xml:space="preserve"> 397</v>
      </c>
      <c r="BH7">
        <f t="shared" ca="1" si="18"/>
        <v>397</v>
      </c>
      <c r="BI7">
        <f t="shared" ca="1" si="19"/>
        <v>265</v>
      </c>
      <c r="BJ7">
        <f t="shared" ca="1" si="35"/>
        <v>303</v>
      </c>
      <c r="BK7">
        <f t="shared" ca="1" si="36"/>
        <v>397</v>
      </c>
      <c r="BL7">
        <f t="shared" ca="1" si="37"/>
        <v>0</v>
      </c>
      <c r="BN7" s="22" t="s">
        <v>32</v>
      </c>
      <c r="BO7" s="22" t="s">
        <v>48</v>
      </c>
      <c r="BP7" s="22">
        <f t="shared" ca="1" si="21"/>
        <v>5</v>
      </c>
      <c r="BQ7" s="22">
        <f t="shared" ca="1" si="22"/>
        <v>398</v>
      </c>
      <c r="BR7" s="22">
        <f t="shared" ca="1" si="23"/>
        <v>265</v>
      </c>
      <c r="BS7" s="22">
        <f t="shared" ca="1" si="24"/>
        <v>301</v>
      </c>
      <c r="BT7" s="22">
        <f t="shared" ca="1" si="25"/>
        <v>398</v>
      </c>
      <c r="BU7" s="22">
        <f t="shared" ca="1" si="26"/>
        <v>0</v>
      </c>
    </row>
    <row r="8" spans="1:81">
      <c r="A8"/>
      <c r="X8" t="s">
        <v>50</v>
      </c>
      <c r="Y8" t="s">
        <v>48</v>
      </c>
      <c r="AB8" s="20">
        <f>MATCH("R",$J9:$J$1000,0)</f>
        <v>26</v>
      </c>
      <c r="AC8" s="20">
        <f>ROW()</f>
        <v>8</v>
      </c>
      <c r="AD8" s="24">
        <f t="shared" ca="1" si="27"/>
        <v>199</v>
      </c>
      <c r="AE8" t="str">
        <f t="shared" ca="1" si="0"/>
        <v>OK</v>
      </c>
      <c r="AF8" t="str">
        <f t="shared" ca="1" si="1"/>
        <v>0700</v>
      </c>
      <c r="AG8" t="str">
        <f t="shared" ca="1" si="2"/>
        <v xml:space="preserve"> 5.1</v>
      </c>
      <c r="AH8">
        <f t="shared" ca="1" si="3"/>
        <v>5.0999999999999996</v>
      </c>
      <c r="AJ8" s="21" t="str">
        <f t="shared" ca="1" si="4"/>
        <v>66.5</v>
      </c>
      <c r="AK8" s="21" t="str">
        <f t="shared" ca="1" si="5"/>
        <v>57.3</v>
      </c>
      <c r="AL8" s="21" t="str">
        <f t="shared" ca="1" si="6"/>
        <v>60.4</v>
      </c>
      <c r="AM8" s="21" t="str">
        <f t="shared" ca="1" si="7"/>
        <v>66.5</v>
      </c>
      <c r="AN8" s="21" t="str">
        <f t="shared" ca="1" si="8"/>
        <v>66.5</v>
      </c>
      <c r="AP8">
        <f t="shared" ca="1" si="9"/>
        <v>66.5</v>
      </c>
      <c r="AQ8">
        <f t="shared" ca="1" si="10"/>
        <v>57.3</v>
      </c>
      <c r="AR8">
        <f t="shared" ca="1" si="28"/>
        <v>60.4</v>
      </c>
      <c r="AS8">
        <f t="shared" ca="1" si="29"/>
        <v>66.5</v>
      </c>
      <c r="AT8">
        <f t="shared" ca="1" si="30"/>
        <v>0</v>
      </c>
      <c r="AV8" s="21">
        <f t="shared" ca="1" si="12"/>
        <v>58</v>
      </c>
      <c r="AW8" s="21">
        <f t="shared" ca="1" si="31"/>
        <v>58</v>
      </c>
      <c r="AX8" s="21">
        <f t="shared" ca="1" si="32"/>
        <v>61</v>
      </c>
      <c r="AY8" s="21">
        <f t="shared" ca="1" si="33"/>
        <v>57</v>
      </c>
      <c r="AZ8" s="21">
        <f t="shared" ca="1" si="34"/>
        <v>0</v>
      </c>
      <c r="BB8" s="21" t="str">
        <f t="shared" ca="1" si="13"/>
        <v xml:space="preserve"> 398</v>
      </c>
      <c r="BC8" s="21" t="str">
        <f t="shared" ca="1" si="14"/>
        <v xml:space="preserve"> 265</v>
      </c>
      <c r="BD8" s="21" t="str">
        <f t="shared" ca="1" si="15"/>
        <v xml:space="preserve"> 301</v>
      </c>
      <c r="BE8" s="21" t="str">
        <f t="shared" ca="1" si="16"/>
        <v xml:space="preserve"> 398</v>
      </c>
      <c r="BF8" s="21" t="str">
        <f t="shared" ca="1" si="17"/>
        <v xml:space="preserve"> 398</v>
      </c>
      <c r="BH8">
        <f t="shared" ca="1" si="18"/>
        <v>398</v>
      </c>
      <c r="BI8">
        <f t="shared" ca="1" si="19"/>
        <v>265</v>
      </c>
      <c r="BJ8">
        <f t="shared" ca="1" si="35"/>
        <v>301</v>
      </c>
      <c r="BK8">
        <f t="shared" ca="1" si="36"/>
        <v>398</v>
      </c>
      <c r="BL8">
        <f t="shared" ca="1" si="37"/>
        <v>0</v>
      </c>
      <c r="BN8" s="22" t="s">
        <v>36</v>
      </c>
      <c r="BO8" s="22" t="s">
        <v>51</v>
      </c>
      <c r="BP8" s="22">
        <f t="shared" ca="1" si="21"/>
        <v>5.0999999999999996</v>
      </c>
      <c r="BQ8" s="22">
        <f t="shared" ca="1" si="22"/>
        <v>406</v>
      </c>
      <c r="BR8" s="22">
        <f t="shared" ca="1" si="23"/>
        <v>267</v>
      </c>
      <c r="BS8" s="22">
        <f t="shared" ca="1" si="24"/>
        <v>296</v>
      </c>
      <c r="BT8" s="22">
        <f t="shared" ca="1" si="25"/>
        <v>392</v>
      </c>
      <c r="BU8" s="22">
        <f t="shared" ca="1" si="26"/>
        <v>0</v>
      </c>
    </row>
    <row r="9" spans="1:81">
      <c r="A9"/>
      <c r="X9" t="s">
        <v>53</v>
      </c>
      <c r="Y9" t="s">
        <v>51</v>
      </c>
      <c r="AB9" s="20">
        <f>MATCH("R",$J10:$J$1000,0)</f>
        <v>25</v>
      </c>
      <c r="AC9" s="20">
        <f>ROW()</f>
        <v>9</v>
      </c>
      <c r="AD9" s="24">
        <f t="shared" ca="1" si="27"/>
        <v>222</v>
      </c>
      <c r="AE9" t="str">
        <f t="shared" ca="1" si="0"/>
        <v>OK</v>
      </c>
      <c r="AF9" t="str">
        <f t="shared" ca="1" si="1"/>
        <v>0800</v>
      </c>
      <c r="AG9" t="str">
        <f t="shared" ca="1" si="2"/>
        <v xml:space="preserve"> 5.5</v>
      </c>
      <c r="AH9">
        <f t="shared" ca="1" si="3"/>
        <v>5.5</v>
      </c>
      <c r="AJ9" s="21" t="str">
        <f t="shared" ca="1" si="4"/>
        <v>66.9</v>
      </c>
      <c r="AK9" s="21" t="str">
        <f t="shared" ca="1" si="5"/>
        <v>57.5</v>
      </c>
      <c r="AL9" s="21" t="str">
        <f t="shared" ca="1" si="6"/>
        <v>60.1</v>
      </c>
      <c r="AM9" s="21" t="str">
        <f t="shared" ca="1" si="7"/>
        <v>66.2</v>
      </c>
      <c r="AN9" s="21" t="str">
        <f t="shared" ca="1" si="8"/>
        <v>66.9</v>
      </c>
      <c r="AP9">
        <f t="shared" ca="1" si="9"/>
        <v>66.900000000000006</v>
      </c>
      <c r="AQ9">
        <f t="shared" ca="1" si="10"/>
        <v>57.5</v>
      </c>
      <c r="AR9">
        <f t="shared" ca="1" si="28"/>
        <v>60.1</v>
      </c>
      <c r="AS9">
        <f t="shared" ca="1" si="29"/>
        <v>66.2</v>
      </c>
      <c r="AT9">
        <f t="shared" ca="1" si="30"/>
        <v>0</v>
      </c>
      <c r="AV9" s="21">
        <f t="shared" ca="1" si="12"/>
        <v>58</v>
      </c>
      <c r="AW9" s="21">
        <f t="shared" ca="1" si="31"/>
        <v>58</v>
      </c>
      <c r="AX9" s="21">
        <f t="shared" ca="1" si="32"/>
        <v>61</v>
      </c>
      <c r="AY9" s="21">
        <f t="shared" ca="1" si="33"/>
        <v>58</v>
      </c>
      <c r="AZ9" s="21">
        <f t="shared" ca="1" si="34"/>
        <v>0</v>
      </c>
      <c r="BB9" s="21" t="str">
        <f t="shared" ca="1" si="13"/>
        <v xml:space="preserve"> 406</v>
      </c>
      <c r="BC9" s="21" t="str">
        <f t="shared" ca="1" si="14"/>
        <v xml:space="preserve"> 267</v>
      </c>
      <c r="BD9" s="21" t="str">
        <f t="shared" ca="1" si="15"/>
        <v xml:space="preserve"> 296</v>
      </c>
      <c r="BE9" s="21" t="str">
        <f t="shared" ca="1" si="16"/>
        <v xml:space="preserve"> 392</v>
      </c>
      <c r="BF9" s="21" t="str">
        <f t="shared" ca="1" si="17"/>
        <v xml:space="preserve"> 406</v>
      </c>
      <c r="BH9">
        <f t="shared" ca="1" si="18"/>
        <v>406</v>
      </c>
      <c r="BI9">
        <f t="shared" ca="1" si="19"/>
        <v>267</v>
      </c>
      <c r="BJ9">
        <f t="shared" ca="1" si="35"/>
        <v>296</v>
      </c>
      <c r="BK9">
        <f t="shared" ca="1" si="36"/>
        <v>392</v>
      </c>
      <c r="BL9">
        <f t="shared" ca="1" si="37"/>
        <v>0</v>
      </c>
      <c r="BN9" s="22" t="s">
        <v>39</v>
      </c>
      <c r="BO9" s="22" t="s">
        <v>54</v>
      </c>
      <c r="BP9" s="22">
        <f t="shared" ca="1" si="21"/>
        <v>5.5</v>
      </c>
      <c r="BQ9" s="22">
        <f t="shared" ca="1" si="22"/>
        <v>423</v>
      </c>
      <c r="BR9" s="22">
        <f t="shared" ca="1" si="23"/>
        <v>277</v>
      </c>
      <c r="BS9" s="22">
        <f t="shared" ca="1" si="24"/>
        <v>308</v>
      </c>
      <c r="BT9" s="22">
        <f t="shared" ca="1" si="25"/>
        <v>400</v>
      </c>
      <c r="BU9" s="22">
        <f t="shared" ca="1" si="26"/>
        <v>0</v>
      </c>
    </row>
    <row r="10" spans="1:81">
      <c r="A10"/>
      <c r="X10" t="s">
        <v>56</v>
      </c>
      <c r="Y10" t="s">
        <v>54</v>
      </c>
      <c r="AB10" s="20">
        <f>MATCH("R",$J11:$J$1000,0)</f>
        <v>24</v>
      </c>
      <c r="AC10" s="20">
        <f>ROW()</f>
        <v>10</v>
      </c>
      <c r="AD10" s="24">
        <f t="shared" ca="1" si="27"/>
        <v>254</v>
      </c>
      <c r="AE10" t="str">
        <f t="shared" ca="1" si="0"/>
        <v>OK</v>
      </c>
      <c r="AF10" t="str">
        <f t="shared" ca="1" si="1"/>
        <v>0900</v>
      </c>
      <c r="AG10" t="str">
        <f t="shared" ca="1" si="2"/>
        <v xml:space="preserve"> 5.5</v>
      </c>
      <c r="AH10">
        <f t="shared" ca="1" si="3"/>
        <v>5.5</v>
      </c>
      <c r="AJ10" s="21" t="str">
        <f t="shared" ca="1" si="4"/>
        <v>67.7</v>
      </c>
      <c r="AK10" s="21" t="str">
        <f t="shared" ca="1" si="5"/>
        <v>58.5</v>
      </c>
      <c r="AL10" s="21" t="str">
        <f t="shared" ca="1" si="6"/>
        <v>61.0</v>
      </c>
      <c r="AM10" s="21" t="str">
        <f t="shared" ca="1" si="7"/>
        <v>66.7</v>
      </c>
      <c r="AN10" s="21" t="str">
        <f t="shared" ca="1" si="8"/>
        <v>67.7</v>
      </c>
      <c r="AP10">
        <f t="shared" ca="1" si="9"/>
        <v>67.7</v>
      </c>
      <c r="AQ10">
        <f t="shared" ca="1" si="10"/>
        <v>58.5</v>
      </c>
      <c r="AR10">
        <f t="shared" ca="1" si="28"/>
        <v>61</v>
      </c>
      <c r="AS10">
        <f t="shared" ca="1" si="29"/>
        <v>66.7</v>
      </c>
      <c r="AT10">
        <f t="shared" ca="1" si="30"/>
        <v>0</v>
      </c>
      <c r="AV10" s="21">
        <f t="shared" ca="1" si="12"/>
        <v>58</v>
      </c>
      <c r="AW10" s="21">
        <f t="shared" ca="1" si="31"/>
        <v>58</v>
      </c>
      <c r="AX10" s="21">
        <f t="shared" ca="1" si="32"/>
        <v>61</v>
      </c>
      <c r="AY10" s="21">
        <f t="shared" ca="1" si="33"/>
        <v>58</v>
      </c>
      <c r="AZ10" s="21">
        <f t="shared" ca="1" si="34"/>
        <v>0</v>
      </c>
      <c r="BB10" s="21" t="str">
        <f t="shared" ca="1" si="13"/>
        <v xml:space="preserve"> 423</v>
      </c>
      <c r="BC10" s="21" t="str">
        <f t="shared" ca="1" si="14"/>
        <v xml:space="preserve"> 277</v>
      </c>
      <c r="BD10" s="21" t="str">
        <f t="shared" ca="1" si="15"/>
        <v xml:space="preserve"> 308</v>
      </c>
      <c r="BE10" s="21" t="str">
        <f t="shared" ca="1" si="16"/>
        <v xml:space="preserve"> 400</v>
      </c>
      <c r="BF10" s="21" t="str">
        <f t="shared" ca="1" si="17"/>
        <v xml:space="preserve"> 423</v>
      </c>
      <c r="BH10">
        <f t="shared" ca="1" si="18"/>
        <v>423</v>
      </c>
      <c r="BI10">
        <f t="shared" ca="1" si="19"/>
        <v>277</v>
      </c>
      <c r="BJ10">
        <f t="shared" ca="1" si="35"/>
        <v>308</v>
      </c>
      <c r="BK10">
        <f t="shared" ca="1" si="36"/>
        <v>400</v>
      </c>
      <c r="BL10">
        <f t="shared" ca="1" si="37"/>
        <v>0</v>
      </c>
      <c r="BN10" s="22" t="s">
        <v>43</v>
      </c>
      <c r="BO10" s="22" t="s">
        <v>57</v>
      </c>
      <c r="BP10" s="22">
        <f t="shared" ca="1" si="21"/>
        <v>5.5</v>
      </c>
      <c r="BQ10" s="22">
        <f t="shared" ca="1" si="22"/>
        <v>442</v>
      </c>
      <c r="BR10" s="22">
        <f t="shared" ca="1" si="23"/>
        <v>294</v>
      </c>
      <c r="BS10" s="22">
        <f t="shared" ca="1" si="24"/>
        <v>339</v>
      </c>
      <c r="BT10" s="22">
        <f t="shared" ca="1" si="25"/>
        <v>442</v>
      </c>
      <c r="BU10" s="22">
        <f t="shared" ca="1" si="26"/>
        <v>0</v>
      </c>
    </row>
    <row r="11" spans="1:81">
      <c r="A11"/>
      <c r="X11" t="s">
        <v>59</v>
      </c>
      <c r="Y11" t="s">
        <v>57</v>
      </c>
      <c r="AB11" s="20">
        <f>MATCH("R",$J12:$J$1000,0)</f>
        <v>23</v>
      </c>
      <c r="AC11" s="20">
        <f>ROW()</f>
        <v>11</v>
      </c>
      <c r="AD11" s="24">
        <f t="shared" ca="1" si="27"/>
        <v>277</v>
      </c>
      <c r="AE11" t="str">
        <f t="shared" ca="1" si="0"/>
        <v>OK</v>
      </c>
      <c r="AF11" t="str">
        <f t="shared" ca="1" si="1"/>
        <v>1000</v>
      </c>
      <c r="AG11" t="str">
        <f t="shared" ca="1" si="2"/>
        <v xml:space="preserve"> 5.0</v>
      </c>
      <c r="AH11">
        <f t="shared" ca="1" si="3"/>
        <v>5</v>
      </c>
      <c r="AJ11" s="21" t="str">
        <f t="shared" ca="1" si="4"/>
        <v>68.5</v>
      </c>
      <c r="AK11" s="21" t="str">
        <f t="shared" ca="1" si="5"/>
        <v>59.9</v>
      </c>
      <c r="AL11" s="21" t="str">
        <f t="shared" ca="1" si="6"/>
        <v>63.2</v>
      </c>
      <c r="AM11" s="21" t="str">
        <f t="shared" ca="1" si="7"/>
        <v>68.5</v>
      </c>
      <c r="AN11" s="21" t="str">
        <f t="shared" ca="1" si="8"/>
        <v>68.5</v>
      </c>
      <c r="AP11">
        <f t="shared" ca="1" si="9"/>
        <v>68.5</v>
      </c>
      <c r="AQ11">
        <f t="shared" ca="1" si="10"/>
        <v>59.9</v>
      </c>
      <c r="AR11">
        <f t="shared" ca="1" si="28"/>
        <v>63.2</v>
      </c>
      <c r="AS11">
        <f t="shared" ca="1" si="29"/>
        <v>68.5</v>
      </c>
      <c r="AT11">
        <f t="shared" ca="1" si="30"/>
        <v>0</v>
      </c>
      <c r="AV11" s="21">
        <f t="shared" ca="1" si="12"/>
        <v>57</v>
      </c>
      <c r="AW11" s="21">
        <f t="shared" ca="1" si="31"/>
        <v>58</v>
      </c>
      <c r="AX11" s="21">
        <f t="shared" ca="1" si="32"/>
        <v>60</v>
      </c>
      <c r="AY11" s="21">
        <f t="shared" ca="1" si="33"/>
        <v>55</v>
      </c>
      <c r="AZ11" s="21">
        <f t="shared" ca="1" si="34"/>
        <v>0</v>
      </c>
      <c r="BB11" s="21" t="str">
        <f t="shared" ca="1" si="13"/>
        <v xml:space="preserve"> 442</v>
      </c>
      <c r="BC11" s="21" t="str">
        <f t="shared" ca="1" si="14"/>
        <v xml:space="preserve"> 294</v>
      </c>
      <c r="BD11" s="21" t="str">
        <f t="shared" ca="1" si="15"/>
        <v xml:space="preserve"> 339</v>
      </c>
      <c r="BE11" s="21" t="str">
        <f t="shared" ca="1" si="16"/>
        <v xml:space="preserve"> 442</v>
      </c>
      <c r="BF11" s="21" t="str">
        <f t="shared" ca="1" si="17"/>
        <v xml:space="preserve"> 442</v>
      </c>
      <c r="BH11">
        <f t="shared" ca="1" si="18"/>
        <v>442</v>
      </c>
      <c r="BI11">
        <f t="shared" ca="1" si="19"/>
        <v>294</v>
      </c>
      <c r="BJ11">
        <f t="shared" ca="1" si="35"/>
        <v>339</v>
      </c>
      <c r="BK11">
        <f t="shared" ca="1" si="36"/>
        <v>442</v>
      </c>
      <c r="BL11">
        <f t="shared" ca="1" si="37"/>
        <v>0</v>
      </c>
      <c r="BN11" s="22" t="s">
        <v>46</v>
      </c>
      <c r="BO11" s="22" t="s">
        <v>60</v>
      </c>
      <c r="BP11" s="22">
        <f t="shared" ca="1" si="21"/>
        <v>5</v>
      </c>
      <c r="BQ11" s="22">
        <f t="shared" ca="1" si="22"/>
        <v>451</v>
      </c>
      <c r="BR11" s="22">
        <f t="shared" ca="1" si="23"/>
        <v>310</v>
      </c>
      <c r="BS11" s="22">
        <f t="shared" ca="1" si="24"/>
        <v>377</v>
      </c>
      <c r="BT11" s="22">
        <f t="shared" ca="1" si="25"/>
        <v>0</v>
      </c>
      <c r="BU11" s="22">
        <f t="shared" ca="1" si="26"/>
        <v>0</v>
      </c>
    </row>
    <row r="12" spans="1:81">
      <c r="A12"/>
      <c r="X12" t="s">
        <v>61</v>
      </c>
      <c r="Y12" t="s">
        <v>60</v>
      </c>
      <c r="AB12" s="20">
        <f>MATCH("R",$J13:$J$1000,0)</f>
        <v>22</v>
      </c>
      <c r="AC12" s="20">
        <f>ROW()</f>
        <v>12</v>
      </c>
      <c r="AD12" s="24">
        <f t="shared" ca="1" si="27"/>
        <v>309</v>
      </c>
      <c r="AE12" t="str">
        <f t="shared" ca="1" si="0"/>
        <v>OK</v>
      </c>
      <c r="AF12" t="str">
        <f t="shared" ca="1" si="1"/>
        <v>1100</v>
      </c>
      <c r="AG12" t="str">
        <f t="shared" ca="1" si="2"/>
        <v xml:space="preserve"> 4.4</v>
      </c>
      <c r="AH12">
        <f t="shared" ca="1" si="3"/>
        <v>4.4000000000000004</v>
      </c>
      <c r="AJ12" s="21" t="str">
        <f t="shared" ca="1" si="4"/>
        <v>68.9</v>
      </c>
      <c r="AK12" s="21" t="str">
        <f t="shared" ca="1" si="5"/>
        <v>61.2</v>
      </c>
      <c r="AL12" s="21" t="str">
        <f t="shared" ca="1" si="6"/>
        <v>65.5</v>
      </c>
      <c r="AM12" s="21" t="str">
        <f t="shared" ca="1" si="7"/>
        <v>68.8</v>
      </c>
      <c r="AN12" s="21" t="str">
        <f t="shared" ca="1" si="8"/>
        <v>68.8</v>
      </c>
      <c r="AP12">
        <f t="shared" ca="1" si="9"/>
        <v>68.900000000000006</v>
      </c>
      <c r="AQ12">
        <f t="shared" ca="1" si="10"/>
        <v>61.2</v>
      </c>
      <c r="AR12">
        <f t="shared" ca="1" si="28"/>
        <v>65.5</v>
      </c>
      <c r="AS12">
        <f t="shared" ca="1" si="29"/>
        <v>0</v>
      </c>
      <c r="AT12">
        <f t="shared" ca="1" si="30"/>
        <v>0</v>
      </c>
      <c r="AV12" s="21">
        <f t="shared" ca="1" si="12"/>
        <v>54</v>
      </c>
      <c r="AW12" s="21">
        <f t="shared" ca="1" si="31"/>
        <v>59</v>
      </c>
      <c r="AX12" s="21">
        <f t="shared" ca="1" si="32"/>
        <v>58</v>
      </c>
      <c r="AY12" s="21">
        <f t="shared" ca="1" si="33"/>
        <v>0</v>
      </c>
      <c r="AZ12" s="21">
        <f t="shared" ca="1" si="34"/>
        <v>0</v>
      </c>
      <c r="BB12" s="21" t="str">
        <f t="shared" ca="1" si="13"/>
        <v xml:space="preserve"> 451</v>
      </c>
      <c r="BC12" s="21" t="str">
        <f t="shared" ca="1" si="14"/>
        <v xml:space="preserve"> 310</v>
      </c>
      <c r="BD12" s="21" t="str">
        <f t="shared" ca="1" si="15"/>
        <v xml:space="preserve"> 377</v>
      </c>
      <c r="BE12" s="21" t="str">
        <f t="shared" ca="1" si="16"/>
        <v xml:space="preserve"> 450</v>
      </c>
      <c r="BF12" s="21" t="str">
        <f t="shared" ca="1" si="17"/>
        <v xml:space="preserve"> 450</v>
      </c>
      <c r="BH12">
        <f t="shared" ca="1" si="18"/>
        <v>451</v>
      </c>
      <c r="BI12">
        <f t="shared" ca="1" si="19"/>
        <v>310</v>
      </c>
      <c r="BJ12">
        <f t="shared" ca="1" si="35"/>
        <v>377</v>
      </c>
      <c r="BK12">
        <f t="shared" ca="1" si="36"/>
        <v>0</v>
      </c>
      <c r="BL12">
        <f t="shared" ca="1" si="37"/>
        <v>0</v>
      </c>
      <c r="BN12" s="22" t="s">
        <v>48</v>
      </c>
      <c r="BO12" s="22" t="s">
        <v>62</v>
      </c>
      <c r="BP12" s="22">
        <f t="shared" ca="1" si="21"/>
        <v>4.4000000000000004</v>
      </c>
      <c r="BQ12" s="22">
        <f t="shared" ca="1" si="22"/>
        <v>436</v>
      </c>
      <c r="BR12" s="22">
        <f t="shared" ca="1" si="23"/>
        <v>321</v>
      </c>
      <c r="BS12" s="22">
        <f t="shared" ca="1" si="24"/>
        <v>341</v>
      </c>
      <c r="BT12" s="22">
        <f t="shared" ca="1" si="25"/>
        <v>0</v>
      </c>
      <c r="BU12" s="22">
        <f t="shared" ca="1" si="26"/>
        <v>0</v>
      </c>
    </row>
    <row r="13" spans="1:81">
      <c r="A13"/>
      <c r="X13" t="s">
        <v>63</v>
      </c>
      <c r="Y13" t="s">
        <v>62</v>
      </c>
      <c r="AB13" s="20">
        <f>MATCH("R",$J14:$J$1000,0)</f>
        <v>21</v>
      </c>
      <c r="AC13" s="20">
        <f>ROW()</f>
        <v>13</v>
      </c>
      <c r="AD13" s="24">
        <f t="shared" ca="1" si="27"/>
        <v>332</v>
      </c>
      <c r="AE13" t="str">
        <f t="shared" ca="1" si="0"/>
        <v>OK</v>
      </c>
      <c r="AF13" t="str">
        <f t="shared" ca="1" si="1"/>
        <v>1200</v>
      </c>
      <c r="AG13" t="str">
        <f t="shared" ca="1" si="2"/>
        <v xml:space="preserve"> 4.9</v>
      </c>
      <c r="AH13">
        <f t="shared" ca="1" si="3"/>
        <v>4.9000000000000004</v>
      </c>
      <c r="AJ13" s="21" t="str">
        <f t="shared" ca="1" si="4"/>
        <v>68.3</v>
      </c>
      <c r="AK13" s="21" t="str">
        <f t="shared" ca="1" si="5"/>
        <v>61.9</v>
      </c>
      <c r="AL13" s="21" t="str">
        <f t="shared" ca="1" si="6"/>
        <v>63.3</v>
      </c>
      <c r="AM13" s="21" t="str">
        <f t="shared" ca="1" si="7"/>
        <v>68.3</v>
      </c>
      <c r="AN13" s="21" t="str">
        <f t="shared" ca="1" si="8"/>
        <v>68.3</v>
      </c>
      <c r="AP13">
        <f t="shared" ca="1" si="9"/>
        <v>68.3</v>
      </c>
      <c r="AQ13">
        <f t="shared" ca="1" si="10"/>
        <v>61.9</v>
      </c>
      <c r="AR13">
        <f t="shared" ca="1" si="28"/>
        <v>63.3</v>
      </c>
      <c r="AS13">
        <f t="shared" ca="1" si="29"/>
        <v>0</v>
      </c>
      <c r="AT13">
        <f t="shared" ca="1" si="30"/>
        <v>0</v>
      </c>
      <c r="AV13" s="21">
        <f t="shared" ca="1" si="12"/>
        <v>56</v>
      </c>
      <c r="AW13" s="21">
        <f t="shared" ca="1" si="31"/>
        <v>59</v>
      </c>
      <c r="AX13" s="21">
        <f t="shared" ca="1" si="32"/>
        <v>59</v>
      </c>
      <c r="AY13" s="21">
        <f t="shared" ca="1" si="33"/>
        <v>0</v>
      </c>
      <c r="AZ13" s="21">
        <f t="shared" ca="1" si="34"/>
        <v>0</v>
      </c>
      <c r="BB13" s="21" t="str">
        <f t="shared" ca="1" si="13"/>
        <v xml:space="preserve"> 436</v>
      </c>
      <c r="BC13" s="21" t="str">
        <f t="shared" ca="1" si="14"/>
        <v xml:space="preserve"> 321</v>
      </c>
      <c r="BD13" s="21" t="str">
        <f t="shared" ca="1" si="15"/>
        <v xml:space="preserve"> 341</v>
      </c>
      <c r="BE13" s="21" t="str">
        <f t="shared" ca="1" si="16"/>
        <v xml:space="preserve"> 436</v>
      </c>
      <c r="BF13" s="21" t="str">
        <f t="shared" ca="1" si="17"/>
        <v xml:space="preserve"> 436</v>
      </c>
      <c r="BH13">
        <f t="shared" ca="1" si="18"/>
        <v>436</v>
      </c>
      <c r="BI13">
        <f t="shared" ca="1" si="19"/>
        <v>321</v>
      </c>
      <c r="BJ13">
        <f t="shared" ca="1" si="35"/>
        <v>341</v>
      </c>
      <c r="BK13">
        <f t="shared" ca="1" si="36"/>
        <v>0</v>
      </c>
      <c r="BL13">
        <f t="shared" ca="1" si="37"/>
        <v>0</v>
      </c>
      <c r="BN13" s="22" t="s">
        <v>51</v>
      </c>
      <c r="BO13" s="22" t="s">
        <v>64</v>
      </c>
      <c r="BP13" s="22">
        <f t="shared" ca="1" si="21"/>
        <v>4.9000000000000004</v>
      </c>
      <c r="BQ13" s="22">
        <f t="shared" ca="1" si="22"/>
        <v>405</v>
      </c>
      <c r="BR13" s="22">
        <f t="shared" ca="1" si="23"/>
        <v>101</v>
      </c>
      <c r="BS13" s="22">
        <f t="shared" ca="1" si="24"/>
        <v>285</v>
      </c>
      <c r="BT13" s="22">
        <f t="shared" ca="1" si="25"/>
        <v>314</v>
      </c>
      <c r="BU13" s="22">
        <f t="shared" ca="1" si="26"/>
        <v>0</v>
      </c>
    </row>
    <row r="14" spans="1:81">
      <c r="A14"/>
      <c r="X14" t="s">
        <v>65</v>
      </c>
      <c r="Y14" t="s">
        <v>64</v>
      </c>
      <c r="AB14" s="20">
        <f>MATCH("R",$J15:$J$1000,0)</f>
        <v>20</v>
      </c>
      <c r="AC14" s="20">
        <f>ROW()</f>
        <v>14</v>
      </c>
      <c r="AD14" s="24">
        <f t="shared" ca="1" si="27"/>
        <v>364</v>
      </c>
      <c r="AE14" t="str">
        <f t="shared" ca="1" si="0"/>
        <v>OK</v>
      </c>
      <c r="AF14" t="str">
        <f t="shared" ca="1" si="1"/>
        <v>1300</v>
      </c>
      <c r="AG14" t="str">
        <f t="shared" ca="1" si="2"/>
        <v xml:space="preserve"> 6.6</v>
      </c>
      <c r="AH14">
        <f t="shared" ca="1" si="3"/>
        <v>6.6</v>
      </c>
      <c r="AJ14" s="21" t="str">
        <f t="shared" ca="1" si="4"/>
        <v>66.9</v>
      </c>
      <c r="AK14" s="21" t="str">
        <f t="shared" ca="1" si="5"/>
        <v>31.0</v>
      </c>
      <c r="AL14" s="21" t="str">
        <f t="shared" ca="1" si="6"/>
        <v>59.2</v>
      </c>
      <c r="AM14" s="21" t="str">
        <f t="shared" ca="1" si="7"/>
        <v>61.4</v>
      </c>
      <c r="AN14" s="21" t="str">
        <f t="shared" ca="1" si="8"/>
        <v>66.9</v>
      </c>
      <c r="AP14">
        <f t="shared" ca="1" si="9"/>
        <v>66.900000000000006</v>
      </c>
      <c r="AQ14">
        <f t="shared" ca="1" si="10"/>
        <v>31</v>
      </c>
      <c r="AR14">
        <f t="shared" ca="1" si="28"/>
        <v>59.2</v>
      </c>
      <c r="AS14">
        <f t="shared" ca="1" si="29"/>
        <v>61.4</v>
      </c>
      <c r="AT14">
        <f t="shared" ca="1" si="30"/>
        <v>0</v>
      </c>
      <c r="AV14" s="21">
        <f t="shared" ca="1" si="12"/>
        <v>59</v>
      </c>
      <c r="AW14" s="21">
        <f t="shared" ca="1" si="31"/>
        <v>56</v>
      </c>
      <c r="AX14" s="21">
        <f t="shared" ca="1" si="32"/>
        <v>61</v>
      </c>
      <c r="AY14" s="21">
        <f t="shared" ca="1" si="33"/>
        <v>62</v>
      </c>
      <c r="AZ14" s="21">
        <f t="shared" ca="1" si="34"/>
        <v>0</v>
      </c>
      <c r="BB14" s="21" t="str">
        <f t="shared" ca="1" si="13"/>
        <v xml:space="preserve"> 405</v>
      </c>
      <c r="BC14" s="21" t="str">
        <f t="shared" ca="1" si="14"/>
        <v xml:space="preserve"> 101</v>
      </c>
      <c r="BD14" s="21" t="str">
        <f t="shared" ca="1" si="15"/>
        <v xml:space="preserve"> 285</v>
      </c>
      <c r="BE14" s="21" t="str">
        <f t="shared" ca="1" si="16"/>
        <v xml:space="preserve"> 314</v>
      </c>
      <c r="BF14" s="21" t="str">
        <f t="shared" ca="1" si="17"/>
        <v xml:space="preserve"> 405</v>
      </c>
      <c r="BH14">
        <f t="shared" ca="1" si="18"/>
        <v>405</v>
      </c>
      <c r="BI14">
        <f t="shared" ca="1" si="19"/>
        <v>101</v>
      </c>
      <c r="BJ14">
        <f t="shared" ca="1" si="35"/>
        <v>285</v>
      </c>
      <c r="BK14">
        <f t="shared" ca="1" si="36"/>
        <v>314</v>
      </c>
      <c r="BL14">
        <f t="shared" ca="1" si="37"/>
        <v>0</v>
      </c>
      <c r="BN14" s="22" t="s">
        <v>54</v>
      </c>
      <c r="BO14" s="22" t="s">
        <v>66</v>
      </c>
      <c r="BP14" s="22">
        <f t="shared" ca="1" si="21"/>
        <v>6.6</v>
      </c>
      <c r="BQ14" s="22">
        <f t="shared" ca="1" si="22"/>
        <v>375</v>
      </c>
      <c r="BR14" s="22">
        <f t="shared" ca="1" si="23"/>
        <v>97</v>
      </c>
      <c r="BS14" s="22">
        <f t="shared" ca="1" si="24"/>
        <v>260</v>
      </c>
      <c r="BT14" s="22">
        <f t="shared" ca="1" si="25"/>
        <v>257</v>
      </c>
      <c r="BU14" s="22">
        <f t="shared" ca="1" si="26"/>
        <v>284</v>
      </c>
    </row>
    <row r="15" spans="1:81">
      <c r="A15"/>
      <c r="X15" t="s">
        <v>67</v>
      </c>
      <c r="Y15" t="s">
        <v>66</v>
      </c>
      <c r="AB15" s="20">
        <f>MATCH("R",$J16:$J$1000,0)</f>
        <v>19</v>
      </c>
      <c r="AC15" s="20">
        <f>ROW()</f>
        <v>15</v>
      </c>
      <c r="AD15" s="24">
        <f t="shared" ca="1" si="27"/>
        <v>387</v>
      </c>
      <c r="AE15" t="str">
        <f t="shared" ca="1" si="0"/>
        <v>OK</v>
      </c>
      <c r="AF15" t="str">
        <f t="shared" ca="1" si="1"/>
        <v>1400</v>
      </c>
      <c r="AG15" t="str">
        <f t="shared" ca="1" si="2"/>
        <v xml:space="preserve"> 8.9</v>
      </c>
      <c r="AH15">
        <f t="shared" ca="1" si="3"/>
        <v>8.9</v>
      </c>
      <c r="AJ15" s="21" t="str">
        <f t="shared" ca="1" si="4"/>
        <v>65.3</v>
      </c>
      <c r="AK15" s="21" t="str">
        <f t="shared" ca="1" si="5"/>
        <v>30.0</v>
      </c>
      <c r="AL15" s="21" t="str">
        <f t="shared" ca="1" si="6"/>
        <v>56.9</v>
      </c>
      <c r="AM15" s="21" t="str">
        <f t="shared" ca="1" si="7"/>
        <v>56.5</v>
      </c>
      <c r="AN15" s="21" t="str">
        <f t="shared" ca="1" si="8"/>
        <v>59.1</v>
      </c>
      <c r="AP15">
        <f t="shared" ca="1" si="9"/>
        <v>65.3</v>
      </c>
      <c r="AQ15">
        <f t="shared" ca="1" si="10"/>
        <v>30</v>
      </c>
      <c r="AR15">
        <f t="shared" ca="1" si="28"/>
        <v>56.9</v>
      </c>
      <c r="AS15">
        <f t="shared" ca="1" si="29"/>
        <v>56.5</v>
      </c>
      <c r="AT15">
        <f t="shared" ca="1" si="30"/>
        <v>59.1</v>
      </c>
      <c r="AV15" s="21">
        <f t="shared" ca="1" si="12"/>
        <v>60</v>
      </c>
      <c r="AW15" s="21">
        <f t="shared" ca="1" si="31"/>
        <v>48</v>
      </c>
      <c r="AX15" s="21">
        <f t="shared" ca="1" si="32"/>
        <v>60</v>
      </c>
      <c r="AY15" s="21">
        <f t="shared" ca="1" si="33"/>
        <v>62</v>
      </c>
      <c r="AZ15" s="21">
        <f t="shared" ca="1" si="34"/>
        <v>64</v>
      </c>
      <c r="BB15" s="21" t="str">
        <f t="shared" ca="1" si="13"/>
        <v xml:space="preserve"> 375</v>
      </c>
      <c r="BC15" s="21" t="str">
        <f t="shared" ca="1" si="14"/>
        <v xml:space="preserve">  97</v>
      </c>
      <c r="BD15" s="21" t="str">
        <f t="shared" ca="1" si="15"/>
        <v xml:space="preserve"> 260</v>
      </c>
      <c r="BE15" s="21" t="str">
        <f t="shared" ca="1" si="16"/>
        <v xml:space="preserve"> 257</v>
      </c>
      <c r="BF15" s="21" t="str">
        <f t="shared" ca="1" si="17"/>
        <v xml:space="preserve"> 284</v>
      </c>
      <c r="BH15">
        <f t="shared" ca="1" si="18"/>
        <v>375</v>
      </c>
      <c r="BI15">
        <f t="shared" ca="1" si="19"/>
        <v>97</v>
      </c>
      <c r="BJ15">
        <f t="shared" ca="1" si="35"/>
        <v>260</v>
      </c>
      <c r="BK15">
        <f t="shared" ca="1" si="36"/>
        <v>257</v>
      </c>
      <c r="BL15">
        <f t="shared" ca="1" si="37"/>
        <v>284</v>
      </c>
      <c r="BN15" s="22" t="s">
        <v>57</v>
      </c>
      <c r="BO15" s="22" t="s">
        <v>68</v>
      </c>
      <c r="BP15" s="22">
        <f t="shared" ca="1" si="21"/>
        <v>8.9</v>
      </c>
      <c r="BQ15" s="22">
        <f t="shared" ca="1" si="22"/>
        <v>363</v>
      </c>
      <c r="BR15" s="22">
        <f t="shared" ca="1" si="23"/>
        <v>94</v>
      </c>
      <c r="BS15" s="22">
        <f t="shared" ca="1" si="24"/>
        <v>264</v>
      </c>
      <c r="BT15" s="22">
        <f t="shared" ca="1" si="25"/>
        <v>238</v>
      </c>
      <c r="BU15" s="22">
        <f t="shared" ca="1" si="26"/>
        <v>242</v>
      </c>
    </row>
    <row r="16" spans="1:81">
      <c r="A16"/>
      <c r="X16" t="s">
        <v>70</v>
      </c>
      <c r="Y16" t="s">
        <v>68</v>
      </c>
      <c r="AB16" s="20">
        <f>MATCH("R",$J17:$J$1000,0)</f>
        <v>18</v>
      </c>
      <c r="AC16" s="20">
        <f>ROW()</f>
        <v>16</v>
      </c>
      <c r="AD16" s="24">
        <f t="shared" ca="1" si="27"/>
        <v>419</v>
      </c>
      <c r="AE16" t="str">
        <f t="shared" ca="1" si="0"/>
        <v>OK</v>
      </c>
      <c r="AF16" t="str">
        <f t="shared" ca="1" si="1"/>
        <v>1500</v>
      </c>
      <c r="AG16" t="str">
        <f t="shared" ca="1" si="2"/>
        <v>11.0</v>
      </c>
      <c r="AH16">
        <f t="shared" ca="1" si="3"/>
        <v>11</v>
      </c>
      <c r="AJ16" s="21" t="str">
        <f t="shared" ca="1" si="4"/>
        <v>64.7</v>
      </c>
      <c r="AK16" s="21" t="str">
        <f t="shared" ca="1" si="5"/>
        <v>29.3</v>
      </c>
      <c r="AL16" s="21" t="str">
        <f t="shared" ca="1" si="6"/>
        <v>57.3</v>
      </c>
      <c r="AM16" s="21" t="str">
        <f t="shared" ca="1" si="7"/>
        <v>54.5</v>
      </c>
      <c r="AN16" s="21" t="str">
        <f t="shared" ca="1" si="8"/>
        <v>55.0</v>
      </c>
      <c r="AP16">
        <f t="shared" ca="1" si="9"/>
        <v>64.7</v>
      </c>
      <c r="AQ16">
        <f t="shared" ca="1" si="10"/>
        <v>29.3</v>
      </c>
      <c r="AR16">
        <f t="shared" ca="1" si="28"/>
        <v>57.3</v>
      </c>
      <c r="AS16">
        <f t="shared" ca="1" si="29"/>
        <v>54.5</v>
      </c>
      <c r="AT16">
        <f t="shared" ca="1" si="30"/>
        <v>55</v>
      </c>
      <c r="AV16" s="21">
        <f t="shared" ca="1" si="12"/>
        <v>58</v>
      </c>
      <c r="AW16" s="21">
        <f t="shared" ca="1" si="31"/>
        <v>35</v>
      </c>
      <c r="AX16" s="21">
        <f t="shared" ca="1" si="32"/>
        <v>56</v>
      </c>
      <c r="AY16" s="21">
        <f t="shared" ca="1" si="33"/>
        <v>59</v>
      </c>
      <c r="AZ16" s="21">
        <f t="shared" ca="1" si="34"/>
        <v>63</v>
      </c>
      <c r="BB16" s="21" t="str">
        <f t="shared" ca="1" si="13"/>
        <v xml:space="preserve"> 363</v>
      </c>
      <c r="BC16" s="21" t="str">
        <f t="shared" ca="1" si="14"/>
        <v xml:space="preserve">  94</v>
      </c>
      <c r="BD16" s="21" t="str">
        <f t="shared" ca="1" si="15"/>
        <v xml:space="preserve"> 264</v>
      </c>
      <c r="BE16" s="21" t="str">
        <f t="shared" ca="1" si="16"/>
        <v xml:space="preserve"> 238</v>
      </c>
      <c r="BF16" s="21" t="str">
        <f t="shared" ca="1" si="17"/>
        <v xml:space="preserve"> 242</v>
      </c>
      <c r="BH16">
        <f t="shared" ca="1" si="18"/>
        <v>363</v>
      </c>
      <c r="BI16">
        <f t="shared" ca="1" si="19"/>
        <v>94</v>
      </c>
      <c r="BJ16">
        <f t="shared" ca="1" si="35"/>
        <v>264</v>
      </c>
      <c r="BK16">
        <f t="shared" ca="1" si="36"/>
        <v>238</v>
      </c>
      <c r="BL16">
        <f t="shared" ca="1" si="37"/>
        <v>242</v>
      </c>
      <c r="BN16" s="22" t="s">
        <v>60</v>
      </c>
      <c r="BO16" s="22" t="s">
        <v>71</v>
      </c>
      <c r="BP16" s="22">
        <f t="shared" ca="1" si="21"/>
        <v>11</v>
      </c>
      <c r="BQ16" s="22">
        <f t="shared" ca="1" si="22"/>
        <v>367</v>
      </c>
      <c r="BR16" s="22">
        <f t="shared" ca="1" si="23"/>
        <v>92</v>
      </c>
      <c r="BS16" s="22">
        <f t="shared" ca="1" si="24"/>
        <v>303</v>
      </c>
      <c r="BT16" s="22">
        <f t="shared" ca="1" si="25"/>
        <v>238</v>
      </c>
      <c r="BU16" s="22">
        <f t="shared" ca="1" si="26"/>
        <v>231</v>
      </c>
    </row>
    <row r="17" spans="1:73">
      <c r="A17"/>
      <c r="X17" t="s">
        <v>73</v>
      </c>
      <c r="Y17" t="s">
        <v>71</v>
      </c>
      <c r="AB17" s="20">
        <f>MATCH("R",$J18:$J$1000,0)</f>
        <v>17</v>
      </c>
      <c r="AC17" s="20">
        <f>ROW()</f>
        <v>17</v>
      </c>
      <c r="AD17" s="24">
        <f t="shared" ca="1" si="27"/>
        <v>442</v>
      </c>
      <c r="AE17" t="str">
        <f t="shared" ca="1" si="0"/>
        <v>OK</v>
      </c>
      <c r="AF17" t="str">
        <f t="shared" ca="1" si="1"/>
        <v>1600</v>
      </c>
      <c r="AG17" t="str">
        <f t="shared" ca="1" si="2"/>
        <v>12.4</v>
      </c>
      <c r="AH17">
        <f t="shared" ca="1" si="3"/>
        <v>12.4</v>
      </c>
      <c r="AJ17" s="21" t="str">
        <f t="shared" ca="1" si="4"/>
        <v>64.9</v>
      </c>
      <c r="AK17" s="21" t="str">
        <f t="shared" ca="1" si="5"/>
        <v>28.8</v>
      </c>
      <c r="AL17" s="21" t="str">
        <f t="shared" ca="1" si="6"/>
        <v>60.6</v>
      </c>
      <c r="AM17" s="21" t="str">
        <f t="shared" ca="1" si="7"/>
        <v>54.6</v>
      </c>
      <c r="AN17" s="21" t="str">
        <f t="shared" ca="1" si="8"/>
        <v>53.8</v>
      </c>
      <c r="AP17">
        <f t="shared" ca="1" si="9"/>
        <v>64.900000000000006</v>
      </c>
      <c r="AQ17">
        <f t="shared" ca="1" si="10"/>
        <v>28.8</v>
      </c>
      <c r="AR17">
        <f t="shared" ca="1" si="28"/>
        <v>60.6</v>
      </c>
      <c r="AS17">
        <f t="shared" ca="1" si="29"/>
        <v>54.6</v>
      </c>
      <c r="AT17">
        <f t="shared" ca="1" si="30"/>
        <v>53.8</v>
      </c>
      <c r="AV17" s="21">
        <f t="shared" ca="1" si="12"/>
        <v>58</v>
      </c>
      <c r="AW17" s="21">
        <f t="shared" ca="1" si="31"/>
        <v>16</v>
      </c>
      <c r="AX17" s="21">
        <f t="shared" ca="1" si="32"/>
        <v>47</v>
      </c>
      <c r="AY17" s="21">
        <f t="shared" ca="1" si="33"/>
        <v>55</v>
      </c>
      <c r="AZ17" s="21">
        <f t="shared" ca="1" si="34"/>
        <v>60</v>
      </c>
      <c r="BB17" s="21" t="str">
        <f t="shared" ca="1" si="13"/>
        <v xml:space="preserve"> 367</v>
      </c>
      <c r="BC17" s="21" t="str">
        <f t="shared" ca="1" si="14"/>
        <v xml:space="preserve">  92</v>
      </c>
      <c r="BD17" s="21" t="str">
        <f t="shared" ca="1" si="15"/>
        <v xml:space="preserve"> 303</v>
      </c>
      <c r="BE17" s="21" t="str">
        <f t="shared" ca="1" si="16"/>
        <v xml:space="preserve"> 238</v>
      </c>
      <c r="BF17" s="21" t="str">
        <f t="shared" ca="1" si="17"/>
        <v xml:space="preserve"> 231</v>
      </c>
      <c r="BH17">
        <f t="shared" ca="1" si="18"/>
        <v>367</v>
      </c>
      <c r="BI17">
        <f t="shared" ca="1" si="19"/>
        <v>92</v>
      </c>
      <c r="BJ17">
        <f t="shared" ca="1" si="35"/>
        <v>303</v>
      </c>
      <c r="BK17">
        <f t="shared" ca="1" si="36"/>
        <v>238</v>
      </c>
      <c r="BL17">
        <f t="shared" ca="1" si="37"/>
        <v>231</v>
      </c>
      <c r="BN17" s="22" t="s">
        <v>62</v>
      </c>
      <c r="BO17" s="22" t="s">
        <v>74</v>
      </c>
      <c r="BP17" s="22">
        <f t="shared" ca="1" si="21"/>
        <v>12.4</v>
      </c>
      <c r="BQ17" s="22">
        <f t="shared" ca="1" si="22"/>
        <v>377</v>
      </c>
      <c r="BR17" s="22">
        <f t="shared" ca="1" si="23"/>
        <v>91</v>
      </c>
      <c r="BS17" s="22">
        <f t="shared" ca="1" si="24"/>
        <v>100</v>
      </c>
      <c r="BT17" s="22">
        <f t="shared" ca="1" si="25"/>
        <v>252</v>
      </c>
      <c r="BU17" s="22">
        <f t="shared" ca="1" si="26"/>
        <v>237</v>
      </c>
    </row>
    <row r="18" spans="1:73">
      <c r="A18"/>
      <c r="X18" t="s">
        <v>75</v>
      </c>
      <c r="Y18" t="s">
        <v>74</v>
      </c>
      <c r="AB18" s="20">
        <f>MATCH("R",$J19:$J$1000,0)</f>
        <v>16</v>
      </c>
      <c r="AC18" s="20">
        <f>ROW()</f>
        <v>18</v>
      </c>
      <c r="AD18" s="24">
        <f t="shared" ca="1" si="27"/>
        <v>474</v>
      </c>
      <c r="AE18" t="str">
        <f t="shared" ca="1" si="0"/>
        <v>OK</v>
      </c>
      <c r="AF18" t="str">
        <f t="shared" ca="1" si="1"/>
        <v>1700</v>
      </c>
      <c r="AG18" t="str">
        <f t="shared" ca="1" si="2"/>
        <v>13.2</v>
      </c>
      <c r="AH18">
        <f t="shared" ca="1" si="3"/>
        <v>13.2</v>
      </c>
      <c r="AJ18" s="21" t="str">
        <f t="shared" ca="1" si="4"/>
        <v>65.5</v>
      </c>
      <c r="AK18" s="21" t="str">
        <f t="shared" ca="1" si="5"/>
        <v>28.4</v>
      </c>
      <c r="AL18" s="21" t="str">
        <f t="shared" ca="1" si="6"/>
        <v>30.7</v>
      </c>
      <c r="AM18" s="21" t="str">
        <f t="shared" ca="1" si="7"/>
        <v>56.1</v>
      </c>
      <c r="AN18" s="21" t="str">
        <f t="shared" ca="1" si="8"/>
        <v>54.5</v>
      </c>
      <c r="AP18">
        <f t="shared" ca="1" si="9"/>
        <v>65.5</v>
      </c>
      <c r="AQ18">
        <f t="shared" ca="1" si="10"/>
        <v>28.4</v>
      </c>
      <c r="AR18">
        <f t="shared" ca="1" si="28"/>
        <v>30.7</v>
      </c>
      <c r="AS18">
        <f t="shared" ca="1" si="29"/>
        <v>56.1</v>
      </c>
      <c r="AT18">
        <f t="shared" ca="1" si="30"/>
        <v>54.5</v>
      </c>
      <c r="AV18" s="21">
        <f t="shared" ca="1" si="12"/>
        <v>59</v>
      </c>
      <c r="AW18" s="21">
        <f t="shared" ca="1" si="31"/>
        <v>-5</v>
      </c>
      <c r="AX18" s="21">
        <f t="shared" ca="1" si="32"/>
        <v>28</v>
      </c>
      <c r="AY18" s="21">
        <f t="shared" ca="1" si="33"/>
        <v>49</v>
      </c>
      <c r="AZ18" s="21">
        <f t="shared" ca="1" si="34"/>
        <v>56</v>
      </c>
      <c r="BB18" s="21" t="str">
        <f t="shared" ca="1" si="13"/>
        <v xml:space="preserve"> 377</v>
      </c>
      <c r="BC18" s="21" t="str">
        <f t="shared" ca="1" si="14"/>
        <v xml:space="preserve">  91</v>
      </c>
      <c r="BD18" s="21" t="str">
        <f t="shared" ca="1" si="15"/>
        <v xml:space="preserve"> 100</v>
      </c>
      <c r="BE18" s="21" t="str">
        <f t="shared" ca="1" si="16"/>
        <v xml:space="preserve"> 252</v>
      </c>
      <c r="BF18" s="21" t="str">
        <f t="shared" ca="1" si="17"/>
        <v xml:space="preserve"> 237</v>
      </c>
      <c r="BH18">
        <f t="shared" ca="1" si="18"/>
        <v>377</v>
      </c>
      <c r="BI18">
        <f t="shared" ca="1" si="19"/>
        <v>91</v>
      </c>
      <c r="BJ18">
        <f t="shared" ca="1" si="35"/>
        <v>100</v>
      </c>
      <c r="BK18">
        <f t="shared" ca="1" si="36"/>
        <v>252</v>
      </c>
      <c r="BL18">
        <f t="shared" ca="1" si="37"/>
        <v>237</v>
      </c>
      <c r="BN18" s="22" t="s">
        <v>64</v>
      </c>
      <c r="BO18" s="22" t="s">
        <v>76</v>
      </c>
      <c r="BP18" s="22">
        <f t="shared" ca="1" si="21"/>
        <v>13.2</v>
      </c>
      <c r="BQ18" s="22">
        <f t="shared" ca="1" si="22"/>
        <v>401</v>
      </c>
      <c r="BR18" s="22">
        <f t="shared" ca="1" si="23"/>
        <v>90</v>
      </c>
      <c r="BS18" s="22">
        <f t="shared" ca="1" si="24"/>
        <v>99</v>
      </c>
      <c r="BT18" s="22">
        <f t="shared" ca="1" si="25"/>
        <v>272</v>
      </c>
      <c r="BU18" s="22">
        <f t="shared" ca="1" si="26"/>
        <v>252</v>
      </c>
    </row>
    <row r="19" spans="1:73">
      <c r="A19"/>
      <c r="X19" t="s">
        <v>77</v>
      </c>
      <c r="Y19" t="s">
        <v>76</v>
      </c>
      <c r="AB19" s="20">
        <f>MATCH("R",$J20:$J$1000,0)</f>
        <v>15</v>
      </c>
      <c r="AC19" s="20">
        <f>ROW()</f>
        <v>19</v>
      </c>
      <c r="AD19" s="24">
        <f t="shared" ca="1" si="27"/>
        <v>497</v>
      </c>
      <c r="AE19" t="str">
        <f t="shared" ca="1" si="0"/>
        <v>OK</v>
      </c>
      <c r="AF19" t="str">
        <f t="shared" ca="1" si="1"/>
        <v>1800</v>
      </c>
      <c r="AG19" t="str">
        <f t="shared" ca="1" si="2"/>
        <v>13.5</v>
      </c>
      <c r="AH19">
        <f t="shared" ca="1" si="3"/>
        <v>13.5</v>
      </c>
      <c r="AJ19" s="21" t="str">
        <f t="shared" ca="1" si="4"/>
        <v>66.7</v>
      </c>
      <c r="AK19" s="21" t="str">
        <f t="shared" ca="1" si="5"/>
        <v>28.2</v>
      </c>
      <c r="AL19" s="21" t="str">
        <f t="shared" ca="1" si="6"/>
        <v>30.5</v>
      </c>
      <c r="AM19" s="21" t="str">
        <f t="shared" ca="1" si="7"/>
        <v>58.0</v>
      </c>
      <c r="AN19" s="21" t="str">
        <f t="shared" ca="1" si="8"/>
        <v>56.1</v>
      </c>
      <c r="AP19">
        <f t="shared" ca="1" si="9"/>
        <v>66.7</v>
      </c>
      <c r="AQ19">
        <f t="shared" ca="1" si="10"/>
        <v>28.2</v>
      </c>
      <c r="AR19">
        <f t="shared" ca="1" si="28"/>
        <v>30.5</v>
      </c>
      <c r="AS19">
        <f t="shared" ca="1" si="29"/>
        <v>58</v>
      </c>
      <c r="AT19">
        <f t="shared" ca="1" si="30"/>
        <v>56.1</v>
      </c>
      <c r="AV19" s="21">
        <f t="shared" ca="1" si="12"/>
        <v>58</v>
      </c>
      <c r="AW19" s="21">
        <f t="shared" ca="1" si="31"/>
        <v>-22</v>
      </c>
      <c r="AX19" s="21">
        <f t="shared" ca="1" si="32"/>
        <v>19</v>
      </c>
      <c r="AY19" s="21">
        <f t="shared" ca="1" si="33"/>
        <v>44</v>
      </c>
      <c r="AZ19" s="21">
        <f t="shared" ca="1" si="34"/>
        <v>53</v>
      </c>
      <c r="BB19" s="21" t="str">
        <f t="shared" ca="1" si="13"/>
        <v xml:space="preserve"> 401</v>
      </c>
      <c r="BC19" s="21" t="str">
        <f t="shared" ca="1" si="14"/>
        <v xml:space="preserve">  90</v>
      </c>
      <c r="BD19" s="21" t="str">
        <f t="shared" ca="1" si="15"/>
        <v xml:space="preserve">  99</v>
      </c>
      <c r="BE19" s="21" t="str">
        <f t="shared" ca="1" si="16"/>
        <v xml:space="preserve"> 272</v>
      </c>
      <c r="BF19" s="21" t="str">
        <f t="shared" ca="1" si="17"/>
        <v xml:space="preserve"> 252</v>
      </c>
      <c r="BH19">
        <f t="shared" ca="1" si="18"/>
        <v>401</v>
      </c>
      <c r="BI19">
        <f t="shared" ca="1" si="19"/>
        <v>90</v>
      </c>
      <c r="BJ19">
        <f t="shared" ca="1" si="35"/>
        <v>99</v>
      </c>
      <c r="BK19">
        <f t="shared" ca="1" si="36"/>
        <v>272</v>
      </c>
      <c r="BL19">
        <f t="shared" ca="1" si="37"/>
        <v>252</v>
      </c>
      <c r="BN19" s="22" t="s">
        <v>66</v>
      </c>
      <c r="BO19" s="22" t="s">
        <v>78</v>
      </c>
      <c r="BP19" s="22">
        <f t="shared" ca="1" si="21"/>
        <v>13.5</v>
      </c>
      <c r="BQ19" s="22">
        <f t="shared" ca="1" si="22"/>
        <v>424</v>
      </c>
      <c r="BR19" s="22">
        <f t="shared" ca="1" si="23"/>
        <v>90</v>
      </c>
      <c r="BS19" s="22">
        <f t="shared" ca="1" si="24"/>
        <v>99</v>
      </c>
      <c r="BT19" s="22">
        <f t="shared" ca="1" si="25"/>
        <v>252</v>
      </c>
      <c r="BU19" s="22">
        <f t="shared" ca="1" si="26"/>
        <v>291</v>
      </c>
    </row>
    <row r="20" spans="1:73">
      <c r="A20"/>
      <c r="X20" t="s">
        <v>79</v>
      </c>
      <c r="Y20" t="s">
        <v>78</v>
      </c>
      <c r="AB20" s="20">
        <f>MATCH("R",$J21:$J$1000,0)</f>
        <v>14</v>
      </c>
      <c r="AC20" s="20">
        <f>ROW()</f>
        <v>20</v>
      </c>
      <c r="AD20" s="24">
        <f t="shared" ca="1" si="27"/>
        <v>529</v>
      </c>
      <c r="AE20" t="str">
        <f t="shared" ca="1" si="0"/>
        <v>OK</v>
      </c>
      <c r="AF20" t="str">
        <f t="shared" ca="1" si="1"/>
        <v>1900</v>
      </c>
      <c r="AG20" t="str">
        <f t="shared" ca="1" si="2"/>
        <v>13.7</v>
      </c>
      <c r="AH20">
        <f t="shared" ca="1" si="3"/>
        <v>13.7</v>
      </c>
      <c r="AJ20" s="21" t="str">
        <f t="shared" ca="1" si="4"/>
        <v>67.8</v>
      </c>
      <c r="AK20" s="21" t="str">
        <f t="shared" ca="1" si="5"/>
        <v>28.2</v>
      </c>
      <c r="AL20" s="21" t="str">
        <f t="shared" ca="1" si="6"/>
        <v>30.5</v>
      </c>
      <c r="AM20" s="21" t="str">
        <f t="shared" ca="1" si="7"/>
        <v>56.1</v>
      </c>
      <c r="AN20" s="21" t="str">
        <f t="shared" ca="1" si="8"/>
        <v>59.6</v>
      </c>
      <c r="AP20">
        <f t="shared" ca="1" si="9"/>
        <v>67.8</v>
      </c>
      <c r="AQ20">
        <f t="shared" ca="1" si="10"/>
        <v>28.2</v>
      </c>
      <c r="AR20">
        <f t="shared" ca="1" si="28"/>
        <v>30.5</v>
      </c>
      <c r="AS20">
        <f t="shared" ca="1" si="29"/>
        <v>56.1</v>
      </c>
      <c r="AT20">
        <f t="shared" ca="1" si="30"/>
        <v>59.6</v>
      </c>
      <c r="AV20" s="21">
        <f t="shared" ca="1" si="12"/>
        <v>56</v>
      </c>
      <c r="AW20" s="21">
        <f t="shared" ca="1" si="31"/>
        <v>-26</v>
      </c>
      <c r="AX20" s="21">
        <f t="shared" ca="1" si="32"/>
        <v>16</v>
      </c>
      <c r="AY20" s="21">
        <f t="shared" ca="1" si="33"/>
        <v>44</v>
      </c>
      <c r="AZ20" s="21">
        <f t="shared" ca="1" si="34"/>
        <v>52</v>
      </c>
      <c r="BB20" s="21" t="str">
        <f t="shared" ca="1" si="13"/>
        <v xml:space="preserve"> 424</v>
      </c>
      <c r="BC20" s="21" t="str">
        <f t="shared" ca="1" si="14"/>
        <v xml:space="preserve">  90</v>
      </c>
      <c r="BD20" s="21" t="str">
        <f t="shared" ca="1" si="15"/>
        <v xml:space="preserve">  99</v>
      </c>
      <c r="BE20" s="21" t="str">
        <f t="shared" ca="1" si="16"/>
        <v xml:space="preserve"> 252</v>
      </c>
      <c r="BF20" s="21" t="str">
        <f t="shared" ca="1" si="17"/>
        <v xml:space="preserve"> 291</v>
      </c>
      <c r="BH20">
        <f t="shared" ca="1" si="18"/>
        <v>424</v>
      </c>
      <c r="BI20">
        <f t="shared" ca="1" si="19"/>
        <v>90</v>
      </c>
      <c r="BJ20">
        <f t="shared" ca="1" si="35"/>
        <v>99</v>
      </c>
      <c r="BK20">
        <f t="shared" ca="1" si="36"/>
        <v>252</v>
      </c>
      <c r="BL20">
        <f t="shared" ca="1" si="37"/>
        <v>291</v>
      </c>
      <c r="BN20" s="22" t="s">
        <v>68</v>
      </c>
      <c r="BO20" s="22" t="s">
        <v>80</v>
      </c>
      <c r="BP20" s="22">
        <f t="shared" ca="1" si="21"/>
        <v>13.7</v>
      </c>
      <c r="BQ20" s="22">
        <f t="shared" ca="1" si="22"/>
        <v>437</v>
      </c>
      <c r="BR20" s="22">
        <f t="shared" ca="1" si="23"/>
        <v>91</v>
      </c>
      <c r="BS20" s="22">
        <f t="shared" ca="1" si="24"/>
        <v>99</v>
      </c>
      <c r="BT20" s="22">
        <f t="shared" ca="1" si="25"/>
        <v>302</v>
      </c>
      <c r="BU20" s="22">
        <f t="shared" ca="1" si="26"/>
        <v>276</v>
      </c>
    </row>
    <row r="21" spans="1:73">
      <c r="A21"/>
      <c r="X21" t="s">
        <v>81</v>
      </c>
      <c r="Y21" t="s">
        <v>80</v>
      </c>
      <c r="AB21" s="20">
        <f>MATCH("R",$J22:$J$1000,0)</f>
        <v>13</v>
      </c>
      <c r="AC21" s="20">
        <f>ROW()</f>
        <v>21</v>
      </c>
      <c r="AD21" s="24">
        <f t="shared" ca="1" si="27"/>
        <v>552</v>
      </c>
      <c r="AE21" t="str">
        <f t="shared" ca="1" si="0"/>
        <v>OK</v>
      </c>
      <c r="AF21" t="str">
        <f t="shared" ca="1" si="1"/>
        <v>2000</v>
      </c>
      <c r="AG21" t="str">
        <f t="shared" ca="1" si="2"/>
        <v>13.5</v>
      </c>
      <c r="AH21">
        <f t="shared" ca="1" si="3"/>
        <v>13.5</v>
      </c>
      <c r="AJ21" s="21" t="str">
        <f t="shared" ca="1" si="4"/>
        <v>68.3</v>
      </c>
      <c r="AK21" s="21" t="str">
        <f t="shared" ca="1" si="5"/>
        <v>28.3</v>
      </c>
      <c r="AL21" s="21" t="str">
        <f t="shared" ca="1" si="6"/>
        <v>30.6</v>
      </c>
      <c r="AM21" s="21" t="str">
        <f t="shared" ca="1" si="7"/>
        <v>60.6</v>
      </c>
      <c r="AN21" s="21" t="str">
        <f t="shared" ca="1" si="8"/>
        <v>58.4</v>
      </c>
      <c r="AP21">
        <f t="shared" ca="1" si="9"/>
        <v>68.3</v>
      </c>
      <c r="AQ21">
        <f t="shared" ca="1" si="10"/>
        <v>28.3</v>
      </c>
      <c r="AR21">
        <f t="shared" ca="1" si="28"/>
        <v>30.6</v>
      </c>
      <c r="AS21">
        <f t="shared" ca="1" si="29"/>
        <v>60.6</v>
      </c>
      <c r="AT21">
        <f t="shared" ca="1" si="30"/>
        <v>58.4</v>
      </c>
      <c r="AV21" s="21">
        <f t="shared" ca="1" si="12"/>
        <v>56</v>
      </c>
      <c r="AW21" s="21">
        <f t="shared" ca="1" si="31"/>
        <v>-12</v>
      </c>
      <c r="AX21" s="21">
        <f t="shared" ca="1" si="32"/>
        <v>24</v>
      </c>
      <c r="AY21" s="21">
        <f t="shared" ca="1" si="33"/>
        <v>46</v>
      </c>
      <c r="AZ21" s="21">
        <f t="shared" ca="1" si="34"/>
        <v>55</v>
      </c>
      <c r="BB21" s="21" t="str">
        <f t="shared" ca="1" si="13"/>
        <v xml:space="preserve"> 437</v>
      </c>
      <c r="BC21" s="21" t="str">
        <f t="shared" ca="1" si="14"/>
        <v xml:space="preserve">  91</v>
      </c>
      <c r="BD21" s="21" t="str">
        <f t="shared" ca="1" si="15"/>
        <v xml:space="preserve">  99</v>
      </c>
      <c r="BE21" s="21" t="str">
        <f t="shared" ca="1" si="16"/>
        <v xml:space="preserve"> 302</v>
      </c>
      <c r="BF21" s="21" t="str">
        <f t="shared" ca="1" si="17"/>
        <v xml:space="preserve"> 276</v>
      </c>
      <c r="BH21">
        <f t="shared" ca="1" si="18"/>
        <v>437</v>
      </c>
      <c r="BI21">
        <f t="shared" ca="1" si="19"/>
        <v>91</v>
      </c>
      <c r="BJ21">
        <f t="shared" ca="1" si="35"/>
        <v>99</v>
      </c>
      <c r="BK21">
        <f t="shared" ca="1" si="36"/>
        <v>302</v>
      </c>
      <c r="BL21">
        <f t="shared" ca="1" si="37"/>
        <v>276</v>
      </c>
      <c r="BN21" s="22" t="s">
        <v>71</v>
      </c>
      <c r="BO21" s="22" t="s">
        <v>31</v>
      </c>
      <c r="BP21" s="22">
        <f t="shared" ca="1" si="21"/>
        <v>13.5</v>
      </c>
      <c r="BQ21" s="22">
        <f t="shared" ca="1" si="22"/>
        <v>437</v>
      </c>
      <c r="BR21" s="22">
        <f t="shared" ca="1" si="23"/>
        <v>92</v>
      </c>
      <c r="BS21" s="22">
        <f t="shared" ca="1" si="24"/>
        <v>365</v>
      </c>
      <c r="BT21" s="22">
        <f t="shared" ca="1" si="25"/>
        <v>281</v>
      </c>
      <c r="BU21" s="22">
        <f t="shared" ca="1" si="26"/>
        <v>271</v>
      </c>
    </row>
    <row r="22" spans="1:73">
      <c r="A22"/>
      <c r="X22" t="s">
        <v>83</v>
      </c>
      <c r="Y22" t="s">
        <v>31</v>
      </c>
      <c r="AB22" s="20">
        <f>MATCH("R",$J23:$J$1000,0)</f>
        <v>12</v>
      </c>
      <c r="AC22" s="20">
        <f>ROW()</f>
        <v>22</v>
      </c>
      <c r="AD22" s="24">
        <f t="shared" ca="1" si="27"/>
        <v>584</v>
      </c>
      <c r="AE22" t="str">
        <f t="shared" ca="1" si="0"/>
        <v>OK</v>
      </c>
      <c r="AF22" t="str">
        <f t="shared" ca="1" si="1"/>
        <v>2100</v>
      </c>
      <c r="AG22" t="str">
        <f t="shared" ca="1" si="2"/>
        <v>13.2</v>
      </c>
      <c r="AH22">
        <f t="shared" ca="1" si="3"/>
        <v>13.2</v>
      </c>
      <c r="AJ22" s="21" t="str">
        <f t="shared" ca="1" si="4"/>
        <v>68.3</v>
      </c>
      <c r="AK22" s="21" t="str">
        <f t="shared" ca="1" si="5"/>
        <v>28.7</v>
      </c>
      <c r="AL22" s="21" t="str">
        <f t="shared" ca="1" si="6"/>
        <v>64.8</v>
      </c>
      <c r="AM22" s="21" t="str">
        <f t="shared" ca="1" si="7"/>
        <v>58.8</v>
      </c>
      <c r="AN22" s="21" t="str">
        <f t="shared" ca="1" si="8"/>
        <v>57.9</v>
      </c>
      <c r="AP22">
        <f t="shared" ca="1" si="9"/>
        <v>68.3</v>
      </c>
      <c r="AQ22">
        <f t="shared" ca="1" si="10"/>
        <v>28.7</v>
      </c>
      <c r="AR22">
        <f t="shared" ca="1" si="28"/>
        <v>64.8</v>
      </c>
      <c r="AS22">
        <f t="shared" ca="1" si="29"/>
        <v>58.8</v>
      </c>
      <c r="AT22">
        <f t="shared" ca="1" si="30"/>
        <v>57.9</v>
      </c>
      <c r="AV22" s="21">
        <f t="shared" ca="1" si="12"/>
        <v>52</v>
      </c>
      <c r="AW22" s="21">
        <f t="shared" ca="1" si="31"/>
        <v>12</v>
      </c>
      <c r="AX22" s="21">
        <f t="shared" ca="1" si="32"/>
        <v>45</v>
      </c>
      <c r="AY22" s="21">
        <f t="shared" ca="1" si="33"/>
        <v>54</v>
      </c>
      <c r="AZ22" s="21">
        <f t="shared" ca="1" si="34"/>
        <v>59</v>
      </c>
      <c r="BB22" s="21" t="str">
        <f t="shared" ca="1" si="13"/>
        <v xml:space="preserve"> 437</v>
      </c>
      <c r="BC22" s="21" t="str">
        <f t="shared" ca="1" si="14"/>
        <v xml:space="preserve">  92</v>
      </c>
      <c r="BD22" s="21" t="str">
        <f t="shared" ca="1" si="15"/>
        <v xml:space="preserve"> 365</v>
      </c>
      <c r="BE22" s="21" t="str">
        <f t="shared" ca="1" si="16"/>
        <v xml:space="preserve"> 281</v>
      </c>
      <c r="BF22" s="21" t="str">
        <f t="shared" ca="1" si="17"/>
        <v xml:space="preserve"> 271</v>
      </c>
      <c r="BH22">
        <f t="shared" ca="1" si="18"/>
        <v>437</v>
      </c>
      <c r="BI22">
        <f t="shared" ca="1" si="19"/>
        <v>92</v>
      </c>
      <c r="BJ22">
        <f t="shared" ca="1" si="35"/>
        <v>365</v>
      </c>
      <c r="BK22">
        <f t="shared" ca="1" si="36"/>
        <v>281</v>
      </c>
      <c r="BL22">
        <f t="shared" ca="1" si="37"/>
        <v>271</v>
      </c>
      <c r="BN22" s="22" t="s">
        <v>74</v>
      </c>
      <c r="BO22" s="22" t="s">
        <v>35</v>
      </c>
      <c r="BP22" s="22">
        <f t="shared" ca="1" si="21"/>
        <v>13.2</v>
      </c>
      <c r="BQ22" s="22">
        <f t="shared" ca="1" si="22"/>
        <v>429</v>
      </c>
      <c r="BR22" s="22">
        <f t="shared" ca="1" si="23"/>
        <v>94</v>
      </c>
      <c r="BS22" s="22">
        <f t="shared" ca="1" si="24"/>
        <v>292</v>
      </c>
      <c r="BT22" s="22">
        <f t="shared" ca="1" si="25"/>
        <v>263</v>
      </c>
      <c r="BU22" s="22">
        <f t="shared" ca="1" si="26"/>
        <v>265</v>
      </c>
    </row>
    <row r="23" spans="1:73">
      <c r="A23"/>
      <c r="X23" t="s">
        <v>85</v>
      </c>
      <c r="Y23" t="s">
        <v>35</v>
      </c>
      <c r="AB23" s="20">
        <f>MATCH("R",$J24:$J$1000,0)</f>
        <v>11</v>
      </c>
      <c r="AC23" s="20">
        <f>ROW()</f>
        <v>23</v>
      </c>
      <c r="AD23" s="24">
        <f t="shared" ca="1" si="27"/>
        <v>607</v>
      </c>
      <c r="AE23" t="str">
        <f t="shared" ca="1" si="0"/>
        <v>OK</v>
      </c>
      <c r="AF23" t="str">
        <f t="shared" ca="1" si="1"/>
        <v>2200</v>
      </c>
      <c r="AG23" t="str">
        <f t="shared" ca="1" si="2"/>
        <v>12.7</v>
      </c>
      <c r="AH23">
        <f t="shared" ca="1" si="3"/>
        <v>12.7</v>
      </c>
      <c r="AJ23" s="21" t="str">
        <f t="shared" ca="1" si="4"/>
        <v>68.0</v>
      </c>
      <c r="AK23" s="21" t="str">
        <f t="shared" ca="1" si="5"/>
        <v>29.3</v>
      </c>
      <c r="AL23" s="21" t="str">
        <f t="shared" ca="1" si="6"/>
        <v>59.7</v>
      </c>
      <c r="AM23" s="21" t="str">
        <f t="shared" ca="1" si="7"/>
        <v>57.1</v>
      </c>
      <c r="AN23" s="21" t="str">
        <f t="shared" ca="1" si="8"/>
        <v>57.3</v>
      </c>
      <c r="AP23">
        <f t="shared" ca="1" si="9"/>
        <v>68</v>
      </c>
      <c r="AQ23">
        <f t="shared" ca="1" si="10"/>
        <v>29.3</v>
      </c>
      <c r="AR23">
        <f t="shared" ca="1" si="28"/>
        <v>59.7</v>
      </c>
      <c r="AS23">
        <f t="shared" ca="1" si="29"/>
        <v>57.1</v>
      </c>
      <c r="AT23">
        <f t="shared" ca="1" si="30"/>
        <v>57.3</v>
      </c>
      <c r="AV23" s="21">
        <f t="shared" ca="1" si="12"/>
        <v>54</v>
      </c>
      <c r="AW23" s="21">
        <f t="shared" ca="1" si="31"/>
        <v>35</v>
      </c>
      <c r="AX23" s="21">
        <f t="shared" ca="1" si="32"/>
        <v>56</v>
      </c>
      <c r="AY23" s="21">
        <f t="shared" ca="1" si="33"/>
        <v>59</v>
      </c>
      <c r="AZ23" s="21">
        <f t="shared" ca="1" si="34"/>
        <v>62</v>
      </c>
      <c r="BB23" s="21" t="str">
        <f t="shared" ca="1" si="13"/>
        <v xml:space="preserve"> 429</v>
      </c>
      <c r="BC23" s="21" t="str">
        <f t="shared" ca="1" si="14"/>
        <v xml:space="preserve">  94</v>
      </c>
      <c r="BD23" s="21" t="str">
        <f t="shared" ca="1" si="15"/>
        <v xml:space="preserve"> 292</v>
      </c>
      <c r="BE23" s="21" t="str">
        <f t="shared" ca="1" si="16"/>
        <v xml:space="preserve"> 263</v>
      </c>
      <c r="BF23" s="21" t="str">
        <f t="shared" ca="1" si="17"/>
        <v xml:space="preserve"> 265</v>
      </c>
      <c r="BH23">
        <f t="shared" ca="1" si="18"/>
        <v>429</v>
      </c>
      <c r="BI23">
        <f t="shared" ca="1" si="19"/>
        <v>94</v>
      </c>
      <c r="BJ23">
        <f t="shared" ca="1" si="35"/>
        <v>292</v>
      </c>
      <c r="BK23">
        <f t="shared" ca="1" si="36"/>
        <v>263</v>
      </c>
      <c r="BL23">
        <f t="shared" ca="1" si="37"/>
        <v>265</v>
      </c>
      <c r="BN23" s="22" t="s">
        <v>76</v>
      </c>
      <c r="BO23" s="22" t="s">
        <v>38</v>
      </c>
      <c r="BP23" s="22">
        <f t="shared" ca="1" si="21"/>
        <v>12.7</v>
      </c>
      <c r="BQ23" s="22">
        <f t="shared" ca="1" si="22"/>
        <v>418</v>
      </c>
      <c r="BR23" s="22">
        <f t="shared" ca="1" si="23"/>
        <v>98</v>
      </c>
      <c r="BS23" s="22">
        <f t="shared" ca="1" si="24"/>
        <v>259</v>
      </c>
      <c r="BT23" s="22">
        <f t="shared" ca="1" si="25"/>
        <v>252</v>
      </c>
      <c r="BU23" s="22">
        <f t="shared" ca="1" si="26"/>
        <v>263</v>
      </c>
    </row>
    <row r="24" spans="1:73">
      <c r="A24"/>
      <c r="X24" t="s">
        <v>86</v>
      </c>
      <c r="Y24" t="s">
        <v>38</v>
      </c>
      <c r="AB24" s="20">
        <f>MATCH("R",$J25:$J$1000,0)</f>
        <v>10</v>
      </c>
      <c r="AC24" s="20">
        <f>ROW()</f>
        <v>24</v>
      </c>
      <c r="AD24" s="24">
        <f t="shared" ca="1" si="27"/>
        <v>639</v>
      </c>
      <c r="AE24" t="str">
        <f t="shared" ca="1" si="0"/>
        <v>OK</v>
      </c>
      <c r="AF24" t="str">
        <f t="shared" ca="1" si="1"/>
        <v>2300</v>
      </c>
      <c r="AG24" t="str">
        <f t="shared" ca="1" si="2"/>
        <v>11.9</v>
      </c>
      <c r="AH24">
        <f t="shared" ca="1" si="3"/>
        <v>11.9</v>
      </c>
      <c r="AJ24" s="21" t="str">
        <f t="shared" ca="1" si="4"/>
        <v>67.5</v>
      </c>
      <c r="AK24" s="21" t="str">
        <f t="shared" ca="1" si="5"/>
        <v>30.2</v>
      </c>
      <c r="AL24" s="21" t="str">
        <f t="shared" ca="1" si="6"/>
        <v>56.8</v>
      </c>
      <c r="AM24" s="21" t="str">
        <f t="shared" ca="1" si="7"/>
        <v>56.0</v>
      </c>
      <c r="AN24" s="21" t="str">
        <f t="shared" ca="1" si="8"/>
        <v>57.1</v>
      </c>
      <c r="AP24">
        <f t="shared" ca="1" si="9"/>
        <v>67.5</v>
      </c>
      <c r="AQ24">
        <f t="shared" ca="1" si="10"/>
        <v>30.2</v>
      </c>
      <c r="AR24">
        <f t="shared" ca="1" si="28"/>
        <v>56.8</v>
      </c>
      <c r="AS24">
        <f t="shared" ca="1" si="29"/>
        <v>56</v>
      </c>
      <c r="AT24">
        <f t="shared" ca="1" si="30"/>
        <v>57.1</v>
      </c>
      <c r="AV24" s="21">
        <f t="shared" ca="1" si="12"/>
        <v>55</v>
      </c>
      <c r="AW24" s="21">
        <f t="shared" ca="1" si="31"/>
        <v>50</v>
      </c>
      <c r="AX24" s="21">
        <f t="shared" ca="1" si="32"/>
        <v>61</v>
      </c>
      <c r="AY24" s="21">
        <f t="shared" ca="1" si="33"/>
        <v>63</v>
      </c>
      <c r="AZ24" s="21">
        <f t="shared" ca="1" si="34"/>
        <v>64</v>
      </c>
      <c r="BB24" s="21" t="str">
        <f t="shared" ca="1" si="13"/>
        <v xml:space="preserve"> 418</v>
      </c>
      <c r="BC24" s="21" t="str">
        <f t="shared" ca="1" si="14"/>
        <v xml:space="preserve">  98</v>
      </c>
      <c r="BD24" s="21" t="str">
        <f t="shared" ca="1" si="15"/>
        <v xml:space="preserve"> 259</v>
      </c>
      <c r="BE24" s="21" t="str">
        <f t="shared" ca="1" si="16"/>
        <v xml:space="preserve"> 252</v>
      </c>
      <c r="BF24" s="21" t="str">
        <f t="shared" ca="1" si="17"/>
        <v xml:space="preserve"> 263</v>
      </c>
      <c r="BH24">
        <f t="shared" ca="1" si="18"/>
        <v>418</v>
      </c>
      <c r="BI24">
        <f t="shared" ca="1" si="19"/>
        <v>98</v>
      </c>
      <c r="BJ24">
        <f t="shared" ca="1" si="35"/>
        <v>259</v>
      </c>
      <c r="BK24">
        <f t="shared" ca="1" si="36"/>
        <v>252</v>
      </c>
      <c r="BL24">
        <f t="shared" ca="1" si="37"/>
        <v>263</v>
      </c>
      <c r="BN24" s="22" t="s">
        <v>78</v>
      </c>
      <c r="BO24" s="22" t="s">
        <v>42</v>
      </c>
      <c r="BP24" s="22">
        <f t="shared" ca="1" si="21"/>
        <v>11.9</v>
      </c>
      <c r="BQ24" s="22">
        <f t="shared" ca="1" si="22"/>
        <v>403</v>
      </c>
      <c r="BR24" s="22">
        <f t="shared" ca="1" si="23"/>
        <v>102</v>
      </c>
      <c r="BS24" s="22">
        <f t="shared" ca="1" si="24"/>
        <v>246</v>
      </c>
      <c r="BT24" s="22">
        <f t="shared" ca="1" si="25"/>
        <v>249</v>
      </c>
      <c r="BU24" s="22">
        <f t="shared" ca="1" si="26"/>
        <v>268</v>
      </c>
    </row>
    <row r="25" spans="1:73">
      <c r="A25"/>
      <c r="X25" t="s">
        <v>87</v>
      </c>
      <c r="Y25" t="s">
        <v>42</v>
      </c>
      <c r="AB25" s="20">
        <f>MATCH("R",$J26:$J$1000,0)</f>
        <v>9</v>
      </c>
      <c r="AC25" s="20">
        <f>ROW()</f>
        <v>25</v>
      </c>
      <c r="AD25" s="24">
        <f t="shared" ca="1" si="27"/>
        <v>662</v>
      </c>
      <c r="AE25" t="str">
        <f t="shared" ca="1" si="0"/>
        <v>OK</v>
      </c>
      <c r="AF25" t="str">
        <f t="shared" ca="1" si="1"/>
        <v>2400</v>
      </c>
      <c r="AG25" t="str">
        <f t="shared" ca="1" si="2"/>
        <v>10.8</v>
      </c>
      <c r="AH25">
        <f t="shared" ca="1" si="3"/>
        <v>10.8</v>
      </c>
      <c r="AJ25" s="21" t="str">
        <f t="shared" ca="1" si="4"/>
        <v>66.8</v>
      </c>
      <c r="AK25" s="21" t="str">
        <f t="shared" ca="1" si="5"/>
        <v>31.4</v>
      </c>
      <c r="AL25" s="21" t="str">
        <f t="shared" ca="1" si="6"/>
        <v>55.5</v>
      </c>
      <c r="AM25" s="21" t="str">
        <f t="shared" ca="1" si="7"/>
        <v>55.8</v>
      </c>
      <c r="AN25" s="21" t="str">
        <f t="shared" ca="1" si="8"/>
        <v>57.6</v>
      </c>
      <c r="AP25">
        <f t="shared" ca="1" si="9"/>
        <v>66.8</v>
      </c>
      <c r="AQ25">
        <f t="shared" ca="1" si="10"/>
        <v>31.4</v>
      </c>
      <c r="AR25">
        <f t="shared" ca="1" si="28"/>
        <v>55.5</v>
      </c>
      <c r="AS25">
        <f t="shared" ca="1" si="29"/>
        <v>55.8</v>
      </c>
      <c r="AT25">
        <f t="shared" ca="1" si="30"/>
        <v>57.6</v>
      </c>
      <c r="AV25" s="21">
        <f t="shared" ca="1" si="12"/>
        <v>60</v>
      </c>
      <c r="AW25" s="21">
        <f t="shared" ca="1" si="31"/>
        <v>57</v>
      </c>
      <c r="AX25" s="21">
        <f t="shared" ca="1" si="32"/>
        <v>63</v>
      </c>
      <c r="AY25" s="21">
        <f t="shared" ca="1" si="33"/>
        <v>64</v>
      </c>
      <c r="AZ25" s="21">
        <f t="shared" ca="1" si="34"/>
        <v>65</v>
      </c>
      <c r="BB25" s="21" t="str">
        <f t="shared" ca="1" si="13"/>
        <v xml:space="preserve"> 403</v>
      </c>
      <c r="BC25" s="21" t="str">
        <f t="shared" ca="1" si="14"/>
        <v xml:space="preserve"> 102</v>
      </c>
      <c r="BD25" s="21" t="str">
        <f t="shared" ca="1" si="15"/>
        <v xml:space="preserve"> 246</v>
      </c>
      <c r="BE25" s="21" t="str">
        <f t="shared" ca="1" si="16"/>
        <v xml:space="preserve"> 249</v>
      </c>
      <c r="BF25" s="21" t="str">
        <f t="shared" ca="1" si="17"/>
        <v xml:space="preserve"> 268</v>
      </c>
      <c r="BH25">
        <f t="shared" ca="1" si="18"/>
        <v>403</v>
      </c>
      <c r="BI25">
        <f t="shared" ca="1" si="19"/>
        <v>102</v>
      </c>
      <c r="BJ25">
        <f t="shared" ca="1" si="35"/>
        <v>246</v>
      </c>
      <c r="BK25">
        <f t="shared" ca="1" si="36"/>
        <v>249</v>
      </c>
      <c r="BL25">
        <f t="shared" ca="1" si="37"/>
        <v>268</v>
      </c>
      <c r="BN25" s="22" t="s">
        <v>80</v>
      </c>
      <c r="BO25" s="22" t="s">
        <v>45</v>
      </c>
      <c r="BP25" s="22">
        <f t="shared" ca="1" si="21"/>
        <v>10.8</v>
      </c>
      <c r="BQ25" s="22">
        <f t="shared" si="22"/>
        <v>0</v>
      </c>
      <c r="BR25" s="22">
        <f t="shared" si="23"/>
        <v>0</v>
      </c>
      <c r="BS25" s="22">
        <f t="shared" si="24"/>
        <v>0</v>
      </c>
      <c r="BT25" s="22">
        <f t="shared" si="25"/>
        <v>0</v>
      </c>
      <c r="BU25" s="22">
        <f t="shared" si="26"/>
        <v>0</v>
      </c>
    </row>
    <row r="26" spans="1:73">
      <c r="A26"/>
      <c r="X26" t="s">
        <v>88</v>
      </c>
      <c r="Y26" t="s">
        <v>45</v>
      </c>
      <c r="AB26" s="20">
        <f>MATCH("R",$J27:$J$1000,0)</f>
        <v>8</v>
      </c>
      <c r="AC26" s="20">
        <f>ROW()</f>
        <v>26</v>
      </c>
      <c r="AD26" s="24" t="e">
        <f t="shared" ca="1" si="27"/>
        <v>#N/A</v>
      </c>
      <c r="AE26" t="str">
        <f t="shared" ca="1" si="0"/>
        <v>E</v>
      </c>
      <c r="AJ26" s="21"/>
      <c r="AK26" s="21"/>
      <c r="AL26" s="21"/>
      <c r="AM26" s="21"/>
      <c r="AN26" s="21"/>
      <c r="BB26" s="21"/>
      <c r="BC26" s="21"/>
      <c r="BD26" s="21"/>
      <c r="BE26" s="21"/>
      <c r="BF26" s="21"/>
      <c r="BN26" s="22"/>
    </row>
    <row r="27" spans="1:73">
      <c r="A27"/>
      <c r="AB27" s="20">
        <f>MATCH("R",$J28:$J$1000,0)</f>
        <v>7</v>
      </c>
      <c r="AC27" s="20">
        <f>ROW()</f>
        <v>27</v>
      </c>
      <c r="AD27" s="24" t="e">
        <f t="shared" ca="1" si="27"/>
        <v>#N/A</v>
      </c>
      <c r="AE27" t="str">
        <f t="shared" ca="1" si="0"/>
        <v>E</v>
      </c>
      <c r="AJ27" s="21"/>
      <c r="AK27" s="21"/>
      <c r="AL27" s="21"/>
      <c r="AM27" s="21"/>
      <c r="AN27" s="21"/>
      <c r="BB27" s="21"/>
      <c r="BC27" s="21"/>
      <c r="BD27" s="21"/>
      <c r="BE27" s="21"/>
      <c r="BF27" s="21"/>
      <c r="BN27" s="22"/>
    </row>
    <row r="28" spans="1:73">
      <c r="A28"/>
      <c r="AB28" s="20">
        <f>MATCH("R",$J29:$J$1000,0)</f>
        <v>6</v>
      </c>
      <c r="AC28" s="20">
        <f>ROW()</f>
        <v>28</v>
      </c>
      <c r="AD28" s="24" t="e">
        <f t="shared" ca="1" si="27"/>
        <v>#N/A</v>
      </c>
      <c r="AE28" t="str">
        <f t="shared" ca="1" si="0"/>
        <v>E</v>
      </c>
      <c r="AJ28" s="21"/>
      <c r="AK28" s="21"/>
      <c r="AL28" s="21"/>
      <c r="AM28" s="21"/>
      <c r="AN28" s="21"/>
      <c r="BB28" s="21"/>
      <c r="BC28" s="21"/>
      <c r="BD28" s="21"/>
      <c r="BE28" s="21"/>
      <c r="BF28" s="21"/>
      <c r="BN28" s="22"/>
    </row>
    <row r="29" spans="1:73">
      <c r="A29"/>
      <c r="AB29" s="20">
        <f>MATCH("R",$J30:$J$1000,0)</f>
        <v>5</v>
      </c>
      <c r="AC29" s="20">
        <f>ROW()</f>
        <v>29</v>
      </c>
      <c r="AD29" s="24" t="e">
        <f t="shared" ca="1" si="27"/>
        <v>#N/A</v>
      </c>
      <c r="AE29" t="str">
        <f t="shared" ca="1" si="0"/>
        <v>E</v>
      </c>
      <c r="BN29" s="22"/>
    </row>
    <row r="30" spans="1:73">
      <c r="A30"/>
      <c r="AB30" s="20">
        <f>MATCH("R",$J31:$J$1000,0)</f>
        <v>4</v>
      </c>
      <c r="AC30" s="20">
        <f>ROW()</f>
        <v>30</v>
      </c>
      <c r="AD30" s="24" t="e">
        <f t="shared" ca="1" si="27"/>
        <v>#N/A</v>
      </c>
      <c r="AE30" t="str">
        <f t="shared" ca="1" si="0"/>
        <v>E</v>
      </c>
      <c r="BN30" s="22"/>
    </row>
    <row r="31" spans="1:73">
      <c r="A31"/>
      <c r="AB31" s="20">
        <f>MATCH("R",$J32:$J$1000,0)</f>
        <v>3</v>
      </c>
      <c r="AC31" s="20">
        <f>ROW()</f>
        <v>31</v>
      </c>
      <c r="AD31" s="24" t="e">
        <f t="shared" ca="1" si="27"/>
        <v>#N/A</v>
      </c>
      <c r="AE31" t="str">
        <f t="shared" ca="1" si="0"/>
        <v>E</v>
      </c>
    </row>
    <row r="32" spans="1:73">
      <c r="A32"/>
      <c r="AB32" s="20">
        <f>MATCH("R",$J33:$J$1000,0)</f>
        <v>2</v>
      </c>
      <c r="AC32" s="20">
        <f>ROW()</f>
        <v>32</v>
      </c>
      <c r="AD32" s="24" t="e">
        <f t="shared" ca="1" si="27"/>
        <v>#N/A</v>
      </c>
      <c r="AE32" t="str">
        <f t="shared" ca="1" si="0"/>
        <v>E</v>
      </c>
    </row>
    <row r="33" spans="1:31">
      <c r="A33"/>
      <c r="J33" s="12" t="str">
        <f t="shared" ref="J33" si="38">IF(ISERROR(X33),"","R")</f>
        <v/>
      </c>
      <c r="K33">
        <v>3</v>
      </c>
      <c r="L33">
        <f t="shared" ref="L33:V33" si="39">K33+5</f>
        <v>8</v>
      </c>
      <c r="M33">
        <f t="shared" si="39"/>
        <v>13</v>
      </c>
      <c r="N33">
        <f t="shared" si="39"/>
        <v>18</v>
      </c>
      <c r="O33">
        <f t="shared" si="39"/>
        <v>23</v>
      </c>
      <c r="P33">
        <f t="shared" si="39"/>
        <v>28</v>
      </c>
      <c r="Q33">
        <f t="shared" si="39"/>
        <v>33</v>
      </c>
      <c r="R33">
        <f t="shared" si="39"/>
        <v>38</v>
      </c>
      <c r="S33">
        <f t="shared" si="39"/>
        <v>43</v>
      </c>
      <c r="T33">
        <f t="shared" si="39"/>
        <v>48</v>
      </c>
      <c r="U33">
        <f t="shared" si="39"/>
        <v>53</v>
      </c>
      <c r="V33">
        <f t="shared" si="39"/>
        <v>58</v>
      </c>
      <c r="X33" t="e">
        <f>VLOOKUP(K33,$X$1:Y$30,2,FALSE())</f>
        <v>#N/A</v>
      </c>
      <c r="AB33" s="20">
        <f>MATCH("R",$J34:$J$1000,0)</f>
        <v>1</v>
      </c>
      <c r="AC33" s="20">
        <f>ROW()</f>
        <v>33</v>
      </c>
      <c r="AD33" s="24" t="e">
        <f t="shared" ca="1" si="27"/>
        <v>#N/A</v>
      </c>
      <c r="AE33" t="str">
        <f t="shared" ca="1" si="0"/>
        <v>E</v>
      </c>
    </row>
    <row r="34" spans="1:31">
      <c r="A34"/>
      <c r="J34" s="12" t="str">
        <f>SSN_7!J2675</f>
        <v>R</v>
      </c>
      <c r="K34" s="12" t="str">
        <f>SSN_7!K2675</f>
        <v xml:space="preserve"> 1.0</v>
      </c>
      <c r="L34" s="12" t="str">
        <f>SSN_7!L2675</f>
        <v xml:space="preserve"> 9.5</v>
      </c>
      <c r="M34" s="12" t="str">
        <f>SSN_7!M2675</f>
        <v xml:space="preserve"> 2.0</v>
      </c>
      <c r="N34" s="12" t="str">
        <f>SSN_7!N2675</f>
        <v xml:space="preserve"> 4.0</v>
      </c>
      <c r="O34" s="12" t="str">
        <f>SSN_7!O2675</f>
        <v xml:space="preserve"> 5.4</v>
      </c>
      <c r="P34" s="12" t="str">
        <f>SSN_7!P2675</f>
        <v xml:space="preserve"> 7.3</v>
      </c>
      <c r="Q34" s="12" t="str">
        <f>SSN_7!Q2675</f>
        <v>10.2</v>
      </c>
      <c r="R34" s="12" t="str">
        <f>SSN_7!R2675</f>
        <v>14.4</v>
      </c>
      <c r="S34" s="12" t="str">
        <f>SSN_7!S2675</f>
        <v>18.2</v>
      </c>
      <c r="T34" s="12" t="str">
        <f>SSN_7!T2675</f>
        <v>21.5</v>
      </c>
      <c r="U34" s="12" t="str">
        <f>SSN_7!U2675</f>
        <v>25.0</v>
      </c>
      <c r="V34" s="12" t="str">
        <f>SSN_7!V2675</f>
        <v>29.0</v>
      </c>
      <c r="X34" t="str">
        <f>VLOOKUP(K34,$X$1:Y$30,2,FALSE())</f>
        <v>0100</v>
      </c>
      <c r="AB34" s="20">
        <f>MATCH("R",$J35:$J$1000,0)</f>
        <v>23</v>
      </c>
      <c r="AC34" s="20">
        <f>ROW()</f>
        <v>34</v>
      </c>
      <c r="AD34" s="24" t="e">
        <f t="shared" ca="1" si="27"/>
        <v>#N/A</v>
      </c>
      <c r="AE34" t="str">
        <f t="shared" ca="1" si="0"/>
        <v>E</v>
      </c>
    </row>
    <row r="35" spans="1:31">
      <c r="A35"/>
      <c r="J35" s="12" t="str">
        <f>SSN_7!J2676</f>
        <v/>
      </c>
      <c r="K35" s="12" t="str">
        <f>SSN_7!K2676</f>
        <v xml:space="preserve">    </v>
      </c>
      <c r="L35" s="12" t="str">
        <f>SSN_7!L2676</f>
        <v xml:space="preserve"> 1F2</v>
      </c>
      <c r="M35" s="12" t="str">
        <f>SSN_7!M2676</f>
        <v xml:space="preserve"> 1F2</v>
      </c>
      <c r="N35" s="12" t="str">
        <f>SSN_7!N2676</f>
        <v xml:space="preserve"> 1F2</v>
      </c>
      <c r="O35" s="12" t="str">
        <f>SSN_7!O2676</f>
        <v xml:space="preserve"> 1F2</v>
      </c>
      <c r="P35" s="12" t="str">
        <f>SSN_7!P2676</f>
        <v xml:space="preserve"> 1F2</v>
      </c>
      <c r="Q35" s="12" t="str">
        <f>SSN_7!Q2676</f>
        <v xml:space="preserve"> 1F2</v>
      </c>
      <c r="R35" s="12" t="str">
        <f>SSN_7!R2676</f>
        <v xml:space="preserve"> 1F2</v>
      </c>
      <c r="S35" s="12" t="str">
        <f>SSN_7!S2676</f>
        <v xml:space="preserve"> 1F2</v>
      </c>
      <c r="T35" s="12" t="str">
        <f>SSN_7!T2676</f>
        <v xml:space="preserve"> 1F2</v>
      </c>
      <c r="U35" s="12" t="str">
        <f>SSN_7!U2676</f>
        <v xml:space="preserve"> 1F2</v>
      </c>
      <c r="V35" s="12" t="str">
        <f>SSN_7!V2676</f>
        <v xml:space="preserve"> 1F2</v>
      </c>
      <c r="X35" t="e">
        <f>VLOOKUP(K35,$X$1:Y$30,2,FALSE())</f>
        <v>#N/A</v>
      </c>
      <c r="AB35" s="20">
        <f>MATCH("R",$J36:$J$1000,0)</f>
        <v>22</v>
      </c>
      <c r="AC35" s="20">
        <f>ROW()</f>
        <v>35</v>
      </c>
      <c r="AD35" s="24" t="e">
        <f t="shared" ca="1" si="27"/>
        <v>#N/A</v>
      </c>
      <c r="AE35" t="str">
        <f t="shared" ca="1" si="0"/>
        <v>E</v>
      </c>
    </row>
    <row r="36" spans="1:31">
      <c r="A36"/>
      <c r="J36" s="12" t="str">
        <f>SSN_7!J2677</f>
        <v/>
      </c>
      <c r="K36" s="12" t="str">
        <f>SSN_7!K2677</f>
        <v xml:space="preserve">    </v>
      </c>
      <c r="L36" s="12" t="str">
        <f>SSN_7!L2677</f>
        <v>66.3</v>
      </c>
      <c r="M36" s="12" t="str">
        <f>SSN_7!M2677</f>
        <v>57.2</v>
      </c>
      <c r="N36" s="12" t="str">
        <f>SSN_7!N2677</f>
        <v>55.3</v>
      </c>
      <c r="O36" s="12" t="str">
        <f>SSN_7!O2677</f>
        <v>56.3</v>
      </c>
      <c r="P36" s="12" t="str">
        <f>SSN_7!P2677</f>
        <v>58.9</v>
      </c>
      <c r="Q36" s="12" t="str">
        <f>SSN_7!Q2677</f>
        <v>66.3</v>
      </c>
      <c r="R36" s="12" t="str">
        <f>SSN_7!R2677</f>
        <v>66.3</v>
      </c>
      <c r="S36" s="12" t="str">
        <f>SSN_7!S2677</f>
        <v>66.3</v>
      </c>
      <c r="T36" s="12" t="str">
        <f>SSN_7!T2677</f>
        <v>66.3</v>
      </c>
      <c r="U36" s="12" t="str">
        <f>SSN_7!U2677</f>
        <v>66.3</v>
      </c>
      <c r="V36" s="12" t="str">
        <f>SSN_7!V2677</f>
        <v>66.3</v>
      </c>
      <c r="X36" t="e">
        <f>VLOOKUP(K36,$X$1:Y$30,2,FALSE())</f>
        <v>#N/A</v>
      </c>
      <c r="AB36" s="20">
        <f>MATCH("R",$J37:$J$1000,0)</f>
        <v>21</v>
      </c>
      <c r="AC36" s="20">
        <f>ROW()</f>
        <v>36</v>
      </c>
      <c r="AD36" s="24" t="e">
        <f t="shared" ca="1" si="27"/>
        <v>#N/A</v>
      </c>
      <c r="AE36" t="str">
        <f t="shared" ca="1" si="0"/>
        <v>E</v>
      </c>
    </row>
    <row r="37" spans="1:31">
      <c r="A37"/>
      <c r="J37" s="12" t="str">
        <f>SSN_7!J2678</f>
        <v/>
      </c>
      <c r="K37" s="12" t="str">
        <f>SSN_7!K2678</f>
        <v xml:space="preserve">    </v>
      </c>
      <c r="L37" s="12" t="str">
        <f>SSN_7!L2678</f>
        <v xml:space="preserve"> 2.9</v>
      </c>
      <c r="M37" s="12" t="str">
        <f>SSN_7!M2678</f>
        <v xml:space="preserve"> 2.1</v>
      </c>
      <c r="N37" s="12" t="str">
        <f>SSN_7!N2678</f>
        <v xml:space="preserve"> 2.0</v>
      </c>
      <c r="O37" s="12" t="str">
        <f>SSN_7!O2678</f>
        <v xml:space="preserve"> 2.0</v>
      </c>
      <c r="P37" s="12" t="str">
        <f>SSN_7!P2678</f>
        <v xml:space="preserve"> 2.2</v>
      </c>
      <c r="Q37" s="12" t="str">
        <f>SSN_7!Q2678</f>
        <v xml:space="preserve"> 2.9</v>
      </c>
      <c r="R37" s="12" t="str">
        <f>SSN_7!R2678</f>
        <v xml:space="preserve"> 2.9</v>
      </c>
      <c r="S37" s="12" t="str">
        <f>SSN_7!S2678</f>
        <v xml:space="preserve"> 2.9</v>
      </c>
      <c r="T37" s="12" t="str">
        <f>SSN_7!T2678</f>
        <v xml:space="preserve"> 2.9</v>
      </c>
      <c r="U37" s="12" t="str">
        <f>SSN_7!U2678</f>
        <v xml:space="preserve"> 2.9</v>
      </c>
      <c r="V37" s="12" t="str">
        <f>SSN_7!V2678</f>
        <v xml:space="preserve"> 2.9</v>
      </c>
      <c r="X37" t="e">
        <f>VLOOKUP(K37,$X$1:Y$30,2,FALSE())</f>
        <v>#N/A</v>
      </c>
      <c r="AB37" s="20">
        <f>MATCH("R",$J38:$J$1000,0)</f>
        <v>20</v>
      </c>
      <c r="AC37" s="20">
        <f>ROW()</f>
        <v>37</v>
      </c>
      <c r="AD37" s="24" t="e">
        <f t="shared" ca="1" si="27"/>
        <v>#N/A</v>
      </c>
      <c r="AE37" t="str">
        <f t="shared" ca="1" si="0"/>
        <v>E</v>
      </c>
    </row>
    <row r="38" spans="1:31">
      <c r="A38"/>
      <c r="J38" s="12" t="str">
        <f>SSN_7!J2679</f>
        <v/>
      </c>
      <c r="K38" s="12" t="str">
        <f>SSN_7!K2679</f>
        <v xml:space="preserve">    </v>
      </c>
      <c r="L38" s="12" t="str">
        <f>SSN_7!L2679</f>
        <v xml:space="preserve"> 394</v>
      </c>
      <c r="M38" s="12" t="str">
        <f>SSN_7!M2679</f>
        <v xml:space="preserve"> 263</v>
      </c>
      <c r="N38" s="12" t="str">
        <f>SSN_7!N2679</f>
        <v xml:space="preserve"> 245</v>
      </c>
      <c r="O38" s="12" t="str">
        <f>SSN_7!O2679</f>
        <v xml:space="preserve"> 254</v>
      </c>
      <c r="P38" s="12" t="str">
        <f>SSN_7!P2679</f>
        <v xml:space="preserve"> 282</v>
      </c>
      <c r="Q38" s="12" t="str">
        <f>SSN_7!Q2679</f>
        <v xml:space="preserve"> 394</v>
      </c>
      <c r="R38" s="12" t="str">
        <f>SSN_7!R2679</f>
        <v xml:space="preserve"> 394</v>
      </c>
      <c r="S38" s="12" t="str">
        <f>SSN_7!S2679</f>
        <v xml:space="preserve"> 394</v>
      </c>
      <c r="T38" s="12" t="str">
        <f>SSN_7!T2679</f>
        <v xml:space="preserve"> 394</v>
      </c>
      <c r="U38" s="12" t="str">
        <f>SSN_7!U2679</f>
        <v xml:space="preserve"> 394</v>
      </c>
      <c r="V38" s="12" t="str">
        <f>SSN_7!V2679</f>
        <v xml:space="preserve"> 394</v>
      </c>
      <c r="X38" t="e">
        <f>VLOOKUP(K38,$X$1:Y$30,2,FALSE())</f>
        <v>#N/A</v>
      </c>
      <c r="AB38" s="20">
        <f>MATCH("R",$J39:$J$1000,0)</f>
        <v>19</v>
      </c>
      <c r="AC38" s="20">
        <f>ROW()</f>
        <v>38</v>
      </c>
      <c r="AD38" s="24" t="e">
        <f t="shared" ca="1" si="27"/>
        <v>#N/A</v>
      </c>
      <c r="AE38" t="str">
        <f t="shared" ca="1" si="0"/>
        <v>E</v>
      </c>
    </row>
    <row r="39" spans="1:31">
      <c r="A39"/>
      <c r="J39" s="12" t="str">
        <f>SSN_7!J2680</f>
        <v/>
      </c>
      <c r="K39" s="12" t="str">
        <f>SSN_7!K2680</f>
        <v xml:space="preserve">    </v>
      </c>
      <c r="L39" s="12" t="str">
        <f>SSN_7!L2680</f>
        <v>0.50</v>
      </c>
      <c r="M39" s="12" t="str">
        <f>SSN_7!M2680</f>
        <v>1.00</v>
      </c>
      <c r="N39" s="12" t="str">
        <f>SSN_7!N2680</f>
        <v>1.00</v>
      </c>
      <c r="O39" s="12" t="str">
        <f>SSN_7!O2680</f>
        <v>1.00</v>
      </c>
      <c r="P39" s="12" t="str">
        <f>SSN_7!P2680</f>
        <v>0.98</v>
      </c>
      <c r="Q39" s="12" t="str">
        <f>SSN_7!Q2680</f>
        <v>0.25</v>
      </c>
      <c r="R39" s="12" t="str">
        <f>SSN_7!R2680</f>
        <v>0.00</v>
      </c>
      <c r="S39" s="12" t="str">
        <f>SSN_7!S2680</f>
        <v>0.00</v>
      </c>
      <c r="T39" s="12" t="str">
        <f>SSN_7!T2680</f>
        <v>0.00</v>
      </c>
      <c r="U39" s="12" t="str">
        <f>SSN_7!U2680</f>
        <v>0.00</v>
      </c>
      <c r="V39" s="12" t="str">
        <f>SSN_7!V2680</f>
        <v>0.00</v>
      </c>
      <c r="X39" t="e">
        <f>VLOOKUP(K39,$X$1:Y$30,2,FALSE())</f>
        <v>#N/A</v>
      </c>
      <c r="AB39" s="20">
        <f>MATCH("R",$J40:$J$1000,0)</f>
        <v>18</v>
      </c>
      <c r="AC39" s="20">
        <f>ROW()</f>
        <v>39</v>
      </c>
      <c r="AD39" s="24" t="e">
        <f t="shared" ca="1" si="27"/>
        <v>#N/A</v>
      </c>
      <c r="AE39" t="str">
        <f t="shared" ca="1" si="0"/>
        <v>E</v>
      </c>
    </row>
    <row r="40" spans="1:31">
      <c r="A40"/>
      <c r="J40" s="12" t="str">
        <f>SSN_7!J2681</f>
        <v/>
      </c>
      <c r="K40" s="12" t="str">
        <f>SSN_7!K2681</f>
        <v xml:space="preserve">    </v>
      </c>
      <c r="L40" s="12" t="str">
        <f>SSN_7!L2681</f>
        <v xml:space="preserve"> 116</v>
      </c>
      <c r="M40" s="12" t="str">
        <f>SSN_7!M2681</f>
        <v xml:space="preserve">  99</v>
      </c>
      <c r="N40" s="12" t="str">
        <f>SSN_7!N2681</f>
        <v xml:space="preserve"> 103</v>
      </c>
      <c r="O40" s="12" t="str">
        <f>SSN_7!O2681</f>
        <v xml:space="preserve"> 106</v>
      </c>
      <c r="P40" s="12" t="str">
        <f>SSN_7!P2681</f>
        <v xml:space="preserve"> 109</v>
      </c>
      <c r="Q40" s="12" t="str">
        <f>SSN_7!Q2681</f>
        <v xml:space="preserve"> 120</v>
      </c>
      <c r="R40" s="12" t="str">
        <f>SSN_7!R2681</f>
        <v xml:space="preserve"> 184</v>
      </c>
      <c r="S40" s="12" t="str">
        <f>SSN_7!S2681</f>
        <v xml:space="preserve"> 186</v>
      </c>
      <c r="T40" s="12" t="str">
        <f>SSN_7!T2681</f>
        <v xml:space="preserve"> 187</v>
      </c>
      <c r="U40" s="12" t="str">
        <f>SSN_7!U2681</f>
        <v xml:space="preserve"> 189</v>
      </c>
      <c r="V40" s="12" t="str">
        <f>SSN_7!V2681</f>
        <v xml:space="preserve"> 190</v>
      </c>
      <c r="X40" t="e">
        <f>VLOOKUP(K40,$X$1:Y$30,2,FALSE())</f>
        <v>#N/A</v>
      </c>
      <c r="AB40" s="20">
        <f>MATCH("R",$J41:$J$1000,0)</f>
        <v>17</v>
      </c>
      <c r="AC40" s="20">
        <f>ROW()</f>
        <v>40</v>
      </c>
      <c r="AD40" s="24" t="e">
        <f t="shared" ca="1" si="27"/>
        <v>#N/A</v>
      </c>
      <c r="AE40" t="str">
        <f t="shared" ca="1" si="0"/>
        <v>E</v>
      </c>
    </row>
    <row r="41" spans="1:31">
      <c r="A41"/>
      <c r="J41" s="12" t="str">
        <f>SSN_7!J2682</f>
        <v/>
      </c>
      <c r="K41" s="12" t="str">
        <f>SSN_7!K2682</f>
        <v xml:space="preserve">    </v>
      </c>
      <c r="L41" s="12" t="str">
        <f>SSN_7!L2682</f>
        <v xml:space="preserve">  27</v>
      </c>
      <c r="M41" s="12" t="str">
        <f>SSN_7!M2682</f>
        <v xml:space="preserve">  30</v>
      </c>
      <c r="N41" s="12" t="str">
        <f>SSN_7!N2682</f>
        <v xml:space="preserve">  32</v>
      </c>
      <c r="O41" s="12" t="str">
        <f>SSN_7!O2682</f>
        <v xml:space="preserve">  33</v>
      </c>
      <c r="P41" s="12" t="str">
        <f>SSN_7!P2682</f>
        <v xml:space="preserve">  32</v>
      </c>
      <c r="Q41" s="12" t="str">
        <f>SSN_7!Q2682</f>
        <v xml:space="preserve">  24</v>
      </c>
      <c r="R41" s="12" t="str">
        <f>SSN_7!R2682</f>
        <v xml:space="preserve"> -36</v>
      </c>
      <c r="S41" s="12" t="str">
        <f>SSN_7!S2682</f>
        <v xml:space="preserve"> -36</v>
      </c>
      <c r="T41" s="12" t="str">
        <f>SSN_7!T2682</f>
        <v xml:space="preserve"> -36</v>
      </c>
      <c r="U41" s="12" t="str">
        <f>SSN_7!U2682</f>
        <v xml:space="preserve"> -36</v>
      </c>
      <c r="V41" s="12" t="str">
        <f>SSN_7!V2682</f>
        <v xml:space="preserve"> -36</v>
      </c>
      <c r="X41" t="e">
        <f>VLOOKUP(K41,$X$1:Y$30,2,FALSE())</f>
        <v>#N/A</v>
      </c>
      <c r="AB41" s="20">
        <f>MATCH("R",$J42:$J$1000,0)</f>
        <v>16</v>
      </c>
      <c r="AC41" s="20">
        <f>ROW()</f>
        <v>41</v>
      </c>
      <c r="AD41" s="24" t="e">
        <f t="shared" ca="1" si="27"/>
        <v>#N/A</v>
      </c>
      <c r="AE41" t="str">
        <f t="shared" ca="1" si="0"/>
        <v>E</v>
      </c>
    </row>
    <row r="42" spans="1:31">
      <c r="A42"/>
      <c r="J42" s="12" t="str">
        <f>SSN_7!J2683</f>
        <v/>
      </c>
      <c r="K42" s="12" t="str">
        <f>SSN_7!K2683</f>
        <v xml:space="preserve">    </v>
      </c>
      <c r="L42" s="12" t="str">
        <f>SSN_7!L2683</f>
        <v xml:space="preserve"> -96</v>
      </c>
      <c r="M42" s="12" t="str">
        <f>SSN_7!M2683</f>
        <v xml:space="preserve"> -79</v>
      </c>
      <c r="N42" s="12" t="str">
        <f>SSN_7!N2683</f>
        <v xml:space="preserve"> -83</v>
      </c>
      <c r="O42" s="12" t="str">
        <f>SSN_7!O2683</f>
        <v xml:space="preserve"> -86</v>
      </c>
      <c r="P42" s="12" t="str">
        <f>SSN_7!P2683</f>
        <v xml:space="preserve"> -89</v>
      </c>
      <c r="Q42" s="12" t="str">
        <f>SSN_7!Q2683</f>
        <v>-100</v>
      </c>
      <c r="R42" s="12" t="str">
        <f>SSN_7!R2683</f>
        <v>-164</v>
      </c>
      <c r="S42" s="12" t="str">
        <f>SSN_7!S2683</f>
        <v>-166</v>
      </c>
      <c r="T42" s="12" t="str">
        <f>SSN_7!T2683</f>
        <v>-167</v>
      </c>
      <c r="U42" s="12" t="str">
        <f>SSN_7!U2683</f>
        <v>-169</v>
      </c>
      <c r="V42" s="12" t="str">
        <f>SSN_7!V2683</f>
        <v>-170</v>
      </c>
      <c r="X42" t="e">
        <f>VLOOKUP(K42,$X$1:Y$30,2,FALSE())</f>
        <v>#N/A</v>
      </c>
      <c r="AB42" s="20">
        <f>MATCH("R",$J43:$J$1000,0)</f>
        <v>15</v>
      </c>
      <c r="AC42" s="20">
        <f>ROW()</f>
        <v>42</v>
      </c>
      <c r="AD42" s="24" t="e">
        <f t="shared" ca="1" si="27"/>
        <v>#N/A</v>
      </c>
      <c r="AE42" t="str">
        <f t="shared" ca="1" si="0"/>
        <v>E</v>
      </c>
    </row>
    <row r="43" spans="1:31">
      <c r="A43"/>
      <c r="J43" s="12" t="str">
        <f>SSN_7!J2684</f>
        <v/>
      </c>
      <c r="K43" s="12" t="str">
        <f>SSN_7!K2684</f>
        <v xml:space="preserve">    </v>
      </c>
      <c r="L43" s="12" t="str">
        <f>SSN_7!L2684</f>
        <v>-157</v>
      </c>
      <c r="M43" s="12" t="str">
        <f>SSN_7!M2684</f>
        <v>-139</v>
      </c>
      <c r="N43" s="12" t="str">
        <f>SSN_7!N2684</f>
        <v>-146</v>
      </c>
      <c r="O43" s="12" t="str">
        <f>SSN_7!O2684</f>
        <v>-150</v>
      </c>
      <c r="P43" s="12" t="str">
        <f>SSN_7!P2684</f>
        <v>-153</v>
      </c>
      <c r="Q43" s="12" t="str">
        <f>SSN_7!Q2684</f>
        <v>-157</v>
      </c>
      <c r="R43" s="12" t="str">
        <f>SSN_7!R2684</f>
        <v>-163</v>
      </c>
      <c r="S43" s="12" t="str">
        <f>SSN_7!S2684</f>
        <v>-166</v>
      </c>
      <c r="T43" s="12" t="str">
        <f>SSN_7!T2684</f>
        <v>-168</v>
      </c>
      <c r="U43" s="12" t="str">
        <f>SSN_7!U2684</f>
        <v>-170</v>
      </c>
      <c r="V43" s="12" t="str">
        <f>SSN_7!V2684</f>
        <v>-172</v>
      </c>
      <c r="X43" t="e">
        <f>VLOOKUP(K43,$X$1:Y$30,2,FALSE())</f>
        <v>#N/A</v>
      </c>
      <c r="AB43" s="20">
        <f>MATCH("R",$J44:$J$1000,0)</f>
        <v>14</v>
      </c>
      <c r="AC43" s="20">
        <f>ROW()</f>
        <v>43</v>
      </c>
      <c r="AD43" s="24" t="e">
        <f t="shared" ca="1" si="27"/>
        <v>#N/A</v>
      </c>
      <c r="AE43" t="str">
        <f t="shared" ca="1" si="0"/>
        <v>E</v>
      </c>
    </row>
    <row r="44" spans="1:31">
      <c r="A44"/>
      <c r="J44" s="12" t="str">
        <f>SSN_7!J2685</f>
        <v/>
      </c>
      <c r="K44" s="12" t="str">
        <f>SSN_7!K2685</f>
        <v xml:space="preserve">    </v>
      </c>
      <c r="L44" s="12" t="str">
        <f>SSN_7!L2685</f>
        <v xml:space="preserve">  60</v>
      </c>
      <c r="M44" s="12" t="str">
        <f>SSN_7!M2685</f>
        <v xml:space="preserve">  60</v>
      </c>
      <c r="N44" s="12" t="str">
        <f>SSN_7!N2685</f>
        <v xml:space="preserve">  63</v>
      </c>
      <c r="O44" s="12" t="str">
        <f>SSN_7!O2685</f>
        <v xml:space="preserve">  64</v>
      </c>
      <c r="P44" s="12" t="str">
        <f>SSN_7!P2685</f>
        <v xml:space="preserve">  64</v>
      </c>
      <c r="Q44" s="12" t="str">
        <f>SSN_7!Q2685</f>
        <v xml:space="preserve">  57</v>
      </c>
      <c r="R44" s="12" t="str">
        <f>SSN_7!R2685</f>
        <v xml:space="preserve">  -1</v>
      </c>
      <c r="S44" s="12" t="str">
        <f>SSN_7!S2685</f>
        <v xml:space="preserve">   1</v>
      </c>
      <c r="T44" s="12" t="str">
        <f>SSN_7!T2685</f>
        <v xml:space="preserve">   1</v>
      </c>
      <c r="U44" s="12" t="str">
        <f>SSN_7!U2685</f>
        <v xml:space="preserve">   2</v>
      </c>
      <c r="V44" s="12" t="str">
        <f>SSN_7!V2685</f>
        <v xml:space="preserve">   2</v>
      </c>
      <c r="X44" t="e">
        <f>VLOOKUP(K44,$X$1:Y$30,2,FALSE())</f>
        <v>#N/A</v>
      </c>
      <c r="AB44" s="20">
        <f>MATCH("R",$J45:$J$1000,0)</f>
        <v>13</v>
      </c>
      <c r="AC44" s="20">
        <f>ROW()</f>
        <v>44</v>
      </c>
      <c r="AD44" s="24" t="e">
        <f t="shared" ca="1" si="27"/>
        <v>#N/A</v>
      </c>
      <c r="AE44" t="str">
        <f t="shared" ca="1" si="0"/>
        <v>E</v>
      </c>
    </row>
    <row r="45" spans="1:31">
      <c r="A45"/>
      <c r="J45" s="12" t="str">
        <f>SSN_7!J2686</f>
        <v/>
      </c>
      <c r="K45" s="12" t="str">
        <f>SSN_7!K2686</f>
        <v xml:space="preserve">    </v>
      </c>
      <c r="L45" s="12" t="str">
        <f>SSN_7!L2686</f>
        <v xml:space="preserve">  31</v>
      </c>
      <c r="M45" s="12" t="str">
        <f>SSN_7!M2686</f>
        <v xml:space="preserve">  25</v>
      </c>
      <c r="N45" s="12" t="str">
        <f>SSN_7!N2686</f>
        <v xml:space="preserve">  21</v>
      </c>
      <c r="O45" s="12" t="str">
        <f>SSN_7!O2686</f>
        <v xml:space="preserve">  20</v>
      </c>
      <c r="P45" s="12" t="str">
        <f>SSN_7!P2686</f>
        <v xml:space="preserve">  20</v>
      </c>
      <c r="Q45" s="12" t="str">
        <f>SSN_7!Q2686</f>
        <v xml:space="preserve">  37</v>
      </c>
      <c r="R45" s="12" t="str">
        <f>SSN_7!R2686</f>
        <v xml:space="preserve">  85</v>
      </c>
      <c r="S45" s="12" t="str">
        <f>SSN_7!S2686</f>
        <v xml:space="preserve">  84</v>
      </c>
      <c r="T45" s="12" t="str">
        <f>SSN_7!T2686</f>
        <v xml:space="preserve">  83</v>
      </c>
      <c r="U45" s="12" t="str">
        <f>SSN_7!U2686</f>
        <v xml:space="preserve">  83</v>
      </c>
      <c r="V45" s="12" t="str">
        <f>SSN_7!V2686</f>
        <v xml:space="preserve">  83</v>
      </c>
      <c r="X45" t="e">
        <f>VLOOKUP(K45,$X$1:Y$30,2,FALSE())</f>
        <v>#N/A</v>
      </c>
      <c r="AB45" s="20">
        <f>MATCH("R",$J46:$J$1000,0)</f>
        <v>12</v>
      </c>
      <c r="AC45" s="20">
        <f>ROW()</f>
        <v>45</v>
      </c>
      <c r="AD45" s="24" t="e">
        <f t="shared" ca="1" si="27"/>
        <v>#N/A</v>
      </c>
      <c r="AE45" t="str">
        <f t="shared" ca="1" si="0"/>
        <v>E</v>
      </c>
    </row>
    <row r="46" spans="1:31">
      <c r="A46"/>
      <c r="J46" s="12" t="str">
        <f>SSN_7!J2687</f>
        <v/>
      </c>
      <c r="K46" s="12" t="str">
        <f>SSN_7!K2687</f>
        <v xml:space="preserve">    </v>
      </c>
      <c r="L46" s="12" t="str">
        <f>SSN_7!L2687</f>
        <v>0.03</v>
      </c>
      <c r="M46" s="12" t="str">
        <f>SSN_7!M2687</f>
        <v>0.03</v>
      </c>
      <c r="N46" s="12" t="str">
        <f>SSN_7!N2687</f>
        <v>0.06</v>
      </c>
      <c r="O46" s="12" t="str">
        <f>SSN_7!O2687</f>
        <v>0.07</v>
      </c>
      <c r="P46" s="12" t="str">
        <f>SSN_7!P2687</f>
        <v>0.07</v>
      </c>
      <c r="Q46" s="12" t="str">
        <f>SSN_7!Q2687</f>
        <v>0.03</v>
      </c>
      <c r="R46" s="12" t="str">
        <f>SSN_7!R2687</f>
        <v>0.00</v>
      </c>
      <c r="S46" s="12" t="str">
        <f>SSN_7!S2687</f>
        <v>0.00</v>
      </c>
      <c r="T46" s="12" t="str">
        <f>SSN_7!T2687</f>
        <v>0.00</v>
      </c>
      <c r="U46" s="12" t="str">
        <f>SSN_7!U2687</f>
        <v>0.00</v>
      </c>
      <c r="V46" s="12" t="str">
        <f>SSN_7!V2687</f>
        <v>0.00</v>
      </c>
      <c r="X46" t="e">
        <f>VLOOKUP(K46,$X$1:Y$30,2,FALSE())</f>
        <v>#N/A</v>
      </c>
      <c r="AB46" s="20">
        <f>MATCH("R",$J47:$J$1000,0)</f>
        <v>11</v>
      </c>
      <c r="AC46" s="20">
        <f>ROW()</f>
        <v>46</v>
      </c>
      <c r="AD46" s="24" t="e">
        <f t="shared" ca="1" si="27"/>
        <v>#N/A</v>
      </c>
      <c r="AE46" t="str">
        <f t="shared" ca="1" si="0"/>
        <v>E</v>
      </c>
    </row>
    <row r="47" spans="1:31">
      <c r="A47"/>
      <c r="J47" s="12" t="str">
        <f>SSN_7!J2688</f>
        <v/>
      </c>
      <c r="K47" s="12" t="str">
        <f>SSN_7!K2688</f>
        <v xml:space="preserve">    </v>
      </c>
      <c r="L47" s="12" t="str">
        <f>SSN_7!L2688</f>
        <v>0.00</v>
      </c>
      <c r="M47" s="12" t="str">
        <f>SSN_7!M2688</f>
        <v>0.00</v>
      </c>
      <c r="N47" s="12" t="str">
        <f>SSN_7!N2688</f>
        <v>0.00</v>
      </c>
      <c r="O47" s="12" t="str">
        <f>SSN_7!O2688</f>
        <v>0.00</v>
      </c>
      <c r="P47" s="12" t="str">
        <f>SSN_7!P2688</f>
        <v>0.00</v>
      </c>
      <c r="Q47" s="12" t="str">
        <f>SSN_7!Q2688</f>
        <v>0.00</v>
      </c>
      <c r="R47" s="12" t="str">
        <f>SSN_7!R2688</f>
        <v>0.00</v>
      </c>
      <c r="S47" s="12" t="str">
        <f>SSN_7!S2688</f>
        <v>0.00</v>
      </c>
      <c r="T47" s="12" t="str">
        <f>SSN_7!T2688</f>
        <v>0.00</v>
      </c>
      <c r="U47" s="12" t="str">
        <f>SSN_7!U2688</f>
        <v>0.00</v>
      </c>
      <c r="V47" s="12" t="str">
        <f>SSN_7!V2688</f>
        <v>0.00</v>
      </c>
      <c r="X47" t="e">
        <f>VLOOKUP(K47,$X$1:Y$30,2,FALSE())</f>
        <v>#N/A</v>
      </c>
      <c r="AB47" s="20">
        <f>MATCH("R",$J48:$J$1000,0)</f>
        <v>10</v>
      </c>
      <c r="AC47" s="20">
        <f>ROW()</f>
        <v>47</v>
      </c>
      <c r="AD47" s="24" t="e">
        <f t="shared" ca="1" si="27"/>
        <v>#N/A</v>
      </c>
      <c r="AE47" t="str">
        <f t="shared" ca="1" si="0"/>
        <v>E</v>
      </c>
    </row>
    <row r="48" spans="1:31">
      <c r="A48"/>
      <c r="J48" s="12" t="str">
        <f>SSN_7!J2689</f>
        <v/>
      </c>
      <c r="K48" s="12" t="str">
        <f>SSN_7!K2689</f>
        <v xml:space="preserve">    </v>
      </c>
      <c r="L48" s="12" t="str">
        <f>SSN_7!L2689</f>
        <v>0.09</v>
      </c>
      <c r="M48" s="12" t="str">
        <f>SSN_7!M2689</f>
        <v>0.07</v>
      </c>
      <c r="N48" s="12" t="str">
        <f>SSN_7!N2689</f>
        <v>0.10</v>
      </c>
      <c r="O48" s="12" t="str">
        <f>SSN_7!O2689</f>
        <v>0.11</v>
      </c>
      <c r="P48" s="12" t="str">
        <f>SSN_7!P2689</f>
        <v>0.11</v>
      </c>
      <c r="Q48" s="12" t="str">
        <f>SSN_7!Q2689</f>
        <v>0.08</v>
      </c>
      <c r="R48" s="12" t="str">
        <f>SSN_7!R2689</f>
        <v>0.00</v>
      </c>
      <c r="S48" s="12" t="str">
        <f>SSN_7!S2689</f>
        <v>0.00</v>
      </c>
      <c r="T48" s="12" t="str">
        <f>SSN_7!T2689</f>
        <v>0.00</v>
      </c>
      <c r="U48" s="12" t="str">
        <f>SSN_7!U2689</f>
        <v>0.00</v>
      </c>
      <c r="V48" s="12" t="str">
        <f>SSN_7!V2689</f>
        <v>0.00</v>
      </c>
      <c r="X48" t="e">
        <f>VLOOKUP(K48,$X$1:Y$30,2,FALSE())</f>
        <v>#N/A</v>
      </c>
      <c r="AB48" s="20">
        <f>MATCH("R",$J49:$J$1000,0)</f>
        <v>9</v>
      </c>
      <c r="AC48" s="20">
        <f>ROW()</f>
        <v>48</v>
      </c>
      <c r="AD48" s="24" t="e">
        <f t="shared" ca="1" si="27"/>
        <v>#N/A</v>
      </c>
      <c r="AE48" t="str">
        <f t="shared" ca="1" si="0"/>
        <v>E</v>
      </c>
    </row>
    <row r="49" spans="1:31">
      <c r="A49"/>
      <c r="J49" s="12" t="str">
        <f>SSN_7!J2690</f>
        <v/>
      </c>
      <c r="K49" s="12" t="str">
        <f>SSN_7!K2690</f>
        <v xml:space="preserve">    </v>
      </c>
      <c r="L49" s="12" t="str">
        <f>SSN_7!L2690</f>
        <v>15.2</v>
      </c>
      <c r="M49" s="12" t="str">
        <f>SSN_7!M2690</f>
        <v xml:space="preserve"> 6.8</v>
      </c>
      <c r="N49" s="12" t="str">
        <f>SSN_7!N2690</f>
        <v xml:space="preserve"> 6.8</v>
      </c>
      <c r="O49" s="12" t="str">
        <f>SSN_7!O2690</f>
        <v xml:space="preserve"> 6.8</v>
      </c>
      <c r="P49" s="12" t="str">
        <f>SSN_7!P2690</f>
        <v xml:space="preserve"> 7.4</v>
      </c>
      <c r="Q49" s="12" t="str">
        <f>SSN_7!Q2690</f>
        <v>18.7</v>
      </c>
      <c r="R49" s="12" t="str">
        <f>SSN_7!R2690</f>
        <v xml:space="preserve"> 6.8</v>
      </c>
      <c r="S49" s="12" t="str">
        <f>SSN_7!S2690</f>
        <v xml:space="preserve"> 6.8</v>
      </c>
      <c r="T49" s="12" t="str">
        <f>SSN_7!T2690</f>
        <v xml:space="preserve"> 6.8</v>
      </c>
      <c r="U49" s="12" t="str">
        <f>SSN_7!U2690</f>
        <v xml:space="preserve"> 6.8</v>
      </c>
      <c r="V49" s="12" t="str">
        <f>SSN_7!V2690</f>
        <v xml:space="preserve"> 6.8</v>
      </c>
      <c r="X49" t="e">
        <f>VLOOKUP(K49,$X$1:Y$30,2,FALSE())</f>
        <v>#N/A</v>
      </c>
      <c r="AB49" s="20">
        <f>MATCH("R",$J50:$J$1000,0)</f>
        <v>8</v>
      </c>
      <c r="AC49" s="20">
        <f>ROW()</f>
        <v>49</v>
      </c>
      <c r="AD49" s="24" t="e">
        <f t="shared" ca="1" si="27"/>
        <v>#N/A</v>
      </c>
      <c r="AE49" t="str">
        <f t="shared" ca="1" si="0"/>
        <v>E</v>
      </c>
    </row>
    <row r="50" spans="1:31">
      <c r="A50"/>
      <c r="J50" s="12" t="str">
        <f>SSN_7!J2691</f>
        <v/>
      </c>
      <c r="K50" s="12" t="str">
        <f>SSN_7!K2691</f>
        <v xml:space="preserve">    </v>
      </c>
      <c r="L50" s="12" t="str">
        <f>SSN_7!L2691</f>
        <v xml:space="preserve"> 7.3</v>
      </c>
      <c r="M50" s="12" t="str">
        <f>SSN_7!M2691</f>
        <v xml:space="preserve"> 5.2</v>
      </c>
      <c r="N50" s="12" t="str">
        <f>SSN_7!N2691</f>
        <v xml:space="preserve"> 4.6</v>
      </c>
      <c r="O50" s="12" t="str">
        <f>SSN_7!O2691</f>
        <v xml:space="preserve"> 4.6</v>
      </c>
      <c r="P50" s="12" t="str">
        <f>SSN_7!P2691</f>
        <v xml:space="preserve"> 4.6</v>
      </c>
      <c r="Q50" s="12" t="str">
        <f>SSN_7!Q2691</f>
        <v xml:space="preserve"> 9.5</v>
      </c>
      <c r="R50" s="12" t="str">
        <f>SSN_7!R2691</f>
        <v>21.0</v>
      </c>
      <c r="S50" s="12" t="str">
        <f>SSN_7!S2691</f>
        <v xml:space="preserve"> 4.6</v>
      </c>
      <c r="T50" s="12" t="str">
        <f>SSN_7!T2691</f>
        <v xml:space="preserve"> 4.6</v>
      </c>
      <c r="U50" s="12" t="str">
        <f>SSN_7!U2691</f>
        <v xml:space="preserve"> 4.6</v>
      </c>
      <c r="V50" s="12" t="str">
        <f>SSN_7!V2691</f>
        <v xml:space="preserve"> 4.6</v>
      </c>
      <c r="X50" t="e">
        <f>VLOOKUP(K50,$X$1:Y$30,2,FALSE())</f>
        <v>#N/A</v>
      </c>
      <c r="AB50" s="20">
        <f>MATCH("R",$J51:$J$1000,0)</f>
        <v>7</v>
      </c>
      <c r="AC50" s="20">
        <f>ROW()</f>
        <v>50</v>
      </c>
      <c r="AD50" s="24" t="e">
        <f t="shared" ca="1" si="27"/>
        <v>#N/A</v>
      </c>
      <c r="AE50" t="str">
        <f t="shared" ca="1" si="0"/>
        <v>E</v>
      </c>
    </row>
    <row r="51" spans="1:31">
      <c r="A51"/>
      <c r="J51" s="12" t="str">
        <f>SSN_7!J2692</f>
        <v/>
      </c>
      <c r="K51" s="12" t="str">
        <f>SSN_7!K2692</f>
        <v xml:space="preserve">    </v>
      </c>
      <c r="L51" s="12" t="str">
        <f>SSN_7!L2692</f>
        <v>17.6</v>
      </c>
      <c r="M51" s="12" t="str">
        <f>SSN_7!M2692</f>
        <v>11.9</v>
      </c>
      <c r="N51" s="12" t="str">
        <f>SSN_7!N2692</f>
        <v>11.3</v>
      </c>
      <c r="O51" s="12" t="str">
        <f>SSN_7!O2692</f>
        <v>11.2</v>
      </c>
      <c r="P51" s="12" t="str">
        <f>SSN_7!P2692</f>
        <v>11.5</v>
      </c>
      <c r="Q51" s="12" t="str">
        <f>SSN_7!Q2692</f>
        <v>20.7</v>
      </c>
      <c r="R51" s="12" t="str">
        <f>SSN_7!R2692</f>
        <v>11.5</v>
      </c>
      <c r="S51" s="12" t="str">
        <f>SSN_7!S2692</f>
        <v>11.7</v>
      </c>
      <c r="T51" s="12" t="str">
        <f>SSN_7!T2692</f>
        <v>11.8</v>
      </c>
      <c r="U51" s="12" t="str">
        <f>SSN_7!U2692</f>
        <v>11.8</v>
      </c>
      <c r="V51" s="12" t="str">
        <f>SSN_7!V2692</f>
        <v>11.8</v>
      </c>
      <c r="X51" t="e">
        <f>VLOOKUP(K51,$X$1:Y$30,2,FALSE())</f>
        <v>#N/A</v>
      </c>
      <c r="AB51" s="20">
        <f>MATCH("R",$J52:$J$1000,0)</f>
        <v>6</v>
      </c>
      <c r="AC51" s="20">
        <f>ROW()</f>
        <v>51</v>
      </c>
      <c r="AD51" s="24" t="e">
        <f t="shared" ca="1" si="27"/>
        <v>#N/A</v>
      </c>
      <c r="AE51" t="str">
        <f t="shared" ca="1" si="0"/>
        <v>E</v>
      </c>
    </row>
    <row r="52" spans="1:31">
      <c r="A52"/>
      <c r="J52" s="12" t="str">
        <f>SSN_7!J2693</f>
        <v/>
      </c>
      <c r="K52" s="12" t="str">
        <f>SSN_7!K2693</f>
        <v xml:space="preserve">    </v>
      </c>
      <c r="L52" s="12" t="str">
        <f>SSN_7!L2693</f>
        <v xml:space="preserve"> 9.0</v>
      </c>
      <c r="M52" s="12" t="str">
        <f>SSN_7!M2693</f>
        <v xml:space="preserve"> 9.0</v>
      </c>
      <c r="N52" s="12" t="str">
        <f>SSN_7!N2693</f>
        <v xml:space="preserve"> 8.1</v>
      </c>
      <c r="O52" s="12" t="str">
        <f>SSN_7!O2693</f>
        <v xml:space="preserve"> 7.8</v>
      </c>
      <c r="P52" s="12" t="str">
        <f>SSN_7!P2693</f>
        <v xml:space="preserve"> 7.4</v>
      </c>
      <c r="Q52" s="12" t="str">
        <f>SSN_7!Q2693</f>
        <v>10.8</v>
      </c>
      <c r="R52" s="12" t="str">
        <f>SSN_7!R2693</f>
        <v>21.6</v>
      </c>
      <c r="S52" s="12" t="str">
        <f>SSN_7!S2693</f>
        <v xml:space="preserve"> 7.2</v>
      </c>
      <c r="T52" s="12" t="str">
        <f>SSN_7!T2693</f>
        <v xml:space="preserve"> 7.4</v>
      </c>
      <c r="U52" s="12" t="str">
        <f>SSN_7!U2693</f>
        <v xml:space="preserve"> 7.5</v>
      </c>
      <c r="V52" s="12" t="str">
        <f>SSN_7!V2693</f>
        <v xml:space="preserve"> 7.5</v>
      </c>
      <c r="X52" t="e">
        <f>VLOOKUP(K52,$X$1:Y$30,2,FALSE())</f>
        <v>#N/A</v>
      </c>
      <c r="AB52" s="20">
        <f>MATCH("R",$J53:$J$1000,0)</f>
        <v>5</v>
      </c>
      <c r="AC52" s="20">
        <f>ROW()</f>
        <v>52</v>
      </c>
      <c r="AD52" s="24" t="e">
        <f t="shared" ca="1" si="27"/>
        <v>#N/A</v>
      </c>
      <c r="AE52" t="str">
        <f t="shared" ca="1" si="0"/>
        <v>E</v>
      </c>
    </row>
    <row r="53" spans="1:31">
      <c r="A53"/>
      <c r="J53" s="12" t="str">
        <f>SSN_7!J2694</f>
        <v/>
      </c>
      <c r="K53" s="12" t="str">
        <f>SSN_7!K2694</f>
        <v xml:space="preserve">    </v>
      </c>
      <c r="L53" s="12" t="str">
        <f>SSN_7!L2694</f>
        <v xml:space="preserve"> 3.3</v>
      </c>
      <c r="M53" s="12" t="str">
        <f>SSN_7!M2694</f>
        <v xml:space="preserve"> 4.1</v>
      </c>
      <c r="N53" s="12" t="str">
        <f>SSN_7!N2694</f>
        <v xml:space="preserve"> 3.5</v>
      </c>
      <c r="O53" s="12" t="str">
        <f>SSN_7!O2694</f>
        <v xml:space="preserve"> 3.4</v>
      </c>
      <c r="P53" s="12" t="str">
        <f>SSN_7!P2694</f>
        <v xml:space="preserve"> 3.2</v>
      </c>
      <c r="Q53" s="12" t="str">
        <f>SSN_7!Q2694</f>
        <v xml:space="preserve"> 3.2</v>
      </c>
      <c r="R53" s="12" t="str">
        <f>SSN_7!R2694</f>
        <v xml:space="preserve"> 3.0</v>
      </c>
      <c r="S53" s="12" t="str">
        <f>SSN_7!S2694</f>
        <v xml:space="preserve"> 2.9</v>
      </c>
      <c r="T53" s="12" t="str">
        <f>SSN_7!T2694</f>
        <v xml:space="preserve"> 2.8</v>
      </c>
      <c r="U53" s="12" t="str">
        <f>SSN_7!U2694</f>
        <v xml:space="preserve"> 2.8</v>
      </c>
      <c r="V53" s="12" t="str">
        <f>SSN_7!V2694</f>
        <v xml:space="preserve"> 2.8</v>
      </c>
      <c r="X53" t="e">
        <f>VLOOKUP(K53,$X$1:Y$30,2,FALSE())</f>
        <v>#N/A</v>
      </c>
      <c r="AB53" s="20">
        <f>MATCH("R",$J54:$J$1000,0)</f>
        <v>4</v>
      </c>
      <c r="AC53" s="20">
        <f>ROW()</f>
        <v>53</v>
      </c>
      <c r="AD53" s="24" t="e">
        <f t="shared" ca="1" si="27"/>
        <v>#N/A</v>
      </c>
      <c r="AE53" t="str">
        <f t="shared" ca="1" si="0"/>
        <v>E</v>
      </c>
    </row>
    <row r="54" spans="1:31">
      <c r="A54"/>
      <c r="J54" s="12" t="str">
        <f>SSN_7!J2695</f>
        <v/>
      </c>
      <c r="K54" s="12" t="str">
        <f>SSN_7!K2695</f>
        <v xml:space="preserve">    </v>
      </c>
      <c r="L54" s="12" t="str">
        <f>SSN_7!L2695</f>
        <v xml:space="preserve"> 3.3</v>
      </c>
      <c r="M54" s="12" t="str">
        <f>SSN_7!M2695</f>
        <v xml:space="preserve"> 4.1</v>
      </c>
      <c r="N54" s="12" t="str">
        <f>SSN_7!N2695</f>
        <v xml:space="preserve"> 3.6</v>
      </c>
      <c r="O54" s="12" t="str">
        <f>SSN_7!O2695</f>
        <v xml:space="preserve"> 3.4</v>
      </c>
      <c r="P54" s="12" t="str">
        <f>SSN_7!P2695</f>
        <v xml:space="preserve"> 3.2</v>
      </c>
      <c r="Q54" s="12" t="str">
        <f>SSN_7!Q2695</f>
        <v xml:space="preserve"> 3.2</v>
      </c>
      <c r="R54" s="12" t="str">
        <f>SSN_7!R2695</f>
        <v xml:space="preserve"> 3.0</v>
      </c>
      <c r="S54" s="12" t="str">
        <f>SSN_7!S2695</f>
        <v xml:space="preserve"> 2.9</v>
      </c>
      <c r="T54" s="12" t="str">
        <f>SSN_7!T2695</f>
        <v xml:space="preserve"> 2.9</v>
      </c>
      <c r="U54" s="12" t="str">
        <f>SSN_7!U2695</f>
        <v xml:space="preserve"> 2.8</v>
      </c>
      <c r="V54" s="12" t="str">
        <f>SSN_7!V2695</f>
        <v xml:space="preserve"> 2.8</v>
      </c>
      <c r="X54" t="e">
        <f>VLOOKUP(K54,$X$1:Y$30,2,FALSE())</f>
        <v>#N/A</v>
      </c>
      <c r="AB54" s="20">
        <f>MATCH("R",$J55:$J$1000,0)</f>
        <v>3</v>
      </c>
      <c r="AC54" s="20">
        <f>ROW()</f>
        <v>54</v>
      </c>
      <c r="AD54" s="24" t="e">
        <f t="shared" ca="1" si="27"/>
        <v>#N/A</v>
      </c>
      <c r="AE54" t="str">
        <f t="shared" ca="1" si="0"/>
        <v>E</v>
      </c>
    </row>
    <row r="55" spans="1:31">
      <c r="A55"/>
      <c r="J55" s="12" t="str">
        <f>SSN_7!J2696</f>
        <v/>
      </c>
      <c r="K55" s="12" t="str">
        <f>SSN_7!K2696</f>
        <v xml:space="preserve">    </v>
      </c>
      <c r="L55" s="12" t="str">
        <f>SSN_7!L2696</f>
        <v xml:space="preserve">  42</v>
      </c>
      <c r="M55" s="12" t="str">
        <f>SSN_7!M2696</f>
        <v xml:space="preserve">  48</v>
      </c>
      <c r="N55" s="12" t="str">
        <f>SSN_7!N2696</f>
        <v xml:space="preserve">  52</v>
      </c>
      <c r="O55" s="12" t="str">
        <f>SSN_7!O2696</f>
        <v xml:space="preserve">  53</v>
      </c>
      <c r="P55" s="12" t="str">
        <f>SSN_7!P2696</f>
        <v xml:space="preserve">  53</v>
      </c>
      <c r="Q55" s="12" t="str">
        <f>SSN_7!Q2696</f>
        <v xml:space="preserve">  36</v>
      </c>
      <c r="R55" s="12" t="str">
        <f>SSN_7!R2696</f>
        <v xml:space="preserve"> -12</v>
      </c>
      <c r="S55" s="12" t="str">
        <f>SSN_7!S2696</f>
        <v xml:space="preserve"> -11</v>
      </c>
      <c r="T55" s="12" t="str">
        <f>SSN_7!T2696</f>
        <v xml:space="preserve"> -10</v>
      </c>
      <c r="U55" s="12" t="str">
        <f>SSN_7!U2696</f>
        <v xml:space="preserve"> -10</v>
      </c>
      <c r="V55" s="12" t="str">
        <f>SSN_7!V2696</f>
        <v xml:space="preserve"> -10</v>
      </c>
      <c r="X55" t="e">
        <f>VLOOKUP(K55,$X$1:Y$30,2,FALSE())</f>
        <v>#N/A</v>
      </c>
      <c r="AB55" s="20">
        <f>MATCH("R",$J56:$J$1000,0)</f>
        <v>2</v>
      </c>
      <c r="AC55" s="20">
        <f>ROW()</f>
        <v>55</v>
      </c>
      <c r="AD55" s="24" t="e">
        <f t="shared" ca="1" si="27"/>
        <v>#N/A</v>
      </c>
      <c r="AE55" t="str">
        <f t="shared" ca="1" si="0"/>
        <v>E</v>
      </c>
    </row>
    <row r="56" spans="1:31">
      <c r="A56"/>
      <c r="J56" s="12" t="str">
        <f>SSN_7!J2697</f>
        <v/>
      </c>
      <c r="K56" s="12" t="str">
        <f>SSN_7!K2697</f>
        <v/>
      </c>
      <c r="L56" s="12" t="str">
        <f>SSN_7!L2697</f>
        <v/>
      </c>
      <c r="M56" s="12" t="str">
        <f>SSN_7!M2697</f>
        <v/>
      </c>
      <c r="N56" s="12" t="str">
        <f>SSN_7!N2697</f>
        <v/>
      </c>
      <c r="O56" s="12" t="str">
        <f>SSN_7!O2697</f>
        <v/>
      </c>
      <c r="P56" s="12" t="str">
        <f>SSN_7!P2697</f>
        <v/>
      </c>
      <c r="Q56" s="12" t="str">
        <f>SSN_7!Q2697</f>
        <v/>
      </c>
      <c r="R56" s="12" t="str">
        <f>SSN_7!R2697</f>
        <v/>
      </c>
      <c r="S56" s="12" t="str">
        <f>SSN_7!S2697</f>
        <v/>
      </c>
      <c r="T56" s="12" t="str">
        <f>SSN_7!T2697</f>
        <v/>
      </c>
      <c r="U56" s="12" t="str">
        <f>SSN_7!U2697</f>
        <v/>
      </c>
      <c r="V56" s="12" t="str">
        <f>SSN_7!V2697</f>
        <v/>
      </c>
      <c r="X56" t="e">
        <f>VLOOKUP(K56,$X$1:Y$30,2,FALSE())</f>
        <v>#N/A</v>
      </c>
      <c r="AB56" s="20">
        <f>MATCH("R",$J57:$J$1000,0)</f>
        <v>1</v>
      </c>
      <c r="AC56" s="20">
        <f>ROW()</f>
        <v>56</v>
      </c>
      <c r="AD56" s="24" t="e">
        <f t="shared" ca="1" si="27"/>
        <v>#N/A</v>
      </c>
      <c r="AE56" t="str">
        <f t="shared" ca="1" si="0"/>
        <v>E</v>
      </c>
    </row>
    <row r="57" spans="1:31">
      <c r="A57"/>
      <c r="J57" s="12" t="str">
        <f>SSN_7!J2698</f>
        <v>R</v>
      </c>
      <c r="K57" s="12" t="str">
        <f>SSN_7!K2698</f>
        <v xml:space="preserve"> 2.0</v>
      </c>
      <c r="L57" s="12" t="str">
        <f>SSN_7!L2698</f>
        <v xml:space="preserve"> 8.2</v>
      </c>
      <c r="M57" s="12" t="str">
        <f>SSN_7!M2698</f>
        <v xml:space="preserve"> 2.0</v>
      </c>
      <c r="N57" s="12" t="str">
        <f>SSN_7!N2698</f>
        <v xml:space="preserve"> 4.0</v>
      </c>
      <c r="O57" s="12" t="str">
        <f>SSN_7!O2698</f>
        <v xml:space="preserve"> 5.4</v>
      </c>
      <c r="P57" s="12" t="str">
        <f>SSN_7!P2698</f>
        <v xml:space="preserve"> 7.3</v>
      </c>
      <c r="Q57" s="12" t="str">
        <f>SSN_7!Q2698</f>
        <v>10.2</v>
      </c>
      <c r="R57" s="12" t="str">
        <f>SSN_7!R2698</f>
        <v>14.4</v>
      </c>
      <c r="S57" s="12" t="str">
        <f>SSN_7!S2698</f>
        <v>18.2</v>
      </c>
      <c r="T57" s="12" t="str">
        <f>SSN_7!T2698</f>
        <v>21.5</v>
      </c>
      <c r="U57" s="12" t="str">
        <f>SSN_7!U2698</f>
        <v>25.0</v>
      </c>
      <c r="V57" s="12" t="str">
        <f>SSN_7!V2698</f>
        <v>29.0</v>
      </c>
      <c r="X57" t="str">
        <f>VLOOKUP(K57,$X$1:Y$30,2,FALSE())</f>
        <v>0200</v>
      </c>
      <c r="AB57" s="20">
        <f>MATCH("R",$J58:$J$1000,0)</f>
        <v>32</v>
      </c>
      <c r="AC57" s="20">
        <f>ROW()</f>
        <v>57</v>
      </c>
      <c r="AD57" s="24" t="e">
        <f t="shared" ca="1" si="27"/>
        <v>#N/A</v>
      </c>
      <c r="AE57" t="str">
        <f t="shared" ca="1" si="0"/>
        <v>E</v>
      </c>
    </row>
    <row r="58" spans="1:31">
      <c r="A58"/>
      <c r="J58" s="12" t="str">
        <f>SSN_7!J2699</f>
        <v/>
      </c>
      <c r="K58" s="12" t="str">
        <f>SSN_7!K2699</f>
        <v xml:space="preserve">    </v>
      </c>
      <c r="L58" s="12" t="str">
        <f>SSN_7!L2699</f>
        <v xml:space="preserve"> 1F2</v>
      </c>
      <c r="M58" s="12" t="str">
        <f>SSN_7!M2699</f>
        <v xml:space="preserve"> 1F2</v>
      </c>
      <c r="N58" s="12" t="str">
        <f>SSN_7!N2699</f>
        <v xml:space="preserve"> 1F2</v>
      </c>
      <c r="O58" s="12" t="str">
        <f>SSN_7!O2699</f>
        <v xml:space="preserve"> 1F2</v>
      </c>
      <c r="P58" s="12" t="str">
        <f>SSN_7!P2699</f>
        <v xml:space="preserve"> 1F2</v>
      </c>
      <c r="Q58" s="12" t="str">
        <f>SSN_7!Q2699</f>
        <v xml:space="preserve"> 1F2</v>
      </c>
      <c r="R58" s="12" t="str">
        <f>SSN_7!R2699</f>
        <v xml:space="preserve"> 1F2</v>
      </c>
      <c r="S58" s="12" t="str">
        <f>SSN_7!S2699</f>
        <v xml:space="preserve"> 1F2</v>
      </c>
      <c r="T58" s="12" t="str">
        <f>SSN_7!T2699</f>
        <v xml:space="preserve"> 1F2</v>
      </c>
      <c r="U58" s="12" t="str">
        <f>SSN_7!U2699</f>
        <v xml:space="preserve"> 1F2</v>
      </c>
      <c r="V58" s="12" t="str">
        <f>SSN_7!V2699</f>
        <v xml:space="preserve"> 1F2</v>
      </c>
      <c r="X58" t="e">
        <f>VLOOKUP(K58,$X$1:Y$30,2,FALSE())</f>
        <v>#N/A</v>
      </c>
      <c r="AB58" s="20">
        <f>MATCH("R",$J59:$J$1000,0)</f>
        <v>31</v>
      </c>
      <c r="AC58" s="20">
        <f>ROW()</f>
        <v>58</v>
      </c>
      <c r="AD58" s="24" t="e">
        <f t="shared" ca="1" si="27"/>
        <v>#N/A</v>
      </c>
      <c r="AE58" t="str">
        <f t="shared" ca="1" si="0"/>
        <v>E</v>
      </c>
    </row>
    <row r="59" spans="1:31">
      <c r="A59"/>
      <c r="J59" s="12" t="str">
        <f>SSN_7!J2700</f>
        <v/>
      </c>
      <c r="K59" s="12" t="str">
        <f>SSN_7!K2700</f>
        <v xml:space="preserve">    </v>
      </c>
      <c r="L59" s="12" t="str">
        <f>SSN_7!L2700</f>
        <v>66.1</v>
      </c>
      <c r="M59" s="12" t="str">
        <f>SSN_7!M2700</f>
        <v>55.9</v>
      </c>
      <c r="N59" s="12" t="str">
        <f>SSN_7!N2700</f>
        <v>55.9</v>
      </c>
      <c r="O59" s="12" t="str">
        <f>SSN_7!O2700</f>
        <v>57.5</v>
      </c>
      <c r="P59" s="12" t="str">
        <f>SSN_7!P2700</f>
        <v>61.5</v>
      </c>
      <c r="Q59" s="12" t="str">
        <f>SSN_7!Q2700</f>
        <v>66.1</v>
      </c>
      <c r="R59" s="12" t="str">
        <f>SSN_7!R2700</f>
        <v>66.1</v>
      </c>
      <c r="S59" s="12" t="str">
        <f>SSN_7!S2700</f>
        <v>66.1</v>
      </c>
      <c r="T59" s="12" t="str">
        <f>SSN_7!T2700</f>
        <v>66.1</v>
      </c>
      <c r="U59" s="12" t="str">
        <f>SSN_7!U2700</f>
        <v>66.1</v>
      </c>
      <c r="V59" s="12" t="str">
        <f>SSN_7!V2700</f>
        <v>66.1</v>
      </c>
      <c r="X59" t="e">
        <f>VLOOKUP(K59,$X$1:Y$30,2,FALSE())</f>
        <v>#N/A</v>
      </c>
      <c r="AB59" s="20">
        <f>MATCH("R",$J60:$J$1000,0)</f>
        <v>30</v>
      </c>
      <c r="AC59" s="20">
        <f>ROW()</f>
        <v>59</v>
      </c>
      <c r="AD59" s="24" t="e">
        <f t="shared" ca="1" si="27"/>
        <v>#N/A</v>
      </c>
      <c r="AE59" t="str">
        <f t="shared" ca="1" si="0"/>
        <v>E</v>
      </c>
    </row>
    <row r="60" spans="1:31">
      <c r="A60"/>
      <c r="J60" s="12" t="str">
        <f>SSN_7!J2701</f>
        <v/>
      </c>
      <c r="K60" s="12" t="str">
        <f>SSN_7!K2701</f>
        <v xml:space="preserve">    </v>
      </c>
      <c r="L60" s="12" t="str">
        <f>SSN_7!L2701</f>
        <v xml:space="preserve"> 2.8</v>
      </c>
      <c r="M60" s="12" t="str">
        <f>SSN_7!M2701</f>
        <v xml:space="preserve"> 2.0</v>
      </c>
      <c r="N60" s="12" t="str">
        <f>SSN_7!N2701</f>
        <v xml:space="preserve"> 2.0</v>
      </c>
      <c r="O60" s="12" t="str">
        <f>SSN_7!O2701</f>
        <v xml:space="preserve"> 2.1</v>
      </c>
      <c r="P60" s="12" t="str">
        <f>SSN_7!P2701</f>
        <v xml:space="preserve"> 2.4</v>
      </c>
      <c r="Q60" s="12" t="str">
        <f>SSN_7!Q2701</f>
        <v xml:space="preserve"> 2.8</v>
      </c>
      <c r="R60" s="12" t="str">
        <f>SSN_7!R2701</f>
        <v xml:space="preserve"> 2.8</v>
      </c>
      <c r="S60" s="12" t="str">
        <f>SSN_7!S2701</f>
        <v xml:space="preserve"> 2.8</v>
      </c>
      <c r="T60" s="12" t="str">
        <f>SSN_7!T2701</f>
        <v xml:space="preserve"> 2.8</v>
      </c>
      <c r="U60" s="12" t="str">
        <f>SSN_7!U2701</f>
        <v xml:space="preserve"> 2.8</v>
      </c>
      <c r="V60" s="12" t="str">
        <f>SSN_7!V2701</f>
        <v xml:space="preserve"> 2.8</v>
      </c>
      <c r="X60" t="e">
        <f>VLOOKUP(K60,$X$1:Y$30,2,FALSE())</f>
        <v>#N/A</v>
      </c>
      <c r="AB60" s="20">
        <f>MATCH("R",$J61:$J$1000,0)</f>
        <v>29</v>
      </c>
      <c r="AC60" s="20">
        <f>ROW()</f>
        <v>60</v>
      </c>
      <c r="AD60" s="24" t="e">
        <f t="shared" ca="1" si="27"/>
        <v>#N/A</v>
      </c>
      <c r="AE60" t="str">
        <f t="shared" ca="1" si="0"/>
        <v>E</v>
      </c>
    </row>
    <row r="61" spans="1:31">
      <c r="A61"/>
      <c r="J61" s="12" t="str">
        <f>SSN_7!J2702</f>
        <v/>
      </c>
      <c r="K61" s="12" t="str">
        <f>SSN_7!K2702</f>
        <v xml:space="preserve">    </v>
      </c>
      <c r="L61" s="12" t="str">
        <f>SSN_7!L2702</f>
        <v xml:space="preserve"> 389</v>
      </c>
      <c r="M61" s="12" t="str">
        <f>SSN_7!M2702</f>
        <v xml:space="preserve"> 251</v>
      </c>
      <c r="N61" s="12" t="str">
        <f>SSN_7!N2702</f>
        <v xml:space="preserve"> 250</v>
      </c>
      <c r="O61" s="12" t="str">
        <f>SSN_7!O2702</f>
        <v xml:space="preserve"> 266</v>
      </c>
      <c r="P61" s="12" t="str">
        <f>SSN_7!P2702</f>
        <v xml:space="preserve"> 315</v>
      </c>
      <c r="Q61" s="12" t="str">
        <f>SSN_7!Q2702</f>
        <v xml:space="preserve"> 389</v>
      </c>
      <c r="R61" s="12" t="str">
        <f>SSN_7!R2702</f>
        <v xml:space="preserve"> 389</v>
      </c>
      <c r="S61" s="12" t="str">
        <f>SSN_7!S2702</f>
        <v xml:space="preserve"> 389</v>
      </c>
      <c r="T61" s="12" t="str">
        <f>SSN_7!T2702</f>
        <v xml:space="preserve"> 389</v>
      </c>
      <c r="U61" s="12" t="str">
        <f>SSN_7!U2702</f>
        <v xml:space="preserve"> 389</v>
      </c>
      <c r="V61" s="12" t="str">
        <f>SSN_7!V2702</f>
        <v xml:space="preserve"> 389</v>
      </c>
      <c r="X61" t="e">
        <f>VLOOKUP(K61,$X$1:Y$30,2,FALSE())</f>
        <v>#N/A</v>
      </c>
      <c r="AB61" s="20">
        <f>MATCH("R",$J62:$J$1000,0)</f>
        <v>28</v>
      </c>
      <c r="AC61" s="20">
        <f>ROW()</f>
        <v>61</v>
      </c>
      <c r="AD61" s="24" t="e">
        <f t="shared" ca="1" si="27"/>
        <v>#N/A</v>
      </c>
      <c r="AE61" t="str">
        <f t="shared" ca="1" si="0"/>
        <v>E</v>
      </c>
    </row>
    <row r="62" spans="1:31">
      <c r="A62"/>
      <c r="J62" s="12" t="str">
        <f>SSN_7!J2703</f>
        <v/>
      </c>
      <c r="K62" s="12" t="str">
        <f>SSN_7!K2703</f>
        <v xml:space="preserve">    </v>
      </c>
      <c r="L62" s="12" t="str">
        <f>SSN_7!L2703</f>
        <v>0.50</v>
      </c>
      <c r="M62" s="12" t="str">
        <f>SSN_7!M2703</f>
        <v>1.00</v>
      </c>
      <c r="N62" s="12" t="str">
        <f>SSN_7!N2703</f>
        <v>1.00</v>
      </c>
      <c r="O62" s="12" t="str">
        <f>SSN_7!O2703</f>
        <v>1.00</v>
      </c>
      <c r="P62" s="12" t="str">
        <f>SSN_7!P2703</f>
        <v>0.85</v>
      </c>
      <c r="Q62" s="12" t="str">
        <f>SSN_7!Q2703</f>
        <v>0.01</v>
      </c>
      <c r="R62" s="12" t="str">
        <f>SSN_7!R2703</f>
        <v>0.00</v>
      </c>
      <c r="S62" s="12" t="str">
        <f>SSN_7!S2703</f>
        <v>0.00</v>
      </c>
      <c r="T62" s="12" t="str">
        <f>SSN_7!T2703</f>
        <v>0.00</v>
      </c>
      <c r="U62" s="12" t="str">
        <f>SSN_7!U2703</f>
        <v>0.00</v>
      </c>
      <c r="V62" s="12" t="str">
        <f>SSN_7!V2703</f>
        <v>0.00</v>
      </c>
      <c r="X62" t="e">
        <f>VLOOKUP(K62,$X$1:Y$30,2,FALSE())</f>
        <v>#N/A</v>
      </c>
      <c r="AB62" s="20">
        <f>MATCH("R",$J63:$J$1000,0)</f>
        <v>27</v>
      </c>
      <c r="AC62" s="20">
        <f>ROW()</f>
        <v>62</v>
      </c>
      <c r="AD62" s="24" t="e">
        <f t="shared" ca="1" si="27"/>
        <v>#N/A</v>
      </c>
      <c r="AE62" t="str">
        <f t="shared" ca="1" si="0"/>
        <v>E</v>
      </c>
    </row>
    <row r="63" spans="1:31">
      <c r="A63"/>
      <c r="J63" s="12" t="str">
        <f>SSN_7!J2704</f>
        <v/>
      </c>
      <c r="K63" s="12" t="str">
        <f>SSN_7!K2704</f>
        <v xml:space="preserve">    </v>
      </c>
      <c r="L63" s="12" t="str">
        <f>SSN_7!L2704</f>
        <v xml:space="preserve"> 115</v>
      </c>
      <c r="M63" s="12" t="str">
        <f>SSN_7!M2704</f>
        <v xml:space="preserve">  98</v>
      </c>
      <c r="N63" s="12" t="str">
        <f>SSN_7!N2704</f>
        <v xml:space="preserve"> 103</v>
      </c>
      <c r="O63" s="12" t="str">
        <f>SSN_7!O2704</f>
        <v xml:space="preserve"> 106</v>
      </c>
      <c r="P63" s="12" t="str">
        <f>SSN_7!P2704</f>
        <v xml:space="preserve"> 110</v>
      </c>
      <c r="Q63" s="12" t="str">
        <f>SSN_7!Q2704</f>
        <v xml:space="preserve"> 135</v>
      </c>
      <c r="R63" s="12" t="str">
        <f>SSN_7!R2704</f>
        <v xml:space="preserve"> 183</v>
      </c>
      <c r="S63" s="12" t="str">
        <f>SSN_7!S2704</f>
        <v xml:space="preserve"> 186</v>
      </c>
      <c r="T63" s="12" t="str">
        <f>SSN_7!T2704</f>
        <v xml:space="preserve"> 187</v>
      </c>
      <c r="U63" s="12" t="str">
        <f>SSN_7!U2704</f>
        <v xml:space="preserve"> 188</v>
      </c>
      <c r="V63" s="12" t="str">
        <f>SSN_7!V2704</f>
        <v xml:space="preserve"> 190</v>
      </c>
      <c r="X63" t="e">
        <f>VLOOKUP(K63,$X$1:Y$30,2,FALSE())</f>
        <v>#N/A</v>
      </c>
      <c r="AB63" s="20">
        <f>MATCH("R",$J64:$J$1000,0)</f>
        <v>26</v>
      </c>
      <c r="AC63" s="20">
        <f>ROW()</f>
        <v>63</v>
      </c>
      <c r="AD63" s="24" t="e">
        <f t="shared" ca="1" si="27"/>
        <v>#N/A</v>
      </c>
      <c r="AE63" t="str">
        <f t="shared" ca="1" si="0"/>
        <v>E</v>
      </c>
    </row>
    <row r="64" spans="1:31">
      <c r="A64"/>
      <c r="J64" s="12" t="str">
        <f>SSN_7!J2705</f>
        <v/>
      </c>
      <c r="K64" s="12" t="str">
        <f>SSN_7!K2705</f>
        <v xml:space="preserve">    </v>
      </c>
      <c r="L64" s="12" t="str">
        <f>SSN_7!L2705</f>
        <v xml:space="preserve">  27</v>
      </c>
      <c r="M64" s="12" t="str">
        <f>SSN_7!M2705</f>
        <v xml:space="preserve">  31</v>
      </c>
      <c r="N64" s="12" t="str">
        <f>SSN_7!N2705</f>
        <v xml:space="preserve">  33</v>
      </c>
      <c r="O64" s="12" t="str">
        <f>SSN_7!O2705</f>
        <v xml:space="preserve">  33</v>
      </c>
      <c r="P64" s="12" t="str">
        <f>SSN_7!P2705</f>
        <v xml:space="preserve">  31</v>
      </c>
      <c r="Q64" s="12" t="str">
        <f>SSN_7!Q2705</f>
        <v xml:space="preserve">   9</v>
      </c>
      <c r="R64" s="12" t="str">
        <f>SSN_7!R2705</f>
        <v xml:space="preserve"> -36</v>
      </c>
      <c r="S64" s="12" t="str">
        <f>SSN_7!S2705</f>
        <v xml:space="preserve"> -36</v>
      </c>
      <c r="T64" s="12" t="str">
        <f>SSN_7!T2705</f>
        <v xml:space="preserve"> -36</v>
      </c>
      <c r="U64" s="12" t="str">
        <f>SSN_7!U2705</f>
        <v xml:space="preserve"> -36</v>
      </c>
      <c r="V64" s="12" t="str">
        <f>SSN_7!V2705</f>
        <v xml:space="preserve"> -36</v>
      </c>
      <c r="X64" t="e">
        <f>VLOOKUP(K64,$X$1:Y$30,2,FALSE())</f>
        <v>#N/A</v>
      </c>
      <c r="AB64" s="20">
        <f>MATCH("R",$J65:$J$1000,0)</f>
        <v>25</v>
      </c>
      <c r="AC64" s="20">
        <f>ROW()</f>
        <v>64</v>
      </c>
      <c r="AD64" s="24" t="e">
        <f t="shared" ca="1" si="27"/>
        <v>#N/A</v>
      </c>
      <c r="AE64" t="str">
        <f t="shared" ca="1" si="0"/>
        <v>E</v>
      </c>
    </row>
    <row r="65" spans="1:31">
      <c r="A65"/>
      <c r="J65" s="12" t="str">
        <f>SSN_7!J2706</f>
        <v/>
      </c>
      <c r="K65" s="12" t="str">
        <f>SSN_7!K2706</f>
        <v xml:space="preserve">    </v>
      </c>
      <c r="L65" s="12" t="str">
        <f>SSN_7!L2706</f>
        <v xml:space="preserve"> -95</v>
      </c>
      <c r="M65" s="12" t="str">
        <f>SSN_7!M2706</f>
        <v xml:space="preserve"> -78</v>
      </c>
      <c r="N65" s="12" t="str">
        <f>SSN_7!N2706</f>
        <v xml:space="preserve"> -83</v>
      </c>
      <c r="O65" s="12" t="str">
        <f>SSN_7!O2706</f>
        <v xml:space="preserve"> -86</v>
      </c>
      <c r="P65" s="12" t="str">
        <f>SSN_7!P2706</f>
        <v xml:space="preserve"> -90</v>
      </c>
      <c r="Q65" s="12" t="str">
        <f>SSN_7!Q2706</f>
        <v>-115</v>
      </c>
      <c r="R65" s="12" t="str">
        <f>SSN_7!R2706</f>
        <v>-163</v>
      </c>
      <c r="S65" s="12" t="str">
        <f>SSN_7!S2706</f>
        <v>-166</v>
      </c>
      <c r="T65" s="12" t="str">
        <f>SSN_7!T2706</f>
        <v>-167</v>
      </c>
      <c r="U65" s="12" t="str">
        <f>SSN_7!U2706</f>
        <v>-168</v>
      </c>
      <c r="V65" s="12" t="str">
        <f>SSN_7!V2706</f>
        <v>-170</v>
      </c>
      <c r="X65" t="e">
        <f>VLOOKUP(K65,$X$1:Y$30,2,FALSE())</f>
        <v>#N/A</v>
      </c>
      <c r="AB65" s="20">
        <f>MATCH("R",$J66:$J$1000,0)</f>
        <v>24</v>
      </c>
      <c r="AC65" s="20">
        <f>ROW()</f>
        <v>65</v>
      </c>
      <c r="AD65" s="24" t="e">
        <f t="shared" ca="1" si="27"/>
        <v>#N/A</v>
      </c>
      <c r="AE65" t="str">
        <f t="shared" ca="1" si="0"/>
        <v>E</v>
      </c>
    </row>
    <row r="66" spans="1:31">
      <c r="A66"/>
      <c r="J66" s="12" t="str">
        <f>SSN_7!J2707</f>
        <v/>
      </c>
      <c r="K66" s="12" t="str">
        <f>SSN_7!K2707</f>
        <v xml:space="preserve">    </v>
      </c>
      <c r="L66" s="12" t="str">
        <f>SSN_7!L2707</f>
        <v>-155</v>
      </c>
      <c r="M66" s="12" t="str">
        <f>SSN_7!M2707</f>
        <v>-138</v>
      </c>
      <c r="N66" s="12" t="str">
        <f>SSN_7!N2707</f>
        <v>-146</v>
      </c>
      <c r="O66" s="12" t="str">
        <f>SSN_7!O2707</f>
        <v>-149</v>
      </c>
      <c r="P66" s="12" t="str">
        <f>SSN_7!P2707</f>
        <v>-153</v>
      </c>
      <c r="Q66" s="12" t="str">
        <f>SSN_7!Q2707</f>
        <v>-158</v>
      </c>
      <c r="R66" s="12" t="str">
        <f>SSN_7!R2707</f>
        <v>-163</v>
      </c>
      <c r="S66" s="12" t="str">
        <f>SSN_7!S2707</f>
        <v>-166</v>
      </c>
      <c r="T66" s="12" t="str">
        <f>SSN_7!T2707</f>
        <v>-169</v>
      </c>
      <c r="U66" s="12" t="str">
        <f>SSN_7!U2707</f>
        <v>-170</v>
      </c>
      <c r="V66" s="12" t="str">
        <f>SSN_7!V2707</f>
        <v>-172</v>
      </c>
      <c r="X66" t="e">
        <f>VLOOKUP(K66,$X$1:Y$30,2,FALSE())</f>
        <v>#N/A</v>
      </c>
      <c r="AB66" s="20">
        <f>MATCH("R",$J67:$J$1000,0)</f>
        <v>23</v>
      </c>
      <c r="AC66" s="20">
        <f>ROW()</f>
        <v>66</v>
      </c>
      <c r="AD66" s="24" t="e">
        <f t="shared" ca="1" si="27"/>
        <v>#N/A</v>
      </c>
      <c r="AE66" t="str">
        <f t="shared" ref="AE66:AE129" ca="1" si="40">IF(ISERROR(AD66),"E","OK")</f>
        <v>E</v>
      </c>
    </row>
    <row r="67" spans="1:31">
      <c r="A67"/>
      <c r="J67" s="12" t="str">
        <f>SSN_7!J2708</f>
        <v/>
      </c>
      <c r="K67" s="12" t="str">
        <f>SSN_7!K2708</f>
        <v xml:space="preserve">    </v>
      </c>
      <c r="L67" s="12" t="str">
        <f>SSN_7!L2708</f>
        <v xml:space="preserve">  60</v>
      </c>
      <c r="M67" s="12" t="str">
        <f>SSN_7!M2708</f>
        <v xml:space="preserve">  60</v>
      </c>
      <c r="N67" s="12" t="str">
        <f>SSN_7!N2708</f>
        <v xml:space="preserve">  63</v>
      </c>
      <c r="O67" s="12" t="str">
        <f>SSN_7!O2708</f>
        <v xml:space="preserve">  64</v>
      </c>
      <c r="P67" s="12" t="str">
        <f>SSN_7!P2708</f>
        <v xml:space="preserve">  63</v>
      </c>
      <c r="Q67" s="12" t="str">
        <f>SSN_7!Q2708</f>
        <v xml:space="preserve">  42</v>
      </c>
      <c r="R67" s="12" t="str">
        <f>SSN_7!R2708</f>
        <v xml:space="preserve">  -1</v>
      </c>
      <c r="S67" s="12" t="str">
        <f>SSN_7!S2708</f>
        <v xml:space="preserve">   1</v>
      </c>
      <c r="T67" s="12" t="str">
        <f>SSN_7!T2708</f>
        <v xml:space="preserve">   1</v>
      </c>
      <c r="U67" s="12" t="str">
        <f>SSN_7!U2708</f>
        <v xml:space="preserve">   2</v>
      </c>
      <c r="V67" s="12" t="str">
        <f>SSN_7!V2708</f>
        <v xml:space="preserve">   2</v>
      </c>
      <c r="X67" t="e">
        <f>VLOOKUP(K67,$X$1:Y$30,2,FALSE())</f>
        <v>#N/A</v>
      </c>
      <c r="AB67" s="20">
        <f>MATCH("R",$J68:$J$1000,0)</f>
        <v>22</v>
      </c>
      <c r="AC67" s="20">
        <f>ROW()</f>
        <v>67</v>
      </c>
      <c r="AD67" s="24" t="e">
        <f t="shared" ref="AD67:AD130" ca="1" si="41">IF(VALUE(INDIRECT(ADDRESS(AD66,AA$1+1,1,TRUE())))=1,AD66+1,VALUE(INDIRECT(ADDRESS(AD66,AA$1+2,1,TRUE())))+VALUE((INDIRECT(ADDRESS(AD66,AA$1+1,1,TRUE())))))</f>
        <v>#N/A</v>
      </c>
      <c r="AE67" t="str">
        <f t="shared" ca="1" si="40"/>
        <v>E</v>
      </c>
    </row>
    <row r="68" spans="1:31">
      <c r="A68"/>
      <c r="J68" s="12" t="str">
        <f>SSN_7!J2709</f>
        <v/>
      </c>
      <c r="K68" s="12" t="str">
        <f>SSN_7!K2709</f>
        <v xml:space="preserve">    </v>
      </c>
      <c r="L68" s="12" t="str">
        <f>SSN_7!L2709</f>
        <v xml:space="preserve">  31</v>
      </c>
      <c r="M68" s="12" t="str">
        <f>SSN_7!M2709</f>
        <v xml:space="preserve">  24</v>
      </c>
      <c r="N68" s="12" t="str">
        <f>SSN_7!N2709</f>
        <v xml:space="preserve">  21</v>
      </c>
      <c r="O68" s="12" t="str">
        <f>SSN_7!O2709</f>
        <v xml:space="preserve">  20</v>
      </c>
      <c r="P68" s="12" t="str">
        <f>SSN_7!P2709</f>
        <v xml:space="preserve">  22</v>
      </c>
      <c r="Q68" s="12" t="str">
        <f>SSN_7!Q2709</f>
        <v xml:space="preserve">  57</v>
      </c>
      <c r="R68" s="12" t="str">
        <f>SSN_7!R2709</f>
        <v xml:space="preserve">  85</v>
      </c>
      <c r="S68" s="12" t="str">
        <f>SSN_7!S2709</f>
        <v xml:space="preserve">  84</v>
      </c>
      <c r="T68" s="12" t="str">
        <f>SSN_7!T2709</f>
        <v xml:space="preserve">  83</v>
      </c>
      <c r="U68" s="12" t="str">
        <f>SSN_7!U2709</f>
        <v xml:space="preserve">  83</v>
      </c>
      <c r="V68" s="12" t="str">
        <f>SSN_7!V2709</f>
        <v xml:space="preserve">  82</v>
      </c>
      <c r="X68" t="e">
        <f>VLOOKUP(K68,$X$1:Y$30,2,FALSE())</f>
        <v>#N/A</v>
      </c>
      <c r="AB68" s="20">
        <f>MATCH("R",$J69:$J$1000,0)</f>
        <v>21</v>
      </c>
      <c r="AC68" s="20">
        <f>ROW()</f>
        <v>68</v>
      </c>
      <c r="AD68" s="24" t="e">
        <f t="shared" ca="1" si="41"/>
        <v>#N/A</v>
      </c>
      <c r="AE68" t="str">
        <f t="shared" ca="1" si="40"/>
        <v>E</v>
      </c>
    </row>
    <row r="69" spans="1:31">
      <c r="A69"/>
      <c r="J69" s="12" t="str">
        <f>SSN_7!J2710</f>
        <v/>
      </c>
      <c r="K69" s="12" t="str">
        <f>SSN_7!K2710</f>
        <v xml:space="preserve">    </v>
      </c>
      <c r="L69" s="12" t="str">
        <f>SSN_7!L2710</f>
        <v>0.03</v>
      </c>
      <c r="M69" s="12" t="str">
        <f>SSN_7!M2710</f>
        <v>0.02</v>
      </c>
      <c r="N69" s="12" t="str">
        <f>SSN_7!N2710</f>
        <v>0.05</v>
      </c>
      <c r="O69" s="12" t="str">
        <f>SSN_7!O2710</f>
        <v>0.05</v>
      </c>
      <c r="P69" s="12" t="str">
        <f>SSN_7!P2710</f>
        <v>0.05</v>
      </c>
      <c r="Q69" s="12" t="str">
        <f>SSN_7!Q2710</f>
        <v>0.01</v>
      </c>
      <c r="R69" s="12" t="str">
        <f>SSN_7!R2710</f>
        <v>0.00</v>
      </c>
      <c r="S69" s="12" t="str">
        <f>SSN_7!S2710</f>
        <v>0.00</v>
      </c>
      <c r="T69" s="12" t="str">
        <f>SSN_7!T2710</f>
        <v>0.00</v>
      </c>
      <c r="U69" s="12" t="str">
        <f>SSN_7!U2710</f>
        <v>0.00</v>
      </c>
      <c r="V69" s="12" t="str">
        <f>SSN_7!V2710</f>
        <v>0.00</v>
      </c>
      <c r="X69" t="e">
        <f>VLOOKUP(K69,$X$1:Y$30,2,FALSE())</f>
        <v>#N/A</v>
      </c>
      <c r="AB69" s="20">
        <f>MATCH("R",$J70:$J$1000,0)</f>
        <v>20</v>
      </c>
      <c r="AC69" s="20">
        <f>ROW()</f>
        <v>69</v>
      </c>
      <c r="AD69" s="24" t="e">
        <f t="shared" ca="1" si="41"/>
        <v>#N/A</v>
      </c>
      <c r="AE69" t="str">
        <f t="shared" ca="1" si="40"/>
        <v>E</v>
      </c>
    </row>
    <row r="70" spans="1:31">
      <c r="A70"/>
      <c r="J70" s="12" t="str">
        <f>SSN_7!J2711</f>
        <v/>
      </c>
      <c r="K70" s="12" t="str">
        <f>SSN_7!K2711</f>
        <v xml:space="preserve">    </v>
      </c>
      <c r="L70" s="12" t="str">
        <f>SSN_7!L2711</f>
        <v>0.00</v>
      </c>
      <c r="M70" s="12" t="str">
        <f>SSN_7!M2711</f>
        <v>0.00</v>
      </c>
      <c r="N70" s="12" t="str">
        <f>SSN_7!N2711</f>
        <v>0.00</v>
      </c>
      <c r="O70" s="12" t="str">
        <f>SSN_7!O2711</f>
        <v>0.00</v>
      </c>
      <c r="P70" s="12" t="str">
        <f>SSN_7!P2711</f>
        <v>0.00</v>
      </c>
      <c r="Q70" s="12" t="str">
        <f>SSN_7!Q2711</f>
        <v>0.00</v>
      </c>
      <c r="R70" s="12" t="str">
        <f>SSN_7!R2711</f>
        <v>0.00</v>
      </c>
      <c r="S70" s="12" t="str">
        <f>SSN_7!S2711</f>
        <v>0.00</v>
      </c>
      <c r="T70" s="12" t="str">
        <f>SSN_7!T2711</f>
        <v>0.00</v>
      </c>
      <c r="U70" s="12" t="str">
        <f>SSN_7!U2711</f>
        <v>0.00</v>
      </c>
      <c r="V70" s="12" t="str">
        <f>SSN_7!V2711</f>
        <v>0.00</v>
      </c>
      <c r="X70" t="e">
        <f>VLOOKUP(K70,$X$1:Y$30,2,FALSE())</f>
        <v>#N/A</v>
      </c>
      <c r="AB70" s="20">
        <f>MATCH("R",$J71:$J$1000,0)</f>
        <v>19</v>
      </c>
      <c r="AC70" s="20">
        <f>ROW()</f>
        <v>70</v>
      </c>
      <c r="AD70" s="24" t="e">
        <f t="shared" ca="1" si="41"/>
        <v>#N/A</v>
      </c>
      <c r="AE70" t="str">
        <f t="shared" ca="1" si="40"/>
        <v>E</v>
      </c>
    </row>
    <row r="71" spans="1:31">
      <c r="A71"/>
      <c r="J71" s="12" t="str">
        <f>SSN_7!J2712</f>
        <v/>
      </c>
      <c r="K71" s="12" t="str">
        <f>SSN_7!K2712</f>
        <v xml:space="preserve">    </v>
      </c>
      <c r="L71" s="12" t="str">
        <f>SSN_7!L2712</f>
        <v>0.10</v>
      </c>
      <c r="M71" s="12" t="str">
        <f>SSN_7!M2712</f>
        <v>0.09</v>
      </c>
      <c r="N71" s="12" t="str">
        <f>SSN_7!N2712</f>
        <v>0.11</v>
      </c>
      <c r="O71" s="12" t="str">
        <f>SSN_7!O2712</f>
        <v>0.12</v>
      </c>
      <c r="P71" s="12" t="str">
        <f>SSN_7!P2712</f>
        <v>0.13</v>
      </c>
      <c r="Q71" s="12" t="str">
        <f>SSN_7!Q2712</f>
        <v>0.04</v>
      </c>
      <c r="R71" s="12" t="str">
        <f>SSN_7!R2712</f>
        <v>0.00</v>
      </c>
      <c r="S71" s="12" t="str">
        <f>SSN_7!S2712</f>
        <v>0.00</v>
      </c>
      <c r="T71" s="12" t="str">
        <f>SSN_7!T2712</f>
        <v>0.00</v>
      </c>
      <c r="U71" s="12" t="str">
        <f>SSN_7!U2712</f>
        <v>0.00</v>
      </c>
      <c r="V71" s="12" t="str">
        <f>SSN_7!V2712</f>
        <v>0.00</v>
      </c>
      <c r="X71" t="e">
        <f>VLOOKUP(K71,$X$1:Y$30,2,FALSE())</f>
        <v>#N/A</v>
      </c>
      <c r="AB71" s="20">
        <f>MATCH("R",$J72:$J$1000,0)</f>
        <v>18</v>
      </c>
      <c r="AC71" s="20">
        <f>ROW()</f>
        <v>71</v>
      </c>
      <c r="AD71" s="24" t="e">
        <f t="shared" ca="1" si="41"/>
        <v>#N/A</v>
      </c>
      <c r="AE71" t="str">
        <f t="shared" ca="1" si="40"/>
        <v>E</v>
      </c>
    </row>
    <row r="72" spans="1:31">
      <c r="A72"/>
      <c r="J72" s="12" t="str">
        <f>SSN_7!J2713</f>
        <v/>
      </c>
      <c r="K72" s="12" t="str">
        <f>SSN_7!K2713</f>
        <v xml:space="preserve">    </v>
      </c>
      <c r="L72" s="12" t="str">
        <f>SSN_7!L2713</f>
        <v>14.9</v>
      </c>
      <c r="M72" s="12" t="str">
        <f>SSN_7!M2713</f>
        <v xml:space="preserve"> 6.5</v>
      </c>
      <c r="N72" s="12" t="str">
        <f>SSN_7!N2713</f>
        <v xml:space="preserve"> 6.5</v>
      </c>
      <c r="O72" s="12" t="str">
        <f>SSN_7!O2713</f>
        <v xml:space="preserve"> 6.5</v>
      </c>
      <c r="P72" s="12" t="str">
        <f>SSN_7!P2713</f>
        <v xml:space="preserve"> 9.3</v>
      </c>
      <c r="Q72" s="12" t="str">
        <f>SSN_7!Q2713</f>
        <v>24.7</v>
      </c>
      <c r="R72" s="12" t="str">
        <f>SSN_7!R2713</f>
        <v xml:space="preserve"> 6.5</v>
      </c>
      <c r="S72" s="12" t="str">
        <f>SSN_7!S2713</f>
        <v xml:space="preserve"> 6.5</v>
      </c>
      <c r="T72" s="12" t="str">
        <f>SSN_7!T2713</f>
        <v xml:space="preserve"> 6.5</v>
      </c>
      <c r="U72" s="12" t="str">
        <f>SSN_7!U2713</f>
        <v xml:space="preserve"> 6.5</v>
      </c>
      <c r="V72" s="12" t="str">
        <f>SSN_7!V2713</f>
        <v xml:space="preserve"> 6.5</v>
      </c>
      <c r="X72" t="e">
        <f>VLOOKUP(K72,$X$1:Y$30,2,FALSE())</f>
        <v>#N/A</v>
      </c>
      <c r="AB72" s="20">
        <f>MATCH("R",$J73:$J$1000,0)</f>
        <v>17</v>
      </c>
      <c r="AC72" s="20">
        <f>ROW()</f>
        <v>72</v>
      </c>
      <c r="AD72" s="24" t="e">
        <f t="shared" ca="1" si="41"/>
        <v>#N/A</v>
      </c>
      <c r="AE72" t="str">
        <f t="shared" ca="1" si="40"/>
        <v>E</v>
      </c>
    </row>
    <row r="73" spans="1:31">
      <c r="A73"/>
      <c r="J73" s="12" t="str">
        <f>SSN_7!J2714</f>
        <v/>
      </c>
      <c r="K73" s="12" t="str">
        <f>SSN_7!K2714</f>
        <v xml:space="preserve">    </v>
      </c>
      <c r="L73" s="12" t="str">
        <f>SSN_7!L2714</f>
        <v xml:space="preserve"> 7.2</v>
      </c>
      <c r="M73" s="12" t="str">
        <f>SSN_7!M2714</f>
        <v xml:space="preserve"> 4.5</v>
      </c>
      <c r="N73" s="12" t="str">
        <f>SSN_7!N2714</f>
        <v xml:space="preserve"> 4.5</v>
      </c>
      <c r="O73" s="12" t="str">
        <f>SSN_7!O2714</f>
        <v xml:space="preserve"> 4.5</v>
      </c>
      <c r="P73" s="12" t="str">
        <f>SSN_7!P2714</f>
        <v xml:space="preserve"> 5.0</v>
      </c>
      <c r="Q73" s="12" t="str">
        <f>SSN_7!Q2714</f>
        <v>17.2</v>
      </c>
      <c r="R73" s="12" t="str">
        <f>SSN_7!R2714</f>
        <v xml:space="preserve"> 4.5</v>
      </c>
      <c r="S73" s="12" t="str">
        <f>SSN_7!S2714</f>
        <v xml:space="preserve"> 4.5</v>
      </c>
      <c r="T73" s="12" t="str">
        <f>SSN_7!T2714</f>
        <v xml:space="preserve"> 4.5</v>
      </c>
      <c r="U73" s="12" t="str">
        <f>SSN_7!U2714</f>
        <v xml:space="preserve"> 4.5</v>
      </c>
      <c r="V73" s="12" t="str">
        <f>SSN_7!V2714</f>
        <v xml:space="preserve"> 4.5</v>
      </c>
      <c r="X73" t="e">
        <f>VLOOKUP(K73,$X$1:Y$30,2,FALSE())</f>
        <v>#N/A</v>
      </c>
      <c r="AB73" s="20">
        <f>MATCH("R",$J74:$J$1000,0)</f>
        <v>16</v>
      </c>
      <c r="AC73" s="20">
        <f>ROW()</f>
        <v>73</v>
      </c>
      <c r="AD73" s="24" t="e">
        <f t="shared" ca="1" si="41"/>
        <v>#N/A</v>
      </c>
      <c r="AE73" t="str">
        <f t="shared" ca="1" si="40"/>
        <v>E</v>
      </c>
    </row>
    <row r="74" spans="1:31">
      <c r="A74"/>
      <c r="J74" s="12" t="str">
        <f>SSN_7!J2715</f>
        <v/>
      </c>
      <c r="K74" s="12" t="str">
        <f>SSN_7!K2715</f>
        <v xml:space="preserve">    </v>
      </c>
      <c r="L74" s="12" t="str">
        <f>SSN_7!L2715</f>
        <v>17.3</v>
      </c>
      <c r="M74" s="12" t="str">
        <f>SSN_7!M2715</f>
        <v>11.4</v>
      </c>
      <c r="N74" s="12" t="str">
        <f>SSN_7!N2715</f>
        <v>11.0</v>
      </c>
      <c r="O74" s="12" t="str">
        <f>SSN_7!O2715</f>
        <v>11.0</v>
      </c>
      <c r="P74" s="12" t="str">
        <f>SSN_7!P2715</f>
        <v>12.7</v>
      </c>
      <c r="Q74" s="12" t="str">
        <f>SSN_7!Q2715</f>
        <v>26.3</v>
      </c>
      <c r="R74" s="12" t="str">
        <f>SSN_7!R2715</f>
        <v>11.4</v>
      </c>
      <c r="S74" s="12" t="str">
        <f>SSN_7!S2715</f>
        <v>11.6</v>
      </c>
      <c r="T74" s="12" t="str">
        <f>SSN_7!T2715</f>
        <v>11.6</v>
      </c>
      <c r="U74" s="12" t="str">
        <f>SSN_7!U2715</f>
        <v>11.6</v>
      </c>
      <c r="V74" s="12" t="str">
        <f>SSN_7!V2715</f>
        <v>11.6</v>
      </c>
      <c r="X74" t="e">
        <f>VLOOKUP(K74,$X$1:Y$30,2,FALSE())</f>
        <v>#N/A</v>
      </c>
      <c r="AB74" s="20">
        <f>MATCH("R",$J75:$J$1000,0)</f>
        <v>15</v>
      </c>
      <c r="AC74" s="20">
        <f>ROW()</f>
        <v>74</v>
      </c>
      <c r="AD74" s="24" t="e">
        <f t="shared" ca="1" si="41"/>
        <v>#N/A</v>
      </c>
      <c r="AE74" t="str">
        <f t="shared" ca="1" si="40"/>
        <v>E</v>
      </c>
    </row>
    <row r="75" spans="1:31">
      <c r="A75"/>
      <c r="J75" s="12" t="str">
        <f>SSN_7!J2716</f>
        <v/>
      </c>
      <c r="K75" s="12" t="str">
        <f>SSN_7!K2716</f>
        <v xml:space="preserve">    </v>
      </c>
      <c r="L75" s="12" t="str">
        <f>SSN_7!L2716</f>
        <v xml:space="preserve"> 8.9</v>
      </c>
      <c r="M75" s="12" t="str">
        <f>SSN_7!M2716</f>
        <v xml:space="preserve"> 8.3</v>
      </c>
      <c r="N75" s="12" t="str">
        <f>SSN_7!N2716</f>
        <v xml:space="preserve"> 7.8</v>
      </c>
      <c r="O75" s="12" t="str">
        <f>SSN_7!O2716</f>
        <v xml:space="preserve"> 7.5</v>
      </c>
      <c r="P75" s="12" t="str">
        <f>SSN_7!P2716</f>
        <v xml:space="preserve"> 7.4</v>
      </c>
      <c r="Q75" s="12" t="str">
        <f>SSN_7!Q2716</f>
        <v>17.9</v>
      </c>
      <c r="R75" s="12" t="str">
        <f>SSN_7!R2716</f>
        <v xml:space="preserve"> 6.9</v>
      </c>
      <c r="S75" s="12" t="str">
        <f>SSN_7!S2716</f>
        <v xml:space="preserve"> 7.3</v>
      </c>
      <c r="T75" s="12" t="str">
        <f>SSN_7!T2716</f>
        <v xml:space="preserve"> 7.4</v>
      </c>
      <c r="U75" s="12" t="str">
        <f>SSN_7!U2716</f>
        <v xml:space="preserve"> 7.4</v>
      </c>
      <c r="V75" s="12" t="str">
        <f>SSN_7!V2716</f>
        <v xml:space="preserve"> 7.4</v>
      </c>
      <c r="X75" t="e">
        <f>VLOOKUP(K75,$X$1:Y$30,2,FALSE())</f>
        <v>#N/A</v>
      </c>
      <c r="AB75" s="20">
        <f>MATCH("R",$J76:$J$1000,0)</f>
        <v>14</v>
      </c>
      <c r="AC75" s="20">
        <f>ROW()</f>
        <v>75</v>
      </c>
      <c r="AD75" s="24" t="e">
        <f t="shared" ca="1" si="41"/>
        <v>#N/A</v>
      </c>
      <c r="AE75" t="str">
        <f t="shared" ca="1" si="40"/>
        <v>E</v>
      </c>
    </row>
    <row r="76" spans="1:31">
      <c r="A76"/>
      <c r="J76" s="12" t="str">
        <f>SSN_7!J2717</f>
        <v/>
      </c>
      <c r="K76" s="12" t="str">
        <f>SSN_7!K2717</f>
        <v xml:space="preserve">    </v>
      </c>
      <c r="L76" s="12" t="str">
        <f>SSN_7!L2717</f>
        <v xml:space="preserve"> 3.4</v>
      </c>
      <c r="M76" s="12" t="str">
        <f>SSN_7!M2717</f>
        <v xml:space="preserve"> 4.0</v>
      </c>
      <c r="N76" s="12" t="str">
        <f>SSN_7!N2717</f>
        <v xml:space="preserve"> 3.6</v>
      </c>
      <c r="O76" s="12" t="str">
        <f>SSN_7!O2717</f>
        <v xml:space="preserve"> 3.4</v>
      </c>
      <c r="P76" s="12" t="str">
        <f>SSN_7!P2717</f>
        <v xml:space="preserve"> 3.3</v>
      </c>
      <c r="Q76" s="12" t="str">
        <f>SSN_7!Q2717</f>
        <v xml:space="preserve"> 3.2</v>
      </c>
      <c r="R76" s="12" t="str">
        <f>SSN_7!R2717</f>
        <v xml:space="preserve"> 3.0</v>
      </c>
      <c r="S76" s="12" t="str">
        <f>SSN_7!S2717</f>
        <v xml:space="preserve"> 2.9</v>
      </c>
      <c r="T76" s="12" t="str">
        <f>SSN_7!T2717</f>
        <v xml:space="preserve"> 2.8</v>
      </c>
      <c r="U76" s="12" t="str">
        <f>SSN_7!U2717</f>
        <v xml:space="preserve"> 2.8</v>
      </c>
      <c r="V76" s="12" t="str">
        <f>SSN_7!V2717</f>
        <v xml:space="preserve"> 2.8</v>
      </c>
      <c r="X76" t="e">
        <f>VLOOKUP(K76,$X$1:Y$30,2,FALSE())</f>
        <v>#N/A</v>
      </c>
      <c r="AB76" s="20">
        <f>MATCH("R",$J77:$J$1000,0)</f>
        <v>13</v>
      </c>
      <c r="AC76" s="20">
        <f>ROW()</f>
        <v>76</v>
      </c>
      <c r="AD76" s="24" t="e">
        <f t="shared" ca="1" si="41"/>
        <v>#N/A</v>
      </c>
      <c r="AE76" t="str">
        <f t="shared" ca="1" si="40"/>
        <v>E</v>
      </c>
    </row>
    <row r="77" spans="1:31">
      <c r="A77"/>
      <c r="J77" s="12" t="str">
        <f>SSN_7!J2718</f>
        <v/>
      </c>
      <c r="K77" s="12" t="str">
        <f>SSN_7!K2718</f>
        <v xml:space="preserve">    </v>
      </c>
      <c r="L77" s="12" t="str">
        <f>SSN_7!L2718</f>
        <v xml:space="preserve"> 3.4</v>
      </c>
      <c r="M77" s="12" t="str">
        <f>SSN_7!M2718</f>
        <v xml:space="preserve"> 4.0</v>
      </c>
      <c r="N77" s="12" t="str">
        <f>SSN_7!N2718</f>
        <v xml:space="preserve"> 3.6</v>
      </c>
      <c r="O77" s="12" t="str">
        <f>SSN_7!O2718</f>
        <v xml:space="preserve"> 3.4</v>
      </c>
      <c r="P77" s="12" t="str">
        <f>SSN_7!P2718</f>
        <v xml:space="preserve"> 3.3</v>
      </c>
      <c r="Q77" s="12" t="str">
        <f>SSN_7!Q2718</f>
        <v xml:space="preserve"> 3.2</v>
      </c>
      <c r="R77" s="12" t="str">
        <f>SSN_7!R2718</f>
        <v xml:space="preserve"> 3.0</v>
      </c>
      <c r="S77" s="12" t="str">
        <f>SSN_7!S2718</f>
        <v xml:space="preserve"> 2.9</v>
      </c>
      <c r="T77" s="12" t="str">
        <f>SSN_7!T2718</f>
        <v xml:space="preserve"> 2.8</v>
      </c>
      <c r="U77" s="12" t="str">
        <f>SSN_7!U2718</f>
        <v xml:space="preserve"> 2.8</v>
      </c>
      <c r="V77" s="12" t="str">
        <f>SSN_7!V2718</f>
        <v xml:space="preserve"> 2.8</v>
      </c>
      <c r="X77" t="e">
        <f>VLOOKUP(K77,$X$1:Y$30,2,FALSE())</f>
        <v>#N/A</v>
      </c>
      <c r="AB77" s="20">
        <f>MATCH("R",$J78:$J$1000,0)</f>
        <v>12</v>
      </c>
      <c r="AC77" s="20">
        <f>ROW()</f>
        <v>77</v>
      </c>
      <c r="AD77" s="24" t="e">
        <f t="shared" ca="1" si="41"/>
        <v>#N/A</v>
      </c>
      <c r="AE77" t="str">
        <f t="shared" ca="1" si="40"/>
        <v>E</v>
      </c>
    </row>
    <row r="78" spans="1:31">
      <c r="A78"/>
      <c r="J78" s="12" t="str">
        <f>SSN_7!J2719</f>
        <v/>
      </c>
      <c r="K78" s="12" t="str">
        <f>SSN_7!K2719</f>
        <v xml:space="preserve">    </v>
      </c>
      <c r="L78" s="12" t="str">
        <f>SSN_7!L2719</f>
        <v xml:space="preserve">  42</v>
      </c>
      <c r="M78" s="12" t="str">
        <f>SSN_7!M2719</f>
        <v xml:space="preserve">  49</v>
      </c>
      <c r="N78" s="12" t="str">
        <f>SSN_7!N2719</f>
        <v xml:space="preserve">  52</v>
      </c>
      <c r="O78" s="12" t="str">
        <f>SSN_7!O2719</f>
        <v xml:space="preserve">  53</v>
      </c>
      <c r="P78" s="12" t="str">
        <f>SSN_7!P2719</f>
        <v xml:space="preserve">  51</v>
      </c>
      <c r="Q78" s="12" t="str">
        <f>SSN_7!Q2719</f>
        <v xml:space="preserve">  16</v>
      </c>
      <c r="R78" s="12" t="str">
        <f>SSN_7!R2719</f>
        <v xml:space="preserve"> -12</v>
      </c>
      <c r="S78" s="12" t="str">
        <f>SSN_7!S2719</f>
        <v xml:space="preserve"> -11</v>
      </c>
      <c r="T78" s="12" t="str">
        <f>SSN_7!T2719</f>
        <v xml:space="preserve"> -10</v>
      </c>
      <c r="U78" s="12" t="str">
        <f>SSN_7!U2719</f>
        <v xml:space="preserve"> -10</v>
      </c>
      <c r="V78" s="12" t="str">
        <f>SSN_7!V2719</f>
        <v xml:space="preserve">  -9</v>
      </c>
      <c r="X78" t="e">
        <f>VLOOKUP(K78,$X$1:Y$30,2,FALSE())</f>
        <v>#N/A</v>
      </c>
      <c r="AB78" s="20">
        <f>MATCH("R",$J79:$J$1000,0)</f>
        <v>11</v>
      </c>
      <c r="AC78" s="20">
        <f>ROW()</f>
        <v>78</v>
      </c>
      <c r="AD78" s="24" t="e">
        <f t="shared" ca="1" si="41"/>
        <v>#N/A</v>
      </c>
      <c r="AE78" t="str">
        <f t="shared" ca="1" si="40"/>
        <v>E</v>
      </c>
    </row>
    <row r="79" spans="1:31">
      <c r="A79"/>
      <c r="J79" s="12" t="str">
        <f>SSN_7!J2720</f>
        <v/>
      </c>
      <c r="K79" s="12" t="str">
        <f>SSN_7!K2720</f>
        <v xml:space="preserve">    </v>
      </c>
      <c r="L79" s="12" t="str">
        <f>SSN_7!L2720</f>
        <v xml:space="preserve">RSI </v>
      </c>
      <c r="M79" s="12" t="str">
        <f>SSN_7!M2720</f>
        <v>oeff</v>
      </c>
      <c r="N79" s="12" t="str">
        <f>SSN_7!N2720</f>
        <v>Dail</v>
      </c>
      <c r="O79" s="12" t="str">
        <f>SSN_7!O2720</f>
        <v xml:space="preserve">)   </v>
      </c>
      <c r="P79" s="12" t="str">
        <f>SSN_7!P2720</f>
        <v xml:space="preserve">    </v>
      </c>
      <c r="Q79" s="12" t="str">
        <f>SSN_7!Q2720</f>
        <v>METH</v>
      </c>
      <c r="R79" s="12" t="str">
        <f>SSN_7!R2720</f>
        <v>D 30</v>
      </c>
      <c r="S79" s="12" t="str">
        <f>SSN_7!S2720</f>
        <v xml:space="preserve">  VO</v>
      </c>
      <c r="T79" s="12" t="str">
        <f>SSN_7!T2720</f>
        <v xml:space="preserve">CAP </v>
      </c>
      <c r="U79" s="12" t="str">
        <f>SSN_7!U2720</f>
        <v>6.12</v>
      </c>
      <c r="V79" s="12" t="str">
        <f>SSN_7!V2720</f>
        <v xml:space="preserve">7W  </v>
      </c>
      <c r="X79" t="e">
        <f>VLOOKUP(K79,$X$1:Y$30,2,FALSE())</f>
        <v>#N/A</v>
      </c>
      <c r="AB79" s="20">
        <f>MATCH("R",$J80:$J$1000,0)</f>
        <v>10</v>
      </c>
      <c r="AC79" s="20">
        <f>ROW()</f>
        <v>79</v>
      </c>
      <c r="AD79" s="24" t="e">
        <f t="shared" ca="1" si="41"/>
        <v>#N/A</v>
      </c>
      <c r="AE79" t="str">
        <f t="shared" ca="1" si="40"/>
        <v>E</v>
      </c>
    </row>
    <row r="80" spans="1:31">
      <c r="A80"/>
      <c r="J80" s="12" t="str">
        <f>SSN_7!J2721</f>
        <v/>
      </c>
      <c r="K80" s="12" t="str">
        <f>SSN_7!K2721</f>
        <v/>
      </c>
      <c r="L80" s="12" t="str">
        <f>SSN_7!L2721</f>
        <v/>
      </c>
      <c r="M80" s="12" t="str">
        <f>SSN_7!M2721</f>
        <v/>
      </c>
      <c r="N80" s="12" t="str">
        <f>SSN_7!N2721</f>
        <v/>
      </c>
      <c r="O80" s="12" t="str">
        <f>SSN_7!O2721</f>
        <v/>
      </c>
      <c r="P80" s="12" t="str">
        <f>SSN_7!P2721</f>
        <v/>
      </c>
      <c r="Q80" s="12" t="str">
        <f>SSN_7!Q2721</f>
        <v/>
      </c>
      <c r="R80" s="12" t="str">
        <f>SSN_7!R2721</f>
        <v/>
      </c>
      <c r="S80" s="12" t="str">
        <f>SSN_7!S2721</f>
        <v/>
      </c>
      <c r="T80" s="12" t="str">
        <f>SSN_7!T2721</f>
        <v/>
      </c>
      <c r="U80" s="12" t="str">
        <f>SSN_7!U2721</f>
        <v/>
      </c>
      <c r="V80" s="12" t="str">
        <f>SSN_7!V2721</f>
        <v/>
      </c>
      <c r="X80" t="e">
        <f>VLOOKUP(K80,$X$1:Y$30,2,FALSE())</f>
        <v>#N/A</v>
      </c>
      <c r="AB80" s="20">
        <f>MATCH("R",$J81:$J$1000,0)</f>
        <v>9</v>
      </c>
      <c r="AC80" s="20">
        <f>ROW()</f>
        <v>80</v>
      </c>
      <c r="AD80" s="24" t="e">
        <f t="shared" ca="1" si="41"/>
        <v>#N/A</v>
      </c>
      <c r="AE80" t="str">
        <f t="shared" ca="1" si="40"/>
        <v>E</v>
      </c>
    </row>
    <row r="81" spans="1:31">
      <c r="A81"/>
      <c r="J81" s="12" t="str">
        <f>SSN_7!J2722</f>
        <v/>
      </c>
      <c r="K81" s="12" t="str">
        <f>SSN_7!K2722</f>
        <v>Jan,</v>
      </c>
      <c r="L81" s="12" t="str">
        <f>SSN_7!L2722</f>
        <v>1 20</v>
      </c>
      <c r="M81" s="12" t="str">
        <f>SSN_7!M2722</f>
        <v xml:space="preserve">6   </v>
      </c>
      <c r="N81" s="12" t="str">
        <f>SSN_7!N2722</f>
        <v xml:space="preserve">    </v>
      </c>
      <c r="O81" s="12" t="str">
        <f>SSN_7!O2722</f>
        <v xml:space="preserve"> SSN</v>
      </c>
      <c r="P81" s="12" t="str">
        <f>SSN_7!P2722</f>
        <v>= 15</v>
      </c>
      <c r="Q81" s="12" t="str">
        <f>SSN_7!Q2722</f>
        <v xml:space="preserve">.   </v>
      </c>
      <c r="R81" s="12" t="str">
        <f>SSN_7!R2722</f>
        <v xml:space="preserve">    </v>
      </c>
      <c r="S81" s="12" t="str">
        <f>SSN_7!S2722</f>
        <v xml:space="preserve">    </v>
      </c>
      <c r="T81" s="12" t="str">
        <f>SSN_7!T2722</f>
        <v xml:space="preserve">  Mi</v>
      </c>
      <c r="U81" s="12" t="str">
        <f>SSN_7!U2722</f>
        <v>imum</v>
      </c>
      <c r="V81" s="12" t="str">
        <f>SSN_7!V2722</f>
        <v>Angl</v>
      </c>
      <c r="X81" t="e">
        <f>VLOOKUP(K81,$X$1:Y$30,2,FALSE())</f>
        <v>#N/A</v>
      </c>
      <c r="AB81" s="20">
        <f>MATCH("R",$J82:$J$1000,0)</f>
        <v>8</v>
      </c>
      <c r="AC81" s="20">
        <f>ROW()</f>
        <v>81</v>
      </c>
      <c r="AD81" s="24" t="e">
        <f t="shared" ca="1" si="41"/>
        <v>#N/A</v>
      </c>
      <c r="AE81" t="str">
        <f t="shared" ca="1" si="40"/>
        <v>E</v>
      </c>
    </row>
    <row r="82" spans="1:31">
      <c r="A82"/>
      <c r="J82" s="12" t="str">
        <f>SSN_7!J2723</f>
        <v/>
      </c>
      <c r="K82" s="12" t="str">
        <f>SSN_7!K2723</f>
        <v>HOME</v>
      </c>
      <c r="L82" s="12" t="str">
        <f>SSN_7!L2723</f>
        <v xml:space="preserve">    </v>
      </c>
      <c r="M82" s="12" t="str">
        <f>SSN_7!M2723</f>
        <v xml:space="preserve">    </v>
      </c>
      <c r="N82" s="12" t="str">
        <f>SSN_7!N2723</f>
        <v xml:space="preserve">    </v>
      </c>
      <c r="O82" s="12" t="str">
        <f>SSN_7!O2723</f>
        <v>AUST</v>
      </c>
      <c r="P82" s="12" t="str">
        <f>SSN_7!P2723</f>
        <v xml:space="preserve">N   </v>
      </c>
      <c r="Q82" s="12" t="str">
        <f>SSN_7!Q2723</f>
        <v xml:space="preserve">    </v>
      </c>
      <c r="R82" s="12" t="str">
        <f>SSN_7!R2723</f>
        <v xml:space="preserve">    </v>
      </c>
      <c r="S82" s="12" t="str">
        <f>SSN_7!S2723</f>
        <v xml:space="preserve">  AZ</v>
      </c>
      <c r="T82" s="12" t="str">
        <f>SSN_7!T2723</f>
        <v>MUTH</v>
      </c>
      <c r="U82" s="12" t="str">
        <f>SSN_7!U2723</f>
        <v xml:space="preserve">    </v>
      </c>
      <c r="V82" s="12" t="str">
        <f>SSN_7!V2723</f>
        <v xml:space="preserve">    </v>
      </c>
      <c r="X82" t="e">
        <f>VLOOKUP(K82,$X$1:Y$30,2,FALSE())</f>
        <v>#N/A</v>
      </c>
      <c r="AB82" s="20">
        <f>MATCH("R",$J83:$J$1000,0)</f>
        <v>7</v>
      </c>
      <c r="AC82" s="20">
        <f>ROW()</f>
        <v>82</v>
      </c>
      <c r="AD82" s="24" t="e">
        <f t="shared" ca="1" si="41"/>
        <v>#N/A</v>
      </c>
      <c r="AE82" t="str">
        <f t="shared" ca="1" si="40"/>
        <v>E</v>
      </c>
    </row>
    <row r="83" spans="1:31">
      <c r="A83"/>
      <c r="J83" s="12" t="str">
        <f>SSN_7!J2724</f>
        <v/>
      </c>
      <c r="K83" s="12" t="str">
        <f>SSN_7!K2724</f>
        <v>32.9</v>
      </c>
      <c r="L83" s="12" t="str">
        <f>SSN_7!L2724</f>
        <v xml:space="preserve"> N  </v>
      </c>
      <c r="M83" s="12" t="str">
        <f>SSN_7!M2724</f>
        <v>96.6</v>
      </c>
      <c r="N83" s="12" t="str">
        <f>SSN_7!N2724</f>
        <v xml:space="preserve"> W -</v>
      </c>
      <c r="O83" s="12" t="str">
        <f>SSN_7!O2724</f>
        <v>30.2</v>
      </c>
      <c r="P83" s="12" t="str">
        <f>SSN_7!P2724</f>
        <v xml:space="preserve"> N  </v>
      </c>
      <c r="Q83" s="12" t="str">
        <f>SSN_7!Q2724</f>
        <v>97.7</v>
      </c>
      <c r="R83" s="12" t="str">
        <f>SSN_7!R2724</f>
        <v xml:space="preserve"> W  </v>
      </c>
      <c r="S83" s="12" t="str">
        <f>SSN_7!S2724</f>
        <v xml:space="preserve"> 199</v>
      </c>
      <c r="T83" s="12" t="str">
        <f>SSN_7!T2724</f>
        <v xml:space="preserve">97  </v>
      </c>
      <c r="U83" s="12" t="str">
        <f>SSN_7!U2724</f>
        <v>19.3</v>
      </c>
      <c r="V83" s="12" t="str">
        <f>SSN_7!V2724</f>
        <v xml:space="preserve">    </v>
      </c>
      <c r="X83" t="e">
        <f>VLOOKUP(K83,$X$1:Y$30,2,FALSE())</f>
        <v>#N/A</v>
      </c>
      <c r="AB83" s="20">
        <f>MATCH("R",$J84:$J$1000,0)</f>
        <v>6</v>
      </c>
      <c r="AC83" s="20">
        <f>ROW()</f>
        <v>83</v>
      </c>
      <c r="AD83" s="24" t="e">
        <f t="shared" ca="1" si="41"/>
        <v>#N/A</v>
      </c>
      <c r="AE83" t="str">
        <f t="shared" ca="1" si="40"/>
        <v>E</v>
      </c>
    </row>
    <row r="84" spans="1:31">
      <c r="A84"/>
      <c r="J84" s="12" t="str">
        <f>SSN_7!J2725</f>
        <v/>
      </c>
      <c r="K84" s="12" t="str">
        <f>SSN_7!K2725</f>
        <v>XMTR</v>
      </c>
      <c r="L84" s="12" t="str">
        <f>SSN_7!L2725</f>
        <v xml:space="preserve"> 2-3</v>
      </c>
      <c r="M84" s="12" t="str">
        <f>SSN_7!M2725</f>
        <v xml:space="preserve"> ION</v>
      </c>
      <c r="N84" s="12" t="str">
        <f>SSN_7!N2725</f>
        <v>AP #</v>
      </c>
      <c r="O84" s="12" t="str">
        <f>SSN_7!O2725</f>
        <v>3[sa</v>
      </c>
      <c r="P84" s="12" t="str">
        <f>SSN_7!P2725</f>
        <v>ples</v>
      </c>
      <c r="Q84" s="12" t="str">
        <f>SSN_7!Q2725</f>
        <v>SAMP</v>
      </c>
      <c r="R84" s="12" t="str">
        <f>SSN_7!R2725</f>
        <v>E.23</v>
      </c>
      <c r="S84" s="12" t="str">
        <f>SSN_7!S2725</f>
        <v xml:space="preserve">   ]</v>
      </c>
      <c r="T84" s="12" t="str">
        <f>SSN_7!T2725</f>
        <v xml:space="preserve">Az= </v>
      </c>
      <c r="U84" s="12" t="str">
        <f>SSN_7!U2725</f>
        <v xml:space="preserve">0.0 </v>
      </c>
      <c r="V84" s="12" t="str">
        <f>SSN_7!V2725</f>
        <v>FFaz</v>
      </c>
      <c r="X84" t="e">
        <f>VLOOKUP(K84,$X$1:Y$30,2,FALSE())</f>
        <v>#N/A</v>
      </c>
      <c r="AB84" s="20">
        <f>MATCH("R",$J85:$J$1000,0)</f>
        <v>5</v>
      </c>
      <c r="AC84" s="20">
        <f>ROW()</f>
        <v>84</v>
      </c>
      <c r="AD84" s="24" t="e">
        <f t="shared" ca="1" si="41"/>
        <v>#N/A</v>
      </c>
      <c r="AE84" t="str">
        <f t="shared" ca="1" si="40"/>
        <v>E</v>
      </c>
    </row>
    <row r="85" spans="1:31">
      <c r="A85"/>
      <c r="J85" s="12" t="str">
        <f>SSN_7!J2726</f>
        <v/>
      </c>
      <c r="K85" s="12" t="str">
        <f>SSN_7!K2726</f>
        <v>RCVR</v>
      </c>
      <c r="L85" s="12" t="str">
        <f>SSN_7!L2726</f>
        <v xml:space="preserve"> 2-3</v>
      </c>
      <c r="M85" s="12" t="str">
        <f>SSN_7!M2726</f>
        <v xml:space="preserve"> ION</v>
      </c>
      <c r="N85" s="12" t="str">
        <f>SSN_7!N2726</f>
        <v>AP #</v>
      </c>
      <c r="O85" s="12" t="str">
        <f>SSN_7!O2726</f>
        <v>3[sa</v>
      </c>
      <c r="P85" s="12" t="str">
        <f>SSN_7!P2726</f>
        <v>ples</v>
      </c>
      <c r="Q85" s="12" t="str">
        <f>SSN_7!Q2726</f>
        <v>SAMP</v>
      </c>
      <c r="R85" s="12" t="str">
        <f>SSN_7!R2726</f>
        <v>E.23</v>
      </c>
      <c r="S85" s="12" t="str">
        <f>SSN_7!S2726</f>
        <v xml:space="preserve">   ]</v>
      </c>
      <c r="T85" s="12" t="str">
        <f>SSN_7!T2726</f>
        <v xml:space="preserve">Az= </v>
      </c>
      <c r="U85" s="12" t="str">
        <f>SSN_7!U2726</f>
        <v xml:space="preserve">0.0 </v>
      </c>
      <c r="V85" s="12" t="str">
        <f>SSN_7!V2726</f>
        <v>FFaz</v>
      </c>
      <c r="X85" t="e">
        <f>VLOOKUP(K85,$X$1:Y$30,2,FALSE())</f>
        <v>#N/A</v>
      </c>
      <c r="AB85" s="20">
        <f>MATCH("R",$J86:$J$1000,0)</f>
        <v>4</v>
      </c>
      <c r="AC85" s="20">
        <f>ROW()</f>
        <v>85</v>
      </c>
      <c r="AD85" s="24" t="e">
        <f t="shared" ca="1" si="41"/>
        <v>#N/A</v>
      </c>
      <c r="AE85" t="str">
        <f t="shared" ca="1" si="40"/>
        <v>E</v>
      </c>
    </row>
    <row r="86" spans="1:31">
      <c r="A86"/>
      <c r="J86" s="12" t="str">
        <f>SSN_7!J2727</f>
        <v/>
      </c>
      <c r="K86" s="12" t="str">
        <f>SSN_7!K2727</f>
        <v>3 MH</v>
      </c>
      <c r="L86" s="12" t="str">
        <f>SSN_7!L2727</f>
        <v xml:space="preserve"> NOI</v>
      </c>
      <c r="M86" s="12" t="str">
        <f>SSN_7!M2727</f>
        <v xml:space="preserve">E = </v>
      </c>
      <c r="N86" s="12" t="str">
        <f>SSN_7!N2727</f>
        <v>145.</v>
      </c>
      <c r="O86" s="12" t="str">
        <f>SSN_7!O2727</f>
        <v xml:space="preserve"> dBW</v>
      </c>
      <c r="P86" s="12" t="str">
        <f>SSN_7!P2727</f>
        <v xml:space="preserve">    </v>
      </c>
      <c r="Q86" s="12" t="str">
        <f>SSN_7!Q2727</f>
        <v xml:space="preserve">EQ. </v>
      </c>
      <c r="R86" s="12" t="str">
        <f>SSN_7!R2727</f>
        <v>EL =</v>
      </c>
      <c r="S86" s="12" t="str">
        <f>SSN_7!S2727</f>
        <v xml:space="preserve">90% </v>
      </c>
      <c r="T86" s="12" t="str">
        <f>SSN_7!T2727</f>
        <v xml:space="preserve">  RE</v>
      </c>
      <c r="U86" s="12" t="str">
        <f>SSN_7!U2727</f>
        <v>. SN</v>
      </c>
      <c r="V86" s="12" t="str">
        <f>SSN_7!V2727</f>
        <v xml:space="preserve"> = 7</v>
      </c>
      <c r="X86" t="e">
        <f>VLOOKUP(K86,$X$1:Y$30,2,FALSE())</f>
        <v>#N/A</v>
      </c>
      <c r="AB86" s="20">
        <f>MATCH("R",$J87:$J$1000,0)</f>
        <v>3</v>
      </c>
      <c r="AC86" s="20">
        <f>ROW()</f>
        <v>86</v>
      </c>
      <c r="AD86" s="24" t="e">
        <f t="shared" ca="1" si="41"/>
        <v>#N/A</v>
      </c>
      <c r="AE86" t="str">
        <f t="shared" ca="1" si="40"/>
        <v>E</v>
      </c>
    </row>
    <row r="87" spans="1:31">
      <c r="A87"/>
      <c r="J87" s="12" t="str">
        <f>SSN_7!J2728</f>
        <v/>
      </c>
      <c r="K87" s="12" t="str">
        <f>SSN_7!K2728</f>
        <v>MULT</v>
      </c>
      <c r="L87" s="12" t="str">
        <f>SSN_7!L2728</f>
        <v>PATH</v>
      </c>
      <c r="M87" s="12" t="str">
        <f>SSN_7!M2728</f>
        <v>POWE</v>
      </c>
      <c r="N87" s="12" t="str">
        <f>SSN_7!N2728</f>
        <v xml:space="preserve"> TOL</v>
      </c>
      <c r="O87" s="12" t="str">
        <f>SSN_7!O2728</f>
        <v>RANC</v>
      </c>
      <c r="P87" s="12" t="str">
        <f>SSN_7!P2728</f>
        <v xml:space="preserve"> =  </v>
      </c>
      <c r="Q87" s="12" t="str">
        <f>SSN_7!Q2728</f>
        <v>.0 d</v>
      </c>
      <c r="R87" s="12" t="str">
        <f>SSN_7!R2728</f>
        <v xml:space="preserve">   M</v>
      </c>
      <c r="S87" s="12" t="str">
        <f>SSN_7!S2728</f>
        <v>LTIP</v>
      </c>
      <c r="T87" s="12" t="str">
        <f>SSN_7!T2728</f>
        <v>TH D</v>
      </c>
      <c r="U87" s="12" t="str">
        <f>SSN_7!U2728</f>
        <v xml:space="preserve">LAY </v>
      </c>
      <c r="V87" s="12" t="str">
        <f>SSN_7!V2728</f>
        <v>OLER</v>
      </c>
      <c r="X87" t="e">
        <f>VLOOKUP(K87,$X$1:Y$30,2,FALSE())</f>
        <v>#N/A</v>
      </c>
      <c r="AB87" s="20">
        <f>MATCH("R",$J88:$J$1000,0)</f>
        <v>2</v>
      </c>
      <c r="AC87" s="20">
        <f>ROW()</f>
        <v>87</v>
      </c>
      <c r="AD87" s="24" t="e">
        <f t="shared" ca="1" si="41"/>
        <v>#N/A</v>
      </c>
      <c r="AE87" t="str">
        <f t="shared" ca="1" si="40"/>
        <v>E</v>
      </c>
    </row>
    <row r="88" spans="1:31">
      <c r="A88"/>
      <c r="J88" s="12" t="str">
        <f>SSN_7!J2729</f>
        <v/>
      </c>
      <c r="K88" s="12" t="str">
        <f>SSN_7!K2729</f>
        <v/>
      </c>
      <c r="L88" s="12" t="str">
        <f>SSN_7!L2729</f>
        <v/>
      </c>
      <c r="M88" s="12" t="str">
        <f>SSN_7!M2729</f>
        <v/>
      </c>
      <c r="N88" s="12" t="str">
        <f>SSN_7!N2729</f>
        <v/>
      </c>
      <c r="O88" s="12" t="str">
        <f>SSN_7!O2729</f>
        <v/>
      </c>
      <c r="P88" s="12" t="str">
        <f>SSN_7!P2729</f>
        <v/>
      </c>
      <c r="Q88" s="12" t="str">
        <f>SSN_7!Q2729</f>
        <v/>
      </c>
      <c r="R88" s="12" t="str">
        <f>SSN_7!R2729</f>
        <v/>
      </c>
      <c r="S88" s="12" t="str">
        <f>SSN_7!S2729</f>
        <v/>
      </c>
      <c r="T88" s="12" t="str">
        <f>SSN_7!T2729</f>
        <v/>
      </c>
      <c r="U88" s="12" t="str">
        <f>SSN_7!U2729</f>
        <v/>
      </c>
      <c r="V88" s="12" t="str">
        <f>SSN_7!V2729</f>
        <v/>
      </c>
      <c r="X88" t="e">
        <f>VLOOKUP(K88,$X$1:Y$30,2,FALSE())</f>
        <v>#N/A</v>
      </c>
      <c r="AB88" s="20">
        <f>MATCH("R",$J89:$J$1000,0)</f>
        <v>1</v>
      </c>
      <c r="AC88" s="20">
        <f>ROW()</f>
        <v>88</v>
      </c>
      <c r="AD88" s="24" t="e">
        <f t="shared" ca="1" si="41"/>
        <v>#N/A</v>
      </c>
      <c r="AE88" t="str">
        <f t="shared" ca="1" si="40"/>
        <v>E</v>
      </c>
    </row>
    <row r="89" spans="1:31">
      <c r="A89"/>
      <c r="J89" s="12" t="str">
        <f>SSN_7!J2730</f>
        <v>R</v>
      </c>
      <c r="K89" s="12" t="str">
        <f>SSN_7!K2730</f>
        <v xml:space="preserve"> 3.0</v>
      </c>
      <c r="L89" s="12" t="str">
        <f>SSN_7!L2730</f>
        <v xml:space="preserve"> 7.1</v>
      </c>
      <c r="M89" s="12" t="str">
        <f>SSN_7!M2730</f>
        <v xml:space="preserve"> 2.0</v>
      </c>
      <c r="N89" s="12" t="str">
        <f>SSN_7!N2730</f>
        <v xml:space="preserve"> 4.0</v>
      </c>
      <c r="O89" s="12" t="str">
        <f>SSN_7!O2730</f>
        <v xml:space="preserve"> 5.4</v>
      </c>
      <c r="P89" s="12" t="str">
        <f>SSN_7!P2730</f>
        <v xml:space="preserve"> 7.3</v>
      </c>
      <c r="Q89" s="12" t="str">
        <f>SSN_7!Q2730</f>
        <v>10.2</v>
      </c>
      <c r="R89" s="12" t="str">
        <f>SSN_7!R2730</f>
        <v>14.4</v>
      </c>
      <c r="S89" s="12" t="str">
        <f>SSN_7!S2730</f>
        <v>18.2</v>
      </c>
      <c r="T89" s="12" t="str">
        <f>SSN_7!T2730</f>
        <v>21.5</v>
      </c>
      <c r="U89" s="12" t="str">
        <f>SSN_7!U2730</f>
        <v>25.0</v>
      </c>
      <c r="V89" s="12" t="str">
        <f>SSN_7!V2730</f>
        <v>29.0</v>
      </c>
      <c r="X89" t="str">
        <f>VLOOKUP(K89,$X$1:Y$30,2,FALSE())</f>
        <v>0300</v>
      </c>
      <c r="AB89" s="20">
        <f>MATCH("R",$J90:$J$1000,0)</f>
        <v>23</v>
      </c>
      <c r="AC89" s="20">
        <f>ROW()</f>
        <v>89</v>
      </c>
      <c r="AD89" s="24" t="e">
        <f t="shared" ca="1" si="41"/>
        <v>#N/A</v>
      </c>
      <c r="AE89" t="str">
        <f t="shared" ca="1" si="40"/>
        <v>E</v>
      </c>
    </row>
    <row r="90" spans="1:31">
      <c r="A90"/>
      <c r="J90" s="12" t="str">
        <f>SSN_7!J2731</f>
        <v/>
      </c>
      <c r="K90" s="12" t="str">
        <f>SSN_7!K2731</f>
        <v xml:space="preserve">    </v>
      </c>
      <c r="L90" s="12" t="str">
        <f>SSN_7!L2731</f>
        <v xml:space="preserve"> 1F2</v>
      </c>
      <c r="M90" s="12" t="str">
        <f>SSN_7!M2731</f>
        <v xml:space="preserve"> 1F2</v>
      </c>
      <c r="N90" s="12" t="str">
        <f>SSN_7!N2731</f>
        <v xml:space="preserve"> 1F2</v>
      </c>
      <c r="O90" s="12" t="str">
        <f>SSN_7!O2731</f>
        <v xml:space="preserve"> 1F2</v>
      </c>
      <c r="P90" s="12" t="str">
        <f>SSN_7!P2731</f>
        <v xml:space="preserve"> 1F2</v>
      </c>
      <c r="Q90" s="12" t="str">
        <f>SSN_7!Q2731</f>
        <v xml:space="preserve"> 1F2</v>
      </c>
      <c r="R90" s="12" t="str">
        <f>SSN_7!R2731</f>
        <v xml:space="preserve"> 1F2</v>
      </c>
      <c r="S90" s="12" t="str">
        <f>SSN_7!S2731</f>
        <v xml:space="preserve"> 1F2</v>
      </c>
      <c r="T90" s="12" t="str">
        <f>SSN_7!T2731</f>
        <v xml:space="preserve"> 1F2</v>
      </c>
      <c r="U90" s="12" t="str">
        <f>SSN_7!U2731</f>
        <v xml:space="preserve"> 1F2</v>
      </c>
      <c r="V90" s="12" t="str">
        <f>SSN_7!V2731</f>
        <v xml:space="preserve"> 1F2</v>
      </c>
      <c r="X90" t="e">
        <f>VLOOKUP(K90,$X$1:Y$30,2,FALSE())</f>
        <v>#N/A</v>
      </c>
      <c r="AB90" s="20">
        <f>MATCH("R",$J91:$J$1000,0)</f>
        <v>22</v>
      </c>
      <c r="AC90" s="20">
        <f>ROW()</f>
        <v>90</v>
      </c>
      <c r="AD90" s="24" t="e">
        <f t="shared" ca="1" si="41"/>
        <v>#N/A</v>
      </c>
      <c r="AE90" t="str">
        <f t="shared" ca="1" si="40"/>
        <v>E</v>
      </c>
    </row>
    <row r="91" spans="1:31">
      <c r="A91"/>
      <c r="J91" s="12" t="str">
        <f>SSN_7!J2732</f>
        <v/>
      </c>
      <c r="K91" s="12" t="str">
        <f>SSN_7!K2732</f>
        <v xml:space="preserve">    </v>
      </c>
      <c r="L91" s="12" t="str">
        <f>SSN_7!L2732</f>
        <v>66.2</v>
      </c>
      <c r="M91" s="12" t="str">
        <f>SSN_7!M2732</f>
        <v>56.0</v>
      </c>
      <c r="N91" s="12" t="str">
        <f>SSN_7!N2732</f>
        <v>57.0</v>
      </c>
      <c r="O91" s="12" t="str">
        <f>SSN_7!O2732</f>
        <v>59.4</v>
      </c>
      <c r="P91" s="12" t="str">
        <f>SSN_7!P2732</f>
        <v>66.2</v>
      </c>
      <c r="Q91" s="12" t="str">
        <f>SSN_7!Q2732</f>
        <v>66.2</v>
      </c>
      <c r="R91" s="12" t="str">
        <f>SSN_7!R2732</f>
        <v>66.2</v>
      </c>
      <c r="S91" s="12" t="str">
        <f>SSN_7!S2732</f>
        <v>66.2</v>
      </c>
      <c r="T91" s="12" t="str">
        <f>SSN_7!T2732</f>
        <v>66.2</v>
      </c>
      <c r="U91" s="12" t="str">
        <f>SSN_7!U2732</f>
        <v>66.2</v>
      </c>
      <c r="V91" s="12" t="str">
        <f>SSN_7!V2732</f>
        <v>66.2</v>
      </c>
      <c r="X91" t="e">
        <f>VLOOKUP(K91,$X$1:Y$30,2,FALSE())</f>
        <v>#N/A</v>
      </c>
      <c r="AB91" s="20">
        <f>MATCH("R",$J92:$J$1000,0)</f>
        <v>21</v>
      </c>
      <c r="AC91" s="20">
        <f>ROW()</f>
        <v>91</v>
      </c>
      <c r="AD91" s="24" t="e">
        <f t="shared" ca="1" si="41"/>
        <v>#N/A</v>
      </c>
      <c r="AE91" t="str">
        <f t="shared" ca="1" si="40"/>
        <v>E</v>
      </c>
    </row>
    <row r="92" spans="1:31">
      <c r="A92"/>
      <c r="J92" s="12" t="str">
        <f>SSN_7!J2733</f>
        <v/>
      </c>
      <c r="K92" s="12" t="str">
        <f>SSN_7!K2733</f>
        <v xml:space="preserve">    </v>
      </c>
      <c r="L92" s="12" t="str">
        <f>SSN_7!L2733</f>
        <v xml:space="preserve"> 2.8</v>
      </c>
      <c r="M92" s="12" t="str">
        <f>SSN_7!M2733</f>
        <v xml:space="preserve"> 2.0</v>
      </c>
      <c r="N92" s="12" t="str">
        <f>SSN_7!N2733</f>
        <v xml:space="preserve"> 2.1</v>
      </c>
      <c r="O92" s="12" t="str">
        <f>SSN_7!O2733</f>
        <v xml:space="preserve"> 2.2</v>
      </c>
      <c r="P92" s="12" t="str">
        <f>SSN_7!P2733</f>
        <v xml:space="preserve"> 2.8</v>
      </c>
      <c r="Q92" s="12" t="str">
        <f>SSN_7!Q2733</f>
        <v xml:space="preserve"> 2.8</v>
      </c>
      <c r="R92" s="12" t="str">
        <f>SSN_7!R2733</f>
        <v xml:space="preserve"> 2.8</v>
      </c>
      <c r="S92" s="12" t="str">
        <f>SSN_7!S2733</f>
        <v xml:space="preserve"> 2.8</v>
      </c>
      <c r="T92" s="12" t="str">
        <f>SSN_7!T2733</f>
        <v xml:space="preserve"> 2.8</v>
      </c>
      <c r="U92" s="12" t="str">
        <f>SSN_7!U2733</f>
        <v xml:space="preserve"> 2.8</v>
      </c>
      <c r="V92" s="12" t="str">
        <f>SSN_7!V2733</f>
        <v xml:space="preserve"> 2.8</v>
      </c>
      <c r="X92" t="e">
        <f>VLOOKUP(K92,$X$1:Y$30,2,FALSE())</f>
        <v>#N/A</v>
      </c>
      <c r="AB92" s="20">
        <f>MATCH("R",$J93:$J$1000,0)</f>
        <v>20</v>
      </c>
      <c r="AC92" s="20">
        <f>ROW()</f>
        <v>92</v>
      </c>
      <c r="AD92" s="24" t="e">
        <f t="shared" ca="1" si="41"/>
        <v>#N/A</v>
      </c>
      <c r="AE92" t="str">
        <f t="shared" ca="1" si="40"/>
        <v>E</v>
      </c>
    </row>
    <row r="93" spans="1:31">
      <c r="A93"/>
      <c r="J93" s="12" t="str">
        <f>SSN_7!J2734</f>
        <v/>
      </c>
      <c r="K93" s="12" t="str">
        <f>SSN_7!K2734</f>
        <v xml:space="preserve">    </v>
      </c>
      <c r="L93" s="12" t="str">
        <f>SSN_7!L2734</f>
        <v xml:space="preserve"> 391</v>
      </c>
      <c r="M93" s="12" t="str">
        <f>SSN_7!M2734</f>
        <v xml:space="preserve"> 252</v>
      </c>
      <c r="N93" s="12" t="str">
        <f>SSN_7!N2734</f>
        <v xml:space="preserve"> 262</v>
      </c>
      <c r="O93" s="12" t="str">
        <f>SSN_7!O2734</f>
        <v xml:space="preserve"> 288</v>
      </c>
      <c r="P93" s="12" t="str">
        <f>SSN_7!P2734</f>
        <v xml:space="preserve"> 391</v>
      </c>
      <c r="Q93" s="12" t="str">
        <f>SSN_7!Q2734</f>
        <v xml:space="preserve"> 391</v>
      </c>
      <c r="R93" s="12" t="str">
        <f>SSN_7!R2734</f>
        <v xml:space="preserve"> 391</v>
      </c>
      <c r="S93" s="12" t="str">
        <f>SSN_7!S2734</f>
        <v xml:space="preserve"> 391</v>
      </c>
      <c r="T93" s="12" t="str">
        <f>SSN_7!T2734</f>
        <v xml:space="preserve"> 391</v>
      </c>
      <c r="U93" s="12" t="str">
        <f>SSN_7!U2734</f>
        <v xml:space="preserve"> 391</v>
      </c>
      <c r="V93" s="12" t="str">
        <f>SSN_7!V2734</f>
        <v xml:space="preserve"> 391</v>
      </c>
      <c r="X93" t="e">
        <f>VLOOKUP(K93,$X$1:Y$30,2,FALSE())</f>
        <v>#N/A</v>
      </c>
      <c r="AB93" s="20">
        <f>MATCH("R",$J94:$J$1000,0)</f>
        <v>19</v>
      </c>
      <c r="AC93" s="20">
        <f>ROW()</f>
        <v>93</v>
      </c>
      <c r="AD93" s="24" t="e">
        <f t="shared" ca="1" si="41"/>
        <v>#N/A</v>
      </c>
      <c r="AE93" t="str">
        <f t="shared" ca="1" si="40"/>
        <v>E</v>
      </c>
    </row>
    <row r="94" spans="1:31">
      <c r="A94"/>
      <c r="J94" s="12" t="str">
        <f>SSN_7!J2735</f>
        <v/>
      </c>
      <c r="K94" s="12" t="str">
        <f>SSN_7!K2735</f>
        <v xml:space="preserve">    </v>
      </c>
      <c r="L94" s="12" t="str">
        <f>SSN_7!L2735</f>
        <v>0.50</v>
      </c>
      <c r="M94" s="12" t="str">
        <f>SSN_7!M2735</f>
        <v>1.00</v>
      </c>
      <c r="N94" s="12" t="str">
        <f>SSN_7!N2735</f>
        <v>1.00</v>
      </c>
      <c r="O94" s="12" t="str">
        <f>SSN_7!O2735</f>
        <v>0.98</v>
      </c>
      <c r="P94" s="12" t="str">
        <f>SSN_7!P2735</f>
        <v>0.37</v>
      </c>
      <c r="Q94" s="12" t="str">
        <f>SSN_7!Q2735</f>
        <v>0.00</v>
      </c>
      <c r="R94" s="12" t="str">
        <f>SSN_7!R2735</f>
        <v>0.00</v>
      </c>
      <c r="S94" s="12" t="str">
        <f>SSN_7!S2735</f>
        <v>0.00</v>
      </c>
      <c r="T94" s="12" t="str">
        <f>SSN_7!T2735</f>
        <v>0.00</v>
      </c>
      <c r="U94" s="12" t="str">
        <f>SSN_7!U2735</f>
        <v>0.00</v>
      </c>
      <c r="V94" s="12" t="str">
        <f>SSN_7!V2735</f>
        <v>0.00</v>
      </c>
      <c r="X94" t="e">
        <f>VLOOKUP(K94,$X$1:Y$30,2,FALSE())</f>
        <v>#N/A</v>
      </c>
      <c r="AB94" s="20">
        <f>MATCH("R",$J95:$J$1000,0)</f>
        <v>18</v>
      </c>
      <c r="AC94" s="20">
        <f>ROW()</f>
        <v>94</v>
      </c>
      <c r="AD94" s="24" t="e">
        <f t="shared" ca="1" si="41"/>
        <v>#N/A</v>
      </c>
      <c r="AE94" t="str">
        <f t="shared" ca="1" si="40"/>
        <v>E</v>
      </c>
    </row>
    <row r="95" spans="1:31">
      <c r="A95"/>
      <c r="J95" s="12" t="str">
        <f>SSN_7!J2736</f>
        <v/>
      </c>
      <c r="K95" s="12" t="str">
        <f>SSN_7!K2736</f>
        <v xml:space="preserve">    </v>
      </c>
      <c r="L95" s="12" t="str">
        <f>SSN_7!L2736</f>
        <v xml:space="preserve"> 113</v>
      </c>
      <c r="M95" s="12" t="str">
        <f>SSN_7!M2736</f>
        <v xml:space="preserve">  98</v>
      </c>
      <c r="N95" s="12" t="str">
        <f>SSN_7!N2736</f>
        <v xml:space="preserve"> 103</v>
      </c>
      <c r="O95" s="12" t="str">
        <f>SSN_7!O2736</f>
        <v xml:space="preserve"> 106</v>
      </c>
      <c r="P95" s="12" t="str">
        <f>SSN_7!P2736</f>
        <v xml:space="preserve"> 115</v>
      </c>
      <c r="Q95" s="12" t="str">
        <f>SSN_7!Q2736</f>
        <v xml:space="preserve"> 166</v>
      </c>
      <c r="R95" s="12" t="str">
        <f>SSN_7!R2736</f>
        <v xml:space="preserve"> 183</v>
      </c>
      <c r="S95" s="12" t="str">
        <f>SSN_7!S2736</f>
        <v xml:space="preserve"> 185</v>
      </c>
      <c r="T95" s="12" t="str">
        <f>SSN_7!T2736</f>
        <v xml:space="preserve"> 187</v>
      </c>
      <c r="U95" s="12" t="str">
        <f>SSN_7!U2736</f>
        <v xml:space="preserve"> 188</v>
      </c>
      <c r="V95" s="12" t="str">
        <f>SSN_7!V2736</f>
        <v xml:space="preserve"> 190</v>
      </c>
      <c r="X95" t="e">
        <f>VLOOKUP(K95,$X$1:Y$30,2,FALSE())</f>
        <v>#N/A</v>
      </c>
      <c r="AB95" s="20">
        <f>MATCH("R",$J96:$J$1000,0)</f>
        <v>17</v>
      </c>
      <c r="AC95" s="20">
        <f>ROW()</f>
        <v>95</v>
      </c>
      <c r="AD95" s="24" t="e">
        <f t="shared" ca="1" si="41"/>
        <v>#N/A</v>
      </c>
      <c r="AE95" t="str">
        <f t="shared" ca="1" si="40"/>
        <v>E</v>
      </c>
    </row>
    <row r="96" spans="1:31">
      <c r="A96"/>
      <c r="J96" s="12" t="str">
        <f>SSN_7!J2737</f>
        <v/>
      </c>
      <c r="K96" s="12" t="str">
        <f>SSN_7!K2737</f>
        <v xml:space="preserve">    </v>
      </c>
      <c r="L96" s="12" t="str">
        <f>SSN_7!L2737</f>
        <v xml:space="preserve">  27</v>
      </c>
      <c r="M96" s="12" t="str">
        <f>SSN_7!M2737</f>
        <v xml:space="preserve">  31</v>
      </c>
      <c r="N96" s="12" t="str">
        <f>SSN_7!N2737</f>
        <v xml:space="preserve">  32</v>
      </c>
      <c r="O96" s="12" t="str">
        <f>SSN_7!O2737</f>
        <v xml:space="preserve">  32</v>
      </c>
      <c r="P96" s="12" t="str">
        <f>SSN_7!P2737</f>
        <v xml:space="preserve">  26</v>
      </c>
      <c r="Q96" s="12" t="str">
        <f>SSN_7!Q2737</f>
        <v xml:space="preserve"> -22</v>
      </c>
      <c r="R96" s="12" t="str">
        <f>SSN_7!R2737</f>
        <v xml:space="preserve"> -36</v>
      </c>
      <c r="S96" s="12" t="str">
        <f>SSN_7!S2737</f>
        <v xml:space="preserve"> -36</v>
      </c>
      <c r="T96" s="12" t="str">
        <f>SSN_7!T2737</f>
        <v xml:space="preserve"> -36</v>
      </c>
      <c r="U96" s="12" t="str">
        <f>SSN_7!U2737</f>
        <v xml:space="preserve"> -36</v>
      </c>
      <c r="V96" s="12" t="str">
        <f>SSN_7!V2737</f>
        <v xml:space="preserve"> -36</v>
      </c>
      <c r="X96" t="e">
        <f>VLOOKUP(K96,$X$1:Y$30,2,FALSE())</f>
        <v>#N/A</v>
      </c>
      <c r="AB96" s="20">
        <f>MATCH("R",$J97:$J$1000,0)</f>
        <v>16</v>
      </c>
      <c r="AC96" s="20">
        <f>ROW()</f>
        <v>96</v>
      </c>
      <c r="AD96" s="24" t="e">
        <f t="shared" ca="1" si="41"/>
        <v>#N/A</v>
      </c>
      <c r="AE96" t="str">
        <f t="shared" ca="1" si="40"/>
        <v>E</v>
      </c>
    </row>
    <row r="97" spans="1:31">
      <c r="A97"/>
      <c r="J97" s="12" t="str">
        <f>SSN_7!J2738</f>
        <v/>
      </c>
      <c r="K97" s="12" t="str">
        <f>SSN_7!K2738</f>
        <v xml:space="preserve">    </v>
      </c>
      <c r="L97" s="12" t="str">
        <f>SSN_7!L2738</f>
        <v xml:space="preserve"> -93</v>
      </c>
      <c r="M97" s="12" t="str">
        <f>SSN_7!M2738</f>
        <v xml:space="preserve"> -78</v>
      </c>
      <c r="N97" s="12" t="str">
        <f>SSN_7!N2738</f>
        <v xml:space="preserve"> -83</v>
      </c>
      <c r="O97" s="12" t="str">
        <f>SSN_7!O2738</f>
        <v xml:space="preserve"> -86</v>
      </c>
      <c r="P97" s="12" t="str">
        <f>SSN_7!P2738</f>
        <v xml:space="preserve"> -95</v>
      </c>
      <c r="Q97" s="12" t="str">
        <f>SSN_7!Q2738</f>
        <v>-146</v>
      </c>
      <c r="R97" s="12" t="str">
        <f>SSN_7!R2738</f>
        <v>-163</v>
      </c>
      <c r="S97" s="12" t="str">
        <f>SSN_7!S2738</f>
        <v>-165</v>
      </c>
      <c r="T97" s="12" t="str">
        <f>SSN_7!T2738</f>
        <v>-167</v>
      </c>
      <c r="U97" s="12" t="str">
        <f>SSN_7!U2738</f>
        <v>-168</v>
      </c>
      <c r="V97" s="12" t="str">
        <f>SSN_7!V2738</f>
        <v>-170</v>
      </c>
      <c r="X97" t="e">
        <f>VLOOKUP(K97,$X$1:Y$30,2,FALSE())</f>
        <v>#N/A</v>
      </c>
      <c r="AB97" s="20">
        <f>MATCH("R",$J98:$J$1000,0)</f>
        <v>15</v>
      </c>
      <c r="AC97" s="20">
        <f>ROW()</f>
        <v>97</v>
      </c>
      <c r="AD97" s="24" t="e">
        <f t="shared" ca="1" si="41"/>
        <v>#N/A</v>
      </c>
      <c r="AE97" t="str">
        <f t="shared" ca="1" si="40"/>
        <v>E</v>
      </c>
    </row>
    <row r="98" spans="1:31">
      <c r="A98"/>
      <c r="J98" s="12" t="str">
        <f>SSN_7!J2739</f>
        <v/>
      </c>
      <c r="K98" s="12" t="str">
        <f>SSN_7!K2739</f>
        <v xml:space="preserve">    </v>
      </c>
      <c r="L98" s="12" t="str">
        <f>SSN_7!L2739</f>
        <v>-152</v>
      </c>
      <c r="M98" s="12" t="str">
        <f>SSN_7!M2739</f>
        <v>-137</v>
      </c>
      <c r="N98" s="12" t="str">
        <f>SSN_7!N2739</f>
        <v>-145</v>
      </c>
      <c r="O98" s="12" t="str">
        <f>SSN_7!O2739</f>
        <v>-149</v>
      </c>
      <c r="P98" s="12" t="str">
        <f>SSN_7!P2739</f>
        <v>-153</v>
      </c>
      <c r="Q98" s="12" t="str">
        <f>SSN_7!Q2739</f>
        <v>-158</v>
      </c>
      <c r="R98" s="12" t="str">
        <f>SSN_7!R2739</f>
        <v>-163</v>
      </c>
      <c r="S98" s="12" t="str">
        <f>SSN_7!S2739</f>
        <v>-166</v>
      </c>
      <c r="T98" s="12" t="str">
        <f>SSN_7!T2739</f>
        <v>-169</v>
      </c>
      <c r="U98" s="12" t="str">
        <f>SSN_7!U2739</f>
        <v>-170</v>
      </c>
      <c r="V98" s="12" t="str">
        <f>SSN_7!V2739</f>
        <v>-172</v>
      </c>
      <c r="X98" t="e">
        <f>VLOOKUP(K98,$X$1:Y$30,2,FALSE())</f>
        <v>#N/A</v>
      </c>
      <c r="AB98" s="20">
        <f>MATCH("R",$J99:$J$1000,0)</f>
        <v>14</v>
      </c>
      <c r="AC98" s="20">
        <f>ROW()</f>
        <v>98</v>
      </c>
      <c r="AD98" s="24" t="e">
        <f t="shared" ca="1" si="41"/>
        <v>#N/A</v>
      </c>
      <c r="AE98" t="str">
        <f t="shared" ca="1" si="40"/>
        <v>E</v>
      </c>
    </row>
    <row r="99" spans="1:31">
      <c r="A99"/>
      <c r="J99" s="12" t="str">
        <f>SSN_7!J2740</f>
        <v/>
      </c>
      <c r="K99" s="12" t="str">
        <f>SSN_7!K2740</f>
        <v xml:space="preserve">    </v>
      </c>
      <c r="L99" s="12" t="str">
        <f>SSN_7!L2740</f>
        <v xml:space="preserve">  59</v>
      </c>
      <c r="M99" s="12" t="str">
        <f>SSN_7!M2740</f>
        <v xml:space="preserve">  59</v>
      </c>
      <c r="N99" s="12" t="str">
        <f>SSN_7!N2740</f>
        <v xml:space="preserve">  62</v>
      </c>
      <c r="O99" s="12" t="str">
        <f>SSN_7!O2740</f>
        <v xml:space="preserve">  63</v>
      </c>
      <c r="P99" s="12" t="str">
        <f>SSN_7!P2740</f>
        <v xml:space="preserve">  58</v>
      </c>
      <c r="Q99" s="12" t="str">
        <f>SSN_7!Q2740</f>
        <v xml:space="preserve">  12</v>
      </c>
      <c r="R99" s="12" t="str">
        <f>SSN_7!R2740</f>
        <v xml:space="preserve">   0</v>
      </c>
      <c r="S99" s="12" t="str">
        <f>SSN_7!S2740</f>
        <v xml:space="preserve">   1</v>
      </c>
      <c r="T99" s="12" t="str">
        <f>SSN_7!T2740</f>
        <v xml:space="preserve">   2</v>
      </c>
      <c r="U99" s="12" t="str">
        <f>SSN_7!U2740</f>
        <v xml:space="preserve">   2</v>
      </c>
      <c r="V99" s="12" t="str">
        <f>SSN_7!V2740</f>
        <v xml:space="preserve">   3</v>
      </c>
      <c r="X99" t="e">
        <f>VLOOKUP(K99,$X$1:Y$30,2,FALSE())</f>
        <v>#N/A</v>
      </c>
      <c r="AB99" s="20">
        <f>MATCH("R",$J100:$J$1000,0)</f>
        <v>13</v>
      </c>
      <c r="AC99" s="20">
        <f>ROW()</f>
        <v>99</v>
      </c>
      <c r="AD99" s="24" t="e">
        <f t="shared" ca="1" si="41"/>
        <v>#N/A</v>
      </c>
      <c r="AE99" t="str">
        <f t="shared" ca="1" si="40"/>
        <v>E</v>
      </c>
    </row>
    <row r="100" spans="1:31">
      <c r="A100"/>
      <c r="J100" s="12" t="str">
        <f>SSN_7!J2741</f>
        <v/>
      </c>
      <c r="K100" s="12" t="str">
        <f>SSN_7!K2741</f>
        <v xml:space="preserve">    </v>
      </c>
      <c r="L100" s="12" t="str">
        <f>SSN_7!L2741</f>
        <v xml:space="preserve">  31</v>
      </c>
      <c r="M100" s="12" t="str">
        <f>SSN_7!M2741</f>
        <v xml:space="preserve">  25</v>
      </c>
      <c r="N100" s="12" t="str">
        <f>SSN_7!N2741</f>
        <v xml:space="preserve">  21</v>
      </c>
      <c r="O100" s="12" t="str">
        <f>SSN_7!O2741</f>
        <v xml:space="preserve">  21</v>
      </c>
      <c r="P100" s="12" t="str">
        <f>SSN_7!P2741</f>
        <v xml:space="preserve">  33</v>
      </c>
      <c r="Q100" s="12" t="str">
        <f>SSN_7!Q2741</f>
        <v xml:space="preserve">  78</v>
      </c>
      <c r="R100" s="12" t="str">
        <f>SSN_7!R2741</f>
        <v xml:space="preserve">  84</v>
      </c>
      <c r="S100" s="12" t="str">
        <f>SSN_7!S2741</f>
        <v xml:space="preserve">  83</v>
      </c>
      <c r="T100" s="12" t="str">
        <f>SSN_7!T2741</f>
        <v xml:space="preserve">  83</v>
      </c>
      <c r="U100" s="12" t="str">
        <f>SSN_7!U2741</f>
        <v xml:space="preserve">  82</v>
      </c>
      <c r="V100" s="12" t="str">
        <f>SSN_7!V2741</f>
        <v xml:space="preserve">  82</v>
      </c>
      <c r="X100" t="e">
        <f>VLOOKUP(K100,$X$1:Y$30,2,FALSE())</f>
        <v>#N/A</v>
      </c>
      <c r="AB100" s="20">
        <f>MATCH("R",$J101:$J$1000,0)</f>
        <v>12</v>
      </c>
      <c r="AC100" s="20">
        <f>ROW()</f>
        <v>100</v>
      </c>
      <c r="AD100" s="24" t="e">
        <f t="shared" ca="1" si="41"/>
        <v>#N/A</v>
      </c>
      <c r="AE100" t="str">
        <f t="shared" ca="1" si="40"/>
        <v>E</v>
      </c>
    </row>
    <row r="101" spans="1:31">
      <c r="A101"/>
      <c r="J101" s="12" t="str">
        <f>SSN_7!J2742</f>
        <v/>
      </c>
      <c r="K101" s="12" t="str">
        <f>SSN_7!K2742</f>
        <v xml:space="preserve">    </v>
      </c>
      <c r="L101" s="12" t="str">
        <f>SSN_7!L2742</f>
        <v>0.02</v>
      </c>
      <c r="M101" s="12" t="str">
        <f>SSN_7!M2742</f>
        <v>0.01</v>
      </c>
      <c r="N101" s="12" t="str">
        <f>SSN_7!N2742</f>
        <v>0.03</v>
      </c>
      <c r="O101" s="12" t="str">
        <f>SSN_7!O2742</f>
        <v>0.04</v>
      </c>
      <c r="P101" s="12" t="str">
        <f>SSN_7!P2742</f>
        <v>0.02</v>
      </c>
      <c r="Q101" s="12" t="str">
        <f>SSN_7!Q2742</f>
        <v>0.00</v>
      </c>
      <c r="R101" s="12" t="str">
        <f>SSN_7!R2742</f>
        <v>0.00</v>
      </c>
      <c r="S101" s="12" t="str">
        <f>SSN_7!S2742</f>
        <v>0.00</v>
      </c>
      <c r="T101" s="12" t="str">
        <f>SSN_7!T2742</f>
        <v>0.00</v>
      </c>
      <c r="U101" s="12" t="str">
        <f>SSN_7!U2742</f>
        <v>0.00</v>
      </c>
      <c r="V101" s="12" t="str">
        <f>SSN_7!V2742</f>
        <v>0.00</v>
      </c>
      <c r="X101" t="e">
        <f>VLOOKUP(K101,$X$1:Y$30,2,FALSE())</f>
        <v>#N/A</v>
      </c>
      <c r="AB101" s="20">
        <f>MATCH("R",$J102:$J$1000,0)</f>
        <v>11</v>
      </c>
      <c r="AC101" s="20">
        <f>ROW()</f>
        <v>101</v>
      </c>
      <c r="AD101" s="24" t="e">
        <f t="shared" ca="1" si="41"/>
        <v>#N/A</v>
      </c>
      <c r="AE101" t="str">
        <f t="shared" ca="1" si="40"/>
        <v>E</v>
      </c>
    </row>
    <row r="102" spans="1:31">
      <c r="A102"/>
      <c r="J102" s="12" t="str">
        <f>SSN_7!J2743</f>
        <v/>
      </c>
      <c r="K102" s="12" t="str">
        <f>SSN_7!K2743</f>
        <v xml:space="preserve">    </v>
      </c>
      <c r="L102" s="12" t="str">
        <f>SSN_7!L2743</f>
        <v>0.00</v>
      </c>
      <c r="M102" s="12" t="str">
        <f>SSN_7!M2743</f>
        <v>0.00</v>
      </c>
      <c r="N102" s="12" t="str">
        <f>SSN_7!N2743</f>
        <v>0.00</v>
      </c>
      <c r="O102" s="12" t="str">
        <f>SSN_7!O2743</f>
        <v>0.00</v>
      </c>
      <c r="P102" s="12" t="str">
        <f>SSN_7!P2743</f>
        <v>0.00</v>
      </c>
      <c r="Q102" s="12" t="str">
        <f>SSN_7!Q2743</f>
        <v>0.00</v>
      </c>
      <c r="R102" s="12" t="str">
        <f>SSN_7!R2743</f>
        <v>0.00</v>
      </c>
      <c r="S102" s="12" t="str">
        <f>SSN_7!S2743</f>
        <v>0.00</v>
      </c>
      <c r="T102" s="12" t="str">
        <f>SSN_7!T2743</f>
        <v>0.00</v>
      </c>
      <c r="U102" s="12" t="str">
        <f>SSN_7!U2743</f>
        <v>0.00</v>
      </c>
      <c r="V102" s="12" t="str">
        <f>SSN_7!V2743</f>
        <v>0.00</v>
      </c>
      <c r="X102" t="e">
        <f>VLOOKUP(K102,$X$1:Y$30,2,FALSE())</f>
        <v>#N/A</v>
      </c>
      <c r="AB102" s="20">
        <f>MATCH("R",$J103:$J$1000,0)</f>
        <v>10</v>
      </c>
      <c r="AC102" s="20">
        <f>ROW()</f>
        <v>102</v>
      </c>
      <c r="AD102" s="24" t="e">
        <f t="shared" ca="1" si="41"/>
        <v>#N/A</v>
      </c>
      <c r="AE102" t="str">
        <f t="shared" ca="1" si="40"/>
        <v>E</v>
      </c>
    </row>
    <row r="103" spans="1:31">
      <c r="A103"/>
      <c r="J103" s="12" t="str">
        <f>SSN_7!J2744</f>
        <v/>
      </c>
      <c r="K103" s="12" t="str">
        <f>SSN_7!K2744</f>
        <v xml:space="preserve">    </v>
      </c>
      <c r="L103" s="12" t="str">
        <f>SSN_7!L2744</f>
        <v>0.10</v>
      </c>
      <c r="M103" s="12" t="str">
        <f>SSN_7!M2744</f>
        <v>0.08</v>
      </c>
      <c r="N103" s="12" t="str">
        <f>SSN_7!N2744</f>
        <v>0.11</v>
      </c>
      <c r="O103" s="12" t="str">
        <f>SSN_7!O2744</f>
        <v>0.12</v>
      </c>
      <c r="P103" s="12" t="str">
        <f>SSN_7!P2744</f>
        <v>0.09</v>
      </c>
      <c r="Q103" s="12" t="str">
        <f>SSN_7!Q2744</f>
        <v>0.00</v>
      </c>
      <c r="R103" s="12" t="str">
        <f>SSN_7!R2744</f>
        <v>0.00</v>
      </c>
      <c r="S103" s="12" t="str">
        <f>SSN_7!S2744</f>
        <v>0.00</v>
      </c>
      <c r="T103" s="12" t="str">
        <f>SSN_7!T2744</f>
        <v>0.00</v>
      </c>
      <c r="U103" s="12" t="str">
        <f>SSN_7!U2744</f>
        <v>0.00</v>
      </c>
      <c r="V103" s="12" t="str">
        <f>SSN_7!V2744</f>
        <v>0.00</v>
      </c>
      <c r="X103" t="e">
        <f>VLOOKUP(K103,$X$1:Y$30,2,FALSE())</f>
        <v>#N/A</v>
      </c>
      <c r="AB103" s="20">
        <f>MATCH("R",$J104:$J$1000,0)</f>
        <v>9</v>
      </c>
      <c r="AC103" s="20">
        <f>ROW()</f>
        <v>103</v>
      </c>
      <c r="AD103" s="24" t="e">
        <f t="shared" ca="1" si="41"/>
        <v>#N/A</v>
      </c>
      <c r="AE103" t="str">
        <f t="shared" ca="1" si="40"/>
        <v>E</v>
      </c>
    </row>
    <row r="104" spans="1:31">
      <c r="A104"/>
      <c r="J104" s="12" t="str">
        <f>SSN_7!J2745</f>
        <v/>
      </c>
      <c r="K104" s="12" t="str">
        <f>SSN_7!K2745</f>
        <v xml:space="preserve">    </v>
      </c>
      <c r="L104" s="12" t="str">
        <f>SSN_7!L2745</f>
        <v>14.4</v>
      </c>
      <c r="M104" s="12" t="str">
        <f>SSN_7!M2745</f>
        <v xml:space="preserve"> 6.0</v>
      </c>
      <c r="N104" s="12" t="str">
        <f>SSN_7!N2745</f>
        <v xml:space="preserve"> 6.0</v>
      </c>
      <c r="O104" s="12" t="str">
        <f>SSN_7!O2745</f>
        <v xml:space="preserve"> 6.6</v>
      </c>
      <c r="P104" s="12" t="str">
        <f>SSN_7!P2745</f>
        <v>16.0</v>
      </c>
      <c r="Q104" s="12" t="str">
        <f>SSN_7!Q2745</f>
        <v>14.1</v>
      </c>
      <c r="R104" s="12" t="str">
        <f>SSN_7!R2745</f>
        <v xml:space="preserve"> 6.0</v>
      </c>
      <c r="S104" s="12" t="str">
        <f>SSN_7!S2745</f>
        <v xml:space="preserve"> 6.0</v>
      </c>
      <c r="T104" s="12" t="str">
        <f>SSN_7!T2745</f>
        <v xml:space="preserve"> 6.0</v>
      </c>
      <c r="U104" s="12" t="str">
        <f>SSN_7!U2745</f>
        <v xml:space="preserve"> 6.0</v>
      </c>
      <c r="V104" s="12" t="str">
        <f>SSN_7!V2745</f>
        <v xml:space="preserve"> 6.0</v>
      </c>
      <c r="X104" t="e">
        <f>VLOOKUP(K104,$X$1:Y$30,2,FALSE())</f>
        <v>#N/A</v>
      </c>
      <c r="AB104" s="20">
        <f>MATCH("R",$J105:$J$1000,0)</f>
        <v>8</v>
      </c>
      <c r="AC104" s="20">
        <f>ROW()</f>
        <v>104</v>
      </c>
      <c r="AD104" s="24" t="e">
        <f t="shared" ca="1" si="41"/>
        <v>#N/A</v>
      </c>
      <c r="AE104" t="str">
        <f t="shared" ca="1" si="40"/>
        <v>E</v>
      </c>
    </row>
    <row r="105" spans="1:31">
      <c r="A105"/>
      <c r="J105" s="12" t="str">
        <f>SSN_7!J2746</f>
        <v/>
      </c>
      <c r="K105" s="12" t="str">
        <f>SSN_7!K2746</f>
        <v xml:space="preserve">    </v>
      </c>
      <c r="L105" s="12" t="str">
        <f>SSN_7!L2746</f>
        <v xml:space="preserve"> 7.0</v>
      </c>
      <c r="M105" s="12" t="str">
        <f>SSN_7!M2746</f>
        <v xml:space="preserve"> 4.3</v>
      </c>
      <c r="N105" s="12" t="str">
        <f>SSN_7!N2746</f>
        <v xml:space="preserve"> 4.3</v>
      </c>
      <c r="O105" s="12" t="str">
        <f>SSN_7!O2746</f>
        <v xml:space="preserve"> 4.4</v>
      </c>
      <c r="P105" s="12" t="str">
        <f>SSN_7!P2746</f>
        <v xml:space="preserve"> 8.0</v>
      </c>
      <c r="Q105" s="12" t="str">
        <f>SSN_7!Q2746</f>
        <v>21.5</v>
      </c>
      <c r="R105" s="12" t="str">
        <f>SSN_7!R2746</f>
        <v xml:space="preserve"> 4.3</v>
      </c>
      <c r="S105" s="12" t="str">
        <f>SSN_7!S2746</f>
        <v xml:space="preserve"> 4.3</v>
      </c>
      <c r="T105" s="12" t="str">
        <f>SSN_7!T2746</f>
        <v xml:space="preserve"> 4.3</v>
      </c>
      <c r="U105" s="12" t="str">
        <f>SSN_7!U2746</f>
        <v xml:space="preserve"> 4.3</v>
      </c>
      <c r="V105" s="12" t="str">
        <f>SSN_7!V2746</f>
        <v xml:space="preserve"> 4.3</v>
      </c>
      <c r="X105" t="e">
        <f>VLOOKUP(K105,$X$1:Y$30,2,FALSE())</f>
        <v>#N/A</v>
      </c>
      <c r="AB105" s="20">
        <f>MATCH("R",$J106:$J$1000,0)</f>
        <v>7</v>
      </c>
      <c r="AC105" s="20">
        <f>ROW()</f>
        <v>105</v>
      </c>
      <c r="AD105" s="24" t="e">
        <f t="shared" ca="1" si="41"/>
        <v>#N/A</v>
      </c>
      <c r="AE105" t="str">
        <f t="shared" ca="1" si="40"/>
        <v>E</v>
      </c>
    </row>
    <row r="106" spans="1:31">
      <c r="A106"/>
      <c r="J106" s="12" t="str">
        <f>SSN_7!J2747</f>
        <v/>
      </c>
      <c r="K106" s="12" t="str">
        <f>SSN_7!K2747</f>
        <v xml:space="preserve">    </v>
      </c>
      <c r="L106" s="12" t="str">
        <f>SSN_7!L2747</f>
        <v>16.8</v>
      </c>
      <c r="M106" s="12" t="str">
        <f>SSN_7!M2747</f>
        <v>10.9</v>
      </c>
      <c r="N106" s="12" t="str">
        <f>SSN_7!N2747</f>
        <v>10.5</v>
      </c>
      <c r="O106" s="12" t="str">
        <f>SSN_7!O2747</f>
        <v>10.8</v>
      </c>
      <c r="P106" s="12" t="str">
        <f>SSN_7!P2747</f>
        <v>18.2</v>
      </c>
      <c r="Q106" s="12" t="str">
        <f>SSN_7!Q2747</f>
        <v>16.8</v>
      </c>
      <c r="R106" s="12" t="str">
        <f>SSN_7!R2747</f>
        <v>11.2</v>
      </c>
      <c r="S106" s="12" t="str">
        <f>SSN_7!S2747</f>
        <v>11.3</v>
      </c>
      <c r="T106" s="12" t="str">
        <f>SSN_7!T2747</f>
        <v>11.4</v>
      </c>
      <c r="U106" s="12" t="str">
        <f>SSN_7!U2747</f>
        <v>11.4</v>
      </c>
      <c r="V106" s="12" t="str">
        <f>SSN_7!V2747</f>
        <v>11.4</v>
      </c>
      <c r="X106" t="e">
        <f>VLOOKUP(K106,$X$1:Y$30,2,FALSE())</f>
        <v>#N/A</v>
      </c>
      <c r="AB106" s="20">
        <f>MATCH("R",$J107:$J$1000,0)</f>
        <v>6</v>
      </c>
      <c r="AC106" s="20">
        <f>ROW()</f>
        <v>106</v>
      </c>
      <c r="AD106" s="24" t="e">
        <f t="shared" ca="1" si="41"/>
        <v>#N/A</v>
      </c>
      <c r="AE106" t="str">
        <f t="shared" ca="1" si="40"/>
        <v>E</v>
      </c>
    </row>
    <row r="107" spans="1:31">
      <c r="A107"/>
      <c r="J107" s="12" t="str">
        <f>SSN_7!J2748</f>
        <v/>
      </c>
      <c r="K107" s="12" t="str">
        <f>SSN_7!K2748</f>
        <v xml:space="preserve">    </v>
      </c>
      <c r="L107" s="12" t="str">
        <f>SSN_7!L2748</f>
        <v xml:space="preserve"> 8.8</v>
      </c>
      <c r="M107" s="12" t="str">
        <f>SSN_7!M2748</f>
        <v xml:space="preserve"> 8.0</v>
      </c>
      <c r="N107" s="12" t="str">
        <f>SSN_7!N2748</f>
        <v xml:space="preserve"> 7.5</v>
      </c>
      <c r="O107" s="12" t="str">
        <f>SSN_7!O2748</f>
        <v xml:space="preserve"> 7.2</v>
      </c>
      <c r="P107" s="12" t="str">
        <f>SSN_7!P2748</f>
        <v xml:space="preserve"> 9.6</v>
      </c>
      <c r="Q107" s="12" t="str">
        <f>SSN_7!Q2748</f>
        <v>22.1</v>
      </c>
      <c r="R107" s="12" t="str">
        <f>SSN_7!R2748</f>
        <v xml:space="preserve"> 6.9</v>
      </c>
      <c r="S107" s="12" t="str">
        <f>SSN_7!S2748</f>
        <v xml:space="preserve"> 7.2</v>
      </c>
      <c r="T107" s="12" t="str">
        <f>SSN_7!T2748</f>
        <v xml:space="preserve"> 7.3</v>
      </c>
      <c r="U107" s="12" t="str">
        <f>SSN_7!U2748</f>
        <v xml:space="preserve"> 7.3</v>
      </c>
      <c r="V107" s="12" t="str">
        <f>SSN_7!V2748</f>
        <v xml:space="preserve"> 7.3</v>
      </c>
      <c r="X107" t="e">
        <f>VLOOKUP(K107,$X$1:Y$30,2,FALSE())</f>
        <v>#N/A</v>
      </c>
      <c r="AB107" s="20">
        <f>MATCH("R",$J108:$J$1000,0)</f>
        <v>5</v>
      </c>
      <c r="AC107" s="20">
        <f>ROW()</f>
        <v>107</v>
      </c>
      <c r="AD107" s="24" t="e">
        <f t="shared" ca="1" si="41"/>
        <v>#N/A</v>
      </c>
      <c r="AE107" t="str">
        <f t="shared" ca="1" si="40"/>
        <v>E</v>
      </c>
    </row>
    <row r="108" spans="1:31">
      <c r="A108"/>
      <c r="J108" s="12" t="str">
        <f>SSN_7!J2749</f>
        <v/>
      </c>
      <c r="K108" s="12" t="str">
        <f>SSN_7!K2749</f>
        <v xml:space="preserve">    </v>
      </c>
      <c r="L108" s="12" t="str">
        <f>SSN_7!L2749</f>
        <v xml:space="preserve"> 3.5</v>
      </c>
      <c r="M108" s="12" t="str">
        <f>SSN_7!M2749</f>
        <v xml:space="preserve"> 4.0</v>
      </c>
      <c r="N108" s="12" t="str">
        <f>SSN_7!N2749</f>
        <v xml:space="preserve"> 3.6</v>
      </c>
      <c r="O108" s="12" t="str">
        <f>SSN_7!O2749</f>
        <v xml:space="preserve"> 3.5</v>
      </c>
      <c r="P108" s="12" t="str">
        <f>SSN_7!P2749</f>
        <v xml:space="preserve"> 3.4</v>
      </c>
      <c r="Q108" s="12" t="str">
        <f>SSN_7!Q2749</f>
        <v xml:space="preserve"> 3.2</v>
      </c>
      <c r="R108" s="12" t="str">
        <f>SSN_7!R2749</f>
        <v xml:space="preserve"> 3.0</v>
      </c>
      <c r="S108" s="12" t="str">
        <f>SSN_7!S2749</f>
        <v xml:space="preserve"> 2.9</v>
      </c>
      <c r="T108" s="12" t="str">
        <f>SSN_7!T2749</f>
        <v xml:space="preserve"> 2.8</v>
      </c>
      <c r="U108" s="12" t="str">
        <f>SSN_7!U2749</f>
        <v xml:space="preserve"> 2.8</v>
      </c>
      <c r="V108" s="12" t="str">
        <f>SSN_7!V2749</f>
        <v xml:space="preserve"> 2.8</v>
      </c>
      <c r="X108" t="e">
        <f>VLOOKUP(K108,$X$1:Y$30,2,FALSE())</f>
        <v>#N/A</v>
      </c>
      <c r="AB108" s="20">
        <f>MATCH("R",$J109:$J$1000,0)</f>
        <v>4</v>
      </c>
      <c r="AC108" s="20">
        <f>ROW()</f>
        <v>108</v>
      </c>
      <c r="AD108" s="24" t="e">
        <f t="shared" ca="1" si="41"/>
        <v>#N/A</v>
      </c>
      <c r="AE108" t="str">
        <f t="shared" ca="1" si="40"/>
        <v>E</v>
      </c>
    </row>
    <row r="109" spans="1:31">
      <c r="A109"/>
      <c r="J109" s="12" t="str">
        <f>SSN_7!J2750</f>
        <v/>
      </c>
      <c r="K109" s="12" t="str">
        <f>SSN_7!K2750</f>
        <v xml:space="preserve">    </v>
      </c>
      <c r="L109" s="12" t="str">
        <f>SSN_7!L2750</f>
        <v xml:space="preserve"> 3.5</v>
      </c>
      <c r="M109" s="12" t="str">
        <f>SSN_7!M2750</f>
        <v xml:space="preserve"> 4.0</v>
      </c>
      <c r="N109" s="12" t="str">
        <f>SSN_7!N2750</f>
        <v xml:space="preserve"> 3.6</v>
      </c>
      <c r="O109" s="12" t="str">
        <f>SSN_7!O2750</f>
        <v xml:space="preserve"> 3.5</v>
      </c>
      <c r="P109" s="12" t="str">
        <f>SSN_7!P2750</f>
        <v xml:space="preserve"> 3.5</v>
      </c>
      <c r="Q109" s="12" t="str">
        <f>SSN_7!Q2750</f>
        <v xml:space="preserve"> 3.2</v>
      </c>
      <c r="R109" s="12" t="str">
        <f>SSN_7!R2750</f>
        <v xml:space="preserve"> 3.0</v>
      </c>
      <c r="S109" s="12" t="str">
        <f>SSN_7!S2750</f>
        <v xml:space="preserve"> 2.9</v>
      </c>
      <c r="T109" s="12" t="str">
        <f>SSN_7!T2750</f>
        <v xml:space="preserve"> 2.8</v>
      </c>
      <c r="U109" s="12" t="str">
        <f>SSN_7!U2750</f>
        <v xml:space="preserve"> 2.8</v>
      </c>
      <c r="V109" s="12" t="str">
        <f>SSN_7!V2750</f>
        <v xml:space="preserve"> 2.8</v>
      </c>
      <c r="X109" t="e">
        <f>VLOOKUP(K109,$X$1:Y$30,2,FALSE())</f>
        <v>#N/A</v>
      </c>
      <c r="AB109" s="20">
        <f>MATCH("R",$J110:$J$1000,0)</f>
        <v>3</v>
      </c>
      <c r="AC109" s="20">
        <f>ROW()</f>
        <v>109</v>
      </c>
      <c r="AD109" s="24" t="e">
        <f t="shared" ca="1" si="41"/>
        <v>#N/A</v>
      </c>
      <c r="AE109" t="str">
        <f t="shared" ca="1" si="40"/>
        <v>E</v>
      </c>
    </row>
    <row r="110" spans="1:31">
      <c r="A110"/>
      <c r="J110" s="12" t="str">
        <f>SSN_7!J2751</f>
        <v/>
      </c>
      <c r="K110" s="12" t="str">
        <f>SSN_7!K2751</f>
        <v xml:space="preserve">    </v>
      </c>
      <c r="L110" s="12" t="str">
        <f>SSN_7!L2751</f>
        <v xml:space="preserve">  42</v>
      </c>
      <c r="M110" s="12" t="str">
        <f>SSN_7!M2751</f>
        <v xml:space="preserve">  48</v>
      </c>
      <c r="N110" s="12" t="str">
        <f>SSN_7!N2751</f>
        <v xml:space="preserve">  52</v>
      </c>
      <c r="O110" s="12" t="str">
        <f>SSN_7!O2751</f>
        <v xml:space="preserve">  52</v>
      </c>
      <c r="P110" s="12" t="str">
        <f>SSN_7!P2751</f>
        <v xml:space="preserve">  40</v>
      </c>
      <c r="Q110" s="12" t="str">
        <f>SSN_7!Q2751</f>
        <v xml:space="preserve">  -5</v>
      </c>
      <c r="R110" s="12" t="str">
        <f>SSN_7!R2751</f>
        <v xml:space="preserve"> -11</v>
      </c>
      <c r="S110" s="12" t="str">
        <f>SSN_7!S2751</f>
        <v xml:space="preserve"> -10</v>
      </c>
      <c r="T110" s="12" t="str">
        <f>SSN_7!T2751</f>
        <v xml:space="preserve"> -10</v>
      </c>
      <c r="U110" s="12" t="str">
        <f>SSN_7!U2751</f>
        <v xml:space="preserve">  -9</v>
      </c>
      <c r="V110" s="12" t="str">
        <f>SSN_7!V2751</f>
        <v xml:space="preserve">  -9</v>
      </c>
      <c r="X110" t="e">
        <f>VLOOKUP(K110,$X$1:Y$30,2,FALSE())</f>
        <v>#N/A</v>
      </c>
      <c r="AB110" s="20">
        <f>MATCH("R",$J111:$J$1000,0)</f>
        <v>2</v>
      </c>
      <c r="AC110" s="20">
        <f>ROW()</f>
        <v>110</v>
      </c>
      <c r="AD110" s="24" t="e">
        <f t="shared" ca="1" si="41"/>
        <v>#N/A</v>
      </c>
      <c r="AE110" t="str">
        <f t="shared" ca="1" si="40"/>
        <v>E</v>
      </c>
    </row>
    <row r="111" spans="1:31">
      <c r="A111"/>
      <c r="J111" s="12" t="str">
        <f>SSN_7!J2752</f>
        <v/>
      </c>
      <c r="K111" s="12" t="str">
        <f>SSN_7!K2752</f>
        <v/>
      </c>
      <c r="L111" s="12" t="str">
        <f>SSN_7!L2752</f>
        <v/>
      </c>
      <c r="M111" s="12" t="str">
        <f>SSN_7!M2752</f>
        <v/>
      </c>
      <c r="N111" s="12" t="str">
        <f>SSN_7!N2752</f>
        <v/>
      </c>
      <c r="O111" s="12" t="str">
        <f>SSN_7!O2752</f>
        <v/>
      </c>
      <c r="P111" s="12" t="str">
        <f>SSN_7!P2752</f>
        <v/>
      </c>
      <c r="Q111" s="12" t="str">
        <f>SSN_7!Q2752</f>
        <v/>
      </c>
      <c r="R111" s="12" t="str">
        <f>SSN_7!R2752</f>
        <v/>
      </c>
      <c r="S111" s="12" t="str">
        <f>SSN_7!S2752</f>
        <v/>
      </c>
      <c r="T111" s="12" t="str">
        <f>SSN_7!T2752</f>
        <v/>
      </c>
      <c r="U111" s="12" t="str">
        <f>SSN_7!U2752</f>
        <v/>
      </c>
      <c r="V111" s="12" t="str">
        <f>SSN_7!V2752</f>
        <v/>
      </c>
      <c r="X111" t="e">
        <f>VLOOKUP(K111,$X$1:Y$30,2,FALSE())</f>
        <v>#N/A</v>
      </c>
      <c r="AB111" s="20">
        <f>MATCH("R",$J112:$J$1000,0)</f>
        <v>1</v>
      </c>
      <c r="AC111" s="20">
        <f>ROW()</f>
        <v>111</v>
      </c>
      <c r="AD111" s="24" t="e">
        <f t="shared" ca="1" si="41"/>
        <v>#N/A</v>
      </c>
      <c r="AE111" t="str">
        <f t="shared" ca="1" si="40"/>
        <v>E</v>
      </c>
    </row>
    <row r="112" spans="1:31">
      <c r="A112"/>
      <c r="J112" s="12" t="str">
        <f>SSN_7!J2753</f>
        <v>R</v>
      </c>
      <c r="K112" s="12" t="str">
        <f>SSN_7!K2753</f>
        <v xml:space="preserve"> 4.0</v>
      </c>
      <c r="L112" s="12" t="str">
        <f>SSN_7!L2753</f>
        <v xml:space="preserve"> 6.1</v>
      </c>
      <c r="M112" s="12" t="str">
        <f>SSN_7!M2753</f>
        <v xml:space="preserve"> 2.0</v>
      </c>
      <c r="N112" s="12" t="str">
        <f>SSN_7!N2753</f>
        <v xml:space="preserve"> 4.0</v>
      </c>
      <c r="O112" s="12" t="str">
        <f>SSN_7!O2753</f>
        <v xml:space="preserve"> 5.4</v>
      </c>
      <c r="P112" s="12" t="str">
        <f>SSN_7!P2753</f>
        <v xml:space="preserve"> 7.3</v>
      </c>
      <c r="Q112" s="12" t="str">
        <f>SSN_7!Q2753</f>
        <v>10.2</v>
      </c>
      <c r="R112" s="12" t="str">
        <f>SSN_7!R2753</f>
        <v>14.4</v>
      </c>
      <c r="S112" s="12" t="str">
        <f>SSN_7!S2753</f>
        <v>18.2</v>
      </c>
      <c r="T112" s="12" t="str">
        <f>SSN_7!T2753</f>
        <v>21.5</v>
      </c>
      <c r="U112" s="12" t="str">
        <f>SSN_7!U2753</f>
        <v>25.0</v>
      </c>
      <c r="V112" s="12" t="str">
        <f>SSN_7!V2753</f>
        <v>29.0</v>
      </c>
      <c r="X112" t="str">
        <f>VLOOKUP(K112,$X$1:Y$30,2,FALSE())</f>
        <v>0400</v>
      </c>
      <c r="AB112" s="20">
        <f>MATCH("R",$J113:$J$1000,0)</f>
        <v>32</v>
      </c>
      <c r="AC112" s="20">
        <f>ROW()</f>
        <v>112</v>
      </c>
      <c r="AD112" s="24" t="e">
        <f t="shared" ca="1" si="41"/>
        <v>#N/A</v>
      </c>
      <c r="AE112" t="str">
        <f t="shared" ca="1" si="40"/>
        <v>E</v>
      </c>
    </row>
    <row r="113" spans="1:31">
      <c r="A113"/>
      <c r="J113" s="12" t="str">
        <f>SSN_7!J2754</f>
        <v/>
      </c>
      <c r="K113" s="12" t="str">
        <f>SSN_7!K2754</f>
        <v xml:space="preserve">    </v>
      </c>
      <c r="L113" s="12" t="str">
        <f>SSN_7!L2754</f>
        <v xml:space="preserve"> 1F2</v>
      </c>
      <c r="M113" s="12" t="str">
        <f>SSN_7!M2754</f>
        <v xml:space="preserve"> 1F2</v>
      </c>
      <c r="N113" s="12" t="str">
        <f>SSN_7!N2754</f>
        <v xml:space="preserve"> 1F2</v>
      </c>
      <c r="O113" s="12" t="str">
        <f>SSN_7!O2754</f>
        <v xml:space="preserve"> 1F2</v>
      </c>
      <c r="P113" s="12" t="str">
        <f>SSN_7!P2754</f>
        <v xml:space="preserve"> 1F2</v>
      </c>
      <c r="Q113" s="12" t="str">
        <f>SSN_7!Q2754</f>
        <v xml:space="preserve"> 1F2</v>
      </c>
      <c r="R113" s="12" t="str">
        <f>SSN_7!R2754</f>
        <v xml:space="preserve"> 1F2</v>
      </c>
      <c r="S113" s="12" t="str">
        <f>SSN_7!S2754</f>
        <v xml:space="preserve"> 1F2</v>
      </c>
      <c r="T113" s="12" t="str">
        <f>SSN_7!T2754</f>
        <v xml:space="preserve"> 1F2</v>
      </c>
      <c r="U113" s="12" t="str">
        <f>SSN_7!U2754</f>
        <v xml:space="preserve"> 1F2</v>
      </c>
      <c r="V113" s="12" t="str">
        <f>SSN_7!V2754</f>
        <v xml:space="preserve"> 1F2</v>
      </c>
      <c r="X113" t="e">
        <f>VLOOKUP(K113,$X$1:Y$30,2,FALSE())</f>
        <v>#N/A</v>
      </c>
      <c r="AB113" s="20">
        <f>MATCH("R",$J114:$J$1000,0)</f>
        <v>31</v>
      </c>
      <c r="AC113" s="20">
        <f>ROW()</f>
        <v>113</v>
      </c>
      <c r="AD113" s="24" t="e">
        <f t="shared" ca="1" si="41"/>
        <v>#N/A</v>
      </c>
      <c r="AE113" t="str">
        <f t="shared" ca="1" si="40"/>
        <v>E</v>
      </c>
    </row>
    <row r="114" spans="1:31">
      <c r="A114"/>
      <c r="J114" s="12" t="str">
        <f>SSN_7!J2755</f>
        <v/>
      </c>
      <c r="K114" s="12" t="str">
        <f>SSN_7!K2755</f>
        <v xml:space="preserve">    </v>
      </c>
      <c r="L114" s="12" t="str">
        <f>SSN_7!L2755</f>
        <v>66.4</v>
      </c>
      <c r="M114" s="12" t="str">
        <f>SSN_7!M2755</f>
        <v>56.6</v>
      </c>
      <c r="N114" s="12" t="str">
        <f>SSN_7!N2755</f>
        <v>58.4</v>
      </c>
      <c r="O114" s="12" t="str">
        <f>SSN_7!O2755</f>
        <v>62.0</v>
      </c>
      <c r="P114" s="12" t="str">
        <f>SSN_7!P2755</f>
        <v>66.4</v>
      </c>
      <c r="Q114" s="12" t="str">
        <f>SSN_7!Q2755</f>
        <v>66.4</v>
      </c>
      <c r="R114" s="12" t="str">
        <f>SSN_7!R2755</f>
        <v>66.4</v>
      </c>
      <c r="S114" s="12" t="str">
        <f>SSN_7!S2755</f>
        <v>66.4</v>
      </c>
      <c r="T114" s="12" t="str">
        <f>SSN_7!T2755</f>
        <v>66.4</v>
      </c>
      <c r="U114" s="12" t="str">
        <f>SSN_7!U2755</f>
        <v>66.4</v>
      </c>
      <c r="V114" s="12" t="str">
        <f>SSN_7!V2755</f>
        <v>66.4</v>
      </c>
      <c r="X114" t="e">
        <f>VLOOKUP(K114,$X$1:Y$30,2,FALSE())</f>
        <v>#N/A</v>
      </c>
      <c r="AB114" s="20">
        <f>MATCH("R",$J115:$J$1000,0)</f>
        <v>30</v>
      </c>
      <c r="AC114" s="20">
        <f>ROW()</f>
        <v>114</v>
      </c>
      <c r="AD114" s="24" t="e">
        <f t="shared" ca="1" si="41"/>
        <v>#N/A</v>
      </c>
      <c r="AE114" t="str">
        <f t="shared" ca="1" si="40"/>
        <v>E</v>
      </c>
    </row>
    <row r="115" spans="1:31">
      <c r="A115"/>
      <c r="J115" s="12" t="str">
        <f>SSN_7!J2756</f>
        <v/>
      </c>
      <c r="K115" s="12" t="str">
        <f>SSN_7!K2756</f>
        <v xml:space="preserve">    </v>
      </c>
      <c r="L115" s="12" t="str">
        <f>SSN_7!L2756</f>
        <v xml:space="preserve"> 2.9</v>
      </c>
      <c r="M115" s="12" t="str">
        <f>SSN_7!M2756</f>
        <v xml:space="preserve"> 2.0</v>
      </c>
      <c r="N115" s="12" t="str">
        <f>SSN_7!N2756</f>
        <v xml:space="preserve"> 2.1</v>
      </c>
      <c r="O115" s="12" t="str">
        <f>SSN_7!O2756</f>
        <v xml:space="preserve"> 2.4</v>
      </c>
      <c r="P115" s="12" t="str">
        <f>SSN_7!P2756</f>
        <v xml:space="preserve"> 2.9</v>
      </c>
      <c r="Q115" s="12" t="str">
        <f>SSN_7!Q2756</f>
        <v xml:space="preserve"> 2.9</v>
      </c>
      <c r="R115" s="12" t="str">
        <f>SSN_7!R2756</f>
        <v xml:space="preserve"> 2.9</v>
      </c>
      <c r="S115" s="12" t="str">
        <f>SSN_7!S2756</f>
        <v xml:space="preserve"> 2.9</v>
      </c>
      <c r="T115" s="12" t="str">
        <f>SSN_7!T2756</f>
        <v xml:space="preserve"> 2.9</v>
      </c>
      <c r="U115" s="12" t="str">
        <f>SSN_7!U2756</f>
        <v xml:space="preserve"> 2.9</v>
      </c>
      <c r="V115" s="12" t="str">
        <f>SSN_7!V2756</f>
        <v xml:space="preserve"> 2.9</v>
      </c>
      <c r="X115" t="e">
        <f>VLOOKUP(K115,$X$1:Y$30,2,FALSE())</f>
        <v>#N/A</v>
      </c>
      <c r="AB115" s="20">
        <f>MATCH("R",$J116:$J$1000,0)</f>
        <v>29</v>
      </c>
      <c r="AC115" s="20">
        <f>ROW()</f>
        <v>115</v>
      </c>
      <c r="AD115" s="24" t="e">
        <f t="shared" ca="1" si="41"/>
        <v>#N/A</v>
      </c>
      <c r="AE115" t="str">
        <f t="shared" ca="1" si="40"/>
        <v>E</v>
      </c>
    </row>
    <row r="116" spans="1:31">
      <c r="A116"/>
      <c r="J116" s="12" t="str">
        <f>SSN_7!J2757</f>
        <v/>
      </c>
      <c r="K116" s="12" t="str">
        <f>SSN_7!K2757</f>
        <v xml:space="preserve">    </v>
      </c>
      <c r="L116" s="12" t="str">
        <f>SSN_7!L2757</f>
        <v xml:space="preserve"> 395</v>
      </c>
      <c r="M116" s="12" t="str">
        <f>SSN_7!M2757</f>
        <v xml:space="preserve"> 257</v>
      </c>
      <c r="N116" s="12" t="str">
        <f>SSN_7!N2757</f>
        <v xml:space="preserve"> 276</v>
      </c>
      <c r="O116" s="12" t="str">
        <f>SSN_7!O2757</f>
        <v xml:space="preserve"> 322</v>
      </c>
      <c r="P116" s="12" t="str">
        <f>SSN_7!P2757</f>
        <v xml:space="preserve"> 395</v>
      </c>
      <c r="Q116" s="12" t="str">
        <f>SSN_7!Q2757</f>
        <v xml:space="preserve"> 395</v>
      </c>
      <c r="R116" s="12" t="str">
        <f>SSN_7!R2757</f>
        <v xml:space="preserve"> 395</v>
      </c>
      <c r="S116" s="12" t="str">
        <f>SSN_7!S2757</f>
        <v xml:space="preserve"> 395</v>
      </c>
      <c r="T116" s="12" t="str">
        <f>SSN_7!T2757</f>
        <v xml:space="preserve"> 395</v>
      </c>
      <c r="U116" s="12" t="str">
        <f>SSN_7!U2757</f>
        <v xml:space="preserve"> 395</v>
      </c>
      <c r="V116" s="12" t="str">
        <f>SSN_7!V2757</f>
        <v xml:space="preserve"> 395</v>
      </c>
      <c r="X116" t="e">
        <f>VLOOKUP(K116,$X$1:Y$30,2,FALSE())</f>
        <v>#N/A</v>
      </c>
      <c r="AB116" s="20">
        <f>MATCH("R",$J117:$J$1000,0)</f>
        <v>28</v>
      </c>
      <c r="AC116" s="20">
        <f>ROW()</f>
        <v>116</v>
      </c>
      <c r="AD116" s="24" t="e">
        <f t="shared" ca="1" si="41"/>
        <v>#N/A</v>
      </c>
      <c r="AE116" t="str">
        <f t="shared" ca="1" si="40"/>
        <v>E</v>
      </c>
    </row>
    <row r="117" spans="1:31">
      <c r="A117"/>
      <c r="J117" s="12" t="str">
        <f>SSN_7!J2758</f>
        <v/>
      </c>
      <c r="K117" s="12" t="str">
        <f>SSN_7!K2758</f>
        <v xml:space="preserve">    </v>
      </c>
      <c r="L117" s="12" t="str">
        <f>SSN_7!L2758</f>
        <v>0.50</v>
      </c>
      <c r="M117" s="12" t="str">
        <f>SSN_7!M2758</f>
        <v>1.00</v>
      </c>
      <c r="N117" s="12" t="str">
        <f>SSN_7!N2758</f>
        <v>1.00</v>
      </c>
      <c r="O117" s="12" t="str">
        <f>SSN_7!O2758</f>
        <v>0.86</v>
      </c>
      <c r="P117" s="12" t="str">
        <f>SSN_7!P2758</f>
        <v>0.03</v>
      </c>
      <c r="Q117" s="12" t="str">
        <f>SSN_7!Q2758</f>
        <v>0.00</v>
      </c>
      <c r="R117" s="12" t="str">
        <f>SSN_7!R2758</f>
        <v>0.00</v>
      </c>
      <c r="S117" s="12" t="str">
        <f>SSN_7!S2758</f>
        <v>0.00</v>
      </c>
      <c r="T117" s="12" t="str">
        <f>SSN_7!T2758</f>
        <v>0.00</v>
      </c>
      <c r="U117" s="12" t="str">
        <f>SSN_7!U2758</f>
        <v>0.00</v>
      </c>
      <c r="V117" s="12" t="str">
        <f>SSN_7!V2758</f>
        <v>0.00</v>
      </c>
      <c r="X117" t="e">
        <f>VLOOKUP(K117,$X$1:Y$30,2,FALSE())</f>
        <v>#N/A</v>
      </c>
      <c r="AB117" s="20">
        <f>MATCH("R",$J118:$J$1000,0)</f>
        <v>27</v>
      </c>
      <c r="AC117" s="20">
        <f>ROW()</f>
        <v>117</v>
      </c>
      <c r="AD117" s="24" t="e">
        <f t="shared" ca="1" si="41"/>
        <v>#N/A</v>
      </c>
      <c r="AE117" t="str">
        <f t="shared" ca="1" si="40"/>
        <v>E</v>
      </c>
    </row>
    <row r="118" spans="1:31">
      <c r="A118"/>
      <c r="J118" s="12" t="str">
        <f>SSN_7!J2759</f>
        <v/>
      </c>
      <c r="K118" s="12" t="str">
        <f>SSN_7!K2759</f>
        <v xml:space="preserve">    </v>
      </c>
      <c r="L118" s="12" t="str">
        <f>SSN_7!L2759</f>
        <v xml:space="preserve"> 112</v>
      </c>
      <c r="M118" s="12" t="str">
        <f>SSN_7!M2759</f>
        <v xml:space="preserve">  98</v>
      </c>
      <c r="N118" s="12" t="str">
        <f>SSN_7!N2759</f>
        <v xml:space="preserve"> 103</v>
      </c>
      <c r="O118" s="12" t="str">
        <f>SSN_7!O2759</f>
        <v xml:space="preserve"> 107</v>
      </c>
      <c r="P118" s="12" t="str">
        <f>SSN_7!P2759</f>
        <v xml:space="preserve"> 127</v>
      </c>
      <c r="Q118" s="12" t="str">
        <f>SSN_7!Q2759</f>
        <v xml:space="preserve"> 180</v>
      </c>
      <c r="R118" s="12" t="str">
        <f>SSN_7!R2759</f>
        <v xml:space="preserve"> 183</v>
      </c>
      <c r="S118" s="12" t="str">
        <f>SSN_7!S2759</f>
        <v xml:space="preserve"> 185</v>
      </c>
      <c r="T118" s="12" t="str">
        <f>SSN_7!T2759</f>
        <v xml:space="preserve"> 187</v>
      </c>
      <c r="U118" s="12" t="str">
        <f>SSN_7!U2759</f>
        <v xml:space="preserve"> 188</v>
      </c>
      <c r="V118" s="12" t="str">
        <f>SSN_7!V2759</f>
        <v xml:space="preserve"> 189</v>
      </c>
      <c r="X118" t="e">
        <f>VLOOKUP(K118,$X$1:Y$30,2,FALSE())</f>
        <v>#N/A</v>
      </c>
      <c r="AB118" s="20">
        <f>MATCH("R",$J119:$J$1000,0)</f>
        <v>26</v>
      </c>
      <c r="AC118" s="20">
        <f>ROW()</f>
        <v>118</v>
      </c>
      <c r="AD118" s="24" t="e">
        <f t="shared" ca="1" si="41"/>
        <v>#N/A</v>
      </c>
      <c r="AE118" t="str">
        <f t="shared" ca="1" si="40"/>
        <v>E</v>
      </c>
    </row>
    <row r="119" spans="1:31">
      <c r="A119"/>
      <c r="J119" s="12" t="str">
        <f>SSN_7!J2760</f>
        <v/>
      </c>
      <c r="K119" s="12" t="str">
        <f>SSN_7!K2760</f>
        <v xml:space="preserve">    </v>
      </c>
      <c r="L119" s="12" t="str">
        <f>SSN_7!L2760</f>
        <v xml:space="preserve">  27</v>
      </c>
      <c r="M119" s="12" t="str">
        <f>SSN_7!M2760</f>
        <v xml:space="preserve">  32</v>
      </c>
      <c r="N119" s="12" t="str">
        <f>SSN_7!N2760</f>
        <v xml:space="preserve">  32</v>
      </c>
      <c r="O119" s="12" t="str">
        <f>SSN_7!O2760</f>
        <v xml:space="preserve">  31</v>
      </c>
      <c r="P119" s="12" t="str">
        <f>SSN_7!P2760</f>
        <v xml:space="preserve">  14</v>
      </c>
      <c r="Q119" s="12" t="str">
        <f>SSN_7!Q2760</f>
        <v xml:space="preserve"> -36</v>
      </c>
      <c r="R119" s="12" t="str">
        <f>SSN_7!R2760</f>
        <v xml:space="preserve"> -36</v>
      </c>
      <c r="S119" s="12" t="str">
        <f>SSN_7!S2760</f>
        <v xml:space="preserve"> -36</v>
      </c>
      <c r="T119" s="12" t="str">
        <f>SSN_7!T2760</f>
        <v xml:space="preserve"> -36</v>
      </c>
      <c r="U119" s="12" t="str">
        <f>SSN_7!U2760</f>
        <v xml:space="preserve"> -36</v>
      </c>
      <c r="V119" s="12" t="str">
        <f>SSN_7!V2760</f>
        <v xml:space="preserve"> -36</v>
      </c>
      <c r="X119" t="e">
        <f>VLOOKUP(K119,$X$1:Y$30,2,FALSE())</f>
        <v>#N/A</v>
      </c>
      <c r="AB119" s="20">
        <f>MATCH("R",$J120:$J$1000,0)</f>
        <v>25</v>
      </c>
      <c r="AC119" s="20">
        <f>ROW()</f>
        <v>119</v>
      </c>
      <c r="AD119" s="24" t="e">
        <f t="shared" ca="1" si="41"/>
        <v>#N/A</v>
      </c>
      <c r="AE119" t="str">
        <f t="shared" ca="1" si="40"/>
        <v>E</v>
      </c>
    </row>
    <row r="120" spans="1:31">
      <c r="A120"/>
      <c r="J120" s="12" t="str">
        <f>SSN_7!J2761</f>
        <v/>
      </c>
      <c r="K120" s="12" t="str">
        <f>SSN_7!K2761</f>
        <v xml:space="preserve">    </v>
      </c>
      <c r="L120" s="12" t="str">
        <f>SSN_7!L2761</f>
        <v xml:space="preserve"> -92</v>
      </c>
      <c r="M120" s="12" t="str">
        <f>SSN_7!M2761</f>
        <v xml:space="preserve"> -78</v>
      </c>
      <c r="N120" s="12" t="str">
        <f>SSN_7!N2761</f>
        <v xml:space="preserve"> -83</v>
      </c>
      <c r="O120" s="12" t="str">
        <f>SSN_7!O2761</f>
        <v xml:space="preserve"> -87</v>
      </c>
      <c r="P120" s="12" t="str">
        <f>SSN_7!P2761</f>
        <v>-107</v>
      </c>
      <c r="Q120" s="12" t="str">
        <f>SSN_7!Q2761</f>
        <v>-160</v>
      </c>
      <c r="R120" s="12" t="str">
        <f>SSN_7!R2761</f>
        <v>-163</v>
      </c>
      <c r="S120" s="12" t="str">
        <f>SSN_7!S2761</f>
        <v>-165</v>
      </c>
      <c r="T120" s="12" t="str">
        <f>SSN_7!T2761</f>
        <v>-167</v>
      </c>
      <c r="U120" s="12" t="str">
        <f>SSN_7!U2761</f>
        <v>-168</v>
      </c>
      <c r="V120" s="12" t="str">
        <f>SSN_7!V2761</f>
        <v>-169</v>
      </c>
      <c r="X120" t="e">
        <f>VLOOKUP(K120,$X$1:Y$30,2,FALSE())</f>
        <v>#N/A</v>
      </c>
      <c r="AB120" s="20">
        <f>MATCH("R",$J121:$J$1000,0)</f>
        <v>24</v>
      </c>
      <c r="AC120" s="20">
        <f>ROW()</f>
        <v>120</v>
      </c>
      <c r="AD120" s="24" t="e">
        <f t="shared" ca="1" si="41"/>
        <v>#N/A</v>
      </c>
      <c r="AE120" t="str">
        <f t="shared" ca="1" si="40"/>
        <v>E</v>
      </c>
    </row>
    <row r="121" spans="1:31">
      <c r="A121"/>
      <c r="J121" s="12" t="str">
        <f>SSN_7!J2762</f>
        <v/>
      </c>
      <c r="K121" s="12" t="str">
        <f>SSN_7!K2762</f>
        <v xml:space="preserve">    </v>
      </c>
      <c r="L121" s="12" t="str">
        <f>SSN_7!L2762</f>
        <v>-150</v>
      </c>
      <c r="M121" s="12" t="str">
        <f>SSN_7!M2762</f>
        <v>-136</v>
      </c>
      <c r="N121" s="12" t="str">
        <f>SSN_7!N2762</f>
        <v>-144</v>
      </c>
      <c r="O121" s="12" t="str">
        <f>SSN_7!O2762</f>
        <v>-148</v>
      </c>
      <c r="P121" s="12" t="str">
        <f>SSN_7!P2762</f>
        <v>-153</v>
      </c>
      <c r="Q121" s="12" t="str">
        <f>SSN_7!Q2762</f>
        <v>-158</v>
      </c>
      <c r="R121" s="12" t="str">
        <f>SSN_7!R2762</f>
        <v>-163</v>
      </c>
      <c r="S121" s="12" t="str">
        <f>SSN_7!S2762</f>
        <v>-167</v>
      </c>
      <c r="T121" s="12" t="str">
        <f>SSN_7!T2762</f>
        <v>-169</v>
      </c>
      <c r="U121" s="12" t="str">
        <f>SSN_7!U2762</f>
        <v>-170</v>
      </c>
      <c r="V121" s="12" t="str">
        <f>SSN_7!V2762</f>
        <v>-172</v>
      </c>
      <c r="X121" t="e">
        <f>VLOOKUP(K121,$X$1:Y$30,2,FALSE())</f>
        <v>#N/A</v>
      </c>
      <c r="AB121" s="20">
        <f>MATCH("R",$J122:$J$1000,0)</f>
        <v>23</v>
      </c>
      <c r="AC121" s="20">
        <f>ROW()</f>
        <v>121</v>
      </c>
      <c r="AD121" s="24" t="e">
        <f t="shared" ca="1" si="41"/>
        <v>#N/A</v>
      </c>
      <c r="AE121" t="str">
        <f t="shared" ca="1" si="40"/>
        <v>E</v>
      </c>
    </row>
    <row r="122" spans="1:31">
      <c r="A122"/>
      <c r="J122" s="12" t="str">
        <f>SSN_7!J2763</f>
        <v/>
      </c>
      <c r="K122" s="12" t="str">
        <f>SSN_7!K2763</f>
        <v xml:space="preserve">    </v>
      </c>
      <c r="L122" s="12" t="str">
        <f>SSN_7!L2763</f>
        <v xml:space="preserve">  58</v>
      </c>
      <c r="M122" s="12" t="str">
        <f>SSN_7!M2763</f>
        <v xml:space="preserve">  58</v>
      </c>
      <c r="N122" s="12" t="str">
        <f>SSN_7!N2763</f>
        <v xml:space="preserve">  61</v>
      </c>
      <c r="O122" s="12" t="str">
        <f>SSN_7!O2763</f>
        <v xml:space="preserve">  62</v>
      </c>
      <c r="P122" s="12" t="str">
        <f>SSN_7!P2763</f>
        <v xml:space="preserve">  46</v>
      </c>
      <c r="Q122" s="12" t="str">
        <f>SSN_7!Q2763</f>
        <v xml:space="preserve">  -2</v>
      </c>
      <c r="R122" s="12" t="str">
        <f>SSN_7!R2763</f>
        <v xml:space="preserve">   0</v>
      </c>
      <c r="S122" s="12" t="str">
        <f>SSN_7!S2763</f>
        <v xml:space="preserve">   1</v>
      </c>
      <c r="T122" s="12" t="str">
        <f>SSN_7!T2763</f>
        <v xml:space="preserve">   2</v>
      </c>
      <c r="U122" s="12" t="str">
        <f>SSN_7!U2763</f>
        <v xml:space="preserve">   2</v>
      </c>
      <c r="V122" s="12" t="str">
        <f>SSN_7!V2763</f>
        <v xml:space="preserve">   3</v>
      </c>
      <c r="X122" t="e">
        <f>VLOOKUP(K122,$X$1:Y$30,2,FALSE())</f>
        <v>#N/A</v>
      </c>
      <c r="AB122" s="20">
        <f>MATCH("R",$J123:$J$1000,0)</f>
        <v>22</v>
      </c>
      <c r="AC122" s="20">
        <f>ROW()</f>
        <v>122</v>
      </c>
      <c r="AD122" s="24" t="e">
        <f t="shared" ca="1" si="41"/>
        <v>#N/A</v>
      </c>
      <c r="AE122" t="str">
        <f t="shared" ca="1" si="40"/>
        <v>E</v>
      </c>
    </row>
    <row r="123" spans="1:31">
      <c r="A123"/>
      <c r="J123" s="12" t="str">
        <f>SSN_7!J2764</f>
        <v/>
      </c>
      <c r="K123" s="12" t="str">
        <f>SSN_7!K2764</f>
        <v xml:space="preserve">    </v>
      </c>
      <c r="L123" s="12" t="str">
        <f>SSN_7!L2764</f>
        <v xml:space="preserve">  33</v>
      </c>
      <c r="M123" s="12" t="str">
        <f>SSN_7!M2764</f>
        <v xml:space="preserve">  26</v>
      </c>
      <c r="N123" s="12" t="str">
        <f>SSN_7!N2764</f>
        <v xml:space="preserve">  23</v>
      </c>
      <c r="O123" s="12" t="str">
        <f>SSN_7!O2764</f>
        <v xml:space="preserve">  25</v>
      </c>
      <c r="P123" s="12" t="str">
        <f>SSN_7!P2764</f>
        <v xml:space="preserve">  53</v>
      </c>
      <c r="Q123" s="12" t="str">
        <f>SSN_7!Q2764</f>
        <v xml:space="preserve">  87</v>
      </c>
      <c r="R123" s="12" t="str">
        <f>SSN_7!R2764</f>
        <v xml:space="preserve">  85</v>
      </c>
      <c r="S123" s="12" t="str">
        <f>SSN_7!S2764</f>
        <v xml:space="preserve">  84</v>
      </c>
      <c r="T123" s="12" t="str">
        <f>SSN_7!T2764</f>
        <v xml:space="preserve">  83</v>
      </c>
      <c r="U123" s="12" t="str">
        <f>SSN_7!U2764</f>
        <v xml:space="preserve">  83</v>
      </c>
      <c r="V123" s="12" t="str">
        <f>SSN_7!V2764</f>
        <v xml:space="preserve">  82</v>
      </c>
      <c r="X123" t="e">
        <f>VLOOKUP(K123,$X$1:Y$30,2,FALSE())</f>
        <v>#N/A</v>
      </c>
      <c r="AB123" s="20">
        <f>MATCH("R",$J124:$J$1000,0)</f>
        <v>21</v>
      </c>
      <c r="AC123" s="20">
        <f>ROW()</f>
        <v>123</v>
      </c>
      <c r="AD123" s="24" t="e">
        <f t="shared" ca="1" si="41"/>
        <v>#N/A</v>
      </c>
      <c r="AE123" t="str">
        <f t="shared" ca="1" si="40"/>
        <v>E</v>
      </c>
    </row>
    <row r="124" spans="1:31">
      <c r="A124"/>
      <c r="J124" s="12" t="str">
        <f>SSN_7!J2765</f>
        <v/>
      </c>
      <c r="K124" s="12" t="str">
        <f>SSN_7!K2765</f>
        <v xml:space="preserve">    </v>
      </c>
      <c r="L124" s="12" t="str">
        <f>SSN_7!L2765</f>
        <v>0.01</v>
      </c>
      <c r="M124" s="12" t="str">
        <f>SSN_7!M2765</f>
        <v>0.01</v>
      </c>
      <c r="N124" s="12" t="str">
        <f>SSN_7!N2765</f>
        <v>0.02</v>
      </c>
      <c r="O124" s="12" t="str">
        <f>SSN_7!O2765</f>
        <v>0.02</v>
      </c>
      <c r="P124" s="12" t="str">
        <f>SSN_7!P2765</f>
        <v>0.01</v>
      </c>
      <c r="Q124" s="12" t="str">
        <f>SSN_7!Q2765</f>
        <v>0.00</v>
      </c>
      <c r="R124" s="12" t="str">
        <f>SSN_7!R2765</f>
        <v>0.00</v>
      </c>
      <c r="S124" s="12" t="str">
        <f>SSN_7!S2765</f>
        <v>0.00</v>
      </c>
      <c r="T124" s="12" t="str">
        <f>SSN_7!T2765</f>
        <v>0.00</v>
      </c>
      <c r="U124" s="12" t="str">
        <f>SSN_7!U2765</f>
        <v>0.00</v>
      </c>
      <c r="V124" s="12" t="str">
        <f>SSN_7!V2765</f>
        <v>0.00</v>
      </c>
      <c r="X124" t="e">
        <f>VLOOKUP(K124,$X$1:Y$30,2,FALSE())</f>
        <v>#N/A</v>
      </c>
      <c r="AB124" s="20">
        <f>MATCH("R",$J125:$J$1000,0)</f>
        <v>20</v>
      </c>
      <c r="AC124" s="20">
        <f>ROW()</f>
        <v>124</v>
      </c>
      <c r="AD124" s="24" t="e">
        <f t="shared" ca="1" si="41"/>
        <v>#N/A</v>
      </c>
      <c r="AE124" t="str">
        <f t="shared" ca="1" si="40"/>
        <v>E</v>
      </c>
    </row>
    <row r="125" spans="1:31">
      <c r="A125"/>
      <c r="J125" s="12" t="str">
        <f>SSN_7!J2766</f>
        <v/>
      </c>
      <c r="K125" s="12" t="str">
        <f>SSN_7!K2766</f>
        <v xml:space="preserve">    </v>
      </c>
      <c r="L125" s="12" t="str">
        <f>SSN_7!L2766</f>
        <v>0.00</v>
      </c>
      <c r="M125" s="12" t="str">
        <f>SSN_7!M2766</f>
        <v>0.00</v>
      </c>
      <c r="N125" s="12" t="str">
        <f>SSN_7!N2766</f>
        <v>0.00</v>
      </c>
      <c r="O125" s="12" t="str">
        <f>SSN_7!O2766</f>
        <v>0.00</v>
      </c>
      <c r="P125" s="12" t="str">
        <f>SSN_7!P2766</f>
        <v>0.00</v>
      </c>
      <c r="Q125" s="12" t="str">
        <f>SSN_7!Q2766</f>
        <v>0.00</v>
      </c>
      <c r="R125" s="12" t="str">
        <f>SSN_7!R2766</f>
        <v>0.00</v>
      </c>
      <c r="S125" s="12" t="str">
        <f>SSN_7!S2766</f>
        <v>0.00</v>
      </c>
      <c r="T125" s="12" t="str">
        <f>SSN_7!T2766</f>
        <v>0.00</v>
      </c>
      <c r="U125" s="12" t="str">
        <f>SSN_7!U2766</f>
        <v>0.00</v>
      </c>
      <c r="V125" s="12" t="str">
        <f>SSN_7!V2766</f>
        <v>0.00</v>
      </c>
      <c r="X125" t="e">
        <f>VLOOKUP(K125,$X$1:Y$30,2,FALSE())</f>
        <v>#N/A</v>
      </c>
      <c r="AB125" s="20">
        <f>MATCH("R",$J126:$J$1000,0)</f>
        <v>19</v>
      </c>
      <c r="AC125" s="20">
        <f>ROW()</f>
        <v>125</v>
      </c>
      <c r="AD125" s="24" t="e">
        <f t="shared" ca="1" si="41"/>
        <v>#N/A</v>
      </c>
      <c r="AE125" t="str">
        <f t="shared" ca="1" si="40"/>
        <v>E</v>
      </c>
    </row>
    <row r="126" spans="1:31">
      <c r="A126"/>
      <c r="J126" s="12" t="str">
        <f>SSN_7!J2767</f>
        <v/>
      </c>
      <c r="K126" s="12" t="str">
        <f>SSN_7!K2767</f>
        <v xml:space="preserve">    </v>
      </c>
      <c r="L126" s="12" t="str">
        <f>SSN_7!L2767</f>
        <v>0.09</v>
      </c>
      <c r="M126" s="12" t="str">
        <f>SSN_7!M2767</f>
        <v>0.07</v>
      </c>
      <c r="N126" s="12" t="str">
        <f>SSN_7!N2767</f>
        <v>0.10</v>
      </c>
      <c r="O126" s="12" t="str">
        <f>SSN_7!O2767</f>
        <v>0.11</v>
      </c>
      <c r="P126" s="12" t="str">
        <f>SSN_7!P2767</f>
        <v>0.05</v>
      </c>
      <c r="Q126" s="12" t="str">
        <f>SSN_7!Q2767</f>
        <v>0.00</v>
      </c>
      <c r="R126" s="12" t="str">
        <f>SSN_7!R2767</f>
        <v>0.00</v>
      </c>
      <c r="S126" s="12" t="str">
        <f>SSN_7!S2767</f>
        <v>0.00</v>
      </c>
      <c r="T126" s="12" t="str">
        <f>SSN_7!T2767</f>
        <v>0.00</v>
      </c>
      <c r="U126" s="12" t="str">
        <f>SSN_7!U2767</f>
        <v>0.00</v>
      </c>
      <c r="V126" s="12" t="str">
        <f>SSN_7!V2767</f>
        <v>0.00</v>
      </c>
      <c r="X126" t="e">
        <f>VLOOKUP(K126,$X$1:Y$30,2,FALSE())</f>
        <v>#N/A</v>
      </c>
      <c r="AB126" s="20">
        <f>MATCH("R",$J127:$J$1000,0)</f>
        <v>18</v>
      </c>
      <c r="AC126" s="20">
        <f>ROW()</f>
        <v>126</v>
      </c>
      <c r="AD126" s="24" t="e">
        <f t="shared" ca="1" si="41"/>
        <v>#N/A</v>
      </c>
      <c r="AE126" t="str">
        <f t="shared" ca="1" si="40"/>
        <v>E</v>
      </c>
    </row>
    <row r="127" spans="1:31">
      <c r="A127"/>
      <c r="J127" s="12" t="str">
        <f>SSN_7!J2768</f>
        <v/>
      </c>
      <c r="K127" s="12" t="str">
        <f>SSN_7!K2768</f>
        <v xml:space="preserve">    </v>
      </c>
      <c r="L127" s="12" t="str">
        <f>SSN_7!L2768</f>
        <v>15.6</v>
      </c>
      <c r="M127" s="12" t="str">
        <f>SSN_7!M2768</f>
        <v xml:space="preserve"> 7.3</v>
      </c>
      <c r="N127" s="12" t="str">
        <f>SSN_7!N2768</f>
        <v xml:space="preserve"> 7.3</v>
      </c>
      <c r="O127" s="12" t="str">
        <f>SSN_7!O2768</f>
        <v>10.0</v>
      </c>
      <c r="P127" s="12" t="str">
        <f>SSN_7!P2768</f>
        <v>24.6</v>
      </c>
      <c r="Q127" s="12" t="str">
        <f>SSN_7!Q2768</f>
        <v xml:space="preserve"> 7.3</v>
      </c>
      <c r="R127" s="12" t="str">
        <f>SSN_7!R2768</f>
        <v xml:space="preserve"> 7.3</v>
      </c>
      <c r="S127" s="12" t="str">
        <f>SSN_7!S2768</f>
        <v xml:space="preserve"> 7.3</v>
      </c>
      <c r="T127" s="12" t="str">
        <f>SSN_7!T2768</f>
        <v xml:space="preserve"> 7.3</v>
      </c>
      <c r="U127" s="12" t="str">
        <f>SSN_7!U2768</f>
        <v xml:space="preserve"> 7.3</v>
      </c>
      <c r="V127" s="12" t="str">
        <f>SSN_7!V2768</f>
        <v xml:space="preserve"> 7.3</v>
      </c>
      <c r="X127" t="e">
        <f>VLOOKUP(K127,$X$1:Y$30,2,FALSE())</f>
        <v>#N/A</v>
      </c>
      <c r="AB127" s="20">
        <f>MATCH("R",$J128:$J$1000,0)</f>
        <v>17</v>
      </c>
      <c r="AC127" s="20">
        <f>ROW()</f>
        <v>127</v>
      </c>
      <c r="AD127" s="24" t="e">
        <f t="shared" ca="1" si="41"/>
        <v>#N/A</v>
      </c>
      <c r="AE127" t="str">
        <f t="shared" ca="1" si="40"/>
        <v>E</v>
      </c>
    </row>
    <row r="128" spans="1:31">
      <c r="A128"/>
      <c r="J128" s="12" t="str">
        <f>SSN_7!J2769</f>
        <v/>
      </c>
      <c r="K128" s="12" t="str">
        <f>SSN_7!K2769</f>
        <v xml:space="preserve">    </v>
      </c>
      <c r="L128" s="12" t="str">
        <f>SSN_7!L2769</f>
        <v xml:space="preserve"> 6.8</v>
      </c>
      <c r="M128" s="12" t="str">
        <f>SSN_7!M2769</f>
        <v xml:space="preserve"> 4.2</v>
      </c>
      <c r="N128" s="12" t="str">
        <f>SSN_7!N2769</f>
        <v xml:space="preserve"> 4.2</v>
      </c>
      <c r="O128" s="12" t="str">
        <f>SSN_7!O2769</f>
        <v xml:space="preserve"> 4.6</v>
      </c>
      <c r="P128" s="12" t="str">
        <f>SSN_7!P2769</f>
        <v>14.6</v>
      </c>
      <c r="Q128" s="12" t="str">
        <f>SSN_7!Q2769</f>
        <v xml:space="preserve"> 4.2</v>
      </c>
      <c r="R128" s="12" t="str">
        <f>SSN_7!R2769</f>
        <v xml:space="preserve"> 4.2</v>
      </c>
      <c r="S128" s="12" t="str">
        <f>SSN_7!S2769</f>
        <v xml:space="preserve"> 4.2</v>
      </c>
      <c r="T128" s="12" t="str">
        <f>SSN_7!T2769</f>
        <v xml:space="preserve"> 4.2</v>
      </c>
      <c r="U128" s="12" t="str">
        <f>SSN_7!U2769</f>
        <v xml:space="preserve"> 4.2</v>
      </c>
      <c r="V128" s="12" t="str">
        <f>SSN_7!V2769</f>
        <v xml:space="preserve"> 4.2</v>
      </c>
      <c r="X128" t="e">
        <f>VLOOKUP(K128,$X$1:Y$30,2,FALSE())</f>
        <v>#N/A</v>
      </c>
      <c r="AB128" s="20">
        <f>MATCH("R",$J129:$J$1000,0)</f>
        <v>16</v>
      </c>
      <c r="AC128" s="20">
        <f>ROW()</f>
        <v>128</v>
      </c>
      <c r="AD128" s="24" t="e">
        <f t="shared" ca="1" si="41"/>
        <v>#N/A</v>
      </c>
      <c r="AE128" t="str">
        <f t="shared" ca="1" si="40"/>
        <v>E</v>
      </c>
    </row>
    <row r="129" spans="1:31">
      <c r="A129"/>
      <c r="J129" s="12" t="str">
        <f>SSN_7!J2770</f>
        <v/>
      </c>
      <c r="K129" s="12" t="str">
        <f>SSN_7!K2770</f>
        <v xml:space="preserve">    </v>
      </c>
      <c r="L129" s="12" t="str">
        <f>SSN_7!L2770</f>
        <v>17.8</v>
      </c>
      <c r="M129" s="12" t="str">
        <f>SSN_7!M2770</f>
        <v>11.4</v>
      </c>
      <c r="N129" s="12" t="str">
        <f>SSN_7!N2770</f>
        <v>11.2</v>
      </c>
      <c r="O129" s="12" t="str">
        <f>SSN_7!O2770</f>
        <v>13.1</v>
      </c>
      <c r="P129" s="12" t="str">
        <f>SSN_7!P2770</f>
        <v>26.1</v>
      </c>
      <c r="Q129" s="12" t="str">
        <f>SSN_7!Q2770</f>
        <v>11.6</v>
      </c>
      <c r="R129" s="12" t="str">
        <f>SSN_7!R2770</f>
        <v>12.0</v>
      </c>
      <c r="S129" s="12" t="str">
        <f>SSN_7!S2770</f>
        <v>12.1</v>
      </c>
      <c r="T129" s="12" t="str">
        <f>SSN_7!T2770</f>
        <v>12.1</v>
      </c>
      <c r="U129" s="12" t="str">
        <f>SSN_7!U2770</f>
        <v>12.1</v>
      </c>
      <c r="V129" s="12" t="str">
        <f>SSN_7!V2770</f>
        <v>12.1</v>
      </c>
      <c r="X129" t="e">
        <f>VLOOKUP(K129,$X$1:Y$30,2,FALSE())</f>
        <v>#N/A</v>
      </c>
      <c r="AB129" s="20">
        <f>MATCH("R",$J130:$J$1000,0)</f>
        <v>15</v>
      </c>
      <c r="AC129" s="20">
        <f>ROW()</f>
        <v>129</v>
      </c>
      <c r="AD129" s="24" t="e">
        <f t="shared" ca="1" si="41"/>
        <v>#N/A</v>
      </c>
      <c r="AE129" t="str">
        <f t="shared" ca="1" si="40"/>
        <v>E</v>
      </c>
    </row>
    <row r="130" spans="1:31">
      <c r="A130"/>
      <c r="J130" s="12" t="str">
        <f>SSN_7!J2771</f>
        <v/>
      </c>
      <c r="K130" s="12" t="str">
        <f>SSN_7!K2771</f>
        <v xml:space="preserve">    </v>
      </c>
      <c r="L130" s="12" t="str">
        <f>SSN_7!L2771</f>
        <v xml:space="preserve"> 8.6</v>
      </c>
      <c r="M130" s="12" t="str">
        <f>SSN_7!M2771</f>
        <v xml:space="preserve"> 7.6</v>
      </c>
      <c r="N130" s="12" t="str">
        <f>SSN_7!N2771</f>
        <v xml:space="preserve"> 7.2</v>
      </c>
      <c r="O130" s="12" t="str">
        <f>SSN_7!O2771</f>
        <v xml:space="preserve"> 7.2</v>
      </c>
      <c r="P130" s="12" t="str">
        <f>SSN_7!P2771</f>
        <v>15.5</v>
      </c>
      <c r="Q130" s="12" t="str">
        <f>SSN_7!Q2771</f>
        <v xml:space="preserve"> 6.4</v>
      </c>
      <c r="R130" s="12" t="str">
        <f>SSN_7!R2771</f>
        <v xml:space="preserve"> 6.9</v>
      </c>
      <c r="S130" s="12" t="str">
        <f>SSN_7!S2771</f>
        <v xml:space="preserve"> 7.2</v>
      </c>
      <c r="T130" s="12" t="str">
        <f>SSN_7!T2771</f>
        <v xml:space="preserve"> 7.2</v>
      </c>
      <c r="U130" s="12" t="str">
        <f>SSN_7!U2771</f>
        <v xml:space="preserve"> 7.2</v>
      </c>
      <c r="V130" s="12" t="str">
        <f>SSN_7!V2771</f>
        <v xml:space="preserve"> 7.2</v>
      </c>
      <c r="X130" t="e">
        <f>VLOOKUP(K130,$X$1:Y$30,2,FALSE())</f>
        <v>#N/A</v>
      </c>
      <c r="AB130" s="20">
        <f>MATCH("R",$J131:$J$1000,0)</f>
        <v>14</v>
      </c>
      <c r="AC130" s="20">
        <f>ROW()</f>
        <v>130</v>
      </c>
      <c r="AD130" s="24" t="e">
        <f t="shared" ca="1" si="41"/>
        <v>#N/A</v>
      </c>
      <c r="AE130" t="str">
        <f t="shared" ref="AE130:AE193" ca="1" si="42">IF(ISERROR(AD130),"E","OK")</f>
        <v>E</v>
      </c>
    </row>
    <row r="131" spans="1:31">
      <c r="A131"/>
      <c r="J131" s="12" t="str">
        <f>SSN_7!J2772</f>
        <v/>
      </c>
      <c r="K131" s="12" t="str">
        <f>SSN_7!K2772</f>
        <v xml:space="preserve">    </v>
      </c>
      <c r="L131" s="12" t="str">
        <f>SSN_7!L2772</f>
        <v xml:space="preserve"> 3.6</v>
      </c>
      <c r="M131" s="12" t="str">
        <f>SSN_7!M2772</f>
        <v xml:space="preserve"> 4.1</v>
      </c>
      <c r="N131" s="12" t="str">
        <f>SSN_7!N2772</f>
        <v xml:space="preserve"> 3.7</v>
      </c>
      <c r="O131" s="12" t="str">
        <f>SSN_7!O2772</f>
        <v xml:space="preserve"> 3.6</v>
      </c>
      <c r="P131" s="12" t="str">
        <f>SSN_7!P2772</f>
        <v xml:space="preserve"> 3.5</v>
      </c>
      <c r="Q131" s="12" t="str">
        <f>SSN_7!Q2772</f>
        <v xml:space="preserve"> 3.2</v>
      </c>
      <c r="R131" s="12" t="str">
        <f>SSN_7!R2772</f>
        <v xml:space="preserve"> 3.0</v>
      </c>
      <c r="S131" s="12" t="str">
        <f>SSN_7!S2772</f>
        <v xml:space="preserve"> 2.9</v>
      </c>
      <c r="T131" s="12" t="str">
        <f>SSN_7!T2772</f>
        <v xml:space="preserve"> 2.9</v>
      </c>
      <c r="U131" s="12" t="str">
        <f>SSN_7!U2772</f>
        <v xml:space="preserve"> 2.8</v>
      </c>
      <c r="V131" s="12" t="str">
        <f>SSN_7!V2772</f>
        <v xml:space="preserve"> 2.8</v>
      </c>
      <c r="X131" t="e">
        <f>VLOOKUP(K131,$X$1:Y$30,2,FALSE())</f>
        <v>#N/A</v>
      </c>
      <c r="AB131" s="20">
        <f>MATCH("R",$J132:$J$1000,0)</f>
        <v>13</v>
      </c>
      <c r="AC131" s="20">
        <f>ROW()</f>
        <v>131</v>
      </c>
      <c r="AD131" s="24" t="e">
        <f t="shared" ref="AD131:AD194" ca="1" si="43">IF(VALUE(INDIRECT(ADDRESS(AD130,AA$1+1,1,TRUE())))=1,AD130+1,VALUE(INDIRECT(ADDRESS(AD130,AA$1+2,1,TRUE())))+VALUE((INDIRECT(ADDRESS(AD130,AA$1+1,1,TRUE())))))</f>
        <v>#N/A</v>
      </c>
      <c r="AE131" t="str">
        <f t="shared" ca="1" si="42"/>
        <v>E</v>
      </c>
    </row>
    <row r="132" spans="1:31">
      <c r="A132"/>
      <c r="J132" s="12" t="str">
        <f>SSN_7!J2773</f>
        <v/>
      </c>
      <c r="K132" s="12" t="str">
        <f>SSN_7!K2773</f>
        <v xml:space="preserve">    </v>
      </c>
      <c r="L132" s="12" t="str">
        <f>SSN_7!L2773</f>
        <v xml:space="preserve"> 3.6</v>
      </c>
      <c r="M132" s="12" t="str">
        <f>SSN_7!M2773</f>
        <v xml:space="preserve"> 4.1</v>
      </c>
      <c r="N132" s="12" t="str">
        <f>SSN_7!N2773</f>
        <v xml:space="preserve"> 3.7</v>
      </c>
      <c r="O132" s="12" t="str">
        <f>SSN_7!O2773</f>
        <v xml:space="preserve"> 3.6</v>
      </c>
      <c r="P132" s="12" t="str">
        <f>SSN_7!P2773</f>
        <v xml:space="preserve"> 3.5</v>
      </c>
      <c r="Q132" s="12" t="str">
        <f>SSN_7!Q2773</f>
        <v xml:space="preserve"> 3.2</v>
      </c>
      <c r="R132" s="12" t="str">
        <f>SSN_7!R2773</f>
        <v xml:space="preserve"> 3.0</v>
      </c>
      <c r="S132" s="12" t="str">
        <f>SSN_7!S2773</f>
        <v xml:space="preserve"> 2.9</v>
      </c>
      <c r="T132" s="12" t="str">
        <f>SSN_7!T2773</f>
        <v xml:space="preserve"> 2.9</v>
      </c>
      <c r="U132" s="12" t="str">
        <f>SSN_7!U2773</f>
        <v xml:space="preserve"> 2.8</v>
      </c>
      <c r="V132" s="12" t="str">
        <f>SSN_7!V2773</f>
        <v xml:space="preserve"> 2.8</v>
      </c>
      <c r="X132" t="e">
        <f>VLOOKUP(K132,$X$1:Y$30,2,FALSE())</f>
        <v>#N/A</v>
      </c>
      <c r="AB132" s="20">
        <f>MATCH("R",$J133:$J$1000,0)</f>
        <v>12</v>
      </c>
      <c r="AC132" s="20">
        <f>ROW()</f>
        <v>132</v>
      </c>
      <c r="AD132" s="24" t="e">
        <f t="shared" ca="1" si="43"/>
        <v>#N/A</v>
      </c>
      <c r="AE132" t="str">
        <f t="shared" ca="1" si="42"/>
        <v>E</v>
      </c>
    </row>
    <row r="133" spans="1:31">
      <c r="A133"/>
      <c r="J133" s="12" t="str">
        <f>SSN_7!J2774</f>
        <v/>
      </c>
      <c r="K133" s="12" t="str">
        <f>SSN_7!K2774</f>
        <v xml:space="preserve">    </v>
      </c>
      <c r="L133" s="12" t="str">
        <f>SSN_7!L2774</f>
        <v xml:space="preserve">  40</v>
      </c>
      <c r="M133" s="12" t="str">
        <f>SSN_7!M2774</f>
        <v xml:space="preserve">  47</v>
      </c>
      <c r="N133" s="12" t="str">
        <f>SSN_7!N2774</f>
        <v xml:space="preserve">  50</v>
      </c>
      <c r="O133" s="12" t="str">
        <f>SSN_7!O2774</f>
        <v xml:space="preserve">  48</v>
      </c>
      <c r="P133" s="12" t="str">
        <f>SSN_7!P2774</f>
        <v xml:space="preserve">  20</v>
      </c>
      <c r="Q133" s="12" t="str">
        <f>SSN_7!Q2774</f>
        <v xml:space="preserve"> -14</v>
      </c>
      <c r="R133" s="12" t="str">
        <f>SSN_7!R2774</f>
        <v xml:space="preserve"> -12</v>
      </c>
      <c r="S133" s="12" t="str">
        <f>SSN_7!S2774</f>
        <v xml:space="preserve"> -11</v>
      </c>
      <c r="T133" s="12" t="str">
        <f>SSN_7!T2774</f>
        <v xml:space="preserve"> -10</v>
      </c>
      <c r="U133" s="12" t="str">
        <f>SSN_7!U2774</f>
        <v xml:space="preserve"> -10</v>
      </c>
      <c r="V133" s="12" t="str">
        <f>SSN_7!V2774</f>
        <v xml:space="preserve">  -9</v>
      </c>
      <c r="X133" t="e">
        <f>VLOOKUP(K133,$X$1:Y$30,2,FALSE())</f>
        <v>#N/A</v>
      </c>
      <c r="AB133" s="20">
        <f>MATCH("R",$J134:$J$1000,0)</f>
        <v>11</v>
      </c>
      <c r="AC133" s="20">
        <f>ROW()</f>
        <v>133</v>
      </c>
      <c r="AD133" s="24" t="e">
        <f t="shared" ca="1" si="43"/>
        <v>#N/A</v>
      </c>
      <c r="AE133" t="str">
        <f t="shared" ca="1" si="42"/>
        <v>E</v>
      </c>
    </row>
    <row r="134" spans="1:31">
      <c r="A134"/>
      <c r="J134" s="12" t="str">
        <f>SSN_7!J2775</f>
        <v/>
      </c>
      <c r="K134" s="12" t="str">
        <f>SSN_7!K2775</f>
        <v xml:space="preserve">    </v>
      </c>
      <c r="L134" s="12" t="str">
        <f>SSN_7!L2775</f>
        <v xml:space="preserve">RSI </v>
      </c>
      <c r="M134" s="12" t="str">
        <f>SSN_7!M2775</f>
        <v>oeff</v>
      </c>
      <c r="N134" s="12" t="str">
        <f>SSN_7!N2775</f>
        <v>Dail</v>
      </c>
      <c r="O134" s="12" t="str">
        <f>SSN_7!O2775</f>
        <v xml:space="preserve">)   </v>
      </c>
      <c r="P134" s="12" t="str">
        <f>SSN_7!P2775</f>
        <v xml:space="preserve">    </v>
      </c>
      <c r="Q134" s="12" t="str">
        <f>SSN_7!Q2775</f>
        <v>METH</v>
      </c>
      <c r="R134" s="12" t="str">
        <f>SSN_7!R2775</f>
        <v>D 30</v>
      </c>
      <c r="S134" s="12" t="str">
        <f>SSN_7!S2775</f>
        <v xml:space="preserve">  VO</v>
      </c>
      <c r="T134" s="12" t="str">
        <f>SSN_7!T2775</f>
        <v xml:space="preserve">CAP </v>
      </c>
      <c r="U134" s="12" t="str">
        <f>SSN_7!U2775</f>
        <v>6.12</v>
      </c>
      <c r="V134" s="12" t="str">
        <f>SSN_7!V2775</f>
        <v xml:space="preserve">7W  </v>
      </c>
      <c r="X134" t="e">
        <f>VLOOKUP(K134,$X$1:Y$30,2,FALSE())</f>
        <v>#N/A</v>
      </c>
      <c r="AB134" s="20">
        <f>MATCH("R",$J135:$J$1000,0)</f>
        <v>10</v>
      </c>
      <c r="AC134" s="20">
        <f>ROW()</f>
        <v>134</v>
      </c>
      <c r="AD134" s="24" t="e">
        <f t="shared" ca="1" si="43"/>
        <v>#N/A</v>
      </c>
      <c r="AE134" t="str">
        <f t="shared" ca="1" si="42"/>
        <v>E</v>
      </c>
    </row>
    <row r="135" spans="1:31">
      <c r="A135"/>
      <c r="J135" s="12" t="str">
        <f>SSN_7!J2776</f>
        <v/>
      </c>
      <c r="K135" s="12" t="str">
        <f>SSN_7!K2776</f>
        <v/>
      </c>
      <c r="L135" s="12" t="str">
        <f>SSN_7!L2776</f>
        <v/>
      </c>
      <c r="M135" s="12" t="str">
        <f>SSN_7!M2776</f>
        <v/>
      </c>
      <c r="N135" s="12" t="str">
        <f>SSN_7!N2776</f>
        <v/>
      </c>
      <c r="O135" s="12" t="str">
        <f>SSN_7!O2776</f>
        <v/>
      </c>
      <c r="P135" s="12" t="str">
        <f>SSN_7!P2776</f>
        <v/>
      </c>
      <c r="Q135" s="12" t="str">
        <f>SSN_7!Q2776</f>
        <v/>
      </c>
      <c r="R135" s="12" t="str">
        <f>SSN_7!R2776</f>
        <v/>
      </c>
      <c r="S135" s="12" t="str">
        <f>SSN_7!S2776</f>
        <v/>
      </c>
      <c r="T135" s="12" t="str">
        <f>SSN_7!T2776</f>
        <v/>
      </c>
      <c r="U135" s="12" t="str">
        <f>SSN_7!U2776</f>
        <v/>
      </c>
      <c r="V135" s="12" t="str">
        <f>SSN_7!V2776</f>
        <v/>
      </c>
      <c r="X135" t="e">
        <f>VLOOKUP(K135,$X$1:Y$30,2,FALSE())</f>
        <v>#N/A</v>
      </c>
      <c r="AB135" s="20">
        <f>MATCH("R",$J136:$J$1000,0)</f>
        <v>9</v>
      </c>
      <c r="AC135" s="20">
        <f>ROW()</f>
        <v>135</v>
      </c>
      <c r="AD135" s="24" t="e">
        <f t="shared" ca="1" si="43"/>
        <v>#N/A</v>
      </c>
      <c r="AE135" t="str">
        <f t="shared" ca="1" si="42"/>
        <v>E</v>
      </c>
    </row>
    <row r="136" spans="1:31">
      <c r="A136"/>
      <c r="J136" s="12" t="str">
        <f>SSN_7!J2777</f>
        <v/>
      </c>
      <c r="K136" s="12" t="str">
        <f>SSN_7!K2777</f>
        <v>Jan,</v>
      </c>
      <c r="L136" s="12" t="str">
        <f>SSN_7!L2777</f>
        <v>1 20</v>
      </c>
      <c r="M136" s="12" t="str">
        <f>SSN_7!M2777</f>
        <v xml:space="preserve">6   </v>
      </c>
      <c r="N136" s="12" t="str">
        <f>SSN_7!N2777</f>
        <v xml:space="preserve">    </v>
      </c>
      <c r="O136" s="12" t="str">
        <f>SSN_7!O2777</f>
        <v xml:space="preserve"> SSN</v>
      </c>
      <c r="P136" s="12" t="str">
        <f>SSN_7!P2777</f>
        <v>= 15</v>
      </c>
      <c r="Q136" s="12" t="str">
        <f>SSN_7!Q2777</f>
        <v xml:space="preserve">.   </v>
      </c>
      <c r="R136" s="12" t="str">
        <f>SSN_7!R2777</f>
        <v xml:space="preserve">    </v>
      </c>
      <c r="S136" s="12" t="str">
        <f>SSN_7!S2777</f>
        <v xml:space="preserve">    </v>
      </c>
      <c r="T136" s="12" t="str">
        <f>SSN_7!T2777</f>
        <v xml:space="preserve">  Mi</v>
      </c>
      <c r="U136" s="12" t="str">
        <f>SSN_7!U2777</f>
        <v>imum</v>
      </c>
      <c r="V136" s="12" t="str">
        <f>SSN_7!V2777</f>
        <v>Angl</v>
      </c>
      <c r="X136" t="e">
        <f>VLOOKUP(K136,$X$1:Y$30,2,FALSE())</f>
        <v>#N/A</v>
      </c>
      <c r="AB136" s="20">
        <f>MATCH("R",$J137:$J$1000,0)</f>
        <v>8</v>
      </c>
      <c r="AC136" s="20">
        <f>ROW()</f>
        <v>136</v>
      </c>
      <c r="AD136" s="24" t="e">
        <f t="shared" ca="1" si="43"/>
        <v>#N/A</v>
      </c>
      <c r="AE136" t="str">
        <f t="shared" ca="1" si="42"/>
        <v>E</v>
      </c>
    </row>
    <row r="137" spans="1:31">
      <c r="A137"/>
      <c r="J137" s="12" t="str">
        <f>SSN_7!J2778</f>
        <v/>
      </c>
      <c r="K137" s="12" t="str">
        <f>SSN_7!K2778</f>
        <v>HOME</v>
      </c>
      <c r="L137" s="12" t="str">
        <f>SSN_7!L2778</f>
        <v xml:space="preserve">    </v>
      </c>
      <c r="M137" s="12" t="str">
        <f>SSN_7!M2778</f>
        <v xml:space="preserve">    </v>
      </c>
      <c r="N137" s="12" t="str">
        <f>SSN_7!N2778</f>
        <v xml:space="preserve">    </v>
      </c>
      <c r="O137" s="12" t="str">
        <f>SSN_7!O2778</f>
        <v>AUST</v>
      </c>
      <c r="P137" s="12" t="str">
        <f>SSN_7!P2778</f>
        <v xml:space="preserve">N   </v>
      </c>
      <c r="Q137" s="12" t="str">
        <f>SSN_7!Q2778</f>
        <v xml:space="preserve">    </v>
      </c>
      <c r="R137" s="12" t="str">
        <f>SSN_7!R2778</f>
        <v xml:space="preserve">    </v>
      </c>
      <c r="S137" s="12" t="str">
        <f>SSN_7!S2778</f>
        <v xml:space="preserve">  AZ</v>
      </c>
      <c r="T137" s="12" t="str">
        <f>SSN_7!T2778</f>
        <v>MUTH</v>
      </c>
      <c r="U137" s="12" t="str">
        <f>SSN_7!U2778</f>
        <v xml:space="preserve">    </v>
      </c>
      <c r="V137" s="12" t="str">
        <f>SSN_7!V2778</f>
        <v xml:space="preserve">    </v>
      </c>
      <c r="X137" t="e">
        <f>VLOOKUP(K137,$X$1:Y$30,2,FALSE())</f>
        <v>#N/A</v>
      </c>
      <c r="AB137" s="20">
        <f>MATCH("R",$J138:$J$1000,0)</f>
        <v>7</v>
      </c>
      <c r="AC137" s="20">
        <f>ROW()</f>
        <v>137</v>
      </c>
      <c r="AD137" s="24" t="e">
        <f t="shared" ca="1" si="43"/>
        <v>#N/A</v>
      </c>
      <c r="AE137" t="str">
        <f t="shared" ca="1" si="42"/>
        <v>E</v>
      </c>
    </row>
    <row r="138" spans="1:31">
      <c r="A138"/>
      <c r="J138" s="12" t="str">
        <f>SSN_7!J2779</f>
        <v/>
      </c>
      <c r="K138" s="12" t="str">
        <f>SSN_7!K2779</f>
        <v>32.9</v>
      </c>
      <c r="L138" s="12" t="str">
        <f>SSN_7!L2779</f>
        <v xml:space="preserve"> N  </v>
      </c>
      <c r="M138" s="12" t="str">
        <f>SSN_7!M2779</f>
        <v>96.6</v>
      </c>
      <c r="N138" s="12" t="str">
        <f>SSN_7!N2779</f>
        <v xml:space="preserve"> W -</v>
      </c>
      <c r="O138" s="12" t="str">
        <f>SSN_7!O2779</f>
        <v>30.2</v>
      </c>
      <c r="P138" s="12" t="str">
        <f>SSN_7!P2779</f>
        <v xml:space="preserve"> N  </v>
      </c>
      <c r="Q138" s="12" t="str">
        <f>SSN_7!Q2779</f>
        <v>97.7</v>
      </c>
      <c r="R138" s="12" t="str">
        <f>SSN_7!R2779</f>
        <v xml:space="preserve"> W  </v>
      </c>
      <c r="S138" s="12" t="str">
        <f>SSN_7!S2779</f>
        <v xml:space="preserve"> 199</v>
      </c>
      <c r="T138" s="12" t="str">
        <f>SSN_7!T2779</f>
        <v xml:space="preserve">97  </v>
      </c>
      <c r="U138" s="12" t="str">
        <f>SSN_7!U2779</f>
        <v>19.3</v>
      </c>
      <c r="V138" s="12" t="str">
        <f>SSN_7!V2779</f>
        <v xml:space="preserve">    </v>
      </c>
      <c r="X138" t="e">
        <f>VLOOKUP(K138,$X$1:Y$30,2,FALSE())</f>
        <v>#N/A</v>
      </c>
      <c r="AB138" s="20">
        <f>MATCH("R",$J139:$J$1000,0)</f>
        <v>6</v>
      </c>
      <c r="AC138" s="20">
        <f>ROW()</f>
        <v>138</v>
      </c>
      <c r="AD138" s="24" t="e">
        <f t="shared" ca="1" si="43"/>
        <v>#N/A</v>
      </c>
      <c r="AE138" t="str">
        <f t="shared" ca="1" si="42"/>
        <v>E</v>
      </c>
    </row>
    <row r="139" spans="1:31">
      <c r="A139"/>
      <c r="J139" s="12" t="str">
        <f>SSN_7!J2780</f>
        <v/>
      </c>
      <c r="K139" s="12" t="str">
        <f>SSN_7!K2780</f>
        <v>XMTR</v>
      </c>
      <c r="L139" s="12" t="str">
        <f>SSN_7!L2780</f>
        <v xml:space="preserve"> 2-3</v>
      </c>
      <c r="M139" s="12" t="str">
        <f>SSN_7!M2780</f>
        <v xml:space="preserve"> ION</v>
      </c>
      <c r="N139" s="12" t="str">
        <f>SSN_7!N2780</f>
        <v>AP #</v>
      </c>
      <c r="O139" s="12" t="str">
        <f>SSN_7!O2780</f>
        <v>3[sa</v>
      </c>
      <c r="P139" s="12" t="str">
        <f>SSN_7!P2780</f>
        <v>ples</v>
      </c>
      <c r="Q139" s="12" t="str">
        <f>SSN_7!Q2780</f>
        <v>SAMP</v>
      </c>
      <c r="R139" s="12" t="str">
        <f>SSN_7!R2780</f>
        <v>E.23</v>
      </c>
      <c r="S139" s="12" t="str">
        <f>SSN_7!S2780</f>
        <v xml:space="preserve">   ]</v>
      </c>
      <c r="T139" s="12" t="str">
        <f>SSN_7!T2780</f>
        <v xml:space="preserve">Az= </v>
      </c>
      <c r="U139" s="12" t="str">
        <f>SSN_7!U2780</f>
        <v xml:space="preserve">0.0 </v>
      </c>
      <c r="V139" s="12" t="str">
        <f>SSN_7!V2780</f>
        <v>FFaz</v>
      </c>
      <c r="X139" t="e">
        <f>VLOOKUP(K139,$X$1:Y$30,2,FALSE())</f>
        <v>#N/A</v>
      </c>
      <c r="AB139" s="20">
        <f>MATCH("R",$J140:$J$1000,0)</f>
        <v>5</v>
      </c>
      <c r="AC139" s="20">
        <f>ROW()</f>
        <v>139</v>
      </c>
      <c r="AD139" s="24" t="e">
        <f t="shared" ca="1" si="43"/>
        <v>#N/A</v>
      </c>
      <c r="AE139" t="str">
        <f t="shared" ca="1" si="42"/>
        <v>E</v>
      </c>
    </row>
    <row r="140" spans="1:31">
      <c r="A140"/>
      <c r="J140" s="12" t="str">
        <f>SSN_7!J2781</f>
        <v/>
      </c>
      <c r="K140" s="12" t="str">
        <f>SSN_7!K2781</f>
        <v>RCVR</v>
      </c>
      <c r="L140" s="12" t="str">
        <f>SSN_7!L2781</f>
        <v xml:space="preserve"> 2-3</v>
      </c>
      <c r="M140" s="12" t="str">
        <f>SSN_7!M2781</f>
        <v xml:space="preserve"> ION</v>
      </c>
      <c r="N140" s="12" t="str">
        <f>SSN_7!N2781</f>
        <v>AP #</v>
      </c>
      <c r="O140" s="12" t="str">
        <f>SSN_7!O2781</f>
        <v>3[sa</v>
      </c>
      <c r="P140" s="12" t="str">
        <f>SSN_7!P2781</f>
        <v>ples</v>
      </c>
      <c r="Q140" s="12" t="str">
        <f>SSN_7!Q2781</f>
        <v>SAMP</v>
      </c>
      <c r="R140" s="12" t="str">
        <f>SSN_7!R2781</f>
        <v>E.23</v>
      </c>
      <c r="S140" s="12" t="str">
        <f>SSN_7!S2781</f>
        <v xml:space="preserve">   ]</v>
      </c>
      <c r="T140" s="12" t="str">
        <f>SSN_7!T2781</f>
        <v xml:space="preserve">Az= </v>
      </c>
      <c r="U140" s="12" t="str">
        <f>SSN_7!U2781</f>
        <v xml:space="preserve">0.0 </v>
      </c>
      <c r="V140" s="12" t="str">
        <f>SSN_7!V2781</f>
        <v>FFaz</v>
      </c>
      <c r="X140" t="e">
        <f>VLOOKUP(K140,$X$1:Y$30,2,FALSE())</f>
        <v>#N/A</v>
      </c>
      <c r="AB140" s="20">
        <f>MATCH("R",$J141:$J$1000,0)</f>
        <v>4</v>
      </c>
      <c r="AC140" s="20">
        <f>ROW()</f>
        <v>140</v>
      </c>
      <c r="AD140" s="24" t="e">
        <f t="shared" ca="1" si="43"/>
        <v>#N/A</v>
      </c>
      <c r="AE140" t="str">
        <f t="shared" ca="1" si="42"/>
        <v>E</v>
      </c>
    </row>
    <row r="141" spans="1:31">
      <c r="A141"/>
      <c r="J141" s="12" t="str">
        <f>SSN_7!J2782</f>
        <v/>
      </c>
      <c r="K141" s="12" t="str">
        <f>SSN_7!K2782</f>
        <v>3 MH</v>
      </c>
      <c r="L141" s="12" t="str">
        <f>SSN_7!L2782</f>
        <v xml:space="preserve"> NOI</v>
      </c>
      <c r="M141" s="12" t="str">
        <f>SSN_7!M2782</f>
        <v xml:space="preserve">E = </v>
      </c>
      <c r="N141" s="12" t="str">
        <f>SSN_7!N2782</f>
        <v>145.</v>
      </c>
      <c r="O141" s="12" t="str">
        <f>SSN_7!O2782</f>
        <v xml:space="preserve"> dBW</v>
      </c>
      <c r="P141" s="12" t="str">
        <f>SSN_7!P2782</f>
        <v xml:space="preserve">    </v>
      </c>
      <c r="Q141" s="12" t="str">
        <f>SSN_7!Q2782</f>
        <v xml:space="preserve">EQ. </v>
      </c>
      <c r="R141" s="12" t="str">
        <f>SSN_7!R2782</f>
        <v>EL =</v>
      </c>
      <c r="S141" s="12" t="str">
        <f>SSN_7!S2782</f>
        <v xml:space="preserve">90% </v>
      </c>
      <c r="T141" s="12" t="str">
        <f>SSN_7!T2782</f>
        <v xml:space="preserve">  RE</v>
      </c>
      <c r="U141" s="12" t="str">
        <f>SSN_7!U2782</f>
        <v>. SN</v>
      </c>
      <c r="V141" s="12" t="str">
        <f>SSN_7!V2782</f>
        <v xml:space="preserve"> = 7</v>
      </c>
      <c r="X141" t="e">
        <f>VLOOKUP(K141,$X$1:Y$30,2,FALSE())</f>
        <v>#N/A</v>
      </c>
      <c r="AB141" s="20">
        <f>MATCH("R",$J142:$J$1000,0)</f>
        <v>3</v>
      </c>
      <c r="AC141" s="20">
        <f>ROW()</f>
        <v>141</v>
      </c>
      <c r="AD141" s="24" t="e">
        <f t="shared" ca="1" si="43"/>
        <v>#N/A</v>
      </c>
      <c r="AE141" t="str">
        <f t="shared" ca="1" si="42"/>
        <v>E</v>
      </c>
    </row>
    <row r="142" spans="1:31">
      <c r="A142"/>
      <c r="J142" s="12" t="str">
        <f>SSN_7!J2783</f>
        <v/>
      </c>
      <c r="K142" s="12" t="str">
        <f>SSN_7!K2783</f>
        <v>MULT</v>
      </c>
      <c r="L142" s="12" t="str">
        <f>SSN_7!L2783</f>
        <v>PATH</v>
      </c>
      <c r="M142" s="12" t="str">
        <f>SSN_7!M2783</f>
        <v>POWE</v>
      </c>
      <c r="N142" s="12" t="str">
        <f>SSN_7!N2783</f>
        <v xml:space="preserve"> TOL</v>
      </c>
      <c r="O142" s="12" t="str">
        <f>SSN_7!O2783</f>
        <v>RANC</v>
      </c>
      <c r="P142" s="12" t="str">
        <f>SSN_7!P2783</f>
        <v xml:space="preserve"> =  </v>
      </c>
      <c r="Q142" s="12" t="str">
        <f>SSN_7!Q2783</f>
        <v>.0 d</v>
      </c>
      <c r="R142" s="12" t="str">
        <f>SSN_7!R2783</f>
        <v xml:space="preserve">   M</v>
      </c>
      <c r="S142" s="12" t="str">
        <f>SSN_7!S2783</f>
        <v>LTIP</v>
      </c>
      <c r="T142" s="12" t="str">
        <f>SSN_7!T2783</f>
        <v>TH D</v>
      </c>
      <c r="U142" s="12" t="str">
        <f>SSN_7!U2783</f>
        <v xml:space="preserve">LAY </v>
      </c>
      <c r="V142" s="12" t="str">
        <f>SSN_7!V2783</f>
        <v>OLER</v>
      </c>
      <c r="X142" t="e">
        <f>VLOOKUP(K142,$X$1:Y$30,2,FALSE())</f>
        <v>#N/A</v>
      </c>
      <c r="AB142" s="20">
        <f>MATCH("R",$J143:$J$1000,0)</f>
        <v>2</v>
      </c>
      <c r="AC142" s="20">
        <f>ROW()</f>
        <v>142</v>
      </c>
      <c r="AD142" s="24" t="e">
        <f t="shared" ca="1" si="43"/>
        <v>#N/A</v>
      </c>
      <c r="AE142" t="str">
        <f t="shared" ca="1" si="42"/>
        <v>E</v>
      </c>
    </row>
    <row r="143" spans="1:31">
      <c r="A143"/>
      <c r="J143" s="12" t="str">
        <f>SSN_7!J2784</f>
        <v/>
      </c>
      <c r="K143" s="12" t="str">
        <f>SSN_7!K2784</f>
        <v/>
      </c>
      <c r="L143" s="12" t="str">
        <f>SSN_7!L2784</f>
        <v/>
      </c>
      <c r="M143" s="12" t="str">
        <f>SSN_7!M2784</f>
        <v/>
      </c>
      <c r="N143" s="12" t="str">
        <f>SSN_7!N2784</f>
        <v/>
      </c>
      <c r="O143" s="12" t="str">
        <f>SSN_7!O2784</f>
        <v/>
      </c>
      <c r="P143" s="12" t="str">
        <f>SSN_7!P2784</f>
        <v/>
      </c>
      <c r="Q143" s="12" t="str">
        <f>SSN_7!Q2784</f>
        <v/>
      </c>
      <c r="R143" s="12" t="str">
        <f>SSN_7!R2784</f>
        <v/>
      </c>
      <c r="S143" s="12" t="str">
        <f>SSN_7!S2784</f>
        <v/>
      </c>
      <c r="T143" s="12" t="str">
        <f>SSN_7!T2784</f>
        <v/>
      </c>
      <c r="U143" s="12" t="str">
        <f>SSN_7!U2784</f>
        <v/>
      </c>
      <c r="V143" s="12" t="str">
        <f>SSN_7!V2784</f>
        <v/>
      </c>
      <c r="X143" t="e">
        <f>VLOOKUP(K143,$X$1:Y$30,2,FALSE())</f>
        <v>#N/A</v>
      </c>
      <c r="AB143" s="20">
        <f>MATCH("R",$J144:$J$1000,0)</f>
        <v>1</v>
      </c>
      <c r="AC143" s="20">
        <f>ROW()</f>
        <v>143</v>
      </c>
      <c r="AD143" s="24" t="e">
        <f t="shared" ca="1" si="43"/>
        <v>#N/A</v>
      </c>
      <c r="AE143" t="str">
        <f t="shared" ca="1" si="42"/>
        <v>E</v>
      </c>
    </row>
    <row r="144" spans="1:31">
      <c r="A144"/>
      <c r="J144" s="12" t="str">
        <f>SSN_7!J2785</f>
        <v>R</v>
      </c>
      <c r="K144" s="12" t="str">
        <f>SSN_7!K2785</f>
        <v xml:space="preserve"> 5.0</v>
      </c>
      <c r="L144" s="12" t="str">
        <f>SSN_7!L2785</f>
        <v xml:space="preserve"> 5.4</v>
      </c>
      <c r="M144" s="12" t="str">
        <f>SSN_7!M2785</f>
        <v xml:space="preserve"> 2.0</v>
      </c>
      <c r="N144" s="12" t="str">
        <f>SSN_7!N2785</f>
        <v xml:space="preserve"> 4.0</v>
      </c>
      <c r="O144" s="12" t="str">
        <f>SSN_7!O2785</f>
        <v xml:space="preserve"> 5.4</v>
      </c>
      <c r="P144" s="12" t="str">
        <f>SSN_7!P2785</f>
        <v xml:space="preserve"> 7.3</v>
      </c>
      <c r="Q144" s="12" t="str">
        <f>SSN_7!Q2785</f>
        <v>10.2</v>
      </c>
      <c r="R144" s="12" t="str">
        <f>SSN_7!R2785</f>
        <v>14.4</v>
      </c>
      <c r="S144" s="12" t="str">
        <f>SSN_7!S2785</f>
        <v>18.2</v>
      </c>
      <c r="T144" s="12" t="str">
        <f>SSN_7!T2785</f>
        <v>21.5</v>
      </c>
      <c r="U144" s="12" t="str">
        <f>SSN_7!U2785</f>
        <v>25.0</v>
      </c>
      <c r="V144" s="12" t="str">
        <f>SSN_7!V2785</f>
        <v>29.0</v>
      </c>
      <c r="X144" t="str">
        <f>VLOOKUP(K144,$X$1:Y$30,2,FALSE())</f>
        <v>0500</v>
      </c>
      <c r="AB144" s="20">
        <f>MATCH("R",$J145:$J$1000,0)</f>
        <v>23</v>
      </c>
      <c r="AC144" s="20">
        <f>ROW()</f>
        <v>144</v>
      </c>
      <c r="AD144" s="24" t="e">
        <f t="shared" ca="1" si="43"/>
        <v>#N/A</v>
      </c>
      <c r="AE144" t="str">
        <f t="shared" ca="1" si="42"/>
        <v>E</v>
      </c>
    </row>
    <row r="145" spans="1:31">
      <c r="A145"/>
      <c r="J145" s="12" t="str">
        <f>SSN_7!J2786</f>
        <v/>
      </c>
      <c r="K145" s="12" t="str">
        <f>SSN_7!K2786</f>
        <v xml:space="preserve">    </v>
      </c>
      <c r="L145" s="12" t="str">
        <f>SSN_7!L2786</f>
        <v xml:space="preserve"> 1F2</v>
      </c>
      <c r="M145" s="12" t="str">
        <f>SSN_7!M2786</f>
        <v xml:space="preserve"> 1F2</v>
      </c>
      <c r="N145" s="12" t="str">
        <f>SSN_7!N2786</f>
        <v xml:space="preserve"> 1F2</v>
      </c>
      <c r="O145" s="12" t="str">
        <f>SSN_7!O2786</f>
        <v xml:space="preserve"> 1F2</v>
      </c>
      <c r="P145" s="12" t="str">
        <f>SSN_7!P2786</f>
        <v xml:space="preserve"> 1F2</v>
      </c>
      <c r="Q145" s="12" t="str">
        <f>SSN_7!Q2786</f>
        <v xml:space="preserve"> 1F2</v>
      </c>
      <c r="R145" s="12" t="str">
        <f>SSN_7!R2786</f>
        <v xml:space="preserve"> 1F2</v>
      </c>
      <c r="S145" s="12" t="str">
        <f>SSN_7!S2786</f>
        <v xml:space="preserve"> 1F2</v>
      </c>
      <c r="T145" s="12" t="str">
        <f>SSN_7!T2786</f>
        <v xml:space="preserve"> 1F2</v>
      </c>
      <c r="U145" s="12" t="str">
        <f>SSN_7!U2786</f>
        <v xml:space="preserve"> 1F2</v>
      </c>
      <c r="V145" s="12" t="str">
        <f>SSN_7!V2786</f>
        <v xml:space="preserve"> 1F2</v>
      </c>
      <c r="X145" t="e">
        <f>VLOOKUP(K145,$X$1:Y$30,2,FALSE())</f>
        <v>#N/A</v>
      </c>
      <c r="AB145" s="20">
        <f>MATCH("R",$J146:$J$1000,0)</f>
        <v>22</v>
      </c>
      <c r="AC145" s="20">
        <f>ROW()</f>
        <v>145</v>
      </c>
      <c r="AD145" s="24" t="e">
        <f t="shared" ca="1" si="43"/>
        <v>#N/A</v>
      </c>
      <c r="AE145" t="str">
        <f t="shared" ca="1" si="42"/>
        <v>E</v>
      </c>
    </row>
    <row r="146" spans="1:31">
      <c r="A146"/>
      <c r="J146" s="12" t="str">
        <f>SSN_7!J2787</f>
        <v/>
      </c>
      <c r="K146" s="12" t="str">
        <f>SSN_7!K2787</f>
        <v xml:space="preserve">    </v>
      </c>
      <c r="L146" s="12" t="str">
        <f>SSN_7!L2787</f>
        <v>66.5</v>
      </c>
      <c r="M146" s="12" t="str">
        <f>SSN_7!M2787</f>
        <v>57.0</v>
      </c>
      <c r="N146" s="12" t="str">
        <f>SSN_7!N2787</f>
        <v>59.7</v>
      </c>
      <c r="O146" s="12" t="str">
        <f>SSN_7!O2787</f>
        <v>66.5</v>
      </c>
      <c r="P146" s="12" t="str">
        <f>SSN_7!P2787</f>
        <v>66.5</v>
      </c>
      <c r="Q146" s="12" t="str">
        <f>SSN_7!Q2787</f>
        <v>66.5</v>
      </c>
      <c r="R146" s="12" t="str">
        <f>SSN_7!R2787</f>
        <v>66.5</v>
      </c>
      <c r="S146" s="12" t="str">
        <f>SSN_7!S2787</f>
        <v>66.5</v>
      </c>
      <c r="T146" s="12" t="str">
        <f>SSN_7!T2787</f>
        <v>66.5</v>
      </c>
      <c r="U146" s="12" t="str">
        <f>SSN_7!U2787</f>
        <v>66.5</v>
      </c>
      <c r="V146" s="12" t="str">
        <f>SSN_7!V2787</f>
        <v>66.5</v>
      </c>
      <c r="X146" t="e">
        <f>VLOOKUP(K146,$X$1:Y$30,2,FALSE())</f>
        <v>#N/A</v>
      </c>
      <c r="AB146" s="20">
        <f>MATCH("R",$J147:$J$1000,0)</f>
        <v>21</v>
      </c>
      <c r="AC146" s="20">
        <f>ROW()</f>
        <v>146</v>
      </c>
      <c r="AD146" s="24" t="e">
        <f t="shared" ca="1" si="43"/>
        <v>#N/A</v>
      </c>
      <c r="AE146" t="str">
        <f t="shared" ca="1" si="42"/>
        <v>E</v>
      </c>
    </row>
    <row r="147" spans="1:31">
      <c r="A147"/>
      <c r="J147" s="12" t="str">
        <f>SSN_7!J2788</f>
        <v/>
      </c>
      <c r="K147" s="12" t="str">
        <f>SSN_7!K2788</f>
        <v xml:space="preserve">    </v>
      </c>
      <c r="L147" s="12" t="str">
        <f>SSN_7!L2788</f>
        <v xml:space="preserve"> 2.9</v>
      </c>
      <c r="M147" s="12" t="str">
        <f>SSN_7!M2788</f>
        <v xml:space="preserve"> 2.1</v>
      </c>
      <c r="N147" s="12" t="str">
        <f>SSN_7!N2788</f>
        <v xml:space="preserve"> 2.2</v>
      </c>
      <c r="O147" s="12" t="str">
        <f>SSN_7!O2788</f>
        <v xml:space="preserve"> 2.9</v>
      </c>
      <c r="P147" s="12" t="str">
        <f>SSN_7!P2788</f>
        <v xml:space="preserve"> 2.9</v>
      </c>
      <c r="Q147" s="12" t="str">
        <f>SSN_7!Q2788</f>
        <v xml:space="preserve"> 2.9</v>
      </c>
      <c r="R147" s="12" t="str">
        <f>SSN_7!R2788</f>
        <v xml:space="preserve"> 2.9</v>
      </c>
      <c r="S147" s="12" t="str">
        <f>SSN_7!S2788</f>
        <v xml:space="preserve"> 2.9</v>
      </c>
      <c r="T147" s="12" t="str">
        <f>SSN_7!T2788</f>
        <v xml:space="preserve"> 2.9</v>
      </c>
      <c r="U147" s="12" t="str">
        <f>SSN_7!U2788</f>
        <v xml:space="preserve"> 2.9</v>
      </c>
      <c r="V147" s="12" t="str">
        <f>SSN_7!V2788</f>
        <v xml:space="preserve"> 2.9</v>
      </c>
      <c r="X147" t="e">
        <f>VLOOKUP(K147,$X$1:Y$30,2,FALSE())</f>
        <v>#N/A</v>
      </c>
      <c r="AB147" s="20">
        <f>MATCH("R",$J148:$J$1000,0)</f>
        <v>20</v>
      </c>
      <c r="AC147" s="20">
        <f>ROW()</f>
        <v>147</v>
      </c>
      <c r="AD147" s="24" t="e">
        <f t="shared" ca="1" si="43"/>
        <v>#N/A</v>
      </c>
      <c r="AE147" t="str">
        <f t="shared" ca="1" si="42"/>
        <v>E</v>
      </c>
    </row>
    <row r="148" spans="1:31">
      <c r="A148"/>
      <c r="J148" s="12" t="str">
        <f>SSN_7!J2789</f>
        <v/>
      </c>
      <c r="K148" s="12" t="str">
        <f>SSN_7!K2789</f>
        <v xml:space="preserve">    </v>
      </c>
      <c r="L148" s="12" t="str">
        <f>SSN_7!L2789</f>
        <v xml:space="preserve"> 398</v>
      </c>
      <c r="M148" s="12" t="str">
        <f>SSN_7!M2789</f>
        <v xml:space="preserve"> 262</v>
      </c>
      <c r="N148" s="12" t="str">
        <f>SSN_7!N2789</f>
        <v xml:space="preserve"> 292</v>
      </c>
      <c r="O148" s="12" t="str">
        <f>SSN_7!O2789</f>
        <v xml:space="preserve"> 398</v>
      </c>
      <c r="P148" s="12" t="str">
        <f>SSN_7!P2789</f>
        <v xml:space="preserve"> 398</v>
      </c>
      <c r="Q148" s="12" t="str">
        <f>SSN_7!Q2789</f>
        <v xml:space="preserve"> 398</v>
      </c>
      <c r="R148" s="12" t="str">
        <f>SSN_7!R2789</f>
        <v xml:space="preserve"> 398</v>
      </c>
      <c r="S148" s="12" t="str">
        <f>SSN_7!S2789</f>
        <v xml:space="preserve"> 398</v>
      </c>
      <c r="T148" s="12" t="str">
        <f>SSN_7!T2789</f>
        <v xml:space="preserve"> 398</v>
      </c>
      <c r="U148" s="12" t="str">
        <f>SSN_7!U2789</f>
        <v xml:space="preserve"> 398</v>
      </c>
      <c r="V148" s="12" t="str">
        <f>SSN_7!V2789</f>
        <v xml:space="preserve"> 398</v>
      </c>
      <c r="X148" t="e">
        <f>VLOOKUP(K148,$X$1:Y$30,2,FALSE())</f>
        <v>#N/A</v>
      </c>
      <c r="AB148" s="20">
        <f>MATCH("R",$J149:$J$1000,0)</f>
        <v>19</v>
      </c>
      <c r="AC148" s="20">
        <f>ROW()</f>
        <v>148</v>
      </c>
      <c r="AD148" s="24" t="e">
        <f t="shared" ca="1" si="43"/>
        <v>#N/A</v>
      </c>
      <c r="AE148" t="str">
        <f t="shared" ca="1" si="42"/>
        <v>E</v>
      </c>
    </row>
    <row r="149" spans="1:31">
      <c r="A149"/>
      <c r="J149" s="12" t="str">
        <f>SSN_7!J2790</f>
        <v/>
      </c>
      <c r="K149" s="12" t="str">
        <f>SSN_7!K2790</f>
        <v xml:space="preserve">    </v>
      </c>
      <c r="L149" s="12" t="str">
        <f>SSN_7!L2790</f>
        <v>0.50</v>
      </c>
      <c r="M149" s="12" t="str">
        <f>SSN_7!M2790</f>
        <v>1.00</v>
      </c>
      <c r="N149" s="12" t="str">
        <f>SSN_7!N2790</f>
        <v>0.98</v>
      </c>
      <c r="O149" s="12" t="str">
        <f>SSN_7!O2790</f>
        <v>0.51</v>
      </c>
      <c r="P149" s="12" t="str">
        <f>SSN_7!P2790</f>
        <v>0.02</v>
      </c>
      <c r="Q149" s="12" t="str">
        <f>SSN_7!Q2790</f>
        <v>0.00</v>
      </c>
      <c r="R149" s="12" t="str">
        <f>SSN_7!R2790</f>
        <v>0.00</v>
      </c>
      <c r="S149" s="12" t="str">
        <f>SSN_7!S2790</f>
        <v>0.00</v>
      </c>
      <c r="T149" s="12" t="str">
        <f>SSN_7!T2790</f>
        <v>0.00</v>
      </c>
      <c r="U149" s="12" t="str">
        <f>SSN_7!U2790</f>
        <v>0.00</v>
      </c>
      <c r="V149" s="12" t="str">
        <f>SSN_7!V2790</f>
        <v>0.00</v>
      </c>
      <c r="X149" t="e">
        <f>VLOOKUP(K149,$X$1:Y$30,2,FALSE())</f>
        <v>#N/A</v>
      </c>
      <c r="AB149" s="20">
        <f>MATCH("R",$J150:$J$1000,0)</f>
        <v>18</v>
      </c>
      <c r="AC149" s="20">
        <f>ROW()</f>
        <v>149</v>
      </c>
      <c r="AD149" s="24" t="e">
        <f t="shared" ca="1" si="43"/>
        <v>#N/A</v>
      </c>
      <c r="AE149" t="str">
        <f t="shared" ca="1" si="42"/>
        <v>E</v>
      </c>
    </row>
    <row r="150" spans="1:31">
      <c r="A150"/>
      <c r="J150" s="12" t="str">
        <f>SSN_7!J2791</f>
        <v/>
      </c>
      <c r="K150" s="12" t="str">
        <f>SSN_7!K2791</f>
        <v xml:space="preserve">    </v>
      </c>
      <c r="L150" s="12" t="str">
        <f>SSN_7!L2791</f>
        <v xml:space="preserve"> 111</v>
      </c>
      <c r="M150" s="12" t="str">
        <f>SSN_7!M2791</f>
        <v xml:space="preserve">  98</v>
      </c>
      <c r="N150" s="12" t="str">
        <f>SSN_7!N2791</f>
        <v xml:space="preserve"> 103</v>
      </c>
      <c r="O150" s="12" t="str">
        <f>SSN_7!O2791</f>
        <v xml:space="preserve"> 111</v>
      </c>
      <c r="P150" s="12" t="str">
        <f>SSN_7!P2791</f>
        <v xml:space="preserve"> 128</v>
      </c>
      <c r="Q150" s="12" t="str">
        <f>SSN_7!Q2791</f>
        <v xml:space="preserve"> 180</v>
      </c>
      <c r="R150" s="12" t="str">
        <f>SSN_7!R2791</f>
        <v xml:space="preserve"> 183</v>
      </c>
      <c r="S150" s="12" t="str">
        <f>SSN_7!S2791</f>
        <v xml:space="preserve"> 185</v>
      </c>
      <c r="T150" s="12" t="str">
        <f>SSN_7!T2791</f>
        <v xml:space="preserve"> 187</v>
      </c>
      <c r="U150" s="12" t="str">
        <f>SSN_7!U2791</f>
        <v xml:space="preserve"> 188</v>
      </c>
      <c r="V150" s="12" t="str">
        <f>SSN_7!V2791</f>
        <v xml:space="preserve"> 189</v>
      </c>
      <c r="X150" t="e">
        <f>VLOOKUP(K150,$X$1:Y$30,2,FALSE())</f>
        <v>#N/A</v>
      </c>
      <c r="AB150" s="20">
        <f>MATCH("R",$J151:$J$1000,0)</f>
        <v>17</v>
      </c>
      <c r="AC150" s="20">
        <f>ROW()</f>
        <v>150</v>
      </c>
      <c r="AD150" s="24" t="e">
        <f t="shared" ca="1" si="43"/>
        <v>#N/A</v>
      </c>
      <c r="AE150" t="str">
        <f t="shared" ca="1" si="42"/>
        <v>E</v>
      </c>
    </row>
    <row r="151" spans="1:31">
      <c r="A151"/>
      <c r="J151" s="12" t="str">
        <f>SSN_7!J2792</f>
        <v/>
      </c>
      <c r="K151" s="12" t="str">
        <f>SSN_7!K2792</f>
        <v xml:space="preserve">    </v>
      </c>
      <c r="L151" s="12" t="str">
        <f>SSN_7!L2792</f>
        <v xml:space="preserve">  27</v>
      </c>
      <c r="M151" s="12" t="str">
        <f>SSN_7!M2792</f>
        <v xml:space="preserve">  32</v>
      </c>
      <c r="N151" s="12" t="str">
        <f>SSN_7!N2792</f>
        <v xml:space="preserve">  32</v>
      </c>
      <c r="O151" s="12" t="str">
        <f>SSN_7!O2792</f>
        <v xml:space="preserve">  27</v>
      </c>
      <c r="P151" s="12" t="str">
        <f>SSN_7!P2792</f>
        <v xml:space="preserve">  13</v>
      </c>
      <c r="Q151" s="12" t="str">
        <f>SSN_7!Q2792</f>
        <v xml:space="preserve"> -36</v>
      </c>
      <c r="R151" s="12" t="str">
        <f>SSN_7!R2792</f>
        <v xml:space="preserve"> -36</v>
      </c>
      <c r="S151" s="12" t="str">
        <f>SSN_7!S2792</f>
        <v xml:space="preserve"> -36</v>
      </c>
      <c r="T151" s="12" t="str">
        <f>SSN_7!T2792</f>
        <v xml:space="preserve"> -36</v>
      </c>
      <c r="U151" s="12" t="str">
        <f>SSN_7!U2792</f>
        <v xml:space="preserve"> -36</v>
      </c>
      <c r="V151" s="12" t="str">
        <f>SSN_7!V2792</f>
        <v xml:space="preserve"> -36</v>
      </c>
      <c r="X151" t="e">
        <f>VLOOKUP(K151,$X$1:Y$30,2,FALSE())</f>
        <v>#N/A</v>
      </c>
      <c r="AB151" s="20">
        <f>MATCH("R",$J152:$J$1000,0)</f>
        <v>16</v>
      </c>
      <c r="AC151" s="20">
        <f>ROW()</f>
        <v>151</v>
      </c>
      <c r="AD151" s="24" t="e">
        <f t="shared" ca="1" si="43"/>
        <v>#N/A</v>
      </c>
      <c r="AE151" t="str">
        <f t="shared" ca="1" si="42"/>
        <v>E</v>
      </c>
    </row>
    <row r="152" spans="1:31">
      <c r="A152"/>
      <c r="J152" s="12" t="str">
        <f>SSN_7!J2793</f>
        <v/>
      </c>
      <c r="K152" s="12" t="str">
        <f>SSN_7!K2793</f>
        <v xml:space="preserve">    </v>
      </c>
      <c r="L152" s="12" t="str">
        <f>SSN_7!L2793</f>
        <v xml:space="preserve"> -91</v>
      </c>
      <c r="M152" s="12" t="str">
        <f>SSN_7!M2793</f>
        <v xml:space="preserve"> -78</v>
      </c>
      <c r="N152" s="12" t="str">
        <f>SSN_7!N2793</f>
        <v xml:space="preserve"> -83</v>
      </c>
      <c r="O152" s="12" t="str">
        <f>SSN_7!O2793</f>
        <v xml:space="preserve"> -91</v>
      </c>
      <c r="P152" s="12" t="str">
        <f>SSN_7!P2793</f>
        <v>-108</v>
      </c>
      <c r="Q152" s="12" t="str">
        <f>SSN_7!Q2793</f>
        <v>-160</v>
      </c>
      <c r="R152" s="12" t="str">
        <f>SSN_7!R2793</f>
        <v>-163</v>
      </c>
      <c r="S152" s="12" t="str">
        <f>SSN_7!S2793</f>
        <v>-165</v>
      </c>
      <c r="T152" s="12" t="str">
        <f>SSN_7!T2793</f>
        <v>-167</v>
      </c>
      <c r="U152" s="12" t="str">
        <f>SSN_7!U2793</f>
        <v>-168</v>
      </c>
      <c r="V152" s="12" t="str">
        <f>SSN_7!V2793</f>
        <v>-169</v>
      </c>
      <c r="X152" t="e">
        <f>VLOOKUP(K152,$X$1:Y$30,2,FALSE())</f>
        <v>#N/A</v>
      </c>
      <c r="AB152" s="20">
        <f>MATCH("R",$J153:$J$1000,0)</f>
        <v>15</v>
      </c>
      <c r="AC152" s="20">
        <f>ROW()</f>
        <v>152</v>
      </c>
      <c r="AD152" s="24" t="e">
        <f t="shared" ca="1" si="43"/>
        <v>#N/A</v>
      </c>
      <c r="AE152" t="str">
        <f t="shared" ca="1" si="42"/>
        <v>E</v>
      </c>
    </row>
    <row r="153" spans="1:31">
      <c r="A153"/>
      <c r="J153" s="12" t="str">
        <f>SSN_7!J2794</f>
        <v/>
      </c>
      <c r="K153" s="12" t="str">
        <f>SSN_7!K2794</f>
        <v xml:space="preserve">    </v>
      </c>
      <c r="L153" s="12" t="str">
        <f>SSN_7!L2794</f>
        <v>-148</v>
      </c>
      <c r="M153" s="12" t="str">
        <f>SSN_7!M2794</f>
        <v>-136</v>
      </c>
      <c r="N153" s="12" t="str">
        <f>SSN_7!N2794</f>
        <v>-144</v>
      </c>
      <c r="O153" s="12" t="str">
        <f>SSN_7!O2794</f>
        <v>-148</v>
      </c>
      <c r="P153" s="12" t="str">
        <f>SSN_7!P2794</f>
        <v>-153</v>
      </c>
      <c r="Q153" s="12" t="str">
        <f>SSN_7!Q2794</f>
        <v>-158</v>
      </c>
      <c r="R153" s="12" t="str">
        <f>SSN_7!R2794</f>
        <v>-164</v>
      </c>
      <c r="S153" s="12" t="str">
        <f>SSN_7!S2794</f>
        <v>-167</v>
      </c>
      <c r="T153" s="12" t="str">
        <f>SSN_7!T2794</f>
        <v>-169</v>
      </c>
      <c r="U153" s="12" t="str">
        <f>SSN_7!U2794</f>
        <v>-170</v>
      </c>
      <c r="V153" s="12" t="str">
        <f>SSN_7!V2794</f>
        <v>-172</v>
      </c>
      <c r="X153" t="e">
        <f>VLOOKUP(K153,$X$1:Y$30,2,FALSE())</f>
        <v>#N/A</v>
      </c>
      <c r="AB153" s="20">
        <f>MATCH("R",$J154:$J$1000,0)</f>
        <v>14</v>
      </c>
      <c r="AC153" s="20">
        <f>ROW()</f>
        <v>153</v>
      </c>
      <c r="AD153" s="24" t="e">
        <f t="shared" ca="1" si="43"/>
        <v>#N/A</v>
      </c>
      <c r="AE153" t="str">
        <f t="shared" ca="1" si="42"/>
        <v>E</v>
      </c>
    </row>
    <row r="154" spans="1:31">
      <c r="A154"/>
      <c r="J154" s="12" t="str">
        <f>SSN_7!J2795</f>
        <v/>
      </c>
      <c r="K154" s="12" t="str">
        <f>SSN_7!K2795</f>
        <v xml:space="preserve">    </v>
      </c>
      <c r="L154" s="12" t="str">
        <f>SSN_7!L2795</f>
        <v xml:space="preserve">  57</v>
      </c>
      <c r="M154" s="12" t="str">
        <f>SSN_7!M2795</f>
        <v xml:space="preserve">  58</v>
      </c>
      <c r="N154" s="12" t="str">
        <f>SSN_7!N2795</f>
        <v xml:space="preserve">  61</v>
      </c>
      <c r="O154" s="12" t="str">
        <f>SSN_7!O2795</f>
        <v xml:space="preserve">  57</v>
      </c>
      <c r="P154" s="12" t="str">
        <f>SSN_7!P2795</f>
        <v xml:space="preserve">  44</v>
      </c>
      <c r="Q154" s="12" t="str">
        <f>SSN_7!Q2795</f>
        <v xml:space="preserve">  -1</v>
      </c>
      <c r="R154" s="12" t="str">
        <f>SSN_7!R2795</f>
        <v xml:space="preserve">   1</v>
      </c>
      <c r="S154" s="12" t="str">
        <f>SSN_7!S2795</f>
        <v xml:space="preserve">   2</v>
      </c>
      <c r="T154" s="12" t="str">
        <f>SSN_7!T2795</f>
        <v xml:space="preserve">   2</v>
      </c>
      <c r="U154" s="12" t="str">
        <f>SSN_7!U2795</f>
        <v xml:space="preserve">   2</v>
      </c>
      <c r="V154" s="12" t="str">
        <f>SSN_7!V2795</f>
        <v xml:space="preserve">   3</v>
      </c>
      <c r="X154" t="e">
        <f>VLOOKUP(K154,$X$1:Y$30,2,FALSE())</f>
        <v>#N/A</v>
      </c>
      <c r="AB154" s="20">
        <f>MATCH("R",$J155:$J$1000,0)</f>
        <v>13</v>
      </c>
      <c r="AC154" s="20">
        <f>ROW()</f>
        <v>154</v>
      </c>
      <c r="AD154" s="24" t="e">
        <f t="shared" ca="1" si="43"/>
        <v>#N/A</v>
      </c>
      <c r="AE154" t="str">
        <f t="shared" ca="1" si="42"/>
        <v>E</v>
      </c>
    </row>
    <row r="155" spans="1:31">
      <c r="A155"/>
      <c r="J155" s="12" t="str">
        <f>SSN_7!J2796</f>
        <v/>
      </c>
      <c r="K155" s="12" t="str">
        <f>SSN_7!K2796</f>
        <v xml:space="preserve">    </v>
      </c>
      <c r="L155" s="12" t="str">
        <f>SSN_7!L2796</f>
        <v xml:space="preserve">  31</v>
      </c>
      <c r="M155" s="12" t="str">
        <f>SSN_7!M2796</f>
        <v xml:space="preserve">  27</v>
      </c>
      <c r="N155" s="12" t="str">
        <f>SSN_7!N2796</f>
        <v xml:space="preserve">  24</v>
      </c>
      <c r="O155" s="12" t="str">
        <f>SSN_7!O2796</f>
        <v xml:space="preserve">  31</v>
      </c>
      <c r="P155" s="12" t="str">
        <f>SSN_7!P2796</f>
        <v xml:space="preserve">  51</v>
      </c>
      <c r="Q155" s="12" t="str">
        <f>SSN_7!Q2796</f>
        <v xml:space="preserve">  87</v>
      </c>
      <c r="R155" s="12" t="str">
        <f>SSN_7!R2796</f>
        <v xml:space="preserve">  85</v>
      </c>
      <c r="S155" s="12" t="str">
        <f>SSN_7!S2796</f>
        <v xml:space="preserve">  84</v>
      </c>
      <c r="T155" s="12" t="str">
        <f>SSN_7!T2796</f>
        <v xml:space="preserve">  83</v>
      </c>
      <c r="U155" s="12" t="str">
        <f>SSN_7!U2796</f>
        <v xml:space="preserve">  83</v>
      </c>
      <c r="V155" s="12" t="str">
        <f>SSN_7!V2796</f>
        <v xml:space="preserve">  83</v>
      </c>
      <c r="X155" t="e">
        <f>VLOOKUP(K155,$X$1:Y$30,2,FALSE())</f>
        <v>#N/A</v>
      </c>
      <c r="AB155" s="20">
        <f>MATCH("R",$J156:$J$1000,0)</f>
        <v>12</v>
      </c>
      <c r="AC155" s="20">
        <f>ROW()</f>
        <v>155</v>
      </c>
      <c r="AD155" s="24" t="e">
        <f t="shared" ca="1" si="43"/>
        <v>#N/A</v>
      </c>
      <c r="AE155" t="str">
        <f t="shared" ca="1" si="42"/>
        <v>E</v>
      </c>
    </row>
    <row r="156" spans="1:31">
      <c r="A156"/>
      <c r="J156" s="12" t="str">
        <f>SSN_7!J2797</f>
        <v/>
      </c>
      <c r="K156" s="12" t="str">
        <f>SSN_7!K2797</f>
        <v xml:space="preserve">    </v>
      </c>
      <c r="L156" s="12" t="str">
        <f>SSN_7!L2797</f>
        <v>0.01</v>
      </c>
      <c r="M156" s="12" t="str">
        <f>SSN_7!M2797</f>
        <v>0.00</v>
      </c>
      <c r="N156" s="12" t="str">
        <f>SSN_7!N2797</f>
        <v>0.01</v>
      </c>
      <c r="O156" s="12" t="str">
        <f>SSN_7!O2797</f>
        <v>0.01</v>
      </c>
      <c r="P156" s="12" t="str">
        <f>SSN_7!P2797</f>
        <v>0.01</v>
      </c>
      <c r="Q156" s="12" t="str">
        <f>SSN_7!Q2797</f>
        <v>0.00</v>
      </c>
      <c r="R156" s="12" t="str">
        <f>SSN_7!R2797</f>
        <v>0.00</v>
      </c>
      <c r="S156" s="12" t="str">
        <f>SSN_7!S2797</f>
        <v>0.00</v>
      </c>
      <c r="T156" s="12" t="str">
        <f>SSN_7!T2797</f>
        <v>0.00</v>
      </c>
      <c r="U156" s="12" t="str">
        <f>SSN_7!U2797</f>
        <v>0.00</v>
      </c>
      <c r="V156" s="12" t="str">
        <f>SSN_7!V2797</f>
        <v>0.00</v>
      </c>
      <c r="X156" t="e">
        <f>VLOOKUP(K156,$X$1:Y$30,2,FALSE())</f>
        <v>#N/A</v>
      </c>
      <c r="AB156" s="20">
        <f>MATCH("R",$J157:$J$1000,0)</f>
        <v>11</v>
      </c>
      <c r="AC156" s="20">
        <f>ROW()</f>
        <v>156</v>
      </c>
      <c r="AD156" s="24" t="e">
        <f t="shared" ca="1" si="43"/>
        <v>#N/A</v>
      </c>
      <c r="AE156" t="str">
        <f t="shared" ca="1" si="42"/>
        <v>E</v>
      </c>
    </row>
    <row r="157" spans="1:31">
      <c r="A157"/>
      <c r="J157" s="12" t="str">
        <f>SSN_7!J2798</f>
        <v/>
      </c>
      <c r="K157" s="12" t="str">
        <f>SSN_7!K2798</f>
        <v xml:space="preserve">    </v>
      </c>
      <c r="L157" s="12" t="str">
        <f>SSN_7!L2798</f>
        <v>0.00</v>
      </c>
      <c r="M157" s="12" t="str">
        <f>SSN_7!M2798</f>
        <v>0.00</v>
      </c>
      <c r="N157" s="12" t="str">
        <f>SSN_7!N2798</f>
        <v>0.00</v>
      </c>
      <c r="O157" s="12" t="str">
        <f>SSN_7!O2798</f>
        <v>0.00</v>
      </c>
      <c r="P157" s="12" t="str">
        <f>SSN_7!P2798</f>
        <v>0.00</v>
      </c>
      <c r="Q157" s="12" t="str">
        <f>SSN_7!Q2798</f>
        <v>0.00</v>
      </c>
      <c r="R157" s="12" t="str">
        <f>SSN_7!R2798</f>
        <v>0.00</v>
      </c>
      <c r="S157" s="12" t="str">
        <f>SSN_7!S2798</f>
        <v>0.00</v>
      </c>
      <c r="T157" s="12" t="str">
        <f>SSN_7!T2798</f>
        <v>0.00</v>
      </c>
      <c r="U157" s="12" t="str">
        <f>SSN_7!U2798</f>
        <v>0.00</v>
      </c>
      <c r="V157" s="12" t="str">
        <f>SSN_7!V2798</f>
        <v>0.00</v>
      </c>
      <c r="X157" t="e">
        <f>VLOOKUP(K157,$X$1:Y$30,2,FALSE())</f>
        <v>#N/A</v>
      </c>
      <c r="AB157" s="20">
        <f>MATCH("R",$J158:$J$1000,0)</f>
        <v>10</v>
      </c>
      <c r="AC157" s="20">
        <f>ROW()</f>
        <v>157</v>
      </c>
      <c r="AD157" s="24" t="e">
        <f t="shared" ca="1" si="43"/>
        <v>#N/A</v>
      </c>
      <c r="AE157" t="str">
        <f t="shared" ca="1" si="42"/>
        <v>E</v>
      </c>
    </row>
    <row r="158" spans="1:31">
      <c r="A158"/>
      <c r="J158" s="12" t="str">
        <f>SSN_7!J2799</f>
        <v/>
      </c>
      <c r="K158" s="12" t="str">
        <f>SSN_7!K2799</f>
        <v xml:space="preserve">    </v>
      </c>
      <c r="L158" s="12" t="str">
        <f>SSN_7!L2799</f>
        <v>0.08</v>
      </c>
      <c r="M158" s="12" t="str">
        <f>SSN_7!M2799</f>
        <v>0.07</v>
      </c>
      <c r="N158" s="12" t="str">
        <f>SSN_7!N2799</f>
        <v>0.10</v>
      </c>
      <c r="O158" s="12" t="str">
        <f>SSN_7!O2799</f>
        <v>0.08</v>
      </c>
      <c r="P158" s="12" t="str">
        <f>SSN_7!P2799</f>
        <v>0.04</v>
      </c>
      <c r="Q158" s="12" t="str">
        <f>SSN_7!Q2799</f>
        <v>0.00</v>
      </c>
      <c r="R158" s="12" t="str">
        <f>SSN_7!R2799</f>
        <v>0.00</v>
      </c>
      <c r="S158" s="12" t="str">
        <f>SSN_7!S2799</f>
        <v>0.00</v>
      </c>
      <c r="T158" s="12" t="str">
        <f>SSN_7!T2799</f>
        <v>0.00</v>
      </c>
      <c r="U158" s="12" t="str">
        <f>SSN_7!U2799</f>
        <v>0.00</v>
      </c>
      <c r="V158" s="12" t="str">
        <f>SSN_7!V2799</f>
        <v>0.00</v>
      </c>
      <c r="X158" t="e">
        <f>VLOOKUP(K158,$X$1:Y$30,2,FALSE())</f>
        <v>#N/A</v>
      </c>
      <c r="AB158" s="20">
        <f>MATCH("R",$J159:$J$1000,0)</f>
        <v>9</v>
      </c>
      <c r="AC158" s="20">
        <f>ROW()</f>
        <v>158</v>
      </c>
      <c r="AD158" s="24" t="e">
        <f t="shared" ca="1" si="43"/>
        <v>#N/A</v>
      </c>
      <c r="AE158" t="str">
        <f t="shared" ca="1" si="42"/>
        <v>E</v>
      </c>
    </row>
    <row r="159" spans="1:31">
      <c r="A159"/>
      <c r="J159" s="12" t="str">
        <f>SSN_7!J2800</f>
        <v/>
      </c>
      <c r="K159" s="12" t="str">
        <f>SSN_7!K2800</f>
        <v xml:space="preserve">    </v>
      </c>
      <c r="L159" s="12" t="str">
        <f>SSN_7!L2800</f>
        <v>13.2</v>
      </c>
      <c r="M159" s="12" t="str">
        <f>SSN_7!M2800</f>
        <v xml:space="preserve"> 7.9</v>
      </c>
      <c r="N159" s="12" t="str">
        <f>SSN_7!N2800</f>
        <v xml:space="preserve"> 8.8</v>
      </c>
      <c r="O159" s="12" t="str">
        <f>SSN_7!O2800</f>
        <v>13.2</v>
      </c>
      <c r="P159" s="12" t="str">
        <f>SSN_7!P2800</f>
        <v>20.3</v>
      </c>
      <c r="Q159" s="12" t="str">
        <f>SSN_7!Q2800</f>
        <v xml:space="preserve"> 7.9</v>
      </c>
      <c r="R159" s="12" t="str">
        <f>SSN_7!R2800</f>
        <v xml:space="preserve"> 7.9</v>
      </c>
      <c r="S159" s="12" t="str">
        <f>SSN_7!S2800</f>
        <v xml:space="preserve"> 7.9</v>
      </c>
      <c r="T159" s="12" t="str">
        <f>SSN_7!T2800</f>
        <v xml:space="preserve"> 7.9</v>
      </c>
      <c r="U159" s="12" t="str">
        <f>SSN_7!U2800</f>
        <v xml:space="preserve"> 7.9</v>
      </c>
      <c r="V159" s="12" t="str">
        <f>SSN_7!V2800</f>
        <v xml:space="preserve"> 7.9</v>
      </c>
      <c r="X159" t="e">
        <f>VLOOKUP(K159,$X$1:Y$30,2,FALSE())</f>
        <v>#N/A</v>
      </c>
      <c r="AB159" s="20">
        <f>MATCH("R",$J160:$J$1000,0)</f>
        <v>8</v>
      </c>
      <c r="AC159" s="20">
        <f>ROW()</f>
        <v>159</v>
      </c>
      <c r="AD159" s="24" t="e">
        <f t="shared" ca="1" si="43"/>
        <v>#N/A</v>
      </c>
      <c r="AE159" t="str">
        <f t="shared" ca="1" si="42"/>
        <v>E</v>
      </c>
    </row>
    <row r="160" spans="1:31">
      <c r="A160"/>
      <c r="J160" s="12" t="str">
        <f>SSN_7!J2801</f>
        <v/>
      </c>
      <c r="K160" s="12" t="str">
        <f>SSN_7!K2801</f>
        <v xml:space="preserve">    </v>
      </c>
      <c r="L160" s="12" t="str">
        <f>SSN_7!L2801</f>
        <v xml:space="preserve"> 7.0</v>
      </c>
      <c r="M160" s="12" t="str">
        <f>SSN_7!M2801</f>
        <v xml:space="preserve"> 4.0</v>
      </c>
      <c r="N160" s="12" t="str">
        <f>SSN_7!N2801</f>
        <v xml:space="preserve"> 4.1</v>
      </c>
      <c r="O160" s="12" t="str">
        <f>SSN_7!O2801</f>
        <v xml:space="preserve"> 7.0</v>
      </c>
      <c r="P160" s="12" t="str">
        <f>SSN_7!P2801</f>
        <v>15.2</v>
      </c>
      <c r="Q160" s="12" t="str">
        <f>SSN_7!Q2801</f>
        <v>18.6</v>
      </c>
      <c r="R160" s="12" t="str">
        <f>SSN_7!R2801</f>
        <v xml:space="preserve"> 4.0</v>
      </c>
      <c r="S160" s="12" t="str">
        <f>SSN_7!S2801</f>
        <v xml:space="preserve"> 4.0</v>
      </c>
      <c r="T160" s="12" t="str">
        <f>SSN_7!T2801</f>
        <v xml:space="preserve"> 4.0</v>
      </c>
      <c r="U160" s="12" t="str">
        <f>SSN_7!U2801</f>
        <v xml:space="preserve"> 4.0</v>
      </c>
      <c r="V160" s="12" t="str">
        <f>SSN_7!V2801</f>
        <v xml:space="preserve"> 4.0</v>
      </c>
      <c r="X160" t="e">
        <f>VLOOKUP(K160,$X$1:Y$30,2,FALSE())</f>
        <v>#N/A</v>
      </c>
      <c r="AB160" s="20">
        <f>MATCH("R",$J161:$J$1000,0)</f>
        <v>7</v>
      </c>
      <c r="AC160" s="20">
        <f>ROW()</f>
        <v>160</v>
      </c>
      <c r="AD160" s="24" t="e">
        <f t="shared" ca="1" si="43"/>
        <v>#N/A</v>
      </c>
      <c r="AE160" t="str">
        <f t="shared" ca="1" si="42"/>
        <v>E</v>
      </c>
    </row>
    <row r="161" spans="1:31">
      <c r="A161"/>
      <c r="J161" s="12" t="str">
        <f>SSN_7!J2802</f>
        <v/>
      </c>
      <c r="K161" s="12" t="str">
        <f>SSN_7!K2802</f>
        <v xml:space="preserve">    </v>
      </c>
      <c r="L161" s="12" t="str">
        <f>SSN_7!L2802</f>
        <v>15.6</v>
      </c>
      <c r="M161" s="12" t="str">
        <f>SSN_7!M2802</f>
        <v>11.7</v>
      </c>
      <c r="N161" s="12" t="str">
        <f>SSN_7!N2802</f>
        <v>12.1</v>
      </c>
      <c r="O161" s="12" t="str">
        <f>SSN_7!O2802</f>
        <v>15.6</v>
      </c>
      <c r="P161" s="12" t="str">
        <f>SSN_7!P2802</f>
        <v>22.1</v>
      </c>
      <c r="Q161" s="12" t="str">
        <f>SSN_7!Q2802</f>
        <v>12.1</v>
      </c>
      <c r="R161" s="12" t="str">
        <f>SSN_7!R2802</f>
        <v>12.4</v>
      </c>
      <c r="S161" s="12" t="str">
        <f>SSN_7!S2802</f>
        <v>12.5</v>
      </c>
      <c r="T161" s="12" t="str">
        <f>SSN_7!T2802</f>
        <v>12.5</v>
      </c>
      <c r="U161" s="12" t="str">
        <f>SSN_7!U2802</f>
        <v>12.5</v>
      </c>
      <c r="V161" s="12" t="str">
        <f>SSN_7!V2802</f>
        <v>12.5</v>
      </c>
      <c r="X161" t="e">
        <f>VLOOKUP(K161,$X$1:Y$30,2,FALSE())</f>
        <v>#N/A</v>
      </c>
      <c r="AB161" s="20">
        <f>MATCH("R",$J162:$J$1000,0)</f>
        <v>6</v>
      </c>
      <c r="AC161" s="20">
        <f>ROW()</f>
        <v>161</v>
      </c>
      <c r="AD161" s="24" t="e">
        <f t="shared" ca="1" si="43"/>
        <v>#N/A</v>
      </c>
      <c r="AE161" t="str">
        <f t="shared" ca="1" si="42"/>
        <v>E</v>
      </c>
    </row>
    <row r="162" spans="1:31">
      <c r="A162"/>
      <c r="J162" s="12" t="str">
        <f>SSN_7!J2803</f>
        <v/>
      </c>
      <c r="K162" s="12" t="str">
        <f>SSN_7!K2803</f>
        <v xml:space="preserve">    </v>
      </c>
      <c r="L162" s="12" t="str">
        <f>SSN_7!L2803</f>
        <v xml:space="preserve"> 8.7</v>
      </c>
      <c r="M162" s="12" t="str">
        <f>SSN_7!M2803</f>
        <v xml:space="preserve"> 7.3</v>
      </c>
      <c r="N162" s="12" t="str">
        <f>SSN_7!N2803</f>
        <v xml:space="preserve"> 6.9</v>
      </c>
      <c r="O162" s="12" t="str">
        <f>SSN_7!O2803</f>
        <v xml:space="preserve"> 8.7</v>
      </c>
      <c r="P162" s="12" t="str">
        <f>SSN_7!P2803</f>
        <v>15.9</v>
      </c>
      <c r="Q162" s="12" t="str">
        <f>SSN_7!Q2803</f>
        <v>19.2</v>
      </c>
      <c r="R162" s="12" t="str">
        <f>SSN_7!R2803</f>
        <v xml:space="preserve"> 6.9</v>
      </c>
      <c r="S162" s="12" t="str">
        <f>SSN_7!S2803</f>
        <v xml:space="preserve"> 7.1</v>
      </c>
      <c r="T162" s="12" t="str">
        <f>SSN_7!T2803</f>
        <v xml:space="preserve"> 7.1</v>
      </c>
      <c r="U162" s="12" t="str">
        <f>SSN_7!U2803</f>
        <v xml:space="preserve"> 7.1</v>
      </c>
      <c r="V162" s="12" t="str">
        <f>SSN_7!V2803</f>
        <v xml:space="preserve"> 7.1</v>
      </c>
      <c r="X162" t="e">
        <f>VLOOKUP(K162,$X$1:Y$30,2,FALSE())</f>
        <v>#N/A</v>
      </c>
      <c r="AB162" s="20">
        <f>MATCH("R",$J163:$J$1000,0)</f>
        <v>5</v>
      </c>
      <c r="AC162" s="20">
        <f>ROW()</f>
        <v>162</v>
      </c>
      <c r="AD162" s="24" t="e">
        <f t="shared" ca="1" si="43"/>
        <v>#N/A</v>
      </c>
      <c r="AE162" t="str">
        <f t="shared" ca="1" si="42"/>
        <v>E</v>
      </c>
    </row>
    <row r="163" spans="1:31">
      <c r="A163"/>
      <c r="J163" s="12" t="str">
        <f>SSN_7!J2804</f>
        <v/>
      </c>
      <c r="K163" s="12" t="str">
        <f>SSN_7!K2804</f>
        <v xml:space="preserve">    </v>
      </c>
      <c r="L163" s="12" t="str">
        <f>SSN_7!L2804</f>
        <v xml:space="preserve"> 3.7</v>
      </c>
      <c r="M163" s="12" t="str">
        <f>SSN_7!M2804</f>
        <v xml:space="preserve"> 4.1</v>
      </c>
      <c r="N163" s="12" t="str">
        <f>SSN_7!N2804</f>
        <v xml:space="preserve"> 3.7</v>
      </c>
      <c r="O163" s="12" t="str">
        <f>SSN_7!O2804</f>
        <v xml:space="preserve"> 3.7</v>
      </c>
      <c r="P163" s="12" t="str">
        <f>SSN_7!P2804</f>
        <v xml:space="preserve"> 3.5</v>
      </c>
      <c r="Q163" s="12" t="str">
        <f>SSN_7!Q2804</f>
        <v xml:space="preserve"> 3.2</v>
      </c>
      <c r="R163" s="12" t="str">
        <f>SSN_7!R2804</f>
        <v xml:space="preserve"> 3.0</v>
      </c>
      <c r="S163" s="12" t="str">
        <f>SSN_7!S2804</f>
        <v xml:space="preserve"> 2.9</v>
      </c>
      <c r="T163" s="12" t="str">
        <f>SSN_7!T2804</f>
        <v xml:space="preserve"> 2.9</v>
      </c>
      <c r="U163" s="12" t="str">
        <f>SSN_7!U2804</f>
        <v xml:space="preserve"> 2.8</v>
      </c>
      <c r="V163" s="12" t="str">
        <f>SSN_7!V2804</f>
        <v xml:space="preserve"> 2.8</v>
      </c>
      <c r="X163" t="e">
        <f>VLOOKUP(K163,$X$1:Y$30,2,FALSE())</f>
        <v>#N/A</v>
      </c>
      <c r="AB163" s="20">
        <f>MATCH("R",$J164:$J$1000,0)</f>
        <v>4</v>
      </c>
      <c r="AC163" s="20">
        <f>ROW()</f>
        <v>163</v>
      </c>
      <c r="AD163" s="24" t="e">
        <f t="shared" ca="1" si="43"/>
        <v>#N/A</v>
      </c>
      <c r="AE163" t="str">
        <f t="shared" ca="1" si="42"/>
        <v>E</v>
      </c>
    </row>
    <row r="164" spans="1:31">
      <c r="A164"/>
      <c r="J164" s="12" t="str">
        <f>SSN_7!J2805</f>
        <v/>
      </c>
      <c r="K164" s="12" t="str">
        <f>SSN_7!K2805</f>
        <v xml:space="preserve">    </v>
      </c>
      <c r="L164" s="12" t="str">
        <f>SSN_7!L2805</f>
        <v xml:space="preserve"> 3.7</v>
      </c>
      <c r="M164" s="12" t="str">
        <f>SSN_7!M2805</f>
        <v xml:space="preserve"> 4.1</v>
      </c>
      <c r="N164" s="12" t="str">
        <f>SSN_7!N2805</f>
        <v xml:space="preserve"> 3.8</v>
      </c>
      <c r="O164" s="12" t="str">
        <f>SSN_7!O2805</f>
        <v xml:space="preserve"> 3.7</v>
      </c>
      <c r="P164" s="12" t="str">
        <f>SSN_7!P2805</f>
        <v xml:space="preserve"> 3.5</v>
      </c>
      <c r="Q164" s="12" t="str">
        <f>SSN_7!Q2805</f>
        <v xml:space="preserve"> 3.2</v>
      </c>
      <c r="R164" s="12" t="str">
        <f>SSN_7!R2805</f>
        <v xml:space="preserve"> 3.0</v>
      </c>
      <c r="S164" s="12" t="str">
        <f>SSN_7!S2805</f>
        <v xml:space="preserve"> 2.9</v>
      </c>
      <c r="T164" s="12" t="str">
        <f>SSN_7!T2805</f>
        <v xml:space="preserve"> 2.9</v>
      </c>
      <c r="U164" s="12" t="str">
        <f>SSN_7!U2805</f>
        <v xml:space="preserve"> 2.8</v>
      </c>
      <c r="V164" s="12" t="str">
        <f>SSN_7!V2805</f>
        <v xml:space="preserve"> 2.8</v>
      </c>
      <c r="X164" t="e">
        <f>VLOOKUP(K164,$X$1:Y$30,2,FALSE())</f>
        <v>#N/A</v>
      </c>
      <c r="AB164" s="20">
        <f>MATCH("R",$J165:$J$1000,0)</f>
        <v>3</v>
      </c>
      <c r="AC164" s="20">
        <f>ROW()</f>
        <v>164</v>
      </c>
      <c r="AD164" s="24" t="e">
        <f t="shared" ca="1" si="43"/>
        <v>#N/A</v>
      </c>
      <c r="AE164" t="str">
        <f t="shared" ca="1" si="42"/>
        <v>E</v>
      </c>
    </row>
    <row r="165" spans="1:31">
      <c r="A165"/>
      <c r="J165" s="12" t="str">
        <f>SSN_7!J2806</f>
        <v/>
      </c>
      <c r="K165" s="12" t="str">
        <f>SSN_7!K2806</f>
        <v xml:space="preserve">    </v>
      </c>
      <c r="L165" s="12" t="str">
        <f>SSN_7!L2806</f>
        <v xml:space="preserve">  42</v>
      </c>
      <c r="M165" s="12" t="str">
        <f>SSN_7!M2806</f>
        <v xml:space="preserve">  46</v>
      </c>
      <c r="N165" s="12" t="str">
        <f>SSN_7!N2806</f>
        <v xml:space="preserve">  49</v>
      </c>
      <c r="O165" s="12" t="str">
        <f>SSN_7!O2806</f>
        <v xml:space="preserve">  42</v>
      </c>
      <c r="P165" s="12" t="str">
        <f>SSN_7!P2806</f>
        <v xml:space="preserve">  22</v>
      </c>
      <c r="Q165" s="12" t="str">
        <f>SSN_7!Q2806</f>
        <v xml:space="preserve"> -14</v>
      </c>
      <c r="R165" s="12" t="str">
        <f>SSN_7!R2806</f>
        <v xml:space="preserve"> -12</v>
      </c>
      <c r="S165" s="12" t="str">
        <f>SSN_7!S2806</f>
        <v xml:space="preserve"> -11</v>
      </c>
      <c r="T165" s="12" t="str">
        <f>SSN_7!T2806</f>
        <v xml:space="preserve"> -10</v>
      </c>
      <c r="U165" s="12" t="str">
        <f>SSN_7!U2806</f>
        <v xml:space="preserve"> -10</v>
      </c>
      <c r="V165" s="12" t="str">
        <f>SSN_7!V2806</f>
        <v xml:space="preserve"> -10</v>
      </c>
      <c r="X165" t="e">
        <f>VLOOKUP(K165,$X$1:Y$30,2,FALSE())</f>
        <v>#N/A</v>
      </c>
      <c r="AB165" s="20">
        <f>MATCH("R",$J166:$J$1000,0)</f>
        <v>2</v>
      </c>
      <c r="AC165" s="20">
        <f>ROW()</f>
        <v>165</v>
      </c>
      <c r="AD165" s="24" t="e">
        <f t="shared" ca="1" si="43"/>
        <v>#N/A</v>
      </c>
      <c r="AE165" t="str">
        <f t="shared" ca="1" si="42"/>
        <v>E</v>
      </c>
    </row>
    <row r="166" spans="1:31">
      <c r="A166"/>
      <c r="J166" s="12" t="str">
        <f>SSN_7!J2807</f>
        <v/>
      </c>
      <c r="K166" s="12" t="str">
        <f>SSN_7!K2807</f>
        <v/>
      </c>
      <c r="L166" s="12" t="str">
        <f>SSN_7!L2807</f>
        <v/>
      </c>
      <c r="M166" s="12" t="str">
        <f>SSN_7!M2807</f>
        <v/>
      </c>
      <c r="N166" s="12" t="str">
        <f>SSN_7!N2807</f>
        <v/>
      </c>
      <c r="O166" s="12" t="str">
        <f>SSN_7!O2807</f>
        <v/>
      </c>
      <c r="P166" s="12" t="str">
        <f>SSN_7!P2807</f>
        <v/>
      </c>
      <c r="Q166" s="12" t="str">
        <f>SSN_7!Q2807</f>
        <v/>
      </c>
      <c r="R166" s="12" t="str">
        <f>SSN_7!R2807</f>
        <v/>
      </c>
      <c r="S166" s="12" t="str">
        <f>SSN_7!S2807</f>
        <v/>
      </c>
      <c r="T166" s="12" t="str">
        <f>SSN_7!T2807</f>
        <v/>
      </c>
      <c r="U166" s="12" t="str">
        <f>SSN_7!U2807</f>
        <v/>
      </c>
      <c r="V166" s="12" t="str">
        <f>SSN_7!V2807</f>
        <v/>
      </c>
      <c r="X166" t="e">
        <f>VLOOKUP(K166,$X$1:Y$30,2,FALSE())</f>
        <v>#N/A</v>
      </c>
      <c r="AB166" s="20">
        <f>MATCH("R",$J167:$J$1000,0)</f>
        <v>1</v>
      </c>
      <c r="AC166" s="20">
        <f>ROW()</f>
        <v>166</v>
      </c>
      <c r="AD166" s="24" t="e">
        <f t="shared" ca="1" si="43"/>
        <v>#N/A</v>
      </c>
      <c r="AE166" t="str">
        <f t="shared" ca="1" si="42"/>
        <v>E</v>
      </c>
    </row>
    <row r="167" spans="1:31">
      <c r="A167"/>
      <c r="J167" s="12" t="str">
        <f>SSN_7!J2808</f>
        <v>R</v>
      </c>
      <c r="K167" s="12" t="str">
        <f>SSN_7!K2808</f>
        <v xml:space="preserve"> 6.0</v>
      </c>
      <c r="L167" s="12" t="str">
        <f>SSN_7!L2808</f>
        <v xml:space="preserve"> 5.0</v>
      </c>
      <c r="M167" s="12" t="str">
        <f>SSN_7!M2808</f>
        <v xml:space="preserve"> 2.0</v>
      </c>
      <c r="N167" s="12" t="str">
        <f>SSN_7!N2808</f>
        <v xml:space="preserve"> 4.0</v>
      </c>
      <c r="O167" s="12" t="str">
        <f>SSN_7!O2808</f>
        <v xml:space="preserve"> 5.4</v>
      </c>
      <c r="P167" s="12" t="str">
        <f>SSN_7!P2808</f>
        <v xml:space="preserve"> 7.3</v>
      </c>
      <c r="Q167" s="12" t="str">
        <f>SSN_7!Q2808</f>
        <v>10.2</v>
      </c>
      <c r="R167" s="12" t="str">
        <f>SSN_7!R2808</f>
        <v>14.4</v>
      </c>
      <c r="S167" s="12" t="str">
        <f>SSN_7!S2808</f>
        <v>18.2</v>
      </c>
      <c r="T167" s="12" t="str">
        <f>SSN_7!T2808</f>
        <v>21.5</v>
      </c>
      <c r="U167" s="12" t="str">
        <f>SSN_7!U2808</f>
        <v>25.0</v>
      </c>
      <c r="V167" s="12" t="str">
        <f>SSN_7!V2808</f>
        <v>29.0</v>
      </c>
      <c r="X167" t="str">
        <f>VLOOKUP(K167,$X$1:Y$30,2,FALSE())</f>
        <v>0600</v>
      </c>
      <c r="AB167" s="20">
        <f>MATCH("R",$J168:$J$1000,0)</f>
        <v>32</v>
      </c>
      <c r="AC167" s="20">
        <f>ROW()</f>
        <v>167</v>
      </c>
      <c r="AD167" s="24" t="e">
        <f t="shared" ca="1" si="43"/>
        <v>#N/A</v>
      </c>
      <c r="AE167" t="str">
        <f t="shared" ca="1" si="42"/>
        <v>E</v>
      </c>
    </row>
    <row r="168" spans="1:31">
      <c r="A168"/>
      <c r="J168" s="12" t="str">
        <f>SSN_7!J2809</f>
        <v/>
      </c>
      <c r="K168" s="12" t="str">
        <f>SSN_7!K2809</f>
        <v xml:space="preserve">    </v>
      </c>
      <c r="L168" s="12" t="str">
        <f>SSN_7!L2809</f>
        <v xml:space="preserve"> 1F2</v>
      </c>
      <c r="M168" s="12" t="str">
        <f>SSN_7!M2809</f>
        <v xml:space="preserve"> 1F2</v>
      </c>
      <c r="N168" s="12" t="str">
        <f>SSN_7!N2809</f>
        <v xml:space="preserve"> 1F2</v>
      </c>
      <c r="O168" s="12" t="str">
        <f>SSN_7!O2809</f>
        <v xml:space="preserve"> 1F2</v>
      </c>
      <c r="P168" s="12" t="str">
        <f>SSN_7!P2809</f>
        <v xml:space="preserve"> 1F2</v>
      </c>
      <c r="Q168" s="12" t="str">
        <f>SSN_7!Q2809</f>
        <v xml:space="preserve"> 1F2</v>
      </c>
      <c r="R168" s="12" t="str">
        <f>SSN_7!R2809</f>
        <v xml:space="preserve"> 1F2</v>
      </c>
      <c r="S168" s="12" t="str">
        <f>SSN_7!S2809</f>
        <v xml:space="preserve"> 1F2</v>
      </c>
      <c r="T168" s="12" t="str">
        <f>SSN_7!T2809</f>
        <v xml:space="preserve"> 1F2</v>
      </c>
      <c r="U168" s="12" t="str">
        <f>SSN_7!U2809</f>
        <v xml:space="preserve"> 1F2</v>
      </c>
      <c r="V168" s="12" t="str">
        <f>SSN_7!V2809</f>
        <v xml:space="preserve"> 1F2</v>
      </c>
      <c r="X168" t="e">
        <f>VLOOKUP(K168,$X$1:Y$30,2,FALSE())</f>
        <v>#N/A</v>
      </c>
      <c r="AB168" s="20">
        <f>MATCH("R",$J169:$J$1000,0)</f>
        <v>31</v>
      </c>
      <c r="AC168" s="20">
        <f>ROW()</f>
        <v>168</v>
      </c>
      <c r="AD168" s="24" t="e">
        <f t="shared" ca="1" si="43"/>
        <v>#N/A</v>
      </c>
      <c r="AE168" t="str">
        <f t="shared" ca="1" si="42"/>
        <v>E</v>
      </c>
    </row>
    <row r="169" spans="1:31">
      <c r="A169"/>
      <c r="J169" s="12" t="str">
        <f>SSN_7!J2810</f>
        <v/>
      </c>
      <c r="K169" s="12" t="str">
        <f>SSN_7!K2810</f>
        <v xml:space="preserve">    </v>
      </c>
      <c r="L169" s="12" t="str">
        <f>SSN_7!L2810</f>
        <v>66.5</v>
      </c>
      <c r="M169" s="12" t="str">
        <f>SSN_7!M2810</f>
        <v>57.4</v>
      </c>
      <c r="N169" s="12" t="str">
        <f>SSN_7!N2810</f>
        <v>60.6</v>
      </c>
      <c r="O169" s="12" t="str">
        <f>SSN_7!O2810</f>
        <v>66.5</v>
      </c>
      <c r="P169" s="12" t="str">
        <f>SSN_7!P2810</f>
        <v>66.5</v>
      </c>
      <c r="Q169" s="12" t="str">
        <f>SSN_7!Q2810</f>
        <v>66.5</v>
      </c>
      <c r="R169" s="12" t="str">
        <f>SSN_7!R2810</f>
        <v>66.5</v>
      </c>
      <c r="S169" s="12" t="str">
        <f>SSN_7!S2810</f>
        <v>66.5</v>
      </c>
      <c r="T169" s="12" t="str">
        <f>SSN_7!T2810</f>
        <v>66.5</v>
      </c>
      <c r="U169" s="12" t="str">
        <f>SSN_7!U2810</f>
        <v>66.5</v>
      </c>
      <c r="V169" s="12" t="str">
        <f>SSN_7!V2810</f>
        <v>66.5</v>
      </c>
      <c r="X169" t="e">
        <f>VLOOKUP(K169,$X$1:Y$30,2,FALSE())</f>
        <v>#N/A</v>
      </c>
      <c r="AB169" s="20">
        <f>MATCH("R",$J170:$J$1000,0)</f>
        <v>30</v>
      </c>
      <c r="AC169" s="20">
        <f>ROW()</f>
        <v>169</v>
      </c>
      <c r="AD169" s="24" t="e">
        <f t="shared" ca="1" si="43"/>
        <v>#N/A</v>
      </c>
      <c r="AE169" t="str">
        <f t="shared" ca="1" si="42"/>
        <v>E</v>
      </c>
    </row>
    <row r="170" spans="1:31">
      <c r="A170"/>
      <c r="J170" s="12" t="str">
        <f>SSN_7!J2811</f>
        <v/>
      </c>
      <c r="K170" s="12" t="str">
        <f>SSN_7!K2811</f>
        <v xml:space="preserve">    </v>
      </c>
      <c r="L170" s="12" t="str">
        <f>SSN_7!L2811</f>
        <v xml:space="preserve"> 2.9</v>
      </c>
      <c r="M170" s="12" t="str">
        <f>SSN_7!M2811</f>
        <v xml:space="preserve"> 2.1</v>
      </c>
      <c r="N170" s="12" t="str">
        <f>SSN_7!N2811</f>
        <v xml:space="preserve"> 2.3</v>
      </c>
      <c r="O170" s="12" t="str">
        <f>SSN_7!O2811</f>
        <v xml:space="preserve"> 2.9</v>
      </c>
      <c r="P170" s="12" t="str">
        <f>SSN_7!P2811</f>
        <v xml:space="preserve"> 2.9</v>
      </c>
      <c r="Q170" s="12" t="str">
        <f>SSN_7!Q2811</f>
        <v xml:space="preserve"> 2.9</v>
      </c>
      <c r="R170" s="12" t="str">
        <f>SSN_7!R2811</f>
        <v xml:space="preserve"> 2.9</v>
      </c>
      <c r="S170" s="12" t="str">
        <f>SSN_7!S2811</f>
        <v xml:space="preserve"> 2.9</v>
      </c>
      <c r="T170" s="12" t="str">
        <f>SSN_7!T2811</f>
        <v xml:space="preserve"> 2.9</v>
      </c>
      <c r="U170" s="12" t="str">
        <f>SSN_7!U2811</f>
        <v xml:space="preserve"> 2.9</v>
      </c>
      <c r="V170" s="12" t="str">
        <f>SSN_7!V2811</f>
        <v xml:space="preserve"> 2.9</v>
      </c>
      <c r="X170" t="e">
        <f>VLOOKUP(K170,$X$1:Y$30,2,FALSE())</f>
        <v>#N/A</v>
      </c>
      <c r="AB170" s="20">
        <f>MATCH("R",$J171:$J$1000,0)</f>
        <v>29</v>
      </c>
      <c r="AC170" s="20">
        <f>ROW()</f>
        <v>170</v>
      </c>
      <c r="AD170" s="24" t="e">
        <f t="shared" ca="1" si="43"/>
        <v>#N/A</v>
      </c>
      <c r="AE170" t="str">
        <f t="shared" ca="1" si="42"/>
        <v>E</v>
      </c>
    </row>
    <row r="171" spans="1:31">
      <c r="A171"/>
      <c r="J171" s="12" t="str">
        <f>SSN_7!J2812</f>
        <v/>
      </c>
      <c r="K171" s="12" t="str">
        <f>SSN_7!K2812</f>
        <v xml:space="preserve">    </v>
      </c>
      <c r="L171" s="12" t="str">
        <f>SSN_7!L2812</f>
        <v xml:space="preserve"> 397</v>
      </c>
      <c r="M171" s="12" t="str">
        <f>SSN_7!M2812</f>
        <v xml:space="preserve"> 265</v>
      </c>
      <c r="N171" s="12" t="str">
        <f>SSN_7!N2812</f>
        <v xml:space="preserve"> 303</v>
      </c>
      <c r="O171" s="12" t="str">
        <f>SSN_7!O2812</f>
        <v xml:space="preserve"> 397</v>
      </c>
      <c r="P171" s="12" t="str">
        <f>SSN_7!P2812</f>
        <v xml:space="preserve"> 397</v>
      </c>
      <c r="Q171" s="12" t="str">
        <f>SSN_7!Q2812</f>
        <v xml:space="preserve"> 397</v>
      </c>
      <c r="R171" s="12" t="str">
        <f>SSN_7!R2812</f>
        <v xml:space="preserve"> 397</v>
      </c>
      <c r="S171" s="12" t="str">
        <f>SSN_7!S2812</f>
        <v xml:space="preserve"> 397</v>
      </c>
      <c r="T171" s="12" t="str">
        <f>SSN_7!T2812</f>
        <v xml:space="preserve"> 397</v>
      </c>
      <c r="U171" s="12" t="str">
        <f>SSN_7!U2812</f>
        <v xml:space="preserve"> 397</v>
      </c>
      <c r="V171" s="12" t="str">
        <f>SSN_7!V2812</f>
        <v xml:space="preserve"> 397</v>
      </c>
      <c r="X171" t="e">
        <f>VLOOKUP(K171,$X$1:Y$30,2,FALSE())</f>
        <v>#N/A</v>
      </c>
      <c r="AB171" s="20">
        <f>MATCH("R",$J172:$J$1000,0)</f>
        <v>28</v>
      </c>
      <c r="AC171" s="20">
        <f>ROW()</f>
        <v>171</v>
      </c>
      <c r="AD171" s="24" t="e">
        <f t="shared" ca="1" si="43"/>
        <v>#N/A</v>
      </c>
      <c r="AE171" t="str">
        <f t="shared" ca="1" si="42"/>
        <v>E</v>
      </c>
    </row>
    <row r="172" spans="1:31">
      <c r="A172"/>
      <c r="J172" s="12" t="str">
        <f>SSN_7!J2813</f>
        <v/>
      </c>
      <c r="K172" s="12" t="str">
        <f>SSN_7!K2813</f>
        <v xml:space="preserve">    </v>
      </c>
      <c r="L172" s="12" t="str">
        <f>SSN_7!L2813</f>
        <v>0.50</v>
      </c>
      <c r="M172" s="12" t="str">
        <f>SSN_7!M2813</f>
        <v>1.00</v>
      </c>
      <c r="N172" s="12" t="str">
        <f>SSN_7!N2813</f>
        <v>0.94</v>
      </c>
      <c r="O172" s="12" t="str">
        <f>SSN_7!O2813</f>
        <v>0.34</v>
      </c>
      <c r="P172" s="12" t="str">
        <f>SSN_7!P2813</f>
        <v>0.00</v>
      </c>
      <c r="Q172" s="12" t="str">
        <f>SSN_7!Q2813</f>
        <v>0.00</v>
      </c>
      <c r="R172" s="12" t="str">
        <f>SSN_7!R2813</f>
        <v>0.00</v>
      </c>
      <c r="S172" s="12" t="str">
        <f>SSN_7!S2813</f>
        <v>0.00</v>
      </c>
      <c r="T172" s="12" t="str">
        <f>SSN_7!T2813</f>
        <v>0.00</v>
      </c>
      <c r="U172" s="12" t="str">
        <f>SSN_7!U2813</f>
        <v>0.00</v>
      </c>
      <c r="V172" s="12" t="str">
        <f>SSN_7!V2813</f>
        <v>0.00</v>
      </c>
      <c r="X172" t="e">
        <f>VLOOKUP(K172,$X$1:Y$30,2,FALSE())</f>
        <v>#N/A</v>
      </c>
      <c r="AB172" s="20">
        <f>MATCH("R",$J173:$J$1000,0)</f>
        <v>27</v>
      </c>
      <c r="AC172" s="20">
        <f>ROW()</f>
        <v>172</v>
      </c>
      <c r="AD172" s="24" t="e">
        <f t="shared" ca="1" si="43"/>
        <v>#N/A</v>
      </c>
      <c r="AE172" t="str">
        <f t="shared" ca="1" si="42"/>
        <v>E</v>
      </c>
    </row>
    <row r="173" spans="1:31">
      <c r="A173"/>
      <c r="J173" s="12" t="str">
        <f>SSN_7!J2814</f>
        <v/>
      </c>
      <c r="K173" s="12" t="str">
        <f>SSN_7!K2814</f>
        <v xml:space="preserve">    </v>
      </c>
      <c r="L173" s="12" t="str">
        <f>SSN_7!L2814</f>
        <v xml:space="preserve"> 110</v>
      </c>
      <c r="M173" s="12" t="str">
        <f>SSN_7!M2814</f>
        <v xml:space="preserve">  97</v>
      </c>
      <c r="N173" s="12" t="str">
        <f>SSN_7!N2814</f>
        <v xml:space="preserve"> 103</v>
      </c>
      <c r="O173" s="12" t="str">
        <f>SSN_7!O2814</f>
        <v xml:space="preserve"> 113</v>
      </c>
      <c r="P173" s="12" t="str">
        <f>SSN_7!P2814</f>
        <v xml:space="preserve"> 135</v>
      </c>
      <c r="Q173" s="12" t="str">
        <f>SSN_7!Q2814</f>
        <v xml:space="preserve"> 180</v>
      </c>
      <c r="R173" s="12" t="str">
        <f>SSN_7!R2814</f>
        <v xml:space="preserve"> 183</v>
      </c>
      <c r="S173" s="12" t="str">
        <f>SSN_7!S2814</f>
        <v xml:space="preserve"> 185</v>
      </c>
      <c r="T173" s="12" t="str">
        <f>SSN_7!T2814</f>
        <v xml:space="preserve"> 186</v>
      </c>
      <c r="U173" s="12" t="str">
        <f>SSN_7!U2814</f>
        <v xml:space="preserve"> 188</v>
      </c>
      <c r="V173" s="12" t="str">
        <f>SSN_7!V2814</f>
        <v xml:space="preserve"> 189</v>
      </c>
      <c r="X173" t="e">
        <f>VLOOKUP(K173,$X$1:Y$30,2,FALSE())</f>
        <v>#N/A</v>
      </c>
      <c r="AB173" s="20">
        <f>MATCH("R",$J174:$J$1000,0)</f>
        <v>26</v>
      </c>
      <c r="AC173" s="20">
        <f>ROW()</f>
        <v>173</v>
      </c>
      <c r="AD173" s="24" t="e">
        <f t="shared" ca="1" si="43"/>
        <v>#N/A</v>
      </c>
      <c r="AE173" t="str">
        <f t="shared" ca="1" si="42"/>
        <v>E</v>
      </c>
    </row>
    <row r="174" spans="1:31">
      <c r="A174"/>
      <c r="J174" s="12" t="str">
        <f>SSN_7!J2815</f>
        <v/>
      </c>
      <c r="K174" s="12" t="str">
        <f>SSN_7!K2815</f>
        <v xml:space="preserve">    </v>
      </c>
      <c r="L174" s="12" t="str">
        <f>SSN_7!L2815</f>
        <v xml:space="preserve">  27</v>
      </c>
      <c r="M174" s="12" t="str">
        <f>SSN_7!M2815</f>
        <v xml:space="preserve">  32</v>
      </c>
      <c r="N174" s="12" t="str">
        <f>SSN_7!N2815</f>
        <v xml:space="preserve">  32</v>
      </c>
      <c r="O174" s="12" t="str">
        <f>SSN_7!O2815</f>
        <v xml:space="preserve">  26</v>
      </c>
      <c r="P174" s="12" t="str">
        <f>SSN_7!P2815</f>
        <v xml:space="preserve">   6</v>
      </c>
      <c r="Q174" s="12" t="str">
        <f>SSN_7!Q2815</f>
        <v xml:space="preserve"> -35</v>
      </c>
      <c r="R174" s="12" t="str">
        <f>SSN_7!R2815</f>
        <v xml:space="preserve"> -35</v>
      </c>
      <c r="S174" s="12" t="str">
        <f>SSN_7!S2815</f>
        <v xml:space="preserve"> -35</v>
      </c>
      <c r="T174" s="12" t="str">
        <f>SSN_7!T2815</f>
        <v xml:space="preserve"> -35</v>
      </c>
      <c r="U174" s="12" t="str">
        <f>SSN_7!U2815</f>
        <v xml:space="preserve"> -35</v>
      </c>
      <c r="V174" s="12" t="str">
        <f>SSN_7!V2815</f>
        <v xml:space="preserve"> -35</v>
      </c>
      <c r="X174" t="e">
        <f>VLOOKUP(K174,$X$1:Y$30,2,FALSE())</f>
        <v>#N/A</v>
      </c>
      <c r="AB174" s="20">
        <f>MATCH("R",$J175:$J$1000,0)</f>
        <v>25</v>
      </c>
      <c r="AC174" s="20">
        <f>ROW()</f>
        <v>174</v>
      </c>
      <c r="AD174" s="24" t="e">
        <f t="shared" ca="1" si="43"/>
        <v>#N/A</v>
      </c>
      <c r="AE174" t="str">
        <f t="shared" ca="1" si="42"/>
        <v>E</v>
      </c>
    </row>
    <row r="175" spans="1:31">
      <c r="A175"/>
      <c r="J175" s="12" t="str">
        <f>SSN_7!J2816</f>
        <v/>
      </c>
      <c r="K175" s="12" t="str">
        <f>SSN_7!K2816</f>
        <v xml:space="preserve">    </v>
      </c>
      <c r="L175" s="12" t="str">
        <f>SSN_7!L2816</f>
        <v xml:space="preserve"> -90</v>
      </c>
      <c r="M175" s="12" t="str">
        <f>SSN_7!M2816</f>
        <v xml:space="preserve"> -77</v>
      </c>
      <c r="N175" s="12" t="str">
        <f>SSN_7!N2816</f>
        <v xml:space="preserve"> -83</v>
      </c>
      <c r="O175" s="12" t="str">
        <f>SSN_7!O2816</f>
        <v xml:space="preserve"> -93</v>
      </c>
      <c r="P175" s="12" t="str">
        <f>SSN_7!P2816</f>
        <v>-115</v>
      </c>
      <c r="Q175" s="12" t="str">
        <f>SSN_7!Q2816</f>
        <v>-160</v>
      </c>
      <c r="R175" s="12" t="str">
        <f>SSN_7!R2816</f>
        <v>-163</v>
      </c>
      <c r="S175" s="12" t="str">
        <f>SSN_7!S2816</f>
        <v>-165</v>
      </c>
      <c r="T175" s="12" t="str">
        <f>SSN_7!T2816</f>
        <v>-166</v>
      </c>
      <c r="U175" s="12" t="str">
        <f>SSN_7!U2816</f>
        <v>-168</v>
      </c>
      <c r="V175" s="12" t="str">
        <f>SSN_7!V2816</f>
        <v>-169</v>
      </c>
      <c r="X175" t="e">
        <f>VLOOKUP(K175,$X$1:Y$30,2,FALSE())</f>
        <v>#N/A</v>
      </c>
      <c r="AB175" s="20">
        <f>MATCH("R",$J176:$J$1000,0)</f>
        <v>24</v>
      </c>
      <c r="AC175" s="20">
        <f>ROW()</f>
        <v>175</v>
      </c>
      <c r="AD175" s="24" t="e">
        <f t="shared" ca="1" si="43"/>
        <v>#N/A</v>
      </c>
      <c r="AE175" t="str">
        <f t="shared" ca="1" si="42"/>
        <v>E</v>
      </c>
    </row>
    <row r="176" spans="1:31">
      <c r="A176"/>
      <c r="J176" s="12" t="str">
        <f>SSN_7!J2817</f>
        <v/>
      </c>
      <c r="K176" s="12" t="str">
        <f>SSN_7!K2817</f>
        <v xml:space="preserve">    </v>
      </c>
      <c r="L176" s="12" t="str">
        <f>SSN_7!L2817</f>
        <v>-147</v>
      </c>
      <c r="M176" s="12" t="str">
        <f>SSN_7!M2817</f>
        <v>-136</v>
      </c>
      <c r="N176" s="12" t="str">
        <f>SSN_7!N2817</f>
        <v>-144</v>
      </c>
      <c r="O176" s="12" t="str">
        <f>SSN_7!O2817</f>
        <v>-149</v>
      </c>
      <c r="P176" s="12" t="str">
        <f>SSN_7!P2817</f>
        <v>-153</v>
      </c>
      <c r="Q176" s="12" t="str">
        <f>SSN_7!Q2817</f>
        <v>-159</v>
      </c>
      <c r="R176" s="12" t="str">
        <f>SSN_7!R2817</f>
        <v>-164</v>
      </c>
      <c r="S176" s="12" t="str">
        <f>SSN_7!S2817</f>
        <v>-167</v>
      </c>
      <c r="T176" s="12" t="str">
        <f>SSN_7!T2817</f>
        <v>-169</v>
      </c>
      <c r="U176" s="12" t="str">
        <f>SSN_7!U2817</f>
        <v>-170</v>
      </c>
      <c r="V176" s="12" t="str">
        <f>SSN_7!V2817</f>
        <v>-172</v>
      </c>
      <c r="X176" t="e">
        <f>VLOOKUP(K176,$X$1:Y$30,2,FALSE())</f>
        <v>#N/A</v>
      </c>
      <c r="AB176" s="20">
        <f>MATCH("R",$J177:$J$1000,0)</f>
        <v>23</v>
      </c>
      <c r="AC176" s="20">
        <f>ROW()</f>
        <v>176</v>
      </c>
      <c r="AD176" s="24" t="e">
        <f t="shared" ca="1" si="43"/>
        <v>#N/A</v>
      </c>
      <c r="AE176" t="str">
        <f t="shared" ca="1" si="42"/>
        <v>E</v>
      </c>
    </row>
    <row r="177" spans="1:31">
      <c r="A177"/>
      <c r="J177" s="12" t="str">
        <f>SSN_7!J2818</f>
        <v/>
      </c>
      <c r="K177" s="12" t="str">
        <f>SSN_7!K2818</f>
        <v xml:space="preserve">    </v>
      </c>
      <c r="L177" s="12" t="str">
        <f>SSN_7!L2818</f>
        <v xml:space="preserve">  57</v>
      </c>
      <c r="M177" s="12" t="str">
        <f>SSN_7!M2818</f>
        <v xml:space="preserve">  58</v>
      </c>
      <c r="N177" s="12" t="str">
        <f>SSN_7!N2818</f>
        <v xml:space="preserve">  61</v>
      </c>
      <c r="O177" s="12" t="str">
        <f>SSN_7!O2818</f>
        <v xml:space="preserve">  56</v>
      </c>
      <c r="P177" s="12" t="str">
        <f>SSN_7!P2818</f>
        <v xml:space="preserve">  38</v>
      </c>
      <c r="Q177" s="12" t="str">
        <f>SSN_7!Q2818</f>
        <v xml:space="preserve">  -1</v>
      </c>
      <c r="R177" s="12" t="str">
        <f>SSN_7!R2818</f>
        <v xml:space="preserve">   1</v>
      </c>
      <c r="S177" s="12" t="str">
        <f>SSN_7!S2818</f>
        <v xml:space="preserve">   2</v>
      </c>
      <c r="T177" s="12" t="str">
        <f>SSN_7!T2818</f>
        <v xml:space="preserve">   2</v>
      </c>
      <c r="U177" s="12" t="str">
        <f>SSN_7!U2818</f>
        <v xml:space="preserve">   3</v>
      </c>
      <c r="V177" s="12" t="str">
        <f>SSN_7!V2818</f>
        <v xml:space="preserve">   3</v>
      </c>
      <c r="X177" t="e">
        <f>VLOOKUP(K177,$X$1:Y$30,2,FALSE())</f>
        <v>#N/A</v>
      </c>
      <c r="AB177" s="20">
        <f>MATCH("R",$J178:$J$1000,0)</f>
        <v>22</v>
      </c>
      <c r="AC177" s="20">
        <f>ROW()</f>
        <v>177</v>
      </c>
      <c r="AD177" s="24" t="e">
        <f t="shared" ca="1" si="43"/>
        <v>#N/A</v>
      </c>
      <c r="AE177" t="str">
        <f t="shared" ca="1" si="42"/>
        <v>E</v>
      </c>
    </row>
    <row r="178" spans="1:31">
      <c r="A178"/>
      <c r="J178" s="12" t="str">
        <f>SSN_7!J2819</f>
        <v/>
      </c>
      <c r="K178" s="12" t="str">
        <f>SSN_7!K2819</f>
        <v xml:space="preserve">    </v>
      </c>
      <c r="L178" s="12" t="str">
        <f>SSN_7!L2819</f>
        <v xml:space="preserve">  31</v>
      </c>
      <c r="M178" s="12" t="str">
        <f>SSN_7!M2819</f>
        <v xml:space="preserve">  26</v>
      </c>
      <c r="N178" s="12" t="str">
        <f>SSN_7!N2819</f>
        <v xml:space="preserve">  25</v>
      </c>
      <c r="O178" s="12" t="str">
        <f>SSN_7!O2819</f>
        <v xml:space="preserve">  34</v>
      </c>
      <c r="P178" s="12" t="str">
        <f>SSN_7!P2819</f>
        <v xml:space="preserve">  58</v>
      </c>
      <c r="Q178" s="12" t="str">
        <f>SSN_7!Q2819</f>
        <v xml:space="preserve">  86</v>
      </c>
      <c r="R178" s="12" t="str">
        <f>SSN_7!R2819</f>
        <v xml:space="preserve">  84</v>
      </c>
      <c r="S178" s="12" t="str">
        <f>SSN_7!S2819</f>
        <v xml:space="preserve">  84</v>
      </c>
      <c r="T178" s="12" t="str">
        <f>SSN_7!T2819</f>
        <v xml:space="preserve">  83</v>
      </c>
      <c r="U178" s="12" t="str">
        <f>SSN_7!U2819</f>
        <v xml:space="preserve">  83</v>
      </c>
      <c r="V178" s="12" t="str">
        <f>SSN_7!V2819</f>
        <v xml:space="preserve">  82</v>
      </c>
      <c r="X178" t="e">
        <f>VLOOKUP(K178,$X$1:Y$30,2,FALSE())</f>
        <v>#N/A</v>
      </c>
      <c r="AB178" s="20">
        <f>MATCH("R",$J179:$J$1000,0)</f>
        <v>21</v>
      </c>
      <c r="AC178" s="20">
        <f>ROW()</f>
        <v>178</v>
      </c>
      <c r="AD178" s="24" t="e">
        <f t="shared" ca="1" si="43"/>
        <v>#N/A</v>
      </c>
      <c r="AE178" t="str">
        <f t="shared" ca="1" si="42"/>
        <v>E</v>
      </c>
    </row>
    <row r="179" spans="1:31">
      <c r="A179"/>
      <c r="J179" s="12" t="str">
        <f>SSN_7!J2820</f>
        <v/>
      </c>
      <c r="K179" s="12" t="str">
        <f>SSN_7!K2820</f>
        <v xml:space="preserve">    </v>
      </c>
      <c r="L179" s="12" t="str">
        <f>SSN_7!L2820</f>
        <v>0.01</v>
      </c>
      <c r="M179" s="12" t="str">
        <f>SSN_7!M2820</f>
        <v>0.00</v>
      </c>
      <c r="N179" s="12" t="str">
        <f>SSN_7!N2820</f>
        <v>0.01</v>
      </c>
      <c r="O179" s="12" t="str">
        <f>SSN_7!O2820</f>
        <v>0.01</v>
      </c>
      <c r="P179" s="12" t="str">
        <f>SSN_7!P2820</f>
        <v>0.01</v>
      </c>
      <c r="Q179" s="12" t="str">
        <f>SSN_7!Q2820</f>
        <v>0.00</v>
      </c>
      <c r="R179" s="12" t="str">
        <f>SSN_7!R2820</f>
        <v>0.00</v>
      </c>
      <c r="S179" s="12" t="str">
        <f>SSN_7!S2820</f>
        <v>0.00</v>
      </c>
      <c r="T179" s="12" t="str">
        <f>SSN_7!T2820</f>
        <v>0.00</v>
      </c>
      <c r="U179" s="12" t="str">
        <f>SSN_7!U2820</f>
        <v>0.00</v>
      </c>
      <c r="V179" s="12" t="str">
        <f>SSN_7!V2820</f>
        <v>0.00</v>
      </c>
      <c r="X179" t="e">
        <f>VLOOKUP(K179,$X$1:Y$30,2,FALSE())</f>
        <v>#N/A</v>
      </c>
      <c r="AB179" s="20">
        <f>MATCH("R",$J180:$J$1000,0)</f>
        <v>20</v>
      </c>
      <c r="AC179" s="20">
        <f>ROW()</f>
        <v>179</v>
      </c>
      <c r="AD179" s="24" t="e">
        <f t="shared" ca="1" si="43"/>
        <v>#N/A</v>
      </c>
      <c r="AE179" t="str">
        <f t="shared" ca="1" si="42"/>
        <v>E</v>
      </c>
    </row>
    <row r="180" spans="1:31">
      <c r="A180"/>
      <c r="J180" s="12" t="str">
        <f>SSN_7!J2821</f>
        <v/>
      </c>
      <c r="K180" s="12" t="str">
        <f>SSN_7!K2821</f>
        <v xml:space="preserve">    </v>
      </c>
      <c r="L180" s="12" t="str">
        <f>SSN_7!L2821</f>
        <v>0.00</v>
      </c>
      <c r="M180" s="12" t="str">
        <f>SSN_7!M2821</f>
        <v>0.00</v>
      </c>
      <c r="N180" s="12" t="str">
        <f>SSN_7!N2821</f>
        <v>0.00</v>
      </c>
      <c r="O180" s="12" t="str">
        <f>SSN_7!O2821</f>
        <v>0.00</v>
      </c>
      <c r="P180" s="12" t="str">
        <f>SSN_7!P2821</f>
        <v>0.00</v>
      </c>
      <c r="Q180" s="12" t="str">
        <f>SSN_7!Q2821</f>
        <v>0.00</v>
      </c>
      <c r="R180" s="12" t="str">
        <f>SSN_7!R2821</f>
        <v>0.00</v>
      </c>
      <c r="S180" s="12" t="str">
        <f>SSN_7!S2821</f>
        <v>0.00</v>
      </c>
      <c r="T180" s="12" t="str">
        <f>SSN_7!T2821</f>
        <v>0.00</v>
      </c>
      <c r="U180" s="12" t="str">
        <f>SSN_7!U2821</f>
        <v>0.00</v>
      </c>
      <c r="V180" s="12" t="str">
        <f>SSN_7!V2821</f>
        <v>0.00</v>
      </c>
      <c r="X180" t="e">
        <f>VLOOKUP(K180,$X$1:Y$30,2,FALSE())</f>
        <v>#N/A</v>
      </c>
      <c r="AB180" s="20">
        <f>MATCH("R",$J181:$J$1000,0)</f>
        <v>19</v>
      </c>
      <c r="AC180" s="20">
        <f>ROW()</f>
        <v>180</v>
      </c>
      <c r="AD180" s="24" t="e">
        <f t="shared" ca="1" si="43"/>
        <v>#N/A</v>
      </c>
      <c r="AE180" t="str">
        <f t="shared" ca="1" si="42"/>
        <v>E</v>
      </c>
    </row>
    <row r="181" spans="1:31">
      <c r="A181"/>
      <c r="J181" s="12" t="str">
        <f>SSN_7!J2822</f>
        <v/>
      </c>
      <c r="K181" s="12" t="str">
        <f>SSN_7!K2822</f>
        <v xml:space="preserve">    </v>
      </c>
      <c r="L181" s="12" t="str">
        <f>SSN_7!L2822</f>
        <v>0.08</v>
      </c>
      <c r="M181" s="12" t="str">
        <f>SSN_7!M2822</f>
        <v>0.07</v>
      </c>
      <c r="N181" s="12" t="str">
        <f>SSN_7!N2822</f>
        <v>0.10</v>
      </c>
      <c r="O181" s="12" t="str">
        <f>SSN_7!O2822</f>
        <v>0.08</v>
      </c>
      <c r="P181" s="12" t="str">
        <f>SSN_7!P2822</f>
        <v>0.03</v>
      </c>
      <c r="Q181" s="12" t="str">
        <f>SSN_7!Q2822</f>
        <v>0.00</v>
      </c>
      <c r="R181" s="12" t="str">
        <f>SSN_7!R2822</f>
        <v>0.00</v>
      </c>
      <c r="S181" s="12" t="str">
        <f>SSN_7!S2822</f>
        <v>0.00</v>
      </c>
      <c r="T181" s="12" t="str">
        <f>SSN_7!T2822</f>
        <v>0.00</v>
      </c>
      <c r="U181" s="12" t="str">
        <f>SSN_7!U2822</f>
        <v>0.00</v>
      </c>
      <c r="V181" s="12" t="str">
        <f>SSN_7!V2822</f>
        <v>0.00</v>
      </c>
      <c r="X181" t="e">
        <f>VLOOKUP(K181,$X$1:Y$30,2,FALSE())</f>
        <v>#N/A</v>
      </c>
      <c r="AB181" s="20">
        <f>MATCH("R",$J182:$J$1000,0)</f>
        <v>18</v>
      </c>
      <c r="AC181" s="20">
        <f>ROW()</f>
        <v>181</v>
      </c>
      <c r="AD181" s="24" t="e">
        <f t="shared" ca="1" si="43"/>
        <v>#N/A</v>
      </c>
      <c r="AE181" t="str">
        <f t="shared" ca="1" si="42"/>
        <v>E</v>
      </c>
    </row>
    <row r="182" spans="1:31">
      <c r="A182"/>
      <c r="J182" s="12" t="str">
        <f>SSN_7!J2823</f>
        <v/>
      </c>
      <c r="K182" s="12" t="str">
        <f>SSN_7!K2823</f>
        <v xml:space="preserve">    </v>
      </c>
      <c r="L182" s="12" t="str">
        <f>SSN_7!L2823</f>
        <v>13.1</v>
      </c>
      <c r="M182" s="12" t="str">
        <f>SSN_7!M2823</f>
        <v xml:space="preserve"> 7.8</v>
      </c>
      <c r="N182" s="12" t="str">
        <f>SSN_7!N2823</f>
        <v xml:space="preserve"> 9.4</v>
      </c>
      <c r="O182" s="12" t="str">
        <f>SSN_7!O2823</f>
        <v>14.6</v>
      </c>
      <c r="P182" s="12" t="str">
        <f>SSN_7!P2823</f>
        <v>21.0</v>
      </c>
      <c r="Q182" s="12" t="str">
        <f>SSN_7!Q2823</f>
        <v xml:space="preserve"> 7.8</v>
      </c>
      <c r="R182" s="12" t="str">
        <f>SSN_7!R2823</f>
        <v xml:space="preserve"> 7.8</v>
      </c>
      <c r="S182" s="12" t="str">
        <f>SSN_7!S2823</f>
        <v xml:space="preserve"> 7.8</v>
      </c>
      <c r="T182" s="12" t="str">
        <f>SSN_7!T2823</f>
        <v xml:space="preserve"> 7.8</v>
      </c>
      <c r="U182" s="12" t="str">
        <f>SSN_7!U2823</f>
        <v xml:space="preserve"> 7.8</v>
      </c>
      <c r="V182" s="12" t="str">
        <f>SSN_7!V2823</f>
        <v xml:space="preserve"> 7.8</v>
      </c>
      <c r="X182" t="e">
        <f>VLOOKUP(K182,$X$1:Y$30,2,FALSE())</f>
        <v>#N/A</v>
      </c>
      <c r="AB182" s="20">
        <f>MATCH("R",$J183:$J$1000,0)</f>
        <v>17</v>
      </c>
      <c r="AC182" s="20">
        <f>ROW()</f>
        <v>182</v>
      </c>
      <c r="AD182" s="24" t="e">
        <f t="shared" ca="1" si="43"/>
        <v>#N/A</v>
      </c>
      <c r="AE182" t="str">
        <f t="shared" ca="1" si="42"/>
        <v>E</v>
      </c>
    </row>
    <row r="183" spans="1:31">
      <c r="A183"/>
      <c r="J183" s="12" t="str">
        <f>SSN_7!J2824</f>
        <v/>
      </c>
      <c r="K183" s="12" t="str">
        <f>SSN_7!K2824</f>
        <v xml:space="preserve">    </v>
      </c>
      <c r="L183" s="12" t="str">
        <f>SSN_7!L2824</f>
        <v xml:space="preserve"> 6.9</v>
      </c>
      <c r="M183" s="12" t="str">
        <f>SSN_7!M2824</f>
        <v xml:space="preserve"> 3.9</v>
      </c>
      <c r="N183" s="12" t="str">
        <f>SSN_7!N2824</f>
        <v xml:space="preserve"> 4.1</v>
      </c>
      <c r="O183" s="12" t="str">
        <f>SSN_7!O2824</f>
        <v xml:space="preserve"> 8.3</v>
      </c>
      <c r="P183" s="12" t="str">
        <f>SSN_7!P2824</f>
        <v>17.9</v>
      </c>
      <c r="Q183" s="12" t="str">
        <f>SSN_7!Q2824</f>
        <v xml:space="preserve"> 7.7</v>
      </c>
      <c r="R183" s="12" t="str">
        <f>SSN_7!R2824</f>
        <v xml:space="preserve"> 3.9</v>
      </c>
      <c r="S183" s="12" t="str">
        <f>SSN_7!S2824</f>
        <v xml:space="preserve"> 3.9</v>
      </c>
      <c r="T183" s="12" t="str">
        <f>SSN_7!T2824</f>
        <v xml:space="preserve"> 3.9</v>
      </c>
      <c r="U183" s="12" t="str">
        <f>SSN_7!U2824</f>
        <v xml:space="preserve"> 3.9</v>
      </c>
      <c r="V183" s="12" t="str">
        <f>SSN_7!V2824</f>
        <v xml:space="preserve"> 3.9</v>
      </c>
      <c r="X183" t="e">
        <f>VLOOKUP(K183,$X$1:Y$30,2,FALSE())</f>
        <v>#N/A</v>
      </c>
      <c r="AB183" s="20">
        <f>MATCH("R",$J184:$J$1000,0)</f>
        <v>16</v>
      </c>
      <c r="AC183" s="20">
        <f>ROW()</f>
        <v>183</v>
      </c>
      <c r="AD183" s="24" t="e">
        <f t="shared" ca="1" si="43"/>
        <v>#N/A</v>
      </c>
      <c r="AE183" t="str">
        <f t="shared" ca="1" si="42"/>
        <v>E</v>
      </c>
    </row>
    <row r="184" spans="1:31">
      <c r="A184"/>
      <c r="J184" s="12" t="str">
        <f>SSN_7!J2825</f>
        <v/>
      </c>
      <c r="K184" s="12" t="str">
        <f>SSN_7!K2825</f>
        <v xml:space="preserve">    </v>
      </c>
      <c r="L184" s="12" t="str">
        <f>SSN_7!L2825</f>
        <v>15.5</v>
      </c>
      <c r="M184" s="12" t="str">
        <f>SSN_7!M2825</f>
        <v>11.6</v>
      </c>
      <c r="N184" s="12" t="str">
        <f>SSN_7!N2825</f>
        <v>12.5</v>
      </c>
      <c r="O184" s="12" t="str">
        <f>SSN_7!O2825</f>
        <v>16.8</v>
      </c>
      <c r="P184" s="12" t="str">
        <f>SSN_7!P2825</f>
        <v>22.8</v>
      </c>
      <c r="Q184" s="12" t="str">
        <f>SSN_7!Q2825</f>
        <v>12.2</v>
      </c>
      <c r="R184" s="12" t="str">
        <f>SSN_7!R2825</f>
        <v>12.4</v>
      </c>
      <c r="S184" s="12" t="str">
        <f>SSN_7!S2825</f>
        <v>12.4</v>
      </c>
      <c r="T184" s="12" t="str">
        <f>SSN_7!T2825</f>
        <v>12.4</v>
      </c>
      <c r="U184" s="12" t="str">
        <f>SSN_7!U2825</f>
        <v>12.4</v>
      </c>
      <c r="V184" s="12" t="str">
        <f>SSN_7!V2825</f>
        <v>12.4</v>
      </c>
      <c r="X184" t="e">
        <f>VLOOKUP(K184,$X$1:Y$30,2,FALSE())</f>
        <v>#N/A</v>
      </c>
      <c r="AB184" s="20">
        <f>MATCH("R",$J185:$J$1000,0)</f>
        <v>15</v>
      </c>
      <c r="AC184" s="20">
        <f>ROW()</f>
        <v>184</v>
      </c>
      <c r="AD184" s="24" t="e">
        <f t="shared" ca="1" si="43"/>
        <v>#N/A</v>
      </c>
      <c r="AE184" t="str">
        <f t="shared" ca="1" si="42"/>
        <v>E</v>
      </c>
    </row>
    <row r="185" spans="1:31">
      <c r="A185"/>
      <c r="J185" s="12" t="str">
        <f>SSN_7!J2826</f>
        <v/>
      </c>
      <c r="K185" s="12" t="str">
        <f>SSN_7!K2826</f>
        <v xml:space="preserve">    </v>
      </c>
      <c r="L185" s="12" t="str">
        <f>SSN_7!L2826</f>
        <v xml:space="preserve"> 8.5</v>
      </c>
      <c r="M185" s="12" t="str">
        <f>SSN_7!M2826</f>
        <v xml:space="preserve"> 7.2</v>
      </c>
      <c r="N185" s="12" t="str">
        <f>SSN_7!N2826</f>
        <v xml:space="preserve"> 6.7</v>
      </c>
      <c r="O185" s="12" t="str">
        <f>SSN_7!O2826</f>
        <v xml:space="preserve"> 9.7</v>
      </c>
      <c r="P185" s="12" t="str">
        <f>SSN_7!P2826</f>
        <v>18.5</v>
      </c>
      <c r="Q185" s="12" t="str">
        <f>SSN_7!Q2826</f>
        <v xml:space="preserve"> 9.3</v>
      </c>
      <c r="R185" s="12" t="str">
        <f>SSN_7!R2826</f>
        <v xml:space="preserve"> 7.0</v>
      </c>
      <c r="S185" s="12" t="str">
        <f>SSN_7!S2826</f>
        <v xml:space="preserve"> 7.1</v>
      </c>
      <c r="T185" s="12" t="str">
        <f>SSN_7!T2826</f>
        <v xml:space="preserve"> 7.1</v>
      </c>
      <c r="U185" s="12" t="str">
        <f>SSN_7!U2826</f>
        <v xml:space="preserve"> 7.1</v>
      </c>
      <c r="V185" s="12" t="str">
        <f>SSN_7!V2826</f>
        <v xml:space="preserve"> 7.1</v>
      </c>
      <c r="X185" t="e">
        <f>VLOOKUP(K185,$X$1:Y$30,2,FALSE())</f>
        <v>#N/A</v>
      </c>
      <c r="AB185" s="20">
        <f>MATCH("R",$J186:$J$1000,0)</f>
        <v>14</v>
      </c>
      <c r="AC185" s="20">
        <f>ROW()</f>
        <v>185</v>
      </c>
      <c r="AD185" s="24" t="e">
        <f t="shared" ca="1" si="43"/>
        <v>#N/A</v>
      </c>
      <c r="AE185" t="str">
        <f t="shared" ca="1" si="42"/>
        <v>E</v>
      </c>
    </row>
    <row r="186" spans="1:31">
      <c r="A186"/>
      <c r="J186" s="12" t="str">
        <f>SSN_7!J2827</f>
        <v/>
      </c>
      <c r="K186" s="12" t="str">
        <f>SSN_7!K2827</f>
        <v xml:space="preserve">    </v>
      </c>
      <c r="L186" s="12" t="str">
        <f>SSN_7!L2827</f>
        <v xml:space="preserve"> 3.8</v>
      </c>
      <c r="M186" s="12" t="str">
        <f>SSN_7!M2827</f>
        <v xml:space="preserve"> 4.1</v>
      </c>
      <c r="N186" s="12" t="str">
        <f>SSN_7!N2827</f>
        <v xml:space="preserve"> 3.8</v>
      </c>
      <c r="O186" s="12" t="str">
        <f>SSN_7!O2827</f>
        <v xml:space="preserve"> 3.7</v>
      </c>
      <c r="P186" s="12" t="str">
        <f>SSN_7!P2827</f>
        <v xml:space="preserve"> 3.5</v>
      </c>
      <c r="Q186" s="12" t="str">
        <f>SSN_7!Q2827</f>
        <v xml:space="preserve"> 3.2</v>
      </c>
      <c r="R186" s="12" t="str">
        <f>SSN_7!R2827</f>
        <v xml:space="preserve"> 3.0</v>
      </c>
      <c r="S186" s="12" t="str">
        <f>SSN_7!S2827</f>
        <v xml:space="preserve"> 2.9</v>
      </c>
      <c r="T186" s="12" t="str">
        <f>SSN_7!T2827</f>
        <v xml:space="preserve"> 2.9</v>
      </c>
      <c r="U186" s="12" t="str">
        <f>SSN_7!U2827</f>
        <v xml:space="preserve"> 2.8</v>
      </c>
      <c r="V186" s="12" t="str">
        <f>SSN_7!V2827</f>
        <v xml:space="preserve"> 2.8</v>
      </c>
      <c r="X186" t="e">
        <f>VLOOKUP(K186,$X$1:Y$30,2,FALSE())</f>
        <v>#N/A</v>
      </c>
      <c r="AB186" s="20">
        <f>MATCH("R",$J187:$J$1000,0)</f>
        <v>13</v>
      </c>
      <c r="AC186" s="20">
        <f>ROW()</f>
        <v>186</v>
      </c>
      <c r="AD186" s="24" t="e">
        <f t="shared" ca="1" si="43"/>
        <v>#N/A</v>
      </c>
      <c r="AE186" t="str">
        <f t="shared" ca="1" si="42"/>
        <v>E</v>
      </c>
    </row>
    <row r="187" spans="1:31">
      <c r="A187"/>
      <c r="J187" s="12" t="str">
        <f>SSN_7!J2828</f>
        <v/>
      </c>
      <c r="K187" s="12" t="str">
        <f>SSN_7!K2828</f>
        <v xml:space="preserve">    </v>
      </c>
      <c r="L187" s="12" t="str">
        <f>SSN_7!L2828</f>
        <v xml:space="preserve"> 3.8</v>
      </c>
      <c r="M187" s="12" t="str">
        <f>SSN_7!M2828</f>
        <v xml:space="preserve"> 4.1</v>
      </c>
      <c r="N187" s="12" t="str">
        <f>SSN_7!N2828</f>
        <v xml:space="preserve"> 3.8</v>
      </c>
      <c r="O187" s="12" t="str">
        <f>SSN_7!O2828</f>
        <v xml:space="preserve"> 3.7</v>
      </c>
      <c r="P187" s="12" t="str">
        <f>SSN_7!P2828</f>
        <v xml:space="preserve"> 3.5</v>
      </c>
      <c r="Q187" s="12" t="str">
        <f>SSN_7!Q2828</f>
        <v xml:space="preserve"> 3.2</v>
      </c>
      <c r="R187" s="12" t="str">
        <f>SSN_7!R2828</f>
        <v xml:space="preserve"> 3.0</v>
      </c>
      <c r="S187" s="12" t="str">
        <f>SSN_7!S2828</f>
        <v xml:space="preserve"> 2.9</v>
      </c>
      <c r="T187" s="12" t="str">
        <f>SSN_7!T2828</f>
        <v xml:space="preserve"> 2.9</v>
      </c>
      <c r="U187" s="12" t="str">
        <f>SSN_7!U2828</f>
        <v xml:space="preserve"> 2.8</v>
      </c>
      <c r="V187" s="12" t="str">
        <f>SSN_7!V2828</f>
        <v xml:space="preserve"> 2.8</v>
      </c>
      <c r="X187" t="e">
        <f>VLOOKUP(K187,$X$1:Y$30,2,FALSE())</f>
        <v>#N/A</v>
      </c>
      <c r="AB187" s="20">
        <f>MATCH("R",$J188:$J$1000,0)</f>
        <v>12</v>
      </c>
      <c r="AC187" s="20">
        <f>ROW()</f>
        <v>187</v>
      </c>
      <c r="AD187" s="24" t="e">
        <f t="shared" ca="1" si="43"/>
        <v>#N/A</v>
      </c>
      <c r="AE187" t="str">
        <f t="shared" ca="1" si="42"/>
        <v>E</v>
      </c>
    </row>
    <row r="188" spans="1:31">
      <c r="A188"/>
      <c r="J188" s="12" t="str">
        <f>SSN_7!J2829</f>
        <v/>
      </c>
      <c r="K188" s="12" t="str">
        <f>SSN_7!K2829</f>
        <v xml:space="preserve">    </v>
      </c>
      <c r="L188" s="12" t="str">
        <f>SSN_7!L2829</f>
        <v xml:space="preserve">  42</v>
      </c>
      <c r="M188" s="12" t="str">
        <f>SSN_7!M2829</f>
        <v xml:space="preserve">  47</v>
      </c>
      <c r="N188" s="12" t="str">
        <f>SSN_7!N2829</f>
        <v xml:space="preserve">  48</v>
      </c>
      <c r="O188" s="12" t="str">
        <f>SSN_7!O2829</f>
        <v xml:space="preserve">  39</v>
      </c>
      <c r="P188" s="12" t="str">
        <f>SSN_7!P2829</f>
        <v xml:space="preserve">  15</v>
      </c>
      <c r="Q188" s="12" t="str">
        <f>SSN_7!Q2829</f>
        <v xml:space="preserve"> -13</v>
      </c>
      <c r="R188" s="12" t="str">
        <f>SSN_7!R2829</f>
        <v xml:space="preserve"> -11</v>
      </c>
      <c r="S188" s="12" t="str">
        <f>SSN_7!S2829</f>
        <v xml:space="preserve"> -11</v>
      </c>
      <c r="T188" s="12" t="str">
        <f>SSN_7!T2829</f>
        <v xml:space="preserve"> -10</v>
      </c>
      <c r="U188" s="12" t="str">
        <f>SSN_7!U2829</f>
        <v xml:space="preserve"> -10</v>
      </c>
      <c r="V188" s="12" t="str">
        <f>SSN_7!V2829</f>
        <v xml:space="preserve">  -9</v>
      </c>
      <c r="X188" t="e">
        <f>VLOOKUP(K188,$X$1:Y$30,2,FALSE())</f>
        <v>#N/A</v>
      </c>
      <c r="AB188" s="20">
        <f>MATCH("R",$J189:$J$1000,0)</f>
        <v>11</v>
      </c>
      <c r="AC188" s="20">
        <f>ROW()</f>
        <v>188</v>
      </c>
      <c r="AD188" s="24" t="e">
        <f t="shared" ca="1" si="43"/>
        <v>#N/A</v>
      </c>
      <c r="AE188" t="str">
        <f t="shared" ca="1" si="42"/>
        <v>E</v>
      </c>
    </row>
    <row r="189" spans="1:31">
      <c r="A189"/>
      <c r="J189" s="12" t="str">
        <f>SSN_7!J2830</f>
        <v/>
      </c>
      <c r="K189" s="12" t="str">
        <f>SSN_7!K2830</f>
        <v xml:space="preserve">    </v>
      </c>
      <c r="L189" s="12" t="str">
        <f>SSN_7!L2830</f>
        <v xml:space="preserve">RSI </v>
      </c>
      <c r="M189" s="12" t="str">
        <f>SSN_7!M2830</f>
        <v>oeff</v>
      </c>
      <c r="N189" s="12" t="str">
        <f>SSN_7!N2830</f>
        <v>Dail</v>
      </c>
      <c r="O189" s="12" t="str">
        <f>SSN_7!O2830</f>
        <v xml:space="preserve">)   </v>
      </c>
      <c r="P189" s="12" t="str">
        <f>SSN_7!P2830</f>
        <v xml:space="preserve">    </v>
      </c>
      <c r="Q189" s="12" t="str">
        <f>SSN_7!Q2830</f>
        <v>METH</v>
      </c>
      <c r="R189" s="12" t="str">
        <f>SSN_7!R2830</f>
        <v>D 30</v>
      </c>
      <c r="S189" s="12" t="str">
        <f>SSN_7!S2830</f>
        <v xml:space="preserve">  VO</v>
      </c>
      <c r="T189" s="12" t="str">
        <f>SSN_7!T2830</f>
        <v xml:space="preserve">CAP </v>
      </c>
      <c r="U189" s="12" t="str">
        <f>SSN_7!U2830</f>
        <v>6.12</v>
      </c>
      <c r="V189" s="12" t="str">
        <f>SSN_7!V2830</f>
        <v xml:space="preserve">7W  </v>
      </c>
      <c r="X189" t="e">
        <f>VLOOKUP(K189,$X$1:Y$30,2,FALSE())</f>
        <v>#N/A</v>
      </c>
      <c r="AB189" s="20">
        <f>MATCH("R",$J190:$J$1000,0)</f>
        <v>10</v>
      </c>
      <c r="AC189" s="20">
        <f>ROW()</f>
        <v>189</v>
      </c>
      <c r="AD189" s="24" t="e">
        <f t="shared" ca="1" si="43"/>
        <v>#N/A</v>
      </c>
      <c r="AE189" t="str">
        <f t="shared" ca="1" si="42"/>
        <v>E</v>
      </c>
    </row>
    <row r="190" spans="1:31">
      <c r="A190"/>
      <c r="J190" s="12" t="str">
        <f>SSN_7!J2831</f>
        <v/>
      </c>
      <c r="K190" s="12" t="str">
        <f>SSN_7!K2831</f>
        <v/>
      </c>
      <c r="L190" s="12" t="str">
        <f>SSN_7!L2831</f>
        <v/>
      </c>
      <c r="M190" s="12" t="str">
        <f>SSN_7!M2831</f>
        <v/>
      </c>
      <c r="N190" s="12" t="str">
        <f>SSN_7!N2831</f>
        <v/>
      </c>
      <c r="O190" s="12" t="str">
        <f>SSN_7!O2831</f>
        <v/>
      </c>
      <c r="P190" s="12" t="str">
        <f>SSN_7!P2831</f>
        <v/>
      </c>
      <c r="Q190" s="12" t="str">
        <f>SSN_7!Q2831</f>
        <v/>
      </c>
      <c r="R190" s="12" t="str">
        <f>SSN_7!R2831</f>
        <v/>
      </c>
      <c r="S190" s="12" t="str">
        <f>SSN_7!S2831</f>
        <v/>
      </c>
      <c r="T190" s="12" t="str">
        <f>SSN_7!T2831</f>
        <v/>
      </c>
      <c r="U190" s="12" t="str">
        <f>SSN_7!U2831</f>
        <v/>
      </c>
      <c r="V190" s="12" t="str">
        <f>SSN_7!V2831</f>
        <v/>
      </c>
      <c r="X190" t="e">
        <f>VLOOKUP(K190,$X$1:Y$30,2,FALSE())</f>
        <v>#N/A</v>
      </c>
      <c r="AB190" s="20">
        <f>MATCH("R",$J191:$J$1000,0)</f>
        <v>9</v>
      </c>
      <c r="AC190" s="20">
        <f>ROW()</f>
        <v>190</v>
      </c>
      <c r="AD190" s="24" t="e">
        <f t="shared" ca="1" si="43"/>
        <v>#N/A</v>
      </c>
      <c r="AE190" t="str">
        <f t="shared" ca="1" si="42"/>
        <v>E</v>
      </c>
    </row>
    <row r="191" spans="1:31">
      <c r="A191"/>
      <c r="J191" s="12" t="str">
        <f>SSN_7!J2832</f>
        <v/>
      </c>
      <c r="K191" s="12" t="str">
        <f>SSN_7!K2832</f>
        <v>Jan,</v>
      </c>
      <c r="L191" s="12" t="str">
        <f>SSN_7!L2832</f>
        <v>1 20</v>
      </c>
      <c r="M191" s="12" t="str">
        <f>SSN_7!M2832</f>
        <v xml:space="preserve">6   </v>
      </c>
      <c r="N191" s="12" t="str">
        <f>SSN_7!N2832</f>
        <v xml:space="preserve">    </v>
      </c>
      <c r="O191" s="12" t="str">
        <f>SSN_7!O2832</f>
        <v xml:space="preserve"> SSN</v>
      </c>
      <c r="P191" s="12" t="str">
        <f>SSN_7!P2832</f>
        <v>= 15</v>
      </c>
      <c r="Q191" s="12" t="str">
        <f>SSN_7!Q2832</f>
        <v xml:space="preserve">.   </v>
      </c>
      <c r="R191" s="12" t="str">
        <f>SSN_7!R2832</f>
        <v xml:space="preserve">    </v>
      </c>
      <c r="S191" s="12" t="str">
        <f>SSN_7!S2832</f>
        <v xml:space="preserve">    </v>
      </c>
      <c r="T191" s="12" t="str">
        <f>SSN_7!T2832</f>
        <v xml:space="preserve">  Mi</v>
      </c>
      <c r="U191" s="12" t="str">
        <f>SSN_7!U2832</f>
        <v>imum</v>
      </c>
      <c r="V191" s="12" t="str">
        <f>SSN_7!V2832</f>
        <v>Angl</v>
      </c>
      <c r="X191" t="e">
        <f>VLOOKUP(K191,$X$1:Y$30,2,FALSE())</f>
        <v>#N/A</v>
      </c>
      <c r="AB191" s="20">
        <f>MATCH("R",$J192:$J$1000,0)</f>
        <v>8</v>
      </c>
      <c r="AC191" s="20">
        <f>ROW()</f>
        <v>191</v>
      </c>
      <c r="AD191" s="24" t="e">
        <f t="shared" ca="1" si="43"/>
        <v>#N/A</v>
      </c>
      <c r="AE191" t="str">
        <f t="shared" ca="1" si="42"/>
        <v>E</v>
      </c>
    </row>
    <row r="192" spans="1:31">
      <c r="A192"/>
      <c r="J192" s="12" t="str">
        <f>SSN_7!J2833</f>
        <v/>
      </c>
      <c r="K192" s="12" t="str">
        <f>SSN_7!K2833</f>
        <v>HOME</v>
      </c>
      <c r="L192" s="12" t="str">
        <f>SSN_7!L2833</f>
        <v xml:space="preserve">    </v>
      </c>
      <c r="M192" s="12" t="str">
        <f>SSN_7!M2833</f>
        <v xml:space="preserve">    </v>
      </c>
      <c r="N192" s="12" t="str">
        <f>SSN_7!N2833</f>
        <v xml:space="preserve">    </v>
      </c>
      <c r="O192" s="12" t="str">
        <f>SSN_7!O2833</f>
        <v>AUST</v>
      </c>
      <c r="P192" s="12" t="str">
        <f>SSN_7!P2833</f>
        <v xml:space="preserve">N   </v>
      </c>
      <c r="Q192" s="12" t="str">
        <f>SSN_7!Q2833</f>
        <v xml:space="preserve">    </v>
      </c>
      <c r="R192" s="12" t="str">
        <f>SSN_7!R2833</f>
        <v xml:space="preserve">    </v>
      </c>
      <c r="S192" s="12" t="str">
        <f>SSN_7!S2833</f>
        <v xml:space="preserve">  AZ</v>
      </c>
      <c r="T192" s="12" t="str">
        <f>SSN_7!T2833</f>
        <v>MUTH</v>
      </c>
      <c r="U192" s="12" t="str">
        <f>SSN_7!U2833</f>
        <v xml:space="preserve">    </v>
      </c>
      <c r="V192" s="12" t="str">
        <f>SSN_7!V2833</f>
        <v xml:space="preserve">    </v>
      </c>
      <c r="X192" t="e">
        <f>VLOOKUP(K192,$X$1:Y$30,2,FALSE())</f>
        <v>#N/A</v>
      </c>
      <c r="AB192" s="20">
        <f>MATCH("R",$J193:$J$1000,0)</f>
        <v>7</v>
      </c>
      <c r="AC192" s="20">
        <f>ROW()</f>
        <v>192</v>
      </c>
      <c r="AD192" s="24" t="e">
        <f t="shared" ca="1" si="43"/>
        <v>#N/A</v>
      </c>
      <c r="AE192" t="str">
        <f t="shared" ca="1" si="42"/>
        <v>E</v>
      </c>
    </row>
    <row r="193" spans="1:31">
      <c r="A193"/>
      <c r="J193" s="12" t="str">
        <f>SSN_7!J2834</f>
        <v/>
      </c>
      <c r="K193" s="12" t="str">
        <f>SSN_7!K2834</f>
        <v>32.9</v>
      </c>
      <c r="L193" s="12" t="str">
        <f>SSN_7!L2834</f>
        <v xml:space="preserve"> N  </v>
      </c>
      <c r="M193" s="12" t="str">
        <f>SSN_7!M2834</f>
        <v>96.6</v>
      </c>
      <c r="N193" s="12" t="str">
        <f>SSN_7!N2834</f>
        <v xml:space="preserve"> W -</v>
      </c>
      <c r="O193" s="12" t="str">
        <f>SSN_7!O2834</f>
        <v>30.2</v>
      </c>
      <c r="P193" s="12" t="str">
        <f>SSN_7!P2834</f>
        <v xml:space="preserve"> N  </v>
      </c>
      <c r="Q193" s="12" t="str">
        <f>SSN_7!Q2834</f>
        <v>97.7</v>
      </c>
      <c r="R193" s="12" t="str">
        <f>SSN_7!R2834</f>
        <v xml:space="preserve"> W  </v>
      </c>
      <c r="S193" s="12" t="str">
        <f>SSN_7!S2834</f>
        <v xml:space="preserve"> 199</v>
      </c>
      <c r="T193" s="12" t="str">
        <f>SSN_7!T2834</f>
        <v xml:space="preserve">97  </v>
      </c>
      <c r="U193" s="12" t="str">
        <f>SSN_7!U2834</f>
        <v>19.3</v>
      </c>
      <c r="V193" s="12" t="str">
        <f>SSN_7!V2834</f>
        <v xml:space="preserve">    </v>
      </c>
      <c r="X193" t="e">
        <f>VLOOKUP(K193,$X$1:Y$30,2,FALSE())</f>
        <v>#N/A</v>
      </c>
      <c r="AB193" s="20">
        <f>MATCH("R",$J194:$J$1000,0)</f>
        <v>6</v>
      </c>
      <c r="AC193" s="20">
        <f>ROW()</f>
        <v>193</v>
      </c>
      <c r="AD193" s="24" t="e">
        <f t="shared" ca="1" si="43"/>
        <v>#N/A</v>
      </c>
      <c r="AE193" t="str">
        <f t="shared" ca="1" si="42"/>
        <v>E</v>
      </c>
    </row>
    <row r="194" spans="1:31">
      <c r="A194"/>
      <c r="J194" s="12" t="str">
        <f>SSN_7!J2835</f>
        <v/>
      </c>
      <c r="K194" s="12" t="str">
        <f>SSN_7!K2835</f>
        <v>XMTR</v>
      </c>
      <c r="L194" s="12" t="str">
        <f>SSN_7!L2835</f>
        <v xml:space="preserve"> 2-3</v>
      </c>
      <c r="M194" s="12" t="str">
        <f>SSN_7!M2835</f>
        <v xml:space="preserve"> ION</v>
      </c>
      <c r="N194" s="12" t="str">
        <f>SSN_7!N2835</f>
        <v>AP #</v>
      </c>
      <c r="O194" s="12" t="str">
        <f>SSN_7!O2835</f>
        <v>3[sa</v>
      </c>
      <c r="P194" s="12" t="str">
        <f>SSN_7!P2835</f>
        <v>ples</v>
      </c>
      <c r="Q194" s="12" t="str">
        <f>SSN_7!Q2835</f>
        <v>SAMP</v>
      </c>
      <c r="R194" s="12" t="str">
        <f>SSN_7!R2835</f>
        <v>E.23</v>
      </c>
      <c r="S194" s="12" t="str">
        <f>SSN_7!S2835</f>
        <v xml:space="preserve">   ]</v>
      </c>
      <c r="T194" s="12" t="str">
        <f>SSN_7!T2835</f>
        <v xml:space="preserve">Az= </v>
      </c>
      <c r="U194" s="12" t="str">
        <f>SSN_7!U2835</f>
        <v xml:space="preserve">0.0 </v>
      </c>
      <c r="V194" s="12" t="str">
        <f>SSN_7!V2835</f>
        <v>FFaz</v>
      </c>
      <c r="X194" t="e">
        <f>VLOOKUP(K194,$X$1:Y$30,2,FALSE())</f>
        <v>#N/A</v>
      </c>
      <c r="AB194" s="20">
        <f>MATCH("R",$J195:$J$1000,0)</f>
        <v>5</v>
      </c>
      <c r="AC194" s="20">
        <f>ROW()</f>
        <v>194</v>
      </c>
      <c r="AD194" s="24" t="e">
        <f t="shared" ca="1" si="43"/>
        <v>#N/A</v>
      </c>
      <c r="AE194" t="str">
        <f t="shared" ref="AE194:AE257" ca="1" si="44">IF(ISERROR(AD194),"E","OK")</f>
        <v>E</v>
      </c>
    </row>
    <row r="195" spans="1:31">
      <c r="A195"/>
      <c r="J195" s="12" t="str">
        <f>SSN_7!J2836</f>
        <v/>
      </c>
      <c r="K195" s="12" t="str">
        <f>SSN_7!K2836</f>
        <v>RCVR</v>
      </c>
      <c r="L195" s="12" t="str">
        <f>SSN_7!L2836</f>
        <v xml:space="preserve"> 2-3</v>
      </c>
      <c r="M195" s="12" t="str">
        <f>SSN_7!M2836</f>
        <v xml:space="preserve"> ION</v>
      </c>
      <c r="N195" s="12" t="str">
        <f>SSN_7!N2836</f>
        <v>AP #</v>
      </c>
      <c r="O195" s="12" t="str">
        <f>SSN_7!O2836</f>
        <v>3[sa</v>
      </c>
      <c r="P195" s="12" t="str">
        <f>SSN_7!P2836</f>
        <v>ples</v>
      </c>
      <c r="Q195" s="12" t="str">
        <f>SSN_7!Q2836</f>
        <v>SAMP</v>
      </c>
      <c r="R195" s="12" t="str">
        <f>SSN_7!R2836</f>
        <v>E.23</v>
      </c>
      <c r="S195" s="12" t="str">
        <f>SSN_7!S2836</f>
        <v xml:space="preserve">   ]</v>
      </c>
      <c r="T195" s="12" t="str">
        <f>SSN_7!T2836</f>
        <v xml:space="preserve">Az= </v>
      </c>
      <c r="U195" s="12" t="str">
        <f>SSN_7!U2836</f>
        <v xml:space="preserve">0.0 </v>
      </c>
      <c r="V195" s="12" t="str">
        <f>SSN_7!V2836</f>
        <v>FFaz</v>
      </c>
      <c r="X195" t="e">
        <f>VLOOKUP(K195,$X$1:Y$30,2,FALSE())</f>
        <v>#N/A</v>
      </c>
      <c r="AB195" s="20">
        <f>MATCH("R",$J196:$J$1000,0)</f>
        <v>4</v>
      </c>
      <c r="AC195" s="20">
        <f>ROW()</f>
        <v>195</v>
      </c>
      <c r="AD195" s="24" t="e">
        <f t="shared" ref="AD195:AD258" ca="1" si="45">IF(VALUE(INDIRECT(ADDRESS(AD194,AA$1+1,1,TRUE())))=1,AD194+1,VALUE(INDIRECT(ADDRESS(AD194,AA$1+2,1,TRUE())))+VALUE((INDIRECT(ADDRESS(AD194,AA$1+1,1,TRUE())))))</f>
        <v>#N/A</v>
      </c>
      <c r="AE195" t="str">
        <f t="shared" ca="1" si="44"/>
        <v>E</v>
      </c>
    </row>
    <row r="196" spans="1:31">
      <c r="A196"/>
      <c r="J196" s="12" t="str">
        <f>SSN_7!J2837</f>
        <v/>
      </c>
      <c r="K196" s="12" t="str">
        <f>SSN_7!K2837</f>
        <v>3 MH</v>
      </c>
      <c r="L196" s="12" t="str">
        <f>SSN_7!L2837</f>
        <v xml:space="preserve"> NOI</v>
      </c>
      <c r="M196" s="12" t="str">
        <f>SSN_7!M2837</f>
        <v xml:space="preserve">E = </v>
      </c>
      <c r="N196" s="12" t="str">
        <f>SSN_7!N2837</f>
        <v>145.</v>
      </c>
      <c r="O196" s="12" t="str">
        <f>SSN_7!O2837</f>
        <v xml:space="preserve"> dBW</v>
      </c>
      <c r="P196" s="12" t="str">
        <f>SSN_7!P2837</f>
        <v xml:space="preserve">    </v>
      </c>
      <c r="Q196" s="12" t="str">
        <f>SSN_7!Q2837</f>
        <v xml:space="preserve">EQ. </v>
      </c>
      <c r="R196" s="12" t="str">
        <f>SSN_7!R2837</f>
        <v>EL =</v>
      </c>
      <c r="S196" s="12" t="str">
        <f>SSN_7!S2837</f>
        <v xml:space="preserve">90% </v>
      </c>
      <c r="T196" s="12" t="str">
        <f>SSN_7!T2837</f>
        <v xml:space="preserve">  RE</v>
      </c>
      <c r="U196" s="12" t="str">
        <f>SSN_7!U2837</f>
        <v>. SN</v>
      </c>
      <c r="V196" s="12" t="str">
        <f>SSN_7!V2837</f>
        <v xml:space="preserve"> = 7</v>
      </c>
      <c r="X196" t="e">
        <f>VLOOKUP(K196,$X$1:Y$30,2,FALSE())</f>
        <v>#N/A</v>
      </c>
      <c r="AB196" s="20">
        <f>MATCH("R",$J197:$J$1000,0)</f>
        <v>3</v>
      </c>
      <c r="AC196" s="20">
        <f>ROW()</f>
        <v>196</v>
      </c>
      <c r="AD196" s="24" t="e">
        <f t="shared" ca="1" si="45"/>
        <v>#N/A</v>
      </c>
      <c r="AE196" t="str">
        <f t="shared" ca="1" si="44"/>
        <v>E</v>
      </c>
    </row>
    <row r="197" spans="1:31">
      <c r="A197"/>
      <c r="J197" s="12" t="str">
        <f>SSN_7!J2838</f>
        <v/>
      </c>
      <c r="K197" s="12" t="str">
        <f>SSN_7!K2838</f>
        <v>MULT</v>
      </c>
      <c r="L197" s="12" t="str">
        <f>SSN_7!L2838</f>
        <v>PATH</v>
      </c>
      <c r="M197" s="12" t="str">
        <f>SSN_7!M2838</f>
        <v>POWE</v>
      </c>
      <c r="N197" s="12" t="str">
        <f>SSN_7!N2838</f>
        <v xml:space="preserve"> TOL</v>
      </c>
      <c r="O197" s="12" t="str">
        <f>SSN_7!O2838</f>
        <v>RANC</v>
      </c>
      <c r="P197" s="12" t="str">
        <f>SSN_7!P2838</f>
        <v xml:space="preserve"> =  </v>
      </c>
      <c r="Q197" s="12" t="str">
        <f>SSN_7!Q2838</f>
        <v>.0 d</v>
      </c>
      <c r="R197" s="12" t="str">
        <f>SSN_7!R2838</f>
        <v xml:space="preserve">   M</v>
      </c>
      <c r="S197" s="12" t="str">
        <f>SSN_7!S2838</f>
        <v>LTIP</v>
      </c>
      <c r="T197" s="12" t="str">
        <f>SSN_7!T2838</f>
        <v>TH D</v>
      </c>
      <c r="U197" s="12" t="str">
        <f>SSN_7!U2838</f>
        <v xml:space="preserve">LAY </v>
      </c>
      <c r="V197" s="12" t="str">
        <f>SSN_7!V2838</f>
        <v>OLER</v>
      </c>
      <c r="X197" t="e">
        <f>VLOOKUP(K197,$X$1:Y$30,2,FALSE())</f>
        <v>#N/A</v>
      </c>
      <c r="AB197" s="20">
        <f>MATCH("R",$J198:$J$1000,0)</f>
        <v>2</v>
      </c>
      <c r="AC197" s="20">
        <f>ROW()</f>
        <v>197</v>
      </c>
      <c r="AD197" s="24" t="e">
        <f t="shared" ca="1" si="45"/>
        <v>#N/A</v>
      </c>
      <c r="AE197" t="str">
        <f t="shared" ca="1" si="44"/>
        <v>E</v>
      </c>
    </row>
    <row r="198" spans="1:31">
      <c r="A198"/>
      <c r="J198" s="12" t="str">
        <f>SSN_7!J2839</f>
        <v/>
      </c>
      <c r="K198" s="12" t="str">
        <f>SSN_7!K2839</f>
        <v/>
      </c>
      <c r="L198" s="12" t="str">
        <f>SSN_7!L2839</f>
        <v/>
      </c>
      <c r="M198" s="12" t="str">
        <f>SSN_7!M2839</f>
        <v/>
      </c>
      <c r="N198" s="12" t="str">
        <f>SSN_7!N2839</f>
        <v/>
      </c>
      <c r="O198" s="12" t="str">
        <f>SSN_7!O2839</f>
        <v/>
      </c>
      <c r="P198" s="12" t="str">
        <f>SSN_7!P2839</f>
        <v/>
      </c>
      <c r="Q198" s="12" t="str">
        <f>SSN_7!Q2839</f>
        <v/>
      </c>
      <c r="R198" s="12" t="str">
        <f>SSN_7!R2839</f>
        <v/>
      </c>
      <c r="S198" s="12" t="str">
        <f>SSN_7!S2839</f>
        <v/>
      </c>
      <c r="T198" s="12" t="str">
        <f>SSN_7!T2839</f>
        <v/>
      </c>
      <c r="U198" s="12" t="str">
        <f>SSN_7!U2839</f>
        <v/>
      </c>
      <c r="V198" s="12" t="str">
        <f>SSN_7!V2839</f>
        <v/>
      </c>
      <c r="X198" t="e">
        <f>VLOOKUP(K198,$X$1:Y$30,2,FALSE())</f>
        <v>#N/A</v>
      </c>
      <c r="AB198" s="20">
        <f>MATCH("R",$J199:$J$1000,0)</f>
        <v>1</v>
      </c>
      <c r="AC198" s="20">
        <f>ROW()</f>
        <v>198</v>
      </c>
      <c r="AD198" s="24" t="e">
        <f t="shared" ca="1" si="45"/>
        <v>#N/A</v>
      </c>
      <c r="AE198" t="str">
        <f t="shared" ca="1" si="44"/>
        <v>E</v>
      </c>
    </row>
    <row r="199" spans="1:31">
      <c r="A199"/>
      <c r="J199" s="12" t="str">
        <f>SSN_7!J2840</f>
        <v>R</v>
      </c>
      <c r="K199" s="12" t="str">
        <f>SSN_7!K2840</f>
        <v xml:space="preserve"> 7.0</v>
      </c>
      <c r="L199" s="12" t="str">
        <f>SSN_7!L2840</f>
        <v xml:space="preserve"> 5.1</v>
      </c>
      <c r="M199" s="12" t="str">
        <f>SSN_7!M2840</f>
        <v xml:space="preserve"> 2.0</v>
      </c>
      <c r="N199" s="12" t="str">
        <f>SSN_7!N2840</f>
        <v xml:space="preserve"> 4.0</v>
      </c>
      <c r="O199" s="12" t="str">
        <f>SSN_7!O2840</f>
        <v xml:space="preserve"> 5.4</v>
      </c>
      <c r="P199" s="12" t="str">
        <f>SSN_7!P2840</f>
        <v xml:space="preserve"> 7.3</v>
      </c>
      <c r="Q199" s="12" t="str">
        <f>SSN_7!Q2840</f>
        <v>10.2</v>
      </c>
      <c r="R199" s="12" t="str">
        <f>SSN_7!R2840</f>
        <v>14.4</v>
      </c>
      <c r="S199" s="12" t="str">
        <f>SSN_7!S2840</f>
        <v>18.2</v>
      </c>
      <c r="T199" s="12" t="str">
        <f>SSN_7!T2840</f>
        <v>21.5</v>
      </c>
      <c r="U199" s="12" t="str">
        <f>SSN_7!U2840</f>
        <v>25.0</v>
      </c>
      <c r="V199" s="12" t="str">
        <f>SSN_7!V2840</f>
        <v>29.0</v>
      </c>
      <c r="X199" t="str">
        <f>VLOOKUP(K199,$X$1:Y$30,2,FALSE())</f>
        <v>0700</v>
      </c>
      <c r="AB199" s="20">
        <f>MATCH("R",$J200:$J$1000,0)</f>
        <v>23</v>
      </c>
      <c r="AC199" s="20">
        <f>ROW()</f>
        <v>199</v>
      </c>
      <c r="AD199" s="24" t="e">
        <f t="shared" ca="1" si="45"/>
        <v>#N/A</v>
      </c>
      <c r="AE199" t="str">
        <f t="shared" ca="1" si="44"/>
        <v>E</v>
      </c>
    </row>
    <row r="200" spans="1:31">
      <c r="A200"/>
      <c r="J200" s="12" t="str">
        <f>SSN_7!J2841</f>
        <v/>
      </c>
      <c r="K200" s="12" t="str">
        <f>SSN_7!K2841</f>
        <v xml:space="preserve">    </v>
      </c>
      <c r="L200" s="12" t="str">
        <f>SSN_7!L2841</f>
        <v xml:space="preserve"> 1F2</v>
      </c>
      <c r="M200" s="12" t="str">
        <f>SSN_7!M2841</f>
        <v xml:space="preserve"> 1F2</v>
      </c>
      <c r="N200" s="12" t="str">
        <f>SSN_7!N2841</f>
        <v xml:space="preserve"> 1F2</v>
      </c>
      <c r="O200" s="12" t="str">
        <f>SSN_7!O2841</f>
        <v xml:space="preserve"> 1F2</v>
      </c>
      <c r="P200" s="12" t="str">
        <f>SSN_7!P2841</f>
        <v xml:space="preserve"> 1F2</v>
      </c>
      <c r="Q200" s="12" t="str">
        <f>SSN_7!Q2841</f>
        <v xml:space="preserve"> 1F2</v>
      </c>
      <c r="R200" s="12" t="str">
        <f>SSN_7!R2841</f>
        <v xml:space="preserve"> 1F2</v>
      </c>
      <c r="S200" s="12" t="str">
        <f>SSN_7!S2841</f>
        <v xml:space="preserve"> 1F2</v>
      </c>
      <c r="T200" s="12" t="str">
        <f>SSN_7!T2841</f>
        <v xml:space="preserve"> 1F2</v>
      </c>
      <c r="U200" s="12" t="str">
        <f>SSN_7!U2841</f>
        <v xml:space="preserve"> 1F2</v>
      </c>
      <c r="V200" s="12" t="str">
        <f>SSN_7!V2841</f>
        <v xml:space="preserve"> 1F2</v>
      </c>
      <c r="X200" t="e">
        <f>VLOOKUP(K200,$X$1:Y$30,2,FALSE())</f>
        <v>#N/A</v>
      </c>
      <c r="AB200" s="20">
        <f>MATCH("R",$J201:$J$1000,0)</f>
        <v>22</v>
      </c>
      <c r="AC200" s="20">
        <f>ROW()</f>
        <v>200</v>
      </c>
      <c r="AD200" s="24" t="e">
        <f t="shared" ca="1" si="45"/>
        <v>#N/A</v>
      </c>
      <c r="AE200" t="str">
        <f t="shared" ca="1" si="44"/>
        <v>E</v>
      </c>
    </row>
    <row r="201" spans="1:31">
      <c r="A201"/>
      <c r="J201" s="12" t="str">
        <f>SSN_7!J2842</f>
        <v/>
      </c>
      <c r="K201" s="12" t="str">
        <f>SSN_7!K2842</f>
        <v xml:space="preserve">    </v>
      </c>
      <c r="L201" s="12" t="str">
        <f>SSN_7!L2842</f>
        <v>66.5</v>
      </c>
      <c r="M201" s="12" t="str">
        <f>SSN_7!M2842</f>
        <v>57.3</v>
      </c>
      <c r="N201" s="12" t="str">
        <f>SSN_7!N2842</f>
        <v>60.4</v>
      </c>
      <c r="O201" s="12" t="str">
        <f>SSN_7!O2842</f>
        <v>66.5</v>
      </c>
      <c r="P201" s="12" t="str">
        <f>SSN_7!P2842</f>
        <v>66.5</v>
      </c>
      <c r="Q201" s="12" t="str">
        <f>SSN_7!Q2842</f>
        <v>66.5</v>
      </c>
      <c r="R201" s="12" t="str">
        <f>SSN_7!R2842</f>
        <v>66.5</v>
      </c>
      <c r="S201" s="12" t="str">
        <f>SSN_7!S2842</f>
        <v>66.5</v>
      </c>
      <c r="T201" s="12" t="str">
        <f>SSN_7!T2842</f>
        <v>66.5</v>
      </c>
      <c r="U201" s="12" t="str">
        <f>SSN_7!U2842</f>
        <v>66.5</v>
      </c>
      <c r="V201" s="12" t="str">
        <f>SSN_7!V2842</f>
        <v>66.5</v>
      </c>
      <c r="X201" t="e">
        <f>VLOOKUP(K201,$X$1:Y$30,2,FALSE())</f>
        <v>#N/A</v>
      </c>
      <c r="AB201" s="20">
        <f>MATCH("R",$J202:$J$1000,0)</f>
        <v>21</v>
      </c>
      <c r="AC201" s="20">
        <f>ROW()</f>
        <v>201</v>
      </c>
      <c r="AD201" s="24" t="e">
        <f t="shared" ca="1" si="45"/>
        <v>#N/A</v>
      </c>
      <c r="AE201" t="str">
        <f t="shared" ca="1" si="44"/>
        <v>E</v>
      </c>
    </row>
    <row r="202" spans="1:31">
      <c r="A202"/>
      <c r="J202" s="12" t="str">
        <f>SSN_7!J2843</f>
        <v/>
      </c>
      <c r="K202" s="12" t="str">
        <f>SSN_7!K2843</f>
        <v xml:space="preserve">    </v>
      </c>
      <c r="L202" s="12" t="str">
        <f>SSN_7!L2843</f>
        <v xml:space="preserve"> 2.9</v>
      </c>
      <c r="M202" s="12" t="str">
        <f>SSN_7!M2843</f>
        <v xml:space="preserve"> 2.1</v>
      </c>
      <c r="N202" s="12" t="str">
        <f>SSN_7!N2843</f>
        <v xml:space="preserve"> 2.3</v>
      </c>
      <c r="O202" s="12" t="str">
        <f>SSN_7!O2843</f>
        <v xml:space="preserve"> 2.9</v>
      </c>
      <c r="P202" s="12" t="str">
        <f>SSN_7!P2843</f>
        <v xml:space="preserve"> 2.9</v>
      </c>
      <c r="Q202" s="12" t="str">
        <f>SSN_7!Q2843</f>
        <v xml:space="preserve"> 2.9</v>
      </c>
      <c r="R202" s="12" t="str">
        <f>SSN_7!R2843</f>
        <v xml:space="preserve"> 2.9</v>
      </c>
      <c r="S202" s="12" t="str">
        <f>SSN_7!S2843</f>
        <v xml:space="preserve"> 2.9</v>
      </c>
      <c r="T202" s="12" t="str">
        <f>SSN_7!T2843</f>
        <v xml:space="preserve"> 2.9</v>
      </c>
      <c r="U202" s="12" t="str">
        <f>SSN_7!U2843</f>
        <v xml:space="preserve"> 2.9</v>
      </c>
      <c r="V202" s="12" t="str">
        <f>SSN_7!V2843</f>
        <v xml:space="preserve"> 2.9</v>
      </c>
      <c r="X202" t="e">
        <f>VLOOKUP(K202,$X$1:Y$30,2,FALSE())</f>
        <v>#N/A</v>
      </c>
      <c r="AB202" s="20">
        <f>MATCH("R",$J203:$J$1000,0)</f>
        <v>20</v>
      </c>
      <c r="AC202" s="20">
        <f>ROW()</f>
        <v>202</v>
      </c>
      <c r="AD202" s="24" t="e">
        <f t="shared" ca="1" si="45"/>
        <v>#N/A</v>
      </c>
      <c r="AE202" t="str">
        <f t="shared" ca="1" si="44"/>
        <v>E</v>
      </c>
    </row>
    <row r="203" spans="1:31">
      <c r="A203"/>
      <c r="J203" s="12" t="str">
        <f>SSN_7!J2844</f>
        <v/>
      </c>
      <c r="K203" s="12" t="str">
        <f>SSN_7!K2844</f>
        <v xml:space="preserve">    </v>
      </c>
      <c r="L203" s="12" t="str">
        <f>SSN_7!L2844</f>
        <v xml:space="preserve"> 398</v>
      </c>
      <c r="M203" s="12" t="str">
        <f>SSN_7!M2844</f>
        <v xml:space="preserve"> 265</v>
      </c>
      <c r="N203" s="12" t="str">
        <f>SSN_7!N2844</f>
        <v xml:space="preserve"> 301</v>
      </c>
      <c r="O203" s="12" t="str">
        <f>SSN_7!O2844</f>
        <v xml:space="preserve"> 398</v>
      </c>
      <c r="P203" s="12" t="str">
        <f>SSN_7!P2844</f>
        <v xml:space="preserve"> 398</v>
      </c>
      <c r="Q203" s="12" t="str">
        <f>SSN_7!Q2844</f>
        <v xml:space="preserve"> 398</v>
      </c>
      <c r="R203" s="12" t="str">
        <f>SSN_7!R2844</f>
        <v xml:space="preserve"> 398</v>
      </c>
      <c r="S203" s="12" t="str">
        <f>SSN_7!S2844</f>
        <v xml:space="preserve"> 398</v>
      </c>
      <c r="T203" s="12" t="str">
        <f>SSN_7!T2844</f>
        <v xml:space="preserve"> 398</v>
      </c>
      <c r="U203" s="12" t="str">
        <f>SSN_7!U2844</f>
        <v xml:space="preserve"> 398</v>
      </c>
      <c r="V203" s="12" t="str">
        <f>SSN_7!V2844</f>
        <v xml:space="preserve"> 398</v>
      </c>
      <c r="X203" t="e">
        <f>VLOOKUP(K203,$X$1:Y$30,2,FALSE())</f>
        <v>#N/A</v>
      </c>
      <c r="AB203" s="20">
        <f>MATCH("R",$J204:$J$1000,0)</f>
        <v>19</v>
      </c>
      <c r="AC203" s="20">
        <f>ROW()</f>
        <v>203</v>
      </c>
      <c r="AD203" s="24" t="e">
        <f t="shared" ca="1" si="45"/>
        <v>#N/A</v>
      </c>
      <c r="AE203" t="str">
        <f t="shared" ca="1" si="44"/>
        <v>E</v>
      </c>
    </row>
    <row r="204" spans="1:31">
      <c r="A204"/>
      <c r="J204" s="12" t="str">
        <f>SSN_7!J2845</f>
        <v/>
      </c>
      <c r="K204" s="12" t="str">
        <f>SSN_7!K2845</f>
        <v xml:space="preserve">    </v>
      </c>
      <c r="L204" s="12" t="str">
        <f>SSN_7!L2845</f>
        <v>0.50</v>
      </c>
      <c r="M204" s="12" t="str">
        <f>SSN_7!M2845</f>
        <v>1.00</v>
      </c>
      <c r="N204" s="12" t="str">
        <f>SSN_7!N2845</f>
        <v>0.95</v>
      </c>
      <c r="O204" s="12" t="str">
        <f>SSN_7!O2845</f>
        <v>0.37</v>
      </c>
      <c r="P204" s="12" t="str">
        <f>SSN_7!P2845</f>
        <v>0.01</v>
      </c>
      <c r="Q204" s="12" t="str">
        <f>SSN_7!Q2845</f>
        <v>0.00</v>
      </c>
      <c r="R204" s="12" t="str">
        <f>SSN_7!R2845</f>
        <v>0.00</v>
      </c>
      <c r="S204" s="12" t="str">
        <f>SSN_7!S2845</f>
        <v>0.00</v>
      </c>
      <c r="T204" s="12" t="str">
        <f>SSN_7!T2845</f>
        <v>0.00</v>
      </c>
      <c r="U204" s="12" t="str">
        <f>SSN_7!U2845</f>
        <v>0.00</v>
      </c>
      <c r="V204" s="12" t="str">
        <f>SSN_7!V2845</f>
        <v>0.00</v>
      </c>
      <c r="X204" t="e">
        <f>VLOOKUP(K204,$X$1:Y$30,2,FALSE())</f>
        <v>#N/A</v>
      </c>
      <c r="AB204" s="20">
        <f>MATCH("R",$J205:$J$1000,0)</f>
        <v>18</v>
      </c>
      <c r="AC204" s="20">
        <f>ROW()</f>
        <v>204</v>
      </c>
      <c r="AD204" s="24" t="e">
        <f t="shared" ca="1" si="45"/>
        <v>#N/A</v>
      </c>
      <c r="AE204" t="str">
        <f t="shared" ca="1" si="44"/>
        <v>E</v>
      </c>
    </row>
    <row r="205" spans="1:31">
      <c r="A205"/>
      <c r="J205" s="12" t="str">
        <f>SSN_7!J2846</f>
        <v/>
      </c>
      <c r="K205" s="12" t="str">
        <f>SSN_7!K2846</f>
        <v xml:space="preserve">    </v>
      </c>
      <c r="L205" s="12" t="str">
        <f>SSN_7!L2846</f>
        <v xml:space="preserve"> 110</v>
      </c>
      <c r="M205" s="12" t="str">
        <f>SSN_7!M2846</f>
        <v xml:space="preserve">  97</v>
      </c>
      <c r="N205" s="12" t="str">
        <f>SSN_7!N2846</f>
        <v xml:space="preserve"> 103</v>
      </c>
      <c r="O205" s="12" t="str">
        <f>SSN_7!O2846</f>
        <v xml:space="preserve"> 112</v>
      </c>
      <c r="P205" s="12" t="str">
        <f>SSN_7!P2846</f>
        <v xml:space="preserve"> 134</v>
      </c>
      <c r="Q205" s="12" t="str">
        <f>SSN_7!Q2846</f>
        <v xml:space="preserve"> 180</v>
      </c>
      <c r="R205" s="12" t="str">
        <f>SSN_7!R2846</f>
        <v xml:space="preserve"> 183</v>
      </c>
      <c r="S205" s="12" t="str">
        <f>SSN_7!S2846</f>
        <v xml:space="preserve"> 185</v>
      </c>
      <c r="T205" s="12" t="str">
        <f>SSN_7!T2846</f>
        <v xml:space="preserve"> 186</v>
      </c>
      <c r="U205" s="12" t="str">
        <f>SSN_7!U2846</f>
        <v xml:space="preserve"> 188</v>
      </c>
      <c r="V205" s="12" t="str">
        <f>SSN_7!V2846</f>
        <v xml:space="preserve"> 189</v>
      </c>
      <c r="X205" t="e">
        <f>VLOOKUP(K205,$X$1:Y$30,2,FALSE())</f>
        <v>#N/A</v>
      </c>
      <c r="AB205" s="20">
        <f>MATCH("R",$J206:$J$1000,0)</f>
        <v>17</v>
      </c>
      <c r="AC205" s="20">
        <f>ROW()</f>
        <v>205</v>
      </c>
      <c r="AD205" s="24" t="e">
        <f t="shared" ca="1" si="45"/>
        <v>#N/A</v>
      </c>
      <c r="AE205" t="str">
        <f t="shared" ca="1" si="44"/>
        <v>E</v>
      </c>
    </row>
    <row r="206" spans="1:31">
      <c r="A206"/>
      <c r="J206" s="12" t="str">
        <f>SSN_7!J2847</f>
        <v/>
      </c>
      <c r="K206" s="12" t="str">
        <f>SSN_7!K2847</f>
        <v xml:space="preserve">    </v>
      </c>
      <c r="L206" s="12" t="str">
        <f>SSN_7!L2847</f>
        <v xml:space="preserve">  27</v>
      </c>
      <c r="M206" s="12" t="str">
        <f>SSN_7!M2847</f>
        <v xml:space="preserve">  32</v>
      </c>
      <c r="N206" s="12" t="str">
        <f>SSN_7!N2847</f>
        <v xml:space="preserve">  32</v>
      </c>
      <c r="O206" s="12" t="str">
        <f>SSN_7!O2847</f>
        <v xml:space="preserve">  26</v>
      </c>
      <c r="P206" s="12" t="str">
        <f>SSN_7!P2847</f>
        <v xml:space="preserve">   7</v>
      </c>
      <c r="Q206" s="12" t="str">
        <f>SSN_7!Q2847</f>
        <v xml:space="preserve"> -35</v>
      </c>
      <c r="R206" s="12" t="str">
        <f>SSN_7!R2847</f>
        <v xml:space="preserve"> -35</v>
      </c>
      <c r="S206" s="12" t="str">
        <f>SSN_7!S2847</f>
        <v xml:space="preserve"> -35</v>
      </c>
      <c r="T206" s="12" t="str">
        <f>SSN_7!T2847</f>
        <v xml:space="preserve"> -35</v>
      </c>
      <c r="U206" s="12" t="str">
        <f>SSN_7!U2847</f>
        <v xml:space="preserve"> -35</v>
      </c>
      <c r="V206" s="12" t="str">
        <f>SSN_7!V2847</f>
        <v xml:space="preserve"> -35</v>
      </c>
      <c r="X206" t="e">
        <f>VLOOKUP(K206,$X$1:Y$30,2,FALSE())</f>
        <v>#N/A</v>
      </c>
      <c r="AB206" s="20">
        <f>MATCH("R",$J207:$J$1000,0)</f>
        <v>16</v>
      </c>
      <c r="AC206" s="20">
        <f>ROW()</f>
        <v>206</v>
      </c>
      <c r="AD206" s="24" t="e">
        <f t="shared" ca="1" si="45"/>
        <v>#N/A</v>
      </c>
      <c r="AE206" t="str">
        <f t="shared" ca="1" si="44"/>
        <v>E</v>
      </c>
    </row>
    <row r="207" spans="1:31">
      <c r="A207"/>
      <c r="J207" s="12" t="str">
        <f>SSN_7!J2848</f>
        <v/>
      </c>
      <c r="K207" s="12" t="str">
        <f>SSN_7!K2848</f>
        <v xml:space="preserve">    </v>
      </c>
      <c r="L207" s="12" t="str">
        <f>SSN_7!L2848</f>
        <v xml:space="preserve"> -90</v>
      </c>
      <c r="M207" s="12" t="str">
        <f>SSN_7!M2848</f>
        <v xml:space="preserve"> -77</v>
      </c>
      <c r="N207" s="12" t="str">
        <f>SSN_7!N2848</f>
        <v xml:space="preserve"> -83</v>
      </c>
      <c r="O207" s="12" t="str">
        <f>SSN_7!O2848</f>
        <v xml:space="preserve"> -92</v>
      </c>
      <c r="P207" s="12" t="str">
        <f>SSN_7!P2848</f>
        <v>-114</v>
      </c>
      <c r="Q207" s="12" t="str">
        <f>SSN_7!Q2848</f>
        <v>-160</v>
      </c>
      <c r="R207" s="12" t="str">
        <f>SSN_7!R2848</f>
        <v>-163</v>
      </c>
      <c r="S207" s="12" t="str">
        <f>SSN_7!S2848</f>
        <v>-165</v>
      </c>
      <c r="T207" s="12" t="str">
        <f>SSN_7!T2848</f>
        <v>-166</v>
      </c>
      <c r="U207" s="12" t="str">
        <f>SSN_7!U2848</f>
        <v>-168</v>
      </c>
      <c r="V207" s="12" t="str">
        <f>SSN_7!V2848</f>
        <v>-169</v>
      </c>
      <c r="X207" t="e">
        <f>VLOOKUP(K207,$X$1:Y$30,2,FALSE())</f>
        <v>#N/A</v>
      </c>
      <c r="AB207" s="20">
        <f>MATCH("R",$J208:$J$1000,0)</f>
        <v>15</v>
      </c>
      <c r="AC207" s="20">
        <f>ROW()</f>
        <v>207</v>
      </c>
      <c r="AD207" s="24" t="e">
        <f t="shared" ca="1" si="45"/>
        <v>#N/A</v>
      </c>
      <c r="AE207" t="str">
        <f t="shared" ca="1" si="44"/>
        <v>E</v>
      </c>
    </row>
    <row r="208" spans="1:31">
      <c r="A208"/>
      <c r="J208" s="12" t="str">
        <f>SSN_7!J2849</f>
        <v/>
      </c>
      <c r="K208" s="12" t="str">
        <f>SSN_7!K2849</f>
        <v xml:space="preserve">    </v>
      </c>
      <c r="L208" s="12" t="str">
        <f>SSN_7!L2849</f>
        <v>-148</v>
      </c>
      <c r="M208" s="12" t="str">
        <f>SSN_7!M2849</f>
        <v>-136</v>
      </c>
      <c r="N208" s="12" t="str">
        <f>SSN_7!N2849</f>
        <v>-144</v>
      </c>
      <c r="O208" s="12" t="str">
        <f>SSN_7!O2849</f>
        <v>-149</v>
      </c>
      <c r="P208" s="12" t="str">
        <f>SSN_7!P2849</f>
        <v>-154</v>
      </c>
      <c r="Q208" s="12" t="str">
        <f>SSN_7!Q2849</f>
        <v>-159</v>
      </c>
      <c r="R208" s="12" t="str">
        <f>SSN_7!R2849</f>
        <v>-164</v>
      </c>
      <c r="S208" s="12" t="str">
        <f>SSN_7!S2849</f>
        <v>-167</v>
      </c>
      <c r="T208" s="12" t="str">
        <f>SSN_7!T2849</f>
        <v>-169</v>
      </c>
      <c r="U208" s="12" t="str">
        <f>SSN_7!U2849</f>
        <v>-170</v>
      </c>
      <c r="V208" s="12" t="str">
        <f>SSN_7!V2849</f>
        <v>-172</v>
      </c>
      <c r="X208" t="e">
        <f>VLOOKUP(K208,$X$1:Y$30,2,FALSE())</f>
        <v>#N/A</v>
      </c>
      <c r="AB208" s="20">
        <f>MATCH("R",$J209:$J$1000,0)</f>
        <v>14</v>
      </c>
      <c r="AC208" s="20">
        <f>ROW()</f>
        <v>208</v>
      </c>
      <c r="AD208" s="24" t="e">
        <f t="shared" ca="1" si="45"/>
        <v>#N/A</v>
      </c>
      <c r="AE208" t="str">
        <f t="shared" ca="1" si="44"/>
        <v>E</v>
      </c>
    </row>
    <row r="209" spans="1:31">
      <c r="A209"/>
      <c r="J209" s="12" t="str">
        <f>SSN_7!J2850</f>
        <v/>
      </c>
      <c r="K209" s="12" t="str">
        <f>SSN_7!K2850</f>
        <v xml:space="preserve">    </v>
      </c>
      <c r="L209" s="12" t="str">
        <f>SSN_7!L2850</f>
        <v xml:space="preserve">  58</v>
      </c>
      <c r="M209" s="12" t="str">
        <f>SSN_7!M2850</f>
        <v xml:space="preserve">  58</v>
      </c>
      <c r="N209" s="12" t="str">
        <f>SSN_7!N2850</f>
        <v xml:space="preserve">  61</v>
      </c>
      <c r="O209" s="12" t="str">
        <f>SSN_7!O2850</f>
        <v xml:space="preserve">  57</v>
      </c>
      <c r="P209" s="12" t="str">
        <f>SSN_7!P2850</f>
        <v xml:space="preserve">  40</v>
      </c>
      <c r="Q209" s="12" t="str">
        <f>SSN_7!Q2850</f>
        <v xml:space="preserve">  -1</v>
      </c>
      <c r="R209" s="12" t="str">
        <f>SSN_7!R2850</f>
        <v xml:space="preserve">   1</v>
      </c>
      <c r="S209" s="12" t="str">
        <f>SSN_7!S2850</f>
        <v xml:space="preserve">   2</v>
      </c>
      <c r="T209" s="12" t="str">
        <f>SSN_7!T2850</f>
        <v xml:space="preserve">   2</v>
      </c>
      <c r="U209" s="12" t="str">
        <f>SSN_7!U2850</f>
        <v xml:space="preserve">   3</v>
      </c>
      <c r="V209" s="12" t="str">
        <f>SSN_7!V2850</f>
        <v xml:space="preserve">   3</v>
      </c>
      <c r="X209" t="e">
        <f>VLOOKUP(K209,$X$1:Y$30,2,FALSE())</f>
        <v>#N/A</v>
      </c>
      <c r="AB209" s="20">
        <f>MATCH("R",$J210:$J$1000,0)</f>
        <v>13</v>
      </c>
      <c r="AC209" s="20">
        <f>ROW()</f>
        <v>209</v>
      </c>
      <c r="AD209" s="24" t="e">
        <f t="shared" ca="1" si="45"/>
        <v>#N/A</v>
      </c>
      <c r="AE209" t="str">
        <f t="shared" ca="1" si="44"/>
        <v>E</v>
      </c>
    </row>
    <row r="210" spans="1:31">
      <c r="A210"/>
      <c r="J210" s="12" t="str">
        <f>SSN_7!J2851</f>
        <v/>
      </c>
      <c r="K210" s="12" t="str">
        <f>SSN_7!K2851</f>
        <v xml:space="preserve">    </v>
      </c>
      <c r="L210" s="12" t="str">
        <f>SSN_7!L2851</f>
        <v xml:space="preserve">  31</v>
      </c>
      <c r="M210" s="12" t="str">
        <f>SSN_7!M2851</f>
        <v xml:space="preserve">  26</v>
      </c>
      <c r="N210" s="12" t="str">
        <f>SSN_7!N2851</f>
        <v xml:space="preserve">  24</v>
      </c>
      <c r="O210" s="12" t="str">
        <f>SSN_7!O2851</f>
        <v xml:space="preserve">  33</v>
      </c>
      <c r="P210" s="12" t="str">
        <f>SSN_7!P2851</f>
        <v xml:space="preserve">  56</v>
      </c>
      <c r="Q210" s="12" t="str">
        <f>SSN_7!Q2851</f>
        <v xml:space="preserve">  86</v>
      </c>
      <c r="R210" s="12" t="str">
        <f>SSN_7!R2851</f>
        <v xml:space="preserve">  84</v>
      </c>
      <c r="S210" s="12" t="str">
        <f>SSN_7!S2851</f>
        <v xml:space="preserve">  84</v>
      </c>
      <c r="T210" s="12" t="str">
        <f>SSN_7!T2851</f>
        <v xml:space="preserve">  83</v>
      </c>
      <c r="U210" s="12" t="str">
        <f>SSN_7!U2851</f>
        <v xml:space="preserve">  83</v>
      </c>
      <c r="V210" s="12" t="str">
        <f>SSN_7!V2851</f>
        <v xml:space="preserve">  82</v>
      </c>
      <c r="X210" t="e">
        <f>VLOOKUP(K210,$X$1:Y$30,2,FALSE())</f>
        <v>#N/A</v>
      </c>
      <c r="AB210" s="20">
        <f>MATCH("R",$J211:$J$1000,0)</f>
        <v>12</v>
      </c>
      <c r="AC210" s="20">
        <f>ROW()</f>
        <v>210</v>
      </c>
      <c r="AD210" s="24" t="e">
        <f t="shared" ca="1" si="45"/>
        <v>#N/A</v>
      </c>
      <c r="AE210" t="str">
        <f t="shared" ca="1" si="44"/>
        <v>E</v>
      </c>
    </row>
    <row r="211" spans="1:31">
      <c r="A211"/>
      <c r="J211" s="12" t="str">
        <f>SSN_7!J2852</f>
        <v/>
      </c>
      <c r="K211" s="12" t="str">
        <f>SSN_7!K2852</f>
        <v xml:space="preserve">    </v>
      </c>
      <c r="L211" s="12" t="str">
        <f>SSN_7!L2852</f>
        <v>0.01</v>
      </c>
      <c r="M211" s="12" t="str">
        <f>SSN_7!M2852</f>
        <v>0.00</v>
      </c>
      <c r="N211" s="12" t="str">
        <f>SSN_7!N2852</f>
        <v>0.01</v>
      </c>
      <c r="O211" s="12" t="str">
        <f>SSN_7!O2852</f>
        <v>0.01</v>
      </c>
      <c r="P211" s="12" t="str">
        <f>SSN_7!P2852</f>
        <v>0.01</v>
      </c>
      <c r="Q211" s="12" t="str">
        <f>SSN_7!Q2852</f>
        <v>0.00</v>
      </c>
      <c r="R211" s="12" t="str">
        <f>SSN_7!R2852</f>
        <v>0.00</v>
      </c>
      <c r="S211" s="12" t="str">
        <f>SSN_7!S2852</f>
        <v>0.00</v>
      </c>
      <c r="T211" s="12" t="str">
        <f>SSN_7!T2852</f>
        <v>0.00</v>
      </c>
      <c r="U211" s="12" t="str">
        <f>SSN_7!U2852</f>
        <v>0.00</v>
      </c>
      <c r="V211" s="12" t="str">
        <f>SSN_7!V2852</f>
        <v>0.00</v>
      </c>
      <c r="X211" t="e">
        <f>VLOOKUP(K211,$X$1:Y$30,2,FALSE())</f>
        <v>#N/A</v>
      </c>
      <c r="AB211" s="20">
        <f>MATCH("R",$J212:$J$1000,0)</f>
        <v>11</v>
      </c>
      <c r="AC211" s="20">
        <f>ROW()</f>
        <v>211</v>
      </c>
      <c r="AD211" s="24" t="e">
        <f t="shared" ca="1" si="45"/>
        <v>#N/A</v>
      </c>
      <c r="AE211" t="str">
        <f t="shared" ca="1" si="44"/>
        <v>E</v>
      </c>
    </row>
    <row r="212" spans="1:31">
      <c r="A212"/>
      <c r="J212" s="12" t="str">
        <f>SSN_7!J2853</f>
        <v/>
      </c>
      <c r="K212" s="12" t="str">
        <f>SSN_7!K2853</f>
        <v xml:space="preserve">    </v>
      </c>
      <c r="L212" s="12" t="str">
        <f>SSN_7!L2853</f>
        <v>0.00</v>
      </c>
      <c r="M212" s="12" t="str">
        <f>SSN_7!M2853</f>
        <v>0.00</v>
      </c>
      <c r="N212" s="12" t="str">
        <f>SSN_7!N2853</f>
        <v>0.00</v>
      </c>
      <c r="O212" s="12" t="str">
        <f>SSN_7!O2853</f>
        <v>0.00</v>
      </c>
      <c r="P212" s="12" t="str">
        <f>SSN_7!P2853</f>
        <v>0.00</v>
      </c>
      <c r="Q212" s="12" t="str">
        <f>SSN_7!Q2853</f>
        <v>0.00</v>
      </c>
      <c r="R212" s="12" t="str">
        <f>SSN_7!R2853</f>
        <v>0.00</v>
      </c>
      <c r="S212" s="12" t="str">
        <f>SSN_7!S2853</f>
        <v>0.00</v>
      </c>
      <c r="T212" s="12" t="str">
        <f>SSN_7!T2853</f>
        <v>0.00</v>
      </c>
      <c r="U212" s="12" t="str">
        <f>SSN_7!U2853</f>
        <v>0.00</v>
      </c>
      <c r="V212" s="12" t="str">
        <f>SSN_7!V2853</f>
        <v>0.00</v>
      </c>
      <c r="X212" t="e">
        <f>VLOOKUP(K212,$X$1:Y$30,2,FALSE())</f>
        <v>#N/A</v>
      </c>
      <c r="AB212" s="20">
        <f>MATCH("R",$J213:$J$1000,0)</f>
        <v>10</v>
      </c>
      <c r="AC212" s="20">
        <f>ROW()</f>
        <v>212</v>
      </c>
      <c r="AD212" s="24" t="e">
        <f t="shared" ca="1" si="45"/>
        <v>#N/A</v>
      </c>
      <c r="AE212" t="str">
        <f t="shared" ca="1" si="44"/>
        <v>E</v>
      </c>
    </row>
    <row r="213" spans="1:31">
      <c r="A213"/>
      <c r="J213" s="12" t="str">
        <f>SSN_7!J2854</f>
        <v/>
      </c>
      <c r="K213" s="12" t="str">
        <f>SSN_7!K2854</f>
        <v xml:space="preserve">    </v>
      </c>
      <c r="L213" s="12" t="str">
        <f>SSN_7!L2854</f>
        <v>0.08</v>
      </c>
      <c r="M213" s="12" t="str">
        <f>SSN_7!M2854</f>
        <v>0.07</v>
      </c>
      <c r="N213" s="12" t="str">
        <f>SSN_7!N2854</f>
        <v>0.10</v>
      </c>
      <c r="O213" s="12" t="str">
        <f>SSN_7!O2854</f>
        <v>0.08</v>
      </c>
      <c r="P213" s="12" t="str">
        <f>SSN_7!P2854</f>
        <v>0.03</v>
      </c>
      <c r="Q213" s="12" t="str">
        <f>SSN_7!Q2854</f>
        <v>0.00</v>
      </c>
      <c r="R213" s="12" t="str">
        <f>SSN_7!R2854</f>
        <v>0.00</v>
      </c>
      <c r="S213" s="12" t="str">
        <f>SSN_7!S2854</f>
        <v>0.00</v>
      </c>
      <c r="T213" s="12" t="str">
        <f>SSN_7!T2854</f>
        <v>0.00</v>
      </c>
      <c r="U213" s="12" t="str">
        <f>SSN_7!U2854</f>
        <v>0.00</v>
      </c>
      <c r="V213" s="12" t="str">
        <f>SSN_7!V2854</f>
        <v>0.00</v>
      </c>
      <c r="X213" t="e">
        <f>VLOOKUP(K213,$X$1:Y$30,2,FALSE())</f>
        <v>#N/A</v>
      </c>
      <c r="AB213" s="20">
        <f>MATCH("R",$J214:$J$1000,0)</f>
        <v>9</v>
      </c>
      <c r="AC213" s="20">
        <f>ROW()</f>
        <v>213</v>
      </c>
      <c r="AD213" s="24" t="e">
        <f t="shared" ca="1" si="45"/>
        <v>#N/A</v>
      </c>
      <c r="AE213" t="str">
        <f t="shared" ca="1" si="44"/>
        <v>E</v>
      </c>
    </row>
    <row r="214" spans="1:31">
      <c r="A214"/>
      <c r="J214" s="12" t="str">
        <f>SSN_7!J2855</f>
        <v/>
      </c>
      <c r="K214" s="12" t="str">
        <f>SSN_7!K2855</f>
        <v xml:space="preserve">    </v>
      </c>
      <c r="L214" s="12" t="str">
        <f>SSN_7!L2855</f>
        <v>13.1</v>
      </c>
      <c r="M214" s="12" t="str">
        <f>SSN_7!M2855</f>
        <v xml:space="preserve"> 7.8</v>
      </c>
      <c r="N214" s="12" t="str">
        <f>SSN_7!N2855</f>
        <v xml:space="preserve"> 9.3</v>
      </c>
      <c r="O214" s="12" t="str">
        <f>SSN_7!O2855</f>
        <v>14.2</v>
      </c>
      <c r="P214" s="12" t="str">
        <f>SSN_7!P2855</f>
        <v>20.9</v>
      </c>
      <c r="Q214" s="12" t="str">
        <f>SSN_7!Q2855</f>
        <v xml:space="preserve"> 7.8</v>
      </c>
      <c r="R214" s="12" t="str">
        <f>SSN_7!R2855</f>
        <v xml:space="preserve"> 7.8</v>
      </c>
      <c r="S214" s="12" t="str">
        <f>SSN_7!S2855</f>
        <v xml:space="preserve"> 7.8</v>
      </c>
      <c r="T214" s="12" t="str">
        <f>SSN_7!T2855</f>
        <v xml:space="preserve"> 7.8</v>
      </c>
      <c r="U214" s="12" t="str">
        <f>SSN_7!U2855</f>
        <v xml:space="preserve"> 7.8</v>
      </c>
      <c r="V214" s="12" t="str">
        <f>SSN_7!V2855</f>
        <v xml:space="preserve"> 7.8</v>
      </c>
      <c r="X214" t="e">
        <f>VLOOKUP(K214,$X$1:Y$30,2,FALSE())</f>
        <v>#N/A</v>
      </c>
      <c r="AB214" s="20">
        <f>MATCH("R",$J215:$J$1000,0)</f>
        <v>8</v>
      </c>
      <c r="AC214" s="20">
        <f>ROW()</f>
        <v>214</v>
      </c>
      <c r="AD214" s="24" t="e">
        <f t="shared" ca="1" si="45"/>
        <v>#N/A</v>
      </c>
      <c r="AE214" t="str">
        <f t="shared" ca="1" si="44"/>
        <v>E</v>
      </c>
    </row>
    <row r="215" spans="1:31">
      <c r="A215"/>
      <c r="J215" s="12" t="str">
        <f>SSN_7!J2856</f>
        <v/>
      </c>
      <c r="K215" s="12" t="str">
        <f>SSN_7!K2856</f>
        <v xml:space="preserve">    </v>
      </c>
      <c r="L215" s="12" t="str">
        <f>SSN_7!L2856</f>
        <v xml:space="preserve"> 6.9</v>
      </c>
      <c r="M215" s="12" t="str">
        <f>SSN_7!M2856</f>
        <v xml:space="preserve"> 3.9</v>
      </c>
      <c r="N215" s="12" t="str">
        <f>SSN_7!N2856</f>
        <v xml:space="preserve"> 4.1</v>
      </c>
      <c r="O215" s="12" t="str">
        <f>SSN_7!O2856</f>
        <v xml:space="preserve"> 8.0</v>
      </c>
      <c r="P215" s="12" t="str">
        <f>SSN_7!P2856</f>
        <v>17.3</v>
      </c>
      <c r="Q215" s="12" t="str">
        <f>SSN_7!Q2856</f>
        <v>10.2</v>
      </c>
      <c r="R215" s="12" t="str">
        <f>SSN_7!R2856</f>
        <v xml:space="preserve"> 3.9</v>
      </c>
      <c r="S215" s="12" t="str">
        <f>SSN_7!S2856</f>
        <v xml:space="preserve"> 3.9</v>
      </c>
      <c r="T215" s="12" t="str">
        <f>SSN_7!T2856</f>
        <v xml:space="preserve"> 3.9</v>
      </c>
      <c r="U215" s="12" t="str">
        <f>SSN_7!U2856</f>
        <v xml:space="preserve"> 3.9</v>
      </c>
      <c r="V215" s="12" t="str">
        <f>SSN_7!V2856</f>
        <v xml:space="preserve"> 3.9</v>
      </c>
      <c r="X215" t="e">
        <f>VLOOKUP(K215,$X$1:Y$30,2,FALSE())</f>
        <v>#N/A</v>
      </c>
      <c r="AB215" s="20">
        <f>MATCH("R",$J216:$J$1000,0)</f>
        <v>7</v>
      </c>
      <c r="AC215" s="20">
        <f>ROW()</f>
        <v>215</v>
      </c>
      <c r="AD215" s="24" t="e">
        <f t="shared" ca="1" si="45"/>
        <v>#N/A</v>
      </c>
      <c r="AE215" t="str">
        <f t="shared" ca="1" si="44"/>
        <v>E</v>
      </c>
    </row>
    <row r="216" spans="1:31">
      <c r="A216"/>
      <c r="J216" s="12" t="str">
        <f>SSN_7!J2857</f>
        <v/>
      </c>
      <c r="K216" s="12" t="str">
        <f>SSN_7!K2857</f>
        <v xml:space="preserve">    </v>
      </c>
      <c r="L216" s="12" t="str">
        <f>SSN_7!L2857</f>
        <v>15.6</v>
      </c>
      <c r="M216" s="12" t="str">
        <f>SSN_7!M2857</f>
        <v>11.6</v>
      </c>
      <c r="N216" s="12" t="str">
        <f>SSN_7!N2857</f>
        <v>12.4</v>
      </c>
      <c r="O216" s="12" t="str">
        <f>SSN_7!O2857</f>
        <v>16.6</v>
      </c>
      <c r="P216" s="12" t="str">
        <f>SSN_7!P2857</f>
        <v>22.8</v>
      </c>
      <c r="Q216" s="12" t="str">
        <f>SSN_7!Q2857</f>
        <v>12.3</v>
      </c>
      <c r="R216" s="12" t="str">
        <f>SSN_7!R2857</f>
        <v>12.4</v>
      </c>
      <c r="S216" s="12" t="str">
        <f>SSN_7!S2857</f>
        <v>12.4</v>
      </c>
      <c r="T216" s="12" t="str">
        <f>SSN_7!T2857</f>
        <v>12.4</v>
      </c>
      <c r="U216" s="12" t="str">
        <f>SSN_7!U2857</f>
        <v>12.4</v>
      </c>
      <c r="V216" s="12" t="str">
        <f>SSN_7!V2857</f>
        <v>12.4</v>
      </c>
      <c r="X216" t="e">
        <f>VLOOKUP(K216,$X$1:Y$30,2,FALSE())</f>
        <v>#N/A</v>
      </c>
      <c r="AB216" s="20">
        <f>MATCH("R",$J217:$J$1000,0)</f>
        <v>6</v>
      </c>
      <c r="AC216" s="20">
        <f>ROW()</f>
        <v>216</v>
      </c>
      <c r="AD216" s="24" t="e">
        <f t="shared" ca="1" si="45"/>
        <v>#N/A</v>
      </c>
      <c r="AE216" t="str">
        <f t="shared" ca="1" si="44"/>
        <v>E</v>
      </c>
    </row>
    <row r="217" spans="1:31">
      <c r="A217"/>
      <c r="J217" s="12" t="str">
        <f>SSN_7!J2858</f>
        <v/>
      </c>
      <c r="K217" s="12" t="str">
        <f>SSN_7!K2858</f>
        <v xml:space="preserve">    </v>
      </c>
      <c r="L217" s="12" t="str">
        <f>SSN_7!L2858</f>
        <v xml:space="preserve"> 8.5</v>
      </c>
      <c r="M217" s="12" t="str">
        <f>SSN_7!M2858</f>
        <v xml:space="preserve"> 7.1</v>
      </c>
      <c r="N217" s="12" t="str">
        <f>SSN_7!N2858</f>
        <v xml:space="preserve"> 6.6</v>
      </c>
      <c r="O217" s="12" t="str">
        <f>SSN_7!O2858</f>
        <v xml:space="preserve"> 9.3</v>
      </c>
      <c r="P217" s="12" t="str">
        <f>SSN_7!P2858</f>
        <v>17.9</v>
      </c>
      <c r="Q217" s="12" t="str">
        <f>SSN_7!Q2858</f>
        <v>11.6</v>
      </c>
      <c r="R217" s="12" t="str">
        <f>SSN_7!R2858</f>
        <v xml:space="preserve"> 7.0</v>
      </c>
      <c r="S217" s="12" t="str">
        <f>SSN_7!S2858</f>
        <v xml:space="preserve"> 7.1</v>
      </c>
      <c r="T217" s="12" t="str">
        <f>SSN_7!T2858</f>
        <v xml:space="preserve"> 7.1</v>
      </c>
      <c r="U217" s="12" t="str">
        <f>SSN_7!U2858</f>
        <v xml:space="preserve"> 7.1</v>
      </c>
      <c r="V217" s="12" t="str">
        <f>SSN_7!V2858</f>
        <v xml:space="preserve"> 7.1</v>
      </c>
      <c r="X217" t="e">
        <f>VLOOKUP(K217,$X$1:Y$30,2,FALSE())</f>
        <v>#N/A</v>
      </c>
      <c r="AB217" s="20">
        <f>MATCH("R",$J218:$J$1000,0)</f>
        <v>5</v>
      </c>
      <c r="AC217" s="20">
        <f>ROW()</f>
        <v>217</v>
      </c>
      <c r="AD217" s="24" t="e">
        <f t="shared" ca="1" si="45"/>
        <v>#N/A</v>
      </c>
      <c r="AE217" t="str">
        <f t="shared" ca="1" si="44"/>
        <v>E</v>
      </c>
    </row>
    <row r="218" spans="1:31">
      <c r="A218"/>
      <c r="J218" s="12" t="str">
        <f>SSN_7!J2859</f>
        <v/>
      </c>
      <c r="K218" s="12" t="str">
        <f>SSN_7!K2859</f>
        <v xml:space="preserve">    </v>
      </c>
      <c r="L218" s="12" t="str">
        <f>SSN_7!L2859</f>
        <v xml:space="preserve"> 3.7</v>
      </c>
      <c r="M218" s="12" t="str">
        <f>SSN_7!M2859</f>
        <v xml:space="preserve"> 4.1</v>
      </c>
      <c r="N218" s="12" t="str">
        <f>SSN_7!N2859</f>
        <v xml:space="preserve"> 3.8</v>
      </c>
      <c r="O218" s="12" t="str">
        <f>SSN_7!O2859</f>
        <v xml:space="preserve"> 3.7</v>
      </c>
      <c r="P218" s="12" t="str">
        <f>SSN_7!P2859</f>
        <v xml:space="preserve"> 3.5</v>
      </c>
      <c r="Q218" s="12" t="str">
        <f>SSN_7!Q2859</f>
        <v xml:space="preserve"> 3.2</v>
      </c>
      <c r="R218" s="12" t="str">
        <f>SSN_7!R2859</f>
        <v xml:space="preserve"> 3.0</v>
      </c>
      <c r="S218" s="12" t="str">
        <f>SSN_7!S2859</f>
        <v xml:space="preserve"> 2.9</v>
      </c>
      <c r="T218" s="12" t="str">
        <f>SSN_7!T2859</f>
        <v xml:space="preserve"> 2.9</v>
      </c>
      <c r="U218" s="12" t="str">
        <f>SSN_7!U2859</f>
        <v xml:space="preserve"> 2.8</v>
      </c>
      <c r="V218" s="12" t="str">
        <f>SSN_7!V2859</f>
        <v xml:space="preserve"> 2.8</v>
      </c>
      <c r="X218" t="e">
        <f>VLOOKUP(K218,$X$1:Y$30,2,FALSE())</f>
        <v>#N/A</v>
      </c>
      <c r="AB218" s="20">
        <f>MATCH("R",$J219:$J$1000,0)</f>
        <v>4</v>
      </c>
      <c r="AC218" s="20">
        <f>ROW()</f>
        <v>218</v>
      </c>
      <c r="AD218" s="24" t="e">
        <f t="shared" ca="1" si="45"/>
        <v>#N/A</v>
      </c>
      <c r="AE218" t="str">
        <f t="shared" ca="1" si="44"/>
        <v>E</v>
      </c>
    </row>
    <row r="219" spans="1:31">
      <c r="A219"/>
      <c r="J219" s="12" t="str">
        <f>SSN_7!J2860</f>
        <v/>
      </c>
      <c r="K219" s="12" t="str">
        <f>SSN_7!K2860</f>
        <v xml:space="preserve">    </v>
      </c>
      <c r="L219" s="12" t="str">
        <f>SSN_7!L2860</f>
        <v xml:space="preserve"> 3.7</v>
      </c>
      <c r="M219" s="12" t="str">
        <f>SSN_7!M2860</f>
        <v xml:space="preserve"> 4.1</v>
      </c>
      <c r="N219" s="12" t="str">
        <f>SSN_7!N2860</f>
        <v xml:space="preserve"> 3.8</v>
      </c>
      <c r="O219" s="12" t="str">
        <f>SSN_7!O2860</f>
        <v xml:space="preserve"> 3.7</v>
      </c>
      <c r="P219" s="12" t="str">
        <f>SSN_7!P2860</f>
        <v xml:space="preserve"> 3.5</v>
      </c>
      <c r="Q219" s="12" t="str">
        <f>SSN_7!Q2860</f>
        <v xml:space="preserve"> 3.2</v>
      </c>
      <c r="R219" s="12" t="str">
        <f>SSN_7!R2860</f>
        <v xml:space="preserve"> 3.0</v>
      </c>
      <c r="S219" s="12" t="str">
        <f>SSN_7!S2860</f>
        <v xml:space="preserve"> 2.9</v>
      </c>
      <c r="T219" s="12" t="str">
        <f>SSN_7!T2860</f>
        <v xml:space="preserve"> 2.9</v>
      </c>
      <c r="U219" s="12" t="str">
        <f>SSN_7!U2860</f>
        <v xml:space="preserve"> 2.8</v>
      </c>
      <c r="V219" s="12" t="str">
        <f>SSN_7!V2860</f>
        <v xml:space="preserve"> 2.8</v>
      </c>
      <c r="X219" t="e">
        <f>VLOOKUP(K219,$X$1:Y$30,2,FALSE())</f>
        <v>#N/A</v>
      </c>
      <c r="AB219" s="20">
        <f>MATCH("R",$J220:$J$1000,0)</f>
        <v>3</v>
      </c>
      <c r="AC219" s="20">
        <f>ROW()</f>
        <v>219</v>
      </c>
      <c r="AD219" s="24" t="e">
        <f t="shared" ca="1" si="45"/>
        <v>#N/A</v>
      </c>
      <c r="AE219" t="str">
        <f t="shared" ca="1" si="44"/>
        <v>E</v>
      </c>
    </row>
    <row r="220" spans="1:31">
      <c r="A220"/>
      <c r="J220" s="12" t="str">
        <f>SSN_7!J2861</f>
        <v/>
      </c>
      <c r="K220" s="12" t="str">
        <f>SSN_7!K2861</f>
        <v xml:space="preserve">    </v>
      </c>
      <c r="L220" s="12" t="str">
        <f>SSN_7!L2861</f>
        <v xml:space="preserve">  42</v>
      </c>
      <c r="M220" s="12" t="str">
        <f>SSN_7!M2861</f>
        <v xml:space="preserve">  47</v>
      </c>
      <c r="N220" s="12" t="str">
        <f>SSN_7!N2861</f>
        <v xml:space="preserve">  49</v>
      </c>
      <c r="O220" s="12" t="str">
        <f>SSN_7!O2861</f>
        <v xml:space="preserve">  40</v>
      </c>
      <c r="P220" s="12" t="str">
        <f>SSN_7!P2861</f>
        <v xml:space="preserve">  17</v>
      </c>
      <c r="Q220" s="12" t="str">
        <f>SSN_7!Q2861</f>
        <v xml:space="preserve"> -13</v>
      </c>
      <c r="R220" s="12" t="str">
        <f>SSN_7!R2861</f>
        <v xml:space="preserve"> -11</v>
      </c>
      <c r="S220" s="12" t="str">
        <f>SSN_7!S2861</f>
        <v xml:space="preserve"> -11</v>
      </c>
      <c r="T220" s="12" t="str">
        <f>SSN_7!T2861</f>
        <v xml:space="preserve"> -10</v>
      </c>
      <c r="U220" s="12" t="str">
        <f>SSN_7!U2861</f>
        <v xml:space="preserve"> -10</v>
      </c>
      <c r="V220" s="12" t="str">
        <f>SSN_7!V2861</f>
        <v xml:space="preserve">  -9</v>
      </c>
      <c r="X220" t="e">
        <f>VLOOKUP(K220,$X$1:Y$30,2,FALSE())</f>
        <v>#N/A</v>
      </c>
      <c r="AB220" s="20">
        <f>MATCH("R",$J221:$J$1000,0)</f>
        <v>2</v>
      </c>
      <c r="AC220" s="20">
        <f>ROW()</f>
        <v>220</v>
      </c>
      <c r="AD220" s="24" t="e">
        <f t="shared" ca="1" si="45"/>
        <v>#N/A</v>
      </c>
      <c r="AE220" t="str">
        <f t="shared" ca="1" si="44"/>
        <v>E</v>
      </c>
    </row>
    <row r="221" spans="1:31">
      <c r="A221"/>
      <c r="J221" s="12" t="str">
        <f>SSN_7!J2862</f>
        <v/>
      </c>
      <c r="K221" s="12" t="str">
        <f>SSN_7!K2862</f>
        <v/>
      </c>
      <c r="L221" s="12" t="str">
        <f>SSN_7!L2862</f>
        <v/>
      </c>
      <c r="M221" s="12" t="str">
        <f>SSN_7!M2862</f>
        <v/>
      </c>
      <c r="N221" s="12" t="str">
        <f>SSN_7!N2862</f>
        <v/>
      </c>
      <c r="O221" s="12" t="str">
        <f>SSN_7!O2862</f>
        <v/>
      </c>
      <c r="P221" s="12" t="str">
        <f>SSN_7!P2862</f>
        <v/>
      </c>
      <c r="Q221" s="12" t="str">
        <f>SSN_7!Q2862</f>
        <v/>
      </c>
      <c r="R221" s="12" t="str">
        <f>SSN_7!R2862</f>
        <v/>
      </c>
      <c r="S221" s="12" t="str">
        <f>SSN_7!S2862</f>
        <v/>
      </c>
      <c r="T221" s="12" t="str">
        <f>SSN_7!T2862</f>
        <v/>
      </c>
      <c r="U221" s="12" t="str">
        <f>SSN_7!U2862</f>
        <v/>
      </c>
      <c r="V221" s="12" t="str">
        <f>SSN_7!V2862</f>
        <v/>
      </c>
      <c r="X221" t="e">
        <f>VLOOKUP(K221,$X$1:Y$30,2,FALSE())</f>
        <v>#N/A</v>
      </c>
      <c r="AB221" s="20">
        <f>MATCH("R",$J222:$J$1000,0)</f>
        <v>1</v>
      </c>
      <c r="AC221" s="20">
        <f>ROW()</f>
        <v>221</v>
      </c>
      <c r="AD221" s="24" t="e">
        <f t="shared" ca="1" si="45"/>
        <v>#N/A</v>
      </c>
      <c r="AE221" t="str">
        <f t="shared" ca="1" si="44"/>
        <v>E</v>
      </c>
    </row>
    <row r="222" spans="1:31">
      <c r="A222"/>
      <c r="J222" s="12" t="str">
        <f>SSN_7!J2863</f>
        <v>R</v>
      </c>
      <c r="K222" s="12" t="str">
        <f>SSN_7!K2863</f>
        <v xml:space="preserve"> 8.0</v>
      </c>
      <c r="L222" s="12" t="str">
        <f>SSN_7!L2863</f>
        <v xml:space="preserve"> 5.5</v>
      </c>
      <c r="M222" s="12" t="str">
        <f>SSN_7!M2863</f>
        <v xml:space="preserve"> 2.0</v>
      </c>
      <c r="N222" s="12" t="str">
        <f>SSN_7!N2863</f>
        <v xml:space="preserve"> 4.0</v>
      </c>
      <c r="O222" s="12" t="str">
        <f>SSN_7!O2863</f>
        <v xml:space="preserve"> 5.4</v>
      </c>
      <c r="P222" s="12" t="str">
        <f>SSN_7!P2863</f>
        <v xml:space="preserve"> 7.3</v>
      </c>
      <c r="Q222" s="12" t="str">
        <f>SSN_7!Q2863</f>
        <v>10.2</v>
      </c>
      <c r="R222" s="12" t="str">
        <f>SSN_7!R2863</f>
        <v>14.4</v>
      </c>
      <c r="S222" s="12" t="str">
        <f>SSN_7!S2863</f>
        <v>18.2</v>
      </c>
      <c r="T222" s="12" t="str">
        <f>SSN_7!T2863</f>
        <v>21.5</v>
      </c>
      <c r="U222" s="12" t="str">
        <f>SSN_7!U2863</f>
        <v>25.0</v>
      </c>
      <c r="V222" s="12" t="str">
        <f>SSN_7!V2863</f>
        <v>29.0</v>
      </c>
      <c r="X222" t="str">
        <f>VLOOKUP(K222,$X$1:Y$30,2,FALSE())</f>
        <v>0800</v>
      </c>
      <c r="AB222" s="20">
        <f>MATCH("R",$J223:$J$1000,0)</f>
        <v>32</v>
      </c>
      <c r="AC222" s="20">
        <f>ROW()</f>
        <v>222</v>
      </c>
      <c r="AD222" s="24" t="e">
        <f t="shared" ca="1" si="45"/>
        <v>#N/A</v>
      </c>
      <c r="AE222" t="str">
        <f t="shared" ca="1" si="44"/>
        <v>E</v>
      </c>
    </row>
    <row r="223" spans="1:31">
      <c r="A223"/>
      <c r="J223" s="12" t="str">
        <f>SSN_7!J2864</f>
        <v/>
      </c>
      <c r="K223" s="12" t="str">
        <f>SSN_7!K2864</f>
        <v xml:space="preserve">    </v>
      </c>
      <c r="L223" s="12" t="str">
        <f>SSN_7!L2864</f>
        <v xml:space="preserve"> 1F2</v>
      </c>
      <c r="M223" s="12" t="str">
        <f>SSN_7!M2864</f>
        <v xml:space="preserve"> 1F2</v>
      </c>
      <c r="N223" s="12" t="str">
        <f>SSN_7!N2864</f>
        <v xml:space="preserve"> 1F2</v>
      </c>
      <c r="O223" s="12" t="str">
        <f>SSN_7!O2864</f>
        <v xml:space="preserve"> 1F2</v>
      </c>
      <c r="P223" s="12" t="str">
        <f>SSN_7!P2864</f>
        <v xml:space="preserve"> 1F2</v>
      </c>
      <c r="Q223" s="12" t="str">
        <f>SSN_7!Q2864</f>
        <v xml:space="preserve"> 1F2</v>
      </c>
      <c r="R223" s="12" t="str">
        <f>SSN_7!R2864</f>
        <v xml:space="preserve"> 1F2</v>
      </c>
      <c r="S223" s="12" t="str">
        <f>SSN_7!S2864</f>
        <v xml:space="preserve"> 1F2</v>
      </c>
      <c r="T223" s="12" t="str">
        <f>SSN_7!T2864</f>
        <v xml:space="preserve"> 1F2</v>
      </c>
      <c r="U223" s="12" t="str">
        <f>SSN_7!U2864</f>
        <v xml:space="preserve"> 1F2</v>
      </c>
      <c r="V223" s="12" t="str">
        <f>SSN_7!V2864</f>
        <v xml:space="preserve"> 1F2</v>
      </c>
      <c r="X223" t="e">
        <f>VLOOKUP(K223,$X$1:Y$30,2,FALSE())</f>
        <v>#N/A</v>
      </c>
      <c r="AB223" s="20">
        <f>MATCH("R",$J224:$J$1000,0)</f>
        <v>31</v>
      </c>
      <c r="AC223" s="20">
        <f>ROW()</f>
        <v>223</v>
      </c>
      <c r="AD223" s="24" t="e">
        <f t="shared" ca="1" si="45"/>
        <v>#N/A</v>
      </c>
      <c r="AE223" t="str">
        <f t="shared" ca="1" si="44"/>
        <v>E</v>
      </c>
    </row>
    <row r="224" spans="1:31">
      <c r="A224"/>
      <c r="J224" s="12" t="str">
        <f>SSN_7!J2865</f>
        <v/>
      </c>
      <c r="K224" s="12" t="str">
        <f>SSN_7!K2865</f>
        <v xml:space="preserve">    </v>
      </c>
      <c r="L224" s="12" t="str">
        <f>SSN_7!L2865</f>
        <v>66.9</v>
      </c>
      <c r="M224" s="12" t="str">
        <f>SSN_7!M2865</f>
        <v>57.5</v>
      </c>
      <c r="N224" s="12" t="str">
        <f>SSN_7!N2865</f>
        <v>60.1</v>
      </c>
      <c r="O224" s="12" t="str">
        <f>SSN_7!O2865</f>
        <v>66.2</v>
      </c>
      <c r="P224" s="12" t="str">
        <f>SSN_7!P2865</f>
        <v>66.9</v>
      </c>
      <c r="Q224" s="12" t="str">
        <f>SSN_7!Q2865</f>
        <v>66.9</v>
      </c>
      <c r="R224" s="12" t="str">
        <f>SSN_7!R2865</f>
        <v>66.9</v>
      </c>
      <c r="S224" s="12" t="str">
        <f>SSN_7!S2865</f>
        <v>66.9</v>
      </c>
      <c r="T224" s="12" t="str">
        <f>SSN_7!T2865</f>
        <v>66.9</v>
      </c>
      <c r="U224" s="12" t="str">
        <f>SSN_7!U2865</f>
        <v>66.9</v>
      </c>
      <c r="V224" s="12" t="str">
        <f>SSN_7!V2865</f>
        <v>66.9</v>
      </c>
      <c r="X224" t="e">
        <f>VLOOKUP(K224,$X$1:Y$30,2,FALSE())</f>
        <v>#N/A</v>
      </c>
      <c r="AB224" s="20">
        <f>MATCH("R",$J225:$J$1000,0)</f>
        <v>30</v>
      </c>
      <c r="AC224" s="20">
        <f>ROW()</f>
        <v>224</v>
      </c>
      <c r="AD224" s="24" t="e">
        <f t="shared" ca="1" si="45"/>
        <v>#N/A</v>
      </c>
      <c r="AE224" t="str">
        <f t="shared" ca="1" si="44"/>
        <v>E</v>
      </c>
    </row>
    <row r="225" spans="1:31">
      <c r="A225"/>
      <c r="J225" s="12" t="str">
        <f>SSN_7!J2866</f>
        <v/>
      </c>
      <c r="K225" s="12" t="str">
        <f>SSN_7!K2866</f>
        <v xml:space="preserve">    </v>
      </c>
      <c r="L225" s="12" t="str">
        <f>SSN_7!L2866</f>
        <v xml:space="preserve"> 2.9</v>
      </c>
      <c r="M225" s="12" t="str">
        <f>SSN_7!M2866</f>
        <v xml:space="preserve"> 2.1</v>
      </c>
      <c r="N225" s="12" t="str">
        <f>SSN_7!N2866</f>
        <v xml:space="preserve"> 2.3</v>
      </c>
      <c r="O225" s="12" t="str">
        <f>SSN_7!O2866</f>
        <v xml:space="preserve"> 2.8</v>
      </c>
      <c r="P225" s="12" t="str">
        <f>SSN_7!P2866</f>
        <v xml:space="preserve"> 2.9</v>
      </c>
      <c r="Q225" s="12" t="str">
        <f>SSN_7!Q2866</f>
        <v xml:space="preserve"> 2.9</v>
      </c>
      <c r="R225" s="12" t="str">
        <f>SSN_7!R2866</f>
        <v xml:space="preserve"> 2.9</v>
      </c>
      <c r="S225" s="12" t="str">
        <f>SSN_7!S2866</f>
        <v xml:space="preserve"> 2.9</v>
      </c>
      <c r="T225" s="12" t="str">
        <f>SSN_7!T2866</f>
        <v xml:space="preserve"> 2.9</v>
      </c>
      <c r="U225" s="12" t="str">
        <f>SSN_7!U2866</f>
        <v xml:space="preserve"> 2.9</v>
      </c>
      <c r="V225" s="12" t="str">
        <f>SSN_7!V2866</f>
        <v xml:space="preserve"> 2.9</v>
      </c>
      <c r="X225" t="e">
        <f>VLOOKUP(K225,$X$1:Y$30,2,FALSE())</f>
        <v>#N/A</v>
      </c>
      <c r="AB225" s="20">
        <f>MATCH("R",$J226:$J$1000,0)</f>
        <v>29</v>
      </c>
      <c r="AC225" s="20">
        <f>ROW()</f>
        <v>225</v>
      </c>
      <c r="AD225" s="24" t="e">
        <f t="shared" ca="1" si="45"/>
        <v>#N/A</v>
      </c>
      <c r="AE225" t="str">
        <f t="shared" ca="1" si="44"/>
        <v>E</v>
      </c>
    </row>
    <row r="226" spans="1:31">
      <c r="A226"/>
      <c r="J226" s="12" t="str">
        <f>SSN_7!J2867</f>
        <v/>
      </c>
      <c r="K226" s="12" t="str">
        <f>SSN_7!K2867</f>
        <v xml:space="preserve">    </v>
      </c>
      <c r="L226" s="12" t="str">
        <f>SSN_7!L2867</f>
        <v xml:space="preserve"> 406</v>
      </c>
      <c r="M226" s="12" t="str">
        <f>SSN_7!M2867</f>
        <v xml:space="preserve"> 267</v>
      </c>
      <c r="N226" s="12" t="str">
        <f>SSN_7!N2867</f>
        <v xml:space="preserve"> 296</v>
      </c>
      <c r="O226" s="12" t="str">
        <f>SSN_7!O2867</f>
        <v xml:space="preserve"> 392</v>
      </c>
      <c r="P226" s="12" t="str">
        <f>SSN_7!P2867</f>
        <v xml:space="preserve"> 406</v>
      </c>
      <c r="Q226" s="12" t="str">
        <f>SSN_7!Q2867</f>
        <v xml:space="preserve"> 406</v>
      </c>
      <c r="R226" s="12" t="str">
        <f>SSN_7!R2867</f>
        <v xml:space="preserve"> 406</v>
      </c>
      <c r="S226" s="12" t="str">
        <f>SSN_7!S2867</f>
        <v xml:space="preserve"> 406</v>
      </c>
      <c r="T226" s="12" t="str">
        <f>SSN_7!T2867</f>
        <v xml:space="preserve"> 406</v>
      </c>
      <c r="U226" s="12" t="str">
        <f>SSN_7!U2867</f>
        <v xml:space="preserve"> 406</v>
      </c>
      <c r="V226" s="12" t="str">
        <f>SSN_7!V2867</f>
        <v xml:space="preserve"> 406</v>
      </c>
      <c r="X226" t="e">
        <f>VLOOKUP(K226,$X$1:Y$30,2,FALSE())</f>
        <v>#N/A</v>
      </c>
      <c r="AB226" s="20">
        <f>MATCH("R",$J227:$J$1000,0)</f>
        <v>28</v>
      </c>
      <c r="AC226" s="20">
        <f>ROW()</f>
        <v>226</v>
      </c>
      <c r="AD226" s="24" t="e">
        <f t="shared" ca="1" si="45"/>
        <v>#N/A</v>
      </c>
      <c r="AE226" t="str">
        <f t="shared" ca="1" si="44"/>
        <v>E</v>
      </c>
    </row>
    <row r="227" spans="1:31">
      <c r="A227"/>
      <c r="J227" s="12" t="str">
        <f>SSN_7!J2868</f>
        <v/>
      </c>
      <c r="K227" s="12" t="str">
        <f>SSN_7!K2868</f>
        <v xml:space="preserve">    </v>
      </c>
      <c r="L227" s="12" t="str">
        <f>SSN_7!L2868</f>
        <v>0.50</v>
      </c>
      <c r="M227" s="12" t="str">
        <f>SSN_7!M2868</f>
        <v>1.00</v>
      </c>
      <c r="N227" s="12" t="str">
        <f>SSN_7!N2868</f>
        <v>0.98</v>
      </c>
      <c r="O227" s="12" t="str">
        <f>SSN_7!O2868</f>
        <v>0.54</v>
      </c>
      <c r="P227" s="12" t="str">
        <f>SSN_7!P2868</f>
        <v>0.03</v>
      </c>
      <c r="Q227" s="12" t="str">
        <f>SSN_7!Q2868</f>
        <v>0.00</v>
      </c>
      <c r="R227" s="12" t="str">
        <f>SSN_7!R2868</f>
        <v>0.00</v>
      </c>
      <c r="S227" s="12" t="str">
        <f>SSN_7!S2868</f>
        <v>0.00</v>
      </c>
      <c r="T227" s="12" t="str">
        <f>SSN_7!T2868</f>
        <v>0.00</v>
      </c>
      <c r="U227" s="12" t="str">
        <f>SSN_7!U2868</f>
        <v>0.00</v>
      </c>
      <c r="V227" s="12" t="str">
        <f>SSN_7!V2868</f>
        <v>0.00</v>
      </c>
      <c r="X227" t="e">
        <f>VLOOKUP(K227,$X$1:Y$30,2,FALSE())</f>
        <v>#N/A</v>
      </c>
      <c r="AB227" s="20">
        <f>MATCH("R",$J228:$J$1000,0)</f>
        <v>27</v>
      </c>
      <c r="AC227" s="20">
        <f>ROW()</f>
        <v>227</v>
      </c>
      <c r="AD227" s="24" t="e">
        <f t="shared" ca="1" si="45"/>
        <v>#N/A</v>
      </c>
      <c r="AE227" t="str">
        <f t="shared" ca="1" si="44"/>
        <v>E</v>
      </c>
    </row>
    <row r="228" spans="1:31">
      <c r="A228"/>
      <c r="J228" s="12" t="str">
        <f>SSN_7!J2869</f>
        <v/>
      </c>
      <c r="K228" s="12" t="str">
        <f>SSN_7!K2869</f>
        <v xml:space="preserve">    </v>
      </c>
      <c r="L228" s="12" t="str">
        <f>SSN_7!L2869</f>
        <v xml:space="preserve"> 111</v>
      </c>
      <c r="M228" s="12" t="str">
        <f>SSN_7!M2869</f>
        <v xml:space="preserve">  98</v>
      </c>
      <c r="N228" s="12" t="str">
        <f>SSN_7!N2869</f>
        <v xml:space="preserve"> 103</v>
      </c>
      <c r="O228" s="12" t="str">
        <f>SSN_7!O2869</f>
        <v xml:space="preserve"> 111</v>
      </c>
      <c r="P228" s="12" t="str">
        <f>SSN_7!P2869</f>
        <v xml:space="preserve"> 128</v>
      </c>
      <c r="Q228" s="12" t="str">
        <f>SSN_7!Q2869</f>
        <v xml:space="preserve"> 180</v>
      </c>
      <c r="R228" s="12" t="str">
        <f>SSN_7!R2869</f>
        <v xml:space="preserve"> 183</v>
      </c>
      <c r="S228" s="12" t="str">
        <f>SSN_7!S2869</f>
        <v xml:space="preserve"> 185</v>
      </c>
      <c r="T228" s="12" t="str">
        <f>SSN_7!T2869</f>
        <v xml:space="preserve"> 187</v>
      </c>
      <c r="U228" s="12" t="str">
        <f>SSN_7!U2869</f>
        <v xml:space="preserve"> 188</v>
      </c>
      <c r="V228" s="12" t="str">
        <f>SSN_7!V2869</f>
        <v xml:space="preserve"> 189</v>
      </c>
      <c r="X228" t="e">
        <f>VLOOKUP(K228,$X$1:Y$30,2,FALSE())</f>
        <v>#N/A</v>
      </c>
      <c r="AB228" s="20">
        <f>MATCH("R",$J229:$J$1000,0)</f>
        <v>26</v>
      </c>
      <c r="AC228" s="20">
        <f>ROW()</f>
        <v>228</v>
      </c>
      <c r="AD228" s="24" t="e">
        <f t="shared" ca="1" si="45"/>
        <v>#N/A</v>
      </c>
      <c r="AE228" t="str">
        <f t="shared" ca="1" si="44"/>
        <v>E</v>
      </c>
    </row>
    <row r="229" spans="1:31">
      <c r="A229"/>
      <c r="J229" s="12" t="str">
        <f>SSN_7!J2870</f>
        <v/>
      </c>
      <c r="K229" s="12" t="str">
        <f>SSN_7!K2870</f>
        <v xml:space="preserve">    </v>
      </c>
      <c r="L229" s="12" t="str">
        <f>SSN_7!L2870</f>
        <v xml:space="preserve">  27</v>
      </c>
      <c r="M229" s="12" t="str">
        <f>SSN_7!M2870</f>
        <v xml:space="preserve">  31</v>
      </c>
      <c r="N229" s="12" t="str">
        <f>SSN_7!N2870</f>
        <v xml:space="preserve">  32</v>
      </c>
      <c r="O229" s="12" t="str">
        <f>SSN_7!O2870</f>
        <v xml:space="preserve">  27</v>
      </c>
      <c r="P229" s="12" t="str">
        <f>SSN_7!P2870</f>
        <v xml:space="preserve">  13</v>
      </c>
      <c r="Q229" s="12" t="str">
        <f>SSN_7!Q2870</f>
        <v xml:space="preserve"> -36</v>
      </c>
      <c r="R229" s="12" t="str">
        <f>SSN_7!R2870</f>
        <v xml:space="preserve"> -36</v>
      </c>
      <c r="S229" s="12" t="str">
        <f>SSN_7!S2870</f>
        <v xml:space="preserve"> -36</v>
      </c>
      <c r="T229" s="12" t="str">
        <f>SSN_7!T2870</f>
        <v xml:space="preserve"> -36</v>
      </c>
      <c r="U229" s="12" t="str">
        <f>SSN_7!U2870</f>
        <v xml:space="preserve"> -36</v>
      </c>
      <c r="V229" s="12" t="str">
        <f>SSN_7!V2870</f>
        <v xml:space="preserve"> -36</v>
      </c>
      <c r="X229" t="e">
        <f>VLOOKUP(K229,$X$1:Y$30,2,FALSE())</f>
        <v>#N/A</v>
      </c>
      <c r="AB229" s="20">
        <f>MATCH("R",$J230:$J$1000,0)</f>
        <v>25</v>
      </c>
      <c r="AC229" s="20">
        <f>ROW()</f>
        <v>229</v>
      </c>
      <c r="AD229" s="24" t="e">
        <f t="shared" ca="1" si="45"/>
        <v>#N/A</v>
      </c>
      <c r="AE229" t="str">
        <f t="shared" ca="1" si="44"/>
        <v>E</v>
      </c>
    </row>
    <row r="230" spans="1:31">
      <c r="A230"/>
      <c r="J230" s="12" t="str">
        <f>SSN_7!J2871</f>
        <v/>
      </c>
      <c r="K230" s="12" t="str">
        <f>SSN_7!K2871</f>
        <v xml:space="preserve">    </v>
      </c>
      <c r="L230" s="12" t="str">
        <f>SSN_7!L2871</f>
        <v xml:space="preserve"> -91</v>
      </c>
      <c r="M230" s="12" t="str">
        <f>SSN_7!M2871</f>
        <v xml:space="preserve"> -78</v>
      </c>
      <c r="N230" s="12" t="str">
        <f>SSN_7!N2871</f>
        <v xml:space="preserve"> -83</v>
      </c>
      <c r="O230" s="12" t="str">
        <f>SSN_7!O2871</f>
        <v xml:space="preserve"> -91</v>
      </c>
      <c r="P230" s="12" t="str">
        <f>SSN_7!P2871</f>
        <v>-108</v>
      </c>
      <c r="Q230" s="12" t="str">
        <f>SSN_7!Q2871</f>
        <v>-160</v>
      </c>
      <c r="R230" s="12" t="str">
        <f>SSN_7!R2871</f>
        <v>-163</v>
      </c>
      <c r="S230" s="12" t="str">
        <f>SSN_7!S2871</f>
        <v>-165</v>
      </c>
      <c r="T230" s="12" t="str">
        <f>SSN_7!T2871</f>
        <v>-167</v>
      </c>
      <c r="U230" s="12" t="str">
        <f>SSN_7!U2871</f>
        <v>-168</v>
      </c>
      <c r="V230" s="12" t="str">
        <f>SSN_7!V2871</f>
        <v>-169</v>
      </c>
      <c r="X230" t="e">
        <f>VLOOKUP(K230,$X$1:Y$30,2,FALSE())</f>
        <v>#N/A</v>
      </c>
      <c r="AB230" s="20">
        <f>MATCH("R",$J231:$J$1000,0)</f>
        <v>24</v>
      </c>
      <c r="AC230" s="20">
        <f>ROW()</f>
        <v>230</v>
      </c>
      <c r="AD230" s="24" t="e">
        <f t="shared" ca="1" si="45"/>
        <v>#N/A</v>
      </c>
      <c r="AE230" t="str">
        <f t="shared" ca="1" si="44"/>
        <v>E</v>
      </c>
    </row>
    <row r="231" spans="1:31">
      <c r="A231"/>
      <c r="J231" s="12" t="str">
        <f>SSN_7!J2872</f>
        <v/>
      </c>
      <c r="K231" s="12" t="str">
        <f>SSN_7!K2872</f>
        <v xml:space="preserve">    </v>
      </c>
      <c r="L231" s="12" t="str">
        <f>SSN_7!L2872</f>
        <v>-149</v>
      </c>
      <c r="M231" s="12" t="str">
        <f>SSN_7!M2872</f>
        <v>-136</v>
      </c>
      <c r="N231" s="12" t="str">
        <f>SSN_7!N2872</f>
        <v>-145</v>
      </c>
      <c r="O231" s="12" t="str">
        <f>SSN_7!O2872</f>
        <v>-149</v>
      </c>
      <c r="P231" s="12" t="str">
        <f>SSN_7!P2872</f>
        <v>-154</v>
      </c>
      <c r="Q231" s="12" t="str">
        <f>SSN_7!Q2872</f>
        <v>-159</v>
      </c>
      <c r="R231" s="12" t="str">
        <f>SSN_7!R2872</f>
        <v>-164</v>
      </c>
      <c r="S231" s="12" t="str">
        <f>SSN_7!S2872</f>
        <v>-167</v>
      </c>
      <c r="T231" s="12" t="str">
        <f>SSN_7!T2872</f>
        <v>-169</v>
      </c>
      <c r="U231" s="12" t="str">
        <f>SSN_7!U2872</f>
        <v>-170</v>
      </c>
      <c r="V231" s="12" t="str">
        <f>SSN_7!V2872</f>
        <v>-172</v>
      </c>
      <c r="X231" t="e">
        <f>VLOOKUP(K231,$X$1:Y$30,2,FALSE())</f>
        <v>#N/A</v>
      </c>
      <c r="AB231" s="20">
        <f>MATCH("R",$J232:$J$1000,0)</f>
        <v>23</v>
      </c>
      <c r="AC231" s="20">
        <f>ROW()</f>
        <v>231</v>
      </c>
      <c r="AD231" s="24" t="e">
        <f t="shared" ca="1" si="45"/>
        <v>#N/A</v>
      </c>
      <c r="AE231" t="str">
        <f t="shared" ca="1" si="44"/>
        <v>E</v>
      </c>
    </row>
    <row r="232" spans="1:31">
      <c r="A232"/>
      <c r="J232" s="12" t="str">
        <f>SSN_7!J2873</f>
        <v/>
      </c>
      <c r="K232" s="12" t="str">
        <f>SSN_7!K2873</f>
        <v xml:space="preserve">    </v>
      </c>
      <c r="L232" s="12" t="str">
        <f>SSN_7!L2873</f>
        <v xml:space="preserve">  58</v>
      </c>
      <c r="M232" s="12" t="str">
        <f>SSN_7!M2873</f>
        <v xml:space="preserve">  58</v>
      </c>
      <c r="N232" s="12" t="str">
        <f>SSN_7!N2873</f>
        <v xml:space="preserve">  61</v>
      </c>
      <c r="O232" s="12" t="str">
        <f>SSN_7!O2873</f>
        <v xml:space="preserve">  58</v>
      </c>
      <c r="P232" s="12" t="str">
        <f>SSN_7!P2873</f>
        <v xml:space="preserve">  46</v>
      </c>
      <c r="Q232" s="12" t="str">
        <f>SSN_7!Q2873</f>
        <v xml:space="preserve">  -1</v>
      </c>
      <c r="R232" s="12" t="str">
        <f>SSN_7!R2873</f>
        <v xml:space="preserve">   1</v>
      </c>
      <c r="S232" s="12" t="str">
        <f>SSN_7!S2873</f>
        <v xml:space="preserve">   2</v>
      </c>
      <c r="T232" s="12" t="str">
        <f>SSN_7!T2873</f>
        <v xml:space="preserve">   2</v>
      </c>
      <c r="U232" s="12" t="str">
        <f>SSN_7!U2873</f>
        <v xml:space="preserve">   2</v>
      </c>
      <c r="V232" s="12" t="str">
        <f>SSN_7!V2873</f>
        <v xml:space="preserve">   3</v>
      </c>
      <c r="X232" t="e">
        <f>VLOOKUP(K232,$X$1:Y$30,2,FALSE())</f>
        <v>#N/A</v>
      </c>
      <c r="AB232" s="20">
        <f>MATCH("R",$J233:$J$1000,0)</f>
        <v>22</v>
      </c>
      <c r="AC232" s="20">
        <f>ROW()</f>
        <v>232</v>
      </c>
      <c r="AD232" s="24" t="e">
        <f t="shared" ca="1" si="45"/>
        <v>#N/A</v>
      </c>
      <c r="AE232" t="str">
        <f t="shared" ca="1" si="44"/>
        <v>E</v>
      </c>
    </row>
    <row r="233" spans="1:31">
      <c r="A233"/>
      <c r="J233" s="12" t="str">
        <f>SSN_7!J2874</f>
        <v/>
      </c>
      <c r="K233" s="12" t="str">
        <f>SSN_7!K2874</f>
        <v xml:space="preserve">    </v>
      </c>
      <c r="L233" s="12" t="str">
        <f>SSN_7!L2874</f>
        <v xml:space="preserve">  31</v>
      </c>
      <c r="M233" s="12" t="str">
        <f>SSN_7!M2874</f>
        <v xml:space="preserve">  26</v>
      </c>
      <c r="N233" s="12" t="str">
        <f>SSN_7!N2874</f>
        <v xml:space="preserve">  24</v>
      </c>
      <c r="O233" s="12" t="str">
        <f>SSN_7!O2874</f>
        <v xml:space="preserve">  31</v>
      </c>
      <c r="P233" s="12" t="str">
        <f>SSN_7!P2874</f>
        <v xml:space="preserve">  49</v>
      </c>
      <c r="Q233" s="12" t="str">
        <f>SSN_7!Q2874</f>
        <v xml:space="preserve">  86</v>
      </c>
      <c r="R233" s="12" t="str">
        <f>SSN_7!R2874</f>
        <v xml:space="preserve">  85</v>
      </c>
      <c r="S233" s="12" t="str">
        <f>SSN_7!S2874</f>
        <v xml:space="preserve">  84</v>
      </c>
      <c r="T233" s="12" t="str">
        <f>SSN_7!T2874</f>
        <v xml:space="preserve">  83</v>
      </c>
      <c r="U233" s="12" t="str">
        <f>SSN_7!U2874</f>
        <v xml:space="preserve">  83</v>
      </c>
      <c r="V233" s="12" t="str">
        <f>SSN_7!V2874</f>
        <v xml:space="preserve">  83</v>
      </c>
      <c r="X233" t="e">
        <f>VLOOKUP(K233,$X$1:Y$30,2,FALSE())</f>
        <v>#N/A</v>
      </c>
      <c r="AB233" s="20">
        <f>MATCH("R",$J234:$J$1000,0)</f>
        <v>21</v>
      </c>
      <c r="AC233" s="20">
        <f>ROW()</f>
        <v>233</v>
      </c>
      <c r="AD233" s="24" t="e">
        <f t="shared" ca="1" si="45"/>
        <v>#N/A</v>
      </c>
      <c r="AE233" t="str">
        <f t="shared" ca="1" si="44"/>
        <v>E</v>
      </c>
    </row>
    <row r="234" spans="1:31">
      <c r="A234"/>
      <c r="J234" s="12" t="str">
        <f>SSN_7!J2875</f>
        <v/>
      </c>
      <c r="K234" s="12" t="str">
        <f>SSN_7!K2875</f>
        <v xml:space="preserve">    </v>
      </c>
      <c r="L234" s="12" t="str">
        <f>SSN_7!L2875</f>
        <v>0.01</v>
      </c>
      <c r="M234" s="12" t="str">
        <f>SSN_7!M2875</f>
        <v>0.00</v>
      </c>
      <c r="N234" s="12" t="str">
        <f>SSN_7!N2875</f>
        <v>0.01</v>
      </c>
      <c r="O234" s="12" t="str">
        <f>SSN_7!O2875</f>
        <v>0.01</v>
      </c>
      <c r="P234" s="12" t="str">
        <f>SSN_7!P2875</f>
        <v>0.01</v>
      </c>
      <c r="Q234" s="12" t="str">
        <f>SSN_7!Q2875</f>
        <v>0.00</v>
      </c>
      <c r="R234" s="12" t="str">
        <f>SSN_7!R2875</f>
        <v>0.00</v>
      </c>
      <c r="S234" s="12" t="str">
        <f>SSN_7!S2875</f>
        <v>0.00</v>
      </c>
      <c r="T234" s="12" t="str">
        <f>SSN_7!T2875</f>
        <v>0.00</v>
      </c>
      <c r="U234" s="12" t="str">
        <f>SSN_7!U2875</f>
        <v>0.00</v>
      </c>
      <c r="V234" s="12" t="str">
        <f>SSN_7!V2875</f>
        <v>0.00</v>
      </c>
      <c r="X234" t="e">
        <f>VLOOKUP(K234,$X$1:Y$30,2,FALSE())</f>
        <v>#N/A</v>
      </c>
      <c r="AB234" s="20">
        <f>MATCH("R",$J235:$J$1000,0)</f>
        <v>20</v>
      </c>
      <c r="AC234" s="20">
        <f>ROW()</f>
        <v>234</v>
      </c>
      <c r="AD234" s="24" t="e">
        <f t="shared" ca="1" si="45"/>
        <v>#N/A</v>
      </c>
      <c r="AE234" t="str">
        <f t="shared" ca="1" si="44"/>
        <v>E</v>
      </c>
    </row>
    <row r="235" spans="1:31">
      <c r="A235"/>
      <c r="J235" s="12" t="str">
        <f>SSN_7!J2876</f>
        <v/>
      </c>
      <c r="K235" s="12" t="str">
        <f>SSN_7!K2876</f>
        <v xml:space="preserve">    </v>
      </c>
      <c r="L235" s="12" t="str">
        <f>SSN_7!L2876</f>
        <v>0.00</v>
      </c>
      <c r="M235" s="12" t="str">
        <f>SSN_7!M2876</f>
        <v>0.00</v>
      </c>
      <c r="N235" s="12" t="str">
        <f>SSN_7!N2876</f>
        <v>0.00</v>
      </c>
      <c r="O235" s="12" t="str">
        <f>SSN_7!O2876</f>
        <v>0.00</v>
      </c>
      <c r="P235" s="12" t="str">
        <f>SSN_7!P2876</f>
        <v>0.00</v>
      </c>
      <c r="Q235" s="12" t="str">
        <f>SSN_7!Q2876</f>
        <v>0.00</v>
      </c>
      <c r="R235" s="12" t="str">
        <f>SSN_7!R2876</f>
        <v>0.00</v>
      </c>
      <c r="S235" s="12" t="str">
        <f>SSN_7!S2876</f>
        <v>0.00</v>
      </c>
      <c r="T235" s="12" t="str">
        <f>SSN_7!T2876</f>
        <v>0.00</v>
      </c>
      <c r="U235" s="12" t="str">
        <f>SSN_7!U2876</f>
        <v>0.00</v>
      </c>
      <c r="V235" s="12" t="str">
        <f>SSN_7!V2876</f>
        <v>0.00</v>
      </c>
      <c r="X235" t="e">
        <f>VLOOKUP(K235,$X$1:Y$30,2,FALSE())</f>
        <v>#N/A</v>
      </c>
      <c r="AB235" s="20">
        <f>MATCH("R",$J236:$J$1000,0)</f>
        <v>19</v>
      </c>
      <c r="AC235" s="20">
        <f>ROW()</f>
        <v>235</v>
      </c>
      <c r="AD235" s="24" t="e">
        <f t="shared" ca="1" si="45"/>
        <v>#N/A</v>
      </c>
      <c r="AE235" t="str">
        <f t="shared" ca="1" si="44"/>
        <v>E</v>
      </c>
    </row>
    <row r="236" spans="1:31">
      <c r="A236"/>
      <c r="J236" s="12" t="str">
        <f>SSN_7!J2877</f>
        <v/>
      </c>
      <c r="K236" s="12" t="str">
        <f>SSN_7!K2877</f>
        <v xml:space="preserve">    </v>
      </c>
      <c r="L236" s="12" t="str">
        <f>SSN_7!L2877</f>
        <v>0.09</v>
      </c>
      <c r="M236" s="12" t="str">
        <f>SSN_7!M2877</f>
        <v>0.07</v>
      </c>
      <c r="N236" s="12" t="str">
        <f>SSN_7!N2877</f>
        <v>0.10</v>
      </c>
      <c r="O236" s="12" t="str">
        <f>SSN_7!O2877</f>
        <v>0.09</v>
      </c>
      <c r="P236" s="12" t="str">
        <f>SSN_7!P2877</f>
        <v>0.05</v>
      </c>
      <c r="Q236" s="12" t="str">
        <f>SSN_7!Q2877</f>
        <v>0.00</v>
      </c>
      <c r="R236" s="12" t="str">
        <f>SSN_7!R2877</f>
        <v>0.00</v>
      </c>
      <c r="S236" s="12" t="str">
        <f>SSN_7!S2877</f>
        <v>0.00</v>
      </c>
      <c r="T236" s="12" t="str">
        <f>SSN_7!T2877</f>
        <v>0.00</v>
      </c>
      <c r="U236" s="12" t="str">
        <f>SSN_7!U2877</f>
        <v>0.00</v>
      </c>
      <c r="V236" s="12" t="str">
        <f>SSN_7!V2877</f>
        <v>0.00</v>
      </c>
      <c r="X236" t="e">
        <f>VLOOKUP(K236,$X$1:Y$30,2,FALSE())</f>
        <v>#N/A</v>
      </c>
      <c r="AB236" s="20">
        <f>MATCH("R",$J237:$J$1000,0)</f>
        <v>18</v>
      </c>
      <c r="AC236" s="20">
        <f>ROW()</f>
        <v>236</v>
      </c>
      <c r="AD236" s="24" t="e">
        <f t="shared" ca="1" si="45"/>
        <v>#N/A</v>
      </c>
      <c r="AE236" t="str">
        <f t="shared" ca="1" si="44"/>
        <v>E</v>
      </c>
    </row>
    <row r="237" spans="1:31">
      <c r="A237"/>
      <c r="J237" s="12" t="str">
        <f>SSN_7!J2878</f>
        <v/>
      </c>
      <c r="K237" s="12" t="str">
        <f>SSN_7!K2878</f>
        <v xml:space="preserve">    </v>
      </c>
      <c r="L237" s="12" t="str">
        <f>SSN_7!L2878</f>
        <v>13.2</v>
      </c>
      <c r="M237" s="12" t="str">
        <f>SSN_7!M2878</f>
        <v xml:space="preserve"> 7.9</v>
      </c>
      <c r="N237" s="12" t="str">
        <f>SSN_7!N2878</f>
        <v xml:space="preserve"> 8.8</v>
      </c>
      <c r="O237" s="12" t="str">
        <f>SSN_7!O2878</f>
        <v>13.0</v>
      </c>
      <c r="P237" s="12" t="str">
        <f>SSN_7!P2878</f>
        <v>20.1</v>
      </c>
      <c r="Q237" s="12" t="str">
        <f>SSN_7!Q2878</f>
        <v xml:space="preserve"> 7.9</v>
      </c>
      <c r="R237" s="12" t="str">
        <f>SSN_7!R2878</f>
        <v xml:space="preserve"> 7.9</v>
      </c>
      <c r="S237" s="12" t="str">
        <f>SSN_7!S2878</f>
        <v xml:space="preserve"> 7.9</v>
      </c>
      <c r="T237" s="12" t="str">
        <f>SSN_7!T2878</f>
        <v xml:space="preserve"> 7.9</v>
      </c>
      <c r="U237" s="12" t="str">
        <f>SSN_7!U2878</f>
        <v xml:space="preserve"> 7.9</v>
      </c>
      <c r="V237" s="12" t="str">
        <f>SSN_7!V2878</f>
        <v xml:space="preserve"> 7.9</v>
      </c>
      <c r="X237" t="e">
        <f>VLOOKUP(K237,$X$1:Y$30,2,FALSE())</f>
        <v>#N/A</v>
      </c>
      <c r="AB237" s="20">
        <f>MATCH("R",$J238:$J$1000,0)</f>
        <v>17</v>
      </c>
      <c r="AC237" s="20">
        <f>ROW()</f>
        <v>237</v>
      </c>
      <c r="AD237" s="24" t="e">
        <f t="shared" ca="1" si="45"/>
        <v>#N/A</v>
      </c>
      <c r="AE237" t="str">
        <f t="shared" ca="1" si="44"/>
        <v>E</v>
      </c>
    </row>
    <row r="238" spans="1:31">
      <c r="A238"/>
      <c r="J238" s="12" t="str">
        <f>SSN_7!J2879</f>
        <v/>
      </c>
      <c r="K238" s="12" t="str">
        <f>SSN_7!K2879</f>
        <v xml:space="preserve">    </v>
      </c>
      <c r="L238" s="12" t="str">
        <f>SSN_7!L2879</f>
        <v xml:space="preserve"> 7.0</v>
      </c>
      <c r="M238" s="12" t="str">
        <f>SSN_7!M2879</f>
        <v xml:space="preserve"> 4.0</v>
      </c>
      <c r="N238" s="12" t="str">
        <f>SSN_7!N2879</f>
        <v xml:space="preserve"> 4.1</v>
      </c>
      <c r="O238" s="12" t="str">
        <f>SSN_7!O2879</f>
        <v xml:space="preserve"> 6.6</v>
      </c>
      <c r="P238" s="12" t="str">
        <f>SSN_7!P2879</f>
        <v>14.7</v>
      </c>
      <c r="Q238" s="12" t="str">
        <f>SSN_7!Q2879</f>
        <v>20.1</v>
      </c>
      <c r="R238" s="12" t="str">
        <f>SSN_7!R2879</f>
        <v xml:space="preserve"> 4.0</v>
      </c>
      <c r="S238" s="12" t="str">
        <f>SSN_7!S2879</f>
        <v xml:space="preserve"> 4.0</v>
      </c>
      <c r="T238" s="12" t="str">
        <f>SSN_7!T2879</f>
        <v xml:space="preserve"> 4.0</v>
      </c>
      <c r="U238" s="12" t="str">
        <f>SSN_7!U2879</f>
        <v xml:space="preserve"> 4.0</v>
      </c>
      <c r="V238" s="12" t="str">
        <f>SSN_7!V2879</f>
        <v xml:space="preserve"> 4.0</v>
      </c>
      <c r="X238" t="e">
        <f>VLOOKUP(K238,$X$1:Y$30,2,FALSE())</f>
        <v>#N/A</v>
      </c>
      <c r="AB238" s="20">
        <f>MATCH("R",$J239:$J$1000,0)</f>
        <v>16</v>
      </c>
      <c r="AC238" s="20">
        <f>ROW()</f>
        <v>238</v>
      </c>
      <c r="AD238" s="24" t="e">
        <f t="shared" ca="1" si="45"/>
        <v>#N/A</v>
      </c>
      <c r="AE238" t="str">
        <f t="shared" ca="1" si="44"/>
        <v>E</v>
      </c>
    </row>
    <row r="239" spans="1:31">
      <c r="A239"/>
      <c r="J239" s="12" t="str">
        <f>SSN_7!J2880</f>
        <v/>
      </c>
      <c r="K239" s="12" t="str">
        <f>SSN_7!K2880</f>
        <v xml:space="preserve">    </v>
      </c>
      <c r="L239" s="12" t="str">
        <f>SSN_7!L2880</f>
        <v>15.8</v>
      </c>
      <c r="M239" s="12" t="str">
        <f>SSN_7!M2880</f>
        <v>11.7</v>
      </c>
      <c r="N239" s="12" t="str">
        <f>SSN_7!N2880</f>
        <v>12.1</v>
      </c>
      <c r="O239" s="12" t="str">
        <f>SSN_7!O2880</f>
        <v>15.6</v>
      </c>
      <c r="P239" s="12" t="str">
        <f>SSN_7!P2880</f>
        <v>22.1</v>
      </c>
      <c r="Q239" s="12" t="str">
        <f>SSN_7!Q2880</f>
        <v>12.4</v>
      </c>
      <c r="R239" s="12" t="str">
        <f>SSN_7!R2880</f>
        <v>12.5</v>
      </c>
      <c r="S239" s="12" t="str">
        <f>SSN_7!S2880</f>
        <v>12.5</v>
      </c>
      <c r="T239" s="12" t="str">
        <f>SSN_7!T2880</f>
        <v>12.5</v>
      </c>
      <c r="U239" s="12" t="str">
        <f>SSN_7!U2880</f>
        <v>12.5</v>
      </c>
      <c r="V239" s="12" t="str">
        <f>SSN_7!V2880</f>
        <v>12.5</v>
      </c>
      <c r="X239" t="e">
        <f>VLOOKUP(K239,$X$1:Y$30,2,FALSE())</f>
        <v>#N/A</v>
      </c>
      <c r="AB239" s="20">
        <f>MATCH("R",$J240:$J$1000,0)</f>
        <v>15</v>
      </c>
      <c r="AC239" s="20">
        <f>ROW()</f>
        <v>239</v>
      </c>
      <c r="AD239" s="24" t="e">
        <f t="shared" ca="1" si="45"/>
        <v>#N/A</v>
      </c>
      <c r="AE239" t="str">
        <f t="shared" ca="1" si="44"/>
        <v>E</v>
      </c>
    </row>
    <row r="240" spans="1:31">
      <c r="A240"/>
      <c r="J240" s="12" t="str">
        <f>SSN_7!J2881</f>
        <v/>
      </c>
      <c r="K240" s="12" t="str">
        <f>SSN_7!K2881</f>
        <v xml:space="preserve">    </v>
      </c>
      <c r="L240" s="12" t="str">
        <f>SSN_7!L2881</f>
        <v xml:space="preserve"> 8.5</v>
      </c>
      <c r="M240" s="12" t="str">
        <f>SSN_7!M2881</f>
        <v xml:space="preserve"> 7.1</v>
      </c>
      <c r="N240" s="12" t="str">
        <f>SSN_7!N2881</f>
        <v xml:space="preserve"> 6.4</v>
      </c>
      <c r="O240" s="12" t="str">
        <f>SSN_7!O2881</f>
        <v xml:space="preserve"> 8.1</v>
      </c>
      <c r="P240" s="12" t="str">
        <f>SSN_7!P2881</f>
        <v>15.5</v>
      </c>
      <c r="Q240" s="12" t="str">
        <f>SSN_7!Q2881</f>
        <v>20.9</v>
      </c>
      <c r="R240" s="12" t="str">
        <f>SSN_7!R2881</f>
        <v xml:space="preserve"> 7.1</v>
      </c>
      <c r="S240" s="12" t="str">
        <f>SSN_7!S2881</f>
        <v xml:space="preserve"> 7.2</v>
      </c>
      <c r="T240" s="12" t="str">
        <f>SSN_7!T2881</f>
        <v xml:space="preserve"> 7.2</v>
      </c>
      <c r="U240" s="12" t="str">
        <f>SSN_7!U2881</f>
        <v xml:space="preserve"> 7.2</v>
      </c>
      <c r="V240" s="12" t="str">
        <f>SSN_7!V2881</f>
        <v xml:space="preserve"> 7.1</v>
      </c>
      <c r="X240" t="e">
        <f>VLOOKUP(K240,$X$1:Y$30,2,FALSE())</f>
        <v>#N/A</v>
      </c>
      <c r="AB240" s="20">
        <f>MATCH("R",$J241:$J$1000,0)</f>
        <v>14</v>
      </c>
      <c r="AC240" s="20">
        <f>ROW()</f>
        <v>240</v>
      </c>
      <c r="AD240" s="24" t="e">
        <f t="shared" ca="1" si="45"/>
        <v>#N/A</v>
      </c>
      <c r="AE240" t="str">
        <f t="shared" ca="1" si="44"/>
        <v>E</v>
      </c>
    </row>
    <row r="241" spans="1:31">
      <c r="A241"/>
      <c r="J241" s="12" t="str">
        <f>SSN_7!J2882</f>
        <v/>
      </c>
      <c r="K241" s="12" t="str">
        <f>SSN_7!K2882</f>
        <v xml:space="preserve">    </v>
      </c>
      <c r="L241" s="12" t="str">
        <f>SSN_7!L2882</f>
        <v xml:space="preserve"> 3.7</v>
      </c>
      <c r="M241" s="12" t="str">
        <f>SSN_7!M2882</f>
        <v xml:space="preserve"> 4.1</v>
      </c>
      <c r="N241" s="12" t="str">
        <f>SSN_7!N2882</f>
        <v xml:space="preserve"> 3.8</v>
      </c>
      <c r="O241" s="12" t="str">
        <f>SSN_7!O2882</f>
        <v xml:space="preserve"> 3.7</v>
      </c>
      <c r="P241" s="12" t="str">
        <f>SSN_7!P2882</f>
        <v xml:space="preserve"> 3.5</v>
      </c>
      <c r="Q241" s="12" t="str">
        <f>SSN_7!Q2882</f>
        <v xml:space="preserve"> 3.2</v>
      </c>
      <c r="R241" s="12" t="str">
        <f>SSN_7!R2882</f>
        <v xml:space="preserve"> 3.0</v>
      </c>
      <c r="S241" s="12" t="str">
        <f>SSN_7!S2882</f>
        <v xml:space="preserve"> 2.9</v>
      </c>
      <c r="T241" s="12" t="str">
        <f>SSN_7!T2882</f>
        <v xml:space="preserve"> 2.9</v>
      </c>
      <c r="U241" s="12" t="str">
        <f>SSN_7!U2882</f>
        <v xml:space="preserve"> 2.8</v>
      </c>
      <c r="V241" s="12" t="str">
        <f>SSN_7!V2882</f>
        <v xml:space="preserve"> 2.8</v>
      </c>
      <c r="X241" t="e">
        <f>VLOOKUP(K241,$X$1:Y$30,2,FALSE())</f>
        <v>#N/A</v>
      </c>
      <c r="AB241" s="20">
        <f>MATCH("R",$J242:$J$1000,0)</f>
        <v>13</v>
      </c>
      <c r="AC241" s="20">
        <f>ROW()</f>
        <v>241</v>
      </c>
      <c r="AD241" s="24" t="e">
        <f t="shared" ca="1" si="45"/>
        <v>#N/A</v>
      </c>
      <c r="AE241" t="str">
        <f t="shared" ca="1" si="44"/>
        <v>E</v>
      </c>
    </row>
    <row r="242" spans="1:31">
      <c r="A242"/>
      <c r="J242" s="12" t="str">
        <f>SSN_7!J2883</f>
        <v/>
      </c>
      <c r="K242" s="12" t="str">
        <f>SSN_7!K2883</f>
        <v xml:space="preserve">    </v>
      </c>
      <c r="L242" s="12" t="str">
        <f>SSN_7!L2883</f>
        <v xml:space="preserve"> 3.7</v>
      </c>
      <c r="M242" s="12" t="str">
        <f>SSN_7!M2883</f>
        <v xml:space="preserve"> 4.1</v>
      </c>
      <c r="N242" s="12" t="str">
        <f>SSN_7!N2883</f>
        <v xml:space="preserve"> 3.8</v>
      </c>
      <c r="O242" s="12" t="str">
        <f>SSN_7!O2883</f>
        <v xml:space="preserve"> 3.7</v>
      </c>
      <c r="P242" s="12" t="str">
        <f>SSN_7!P2883</f>
        <v xml:space="preserve"> 3.5</v>
      </c>
      <c r="Q242" s="12" t="str">
        <f>SSN_7!Q2883</f>
        <v xml:space="preserve"> 3.2</v>
      </c>
      <c r="R242" s="12" t="str">
        <f>SSN_7!R2883</f>
        <v xml:space="preserve"> 3.0</v>
      </c>
      <c r="S242" s="12" t="str">
        <f>SSN_7!S2883</f>
        <v xml:space="preserve"> 2.9</v>
      </c>
      <c r="T242" s="12" t="str">
        <f>SSN_7!T2883</f>
        <v xml:space="preserve"> 2.9</v>
      </c>
      <c r="U242" s="12" t="str">
        <f>SSN_7!U2883</f>
        <v xml:space="preserve"> 2.8</v>
      </c>
      <c r="V242" s="12" t="str">
        <f>SSN_7!V2883</f>
        <v xml:space="preserve"> 2.8</v>
      </c>
      <c r="X242" t="e">
        <f>VLOOKUP(K242,$X$1:Y$30,2,FALSE())</f>
        <v>#N/A</v>
      </c>
      <c r="AB242" s="20">
        <f>MATCH("R",$J243:$J$1000,0)</f>
        <v>12</v>
      </c>
      <c r="AC242" s="20">
        <f>ROW()</f>
        <v>242</v>
      </c>
      <c r="AD242" s="24" t="e">
        <f t="shared" ca="1" si="45"/>
        <v>#N/A</v>
      </c>
      <c r="AE242" t="str">
        <f t="shared" ca="1" si="44"/>
        <v>E</v>
      </c>
    </row>
    <row r="243" spans="1:31">
      <c r="A243"/>
      <c r="J243" s="12" t="str">
        <f>SSN_7!J2884</f>
        <v/>
      </c>
      <c r="K243" s="12" t="str">
        <f>SSN_7!K2884</f>
        <v xml:space="preserve">    </v>
      </c>
      <c r="L243" s="12" t="str">
        <f>SSN_7!L2884</f>
        <v xml:space="preserve">  42</v>
      </c>
      <c r="M243" s="12" t="str">
        <f>SSN_7!M2884</f>
        <v xml:space="preserve">  47</v>
      </c>
      <c r="N243" s="12" t="str">
        <f>SSN_7!N2884</f>
        <v xml:space="preserve">  49</v>
      </c>
      <c r="O243" s="12" t="str">
        <f>SSN_7!O2884</f>
        <v xml:space="preserve">  42</v>
      </c>
      <c r="P243" s="12" t="str">
        <f>SSN_7!P2884</f>
        <v xml:space="preserve">  24</v>
      </c>
      <c r="Q243" s="12" t="str">
        <f>SSN_7!Q2884</f>
        <v xml:space="preserve"> -13</v>
      </c>
      <c r="R243" s="12" t="str">
        <f>SSN_7!R2884</f>
        <v xml:space="preserve"> -12</v>
      </c>
      <c r="S243" s="12" t="str">
        <f>SSN_7!S2884</f>
        <v xml:space="preserve"> -11</v>
      </c>
      <c r="T243" s="12" t="str">
        <f>SSN_7!T2884</f>
        <v xml:space="preserve"> -10</v>
      </c>
      <c r="U243" s="12" t="str">
        <f>SSN_7!U2884</f>
        <v xml:space="preserve"> -10</v>
      </c>
      <c r="V243" s="12" t="str">
        <f>SSN_7!V2884</f>
        <v xml:space="preserve"> -10</v>
      </c>
      <c r="X243" t="e">
        <f>VLOOKUP(K243,$X$1:Y$30,2,FALSE())</f>
        <v>#N/A</v>
      </c>
      <c r="AB243" s="20">
        <f>MATCH("R",$J244:$J$1000,0)</f>
        <v>11</v>
      </c>
      <c r="AC243" s="20">
        <f>ROW()</f>
        <v>243</v>
      </c>
      <c r="AD243" s="24" t="e">
        <f t="shared" ca="1" si="45"/>
        <v>#N/A</v>
      </c>
      <c r="AE243" t="str">
        <f t="shared" ca="1" si="44"/>
        <v>E</v>
      </c>
    </row>
    <row r="244" spans="1:31">
      <c r="A244"/>
      <c r="J244" s="12" t="str">
        <f>SSN_7!J2885</f>
        <v/>
      </c>
      <c r="K244" s="12" t="str">
        <f>SSN_7!K2885</f>
        <v xml:space="preserve">    </v>
      </c>
      <c r="L244" s="12" t="str">
        <f>SSN_7!L2885</f>
        <v xml:space="preserve">RSI </v>
      </c>
      <c r="M244" s="12" t="str">
        <f>SSN_7!M2885</f>
        <v>oeff</v>
      </c>
      <c r="N244" s="12" t="str">
        <f>SSN_7!N2885</f>
        <v>Dail</v>
      </c>
      <c r="O244" s="12" t="str">
        <f>SSN_7!O2885</f>
        <v xml:space="preserve">)   </v>
      </c>
      <c r="P244" s="12" t="str">
        <f>SSN_7!P2885</f>
        <v xml:space="preserve">    </v>
      </c>
      <c r="Q244" s="12" t="str">
        <f>SSN_7!Q2885</f>
        <v>METH</v>
      </c>
      <c r="R244" s="12" t="str">
        <f>SSN_7!R2885</f>
        <v>D 30</v>
      </c>
      <c r="S244" s="12" t="str">
        <f>SSN_7!S2885</f>
        <v xml:space="preserve">  VO</v>
      </c>
      <c r="T244" s="12" t="str">
        <f>SSN_7!T2885</f>
        <v xml:space="preserve">CAP </v>
      </c>
      <c r="U244" s="12" t="str">
        <f>SSN_7!U2885</f>
        <v>6.12</v>
      </c>
      <c r="V244" s="12" t="str">
        <f>SSN_7!V2885</f>
        <v xml:space="preserve">7W  </v>
      </c>
      <c r="X244" t="e">
        <f>VLOOKUP(K244,$X$1:Y$30,2,FALSE())</f>
        <v>#N/A</v>
      </c>
      <c r="AB244" s="20">
        <f>MATCH("R",$J245:$J$1000,0)</f>
        <v>10</v>
      </c>
      <c r="AC244" s="20">
        <f>ROW()</f>
        <v>244</v>
      </c>
      <c r="AD244" s="24" t="e">
        <f t="shared" ca="1" si="45"/>
        <v>#N/A</v>
      </c>
      <c r="AE244" t="str">
        <f t="shared" ca="1" si="44"/>
        <v>E</v>
      </c>
    </row>
    <row r="245" spans="1:31">
      <c r="A245"/>
      <c r="J245" s="12" t="str">
        <f>SSN_7!J2886</f>
        <v/>
      </c>
      <c r="K245" s="12" t="str">
        <f>SSN_7!K2886</f>
        <v/>
      </c>
      <c r="L245" s="12" t="str">
        <f>SSN_7!L2886</f>
        <v/>
      </c>
      <c r="M245" s="12" t="str">
        <f>SSN_7!M2886</f>
        <v/>
      </c>
      <c r="N245" s="12" t="str">
        <f>SSN_7!N2886</f>
        <v/>
      </c>
      <c r="O245" s="12" t="str">
        <f>SSN_7!O2886</f>
        <v/>
      </c>
      <c r="P245" s="12" t="str">
        <f>SSN_7!P2886</f>
        <v/>
      </c>
      <c r="Q245" s="12" t="str">
        <f>SSN_7!Q2886</f>
        <v/>
      </c>
      <c r="R245" s="12" t="str">
        <f>SSN_7!R2886</f>
        <v/>
      </c>
      <c r="S245" s="12" t="str">
        <f>SSN_7!S2886</f>
        <v/>
      </c>
      <c r="T245" s="12" t="str">
        <f>SSN_7!T2886</f>
        <v/>
      </c>
      <c r="U245" s="12" t="str">
        <f>SSN_7!U2886</f>
        <v/>
      </c>
      <c r="V245" s="12" t="str">
        <f>SSN_7!V2886</f>
        <v/>
      </c>
      <c r="X245" t="e">
        <f>VLOOKUP(K245,$X$1:Y$30,2,FALSE())</f>
        <v>#N/A</v>
      </c>
      <c r="AB245" s="20">
        <f>MATCH("R",$J246:$J$1000,0)</f>
        <v>9</v>
      </c>
      <c r="AC245" s="20">
        <f>ROW()</f>
        <v>245</v>
      </c>
      <c r="AD245" s="24" t="e">
        <f t="shared" ca="1" si="45"/>
        <v>#N/A</v>
      </c>
      <c r="AE245" t="str">
        <f t="shared" ca="1" si="44"/>
        <v>E</v>
      </c>
    </row>
    <row r="246" spans="1:31">
      <c r="A246"/>
      <c r="J246" s="12" t="str">
        <f>SSN_7!J2887</f>
        <v/>
      </c>
      <c r="K246" s="12" t="str">
        <f>SSN_7!K2887</f>
        <v>Jan,</v>
      </c>
      <c r="L246" s="12" t="str">
        <f>SSN_7!L2887</f>
        <v>1 20</v>
      </c>
      <c r="M246" s="12" t="str">
        <f>SSN_7!M2887</f>
        <v xml:space="preserve">6   </v>
      </c>
      <c r="N246" s="12" t="str">
        <f>SSN_7!N2887</f>
        <v xml:space="preserve">    </v>
      </c>
      <c r="O246" s="12" t="str">
        <f>SSN_7!O2887</f>
        <v xml:space="preserve"> SSN</v>
      </c>
      <c r="P246" s="12" t="str">
        <f>SSN_7!P2887</f>
        <v>= 15</v>
      </c>
      <c r="Q246" s="12" t="str">
        <f>SSN_7!Q2887</f>
        <v xml:space="preserve">.   </v>
      </c>
      <c r="R246" s="12" t="str">
        <f>SSN_7!R2887</f>
        <v xml:space="preserve">    </v>
      </c>
      <c r="S246" s="12" t="str">
        <f>SSN_7!S2887</f>
        <v xml:space="preserve">    </v>
      </c>
      <c r="T246" s="12" t="str">
        <f>SSN_7!T2887</f>
        <v xml:space="preserve">  Mi</v>
      </c>
      <c r="U246" s="12" t="str">
        <f>SSN_7!U2887</f>
        <v>imum</v>
      </c>
      <c r="V246" s="12" t="str">
        <f>SSN_7!V2887</f>
        <v>Angl</v>
      </c>
      <c r="X246" t="e">
        <f>VLOOKUP(K246,$X$1:Y$30,2,FALSE())</f>
        <v>#N/A</v>
      </c>
      <c r="AB246" s="20">
        <f>MATCH("R",$J247:$J$1000,0)</f>
        <v>8</v>
      </c>
      <c r="AC246" s="20">
        <f>ROW()</f>
        <v>246</v>
      </c>
      <c r="AD246" s="24" t="e">
        <f t="shared" ca="1" si="45"/>
        <v>#N/A</v>
      </c>
      <c r="AE246" t="str">
        <f t="shared" ca="1" si="44"/>
        <v>E</v>
      </c>
    </row>
    <row r="247" spans="1:31">
      <c r="A247"/>
      <c r="J247" s="12" t="str">
        <f>SSN_7!J2888</f>
        <v/>
      </c>
      <c r="K247" s="12" t="str">
        <f>SSN_7!K2888</f>
        <v>HOME</v>
      </c>
      <c r="L247" s="12" t="str">
        <f>SSN_7!L2888</f>
        <v xml:space="preserve">    </v>
      </c>
      <c r="M247" s="12" t="str">
        <f>SSN_7!M2888</f>
        <v xml:space="preserve">    </v>
      </c>
      <c r="N247" s="12" t="str">
        <f>SSN_7!N2888</f>
        <v xml:space="preserve">    </v>
      </c>
      <c r="O247" s="12" t="str">
        <f>SSN_7!O2888</f>
        <v>AUST</v>
      </c>
      <c r="P247" s="12" t="str">
        <f>SSN_7!P2888</f>
        <v xml:space="preserve">N   </v>
      </c>
      <c r="Q247" s="12" t="str">
        <f>SSN_7!Q2888</f>
        <v xml:space="preserve">    </v>
      </c>
      <c r="R247" s="12" t="str">
        <f>SSN_7!R2888</f>
        <v xml:space="preserve">    </v>
      </c>
      <c r="S247" s="12" t="str">
        <f>SSN_7!S2888</f>
        <v xml:space="preserve">  AZ</v>
      </c>
      <c r="T247" s="12" t="str">
        <f>SSN_7!T2888</f>
        <v>MUTH</v>
      </c>
      <c r="U247" s="12" t="str">
        <f>SSN_7!U2888</f>
        <v xml:space="preserve">    </v>
      </c>
      <c r="V247" s="12" t="str">
        <f>SSN_7!V2888</f>
        <v xml:space="preserve">    </v>
      </c>
      <c r="X247" t="e">
        <f>VLOOKUP(K247,$X$1:Y$30,2,FALSE())</f>
        <v>#N/A</v>
      </c>
      <c r="AB247" s="20">
        <f>MATCH("R",$J248:$J$1000,0)</f>
        <v>7</v>
      </c>
      <c r="AC247" s="20">
        <f>ROW()</f>
        <v>247</v>
      </c>
      <c r="AD247" s="24" t="e">
        <f t="shared" ca="1" si="45"/>
        <v>#N/A</v>
      </c>
      <c r="AE247" t="str">
        <f t="shared" ca="1" si="44"/>
        <v>E</v>
      </c>
    </row>
    <row r="248" spans="1:31">
      <c r="A248"/>
      <c r="J248" s="12" t="str">
        <f>SSN_7!J2889</f>
        <v/>
      </c>
      <c r="K248" s="12" t="str">
        <f>SSN_7!K2889</f>
        <v>32.9</v>
      </c>
      <c r="L248" s="12" t="str">
        <f>SSN_7!L2889</f>
        <v xml:space="preserve"> N  </v>
      </c>
      <c r="M248" s="12" t="str">
        <f>SSN_7!M2889</f>
        <v>96.6</v>
      </c>
      <c r="N248" s="12" t="str">
        <f>SSN_7!N2889</f>
        <v xml:space="preserve"> W -</v>
      </c>
      <c r="O248" s="12" t="str">
        <f>SSN_7!O2889</f>
        <v>30.2</v>
      </c>
      <c r="P248" s="12" t="str">
        <f>SSN_7!P2889</f>
        <v xml:space="preserve"> N  </v>
      </c>
      <c r="Q248" s="12" t="str">
        <f>SSN_7!Q2889</f>
        <v>97.7</v>
      </c>
      <c r="R248" s="12" t="str">
        <f>SSN_7!R2889</f>
        <v xml:space="preserve"> W  </v>
      </c>
      <c r="S248" s="12" t="str">
        <f>SSN_7!S2889</f>
        <v xml:space="preserve"> 199</v>
      </c>
      <c r="T248" s="12" t="str">
        <f>SSN_7!T2889</f>
        <v xml:space="preserve">97  </v>
      </c>
      <c r="U248" s="12" t="str">
        <f>SSN_7!U2889</f>
        <v>19.3</v>
      </c>
      <c r="V248" s="12" t="str">
        <f>SSN_7!V2889</f>
        <v xml:space="preserve">    </v>
      </c>
      <c r="X248" t="e">
        <f>VLOOKUP(K248,$X$1:Y$30,2,FALSE())</f>
        <v>#N/A</v>
      </c>
      <c r="AB248" s="20">
        <f>MATCH("R",$J249:$J$1000,0)</f>
        <v>6</v>
      </c>
      <c r="AC248" s="20">
        <f>ROW()</f>
        <v>248</v>
      </c>
      <c r="AD248" s="24" t="e">
        <f t="shared" ca="1" si="45"/>
        <v>#N/A</v>
      </c>
      <c r="AE248" t="str">
        <f t="shared" ca="1" si="44"/>
        <v>E</v>
      </c>
    </row>
    <row r="249" spans="1:31">
      <c r="A249"/>
      <c r="J249" s="12" t="str">
        <f>SSN_7!J2890</f>
        <v/>
      </c>
      <c r="K249" s="12" t="str">
        <f>SSN_7!K2890</f>
        <v>XMTR</v>
      </c>
      <c r="L249" s="12" t="str">
        <f>SSN_7!L2890</f>
        <v xml:space="preserve"> 2-3</v>
      </c>
      <c r="M249" s="12" t="str">
        <f>SSN_7!M2890</f>
        <v xml:space="preserve"> ION</v>
      </c>
      <c r="N249" s="12" t="str">
        <f>SSN_7!N2890</f>
        <v>AP #</v>
      </c>
      <c r="O249" s="12" t="str">
        <f>SSN_7!O2890</f>
        <v>3[sa</v>
      </c>
      <c r="P249" s="12" t="str">
        <f>SSN_7!P2890</f>
        <v>ples</v>
      </c>
      <c r="Q249" s="12" t="str">
        <f>SSN_7!Q2890</f>
        <v>SAMP</v>
      </c>
      <c r="R249" s="12" t="str">
        <f>SSN_7!R2890</f>
        <v>E.23</v>
      </c>
      <c r="S249" s="12" t="str">
        <f>SSN_7!S2890</f>
        <v xml:space="preserve">   ]</v>
      </c>
      <c r="T249" s="12" t="str">
        <f>SSN_7!T2890</f>
        <v xml:space="preserve">Az= </v>
      </c>
      <c r="U249" s="12" t="str">
        <f>SSN_7!U2890</f>
        <v xml:space="preserve">0.0 </v>
      </c>
      <c r="V249" s="12" t="str">
        <f>SSN_7!V2890</f>
        <v>FFaz</v>
      </c>
      <c r="X249" t="e">
        <f>VLOOKUP(K249,$X$1:Y$30,2,FALSE())</f>
        <v>#N/A</v>
      </c>
      <c r="AB249" s="20">
        <f>MATCH("R",$J250:$J$1000,0)</f>
        <v>5</v>
      </c>
      <c r="AC249" s="20">
        <f>ROW()</f>
        <v>249</v>
      </c>
      <c r="AD249" s="24" t="e">
        <f t="shared" ca="1" si="45"/>
        <v>#N/A</v>
      </c>
      <c r="AE249" t="str">
        <f t="shared" ca="1" si="44"/>
        <v>E</v>
      </c>
    </row>
    <row r="250" spans="1:31">
      <c r="A250"/>
      <c r="J250" s="12" t="str">
        <f>SSN_7!J2891</f>
        <v/>
      </c>
      <c r="K250" s="12" t="str">
        <f>SSN_7!K2891</f>
        <v>RCVR</v>
      </c>
      <c r="L250" s="12" t="str">
        <f>SSN_7!L2891</f>
        <v xml:space="preserve"> 2-3</v>
      </c>
      <c r="M250" s="12" t="str">
        <f>SSN_7!M2891</f>
        <v xml:space="preserve"> ION</v>
      </c>
      <c r="N250" s="12" t="str">
        <f>SSN_7!N2891</f>
        <v>AP #</v>
      </c>
      <c r="O250" s="12" t="str">
        <f>SSN_7!O2891</f>
        <v>3[sa</v>
      </c>
      <c r="P250" s="12" t="str">
        <f>SSN_7!P2891</f>
        <v>ples</v>
      </c>
      <c r="Q250" s="12" t="str">
        <f>SSN_7!Q2891</f>
        <v>SAMP</v>
      </c>
      <c r="R250" s="12" t="str">
        <f>SSN_7!R2891</f>
        <v>E.23</v>
      </c>
      <c r="S250" s="12" t="str">
        <f>SSN_7!S2891</f>
        <v xml:space="preserve">   ]</v>
      </c>
      <c r="T250" s="12" t="str">
        <f>SSN_7!T2891</f>
        <v xml:space="preserve">Az= </v>
      </c>
      <c r="U250" s="12" t="str">
        <f>SSN_7!U2891</f>
        <v xml:space="preserve">0.0 </v>
      </c>
      <c r="V250" s="12" t="str">
        <f>SSN_7!V2891</f>
        <v>FFaz</v>
      </c>
      <c r="X250" t="e">
        <f>VLOOKUP(K250,$X$1:Y$30,2,FALSE())</f>
        <v>#N/A</v>
      </c>
      <c r="AB250" s="20">
        <f>MATCH("R",$J251:$J$1000,0)</f>
        <v>4</v>
      </c>
      <c r="AC250" s="20">
        <f>ROW()</f>
        <v>250</v>
      </c>
      <c r="AD250" s="24" t="e">
        <f t="shared" ca="1" si="45"/>
        <v>#N/A</v>
      </c>
      <c r="AE250" t="str">
        <f t="shared" ca="1" si="44"/>
        <v>E</v>
      </c>
    </row>
    <row r="251" spans="1:31">
      <c r="A251"/>
      <c r="J251" s="12" t="str">
        <f>SSN_7!J2892</f>
        <v/>
      </c>
      <c r="K251" s="12" t="str">
        <f>SSN_7!K2892</f>
        <v>3 MH</v>
      </c>
      <c r="L251" s="12" t="str">
        <f>SSN_7!L2892</f>
        <v xml:space="preserve"> NOI</v>
      </c>
      <c r="M251" s="12" t="str">
        <f>SSN_7!M2892</f>
        <v xml:space="preserve">E = </v>
      </c>
      <c r="N251" s="12" t="str">
        <f>SSN_7!N2892</f>
        <v>145.</v>
      </c>
      <c r="O251" s="12" t="str">
        <f>SSN_7!O2892</f>
        <v xml:space="preserve"> dBW</v>
      </c>
      <c r="P251" s="12" t="str">
        <f>SSN_7!P2892</f>
        <v xml:space="preserve">    </v>
      </c>
      <c r="Q251" s="12" t="str">
        <f>SSN_7!Q2892</f>
        <v xml:space="preserve">EQ. </v>
      </c>
      <c r="R251" s="12" t="str">
        <f>SSN_7!R2892</f>
        <v>EL =</v>
      </c>
      <c r="S251" s="12" t="str">
        <f>SSN_7!S2892</f>
        <v xml:space="preserve">90% </v>
      </c>
      <c r="T251" s="12" t="str">
        <f>SSN_7!T2892</f>
        <v xml:space="preserve">  RE</v>
      </c>
      <c r="U251" s="12" t="str">
        <f>SSN_7!U2892</f>
        <v>. SN</v>
      </c>
      <c r="V251" s="12" t="str">
        <f>SSN_7!V2892</f>
        <v xml:space="preserve"> = 7</v>
      </c>
      <c r="X251" t="e">
        <f>VLOOKUP(K251,$X$1:Y$30,2,FALSE())</f>
        <v>#N/A</v>
      </c>
      <c r="AB251" s="20">
        <f>MATCH("R",$J252:$J$1000,0)</f>
        <v>3</v>
      </c>
      <c r="AC251" s="20">
        <f>ROW()</f>
        <v>251</v>
      </c>
      <c r="AD251" s="24" t="e">
        <f t="shared" ca="1" si="45"/>
        <v>#N/A</v>
      </c>
      <c r="AE251" t="str">
        <f t="shared" ca="1" si="44"/>
        <v>E</v>
      </c>
    </row>
    <row r="252" spans="1:31">
      <c r="A252"/>
      <c r="J252" s="12" t="str">
        <f>SSN_7!J2893</f>
        <v/>
      </c>
      <c r="K252" s="12" t="str">
        <f>SSN_7!K2893</f>
        <v>MULT</v>
      </c>
      <c r="L252" s="12" t="str">
        <f>SSN_7!L2893</f>
        <v>PATH</v>
      </c>
      <c r="M252" s="12" t="str">
        <f>SSN_7!M2893</f>
        <v>POWE</v>
      </c>
      <c r="N252" s="12" t="str">
        <f>SSN_7!N2893</f>
        <v xml:space="preserve"> TOL</v>
      </c>
      <c r="O252" s="12" t="str">
        <f>SSN_7!O2893</f>
        <v>RANC</v>
      </c>
      <c r="P252" s="12" t="str">
        <f>SSN_7!P2893</f>
        <v xml:space="preserve"> =  </v>
      </c>
      <c r="Q252" s="12" t="str">
        <f>SSN_7!Q2893</f>
        <v>.0 d</v>
      </c>
      <c r="R252" s="12" t="str">
        <f>SSN_7!R2893</f>
        <v xml:space="preserve">   M</v>
      </c>
      <c r="S252" s="12" t="str">
        <f>SSN_7!S2893</f>
        <v>LTIP</v>
      </c>
      <c r="T252" s="12" t="str">
        <f>SSN_7!T2893</f>
        <v>TH D</v>
      </c>
      <c r="U252" s="12" t="str">
        <f>SSN_7!U2893</f>
        <v xml:space="preserve">LAY </v>
      </c>
      <c r="V252" s="12" t="str">
        <f>SSN_7!V2893</f>
        <v>OLER</v>
      </c>
      <c r="X252" t="e">
        <f>VLOOKUP(K252,$X$1:Y$30,2,FALSE())</f>
        <v>#N/A</v>
      </c>
      <c r="AB252" s="20">
        <f>MATCH("R",$J253:$J$1000,0)</f>
        <v>2</v>
      </c>
      <c r="AC252" s="20">
        <f>ROW()</f>
        <v>252</v>
      </c>
      <c r="AD252" s="24" t="e">
        <f t="shared" ca="1" si="45"/>
        <v>#N/A</v>
      </c>
      <c r="AE252" t="str">
        <f t="shared" ca="1" si="44"/>
        <v>E</v>
      </c>
    </row>
    <row r="253" spans="1:31">
      <c r="A253"/>
      <c r="J253" s="12" t="str">
        <f>SSN_7!J2894</f>
        <v/>
      </c>
      <c r="K253" s="12" t="str">
        <f>SSN_7!K2894</f>
        <v/>
      </c>
      <c r="L253" s="12" t="str">
        <f>SSN_7!L2894</f>
        <v/>
      </c>
      <c r="M253" s="12" t="str">
        <f>SSN_7!M2894</f>
        <v/>
      </c>
      <c r="N253" s="12" t="str">
        <f>SSN_7!N2894</f>
        <v/>
      </c>
      <c r="O253" s="12" t="str">
        <f>SSN_7!O2894</f>
        <v/>
      </c>
      <c r="P253" s="12" t="str">
        <f>SSN_7!P2894</f>
        <v/>
      </c>
      <c r="Q253" s="12" t="str">
        <f>SSN_7!Q2894</f>
        <v/>
      </c>
      <c r="R253" s="12" t="str">
        <f>SSN_7!R2894</f>
        <v/>
      </c>
      <c r="S253" s="12" t="str">
        <f>SSN_7!S2894</f>
        <v/>
      </c>
      <c r="T253" s="12" t="str">
        <f>SSN_7!T2894</f>
        <v/>
      </c>
      <c r="U253" s="12" t="str">
        <f>SSN_7!U2894</f>
        <v/>
      </c>
      <c r="V253" s="12" t="str">
        <f>SSN_7!V2894</f>
        <v/>
      </c>
      <c r="X253" t="e">
        <f>VLOOKUP(K253,$X$1:Y$30,2,FALSE())</f>
        <v>#N/A</v>
      </c>
      <c r="AB253" s="20">
        <f>MATCH("R",$J254:$J$1000,0)</f>
        <v>1</v>
      </c>
      <c r="AC253" s="20">
        <f>ROW()</f>
        <v>253</v>
      </c>
      <c r="AD253" s="24" t="e">
        <f t="shared" ca="1" si="45"/>
        <v>#N/A</v>
      </c>
      <c r="AE253" t="str">
        <f t="shared" ca="1" si="44"/>
        <v>E</v>
      </c>
    </row>
    <row r="254" spans="1:31">
      <c r="A254"/>
      <c r="J254" s="12" t="str">
        <f>SSN_7!J2895</f>
        <v>R</v>
      </c>
      <c r="K254" s="12" t="str">
        <f>SSN_7!K2895</f>
        <v xml:space="preserve"> 9.0</v>
      </c>
      <c r="L254" s="12" t="str">
        <f>SSN_7!L2895</f>
        <v xml:space="preserve"> 5.5</v>
      </c>
      <c r="M254" s="12" t="str">
        <f>SSN_7!M2895</f>
        <v xml:space="preserve"> 2.0</v>
      </c>
      <c r="N254" s="12" t="str">
        <f>SSN_7!N2895</f>
        <v xml:space="preserve"> 4.0</v>
      </c>
      <c r="O254" s="12" t="str">
        <f>SSN_7!O2895</f>
        <v xml:space="preserve"> 5.4</v>
      </c>
      <c r="P254" s="12" t="str">
        <f>SSN_7!P2895</f>
        <v xml:space="preserve"> 7.3</v>
      </c>
      <c r="Q254" s="12" t="str">
        <f>SSN_7!Q2895</f>
        <v>10.2</v>
      </c>
      <c r="R254" s="12" t="str">
        <f>SSN_7!R2895</f>
        <v>14.4</v>
      </c>
      <c r="S254" s="12" t="str">
        <f>SSN_7!S2895</f>
        <v>18.2</v>
      </c>
      <c r="T254" s="12" t="str">
        <f>SSN_7!T2895</f>
        <v>21.5</v>
      </c>
      <c r="U254" s="12" t="str">
        <f>SSN_7!U2895</f>
        <v>25.0</v>
      </c>
      <c r="V254" s="12" t="str">
        <f>SSN_7!V2895</f>
        <v>29.0</v>
      </c>
      <c r="X254" t="str">
        <f>VLOOKUP(K254,$X$1:Y$30,2,FALSE())</f>
        <v>0900</v>
      </c>
      <c r="AB254" s="20">
        <f>MATCH("R",$J255:$J$1000,0)</f>
        <v>23</v>
      </c>
      <c r="AC254" s="20">
        <f>ROW()</f>
        <v>254</v>
      </c>
      <c r="AD254" s="24" t="e">
        <f t="shared" ca="1" si="45"/>
        <v>#N/A</v>
      </c>
      <c r="AE254" t="str">
        <f t="shared" ca="1" si="44"/>
        <v>E</v>
      </c>
    </row>
    <row r="255" spans="1:31">
      <c r="A255"/>
      <c r="J255" s="12" t="str">
        <f>SSN_7!J2896</f>
        <v/>
      </c>
      <c r="K255" s="12" t="str">
        <f>SSN_7!K2896</f>
        <v xml:space="preserve">    </v>
      </c>
      <c r="L255" s="12" t="str">
        <f>SSN_7!L2896</f>
        <v xml:space="preserve"> 1F2</v>
      </c>
      <c r="M255" s="12" t="str">
        <f>SSN_7!M2896</f>
        <v xml:space="preserve"> 1F2</v>
      </c>
      <c r="N255" s="12" t="str">
        <f>SSN_7!N2896</f>
        <v xml:space="preserve"> 1F2</v>
      </c>
      <c r="O255" s="12" t="str">
        <f>SSN_7!O2896</f>
        <v xml:space="preserve"> 1F2</v>
      </c>
      <c r="P255" s="12" t="str">
        <f>SSN_7!P2896</f>
        <v xml:space="preserve"> 1F2</v>
      </c>
      <c r="Q255" s="12" t="str">
        <f>SSN_7!Q2896</f>
        <v xml:space="preserve"> 1F2</v>
      </c>
      <c r="R255" s="12" t="str">
        <f>SSN_7!R2896</f>
        <v xml:space="preserve"> 1F2</v>
      </c>
      <c r="S255" s="12" t="str">
        <f>SSN_7!S2896</f>
        <v xml:space="preserve"> 1F2</v>
      </c>
      <c r="T255" s="12" t="str">
        <f>SSN_7!T2896</f>
        <v xml:space="preserve"> 1F2</v>
      </c>
      <c r="U255" s="12" t="str">
        <f>SSN_7!U2896</f>
        <v xml:space="preserve"> 1F2</v>
      </c>
      <c r="V255" s="12" t="str">
        <f>SSN_7!V2896</f>
        <v xml:space="preserve"> 1F2</v>
      </c>
      <c r="X255" t="e">
        <f>VLOOKUP(K255,$X$1:Y$30,2,FALSE())</f>
        <v>#N/A</v>
      </c>
      <c r="AB255" s="20">
        <f>MATCH("R",$J256:$J$1000,0)</f>
        <v>22</v>
      </c>
      <c r="AC255" s="20">
        <f>ROW()</f>
        <v>255</v>
      </c>
      <c r="AD255" s="24" t="e">
        <f t="shared" ca="1" si="45"/>
        <v>#N/A</v>
      </c>
      <c r="AE255" t="str">
        <f t="shared" ca="1" si="44"/>
        <v>E</v>
      </c>
    </row>
    <row r="256" spans="1:31">
      <c r="A256"/>
      <c r="J256" s="12" t="str">
        <f>SSN_7!J2897</f>
        <v/>
      </c>
      <c r="K256" s="12" t="str">
        <f>SSN_7!K2897</f>
        <v xml:space="preserve">    </v>
      </c>
      <c r="L256" s="12" t="str">
        <f>SSN_7!L2897</f>
        <v>67.7</v>
      </c>
      <c r="M256" s="12" t="str">
        <f>SSN_7!M2897</f>
        <v>58.5</v>
      </c>
      <c r="N256" s="12" t="str">
        <f>SSN_7!N2897</f>
        <v>61.0</v>
      </c>
      <c r="O256" s="12" t="str">
        <f>SSN_7!O2897</f>
        <v>66.7</v>
      </c>
      <c r="P256" s="12" t="str">
        <f>SSN_7!P2897</f>
        <v>67.7</v>
      </c>
      <c r="Q256" s="12" t="str">
        <f>SSN_7!Q2897</f>
        <v>67.7</v>
      </c>
      <c r="R256" s="12" t="str">
        <f>SSN_7!R2897</f>
        <v>67.7</v>
      </c>
      <c r="S256" s="12" t="str">
        <f>SSN_7!S2897</f>
        <v>67.7</v>
      </c>
      <c r="T256" s="12" t="str">
        <f>SSN_7!T2897</f>
        <v>67.7</v>
      </c>
      <c r="U256" s="12" t="str">
        <f>SSN_7!U2897</f>
        <v>67.7</v>
      </c>
      <c r="V256" s="12" t="str">
        <f>SSN_7!V2897</f>
        <v>67.7</v>
      </c>
      <c r="X256" t="e">
        <f>VLOOKUP(K256,$X$1:Y$30,2,FALSE())</f>
        <v>#N/A</v>
      </c>
      <c r="AB256" s="20">
        <f>MATCH("R",$J257:$J$1000,0)</f>
        <v>21</v>
      </c>
      <c r="AC256" s="20">
        <f>ROW()</f>
        <v>256</v>
      </c>
      <c r="AD256" s="24" t="e">
        <f t="shared" ca="1" si="45"/>
        <v>#N/A</v>
      </c>
      <c r="AE256" t="str">
        <f t="shared" ca="1" si="44"/>
        <v>E</v>
      </c>
    </row>
    <row r="257" spans="1:31">
      <c r="A257"/>
      <c r="J257" s="12" t="str">
        <f>SSN_7!J2898</f>
        <v/>
      </c>
      <c r="K257" s="12" t="str">
        <f>SSN_7!K2898</f>
        <v xml:space="preserve">    </v>
      </c>
      <c r="L257" s="12" t="str">
        <f>SSN_7!L2898</f>
        <v xml:space="preserve"> 3.0</v>
      </c>
      <c r="M257" s="12" t="str">
        <f>SSN_7!M2898</f>
        <v xml:space="preserve"> 2.2</v>
      </c>
      <c r="N257" s="12" t="str">
        <f>SSN_7!N2898</f>
        <v xml:space="preserve"> 2.3</v>
      </c>
      <c r="O257" s="12" t="str">
        <f>SSN_7!O2898</f>
        <v xml:space="preserve"> 2.9</v>
      </c>
      <c r="P257" s="12" t="str">
        <f>SSN_7!P2898</f>
        <v xml:space="preserve"> 3.0</v>
      </c>
      <c r="Q257" s="12" t="str">
        <f>SSN_7!Q2898</f>
        <v xml:space="preserve"> 3.0</v>
      </c>
      <c r="R257" s="12" t="str">
        <f>SSN_7!R2898</f>
        <v xml:space="preserve"> 3.0</v>
      </c>
      <c r="S257" s="12" t="str">
        <f>SSN_7!S2898</f>
        <v xml:space="preserve"> 3.0</v>
      </c>
      <c r="T257" s="12" t="str">
        <f>SSN_7!T2898</f>
        <v xml:space="preserve"> 3.0</v>
      </c>
      <c r="U257" s="12" t="str">
        <f>SSN_7!U2898</f>
        <v xml:space="preserve"> 3.0</v>
      </c>
      <c r="V257" s="12" t="str">
        <f>SSN_7!V2898</f>
        <v xml:space="preserve"> 3.0</v>
      </c>
      <c r="X257" t="e">
        <f>VLOOKUP(K257,$X$1:Y$30,2,FALSE())</f>
        <v>#N/A</v>
      </c>
      <c r="AB257" s="20">
        <f>MATCH("R",$J258:$J$1000,0)</f>
        <v>20</v>
      </c>
      <c r="AC257" s="20">
        <f>ROW()</f>
        <v>257</v>
      </c>
      <c r="AD257" s="24" t="e">
        <f t="shared" ca="1" si="45"/>
        <v>#N/A</v>
      </c>
      <c r="AE257" t="str">
        <f t="shared" ca="1" si="44"/>
        <v>E</v>
      </c>
    </row>
    <row r="258" spans="1:31">
      <c r="A258"/>
      <c r="J258" s="12" t="str">
        <f>SSN_7!J2899</f>
        <v/>
      </c>
      <c r="K258" s="12" t="str">
        <f>SSN_7!K2899</f>
        <v xml:space="preserve">    </v>
      </c>
      <c r="L258" s="12" t="str">
        <f>SSN_7!L2899</f>
        <v xml:space="preserve"> 423</v>
      </c>
      <c r="M258" s="12" t="str">
        <f>SSN_7!M2899</f>
        <v xml:space="preserve"> 277</v>
      </c>
      <c r="N258" s="12" t="str">
        <f>SSN_7!N2899</f>
        <v xml:space="preserve"> 308</v>
      </c>
      <c r="O258" s="12" t="str">
        <f>SSN_7!O2899</f>
        <v xml:space="preserve"> 400</v>
      </c>
      <c r="P258" s="12" t="str">
        <f>SSN_7!P2899</f>
        <v xml:space="preserve"> 423</v>
      </c>
      <c r="Q258" s="12" t="str">
        <f>SSN_7!Q2899</f>
        <v xml:space="preserve"> 423</v>
      </c>
      <c r="R258" s="12" t="str">
        <f>SSN_7!R2899</f>
        <v xml:space="preserve"> 423</v>
      </c>
      <c r="S258" s="12" t="str">
        <f>SSN_7!S2899</f>
        <v xml:space="preserve"> 423</v>
      </c>
      <c r="T258" s="12" t="str">
        <f>SSN_7!T2899</f>
        <v xml:space="preserve"> 423</v>
      </c>
      <c r="U258" s="12" t="str">
        <f>SSN_7!U2899</f>
        <v xml:space="preserve"> 423</v>
      </c>
      <c r="V258" s="12" t="str">
        <f>SSN_7!V2899</f>
        <v xml:space="preserve"> 423</v>
      </c>
      <c r="X258" t="e">
        <f>VLOOKUP(K258,$X$1:Y$30,2,FALSE())</f>
        <v>#N/A</v>
      </c>
      <c r="AB258" s="20">
        <f>MATCH("R",$J259:$J$1000,0)</f>
        <v>19</v>
      </c>
      <c r="AC258" s="20">
        <f>ROW()</f>
        <v>258</v>
      </c>
      <c r="AD258" s="24" t="e">
        <f t="shared" ca="1" si="45"/>
        <v>#N/A</v>
      </c>
      <c r="AE258" t="str">
        <f t="shared" ref="AE258:AE321" ca="1" si="46">IF(ISERROR(AD258),"E","OK")</f>
        <v>E</v>
      </c>
    </row>
    <row r="259" spans="1:31">
      <c r="A259"/>
      <c r="J259" s="12" t="str">
        <f>SSN_7!J2900</f>
        <v/>
      </c>
      <c r="K259" s="12" t="str">
        <f>SSN_7!K2900</f>
        <v xml:space="preserve">    </v>
      </c>
      <c r="L259" s="12" t="str">
        <f>SSN_7!L2900</f>
        <v>0.50</v>
      </c>
      <c r="M259" s="12" t="str">
        <f>SSN_7!M2900</f>
        <v>1.00</v>
      </c>
      <c r="N259" s="12" t="str">
        <f>SSN_7!N2900</f>
        <v>0.93</v>
      </c>
      <c r="O259" s="12" t="str">
        <f>SSN_7!O2900</f>
        <v>0.54</v>
      </c>
      <c r="P259" s="12" t="str">
        <f>SSN_7!P2900</f>
        <v>0.06</v>
      </c>
      <c r="Q259" s="12" t="str">
        <f>SSN_7!Q2900</f>
        <v>0.00</v>
      </c>
      <c r="R259" s="12" t="str">
        <f>SSN_7!R2900</f>
        <v>0.00</v>
      </c>
      <c r="S259" s="12" t="str">
        <f>SSN_7!S2900</f>
        <v>0.00</v>
      </c>
      <c r="T259" s="12" t="str">
        <f>SSN_7!T2900</f>
        <v>0.00</v>
      </c>
      <c r="U259" s="12" t="str">
        <f>SSN_7!U2900</f>
        <v>0.00</v>
      </c>
      <c r="V259" s="12" t="str">
        <f>SSN_7!V2900</f>
        <v>0.00</v>
      </c>
      <c r="X259" t="e">
        <f>VLOOKUP(K259,$X$1:Y$30,2,FALSE())</f>
        <v>#N/A</v>
      </c>
      <c r="AB259" s="20">
        <f>MATCH("R",$J260:$J$1000,0)</f>
        <v>18</v>
      </c>
      <c r="AC259" s="20">
        <f>ROW()</f>
        <v>259</v>
      </c>
      <c r="AD259" s="24" t="e">
        <f t="shared" ref="AD259:AD322" ca="1" si="47">IF(VALUE(INDIRECT(ADDRESS(AD258,AA$1+1,1,TRUE())))=1,AD258+1,VALUE(INDIRECT(ADDRESS(AD258,AA$1+2,1,TRUE())))+VALUE((INDIRECT(ADDRESS(AD258,AA$1+1,1,TRUE())))))</f>
        <v>#N/A</v>
      </c>
      <c r="AE259" t="str">
        <f t="shared" ca="1" si="46"/>
        <v>E</v>
      </c>
    </row>
    <row r="260" spans="1:31">
      <c r="A260"/>
      <c r="J260" s="12" t="str">
        <f>SSN_7!J2901</f>
        <v/>
      </c>
      <c r="K260" s="12" t="str">
        <f>SSN_7!K2901</f>
        <v xml:space="preserve">    </v>
      </c>
      <c r="L260" s="12" t="str">
        <f>SSN_7!L2901</f>
        <v xml:space="preserve"> 112</v>
      </c>
      <c r="M260" s="12" t="str">
        <f>SSN_7!M2901</f>
        <v xml:space="preserve">  98</v>
      </c>
      <c r="N260" s="12" t="str">
        <f>SSN_7!N2901</f>
        <v xml:space="preserve"> 104</v>
      </c>
      <c r="O260" s="12" t="str">
        <f>SSN_7!O2901</f>
        <v xml:space="preserve"> 111</v>
      </c>
      <c r="P260" s="12" t="str">
        <f>SSN_7!P2901</f>
        <v xml:space="preserve"> 124</v>
      </c>
      <c r="Q260" s="12" t="str">
        <f>SSN_7!Q2901</f>
        <v xml:space="preserve"> 162</v>
      </c>
      <c r="R260" s="12" t="str">
        <f>SSN_7!R2901</f>
        <v xml:space="preserve"> 183</v>
      </c>
      <c r="S260" s="12" t="str">
        <f>SSN_7!S2901</f>
        <v xml:space="preserve"> 185</v>
      </c>
      <c r="T260" s="12" t="str">
        <f>SSN_7!T2901</f>
        <v xml:space="preserve"> 187</v>
      </c>
      <c r="U260" s="12" t="str">
        <f>SSN_7!U2901</f>
        <v xml:space="preserve"> 188</v>
      </c>
      <c r="V260" s="12" t="str">
        <f>SSN_7!V2901</f>
        <v xml:space="preserve"> 189</v>
      </c>
      <c r="X260" t="e">
        <f>VLOOKUP(K260,$X$1:Y$30,2,FALSE())</f>
        <v>#N/A</v>
      </c>
      <c r="AB260" s="20">
        <f>MATCH("R",$J261:$J$1000,0)</f>
        <v>17</v>
      </c>
      <c r="AC260" s="20">
        <f>ROW()</f>
        <v>260</v>
      </c>
      <c r="AD260" s="24" t="e">
        <f t="shared" ca="1" si="47"/>
        <v>#N/A</v>
      </c>
      <c r="AE260" t="str">
        <f t="shared" ca="1" si="46"/>
        <v>E</v>
      </c>
    </row>
    <row r="261" spans="1:31">
      <c r="A261"/>
      <c r="J261" s="12" t="str">
        <f>SSN_7!J2902</f>
        <v/>
      </c>
      <c r="K261" s="12" t="str">
        <f>SSN_7!K2902</f>
        <v xml:space="preserve">    </v>
      </c>
      <c r="L261" s="12" t="str">
        <f>SSN_7!L2902</f>
        <v xml:space="preserve">  27</v>
      </c>
      <c r="M261" s="12" t="str">
        <f>SSN_7!M2902</f>
        <v xml:space="preserve">  31</v>
      </c>
      <c r="N261" s="12" t="str">
        <f>SSN_7!N2902</f>
        <v xml:space="preserve">  31</v>
      </c>
      <c r="O261" s="12" t="str">
        <f>SSN_7!O2902</f>
        <v xml:space="preserve">  27</v>
      </c>
      <c r="P261" s="12" t="str">
        <f>SSN_7!P2902</f>
        <v xml:space="preserve">  17</v>
      </c>
      <c r="Q261" s="12" t="str">
        <f>SSN_7!Q2902</f>
        <v xml:space="preserve"> -18</v>
      </c>
      <c r="R261" s="12" t="str">
        <f>SSN_7!R2902</f>
        <v xml:space="preserve"> -36</v>
      </c>
      <c r="S261" s="12" t="str">
        <f>SSN_7!S2902</f>
        <v xml:space="preserve"> -36</v>
      </c>
      <c r="T261" s="12" t="str">
        <f>SSN_7!T2902</f>
        <v xml:space="preserve"> -36</v>
      </c>
      <c r="U261" s="12" t="str">
        <f>SSN_7!U2902</f>
        <v xml:space="preserve"> -36</v>
      </c>
      <c r="V261" s="12" t="str">
        <f>SSN_7!V2902</f>
        <v xml:space="preserve"> -36</v>
      </c>
      <c r="X261" t="e">
        <f>VLOOKUP(K261,$X$1:Y$30,2,FALSE())</f>
        <v>#N/A</v>
      </c>
      <c r="AB261" s="20">
        <f>MATCH("R",$J262:$J$1000,0)</f>
        <v>16</v>
      </c>
      <c r="AC261" s="20">
        <f>ROW()</f>
        <v>261</v>
      </c>
      <c r="AD261" s="24" t="e">
        <f t="shared" ca="1" si="47"/>
        <v>#N/A</v>
      </c>
      <c r="AE261" t="str">
        <f t="shared" ca="1" si="46"/>
        <v>E</v>
      </c>
    </row>
    <row r="262" spans="1:31">
      <c r="A262"/>
      <c r="J262" s="12" t="str">
        <f>SSN_7!J2903</f>
        <v/>
      </c>
      <c r="K262" s="12" t="str">
        <f>SSN_7!K2903</f>
        <v xml:space="preserve">    </v>
      </c>
      <c r="L262" s="12" t="str">
        <f>SSN_7!L2903</f>
        <v xml:space="preserve"> -92</v>
      </c>
      <c r="M262" s="12" t="str">
        <f>SSN_7!M2903</f>
        <v xml:space="preserve"> -78</v>
      </c>
      <c r="N262" s="12" t="str">
        <f>SSN_7!N2903</f>
        <v xml:space="preserve"> -84</v>
      </c>
      <c r="O262" s="12" t="str">
        <f>SSN_7!O2903</f>
        <v xml:space="preserve"> -91</v>
      </c>
      <c r="P262" s="12" t="str">
        <f>SSN_7!P2903</f>
        <v>-104</v>
      </c>
      <c r="Q262" s="12" t="str">
        <f>SSN_7!Q2903</f>
        <v>-142</v>
      </c>
      <c r="R262" s="12" t="str">
        <f>SSN_7!R2903</f>
        <v>-163</v>
      </c>
      <c r="S262" s="12" t="str">
        <f>SSN_7!S2903</f>
        <v>-165</v>
      </c>
      <c r="T262" s="12" t="str">
        <f>SSN_7!T2903</f>
        <v>-167</v>
      </c>
      <c r="U262" s="12" t="str">
        <f>SSN_7!U2903</f>
        <v>-168</v>
      </c>
      <c r="V262" s="12" t="str">
        <f>SSN_7!V2903</f>
        <v>-169</v>
      </c>
      <c r="X262" t="e">
        <f>VLOOKUP(K262,$X$1:Y$30,2,FALSE())</f>
        <v>#N/A</v>
      </c>
      <c r="AB262" s="20">
        <f>MATCH("R",$J263:$J$1000,0)</f>
        <v>15</v>
      </c>
      <c r="AC262" s="20">
        <f>ROW()</f>
        <v>262</v>
      </c>
      <c r="AD262" s="24" t="e">
        <f t="shared" ca="1" si="47"/>
        <v>#N/A</v>
      </c>
      <c r="AE262" t="str">
        <f t="shared" ca="1" si="46"/>
        <v>E</v>
      </c>
    </row>
    <row r="263" spans="1:31">
      <c r="A263"/>
      <c r="J263" s="12" t="str">
        <f>SSN_7!J2904</f>
        <v/>
      </c>
      <c r="K263" s="12" t="str">
        <f>SSN_7!K2904</f>
        <v xml:space="preserve">    </v>
      </c>
      <c r="L263" s="12" t="str">
        <f>SSN_7!L2904</f>
        <v>-149</v>
      </c>
      <c r="M263" s="12" t="str">
        <f>SSN_7!M2904</f>
        <v>-136</v>
      </c>
      <c r="N263" s="12" t="str">
        <f>SSN_7!N2904</f>
        <v>-145</v>
      </c>
      <c r="O263" s="12" t="str">
        <f>SSN_7!O2904</f>
        <v>-149</v>
      </c>
      <c r="P263" s="12" t="str">
        <f>SSN_7!P2904</f>
        <v>-154</v>
      </c>
      <c r="Q263" s="12" t="str">
        <f>SSN_7!Q2904</f>
        <v>-159</v>
      </c>
      <c r="R263" s="12" t="str">
        <f>SSN_7!R2904</f>
        <v>-164</v>
      </c>
      <c r="S263" s="12" t="str">
        <f>SSN_7!S2904</f>
        <v>-167</v>
      </c>
      <c r="T263" s="12" t="str">
        <f>SSN_7!T2904</f>
        <v>-169</v>
      </c>
      <c r="U263" s="12" t="str">
        <f>SSN_7!U2904</f>
        <v>-170</v>
      </c>
      <c r="V263" s="12" t="str">
        <f>SSN_7!V2904</f>
        <v>-172</v>
      </c>
      <c r="X263" t="e">
        <f>VLOOKUP(K263,$X$1:Y$30,2,FALSE())</f>
        <v>#N/A</v>
      </c>
      <c r="AB263" s="20">
        <f>MATCH("R",$J264:$J$1000,0)</f>
        <v>14</v>
      </c>
      <c r="AC263" s="20">
        <f>ROW()</f>
        <v>263</v>
      </c>
      <c r="AD263" s="24" t="e">
        <f t="shared" ca="1" si="47"/>
        <v>#N/A</v>
      </c>
      <c r="AE263" t="str">
        <f t="shared" ca="1" si="46"/>
        <v>E</v>
      </c>
    </row>
    <row r="264" spans="1:31">
      <c r="A264"/>
      <c r="J264" s="12" t="str">
        <f>SSN_7!J2905</f>
        <v/>
      </c>
      <c r="K264" s="12" t="str">
        <f>SSN_7!K2905</f>
        <v xml:space="preserve">    </v>
      </c>
      <c r="L264" s="12" t="str">
        <f>SSN_7!L2905</f>
        <v xml:space="preserve">  58</v>
      </c>
      <c r="M264" s="12" t="str">
        <f>SSN_7!M2905</f>
        <v xml:space="preserve">  58</v>
      </c>
      <c r="N264" s="12" t="str">
        <f>SSN_7!N2905</f>
        <v xml:space="preserve">  61</v>
      </c>
      <c r="O264" s="12" t="str">
        <f>SSN_7!O2905</f>
        <v xml:space="preserve">  58</v>
      </c>
      <c r="P264" s="12" t="str">
        <f>SSN_7!P2905</f>
        <v xml:space="preserve">  50</v>
      </c>
      <c r="Q264" s="12" t="str">
        <f>SSN_7!Q2905</f>
        <v xml:space="preserve">  17</v>
      </c>
      <c r="R264" s="12" t="str">
        <f>SSN_7!R2905</f>
        <v xml:space="preserve">   1</v>
      </c>
      <c r="S264" s="12" t="str">
        <f>SSN_7!S2905</f>
        <v xml:space="preserve">   1</v>
      </c>
      <c r="T264" s="12" t="str">
        <f>SSN_7!T2905</f>
        <v xml:space="preserve">   2</v>
      </c>
      <c r="U264" s="12" t="str">
        <f>SSN_7!U2905</f>
        <v xml:space="preserve">   2</v>
      </c>
      <c r="V264" s="12" t="str">
        <f>SSN_7!V2905</f>
        <v xml:space="preserve">   3</v>
      </c>
      <c r="X264" t="e">
        <f>VLOOKUP(K264,$X$1:Y$30,2,FALSE())</f>
        <v>#N/A</v>
      </c>
      <c r="AB264" s="20">
        <f>MATCH("R",$J265:$J$1000,0)</f>
        <v>13</v>
      </c>
      <c r="AC264" s="20">
        <f>ROW()</f>
        <v>264</v>
      </c>
      <c r="AD264" s="24" t="e">
        <f t="shared" ca="1" si="47"/>
        <v>#N/A</v>
      </c>
      <c r="AE264" t="str">
        <f t="shared" ca="1" si="46"/>
        <v>E</v>
      </c>
    </row>
    <row r="265" spans="1:31">
      <c r="A265"/>
      <c r="J265" s="12" t="str">
        <f>SSN_7!J2906</f>
        <v/>
      </c>
      <c r="K265" s="12" t="str">
        <f>SSN_7!K2906</f>
        <v xml:space="preserve">    </v>
      </c>
      <c r="L265" s="12" t="str">
        <f>SSN_7!L2906</f>
        <v xml:space="preserve">  32</v>
      </c>
      <c r="M265" s="12" t="str">
        <f>SSN_7!M2906</f>
        <v xml:space="preserve">  27</v>
      </c>
      <c r="N265" s="12" t="str">
        <f>SSN_7!N2906</f>
        <v xml:space="preserve">  25</v>
      </c>
      <c r="O265" s="12" t="str">
        <f>SSN_7!O2906</f>
        <v xml:space="preserve">  32</v>
      </c>
      <c r="P265" s="12" t="str">
        <f>SSN_7!P2906</f>
        <v xml:space="preserve">  47</v>
      </c>
      <c r="Q265" s="12" t="str">
        <f>SSN_7!Q2906</f>
        <v xml:space="preserve">  76</v>
      </c>
      <c r="R265" s="12" t="str">
        <f>SSN_7!R2906</f>
        <v xml:space="preserve">  85</v>
      </c>
      <c r="S265" s="12" t="str">
        <f>SSN_7!S2906</f>
        <v xml:space="preserve">  84</v>
      </c>
      <c r="T265" s="12" t="str">
        <f>SSN_7!T2906</f>
        <v xml:space="preserve">  84</v>
      </c>
      <c r="U265" s="12" t="str">
        <f>SSN_7!U2906</f>
        <v xml:space="preserve">  83</v>
      </c>
      <c r="V265" s="12" t="str">
        <f>SSN_7!V2906</f>
        <v xml:space="preserve">  83</v>
      </c>
      <c r="X265" t="e">
        <f>VLOOKUP(K265,$X$1:Y$30,2,FALSE())</f>
        <v>#N/A</v>
      </c>
      <c r="AB265" s="20">
        <f>MATCH("R",$J266:$J$1000,0)</f>
        <v>12</v>
      </c>
      <c r="AC265" s="20">
        <f>ROW()</f>
        <v>265</v>
      </c>
      <c r="AD265" s="24" t="e">
        <f t="shared" ca="1" si="47"/>
        <v>#N/A</v>
      </c>
      <c r="AE265" t="str">
        <f t="shared" ca="1" si="46"/>
        <v>E</v>
      </c>
    </row>
    <row r="266" spans="1:31">
      <c r="A266"/>
      <c r="J266" s="12" t="str">
        <f>SSN_7!J2907</f>
        <v/>
      </c>
      <c r="K266" s="12" t="str">
        <f>SSN_7!K2907</f>
        <v xml:space="preserve">    </v>
      </c>
      <c r="L266" s="12" t="str">
        <f>SSN_7!L2907</f>
        <v>0.01</v>
      </c>
      <c r="M266" s="12" t="str">
        <f>SSN_7!M2907</f>
        <v>0.01</v>
      </c>
      <c r="N266" s="12" t="str">
        <f>SSN_7!N2907</f>
        <v>0.01</v>
      </c>
      <c r="O266" s="12" t="str">
        <f>SSN_7!O2907</f>
        <v>0.01</v>
      </c>
      <c r="P266" s="12" t="str">
        <f>SSN_7!P2907</f>
        <v>0.02</v>
      </c>
      <c r="Q266" s="12" t="str">
        <f>SSN_7!Q2907</f>
        <v>0.00</v>
      </c>
      <c r="R266" s="12" t="str">
        <f>SSN_7!R2907</f>
        <v>0.00</v>
      </c>
      <c r="S266" s="12" t="str">
        <f>SSN_7!S2907</f>
        <v>0.00</v>
      </c>
      <c r="T266" s="12" t="str">
        <f>SSN_7!T2907</f>
        <v>0.00</v>
      </c>
      <c r="U266" s="12" t="str">
        <f>SSN_7!U2907</f>
        <v>0.00</v>
      </c>
      <c r="V266" s="12" t="str">
        <f>SSN_7!V2907</f>
        <v>0.00</v>
      </c>
      <c r="X266" t="e">
        <f>VLOOKUP(K266,$X$1:Y$30,2,FALSE())</f>
        <v>#N/A</v>
      </c>
      <c r="AB266" s="20">
        <f>MATCH("R",$J267:$J$1000,0)</f>
        <v>11</v>
      </c>
      <c r="AC266" s="20">
        <f>ROW()</f>
        <v>266</v>
      </c>
      <c r="AD266" s="24" t="e">
        <f t="shared" ca="1" si="47"/>
        <v>#N/A</v>
      </c>
      <c r="AE266" t="str">
        <f t="shared" ca="1" si="46"/>
        <v>E</v>
      </c>
    </row>
    <row r="267" spans="1:31">
      <c r="A267"/>
      <c r="J267" s="12" t="str">
        <f>SSN_7!J2908</f>
        <v/>
      </c>
      <c r="K267" s="12" t="str">
        <f>SSN_7!K2908</f>
        <v xml:space="preserve">    </v>
      </c>
      <c r="L267" s="12" t="str">
        <f>SSN_7!L2908</f>
        <v>0.00</v>
      </c>
      <c r="M267" s="12" t="str">
        <f>SSN_7!M2908</f>
        <v>0.00</v>
      </c>
      <c r="N267" s="12" t="str">
        <f>SSN_7!N2908</f>
        <v>0.00</v>
      </c>
      <c r="O267" s="12" t="str">
        <f>SSN_7!O2908</f>
        <v>0.00</v>
      </c>
      <c r="P267" s="12" t="str">
        <f>SSN_7!P2908</f>
        <v>0.00</v>
      </c>
      <c r="Q267" s="12" t="str">
        <f>SSN_7!Q2908</f>
        <v>0.00</v>
      </c>
      <c r="R267" s="12" t="str">
        <f>SSN_7!R2908</f>
        <v>0.00</v>
      </c>
      <c r="S267" s="12" t="str">
        <f>SSN_7!S2908</f>
        <v>0.00</v>
      </c>
      <c r="T267" s="12" t="str">
        <f>SSN_7!T2908</f>
        <v>0.00</v>
      </c>
      <c r="U267" s="12" t="str">
        <f>SSN_7!U2908</f>
        <v>0.00</v>
      </c>
      <c r="V267" s="12" t="str">
        <f>SSN_7!V2908</f>
        <v>0.00</v>
      </c>
      <c r="X267" t="e">
        <f>VLOOKUP(K267,$X$1:Y$30,2,FALSE())</f>
        <v>#N/A</v>
      </c>
      <c r="AB267" s="20">
        <f>MATCH("R",$J268:$J$1000,0)</f>
        <v>10</v>
      </c>
      <c r="AC267" s="20">
        <f>ROW()</f>
        <v>267</v>
      </c>
      <c r="AD267" s="24" t="e">
        <f t="shared" ca="1" si="47"/>
        <v>#N/A</v>
      </c>
      <c r="AE267" t="str">
        <f t="shared" ca="1" si="46"/>
        <v>E</v>
      </c>
    </row>
    <row r="268" spans="1:31">
      <c r="A268"/>
      <c r="J268" s="12" t="str">
        <f>SSN_7!J2909</f>
        <v/>
      </c>
      <c r="K268" s="12" t="str">
        <f>SSN_7!K2909</f>
        <v xml:space="preserve">    </v>
      </c>
      <c r="L268" s="12" t="str">
        <f>SSN_7!L2909</f>
        <v>0.09</v>
      </c>
      <c r="M268" s="12" t="str">
        <f>SSN_7!M2909</f>
        <v>0.07</v>
      </c>
      <c r="N268" s="12" t="str">
        <f>SSN_7!N2909</f>
        <v>0.10</v>
      </c>
      <c r="O268" s="12" t="str">
        <f>SSN_7!O2909</f>
        <v>0.09</v>
      </c>
      <c r="P268" s="12" t="str">
        <f>SSN_7!P2909</f>
        <v>0.06</v>
      </c>
      <c r="Q268" s="12" t="str">
        <f>SSN_7!Q2909</f>
        <v>0.00</v>
      </c>
      <c r="R268" s="12" t="str">
        <f>SSN_7!R2909</f>
        <v>0.00</v>
      </c>
      <c r="S268" s="12" t="str">
        <f>SSN_7!S2909</f>
        <v>0.00</v>
      </c>
      <c r="T268" s="12" t="str">
        <f>SSN_7!T2909</f>
        <v>0.00</v>
      </c>
      <c r="U268" s="12" t="str">
        <f>SSN_7!U2909</f>
        <v>0.00</v>
      </c>
      <c r="V268" s="12" t="str">
        <f>SSN_7!V2909</f>
        <v>0.00</v>
      </c>
      <c r="X268" t="e">
        <f>VLOOKUP(K268,$X$1:Y$30,2,FALSE())</f>
        <v>#N/A</v>
      </c>
      <c r="AB268" s="20">
        <f>MATCH("R",$J269:$J$1000,0)</f>
        <v>9</v>
      </c>
      <c r="AC268" s="20">
        <f>ROW()</f>
        <v>268</v>
      </c>
      <c r="AD268" s="24" t="e">
        <f t="shared" ca="1" si="47"/>
        <v>#N/A</v>
      </c>
      <c r="AE268" t="str">
        <f t="shared" ca="1" si="46"/>
        <v>E</v>
      </c>
    </row>
    <row r="269" spans="1:31">
      <c r="A269"/>
      <c r="J269" s="12" t="str">
        <f>SSN_7!J2910</f>
        <v/>
      </c>
      <c r="K269" s="12" t="str">
        <f>SSN_7!K2910</f>
        <v xml:space="preserve">    </v>
      </c>
      <c r="L269" s="12" t="str">
        <f>SSN_7!L2910</f>
        <v>14.6</v>
      </c>
      <c r="M269" s="12" t="str">
        <f>SSN_7!M2910</f>
        <v xml:space="preserve"> 8.0</v>
      </c>
      <c r="N269" s="12" t="str">
        <f>SSN_7!N2910</f>
        <v xml:space="preserve"> 9.9</v>
      </c>
      <c r="O269" s="12" t="str">
        <f>SSN_7!O2910</f>
        <v>14.2</v>
      </c>
      <c r="P269" s="12" t="str">
        <f>SSN_7!P2910</f>
        <v>21.6</v>
      </c>
      <c r="Q269" s="12" t="str">
        <f>SSN_7!Q2910</f>
        <v>18.2</v>
      </c>
      <c r="R269" s="12" t="str">
        <f>SSN_7!R2910</f>
        <v xml:space="preserve"> 7.9</v>
      </c>
      <c r="S269" s="12" t="str">
        <f>SSN_7!S2910</f>
        <v xml:space="preserve"> 7.9</v>
      </c>
      <c r="T269" s="12" t="str">
        <f>SSN_7!T2910</f>
        <v xml:space="preserve"> 7.9</v>
      </c>
      <c r="U269" s="12" t="str">
        <f>SSN_7!U2910</f>
        <v xml:space="preserve"> 7.9</v>
      </c>
      <c r="V269" s="12" t="str">
        <f>SSN_7!V2910</f>
        <v xml:space="preserve"> 7.9</v>
      </c>
      <c r="X269" t="e">
        <f>VLOOKUP(K269,$X$1:Y$30,2,FALSE())</f>
        <v>#N/A</v>
      </c>
      <c r="AB269" s="20">
        <f>MATCH("R",$J270:$J$1000,0)</f>
        <v>8</v>
      </c>
      <c r="AC269" s="20">
        <f>ROW()</f>
        <v>269</v>
      </c>
      <c r="AD269" s="24" t="e">
        <f t="shared" ca="1" si="47"/>
        <v>#N/A</v>
      </c>
      <c r="AE269" t="str">
        <f t="shared" ca="1" si="46"/>
        <v>E</v>
      </c>
    </row>
    <row r="270" spans="1:31">
      <c r="A270"/>
      <c r="J270" s="12" t="str">
        <f>SSN_7!J2911</f>
        <v/>
      </c>
      <c r="K270" s="12" t="str">
        <f>SSN_7!K2911</f>
        <v xml:space="preserve">    </v>
      </c>
      <c r="L270" s="12" t="str">
        <f>SSN_7!L2911</f>
        <v xml:space="preserve"> 7.1</v>
      </c>
      <c r="M270" s="12" t="str">
        <f>SSN_7!M2911</f>
        <v xml:space="preserve"> 4.3</v>
      </c>
      <c r="N270" s="12" t="str">
        <f>SSN_7!N2911</f>
        <v xml:space="preserve"> 4.5</v>
      </c>
      <c r="O270" s="12" t="str">
        <f>SSN_7!O2911</f>
        <v xml:space="preserve"> 6.7</v>
      </c>
      <c r="P270" s="12" t="str">
        <f>SSN_7!P2911</f>
        <v>13.2</v>
      </c>
      <c r="Q270" s="12" t="str">
        <f>SSN_7!Q2911</f>
        <v>21.3</v>
      </c>
      <c r="R270" s="12" t="str">
        <f>SSN_7!R2911</f>
        <v xml:space="preserve"> 4.3</v>
      </c>
      <c r="S270" s="12" t="str">
        <f>SSN_7!S2911</f>
        <v xml:space="preserve"> 4.3</v>
      </c>
      <c r="T270" s="12" t="str">
        <f>SSN_7!T2911</f>
        <v xml:space="preserve"> 4.3</v>
      </c>
      <c r="U270" s="12" t="str">
        <f>SSN_7!U2911</f>
        <v xml:space="preserve"> 4.3</v>
      </c>
      <c r="V270" s="12" t="str">
        <f>SSN_7!V2911</f>
        <v xml:space="preserve"> 4.3</v>
      </c>
      <c r="X270" t="e">
        <f>VLOOKUP(K270,$X$1:Y$30,2,FALSE())</f>
        <v>#N/A</v>
      </c>
      <c r="AB270" s="20">
        <f>MATCH("R",$J271:$J$1000,0)</f>
        <v>7</v>
      </c>
      <c r="AC270" s="20">
        <f>ROW()</f>
        <v>270</v>
      </c>
      <c r="AD270" s="24" t="e">
        <f t="shared" ca="1" si="47"/>
        <v>#N/A</v>
      </c>
      <c r="AE270" t="str">
        <f t="shared" ca="1" si="46"/>
        <v>E</v>
      </c>
    </row>
    <row r="271" spans="1:31">
      <c r="A271"/>
      <c r="J271" s="12" t="str">
        <f>SSN_7!J2912</f>
        <v/>
      </c>
      <c r="K271" s="12" t="str">
        <f>SSN_7!K2912</f>
        <v xml:space="preserve">    </v>
      </c>
      <c r="L271" s="12" t="str">
        <f>SSN_7!L2912</f>
        <v>17.0</v>
      </c>
      <c r="M271" s="12" t="str">
        <f>SSN_7!M2912</f>
        <v>11.8</v>
      </c>
      <c r="N271" s="12" t="str">
        <f>SSN_7!N2912</f>
        <v>13.0</v>
      </c>
      <c r="O271" s="12" t="str">
        <f>SSN_7!O2912</f>
        <v>16.6</v>
      </c>
      <c r="P271" s="12" t="str">
        <f>SSN_7!P2912</f>
        <v>23.4</v>
      </c>
      <c r="Q271" s="12" t="str">
        <f>SSN_7!Q2912</f>
        <v>20.6</v>
      </c>
      <c r="R271" s="12" t="str">
        <f>SSN_7!R2912</f>
        <v>12.5</v>
      </c>
      <c r="S271" s="12" t="str">
        <f>SSN_7!S2912</f>
        <v>12.5</v>
      </c>
      <c r="T271" s="12" t="str">
        <f>SSN_7!T2912</f>
        <v>12.5</v>
      </c>
      <c r="U271" s="12" t="str">
        <f>SSN_7!U2912</f>
        <v>12.5</v>
      </c>
      <c r="V271" s="12" t="str">
        <f>SSN_7!V2912</f>
        <v>12.5</v>
      </c>
      <c r="X271" t="e">
        <f>VLOOKUP(K271,$X$1:Y$30,2,FALSE())</f>
        <v>#N/A</v>
      </c>
      <c r="AB271" s="20">
        <f>MATCH("R",$J272:$J$1000,0)</f>
        <v>6</v>
      </c>
      <c r="AC271" s="20">
        <f>ROW()</f>
        <v>271</v>
      </c>
      <c r="AD271" s="24" t="e">
        <f t="shared" ca="1" si="47"/>
        <v>#N/A</v>
      </c>
      <c r="AE271" t="str">
        <f t="shared" ca="1" si="46"/>
        <v>E</v>
      </c>
    </row>
    <row r="272" spans="1:31">
      <c r="A272"/>
      <c r="J272" s="12" t="str">
        <f>SSN_7!J2913</f>
        <v/>
      </c>
      <c r="K272" s="12" t="str">
        <f>SSN_7!K2913</f>
        <v xml:space="preserve">    </v>
      </c>
      <c r="L272" s="12" t="str">
        <f>SSN_7!L2913</f>
        <v xml:space="preserve"> 8.5</v>
      </c>
      <c r="M272" s="12" t="str">
        <f>SSN_7!M2913</f>
        <v xml:space="preserve"> 7.5</v>
      </c>
      <c r="N272" s="12" t="str">
        <f>SSN_7!N2913</f>
        <v xml:space="preserve"> 6.8</v>
      </c>
      <c r="O272" s="12" t="str">
        <f>SSN_7!O2913</f>
        <v xml:space="preserve"> 8.2</v>
      </c>
      <c r="P272" s="12" t="str">
        <f>SSN_7!P2913</f>
        <v>14.1</v>
      </c>
      <c r="Q272" s="12" t="str">
        <f>SSN_7!Q2913</f>
        <v>22.0</v>
      </c>
      <c r="R272" s="12" t="str">
        <f>SSN_7!R2913</f>
        <v xml:space="preserve"> 7.3</v>
      </c>
      <c r="S272" s="12" t="str">
        <f>SSN_7!S2913</f>
        <v xml:space="preserve"> 7.3</v>
      </c>
      <c r="T272" s="12" t="str">
        <f>SSN_7!T2913</f>
        <v xml:space="preserve"> 7.3</v>
      </c>
      <c r="U272" s="12" t="str">
        <f>SSN_7!U2913</f>
        <v xml:space="preserve"> 7.3</v>
      </c>
      <c r="V272" s="12" t="str">
        <f>SSN_7!V2913</f>
        <v xml:space="preserve"> 7.3</v>
      </c>
      <c r="X272" t="e">
        <f>VLOOKUP(K272,$X$1:Y$30,2,FALSE())</f>
        <v>#N/A</v>
      </c>
      <c r="AB272" s="20">
        <f>MATCH("R",$J273:$J$1000,0)</f>
        <v>5</v>
      </c>
      <c r="AC272" s="20">
        <f>ROW()</f>
        <v>272</v>
      </c>
      <c r="AD272" s="24" t="e">
        <f t="shared" ca="1" si="47"/>
        <v>#N/A</v>
      </c>
      <c r="AE272" t="str">
        <f t="shared" ca="1" si="46"/>
        <v>E</v>
      </c>
    </row>
    <row r="273" spans="1:31">
      <c r="A273"/>
      <c r="J273" s="12" t="str">
        <f>SSN_7!J2914</f>
        <v/>
      </c>
      <c r="K273" s="12" t="str">
        <f>SSN_7!K2914</f>
        <v xml:space="preserve">    </v>
      </c>
      <c r="L273" s="12" t="str">
        <f>SSN_7!L2914</f>
        <v xml:space="preserve"> 3.7</v>
      </c>
      <c r="M273" s="12" t="str">
        <f>SSN_7!M2914</f>
        <v xml:space="preserve"> 4.2</v>
      </c>
      <c r="N273" s="12" t="str">
        <f>SSN_7!N2914</f>
        <v xml:space="preserve"> 3.8</v>
      </c>
      <c r="O273" s="12" t="str">
        <f>SSN_7!O2914</f>
        <v xml:space="preserve"> 3.7</v>
      </c>
      <c r="P273" s="12" t="str">
        <f>SSN_7!P2914</f>
        <v xml:space="preserve"> 3.5</v>
      </c>
      <c r="Q273" s="12" t="str">
        <f>SSN_7!Q2914</f>
        <v xml:space="preserve"> 3.2</v>
      </c>
      <c r="R273" s="12" t="str">
        <f>SSN_7!R2914</f>
        <v xml:space="preserve"> 3.0</v>
      </c>
      <c r="S273" s="12" t="str">
        <f>SSN_7!S2914</f>
        <v xml:space="preserve"> 2.9</v>
      </c>
      <c r="T273" s="12" t="str">
        <f>SSN_7!T2914</f>
        <v xml:space="preserve"> 2.9</v>
      </c>
      <c r="U273" s="12" t="str">
        <f>SSN_7!U2914</f>
        <v xml:space="preserve"> 2.8</v>
      </c>
      <c r="V273" s="12" t="str">
        <f>SSN_7!V2914</f>
        <v xml:space="preserve"> 2.8</v>
      </c>
      <c r="X273" t="e">
        <f>VLOOKUP(K273,$X$1:Y$30,2,FALSE())</f>
        <v>#N/A</v>
      </c>
      <c r="AB273" s="20">
        <f>MATCH("R",$J274:$J$1000,0)</f>
        <v>4</v>
      </c>
      <c r="AC273" s="20">
        <f>ROW()</f>
        <v>273</v>
      </c>
      <c r="AD273" s="24" t="e">
        <f t="shared" ca="1" si="47"/>
        <v>#N/A</v>
      </c>
      <c r="AE273" t="str">
        <f t="shared" ca="1" si="46"/>
        <v>E</v>
      </c>
    </row>
    <row r="274" spans="1:31">
      <c r="A274"/>
      <c r="J274" s="12" t="str">
        <f>SSN_7!J2915</f>
        <v/>
      </c>
      <c r="K274" s="12" t="str">
        <f>SSN_7!K2915</f>
        <v xml:space="preserve">    </v>
      </c>
      <c r="L274" s="12" t="str">
        <f>SSN_7!L2915</f>
        <v xml:space="preserve"> 3.7</v>
      </c>
      <c r="M274" s="12" t="str">
        <f>SSN_7!M2915</f>
        <v xml:space="preserve"> 4.2</v>
      </c>
      <c r="N274" s="12" t="str">
        <f>SSN_7!N2915</f>
        <v xml:space="preserve"> 3.8</v>
      </c>
      <c r="O274" s="12" t="str">
        <f>SSN_7!O2915</f>
        <v xml:space="preserve"> 3.7</v>
      </c>
      <c r="P274" s="12" t="str">
        <f>SSN_7!P2915</f>
        <v xml:space="preserve"> 3.5</v>
      </c>
      <c r="Q274" s="12" t="str">
        <f>SSN_7!Q2915</f>
        <v xml:space="preserve"> 3.2</v>
      </c>
      <c r="R274" s="12" t="str">
        <f>SSN_7!R2915</f>
        <v xml:space="preserve"> 3.0</v>
      </c>
      <c r="S274" s="12" t="str">
        <f>SSN_7!S2915</f>
        <v xml:space="preserve"> 2.9</v>
      </c>
      <c r="T274" s="12" t="str">
        <f>SSN_7!T2915</f>
        <v xml:space="preserve"> 2.9</v>
      </c>
      <c r="U274" s="12" t="str">
        <f>SSN_7!U2915</f>
        <v xml:space="preserve"> 2.8</v>
      </c>
      <c r="V274" s="12" t="str">
        <f>SSN_7!V2915</f>
        <v xml:space="preserve"> 2.8</v>
      </c>
      <c r="X274" t="e">
        <f>VLOOKUP(K274,$X$1:Y$30,2,FALSE())</f>
        <v>#N/A</v>
      </c>
      <c r="AB274" s="20">
        <f>MATCH("R",$J275:$J$1000,0)</f>
        <v>3</v>
      </c>
      <c r="AC274" s="20">
        <f>ROW()</f>
        <v>274</v>
      </c>
      <c r="AD274" s="24" t="e">
        <f t="shared" ca="1" si="47"/>
        <v>#N/A</v>
      </c>
      <c r="AE274" t="str">
        <f t="shared" ca="1" si="46"/>
        <v>E</v>
      </c>
    </row>
    <row r="275" spans="1:31">
      <c r="A275"/>
      <c r="J275" s="12" t="str">
        <f>SSN_7!J2916</f>
        <v/>
      </c>
      <c r="K275" s="12" t="str">
        <f>SSN_7!K2916</f>
        <v xml:space="preserve">    </v>
      </c>
      <c r="L275" s="12" t="str">
        <f>SSN_7!L2916</f>
        <v xml:space="preserve">  41</v>
      </c>
      <c r="M275" s="12" t="str">
        <f>SSN_7!M2916</f>
        <v xml:space="preserve">  46</v>
      </c>
      <c r="N275" s="12" t="str">
        <f>SSN_7!N2916</f>
        <v xml:space="preserve">  48</v>
      </c>
      <c r="O275" s="12" t="str">
        <f>SSN_7!O2916</f>
        <v xml:space="preserve">  41</v>
      </c>
      <c r="P275" s="12" t="str">
        <f>SSN_7!P2916</f>
        <v xml:space="preserve">  26</v>
      </c>
      <c r="Q275" s="12" t="str">
        <f>SSN_7!Q2916</f>
        <v xml:space="preserve">  -3</v>
      </c>
      <c r="R275" s="12" t="str">
        <f>SSN_7!R2916</f>
        <v xml:space="preserve"> -12</v>
      </c>
      <c r="S275" s="12" t="str">
        <f>SSN_7!S2916</f>
        <v xml:space="preserve"> -11</v>
      </c>
      <c r="T275" s="12" t="str">
        <f>SSN_7!T2916</f>
        <v xml:space="preserve"> -11</v>
      </c>
      <c r="U275" s="12" t="str">
        <f>SSN_7!U2916</f>
        <v xml:space="preserve"> -10</v>
      </c>
      <c r="V275" s="12" t="str">
        <f>SSN_7!V2916</f>
        <v xml:space="preserve"> -10</v>
      </c>
      <c r="X275" t="e">
        <f>VLOOKUP(K275,$X$1:Y$30,2,FALSE())</f>
        <v>#N/A</v>
      </c>
      <c r="AB275" s="20">
        <f>MATCH("R",$J276:$J$1000,0)</f>
        <v>2</v>
      </c>
      <c r="AC275" s="20">
        <f>ROW()</f>
        <v>275</v>
      </c>
      <c r="AD275" s="24" t="e">
        <f t="shared" ca="1" si="47"/>
        <v>#N/A</v>
      </c>
      <c r="AE275" t="str">
        <f t="shared" ca="1" si="46"/>
        <v>E</v>
      </c>
    </row>
    <row r="276" spans="1:31">
      <c r="A276"/>
      <c r="J276" s="12" t="str">
        <f>SSN_7!J2917</f>
        <v/>
      </c>
      <c r="K276" s="12" t="str">
        <f>SSN_7!K2917</f>
        <v/>
      </c>
      <c r="L276" s="12" t="str">
        <f>SSN_7!L2917</f>
        <v/>
      </c>
      <c r="M276" s="12" t="str">
        <f>SSN_7!M2917</f>
        <v/>
      </c>
      <c r="N276" s="12" t="str">
        <f>SSN_7!N2917</f>
        <v/>
      </c>
      <c r="O276" s="12" t="str">
        <f>SSN_7!O2917</f>
        <v/>
      </c>
      <c r="P276" s="12" t="str">
        <f>SSN_7!P2917</f>
        <v/>
      </c>
      <c r="Q276" s="12" t="str">
        <f>SSN_7!Q2917</f>
        <v/>
      </c>
      <c r="R276" s="12" t="str">
        <f>SSN_7!R2917</f>
        <v/>
      </c>
      <c r="S276" s="12" t="str">
        <f>SSN_7!S2917</f>
        <v/>
      </c>
      <c r="T276" s="12" t="str">
        <f>SSN_7!T2917</f>
        <v/>
      </c>
      <c r="U276" s="12" t="str">
        <f>SSN_7!U2917</f>
        <v/>
      </c>
      <c r="V276" s="12" t="str">
        <f>SSN_7!V2917</f>
        <v/>
      </c>
      <c r="X276" t="e">
        <f>VLOOKUP(K276,$X$1:Y$30,2,FALSE())</f>
        <v>#N/A</v>
      </c>
      <c r="AB276" s="20">
        <f>MATCH("R",$J277:$J$1000,0)</f>
        <v>1</v>
      </c>
      <c r="AC276" s="20">
        <f>ROW()</f>
        <v>276</v>
      </c>
      <c r="AD276" s="24" t="e">
        <f t="shared" ca="1" si="47"/>
        <v>#N/A</v>
      </c>
      <c r="AE276" t="str">
        <f t="shared" ca="1" si="46"/>
        <v>E</v>
      </c>
    </row>
    <row r="277" spans="1:31">
      <c r="A277"/>
      <c r="J277" s="12" t="str">
        <f>SSN_7!J2918</f>
        <v>R</v>
      </c>
      <c r="K277" s="12" t="str">
        <f>SSN_7!K2918</f>
        <v>10.0</v>
      </c>
      <c r="L277" s="12" t="str">
        <f>SSN_7!L2918</f>
        <v xml:space="preserve"> 5.0</v>
      </c>
      <c r="M277" s="12" t="str">
        <f>SSN_7!M2918</f>
        <v xml:space="preserve"> 2.0</v>
      </c>
      <c r="N277" s="12" t="str">
        <f>SSN_7!N2918</f>
        <v xml:space="preserve"> 4.0</v>
      </c>
      <c r="O277" s="12" t="str">
        <f>SSN_7!O2918</f>
        <v xml:space="preserve"> 5.4</v>
      </c>
      <c r="P277" s="12" t="str">
        <f>SSN_7!P2918</f>
        <v xml:space="preserve"> 7.3</v>
      </c>
      <c r="Q277" s="12" t="str">
        <f>SSN_7!Q2918</f>
        <v>10.2</v>
      </c>
      <c r="R277" s="12" t="str">
        <f>SSN_7!R2918</f>
        <v>14.4</v>
      </c>
      <c r="S277" s="12" t="str">
        <f>SSN_7!S2918</f>
        <v>18.2</v>
      </c>
      <c r="T277" s="12" t="str">
        <f>SSN_7!T2918</f>
        <v>21.5</v>
      </c>
      <c r="U277" s="12" t="str">
        <f>SSN_7!U2918</f>
        <v>25.0</v>
      </c>
      <c r="V277" s="12" t="str">
        <f>SSN_7!V2918</f>
        <v>29.0</v>
      </c>
      <c r="X277" t="str">
        <f>VLOOKUP(K277,$X$1:Y$30,2,FALSE())</f>
        <v>1000</v>
      </c>
      <c r="AB277" s="20">
        <f>MATCH("R",$J278:$J$1000,0)</f>
        <v>32</v>
      </c>
      <c r="AC277" s="20">
        <f>ROW()</f>
        <v>277</v>
      </c>
      <c r="AD277" s="24" t="e">
        <f t="shared" ca="1" si="47"/>
        <v>#N/A</v>
      </c>
      <c r="AE277" t="str">
        <f t="shared" ca="1" si="46"/>
        <v>E</v>
      </c>
    </row>
    <row r="278" spans="1:31">
      <c r="A278"/>
      <c r="J278" s="12" t="str">
        <f>SSN_7!J2919</f>
        <v/>
      </c>
      <c r="K278" s="12" t="str">
        <f>SSN_7!K2919</f>
        <v xml:space="preserve">    </v>
      </c>
      <c r="L278" s="12" t="str">
        <f>SSN_7!L2919</f>
        <v xml:space="preserve"> 1F2</v>
      </c>
      <c r="M278" s="12" t="str">
        <f>SSN_7!M2919</f>
        <v xml:space="preserve"> 1F2</v>
      </c>
      <c r="N278" s="12" t="str">
        <f>SSN_7!N2919</f>
        <v xml:space="preserve"> 1F2</v>
      </c>
      <c r="O278" s="12" t="str">
        <f>SSN_7!O2919</f>
        <v xml:space="preserve"> 1F2</v>
      </c>
      <c r="P278" s="12" t="str">
        <f>SSN_7!P2919</f>
        <v xml:space="preserve"> 1F2</v>
      </c>
      <c r="Q278" s="12" t="str">
        <f>SSN_7!Q2919</f>
        <v xml:space="preserve"> 1F2</v>
      </c>
      <c r="R278" s="12" t="str">
        <f>SSN_7!R2919</f>
        <v xml:space="preserve"> 1F2</v>
      </c>
      <c r="S278" s="12" t="str">
        <f>SSN_7!S2919</f>
        <v xml:space="preserve"> 1F2</v>
      </c>
      <c r="T278" s="12" t="str">
        <f>SSN_7!T2919</f>
        <v xml:space="preserve"> 1F2</v>
      </c>
      <c r="U278" s="12" t="str">
        <f>SSN_7!U2919</f>
        <v xml:space="preserve"> 1F2</v>
      </c>
      <c r="V278" s="12" t="str">
        <f>SSN_7!V2919</f>
        <v xml:space="preserve"> 1F2</v>
      </c>
      <c r="X278" t="e">
        <f>VLOOKUP(K278,$X$1:Y$30,2,FALSE())</f>
        <v>#N/A</v>
      </c>
      <c r="AB278" s="20">
        <f>MATCH("R",$J279:$J$1000,0)</f>
        <v>31</v>
      </c>
      <c r="AC278" s="20">
        <f>ROW()</f>
        <v>278</v>
      </c>
      <c r="AD278" s="24" t="e">
        <f t="shared" ca="1" si="47"/>
        <v>#N/A</v>
      </c>
      <c r="AE278" t="str">
        <f t="shared" ca="1" si="46"/>
        <v>E</v>
      </c>
    </row>
    <row r="279" spans="1:31">
      <c r="A279"/>
      <c r="J279" s="12" t="str">
        <f>SSN_7!J2920</f>
        <v/>
      </c>
      <c r="K279" s="12" t="str">
        <f>SSN_7!K2920</f>
        <v xml:space="preserve">    </v>
      </c>
      <c r="L279" s="12" t="str">
        <f>SSN_7!L2920</f>
        <v>68.5</v>
      </c>
      <c r="M279" s="12" t="str">
        <f>SSN_7!M2920</f>
        <v>59.9</v>
      </c>
      <c r="N279" s="12" t="str">
        <f>SSN_7!N2920</f>
        <v>63.2</v>
      </c>
      <c r="O279" s="12" t="str">
        <f>SSN_7!O2920</f>
        <v>68.5</v>
      </c>
      <c r="P279" s="12" t="str">
        <f>SSN_7!P2920</f>
        <v>68.5</v>
      </c>
      <c r="Q279" s="12" t="str">
        <f>SSN_7!Q2920</f>
        <v>68.5</v>
      </c>
      <c r="R279" s="12" t="str">
        <f>SSN_7!R2920</f>
        <v>68.5</v>
      </c>
      <c r="S279" s="12" t="str">
        <f>SSN_7!S2920</f>
        <v>68.5</v>
      </c>
      <c r="T279" s="12" t="str">
        <f>SSN_7!T2920</f>
        <v>68.5</v>
      </c>
      <c r="U279" s="12" t="str">
        <f>SSN_7!U2920</f>
        <v>68.5</v>
      </c>
      <c r="V279" s="12" t="str">
        <f>SSN_7!V2920</f>
        <v>68.5</v>
      </c>
      <c r="X279" t="e">
        <f>VLOOKUP(K279,$X$1:Y$30,2,FALSE())</f>
        <v>#N/A</v>
      </c>
      <c r="AB279" s="20">
        <f>MATCH("R",$J280:$J$1000,0)</f>
        <v>30</v>
      </c>
      <c r="AC279" s="20">
        <f>ROW()</f>
        <v>279</v>
      </c>
      <c r="AD279" s="24" t="e">
        <f t="shared" ca="1" si="47"/>
        <v>#N/A</v>
      </c>
      <c r="AE279" t="str">
        <f t="shared" ca="1" si="46"/>
        <v>E</v>
      </c>
    </row>
    <row r="280" spans="1:31">
      <c r="A280"/>
      <c r="J280" s="12" t="str">
        <f>SSN_7!J2921</f>
        <v/>
      </c>
      <c r="K280" s="12" t="str">
        <f>SSN_7!K2921</f>
        <v xml:space="preserve">    </v>
      </c>
      <c r="L280" s="12" t="str">
        <f>SSN_7!L2921</f>
        <v xml:space="preserve"> 3.2</v>
      </c>
      <c r="M280" s="12" t="str">
        <f>SSN_7!M2921</f>
        <v xml:space="preserve"> 2.3</v>
      </c>
      <c r="N280" s="12" t="str">
        <f>SSN_7!N2921</f>
        <v xml:space="preserve"> 2.5</v>
      </c>
      <c r="O280" s="12" t="str">
        <f>SSN_7!O2921</f>
        <v xml:space="preserve"> 3.2</v>
      </c>
      <c r="P280" s="12" t="str">
        <f>SSN_7!P2921</f>
        <v xml:space="preserve"> 3.2</v>
      </c>
      <c r="Q280" s="12" t="str">
        <f>SSN_7!Q2921</f>
        <v xml:space="preserve"> 3.2</v>
      </c>
      <c r="R280" s="12" t="str">
        <f>SSN_7!R2921</f>
        <v xml:space="preserve"> 3.2</v>
      </c>
      <c r="S280" s="12" t="str">
        <f>SSN_7!S2921</f>
        <v xml:space="preserve"> 3.2</v>
      </c>
      <c r="T280" s="12" t="str">
        <f>SSN_7!T2921</f>
        <v xml:space="preserve"> 3.2</v>
      </c>
      <c r="U280" s="12" t="str">
        <f>SSN_7!U2921</f>
        <v xml:space="preserve"> 3.2</v>
      </c>
      <c r="V280" s="12" t="str">
        <f>SSN_7!V2921</f>
        <v xml:space="preserve"> 3.2</v>
      </c>
      <c r="X280" t="e">
        <f>VLOOKUP(K280,$X$1:Y$30,2,FALSE())</f>
        <v>#N/A</v>
      </c>
      <c r="AB280" s="20">
        <f>MATCH("R",$J281:$J$1000,0)</f>
        <v>29</v>
      </c>
      <c r="AC280" s="20">
        <f>ROW()</f>
        <v>280</v>
      </c>
      <c r="AD280" s="24" t="e">
        <f t="shared" ca="1" si="47"/>
        <v>#N/A</v>
      </c>
      <c r="AE280" t="str">
        <f t="shared" ca="1" si="46"/>
        <v>E</v>
      </c>
    </row>
    <row r="281" spans="1:31">
      <c r="A281"/>
      <c r="J281" s="12" t="str">
        <f>SSN_7!J2922</f>
        <v/>
      </c>
      <c r="K281" s="12" t="str">
        <f>SSN_7!K2922</f>
        <v xml:space="preserve">    </v>
      </c>
      <c r="L281" s="12" t="str">
        <f>SSN_7!L2922</f>
        <v xml:space="preserve"> 442</v>
      </c>
      <c r="M281" s="12" t="str">
        <f>SSN_7!M2922</f>
        <v xml:space="preserve"> 294</v>
      </c>
      <c r="N281" s="12" t="str">
        <f>SSN_7!N2922</f>
        <v xml:space="preserve"> 339</v>
      </c>
      <c r="O281" s="12" t="str">
        <f>SSN_7!O2922</f>
        <v xml:space="preserve"> 442</v>
      </c>
      <c r="P281" s="12" t="str">
        <f>SSN_7!P2922</f>
        <v xml:space="preserve"> 442</v>
      </c>
      <c r="Q281" s="12" t="str">
        <f>SSN_7!Q2922</f>
        <v xml:space="preserve"> 442</v>
      </c>
      <c r="R281" s="12" t="str">
        <f>SSN_7!R2922</f>
        <v xml:space="preserve"> 442</v>
      </c>
      <c r="S281" s="12" t="str">
        <f>SSN_7!S2922</f>
        <v xml:space="preserve"> 442</v>
      </c>
      <c r="T281" s="12" t="str">
        <f>SSN_7!T2922</f>
        <v xml:space="preserve"> 442</v>
      </c>
      <c r="U281" s="12" t="str">
        <f>SSN_7!U2922</f>
        <v xml:space="preserve"> 442</v>
      </c>
      <c r="V281" s="12" t="str">
        <f>SSN_7!V2922</f>
        <v xml:space="preserve"> 442</v>
      </c>
      <c r="X281" t="e">
        <f>VLOOKUP(K281,$X$1:Y$30,2,FALSE())</f>
        <v>#N/A</v>
      </c>
      <c r="AB281" s="20">
        <f>MATCH("R",$J282:$J$1000,0)</f>
        <v>28</v>
      </c>
      <c r="AC281" s="20">
        <f>ROW()</f>
        <v>281</v>
      </c>
      <c r="AD281" s="24" t="e">
        <f t="shared" ca="1" si="47"/>
        <v>#N/A</v>
      </c>
      <c r="AE281" t="str">
        <f t="shared" ca="1" si="46"/>
        <v>E</v>
      </c>
    </row>
    <row r="282" spans="1:31">
      <c r="A282"/>
      <c r="J282" s="12" t="str">
        <f>SSN_7!J2923</f>
        <v/>
      </c>
      <c r="K282" s="12" t="str">
        <f>SSN_7!K2923</f>
        <v xml:space="preserve">    </v>
      </c>
      <c r="L282" s="12" t="str">
        <f>SSN_7!L2923</f>
        <v>0.50</v>
      </c>
      <c r="M282" s="12" t="str">
        <f>SSN_7!M2923</f>
        <v>1.00</v>
      </c>
      <c r="N282" s="12" t="str">
        <f>SSN_7!N2923</f>
        <v>0.85</v>
      </c>
      <c r="O282" s="12" t="str">
        <f>SSN_7!O2923</f>
        <v>0.34</v>
      </c>
      <c r="P282" s="12" t="str">
        <f>SSN_7!P2923</f>
        <v>0.01</v>
      </c>
      <c r="Q282" s="12" t="str">
        <f>SSN_7!Q2923</f>
        <v>0.00</v>
      </c>
      <c r="R282" s="12" t="str">
        <f>SSN_7!R2923</f>
        <v>0.00</v>
      </c>
      <c r="S282" s="12" t="str">
        <f>SSN_7!S2923</f>
        <v>0.00</v>
      </c>
      <c r="T282" s="12" t="str">
        <f>SSN_7!T2923</f>
        <v>0.00</v>
      </c>
      <c r="U282" s="12" t="str">
        <f>SSN_7!U2923</f>
        <v>0.00</v>
      </c>
      <c r="V282" s="12" t="str">
        <f>SSN_7!V2923</f>
        <v>0.00</v>
      </c>
      <c r="X282" t="e">
        <f>VLOOKUP(K282,$X$1:Y$30,2,FALSE())</f>
        <v>#N/A</v>
      </c>
      <c r="AB282" s="20">
        <f>MATCH("R",$J283:$J$1000,0)</f>
        <v>27</v>
      </c>
      <c r="AC282" s="20">
        <f>ROW()</f>
        <v>282</v>
      </c>
      <c r="AD282" s="24" t="e">
        <f t="shared" ca="1" si="47"/>
        <v>#N/A</v>
      </c>
      <c r="AE282" t="str">
        <f t="shared" ca="1" si="46"/>
        <v>E</v>
      </c>
    </row>
    <row r="283" spans="1:31">
      <c r="A283"/>
      <c r="J283" s="12" t="str">
        <f>SSN_7!J2924</f>
        <v/>
      </c>
      <c r="K283" s="12" t="str">
        <f>SSN_7!K2924</f>
        <v xml:space="preserve">    </v>
      </c>
      <c r="L283" s="12" t="str">
        <f>SSN_7!L2924</f>
        <v xml:space="preserve"> 111</v>
      </c>
      <c r="M283" s="12" t="str">
        <f>SSN_7!M2924</f>
        <v xml:space="preserve">  98</v>
      </c>
      <c r="N283" s="12" t="str">
        <f>SSN_7!N2924</f>
        <v xml:space="preserve"> 105</v>
      </c>
      <c r="O283" s="12" t="str">
        <f>SSN_7!O2924</f>
        <v xml:space="preserve"> 114</v>
      </c>
      <c r="P283" s="12" t="str">
        <f>SSN_7!P2924</f>
        <v xml:space="preserve"> 132</v>
      </c>
      <c r="Q283" s="12" t="str">
        <f>SSN_7!Q2924</f>
        <v xml:space="preserve"> 180</v>
      </c>
      <c r="R283" s="12" t="str">
        <f>SSN_7!R2924</f>
        <v xml:space="preserve"> 183</v>
      </c>
      <c r="S283" s="12" t="str">
        <f>SSN_7!S2924</f>
        <v xml:space="preserve"> 185</v>
      </c>
      <c r="T283" s="12" t="str">
        <f>SSN_7!T2924</f>
        <v xml:space="preserve"> 187</v>
      </c>
      <c r="U283" s="12" t="str">
        <f>SSN_7!U2924</f>
        <v xml:space="preserve"> 188</v>
      </c>
      <c r="V283" s="12" t="str">
        <f>SSN_7!V2924</f>
        <v xml:space="preserve"> 189</v>
      </c>
      <c r="X283" t="e">
        <f>VLOOKUP(K283,$X$1:Y$30,2,FALSE())</f>
        <v>#N/A</v>
      </c>
      <c r="AB283" s="20">
        <f>MATCH("R",$J284:$J$1000,0)</f>
        <v>26</v>
      </c>
      <c r="AC283" s="20">
        <f>ROW()</f>
        <v>283</v>
      </c>
      <c r="AD283" s="24" t="e">
        <f t="shared" ca="1" si="47"/>
        <v>#N/A</v>
      </c>
      <c r="AE283" t="str">
        <f t="shared" ca="1" si="46"/>
        <v>E</v>
      </c>
    </row>
    <row r="284" spans="1:31">
      <c r="A284"/>
      <c r="J284" s="12" t="str">
        <f>SSN_7!J2925</f>
        <v/>
      </c>
      <c r="K284" s="12" t="str">
        <f>SSN_7!K2925</f>
        <v xml:space="preserve">    </v>
      </c>
      <c r="L284" s="12" t="str">
        <f>SSN_7!L2925</f>
        <v xml:space="preserve">  26</v>
      </c>
      <c r="M284" s="12" t="str">
        <f>SSN_7!M2925</f>
        <v xml:space="preserve">  31</v>
      </c>
      <c r="N284" s="12" t="str">
        <f>SSN_7!N2925</f>
        <v xml:space="preserve">  31</v>
      </c>
      <c r="O284" s="12" t="str">
        <f>SSN_7!O2925</f>
        <v xml:space="preserve">  25</v>
      </c>
      <c r="P284" s="12" t="str">
        <f>SSN_7!P2925</f>
        <v xml:space="preserve">   9</v>
      </c>
      <c r="Q284" s="12" t="str">
        <f>SSN_7!Q2925</f>
        <v xml:space="preserve"> -36</v>
      </c>
      <c r="R284" s="12" t="str">
        <f>SSN_7!R2925</f>
        <v xml:space="preserve"> -36</v>
      </c>
      <c r="S284" s="12" t="str">
        <f>SSN_7!S2925</f>
        <v xml:space="preserve"> -36</v>
      </c>
      <c r="T284" s="12" t="str">
        <f>SSN_7!T2925</f>
        <v xml:space="preserve"> -36</v>
      </c>
      <c r="U284" s="12" t="str">
        <f>SSN_7!U2925</f>
        <v xml:space="preserve"> -36</v>
      </c>
      <c r="V284" s="12" t="str">
        <f>SSN_7!V2925</f>
        <v xml:space="preserve"> -36</v>
      </c>
      <c r="X284" t="e">
        <f>VLOOKUP(K284,$X$1:Y$30,2,FALSE())</f>
        <v>#N/A</v>
      </c>
      <c r="AB284" s="20">
        <f>MATCH("R",$J285:$J$1000,0)</f>
        <v>25</v>
      </c>
      <c r="AC284" s="20">
        <f>ROW()</f>
        <v>284</v>
      </c>
      <c r="AD284" s="24" t="e">
        <f t="shared" ca="1" si="47"/>
        <v>#N/A</v>
      </c>
      <c r="AE284" t="str">
        <f t="shared" ca="1" si="46"/>
        <v>E</v>
      </c>
    </row>
    <row r="285" spans="1:31">
      <c r="A285"/>
      <c r="J285" s="12" t="str">
        <f>SSN_7!J2926</f>
        <v/>
      </c>
      <c r="K285" s="12" t="str">
        <f>SSN_7!K2926</f>
        <v xml:space="preserve">    </v>
      </c>
      <c r="L285" s="12" t="str">
        <f>SSN_7!L2926</f>
        <v xml:space="preserve"> -91</v>
      </c>
      <c r="M285" s="12" t="str">
        <f>SSN_7!M2926</f>
        <v xml:space="preserve"> -78</v>
      </c>
      <c r="N285" s="12" t="str">
        <f>SSN_7!N2926</f>
        <v xml:space="preserve"> -85</v>
      </c>
      <c r="O285" s="12" t="str">
        <f>SSN_7!O2926</f>
        <v xml:space="preserve"> -94</v>
      </c>
      <c r="P285" s="12" t="str">
        <f>SSN_7!P2926</f>
        <v>-112</v>
      </c>
      <c r="Q285" s="12" t="str">
        <f>SSN_7!Q2926</f>
        <v>-160</v>
      </c>
      <c r="R285" s="12" t="str">
        <f>SSN_7!R2926</f>
        <v>-163</v>
      </c>
      <c r="S285" s="12" t="str">
        <f>SSN_7!S2926</f>
        <v>-165</v>
      </c>
      <c r="T285" s="12" t="str">
        <f>SSN_7!T2926</f>
        <v>-167</v>
      </c>
      <c r="U285" s="12" t="str">
        <f>SSN_7!U2926</f>
        <v>-168</v>
      </c>
      <c r="V285" s="12" t="str">
        <f>SSN_7!V2926</f>
        <v>-169</v>
      </c>
      <c r="X285" t="e">
        <f>VLOOKUP(K285,$X$1:Y$30,2,FALSE())</f>
        <v>#N/A</v>
      </c>
      <c r="AB285" s="20">
        <f>MATCH("R",$J286:$J$1000,0)</f>
        <v>24</v>
      </c>
      <c r="AC285" s="20">
        <f>ROW()</f>
        <v>285</v>
      </c>
      <c r="AD285" s="24" t="e">
        <f t="shared" ca="1" si="47"/>
        <v>#N/A</v>
      </c>
      <c r="AE285" t="str">
        <f t="shared" ca="1" si="46"/>
        <v>E</v>
      </c>
    </row>
    <row r="286" spans="1:31">
      <c r="A286"/>
      <c r="J286" s="12" t="str">
        <f>SSN_7!J2927</f>
        <v/>
      </c>
      <c r="K286" s="12" t="str">
        <f>SSN_7!K2927</f>
        <v xml:space="preserve">    </v>
      </c>
      <c r="L286" s="12" t="str">
        <f>SSN_7!L2927</f>
        <v>-148</v>
      </c>
      <c r="M286" s="12" t="str">
        <f>SSN_7!M2927</f>
        <v>-136</v>
      </c>
      <c r="N286" s="12" t="str">
        <f>SSN_7!N2927</f>
        <v>-145</v>
      </c>
      <c r="O286" s="12" t="str">
        <f>SSN_7!O2927</f>
        <v>-149</v>
      </c>
      <c r="P286" s="12" t="str">
        <f>SSN_7!P2927</f>
        <v>-154</v>
      </c>
      <c r="Q286" s="12" t="str">
        <f>SSN_7!Q2927</f>
        <v>-159</v>
      </c>
      <c r="R286" s="12" t="str">
        <f>SSN_7!R2927</f>
        <v>-164</v>
      </c>
      <c r="S286" s="12" t="str">
        <f>SSN_7!S2927</f>
        <v>-167</v>
      </c>
      <c r="T286" s="12" t="str">
        <f>SSN_7!T2927</f>
        <v>-169</v>
      </c>
      <c r="U286" s="12" t="str">
        <f>SSN_7!U2927</f>
        <v>-170</v>
      </c>
      <c r="V286" s="12" t="str">
        <f>SSN_7!V2927</f>
        <v>-172</v>
      </c>
      <c r="X286" t="e">
        <f>VLOOKUP(K286,$X$1:Y$30,2,FALSE())</f>
        <v>#N/A</v>
      </c>
      <c r="AB286" s="20">
        <f>MATCH("R",$J287:$J$1000,0)</f>
        <v>23</v>
      </c>
      <c r="AC286" s="20">
        <f>ROW()</f>
        <v>286</v>
      </c>
      <c r="AD286" s="24" t="e">
        <f t="shared" ca="1" si="47"/>
        <v>#N/A</v>
      </c>
      <c r="AE286" t="str">
        <f t="shared" ca="1" si="46"/>
        <v>E</v>
      </c>
    </row>
    <row r="287" spans="1:31">
      <c r="A287"/>
      <c r="J287" s="12" t="str">
        <f>SSN_7!J2928</f>
        <v/>
      </c>
      <c r="K287" s="12" t="str">
        <f>SSN_7!K2928</f>
        <v xml:space="preserve">    </v>
      </c>
      <c r="L287" s="12" t="str">
        <f>SSN_7!L2928</f>
        <v xml:space="preserve">  57</v>
      </c>
      <c r="M287" s="12" t="str">
        <f>SSN_7!M2928</f>
        <v xml:space="preserve">  58</v>
      </c>
      <c r="N287" s="12" t="str">
        <f>SSN_7!N2928</f>
        <v xml:space="preserve">  60</v>
      </c>
      <c r="O287" s="12" t="str">
        <f>SSN_7!O2928</f>
        <v xml:space="preserve">  55</v>
      </c>
      <c r="P287" s="12" t="str">
        <f>SSN_7!P2928</f>
        <v xml:space="preserve">  42</v>
      </c>
      <c r="Q287" s="12" t="str">
        <f>SSN_7!Q2928</f>
        <v xml:space="preserve">  -1</v>
      </c>
      <c r="R287" s="12" t="str">
        <f>SSN_7!R2928</f>
        <v xml:space="preserve">   1</v>
      </c>
      <c r="S287" s="12" t="str">
        <f>SSN_7!S2928</f>
        <v xml:space="preserve">   1</v>
      </c>
      <c r="T287" s="12" t="str">
        <f>SSN_7!T2928</f>
        <v xml:space="preserve">   2</v>
      </c>
      <c r="U287" s="12" t="str">
        <f>SSN_7!U2928</f>
        <v xml:space="preserve">   2</v>
      </c>
      <c r="V287" s="12" t="str">
        <f>SSN_7!V2928</f>
        <v xml:space="preserve">   3</v>
      </c>
      <c r="X287" t="e">
        <f>VLOOKUP(K287,$X$1:Y$30,2,FALSE())</f>
        <v>#N/A</v>
      </c>
      <c r="AB287" s="20">
        <f>MATCH("R",$J288:$J$1000,0)</f>
        <v>22</v>
      </c>
      <c r="AC287" s="20">
        <f>ROW()</f>
        <v>287</v>
      </c>
      <c r="AD287" s="24" t="e">
        <f t="shared" ca="1" si="47"/>
        <v>#N/A</v>
      </c>
      <c r="AE287" t="str">
        <f t="shared" ca="1" si="46"/>
        <v>E</v>
      </c>
    </row>
    <row r="288" spans="1:31">
      <c r="A288"/>
      <c r="J288" s="12" t="str">
        <f>SSN_7!J2929</f>
        <v/>
      </c>
      <c r="K288" s="12" t="str">
        <f>SSN_7!K2929</f>
        <v xml:space="preserve">    </v>
      </c>
      <c r="L288" s="12" t="str">
        <f>SSN_7!L2929</f>
        <v xml:space="preserve">  32</v>
      </c>
      <c r="M288" s="12" t="str">
        <f>SSN_7!M2929</f>
        <v xml:space="preserve">  26</v>
      </c>
      <c r="N288" s="12" t="str">
        <f>SSN_7!N2929</f>
        <v xml:space="preserve">  26</v>
      </c>
      <c r="O288" s="12" t="str">
        <f>SSN_7!O2929</f>
        <v xml:space="preserve">  34</v>
      </c>
      <c r="P288" s="12" t="str">
        <f>SSN_7!P2929</f>
        <v xml:space="preserve">  54</v>
      </c>
      <c r="Q288" s="12" t="str">
        <f>SSN_7!Q2929</f>
        <v xml:space="preserve">  85</v>
      </c>
      <c r="R288" s="12" t="str">
        <f>SSN_7!R2929</f>
        <v xml:space="preserve">  84</v>
      </c>
      <c r="S288" s="12" t="str">
        <f>SSN_7!S2929</f>
        <v xml:space="preserve">  83</v>
      </c>
      <c r="T288" s="12" t="str">
        <f>SSN_7!T2929</f>
        <v xml:space="preserve">  82</v>
      </c>
      <c r="U288" s="12" t="str">
        <f>SSN_7!U2929</f>
        <v xml:space="preserve">  82</v>
      </c>
      <c r="V288" s="12" t="str">
        <f>SSN_7!V2929</f>
        <v xml:space="preserve">  82</v>
      </c>
      <c r="X288" t="e">
        <f>VLOOKUP(K288,$X$1:Y$30,2,FALSE())</f>
        <v>#N/A</v>
      </c>
      <c r="AB288" s="20">
        <f>MATCH("R",$J289:$J$1000,0)</f>
        <v>21</v>
      </c>
      <c r="AC288" s="20">
        <f>ROW()</f>
        <v>288</v>
      </c>
      <c r="AD288" s="24" t="e">
        <f t="shared" ca="1" si="47"/>
        <v>#N/A</v>
      </c>
      <c r="AE288" t="str">
        <f t="shared" ca="1" si="46"/>
        <v>E</v>
      </c>
    </row>
    <row r="289" spans="1:31">
      <c r="A289"/>
      <c r="J289" s="12" t="str">
        <f>SSN_7!J2930</f>
        <v/>
      </c>
      <c r="K289" s="12" t="str">
        <f>SSN_7!K2930</f>
        <v xml:space="preserve">    </v>
      </c>
      <c r="L289" s="12" t="str">
        <f>SSN_7!L2930</f>
        <v>0.01</v>
      </c>
      <c r="M289" s="12" t="str">
        <f>SSN_7!M2930</f>
        <v>0.01</v>
      </c>
      <c r="N289" s="12" t="str">
        <f>SSN_7!N2930</f>
        <v>0.01</v>
      </c>
      <c r="O289" s="12" t="str">
        <f>SSN_7!O2930</f>
        <v>0.01</v>
      </c>
      <c r="P289" s="12" t="str">
        <f>SSN_7!P2930</f>
        <v>0.01</v>
      </c>
      <c r="Q289" s="12" t="str">
        <f>SSN_7!Q2930</f>
        <v>0.00</v>
      </c>
      <c r="R289" s="12" t="str">
        <f>SSN_7!R2930</f>
        <v>0.00</v>
      </c>
      <c r="S289" s="12" t="str">
        <f>SSN_7!S2930</f>
        <v>0.00</v>
      </c>
      <c r="T289" s="12" t="str">
        <f>SSN_7!T2930</f>
        <v>0.00</v>
      </c>
      <c r="U289" s="12" t="str">
        <f>SSN_7!U2930</f>
        <v>0.00</v>
      </c>
      <c r="V289" s="12" t="str">
        <f>SSN_7!V2930</f>
        <v>0.00</v>
      </c>
      <c r="X289" t="e">
        <f>VLOOKUP(K289,$X$1:Y$30,2,FALSE())</f>
        <v>#N/A</v>
      </c>
      <c r="AB289" s="20">
        <f>MATCH("R",$J290:$J$1000,0)</f>
        <v>20</v>
      </c>
      <c r="AC289" s="20">
        <f>ROW()</f>
        <v>289</v>
      </c>
      <c r="AD289" s="24" t="e">
        <f t="shared" ca="1" si="47"/>
        <v>#N/A</v>
      </c>
      <c r="AE289" t="str">
        <f t="shared" ca="1" si="46"/>
        <v>E</v>
      </c>
    </row>
    <row r="290" spans="1:31">
      <c r="A290"/>
      <c r="J290" s="12" t="str">
        <f>SSN_7!J2931</f>
        <v/>
      </c>
      <c r="K290" s="12" t="str">
        <f>SSN_7!K2931</f>
        <v xml:space="preserve">    </v>
      </c>
      <c r="L290" s="12" t="str">
        <f>SSN_7!L2931</f>
        <v>0.00</v>
      </c>
      <c r="M290" s="12" t="str">
        <f>SSN_7!M2931</f>
        <v>0.00</v>
      </c>
      <c r="N290" s="12" t="str">
        <f>SSN_7!N2931</f>
        <v>0.00</v>
      </c>
      <c r="O290" s="12" t="str">
        <f>SSN_7!O2931</f>
        <v>0.00</v>
      </c>
      <c r="P290" s="12" t="str">
        <f>SSN_7!P2931</f>
        <v>0.00</v>
      </c>
      <c r="Q290" s="12" t="str">
        <f>SSN_7!Q2931</f>
        <v>0.00</v>
      </c>
      <c r="R290" s="12" t="str">
        <f>SSN_7!R2931</f>
        <v>0.00</v>
      </c>
      <c r="S290" s="12" t="str">
        <f>SSN_7!S2931</f>
        <v>0.00</v>
      </c>
      <c r="T290" s="12" t="str">
        <f>SSN_7!T2931</f>
        <v>0.00</v>
      </c>
      <c r="U290" s="12" t="str">
        <f>SSN_7!U2931</f>
        <v>0.00</v>
      </c>
      <c r="V290" s="12" t="str">
        <f>SSN_7!V2931</f>
        <v>0.00</v>
      </c>
      <c r="X290" t="e">
        <f>VLOOKUP(K290,$X$1:Y$30,2,FALSE())</f>
        <v>#N/A</v>
      </c>
      <c r="AB290" s="20">
        <f>MATCH("R",$J291:$J$1000,0)</f>
        <v>19</v>
      </c>
      <c r="AC290" s="20">
        <f>ROW()</f>
        <v>290</v>
      </c>
      <c r="AD290" s="24" t="e">
        <f t="shared" ca="1" si="47"/>
        <v>#N/A</v>
      </c>
      <c r="AE290" t="str">
        <f t="shared" ca="1" si="46"/>
        <v>E</v>
      </c>
    </row>
    <row r="291" spans="1:31">
      <c r="A291"/>
      <c r="J291" s="12" t="str">
        <f>SSN_7!J2932</f>
        <v/>
      </c>
      <c r="K291" s="12" t="str">
        <f>SSN_7!K2932</f>
        <v xml:space="preserve">    </v>
      </c>
      <c r="L291" s="12" t="str">
        <f>SSN_7!L2932</f>
        <v>0.08</v>
      </c>
      <c r="M291" s="12" t="str">
        <f>SSN_7!M2932</f>
        <v>0.07</v>
      </c>
      <c r="N291" s="12" t="str">
        <f>SSN_7!N2932</f>
        <v>0.09</v>
      </c>
      <c r="O291" s="12" t="str">
        <f>SSN_7!O2932</f>
        <v>0.07</v>
      </c>
      <c r="P291" s="12" t="str">
        <f>SSN_7!P2932</f>
        <v>0.04</v>
      </c>
      <c r="Q291" s="12" t="str">
        <f>SSN_7!Q2932</f>
        <v>0.00</v>
      </c>
      <c r="R291" s="12" t="str">
        <f>SSN_7!R2932</f>
        <v>0.00</v>
      </c>
      <c r="S291" s="12" t="str">
        <f>SSN_7!S2932</f>
        <v>0.00</v>
      </c>
      <c r="T291" s="12" t="str">
        <f>SSN_7!T2932</f>
        <v>0.00</v>
      </c>
      <c r="U291" s="12" t="str">
        <f>SSN_7!U2932</f>
        <v>0.00</v>
      </c>
      <c r="V291" s="12" t="str">
        <f>SSN_7!V2932</f>
        <v>0.00</v>
      </c>
      <c r="X291" t="e">
        <f>VLOOKUP(K291,$X$1:Y$30,2,FALSE())</f>
        <v>#N/A</v>
      </c>
      <c r="AB291" s="20">
        <f>MATCH("R",$J292:$J$1000,0)</f>
        <v>18</v>
      </c>
      <c r="AC291" s="20">
        <f>ROW()</f>
        <v>291</v>
      </c>
      <c r="AD291" s="24" t="e">
        <f t="shared" ca="1" si="47"/>
        <v>#N/A</v>
      </c>
      <c r="AE291" t="str">
        <f t="shared" ca="1" si="46"/>
        <v>E</v>
      </c>
    </row>
    <row r="292" spans="1:31">
      <c r="A292"/>
      <c r="J292" s="12" t="str">
        <f>SSN_7!J2933</f>
        <v/>
      </c>
      <c r="K292" s="12" t="str">
        <f>SSN_7!K2933</f>
        <v xml:space="preserve">    </v>
      </c>
      <c r="L292" s="12" t="str">
        <f>SSN_7!L2933</f>
        <v>12.6</v>
      </c>
      <c r="M292" s="12" t="str">
        <f>SSN_7!M2933</f>
        <v xml:space="preserve"> 6.0</v>
      </c>
      <c r="N292" s="12" t="str">
        <f>SSN_7!N2933</f>
        <v xml:space="preserve"> 9.1</v>
      </c>
      <c r="O292" s="12" t="str">
        <f>SSN_7!O2933</f>
        <v>14.4</v>
      </c>
      <c r="P292" s="12" t="str">
        <f>SSN_7!P2933</f>
        <v>21.2</v>
      </c>
      <c r="Q292" s="12" t="str">
        <f>SSN_7!Q2933</f>
        <v xml:space="preserve"> 5.9</v>
      </c>
      <c r="R292" s="12" t="str">
        <f>SSN_7!R2933</f>
        <v xml:space="preserve"> 5.9</v>
      </c>
      <c r="S292" s="12" t="str">
        <f>SSN_7!S2933</f>
        <v xml:space="preserve"> 5.9</v>
      </c>
      <c r="T292" s="12" t="str">
        <f>SSN_7!T2933</f>
        <v xml:space="preserve"> 5.9</v>
      </c>
      <c r="U292" s="12" t="str">
        <f>SSN_7!U2933</f>
        <v xml:space="preserve"> 5.9</v>
      </c>
      <c r="V292" s="12" t="str">
        <f>SSN_7!V2933</f>
        <v xml:space="preserve"> 5.9</v>
      </c>
      <c r="X292" t="e">
        <f>VLOOKUP(K292,$X$1:Y$30,2,FALSE())</f>
        <v>#N/A</v>
      </c>
      <c r="AB292" s="20">
        <f>MATCH("R",$J293:$J$1000,0)</f>
        <v>17</v>
      </c>
      <c r="AC292" s="20">
        <f>ROW()</f>
        <v>292</v>
      </c>
      <c r="AD292" s="24" t="e">
        <f t="shared" ca="1" si="47"/>
        <v>#N/A</v>
      </c>
      <c r="AE292" t="str">
        <f t="shared" ca="1" si="46"/>
        <v>E</v>
      </c>
    </row>
    <row r="293" spans="1:31">
      <c r="A293"/>
      <c r="J293" s="12" t="str">
        <f>SSN_7!J2934</f>
        <v/>
      </c>
      <c r="K293" s="12" t="str">
        <f>SSN_7!K2934</f>
        <v xml:space="preserve">    </v>
      </c>
      <c r="L293" s="12" t="str">
        <f>SSN_7!L2934</f>
        <v xml:space="preserve"> 7.0</v>
      </c>
      <c r="M293" s="12" t="str">
        <f>SSN_7!M2934</f>
        <v xml:space="preserve"> 4.2</v>
      </c>
      <c r="N293" s="12" t="str">
        <f>SSN_7!N2934</f>
        <v xml:space="preserve"> 4.8</v>
      </c>
      <c r="O293" s="12" t="str">
        <f>SSN_7!O2934</f>
        <v xml:space="preserve"> 8.3</v>
      </c>
      <c r="P293" s="12" t="str">
        <f>SSN_7!P2934</f>
        <v>16.5</v>
      </c>
      <c r="Q293" s="12" t="str">
        <f>SSN_7!Q2934</f>
        <v>18.2</v>
      </c>
      <c r="R293" s="12" t="str">
        <f>SSN_7!R2934</f>
        <v xml:space="preserve"> 4.2</v>
      </c>
      <c r="S293" s="12" t="str">
        <f>SSN_7!S2934</f>
        <v xml:space="preserve"> 4.2</v>
      </c>
      <c r="T293" s="12" t="str">
        <f>SSN_7!T2934</f>
        <v xml:space="preserve"> 4.2</v>
      </c>
      <c r="U293" s="12" t="str">
        <f>SSN_7!U2934</f>
        <v xml:space="preserve"> 4.2</v>
      </c>
      <c r="V293" s="12" t="str">
        <f>SSN_7!V2934</f>
        <v xml:space="preserve"> 4.2</v>
      </c>
      <c r="X293" t="e">
        <f>VLOOKUP(K293,$X$1:Y$30,2,FALSE())</f>
        <v>#N/A</v>
      </c>
      <c r="AB293" s="20">
        <f>MATCH("R",$J294:$J$1000,0)</f>
        <v>16</v>
      </c>
      <c r="AC293" s="20">
        <f>ROW()</f>
        <v>293</v>
      </c>
      <c r="AD293" s="24" t="e">
        <f t="shared" ca="1" si="47"/>
        <v>#N/A</v>
      </c>
      <c r="AE293" t="str">
        <f t="shared" ca="1" si="46"/>
        <v>E</v>
      </c>
    </row>
    <row r="294" spans="1:31">
      <c r="A294"/>
      <c r="J294" s="12" t="str">
        <f>SSN_7!J2935</f>
        <v/>
      </c>
      <c r="K294" s="12" t="str">
        <f>SSN_7!K2935</f>
        <v xml:space="preserve">    </v>
      </c>
      <c r="L294" s="12" t="str">
        <f>SSN_7!L2935</f>
        <v>15.2</v>
      </c>
      <c r="M294" s="12" t="str">
        <f>SSN_7!M2935</f>
        <v>10.9</v>
      </c>
      <c r="N294" s="12" t="str">
        <f>SSN_7!N2935</f>
        <v>12.3</v>
      </c>
      <c r="O294" s="12" t="str">
        <f>SSN_7!O2935</f>
        <v>16.7</v>
      </c>
      <c r="P294" s="12" t="str">
        <f>SSN_7!P2935</f>
        <v>23.1</v>
      </c>
      <c r="Q294" s="12" t="str">
        <f>SSN_7!Q2935</f>
        <v>11.2</v>
      </c>
      <c r="R294" s="12" t="str">
        <f>SSN_7!R2935</f>
        <v>11.3</v>
      </c>
      <c r="S294" s="12" t="str">
        <f>SSN_7!S2935</f>
        <v>11.3</v>
      </c>
      <c r="T294" s="12" t="str">
        <f>SSN_7!T2935</f>
        <v>11.3</v>
      </c>
      <c r="U294" s="12" t="str">
        <f>SSN_7!U2935</f>
        <v>11.3</v>
      </c>
      <c r="V294" s="12" t="str">
        <f>SSN_7!V2935</f>
        <v>11.3</v>
      </c>
      <c r="X294" t="e">
        <f>VLOOKUP(K294,$X$1:Y$30,2,FALSE())</f>
        <v>#N/A</v>
      </c>
      <c r="AB294" s="20">
        <f>MATCH("R",$J295:$J$1000,0)</f>
        <v>15</v>
      </c>
      <c r="AC294" s="20">
        <f>ROW()</f>
        <v>294</v>
      </c>
      <c r="AD294" s="24" t="e">
        <f t="shared" ca="1" si="47"/>
        <v>#N/A</v>
      </c>
      <c r="AE294" t="str">
        <f t="shared" ca="1" si="46"/>
        <v>E</v>
      </c>
    </row>
    <row r="295" spans="1:31">
      <c r="A295"/>
      <c r="J295" s="12" t="str">
        <f>SSN_7!J2936</f>
        <v/>
      </c>
      <c r="K295" s="12" t="str">
        <f>SSN_7!K2936</f>
        <v xml:space="preserve">    </v>
      </c>
      <c r="L295" s="12" t="str">
        <f>SSN_7!L2936</f>
        <v xml:space="preserve"> 8.6</v>
      </c>
      <c r="M295" s="12" t="str">
        <f>SSN_7!M2936</f>
        <v xml:space="preserve"> 8.2</v>
      </c>
      <c r="N295" s="12" t="str">
        <f>SSN_7!N2936</f>
        <v xml:space="preserve"> 7.4</v>
      </c>
      <c r="O295" s="12" t="str">
        <f>SSN_7!O2936</f>
        <v xml:space="preserve"> 9.7</v>
      </c>
      <c r="P295" s="12" t="str">
        <f>SSN_7!P2936</f>
        <v>17.2</v>
      </c>
      <c r="Q295" s="12" t="str">
        <f>SSN_7!Q2936</f>
        <v>19.0</v>
      </c>
      <c r="R295" s="12" t="str">
        <f>SSN_7!R2936</f>
        <v xml:space="preserve"> 7.2</v>
      </c>
      <c r="S295" s="12" t="str">
        <f>SSN_7!S2936</f>
        <v xml:space="preserve"> 7.2</v>
      </c>
      <c r="T295" s="12" t="str">
        <f>SSN_7!T2936</f>
        <v xml:space="preserve"> 7.2</v>
      </c>
      <c r="U295" s="12" t="str">
        <f>SSN_7!U2936</f>
        <v xml:space="preserve"> 7.2</v>
      </c>
      <c r="V295" s="12" t="str">
        <f>SSN_7!V2936</f>
        <v xml:space="preserve"> 7.2</v>
      </c>
      <c r="X295" t="e">
        <f>VLOOKUP(K295,$X$1:Y$30,2,FALSE())</f>
        <v>#N/A</v>
      </c>
      <c r="AB295" s="20">
        <f>MATCH("R",$J296:$J$1000,0)</f>
        <v>14</v>
      </c>
      <c r="AC295" s="20">
        <f>ROW()</f>
        <v>295</v>
      </c>
      <c r="AD295" s="24" t="e">
        <f t="shared" ca="1" si="47"/>
        <v>#N/A</v>
      </c>
      <c r="AE295" t="str">
        <f t="shared" ca="1" si="46"/>
        <v>E</v>
      </c>
    </row>
    <row r="296" spans="1:31">
      <c r="A296"/>
      <c r="J296" s="12" t="str">
        <f>SSN_7!J2937</f>
        <v/>
      </c>
      <c r="K296" s="12" t="str">
        <f>SSN_7!K2937</f>
        <v xml:space="preserve">    </v>
      </c>
      <c r="L296" s="12" t="str">
        <f>SSN_7!L2937</f>
        <v xml:space="preserve"> 3.8</v>
      </c>
      <c r="M296" s="12" t="str">
        <f>SSN_7!M2937</f>
        <v xml:space="preserve"> 4.2</v>
      </c>
      <c r="N296" s="12" t="str">
        <f>SSN_7!N2937</f>
        <v xml:space="preserve"> 3.9</v>
      </c>
      <c r="O296" s="12" t="str">
        <f>SSN_7!O2937</f>
        <v xml:space="preserve"> 3.7</v>
      </c>
      <c r="P296" s="12" t="str">
        <f>SSN_7!P2937</f>
        <v xml:space="preserve"> 3.5</v>
      </c>
      <c r="Q296" s="12" t="str">
        <f>SSN_7!Q2937</f>
        <v xml:space="preserve"> 3.2</v>
      </c>
      <c r="R296" s="12" t="str">
        <f>SSN_7!R2937</f>
        <v xml:space="preserve"> 3.1</v>
      </c>
      <c r="S296" s="12" t="str">
        <f>SSN_7!S2937</f>
        <v xml:space="preserve"> 2.9</v>
      </c>
      <c r="T296" s="12" t="str">
        <f>SSN_7!T2937</f>
        <v xml:space="preserve"> 2.9</v>
      </c>
      <c r="U296" s="12" t="str">
        <f>SSN_7!U2937</f>
        <v xml:space="preserve"> 2.8</v>
      </c>
      <c r="V296" s="12" t="str">
        <f>SSN_7!V2937</f>
        <v xml:space="preserve"> 2.8</v>
      </c>
      <c r="X296" t="e">
        <f>VLOOKUP(K296,$X$1:Y$30,2,FALSE())</f>
        <v>#N/A</v>
      </c>
      <c r="AB296" s="20">
        <f>MATCH("R",$J297:$J$1000,0)</f>
        <v>13</v>
      </c>
      <c r="AC296" s="20">
        <f>ROW()</f>
        <v>296</v>
      </c>
      <c r="AD296" s="24" t="e">
        <f t="shared" ca="1" si="47"/>
        <v>#N/A</v>
      </c>
      <c r="AE296" t="str">
        <f t="shared" ca="1" si="46"/>
        <v>E</v>
      </c>
    </row>
    <row r="297" spans="1:31">
      <c r="A297"/>
      <c r="J297" s="12" t="str">
        <f>SSN_7!J2938</f>
        <v/>
      </c>
      <c r="K297" s="12" t="str">
        <f>SSN_7!K2938</f>
        <v xml:space="preserve">    </v>
      </c>
      <c r="L297" s="12" t="str">
        <f>SSN_7!L2938</f>
        <v xml:space="preserve"> 3.8</v>
      </c>
      <c r="M297" s="12" t="str">
        <f>SSN_7!M2938</f>
        <v xml:space="preserve"> 4.2</v>
      </c>
      <c r="N297" s="12" t="str">
        <f>SSN_7!N2938</f>
        <v xml:space="preserve"> 3.9</v>
      </c>
      <c r="O297" s="12" t="str">
        <f>SSN_7!O2938</f>
        <v xml:space="preserve"> 3.7</v>
      </c>
      <c r="P297" s="12" t="str">
        <f>SSN_7!P2938</f>
        <v xml:space="preserve"> 3.5</v>
      </c>
      <c r="Q297" s="12" t="str">
        <f>SSN_7!Q2938</f>
        <v xml:space="preserve"> 3.3</v>
      </c>
      <c r="R297" s="12" t="str">
        <f>SSN_7!R2938</f>
        <v xml:space="preserve"> 3.1</v>
      </c>
      <c r="S297" s="12" t="str">
        <f>SSN_7!S2938</f>
        <v xml:space="preserve"> 2.9</v>
      </c>
      <c r="T297" s="12" t="str">
        <f>SSN_7!T2938</f>
        <v xml:space="preserve"> 2.9</v>
      </c>
      <c r="U297" s="12" t="str">
        <f>SSN_7!U2938</f>
        <v xml:space="preserve"> 2.8</v>
      </c>
      <c r="V297" s="12" t="str">
        <f>SSN_7!V2938</f>
        <v xml:space="preserve"> 2.8</v>
      </c>
      <c r="X297" t="e">
        <f>VLOOKUP(K297,$X$1:Y$30,2,FALSE())</f>
        <v>#N/A</v>
      </c>
      <c r="AB297" s="20">
        <f>MATCH("R",$J298:$J$1000,0)</f>
        <v>12</v>
      </c>
      <c r="AC297" s="20">
        <f>ROW()</f>
        <v>297</v>
      </c>
      <c r="AD297" s="24" t="e">
        <f t="shared" ca="1" si="47"/>
        <v>#N/A</v>
      </c>
      <c r="AE297" t="str">
        <f t="shared" ca="1" si="46"/>
        <v>E</v>
      </c>
    </row>
    <row r="298" spans="1:31">
      <c r="A298"/>
      <c r="J298" s="12" t="str">
        <f>SSN_7!J2939</f>
        <v/>
      </c>
      <c r="K298" s="12" t="str">
        <f>SSN_7!K2939</f>
        <v xml:space="preserve">    </v>
      </c>
      <c r="L298" s="12" t="str">
        <f>SSN_7!L2939</f>
        <v xml:space="preserve">  41</v>
      </c>
      <c r="M298" s="12" t="str">
        <f>SSN_7!M2939</f>
        <v xml:space="preserve">  47</v>
      </c>
      <c r="N298" s="12" t="str">
        <f>SSN_7!N2939</f>
        <v xml:space="preserve">  47</v>
      </c>
      <c r="O298" s="12" t="str">
        <f>SSN_7!O2939</f>
        <v xml:space="preserve">  39</v>
      </c>
      <c r="P298" s="12" t="str">
        <f>SSN_7!P2939</f>
        <v xml:space="preserve">  19</v>
      </c>
      <c r="Q298" s="12" t="str">
        <f>SSN_7!Q2939</f>
        <v xml:space="preserve"> -12</v>
      </c>
      <c r="R298" s="12" t="str">
        <f>SSN_7!R2939</f>
        <v xml:space="preserve"> -11</v>
      </c>
      <c r="S298" s="12" t="str">
        <f>SSN_7!S2939</f>
        <v xml:space="preserve"> -10</v>
      </c>
      <c r="T298" s="12" t="str">
        <f>SSN_7!T2939</f>
        <v xml:space="preserve">  -9</v>
      </c>
      <c r="U298" s="12" t="str">
        <f>SSN_7!U2939</f>
        <v xml:space="preserve">  -9</v>
      </c>
      <c r="V298" s="12" t="str">
        <f>SSN_7!V2939</f>
        <v xml:space="preserve">  -9</v>
      </c>
      <c r="X298" t="e">
        <f>VLOOKUP(K298,$X$1:Y$30,2,FALSE())</f>
        <v>#N/A</v>
      </c>
      <c r="AB298" s="20">
        <f>MATCH("R",$J299:$J$1000,0)</f>
        <v>11</v>
      </c>
      <c r="AC298" s="20">
        <f>ROW()</f>
        <v>298</v>
      </c>
      <c r="AD298" s="24" t="e">
        <f t="shared" ca="1" si="47"/>
        <v>#N/A</v>
      </c>
      <c r="AE298" t="str">
        <f t="shared" ca="1" si="46"/>
        <v>E</v>
      </c>
    </row>
    <row r="299" spans="1:31">
      <c r="A299"/>
      <c r="J299" s="12" t="str">
        <f>SSN_7!J2940</f>
        <v/>
      </c>
      <c r="K299" s="12" t="str">
        <f>SSN_7!K2940</f>
        <v xml:space="preserve">    </v>
      </c>
      <c r="L299" s="12" t="str">
        <f>SSN_7!L2940</f>
        <v xml:space="preserve">RSI </v>
      </c>
      <c r="M299" s="12" t="str">
        <f>SSN_7!M2940</f>
        <v>oeff</v>
      </c>
      <c r="N299" s="12" t="str">
        <f>SSN_7!N2940</f>
        <v>Dail</v>
      </c>
      <c r="O299" s="12" t="str">
        <f>SSN_7!O2940</f>
        <v xml:space="preserve">)   </v>
      </c>
      <c r="P299" s="12" t="str">
        <f>SSN_7!P2940</f>
        <v xml:space="preserve">    </v>
      </c>
      <c r="Q299" s="12" t="str">
        <f>SSN_7!Q2940</f>
        <v>METH</v>
      </c>
      <c r="R299" s="12" t="str">
        <f>SSN_7!R2940</f>
        <v>D 30</v>
      </c>
      <c r="S299" s="12" t="str">
        <f>SSN_7!S2940</f>
        <v xml:space="preserve">  VO</v>
      </c>
      <c r="T299" s="12" t="str">
        <f>SSN_7!T2940</f>
        <v xml:space="preserve">CAP </v>
      </c>
      <c r="U299" s="12" t="str">
        <f>SSN_7!U2940</f>
        <v>6.12</v>
      </c>
      <c r="V299" s="12" t="str">
        <f>SSN_7!V2940</f>
        <v xml:space="preserve">7W  </v>
      </c>
      <c r="X299" t="e">
        <f>VLOOKUP(K299,$X$1:Y$30,2,FALSE())</f>
        <v>#N/A</v>
      </c>
      <c r="AB299" s="20">
        <f>MATCH("R",$J300:$J$1000,0)</f>
        <v>10</v>
      </c>
      <c r="AC299" s="20">
        <f>ROW()</f>
        <v>299</v>
      </c>
      <c r="AD299" s="24" t="e">
        <f t="shared" ca="1" si="47"/>
        <v>#N/A</v>
      </c>
      <c r="AE299" t="str">
        <f t="shared" ca="1" si="46"/>
        <v>E</v>
      </c>
    </row>
    <row r="300" spans="1:31">
      <c r="A300"/>
      <c r="J300" s="12" t="str">
        <f>SSN_7!J2941</f>
        <v/>
      </c>
      <c r="K300" s="12" t="str">
        <f>SSN_7!K2941</f>
        <v/>
      </c>
      <c r="L300" s="12" t="str">
        <f>SSN_7!L2941</f>
        <v/>
      </c>
      <c r="M300" s="12" t="str">
        <f>SSN_7!M2941</f>
        <v/>
      </c>
      <c r="N300" s="12" t="str">
        <f>SSN_7!N2941</f>
        <v/>
      </c>
      <c r="O300" s="12" t="str">
        <f>SSN_7!O2941</f>
        <v/>
      </c>
      <c r="P300" s="12" t="str">
        <f>SSN_7!P2941</f>
        <v/>
      </c>
      <c r="Q300" s="12" t="str">
        <f>SSN_7!Q2941</f>
        <v/>
      </c>
      <c r="R300" s="12" t="str">
        <f>SSN_7!R2941</f>
        <v/>
      </c>
      <c r="S300" s="12" t="str">
        <f>SSN_7!S2941</f>
        <v/>
      </c>
      <c r="T300" s="12" t="str">
        <f>SSN_7!T2941</f>
        <v/>
      </c>
      <c r="U300" s="12" t="str">
        <f>SSN_7!U2941</f>
        <v/>
      </c>
      <c r="V300" s="12" t="str">
        <f>SSN_7!V2941</f>
        <v/>
      </c>
      <c r="X300" t="e">
        <f>VLOOKUP(K300,$X$1:Y$30,2,FALSE())</f>
        <v>#N/A</v>
      </c>
      <c r="AB300" s="20">
        <f>MATCH("R",$J301:$J$1000,0)</f>
        <v>9</v>
      </c>
      <c r="AC300" s="20">
        <f>ROW()</f>
        <v>300</v>
      </c>
      <c r="AD300" s="24" t="e">
        <f t="shared" ca="1" si="47"/>
        <v>#N/A</v>
      </c>
      <c r="AE300" t="str">
        <f t="shared" ca="1" si="46"/>
        <v>E</v>
      </c>
    </row>
    <row r="301" spans="1:31">
      <c r="A301"/>
      <c r="J301" s="12" t="str">
        <f>SSN_7!J2942</f>
        <v/>
      </c>
      <c r="K301" s="12" t="str">
        <f>SSN_7!K2942</f>
        <v>Jan,</v>
      </c>
      <c r="L301" s="12" t="str">
        <f>SSN_7!L2942</f>
        <v>1 20</v>
      </c>
      <c r="M301" s="12" t="str">
        <f>SSN_7!M2942</f>
        <v xml:space="preserve">6   </v>
      </c>
      <c r="N301" s="12" t="str">
        <f>SSN_7!N2942</f>
        <v xml:space="preserve">    </v>
      </c>
      <c r="O301" s="12" t="str">
        <f>SSN_7!O2942</f>
        <v xml:space="preserve"> SSN</v>
      </c>
      <c r="P301" s="12" t="str">
        <f>SSN_7!P2942</f>
        <v>= 15</v>
      </c>
      <c r="Q301" s="12" t="str">
        <f>SSN_7!Q2942</f>
        <v xml:space="preserve">.   </v>
      </c>
      <c r="R301" s="12" t="str">
        <f>SSN_7!R2942</f>
        <v xml:space="preserve">    </v>
      </c>
      <c r="S301" s="12" t="str">
        <f>SSN_7!S2942</f>
        <v xml:space="preserve">    </v>
      </c>
      <c r="T301" s="12" t="str">
        <f>SSN_7!T2942</f>
        <v xml:space="preserve">  Mi</v>
      </c>
      <c r="U301" s="12" t="str">
        <f>SSN_7!U2942</f>
        <v>imum</v>
      </c>
      <c r="V301" s="12" t="str">
        <f>SSN_7!V2942</f>
        <v>Angl</v>
      </c>
      <c r="X301" t="e">
        <f>VLOOKUP(K301,$X$1:Y$30,2,FALSE())</f>
        <v>#N/A</v>
      </c>
      <c r="AB301" s="20">
        <f>MATCH("R",$J302:$J$1000,0)</f>
        <v>8</v>
      </c>
      <c r="AC301" s="20">
        <f>ROW()</f>
        <v>301</v>
      </c>
      <c r="AD301" s="24" t="e">
        <f t="shared" ca="1" si="47"/>
        <v>#N/A</v>
      </c>
      <c r="AE301" t="str">
        <f t="shared" ca="1" si="46"/>
        <v>E</v>
      </c>
    </row>
    <row r="302" spans="1:31">
      <c r="A302"/>
      <c r="J302" s="12" t="str">
        <f>SSN_7!J2943</f>
        <v/>
      </c>
      <c r="K302" s="12" t="str">
        <f>SSN_7!K2943</f>
        <v>HOME</v>
      </c>
      <c r="L302" s="12" t="str">
        <f>SSN_7!L2943</f>
        <v xml:space="preserve">    </v>
      </c>
      <c r="M302" s="12" t="str">
        <f>SSN_7!M2943</f>
        <v xml:space="preserve">    </v>
      </c>
      <c r="N302" s="12" t="str">
        <f>SSN_7!N2943</f>
        <v xml:space="preserve">    </v>
      </c>
      <c r="O302" s="12" t="str">
        <f>SSN_7!O2943</f>
        <v>AUST</v>
      </c>
      <c r="P302" s="12" t="str">
        <f>SSN_7!P2943</f>
        <v xml:space="preserve">N   </v>
      </c>
      <c r="Q302" s="12" t="str">
        <f>SSN_7!Q2943</f>
        <v xml:space="preserve">    </v>
      </c>
      <c r="R302" s="12" t="str">
        <f>SSN_7!R2943</f>
        <v xml:space="preserve">    </v>
      </c>
      <c r="S302" s="12" t="str">
        <f>SSN_7!S2943</f>
        <v xml:space="preserve">  AZ</v>
      </c>
      <c r="T302" s="12" t="str">
        <f>SSN_7!T2943</f>
        <v>MUTH</v>
      </c>
      <c r="U302" s="12" t="str">
        <f>SSN_7!U2943</f>
        <v xml:space="preserve">    </v>
      </c>
      <c r="V302" s="12" t="str">
        <f>SSN_7!V2943</f>
        <v xml:space="preserve">    </v>
      </c>
      <c r="X302" t="e">
        <f>VLOOKUP(K302,$X$1:Y$30,2,FALSE())</f>
        <v>#N/A</v>
      </c>
      <c r="AB302" s="20">
        <f>MATCH("R",$J303:$J$1000,0)</f>
        <v>7</v>
      </c>
      <c r="AC302" s="20">
        <f>ROW()</f>
        <v>302</v>
      </c>
      <c r="AD302" s="24" t="e">
        <f t="shared" ca="1" si="47"/>
        <v>#N/A</v>
      </c>
      <c r="AE302" t="str">
        <f t="shared" ca="1" si="46"/>
        <v>E</v>
      </c>
    </row>
    <row r="303" spans="1:31">
      <c r="A303"/>
      <c r="J303" s="12" t="str">
        <f>SSN_7!J2944</f>
        <v/>
      </c>
      <c r="K303" s="12" t="str">
        <f>SSN_7!K2944</f>
        <v>32.9</v>
      </c>
      <c r="L303" s="12" t="str">
        <f>SSN_7!L2944</f>
        <v xml:space="preserve"> N  </v>
      </c>
      <c r="M303" s="12" t="str">
        <f>SSN_7!M2944</f>
        <v>96.6</v>
      </c>
      <c r="N303" s="12" t="str">
        <f>SSN_7!N2944</f>
        <v xml:space="preserve"> W -</v>
      </c>
      <c r="O303" s="12" t="str">
        <f>SSN_7!O2944</f>
        <v>30.2</v>
      </c>
      <c r="P303" s="12" t="str">
        <f>SSN_7!P2944</f>
        <v xml:space="preserve"> N  </v>
      </c>
      <c r="Q303" s="12" t="str">
        <f>SSN_7!Q2944</f>
        <v>97.7</v>
      </c>
      <c r="R303" s="12" t="str">
        <f>SSN_7!R2944</f>
        <v xml:space="preserve"> W  </v>
      </c>
      <c r="S303" s="12" t="str">
        <f>SSN_7!S2944</f>
        <v xml:space="preserve"> 199</v>
      </c>
      <c r="T303" s="12" t="str">
        <f>SSN_7!T2944</f>
        <v xml:space="preserve">97  </v>
      </c>
      <c r="U303" s="12" t="str">
        <f>SSN_7!U2944</f>
        <v>19.3</v>
      </c>
      <c r="V303" s="12" t="str">
        <f>SSN_7!V2944</f>
        <v xml:space="preserve">    </v>
      </c>
      <c r="X303" t="e">
        <f>VLOOKUP(K303,$X$1:Y$30,2,FALSE())</f>
        <v>#N/A</v>
      </c>
      <c r="AB303" s="20">
        <f>MATCH("R",$J304:$J$1000,0)</f>
        <v>6</v>
      </c>
      <c r="AC303" s="20">
        <f>ROW()</f>
        <v>303</v>
      </c>
      <c r="AD303" s="24" t="e">
        <f t="shared" ca="1" si="47"/>
        <v>#N/A</v>
      </c>
      <c r="AE303" t="str">
        <f t="shared" ca="1" si="46"/>
        <v>E</v>
      </c>
    </row>
    <row r="304" spans="1:31">
      <c r="A304"/>
      <c r="J304" s="12" t="str">
        <f>SSN_7!J2945</f>
        <v/>
      </c>
      <c r="K304" s="12" t="str">
        <f>SSN_7!K2945</f>
        <v>XMTR</v>
      </c>
      <c r="L304" s="12" t="str">
        <f>SSN_7!L2945</f>
        <v xml:space="preserve"> 2-3</v>
      </c>
      <c r="M304" s="12" t="str">
        <f>SSN_7!M2945</f>
        <v xml:space="preserve"> ION</v>
      </c>
      <c r="N304" s="12" t="str">
        <f>SSN_7!N2945</f>
        <v>AP #</v>
      </c>
      <c r="O304" s="12" t="str">
        <f>SSN_7!O2945</f>
        <v>3[sa</v>
      </c>
      <c r="P304" s="12" t="str">
        <f>SSN_7!P2945</f>
        <v>ples</v>
      </c>
      <c r="Q304" s="12" t="str">
        <f>SSN_7!Q2945</f>
        <v>SAMP</v>
      </c>
      <c r="R304" s="12" t="str">
        <f>SSN_7!R2945</f>
        <v>E.23</v>
      </c>
      <c r="S304" s="12" t="str">
        <f>SSN_7!S2945</f>
        <v xml:space="preserve">   ]</v>
      </c>
      <c r="T304" s="12" t="str">
        <f>SSN_7!T2945</f>
        <v xml:space="preserve">Az= </v>
      </c>
      <c r="U304" s="12" t="str">
        <f>SSN_7!U2945</f>
        <v xml:space="preserve">0.0 </v>
      </c>
      <c r="V304" s="12" t="str">
        <f>SSN_7!V2945</f>
        <v>FFaz</v>
      </c>
      <c r="X304" t="e">
        <f>VLOOKUP(K304,$X$1:Y$30,2,FALSE())</f>
        <v>#N/A</v>
      </c>
      <c r="AB304" s="20">
        <f>MATCH("R",$J305:$J$1000,0)</f>
        <v>5</v>
      </c>
      <c r="AC304" s="20">
        <f>ROW()</f>
        <v>304</v>
      </c>
      <c r="AD304" s="24" t="e">
        <f t="shared" ca="1" si="47"/>
        <v>#N/A</v>
      </c>
      <c r="AE304" t="str">
        <f t="shared" ca="1" si="46"/>
        <v>E</v>
      </c>
    </row>
    <row r="305" spans="1:31">
      <c r="A305"/>
      <c r="J305" s="12" t="str">
        <f>SSN_7!J2946</f>
        <v/>
      </c>
      <c r="K305" s="12" t="str">
        <f>SSN_7!K2946</f>
        <v>RCVR</v>
      </c>
      <c r="L305" s="12" t="str">
        <f>SSN_7!L2946</f>
        <v xml:space="preserve"> 2-3</v>
      </c>
      <c r="M305" s="12" t="str">
        <f>SSN_7!M2946</f>
        <v xml:space="preserve"> ION</v>
      </c>
      <c r="N305" s="12" t="str">
        <f>SSN_7!N2946</f>
        <v>AP #</v>
      </c>
      <c r="O305" s="12" t="str">
        <f>SSN_7!O2946</f>
        <v>3[sa</v>
      </c>
      <c r="P305" s="12" t="str">
        <f>SSN_7!P2946</f>
        <v>ples</v>
      </c>
      <c r="Q305" s="12" t="str">
        <f>SSN_7!Q2946</f>
        <v>SAMP</v>
      </c>
      <c r="R305" s="12" t="str">
        <f>SSN_7!R2946</f>
        <v>E.23</v>
      </c>
      <c r="S305" s="12" t="str">
        <f>SSN_7!S2946</f>
        <v xml:space="preserve">   ]</v>
      </c>
      <c r="T305" s="12" t="str">
        <f>SSN_7!T2946</f>
        <v xml:space="preserve">Az= </v>
      </c>
      <c r="U305" s="12" t="str">
        <f>SSN_7!U2946</f>
        <v xml:space="preserve">0.0 </v>
      </c>
      <c r="V305" s="12" t="str">
        <f>SSN_7!V2946</f>
        <v>FFaz</v>
      </c>
      <c r="X305" t="e">
        <f>VLOOKUP(K305,$X$1:Y$30,2,FALSE())</f>
        <v>#N/A</v>
      </c>
      <c r="AB305" s="20">
        <f>MATCH("R",$J306:$J$1000,0)</f>
        <v>4</v>
      </c>
      <c r="AC305" s="20">
        <f>ROW()</f>
        <v>305</v>
      </c>
      <c r="AD305" s="24" t="e">
        <f t="shared" ca="1" si="47"/>
        <v>#N/A</v>
      </c>
      <c r="AE305" t="str">
        <f t="shared" ca="1" si="46"/>
        <v>E</v>
      </c>
    </row>
    <row r="306" spans="1:31">
      <c r="A306"/>
      <c r="J306" s="12" t="str">
        <f>SSN_7!J2947</f>
        <v/>
      </c>
      <c r="K306" s="12" t="str">
        <f>SSN_7!K2947</f>
        <v>3 MH</v>
      </c>
      <c r="L306" s="12" t="str">
        <f>SSN_7!L2947</f>
        <v xml:space="preserve"> NOI</v>
      </c>
      <c r="M306" s="12" t="str">
        <f>SSN_7!M2947</f>
        <v xml:space="preserve">E = </v>
      </c>
      <c r="N306" s="12" t="str">
        <f>SSN_7!N2947</f>
        <v>145.</v>
      </c>
      <c r="O306" s="12" t="str">
        <f>SSN_7!O2947</f>
        <v xml:space="preserve"> dBW</v>
      </c>
      <c r="P306" s="12" t="str">
        <f>SSN_7!P2947</f>
        <v xml:space="preserve">    </v>
      </c>
      <c r="Q306" s="12" t="str">
        <f>SSN_7!Q2947</f>
        <v xml:space="preserve">EQ. </v>
      </c>
      <c r="R306" s="12" t="str">
        <f>SSN_7!R2947</f>
        <v>EL =</v>
      </c>
      <c r="S306" s="12" t="str">
        <f>SSN_7!S2947</f>
        <v xml:space="preserve">90% </v>
      </c>
      <c r="T306" s="12" t="str">
        <f>SSN_7!T2947</f>
        <v xml:space="preserve">  RE</v>
      </c>
      <c r="U306" s="12" t="str">
        <f>SSN_7!U2947</f>
        <v>. SN</v>
      </c>
      <c r="V306" s="12" t="str">
        <f>SSN_7!V2947</f>
        <v xml:space="preserve"> = 7</v>
      </c>
      <c r="X306" t="e">
        <f>VLOOKUP(K306,$X$1:Y$30,2,FALSE())</f>
        <v>#N/A</v>
      </c>
      <c r="AB306" s="20">
        <f>MATCH("R",$J307:$J$1000,0)</f>
        <v>3</v>
      </c>
      <c r="AC306" s="20">
        <f>ROW()</f>
        <v>306</v>
      </c>
      <c r="AD306" s="24" t="e">
        <f t="shared" ca="1" si="47"/>
        <v>#N/A</v>
      </c>
      <c r="AE306" t="str">
        <f t="shared" ca="1" si="46"/>
        <v>E</v>
      </c>
    </row>
    <row r="307" spans="1:31">
      <c r="A307"/>
      <c r="J307" s="12" t="str">
        <f>SSN_7!J2948</f>
        <v/>
      </c>
      <c r="K307" s="12" t="str">
        <f>SSN_7!K2948</f>
        <v>MULT</v>
      </c>
      <c r="L307" s="12" t="str">
        <f>SSN_7!L2948</f>
        <v>PATH</v>
      </c>
      <c r="M307" s="12" t="str">
        <f>SSN_7!M2948</f>
        <v>POWE</v>
      </c>
      <c r="N307" s="12" t="str">
        <f>SSN_7!N2948</f>
        <v xml:space="preserve"> TOL</v>
      </c>
      <c r="O307" s="12" t="str">
        <f>SSN_7!O2948</f>
        <v>RANC</v>
      </c>
      <c r="P307" s="12" t="str">
        <f>SSN_7!P2948</f>
        <v xml:space="preserve"> =  </v>
      </c>
      <c r="Q307" s="12" t="str">
        <f>SSN_7!Q2948</f>
        <v>.0 d</v>
      </c>
      <c r="R307" s="12" t="str">
        <f>SSN_7!R2948</f>
        <v xml:space="preserve">   M</v>
      </c>
      <c r="S307" s="12" t="str">
        <f>SSN_7!S2948</f>
        <v>LTIP</v>
      </c>
      <c r="T307" s="12" t="str">
        <f>SSN_7!T2948</f>
        <v>TH D</v>
      </c>
      <c r="U307" s="12" t="str">
        <f>SSN_7!U2948</f>
        <v xml:space="preserve">LAY </v>
      </c>
      <c r="V307" s="12" t="str">
        <f>SSN_7!V2948</f>
        <v>OLER</v>
      </c>
      <c r="X307" t="e">
        <f>VLOOKUP(K307,$X$1:Y$30,2,FALSE())</f>
        <v>#N/A</v>
      </c>
      <c r="AB307" s="20">
        <f>MATCH("R",$J308:$J$1000,0)</f>
        <v>2</v>
      </c>
      <c r="AC307" s="20">
        <f>ROW()</f>
        <v>307</v>
      </c>
      <c r="AD307" s="24" t="e">
        <f t="shared" ca="1" si="47"/>
        <v>#N/A</v>
      </c>
      <c r="AE307" t="str">
        <f t="shared" ca="1" si="46"/>
        <v>E</v>
      </c>
    </row>
    <row r="308" spans="1:31">
      <c r="A308"/>
      <c r="J308" s="12" t="str">
        <f>SSN_7!J2949</f>
        <v/>
      </c>
      <c r="K308" s="12" t="str">
        <f>SSN_7!K2949</f>
        <v/>
      </c>
      <c r="L308" s="12" t="str">
        <f>SSN_7!L2949</f>
        <v/>
      </c>
      <c r="M308" s="12" t="str">
        <f>SSN_7!M2949</f>
        <v/>
      </c>
      <c r="N308" s="12" t="str">
        <f>SSN_7!N2949</f>
        <v/>
      </c>
      <c r="O308" s="12" t="str">
        <f>SSN_7!O2949</f>
        <v/>
      </c>
      <c r="P308" s="12" t="str">
        <f>SSN_7!P2949</f>
        <v/>
      </c>
      <c r="Q308" s="12" t="str">
        <f>SSN_7!Q2949</f>
        <v/>
      </c>
      <c r="R308" s="12" t="str">
        <f>SSN_7!R2949</f>
        <v/>
      </c>
      <c r="S308" s="12" t="str">
        <f>SSN_7!S2949</f>
        <v/>
      </c>
      <c r="T308" s="12" t="str">
        <f>SSN_7!T2949</f>
        <v/>
      </c>
      <c r="U308" s="12" t="str">
        <f>SSN_7!U2949</f>
        <v/>
      </c>
      <c r="V308" s="12" t="str">
        <f>SSN_7!V2949</f>
        <v/>
      </c>
      <c r="X308" t="e">
        <f>VLOOKUP(K308,$X$1:Y$30,2,FALSE())</f>
        <v>#N/A</v>
      </c>
      <c r="AB308" s="20">
        <f>MATCH("R",$J309:$J$1000,0)</f>
        <v>1</v>
      </c>
      <c r="AC308" s="20">
        <f>ROW()</f>
        <v>308</v>
      </c>
      <c r="AD308" s="24" t="e">
        <f t="shared" ca="1" si="47"/>
        <v>#N/A</v>
      </c>
      <c r="AE308" t="str">
        <f t="shared" ca="1" si="46"/>
        <v>E</v>
      </c>
    </row>
    <row r="309" spans="1:31">
      <c r="A309"/>
      <c r="J309" s="12" t="str">
        <f>SSN_7!J2950</f>
        <v>R</v>
      </c>
      <c r="K309" s="12" t="str">
        <f>SSN_7!K2950</f>
        <v>11.0</v>
      </c>
      <c r="L309" s="12" t="str">
        <f>SSN_7!L2950</f>
        <v xml:space="preserve"> 4.4</v>
      </c>
      <c r="M309" s="12" t="str">
        <f>SSN_7!M2950</f>
        <v xml:space="preserve"> 2.0</v>
      </c>
      <c r="N309" s="12" t="str">
        <f>SSN_7!N2950</f>
        <v xml:space="preserve"> 4.0</v>
      </c>
      <c r="O309" s="12" t="str">
        <f>SSN_7!O2950</f>
        <v xml:space="preserve"> 5.4</v>
      </c>
      <c r="P309" s="12" t="str">
        <f>SSN_7!P2950</f>
        <v xml:space="preserve"> 7.3</v>
      </c>
      <c r="Q309" s="12" t="str">
        <f>SSN_7!Q2950</f>
        <v>10.2</v>
      </c>
      <c r="R309" s="12" t="str">
        <f>SSN_7!R2950</f>
        <v>14.4</v>
      </c>
      <c r="S309" s="12" t="str">
        <f>SSN_7!S2950</f>
        <v>18.2</v>
      </c>
      <c r="T309" s="12" t="str">
        <f>SSN_7!T2950</f>
        <v>21.5</v>
      </c>
      <c r="U309" s="12" t="str">
        <f>SSN_7!U2950</f>
        <v>25.0</v>
      </c>
      <c r="V309" s="12" t="str">
        <f>SSN_7!V2950</f>
        <v>29.0</v>
      </c>
      <c r="X309" t="str">
        <f>VLOOKUP(K309,$X$1:Y$30,2,FALSE())</f>
        <v>1100</v>
      </c>
      <c r="AB309" s="20">
        <f>MATCH("R",$J310:$J$1000,0)</f>
        <v>23</v>
      </c>
      <c r="AC309" s="20">
        <f>ROW()</f>
        <v>309</v>
      </c>
      <c r="AD309" s="24" t="e">
        <f t="shared" ca="1" si="47"/>
        <v>#N/A</v>
      </c>
      <c r="AE309" t="str">
        <f t="shared" ca="1" si="46"/>
        <v>E</v>
      </c>
    </row>
    <row r="310" spans="1:31">
      <c r="A310"/>
      <c r="J310" s="12" t="str">
        <f>SSN_7!J2951</f>
        <v/>
      </c>
      <c r="K310" s="12" t="str">
        <f>SSN_7!K2951</f>
        <v xml:space="preserve">    </v>
      </c>
      <c r="L310" s="12" t="str">
        <f>SSN_7!L2951</f>
        <v xml:space="preserve"> 1F2</v>
      </c>
      <c r="M310" s="12" t="str">
        <f>SSN_7!M2951</f>
        <v xml:space="preserve"> 1F2</v>
      </c>
      <c r="N310" s="12" t="str">
        <f>SSN_7!N2951</f>
        <v xml:space="preserve"> 1F2</v>
      </c>
      <c r="O310" s="12" t="str">
        <f>SSN_7!O2951</f>
        <v xml:space="preserve"> 1F2</v>
      </c>
      <c r="P310" s="12" t="str">
        <f>SSN_7!P2951</f>
        <v xml:space="preserve"> 1F2</v>
      </c>
      <c r="Q310" s="12" t="str">
        <f>SSN_7!Q2951</f>
        <v xml:space="preserve"> 1F2</v>
      </c>
      <c r="R310" s="12" t="str">
        <f>SSN_7!R2951</f>
        <v xml:space="preserve"> 1F2</v>
      </c>
      <c r="S310" s="12" t="str">
        <f>SSN_7!S2951</f>
        <v xml:space="preserve"> 1F2</v>
      </c>
      <c r="T310" s="12" t="str">
        <f>SSN_7!T2951</f>
        <v xml:space="preserve"> 1F2</v>
      </c>
      <c r="U310" s="12" t="str">
        <f>SSN_7!U2951</f>
        <v xml:space="preserve"> 1F2</v>
      </c>
      <c r="V310" s="12" t="str">
        <f>SSN_7!V2951</f>
        <v xml:space="preserve"> 1F2</v>
      </c>
      <c r="X310" t="e">
        <f>VLOOKUP(K310,$X$1:Y$30,2,FALSE())</f>
        <v>#N/A</v>
      </c>
      <c r="AB310" s="20">
        <f>MATCH("R",$J311:$J$1000,0)</f>
        <v>22</v>
      </c>
      <c r="AC310" s="20">
        <f>ROW()</f>
        <v>310</v>
      </c>
      <c r="AD310" s="24" t="e">
        <f t="shared" ca="1" si="47"/>
        <v>#N/A</v>
      </c>
      <c r="AE310" t="str">
        <f t="shared" ca="1" si="46"/>
        <v>E</v>
      </c>
    </row>
    <row r="311" spans="1:31">
      <c r="A311"/>
      <c r="J311" s="12" t="str">
        <f>SSN_7!J2952</f>
        <v/>
      </c>
      <c r="K311" s="12" t="str">
        <f>SSN_7!K2952</f>
        <v xml:space="preserve">    </v>
      </c>
      <c r="L311" s="12" t="str">
        <f>SSN_7!L2952</f>
        <v>68.9</v>
      </c>
      <c r="M311" s="12" t="str">
        <f>SSN_7!M2952</f>
        <v>61.2</v>
      </c>
      <c r="N311" s="12" t="str">
        <f>SSN_7!N2952</f>
        <v>65.5</v>
      </c>
      <c r="O311" s="12" t="str">
        <f>SSN_7!O2952</f>
        <v>68.8</v>
      </c>
      <c r="P311" s="12" t="str">
        <f>SSN_7!P2952</f>
        <v>68.8</v>
      </c>
      <c r="Q311" s="12" t="str">
        <f>SSN_7!Q2952</f>
        <v>68.8</v>
      </c>
      <c r="R311" s="12" t="str">
        <f>SSN_7!R2952</f>
        <v>68.8</v>
      </c>
      <c r="S311" s="12" t="str">
        <f>SSN_7!S2952</f>
        <v>68.8</v>
      </c>
      <c r="T311" s="12" t="str">
        <f>SSN_7!T2952</f>
        <v>68.8</v>
      </c>
      <c r="U311" s="12" t="str">
        <f>SSN_7!U2952</f>
        <v>68.8</v>
      </c>
      <c r="V311" s="12" t="str">
        <f>SSN_7!V2952</f>
        <v>68.8</v>
      </c>
      <c r="X311" t="e">
        <f>VLOOKUP(K311,$X$1:Y$30,2,FALSE())</f>
        <v>#N/A</v>
      </c>
      <c r="AB311" s="20">
        <f>MATCH("R",$J312:$J$1000,0)</f>
        <v>21</v>
      </c>
      <c r="AC311" s="20">
        <f>ROW()</f>
        <v>311</v>
      </c>
      <c r="AD311" s="24" t="e">
        <f t="shared" ca="1" si="47"/>
        <v>#N/A</v>
      </c>
      <c r="AE311" t="str">
        <f t="shared" ca="1" si="46"/>
        <v>E</v>
      </c>
    </row>
    <row r="312" spans="1:31">
      <c r="A312"/>
      <c r="J312" s="12" t="str">
        <f>SSN_7!J2953</f>
        <v/>
      </c>
      <c r="K312" s="12" t="str">
        <f>SSN_7!K2953</f>
        <v xml:space="preserve">    </v>
      </c>
      <c r="L312" s="12" t="str">
        <f>SSN_7!L2953</f>
        <v xml:space="preserve"> 3.2</v>
      </c>
      <c r="M312" s="12" t="str">
        <f>SSN_7!M2953</f>
        <v xml:space="preserve"> 2.3</v>
      </c>
      <c r="N312" s="12" t="str">
        <f>SSN_7!N2953</f>
        <v xml:space="preserve"> 2.8</v>
      </c>
      <c r="O312" s="12" t="str">
        <f>SSN_7!O2953</f>
        <v xml:space="preserve"> 3.2</v>
      </c>
      <c r="P312" s="12" t="str">
        <f>SSN_7!P2953</f>
        <v xml:space="preserve"> 3.2</v>
      </c>
      <c r="Q312" s="12" t="str">
        <f>SSN_7!Q2953</f>
        <v xml:space="preserve"> 3.2</v>
      </c>
      <c r="R312" s="12" t="str">
        <f>SSN_7!R2953</f>
        <v xml:space="preserve"> 3.2</v>
      </c>
      <c r="S312" s="12" t="str">
        <f>SSN_7!S2953</f>
        <v xml:space="preserve"> 3.2</v>
      </c>
      <c r="T312" s="12" t="str">
        <f>SSN_7!T2953</f>
        <v xml:space="preserve"> 3.2</v>
      </c>
      <c r="U312" s="12" t="str">
        <f>SSN_7!U2953</f>
        <v xml:space="preserve"> 3.2</v>
      </c>
      <c r="V312" s="12" t="str">
        <f>SSN_7!V2953</f>
        <v xml:space="preserve"> 3.2</v>
      </c>
      <c r="X312" t="e">
        <f>VLOOKUP(K312,$X$1:Y$30,2,FALSE())</f>
        <v>#N/A</v>
      </c>
      <c r="AB312" s="20">
        <f>MATCH("R",$J313:$J$1000,0)</f>
        <v>20</v>
      </c>
      <c r="AC312" s="20">
        <f>ROW()</f>
        <v>312</v>
      </c>
      <c r="AD312" s="24" t="e">
        <f t="shared" ca="1" si="47"/>
        <v>#N/A</v>
      </c>
      <c r="AE312" t="str">
        <f t="shared" ca="1" si="46"/>
        <v>E</v>
      </c>
    </row>
    <row r="313" spans="1:31">
      <c r="A313"/>
      <c r="J313" s="12" t="str">
        <f>SSN_7!J2954</f>
        <v/>
      </c>
      <c r="K313" s="12" t="str">
        <f>SSN_7!K2954</f>
        <v xml:space="preserve">    </v>
      </c>
      <c r="L313" s="12" t="str">
        <f>SSN_7!L2954</f>
        <v xml:space="preserve"> 451</v>
      </c>
      <c r="M313" s="12" t="str">
        <f>SSN_7!M2954</f>
        <v xml:space="preserve"> 310</v>
      </c>
      <c r="N313" s="12" t="str">
        <f>SSN_7!N2954</f>
        <v xml:space="preserve"> 377</v>
      </c>
      <c r="O313" s="12" t="str">
        <f>SSN_7!O2954</f>
        <v xml:space="preserve"> 450</v>
      </c>
      <c r="P313" s="12" t="str">
        <f>SSN_7!P2954</f>
        <v xml:space="preserve"> 450</v>
      </c>
      <c r="Q313" s="12" t="str">
        <f>SSN_7!Q2954</f>
        <v xml:space="preserve"> 450</v>
      </c>
      <c r="R313" s="12" t="str">
        <f>SSN_7!R2954</f>
        <v xml:space="preserve"> 450</v>
      </c>
      <c r="S313" s="12" t="str">
        <f>SSN_7!S2954</f>
        <v xml:space="preserve"> 450</v>
      </c>
      <c r="T313" s="12" t="str">
        <f>SSN_7!T2954</f>
        <v xml:space="preserve"> 450</v>
      </c>
      <c r="U313" s="12" t="str">
        <f>SSN_7!U2954</f>
        <v xml:space="preserve"> 450</v>
      </c>
      <c r="V313" s="12" t="str">
        <f>SSN_7!V2954</f>
        <v xml:space="preserve"> 450</v>
      </c>
      <c r="X313" t="e">
        <f>VLOOKUP(K313,$X$1:Y$30,2,FALSE())</f>
        <v>#N/A</v>
      </c>
      <c r="AB313" s="20">
        <f>MATCH("R",$J314:$J$1000,0)</f>
        <v>19</v>
      </c>
      <c r="AC313" s="20">
        <f>ROW()</f>
        <v>313</v>
      </c>
      <c r="AD313" s="24" t="e">
        <f t="shared" ca="1" si="47"/>
        <v>#N/A</v>
      </c>
      <c r="AE313" t="str">
        <f t="shared" ca="1" si="46"/>
        <v>E</v>
      </c>
    </row>
    <row r="314" spans="1:31">
      <c r="A314"/>
      <c r="J314" s="12" t="str">
        <f>SSN_7!J2955</f>
        <v/>
      </c>
      <c r="K314" s="12" t="str">
        <f>SSN_7!K2955</f>
        <v xml:space="preserve">    </v>
      </c>
      <c r="L314" s="12" t="str">
        <f>SSN_7!L2955</f>
        <v>0.50</v>
      </c>
      <c r="M314" s="12" t="str">
        <f>SSN_7!M2955</f>
        <v>1.00</v>
      </c>
      <c r="N314" s="12" t="str">
        <f>SSN_7!N2955</f>
        <v>0.70</v>
      </c>
      <c r="O314" s="12" t="str">
        <f>SSN_7!O2955</f>
        <v>0.14</v>
      </c>
      <c r="P314" s="12" t="str">
        <f>SSN_7!P2955</f>
        <v>0.00</v>
      </c>
      <c r="Q314" s="12" t="str">
        <f>SSN_7!Q2955</f>
        <v>0.00</v>
      </c>
      <c r="R314" s="12" t="str">
        <f>SSN_7!R2955</f>
        <v>0.00</v>
      </c>
      <c r="S314" s="12" t="str">
        <f>SSN_7!S2955</f>
        <v>0.00</v>
      </c>
      <c r="T314" s="12" t="str">
        <f>SSN_7!T2955</f>
        <v>0.00</v>
      </c>
      <c r="U314" s="12" t="str">
        <f>SSN_7!U2955</f>
        <v>0.00</v>
      </c>
      <c r="V314" s="12" t="str">
        <f>SSN_7!V2955</f>
        <v>0.00</v>
      </c>
      <c r="X314" t="e">
        <f>VLOOKUP(K314,$X$1:Y$30,2,FALSE())</f>
        <v>#N/A</v>
      </c>
      <c r="AB314" s="20">
        <f>MATCH("R",$J315:$J$1000,0)</f>
        <v>18</v>
      </c>
      <c r="AC314" s="20">
        <f>ROW()</f>
        <v>314</v>
      </c>
      <c r="AD314" s="24" t="e">
        <f t="shared" ca="1" si="47"/>
        <v>#N/A</v>
      </c>
      <c r="AE314" t="str">
        <f t="shared" ca="1" si="46"/>
        <v>E</v>
      </c>
    </row>
    <row r="315" spans="1:31">
      <c r="A315"/>
      <c r="J315" s="12" t="str">
        <f>SSN_7!J2956</f>
        <v/>
      </c>
      <c r="K315" s="12" t="str">
        <f>SSN_7!K2956</f>
        <v xml:space="preserve">    </v>
      </c>
      <c r="L315" s="12" t="str">
        <f>SSN_7!L2956</f>
        <v xml:space="preserve"> 112</v>
      </c>
      <c r="M315" s="12" t="str">
        <f>SSN_7!M2956</f>
        <v xml:space="preserve">  98</v>
      </c>
      <c r="N315" s="12" t="str">
        <f>SSN_7!N2956</f>
        <v xml:space="preserve"> 106</v>
      </c>
      <c r="O315" s="12" t="str">
        <f>SSN_7!O2956</f>
        <v xml:space="preserve"> 117</v>
      </c>
      <c r="P315" s="12" t="str">
        <f>SSN_7!P2956</f>
        <v xml:space="preserve"> 143</v>
      </c>
      <c r="Q315" s="12" t="str">
        <f>SSN_7!Q2956</f>
        <v xml:space="preserve"> 180</v>
      </c>
      <c r="R315" s="12" t="str">
        <f>SSN_7!R2956</f>
        <v xml:space="preserve"> 183</v>
      </c>
      <c r="S315" s="12" t="str">
        <f>SSN_7!S2956</f>
        <v xml:space="preserve"> 185</v>
      </c>
      <c r="T315" s="12" t="str">
        <f>SSN_7!T2956</f>
        <v xml:space="preserve"> 186</v>
      </c>
      <c r="U315" s="12" t="str">
        <f>SSN_7!U2956</f>
        <v xml:space="preserve"> 188</v>
      </c>
      <c r="V315" s="12" t="str">
        <f>SSN_7!V2956</f>
        <v xml:space="preserve"> 189</v>
      </c>
      <c r="X315" t="e">
        <f>VLOOKUP(K315,$X$1:Y$30,2,FALSE())</f>
        <v>#N/A</v>
      </c>
      <c r="AB315" s="20">
        <f>MATCH("R",$J316:$J$1000,0)</f>
        <v>17</v>
      </c>
      <c r="AC315" s="20">
        <f>ROW()</f>
        <v>315</v>
      </c>
      <c r="AD315" s="24" t="e">
        <f t="shared" ca="1" si="47"/>
        <v>#N/A</v>
      </c>
      <c r="AE315" t="str">
        <f t="shared" ca="1" si="46"/>
        <v>E</v>
      </c>
    </row>
    <row r="316" spans="1:31">
      <c r="A316"/>
      <c r="J316" s="12" t="str">
        <f>SSN_7!J2957</f>
        <v/>
      </c>
      <c r="K316" s="12" t="str">
        <f>SSN_7!K2957</f>
        <v xml:space="preserve">    </v>
      </c>
      <c r="L316" s="12" t="str">
        <f>SSN_7!L2957</f>
        <v xml:space="preserve">  25</v>
      </c>
      <c r="M316" s="12" t="str">
        <f>SSN_7!M2957</f>
        <v xml:space="preserve">  31</v>
      </c>
      <c r="N316" s="12" t="str">
        <f>SSN_7!N2957</f>
        <v xml:space="preserve">  29</v>
      </c>
      <c r="O316" s="12" t="str">
        <f>SSN_7!O2957</f>
        <v xml:space="preserve">  21</v>
      </c>
      <c r="P316" s="12" t="str">
        <f>SSN_7!P2957</f>
        <v xml:space="preserve">  -2</v>
      </c>
      <c r="Q316" s="12" t="str">
        <f>SSN_7!Q2957</f>
        <v xml:space="preserve"> -36</v>
      </c>
      <c r="R316" s="12" t="str">
        <f>SSN_7!R2957</f>
        <v xml:space="preserve"> -36</v>
      </c>
      <c r="S316" s="12" t="str">
        <f>SSN_7!S2957</f>
        <v xml:space="preserve"> -36</v>
      </c>
      <c r="T316" s="12" t="str">
        <f>SSN_7!T2957</f>
        <v xml:space="preserve"> -36</v>
      </c>
      <c r="U316" s="12" t="str">
        <f>SSN_7!U2957</f>
        <v xml:space="preserve"> -36</v>
      </c>
      <c r="V316" s="12" t="str">
        <f>SSN_7!V2957</f>
        <v xml:space="preserve"> -36</v>
      </c>
      <c r="X316" t="e">
        <f>VLOOKUP(K316,$X$1:Y$30,2,FALSE())</f>
        <v>#N/A</v>
      </c>
      <c r="AB316" s="20">
        <f>MATCH("R",$J317:$J$1000,0)</f>
        <v>16</v>
      </c>
      <c r="AC316" s="20">
        <f>ROW()</f>
        <v>316</v>
      </c>
      <c r="AD316" s="24" t="e">
        <f t="shared" ca="1" si="47"/>
        <v>#N/A</v>
      </c>
      <c r="AE316" t="str">
        <f t="shared" ca="1" si="46"/>
        <v>E</v>
      </c>
    </row>
    <row r="317" spans="1:31">
      <c r="A317"/>
      <c r="J317" s="12" t="str">
        <f>SSN_7!J2958</f>
        <v/>
      </c>
      <c r="K317" s="12" t="str">
        <f>SSN_7!K2958</f>
        <v xml:space="preserve">    </v>
      </c>
      <c r="L317" s="12" t="str">
        <f>SSN_7!L2958</f>
        <v xml:space="preserve"> -92</v>
      </c>
      <c r="M317" s="12" t="str">
        <f>SSN_7!M2958</f>
        <v xml:space="preserve"> -78</v>
      </c>
      <c r="N317" s="12" t="str">
        <f>SSN_7!N2958</f>
        <v xml:space="preserve"> -86</v>
      </c>
      <c r="O317" s="12" t="str">
        <f>SSN_7!O2958</f>
        <v xml:space="preserve"> -97</v>
      </c>
      <c r="P317" s="12" t="str">
        <f>SSN_7!P2958</f>
        <v>-123</v>
      </c>
      <c r="Q317" s="12" t="str">
        <f>SSN_7!Q2958</f>
        <v>-160</v>
      </c>
      <c r="R317" s="12" t="str">
        <f>SSN_7!R2958</f>
        <v>-163</v>
      </c>
      <c r="S317" s="12" t="str">
        <f>SSN_7!S2958</f>
        <v>-165</v>
      </c>
      <c r="T317" s="12" t="str">
        <f>SSN_7!T2958</f>
        <v>-166</v>
      </c>
      <c r="U317" s="12" t="str">
        <f>SSN_7!U2958</f>
        <v>-168</v>
      </c>
      <c r="V317" s="12" t="str">
        <f>SSN_7!V2958</f>
        <v>-169</v>
      </c>
      <c r="X317" t="e">
        <f>VLOOKUP(K317,$X$1:Y$30,2,FALSE())</f>
        <v>#N/A</v>
      </c>
      <c r="AB317" s="20">
        <f>MATCH("R",$J318:$J$1000,0)</f>
        <v>15</v>
      </c>
      <c r="AC317" s="20">
        <f>ROW()</f>
        <v>317</v>
      </c>
      <c r="AD317" s="24" t="e">
        <f t="shared" ca="1" si="47"/>
        <v>#N/A</v>
      </c>
      <c r="AE317" t="str">
        <f t="shared" ca="1" si="46"/>
        <v>E</v>
      </c>
    </row>
    <row r="318" spans="1:31">
      <c r="A318"/>
      <c r="J318" s="12" t="str">
        <f>SSN_7!J2959</f>
        <v/>
      </c>
      <c r="K318" s="12" t="str">
        <f>SSN_7!K2959</f>
        <v xml:space="preserve">    </v>
      </c>
      <c r="L318" s="12" t="str">
        <f>SSN_7!L2959</f>
        <v>-146</v>
      </c>
      <c r="M318" s="12" t="str">
        <f>SSN_7!M2959</f>
        <v>-137</v>
      </c>
      <c r="N318" s="12" t="str">
        <f>SSN_7!N2959</f>
        <v>-144</v>
      </c>
      <c r="O318" s="12" t="str">
        <f>SSN_7!O2959</f>
        <v>-149</v>
      </c>
      <c r="P318" s="12" t="str">
        <f>SSN_7!P2959</f>
        <v>-153</v>
      </c>
      <c r="Q318" s="12" t="str">
        <f>SSN_7!Q2959</f>
        <v>-159</v>
      </c>
      <c r="R318" s="12" t="str">
        <f>SSN_7!R2959</f>
        <v>-164</v>
      </c>
      <c r="S318" s="12" t="str">
        <f>SSN_7!S2959</f>
        <v>-167</v>
      </c>
      <c r="T318" s="12" t="str">
        <f>SSN_7!T2959</f>
        <v>-169</v>
      </c>
      <c r="U318" s="12" t="str">
        <f>SSN_7!U2959</f>
        <v>-170</v>
      </c>
      <c r="V318" s="12" t="str">
        <f>SSN_7!V2959</f>
        <v>-172</v>
      </c>
      <c r="X318" t="e">
        <f>VLOOKUP(K318,$X$1:Y$30,2,FALSE())</f>
        <v>#N/A</v>
      </c>
      <c r="AB318" s="20">
        <f>MATCH("R",$J319:$J$1000,0)</f>
        <v>14</v>
      </c>
      <c r="AC318" s="20">
        <f>ROW()</f>
        <v>318</v>
      </c>
      <c r="AD318" s="24" t="e">
        <f t="shared" ca="1" si="47"/>
        <v>#N/A</v>
      </c>
      <c r="AE318" t="str">
        <f t="shared" ca="1" si="46"/>
        <v>E</v>
      </c>
    </row>
    <row r="319" spans="1:31">
      <c r="A319"/>
      <c r="J319" s="12" t="str">
        <f>SSN_7!J2960</f>
        <v/>
      </c>
      <c r="K319" s="12" t="str">
        <f>SSN_7!K2960</f>
        <v xml:space="preserve">    </v>
      </c>
      <c r="L319" s="12" t="str">
        <f>SSN_7!L2960</f>
        <v xml:space="preserve">  54</v>
      </c>
      <c r="M319" s="12" t="str">
        <f>SSN_7!M2960</f>
        <v xml:space="preserve">  59</v>
      </c>
      <c r="N319" s="12" t="str">
        <f>SSN_7!N2960</f>
        <v xml:space="preserve">  58</v>
      </c>
      <c r="O319" s="12" t="str">
        <f>SSN_7!O2960</f>
        <v xml:space="preserve">  51</v>
      </c>
      <c r="P319" s="12" t="str">
        <f>SSN_7!P2960</f>
        <v xml:space="preserve">  30</v>
      </c>
      <c r="Q319" s="12" t="str">
        <f>SSN_7!Q2960</f>
        <v xml:space="preserve">  -1</v>
      </c>
      <c r="R319" s="12" t="str">
        <f>SSN_7!R2960</f>
        <v xml:space="preserve">   1</v>
      </c>
      <c r="S319" s="12" t="str">
        <f>SSN_7!S2960</f>
        <v xml:space="preserve">   2</v>
      </c>
      <c r="T319" s="12" t="str">
        <f>SSN_7!T2960</f>
        <v xml:space="preserve">   2</v>
      </c>
      <c r="U319" s="12" t="str">
        <f>SSN_7!U2960</f>
        <v xml:space="preserve">   3</v>
      </c>
      <c r="V319" s="12" t="str">
        <f>SSN_7!V2960</f>
        <v xml:space="preserve">   3</v>
      </c>
      <c r="X319" t="e">
        <f>VLOOKUP(K319,$X$1:Y$30,2,FALSE())</f>
        <v>#N/A</v>
      </c>
      <c r="AB319" s="20">
        <f>MATCH("R",$J320:$J$1000,0)</f>
        <v>13</v>
      </c>
      <c r="AC319" s="20">
        <f>ROW()</f>
        <v>319</v>
      </c>
      <c r="AD319" s="24" t="e">
        <f t="shared" ca="1" si="47"/>
        <v>#N/A</v>
      </c>
      <c r="AE319" t="str">
        <f t="shared" ca="1" si="46"/>
        <v>E</v>
      </c>
    </row>
    <row r="320" spans="1:31">
      <c r="A320"/>
      <c r="J320" s="12" t="str">
        <f>SSN_7!J2961</f>
        <v/>
      </c>
      <c r="K320" s="12" t="str">
        <f>SSN_7!K2961</f>
        <v xml:space="preserve">    </v>
      </c>
      <c r="L320" s="12" t="str">
        <f>SSN_7!L2961</f>
        <v xml:space="preserve">  34</v>
      </c>
      <c r="M320" s="12" t="str">
        <f>SSN_7!M2961</f>
        <v xml:space="preserve">  26</v>
      </c>
      <c r="N320" s="12" t="str">
        <f>SSN_7!N2961</f>
        <v xml:space="preserve">  28</v>
      </c>
      <c r="O320" s="12" t="str">
        <f>SSN_7!O2961</f>
        <v xml:space="preserve">  41</v>
      </c>
      <c r="P320" s="12" t="str">
        <f>SSN_7!P2961</f>
        <v xml:space="preserve">  66</v>
      </c>
      <c r="Q320" s="12" t="str">
        <f>SSN_7!Q2961</f>
        <v xml:space="preserve">  85</v>
      </c>
      <c r="R320" s="12" t="str">
        <f>SSN_7!R2961</f>
        <v xml:space="preserve">  83</v>
      </c>
      <c r="S320" s="12" t="str">
        <f>SSN_7!S2961</f>
        <v xml:space="preserve">  83</v>
      </c>
      <c r="T320" s="12" t="str">
        <f>SSN_7!T2961</f>
        <v xml:space="preserve">  82</v>
      </c>
      <c r="U320" s="12" t="str">
        <f>SSN_7!U2961</f>
        <v xml:space="preserve">  82</v>
      </c>
      <c r="V320" s="12" t="str">
        <f>SSN_7!V2961</f>
        <v xml:space="preserve">  81</v>
      </c>
      <c r="X320" t="e">
        <f>VLOOKUP(K320,$X$1:Y$30,2,FALSE())</f>
        <v>#N/A</v>
      </c>
      <c r="AB320" s="20">
        <f>MATCH("R",$J321:$J$1000,0)</f>
        <v>12</v>
      </c>
      <c r="AC320" s="20">
        <f>ROW()</f>
        <v>320</v>
      </c>
      <c r="AD320" s="24" t="e">
        <f t="shared" ca="1" si="47"/>
        <v>#N/A</v>
      </c>
      <c r="AE320" t="str">
        <f t="shared" ca="1" si="46"/>
        <v>E</v>
      </c>
    </row>
    <row r="321" spans="1:31">
      <c r="A321"/>
      <c r="J321" s="12" t="str">
        <f>SSN_7!J2962</f>
        <v/>
      </c>
      <c r="K321" s="12" t="str">
        <f>SSN_7!K2962</f>
        <v xml:space="preserve">    </v>
      </c>
      <c r="L321" s="12" t="str">
        <f>SSN_7!L2962</f>
        <v>0.00</v>
      </c>
      <c r="M321" s="12" t="str">
        <f>SSN_7!M2962</f>
        <v>0.02</v>
      </c>
      <c r="N321" s="12" t="str">
        <f>SSN_7!N2962</f>
        <v>0.01</v>
      </c>
      <c r="O321" s="12" t="str">
        <f>SSN_7!O2962</f>
        <v>0.01</v>
      </c>
      <c r="P321" s="12" t="str">
        <f>SSN_7!P2962</f>
        <v>0.00</v>
      </c>
      <c r="Q321" s="12" t="str">
        <f>SSN_7!Q2962</f>
        <v>0.00</v>
      </c>
      <c r="R321" s="12" t="str">
        <f>SSN_7!R2962</f>
        <v>0.00</v>
      </c>
      <c r="S321" s="12" t="str">
        <f>SSN_7!S2962</f>
        <v>0.00</v>
      </c>
      <c r="T321" s="12" t="str">
        <f>SSN_7!T2962</f>
        <v>0.00</v>
      </c>
      <c r="U321" s="12" t="str">
        <f>SSN_7!U2962</f>
        <v>0.00</v>
      </c>
      <c r="V321" s="12" t="str">
        <f>SSN_7!V2962</f>
        <v>0.00</v>
      </c>
      <c r="X321" t="e">
        <f>VLOOKUP(K321,$X$1:Y$30,2,FALSE())</f>
        <v>#N/A</v>
      </c>
      <c r="AB321" s="20">
        <f>MATCH("R",$J322:$J$1000,0)</f>
        <v>11</v>
      </c>
      <c r="AC321" s="20">
        <f>ROW()</f>
        <v>321</v>
      </c>
      <c r="AD321" s="24" t="e">
        <f t="shared" ca="1" si="47"/>
        <v>#N/A</v>
      </c>
      <c r="AE321" t="str">
        <f t="shared" ca="1" si="46"/>
        <v>E</v>
      </c>
    </row>
    <row r="322" spans="1:31">
      <c r="A322"/>
      <c r="J322" s="12" t="str">
        <f>SSN_7!J2963</f>
        <v/>
      </c>
      <c r="K322" s="12" t="str">
        <f>SSN_7!K2963</f>
        <v xml:space="preserve">    </v>
      </c>
      <c r="L322" s="12" t="str">
        <f>SSN_7!L2963</f>
        <v>0.00</v>
      </c>
      <c r="M322" s="12" t="str">
        <f>SSN_7!M2963</f>
        <v>0.00</v>
      </c>
      <c r="N322" s="12" t="str">
        <f>SSN_7!N2963</f>
        <v>0.00</v>
      </c>
      <c r="O322" s="12" t="str">
        <f>SSN_7!O2963</f>
        <v>0.00</v>
      </c>
      <c r="P322" s="12" t="str">
        <f>SSN_7!P2963</f>
        <v>0.00</v>
      </c>
      <c r="Q322" s="12" t="str">
        <f>SSN_7!Q2963</f>
        <v>0.00</v>
      </c>
      <c r="R322" s="12" t="str">
        <f>SSN_7!R2963</f>
        <v>0.00</v>
      </c>
      <c r="S322" s="12" t="str">
        <f>SSN_7!S2963</f>
        <v>0.00</v>
      </c>
      <c r="T322" s="12" t="str">
        <f>SSN_7!T2963</f>
        <v>0.00</v>
      </c>
      <c r="U322" s="12" t="str">
        <f>SSN_7!U2963</f>
        <v>0.00</v>
      </c>
      <c r="V322" s="12" t="str">
        <f>SSN_7!V2963</f>
        <v>0.00</v>
      </c>
      <c r="X322" t="e">
        <f>VLOOKUP(K322,$X$1:Y$30,2,FALSE())</f>
        <v>#N/A</v>
      </c>
      <c r="AB322" s="20">
        <f>MATCH("R",$J323:$J$1000,0)</f>
        <v>10</v>
      </c>
      <c r="AC322" s="20">
        <f>ROW()</f>
        <v>322</v>
      </c>
      <c r="AD322" s="24" t="e">
        <f t="shared" ca="1" si="47"/>
        <v>#N/A</v>
      </c>
      <c r="AE322" t="str">
        <f t="shared" ref="AE322:AE385" ca="1" si="48">IF(ISERROR(AD322),"E","OK")</f>
        <v>E</v>
      </c>
    </row>
    <row r="323" spans="1:31">
      <c r="A323"/>
      <c r="J323" s="12" t="str">
        <f>SSN_7!J2964</f>
        <v/>
      </c>
      <c r="K323" s="12" t="str">
        <f>SSN_7!K2964</f>
        <v xml:space="preserve">    </v>
      </c>
      <c r="L323" s="12" t="str">
        <f>SSN_7!L2964</f>
        <v>0.06</v>
      </c>
      <c r="M323" s="12" t="str">
        <f>SSN_7!M2964</f>
        <v>0.08</v>
      </c>
      <c r="N323" s="12" t="str">
        <f>SSN_7!N2964</f>
        <v>0.08</v>
      </c>
      <c r="O323" s="12" t="str">
        <f>SSN_7!O2964</f>
        <v>0.06</v>
      </c>
      <c r="P323" s="12" t="str">
        <f>SSN_7!P2964</f>
        <v>0.01</v>
      </c>
      <c r="Q323" s="12" t="str">
        <f>SSN_7!Q2964</f>
        <v>0.00</v>
      </c>
      <c r="R323" s="12" t="str">
        <f>SSN_7!R2964</f>
        <v>0.00</v>
      </c>
      <c r="S323" s="12" t="str">
        <f>SSN_7!S2964</f>
        <v>0.00</v>
      </c>
      <c r="T323" s="12" t="str">
        <f>SSN_7!T2964</f>
        <v>0.00</v>
      </c>
      <c r="U323" s="12" t="str">
        <f>SSN_7!U2964</f>
        <v>0.00</v>
      </c>
      <c r="V323" s="12" t="str">
        <f>SSN_7!V2964</f>
        <v>0.00</v>
      </c>
      <c r="X323" t="e">
        <f>VLOOKUP(K323,$X$1:Y$30,2,FALSE())</f>
        <v>#N/A</v>
      </c>
      <c r="AB323" s="20">
        <f>MATCH("R",$J324:$J$1000,0)</f>
        <v>9</v>
      </c>
      <c r="AC323" s="20">
        <f>ROW()</f>
        <v>323</v>
      </c>
      <c r="AD323" s="24" t="e">
        <f t="shared" ref="AD323:AD386" ca="1" si="49">IF(VALUE(INDIRECT(ADDRESS(AD322,AA$1+1,1,TRUE())))=1,AD322+1,VALUE(INDIRECT(ADDRESS(AD322,AA$1+2,1,TRUE())))+VALUE((INDIRECT(ADDRESS(AD322,AA$1+1,1,TRUE())))))</f>
        <v>#N/A</v>
      </c>
      <c r="AE323" t="str">
        <f t="shared" ca="1" si="48"/>
        <v>E</v>
      </c>
    </row>
    <row r="324" spans="1:31">
      <c r="A324"/>
      <c r="J324" s="12" t="str">
        <f>SSN_7!J2965</f>
        <v/>
      </c>
      <c r="K324" s="12" t="str">
        <f>SSN_7!K2965</f>
        <v xml:space="preserve">    </v>
      </c>
      <c r="L324" s="12" t="str">
        <f>SSN_7!L2965</f>
        <v>12.3</v>
      </c>
      <c r="M324" s="12" t="str">
        <f>SSN_7!M2965</f>
        <v xml:space="preserve"> 5.9</v>
      </c>
      <c r="N324" s="12" t="str">
        <f>SSN_7!N2965</f>
        <v>10.4</v>
      </c>
      <c r="O324" s="12" t="str">
        <f>SSN_7!O2965</f>
        <v>17.0</v>
      </c>
      <c r="P324" s="12" t="str">
        <f>SSN_7!P2965</f>
        <v>21.3</v>
      </c>
      <c r="Q324" s="12" t="str">
        <f>SSN_7!Q2965</f>
        <v xml:space="preserve"> 5.7</v>
      </c>
      <c r="R324" s="12" t="str">
        <f>SSN_7!R2965</f>
        <v xml:space="preserve"> 5.7</v>
      </c>
      <c r="S324" s="12" t="str">
        <f>SSN_7!S2965</f>
        <v xml:space="preserve"> 5.7</v>
      </c>
      <c r="T324" s="12" t="str">
        <f>SSN_7!T2965</f>
        <v xml:space="preserve"> 5.7</v>
      </c>
      <c r="U324" s="12" t="str">
        <f>SSN_7!U2965</f>
        <v xml:space="preserve"> 5.7</v>
      </c>
      <c r="V324" s="12" t="str">
        <f>SSN_7!V2965</f>
        <v xml:space="preserve"> 5.7</v>
      </c>
      <c r="X324" t="e">
        <f>VLOOKUP(K324,$X$1:Y$30,2,FALSE())</f>
        <v>#N/A</v>
      </c>
      <c r="AB324" s="20">
        <f>MATCH("R",$J325:$J$1000,0)</f>
        <v>8</v>
      </c>
      <c r="AC324" s="20">
        <f>ROW()</f>
        <v>324</v>
      </c>
      <c r="AD324" s="24" t="e">
        <f t="shared" ca="1" si="49"/>
        <v>#N/A</v>
      </c>
      <c r="AE324" t="str">
        <f t="shared" ca="1" si="48"/>
        <v>E</v>
      </c>
    </row>
    <row r="325" spans="1:31">
      <c r="A325"/>
      <c r="J325" s="12" t="str">
        <f>SSN_7!J2966</f>
        <v/>
      </c>
      <c r="K325" s="12" t="str">
        <f>SSN_7!K2966</f>
        <v xml:space="preserve">    </v>
      </c>
      <c r="L325" s="12" t="str">
        <f>SSN_7!L2966</f>
        <v xml:space="preserve"> 6.8</v>
      </c>
      <c r="M325" s="12" t="str">
        <f>SSN_7!M2966</f>
        <v xml:space="preserve"> 4.0</v>
      </c>
      <c r="N325" s="12" t="str">
        <f>SSN_7!N2966</f>
        <v xml:space="preserve"> 5.4</v>
      </c>
      <c r="O325" s="12" t="str">
        <f>SSN_7!O2966</f>
        <v>10.6</v>
      </c>
      <c r="P325" s="12" t="str">
        <f>SSN_7!P2966</f>
        <v>19.7</v>
      </c>
      <c r="Q325" s="12" t="str">
        <f>SSN_7!Q2966</f>
        <v xml:space="preserve"> 4.0</v>
      </c>
      <c r="R325" s="12" t="str">
        <f>SSN_7!R2966</f>
        <v xml:space="preserve"> 4.0</v>
      </c>
      <c r="S325" s="12" t="str">
        <f>SSN_7!S2966</f>
        <v xml:space="preserve"> 4.0</v>
      </c>
      <c r="T325" s="12" t="str">
        <f>SSN_7!T2966</f>
        <v xml:space="preserve"> 4.0</v>
      </c>
      <c r="U325" s="12" t="str">
        <f>SSN_7!U2966</f>
        <v xml:space="preserve"> 4.0</v>
      </c>
      <c r="V325" s="12" t="str">
        <f>SSN_7!V2966</f>
        <v xml:space="preserve"> 4.0</v>
      </c>
      <c r="X325" t="e">
        <f>VLOOKUP(K325,$X$1:Y$30,2,FALSE())</f>
        <v>#N/A</v>
      </c>
      <c r="AB325" s="20">
        <f>MATCH("R",$J326:$J$1000,0)</f>
        <v>7</v>
      </c>
      <c r="AC325" s="20">
        <f>ROW()</f>
        <v>325</v>
      </c>
      <c r="AD325" s="24" t="e">
        <f t="shared" ca="1" si="49"/>
        <v>#N/A</v>
      </c>
      <c r="AE325" t="str">
        <f t="shared" ca="1" si="48"/>
        <v>E</v>
      </c>
    </row>
    <row r="326" spans="1:31">
      <c r="A326"/>
      <c r="J326" s="12" t="str">
        <f>SSN_7!J2967</f>
        <v/>
      </c>
      <c r="K326" s="12" t="str">
        <f>SSN_7!K2967</f>
        <v xml:space="preserve">    </v>
      </c>
      <c r="L326" s="12" t="str">
        <f>SSN_7!L2967</f>
        <v>14.9</v>
      </c>
      <c r="M326" s="12" t="str">
        <f>SSN_7!M2967</f>
        <v>11.3</v>
      </c>
      <c r="N326" s="12" t="str">
        <f>SSN_7!N2967</f>
        <v>13.4</v>
      </c>
      <c r="O326" s="12" t="str">
        <f>SSN_7!O2967</f>
        <v>19.0</v>
      </c>
      <c r="P326" s="12" t="str">
        <f>SSN_7!P2967</f>
        <v>23.0</v>
      </c>
      <c r="Q326" s="12" t="str">
        <f>SSN_7!Q2967</f>
        <v>11.0</v>
      </c>
      <c r="R326" s="12" t="str">
        <f>SSN_7!R2967</f>
        <v>11.2</v>
      </c>
      <c r="S326" s="12" t="str">
        <f>SSN_7!S2967</f>
        <v>11.2</v>
      </c>
      <c r="T326" s="12" t="str">
        <f>SSN_7!T2967</f>
        <v>11.2</v>
      </c>
      <c r="U326" s="12" t="str">
        <f>SSN_7!U2967</f>
        <v>11.2</v>
      </c>
      <c r="V326" s="12" t="str">
        <f>SSN_7!V2967</f>
        <v>11.2</v>
      </c>
      <c r="X326" t="e">
        <f>VLOOKUP(K326,$X$1:Y$30,2,FALSE())</f>
        <v>#N/A</v>
      </c>
      <c r="AB326" s="20">
        <f>MATCH("R",$J327:$J$1000,0)</f>
        <v>6</v>
      </c>
      <c r="AC326" s="20">
        <f>ROW()</f>
        <v>326</v>
      </c>
      <c r="AD326" s="24" t="e">
        <f t="shared" ca="1" si="49"/>
        <v>#N/A</v>
      </c>
      <c r="AE326" t="str">
        <f t="shared" ca="1" si="48"/>
        <v>E</v>
      </c>
    </row>
    <row r="327" spans="1:31">
      <c r="A327"/>
      <c r="J327" s="12" t="str">
        <f>SSN_7!J2968</f>
        <v/>
      </c>
      <c r="K327" s="12" t="str">
        <f>SSN_7!K2968</f>
        <v xml:space="preserve">    </v>
      </c>
      <c r="L327" s="12" t="str">
        <f>SSN_7!L2968</f>
        <v xml:space="preserve"> 9.0</v>
      </c>
      <c r="M327" s="12" t="str">
        <f>SSN_7!M2968</f>
        <v xml:space="preserve"> 9.0</v>
      </c>
      <c r="N327" s="12" t="str">
        <f>SSN_7!N2968</f>
        <v xml:space="preserve"> 8.3</v>
      </c>
      <c r="O327" s="12" t="str">
        <f>SSN_7!O2968</f>
        <v>11.8</v>
      </c>
      <c r="P327" s="12" t="str">
        <f>SSN_7!P2968</f>
        <v>20.3</v>
      </c>
      <c r="Q327" s="12" t="str">
        <f>SSN_7!Q2968</f>
        <v xml:space="preserve"> 6.7</v>
      </c>
      <c r="R327" s="12" t="str">
        <f>SSN_7!R2968</f>
        <v xml:space="preserve"> 7.1</v>
      </c>
      <c r="S327" s="12" t="str">
        <f>SSN_7!S2968</f>
        <v xml:space="preserve"> 7.1</v>
      </c>
      <c r="T327" s="12" t="str">
        <f>SSN_7!T2968</f>
        <v xml:space="preserve"> 7.1</v>
      </c>
      <c r="U327" s="12" t="str">
        <f>SSN_7!U2968</f>
        <v xml:space="preserve"> 7.1</v>
      </c>
      <c r="V327" s="12" t="str">
        <f>SSN_7!V2968</f>
        <v xml:space="preserve"> 7.1</v>
      </c>
      <c r="X327" t="e">
        <f>VLOOKUP(K327,$X$1:Y$30,2,FALSE())</f>
        <v>#N/A</v>
      </c>
      <c r="AB327" s="20">
        <f>MATCH("R",$J328:$J$1000,0)</f>
        <v>5</v>
      </c>
      <c r="AC327" s="20">
        <f>ROW()</f>
        <v>327</v>
      </c>
      <c r="AD327" s="24" t="e">
        <f t="shared" ca="1" si="49"/>
        <v>#N/A</v>
      </c>
      <c r="AE327" t="str">
        <f t="shared" ca="1" si="48"/>
        <v>E</v>
      </c>
    </row>
    <row r="328" spans="1:31">
      <c r="A328"/>
      <c r="J328" s="12" t="str">
        <f>SSN_7!J2969</f>
        <v/>
      </c>
      <c r="K328" s="12" t="str">
        <f>SSN_7!K2969</f>
        <v xml:space="preserve">    </v>
      </c>
      <c r="L328" s="12" t="str">
        <f>SSN_7!L2969</f>
        <v xml:space="preserve"> 3.9</v>
      </c>
      <c r="M328" s="12" t="str">
        <f>SSN_7!M2969</f>
        <v xml:space="preserve"> 4.3</v>
      </c>
      <c r="N328" s="12" t="str">
        <f>SSN_7!N2969</f>
        <v xml:space="preserve"> 3.9</v>
      </c>
      <c r="O328" s="12" t="str">
        <f>SSN_7!O2969</f>
        <v xml:space="preserve"> 3.7</v>
      </c>
      <c r="P328" s="12" t="str">
        <f>SSN_7!P2969</f>
        <v xml:space="preserve"> 3.5</v>
      </c>
      <c r="Q328" s="12" t="str">
        <f>SSN_7!Q2969</f>
        <v xml:space="preserve"> 3.3</v>
      </c>
      <c r="R328" s="12" t="str">
        <f>SSN_7!R2969</f>
        <v xml:space="preserve"> 3.1</v>
      </c>
      <c r="S328" s="12" t="str">
        <f>SSN_7!S2969</f>
        <v xml:space="preserve"> 3.0</v>
      </c>
      <c r="T328" s="12" t="str">
        <f>SSN_7!T2969</f>
        <v xml:space="preserve"> 2.9</v>
      </c>
      <c r="U328" s="12" t="str">
        <f>SSN_7!U2969</f>
        <v xml:space="preserve"> 2.8</v>
      </c>
      <c r="V328" s="12" t="str">
        <f>SSN_7!V2969</f>
        <v xml:space="preserve"> 2.8</v>
      </c>
      <c r="X328" t="e">
        <f>VLOOKUP(K328,$X$1:Y$30,2,FALSE())</f>
        <v>#N/A</v>
      </c>
      <c r="AB328" s="20">
        <f>MATCH("R",$J329:$J$1000,0)</f>
        <v>4</v>
      </c>
      <c r="AC328" s="20">
        <f>ROW()</f>
        <v>328</v>
      </c>
      <c r="AD328" s="24" t="e">
        <f t="shared" ca="1" si="49"/>
        <v>#N/A</v>
      </c>
      <c r="AE328" t="str">
        <f t="shared" ca="1" si="48"/>
        <v>E</v>
      </c>
    </row>
    <row r="329" spans="1:31">
      <c r="A329"/>
      <c r="J329" s="12" t="str">
        <f>SSN_7!J2970</f>
        <v/>
      </c>
      <c r="K329" s="12" t="str">
        <f>SSN_7!K2970</f>
        <v xml:space="preserve">    </v>
      </c>
      <c r="L329" s="12" t="str">
        <f>SSN_7!L2970</f>
        <v xml:space="preserve"> 3.9</v>
      </c>
      <c r="M329" s="12" t="str">
        <f>SSN_7!M2970</f>
        <v xml:space="preserve"> 4.3</v>
      </c>
      <c r="N329" s="12" t="str">
        <f>SSN_7!N2970</f>
        <v xml:space="preserve"> 3.9</v>
      </c>
      <c r="O329" s="12" t="str">
        <f>SSN_7!O2970</f>
        <v xml:space="preserve"> 3.7</v>
      </c>
      <c r="P329" s="12" t="str">
        <f>SSN_7!P2970</f>
        <v xml:space="preserve"> 3.5</v>
      </c>
      <c r="Q329" s="12" t="str">
        <f>SSN_7!Q2970</f>
        <v xml:space="preserve"> 3.3</v>
      </c>
      <c r="R329" s="12" t="str">
        <f>SSN_7!R2970</f>
        <v xml:space="preserve"> 3.1</v>
      </c>
      <c r="S329" s="12" t="str">
        <f>SSN_7!S2970</f>
        <v xml:space="preserve"> 3.0</v>
      </c>
      <c r="T329" s="12" t="str">
        <f>SSN_7!T2970</f>
        <v xml:space="preserve"> 2.9</v>
      </c>
      <c r="U329" s="12" t="str">
        <f>SSN_7!U2970</f>
        <v xml:space="preserve"> 2.8</v>
      </c>
      <c r="V329" s="12" t="str">
        <f>SSN_7!V2970</f>
        <v xml:space="preserve"> 2.8</v>
      </c>
      <c r="X329" t="e">
        <f>VLOOKUP(K329,$X$1:Y$30,2,FALSE())</f>
        <v>#N/A</v>
      </c>
      <c r="AB329" s="20">
        <f>MATCH("R",$J330:$J$1000,0)</f>
        <v>3</v>
      </c>
      <c r="AC329" s="20">
        <f>ROW()</f>
        <v>329</v>
      </c>
      <c r="AD329" s="24" t="e">
        <f t="shared" ca="1" si="49"/>
        <v>#N/A</v>
      </c>
      <c r="AE329" t="str">
        <f t="shared" ca="1" si="48"/>
        <v>E</v>
      </c>
    </row>
    <row r="330" spans="1:31">
      <c r="A330"/>
      <c r="J330" s="12" t="str">
        <f>SSN_7!J2971</f>
        <v/>
      </c>
      <c r="K330" s="12" t="str">
        <f>SSN_7!K2971</f>
        <v xml:space="preserve">    </v>
      </c>
      <c r="L330" s="12" t="str">
        <f>SSN_7!L2971</f>
        <v xml:space="preserve">  39</v>
      </c>
      <c r="M330" s="12" t="str">
        <f>SSN_7!M2971</f>
        <v xml:space="preserve">  47</v>
      </c>
      <c r="N330" s="12" t="str">
        <f>SSN_7!N2971</f>
        <v xml:space="preserve">  45</v>
      </c>
      <c r="O330" s="12" t="str">
        <f>SSN_7!O2971</f>
        <v xml:space="preserve">  32</v>
      </c>
      <c r="P330" s="12" t="str">
        <f>SSN_7!P2971</f>
        <v xml:space="preserve">   7</v>
      </c>
      <c r="Q330" s="12" t="str">
        <f>SSN_7!Q2971</f>
        <v xml:space="preserve"> -12</v>
      </c>
      <c r="R330" s="12" t="str">
        <f>SSN_7!R2971</f>
        <v xml:space="preserve"> -10</v>
      </c>
      <c r="S330" s="12" t="str">
        <f>SSN_7!S2971</f>
        <v xml:space="preserve"> -10</v>
      </c>
      <c r="T330" s="12" t="str">
        <f>SSN_7!T2971</f>
        <v xml:space="preserve">  -9</v>
      </c>
      <c r="U330" s="12" t="str">
        <f>SSN_7!U2971</f>
        <v xml:space="preserve">  -9</v>
      </c>
      <c r="V330" s="12" t="str">
        <f>SSN_7!V2971</f>
        <v xml:space="preserve">  -8</v>
      </c>
      <c r="X330" t="e">
        <f>VLOOKUP(K330,$X$1:Y$30,2,FALSE())</f>
        <v>#N/A</v>
      </c>
      <c r="AB330" s="20">
        <f>MATCH("R",$J331:$J$1000,0)</f>
        <v>2</v>
      </c>
      <c r="AC330" s="20">
        <f>ROW()</f>
        <v>330</v>
      </c>
      <c r="AD330" s="24" t="e">
        <f t="shared" ca="1" si="49"/>
        <v>#N/A</v>
      </c>
      <c r="AE330" t="str">
        <f t="shared" ca="1" si="48"/>
        <v>E</v>
      </c>
    </row>
    <row r="331" spans="1:31">
      <c r="A331"/>
      <c r="J331" s="12" t="str">
        <f>SSN_7!J2972</f>
        <v/>
      </c>
      <c r="K331" s="12" t="str">
        <f>SSN_7!K2972</f>
        <v/>
      </c>
      <c r="L331" s="12" t="str">
        <f>SSN_7!L2972</f>
        <v/>
      </c>
      <c r="M331" s="12" t="str">
        <f>SSN_7!M2972</f>
        <v/>
      </c>
      <c r="N331" s="12" t="str">
        <f>SSN_7!N2972</f>
        <v/>
      </c>
      <c r="O331" s="12" t="str">
        <f>SSN_7!O2972</f>
        <v/>
      </c>
      <c r="P331" s="12" t="str">
        <f>SSN_7!P2972</f>
        <v/>
      </c>
      <c r="Q331" s="12" t="str">
        <f>SSN_7!Q2972</f>
        <v/>
      </c>
      <c r="R331" s="12" t="str">
        <f>SSN_7!R2972</f>
        <v/>
      </c>
      <c r="S331" s="12" t="str">
        <f>SSN_7!S2972</f>
        <v/>
      </c>
      <c r="T331" s="12" t="str">
        <f>SSN_7!T2972</f>
        <v/>
      </c>
      <c r="U331" s="12" t="str">
        <f>SSN_7!U2972</f>
        <v/>
      </c>
      <c r="V331" s="12" t="str">
        <f>SSN_7!V2972</f>
        <v/>
      </c>
      <c r="X331" t="e">
        <f>VLOOKUP(K331,$X$1:Y$30,2,FALSE())</f>
        <v>#N/A</v>
      </c>
      <c r="AB331" s="20">
        <f>MATCH("R",$J332:$J$1000,0)</f>
        <v>1</v>
      </c>
      <c r="AC331" s="20">
        <f>ROW()</f>
        <v>331</v>
      </c>
      <c r="AD331" s="24" t="e">
        <f t="shared" ca="1" si="49"/>
        <v>#N/A</v>
      </c>
      <c r="AE331" t="str">
        <f t="shared" ca="1" si="48"/>
        <v>E</v>
      </c>
    </row>
    <row r="332" spans="1:31">
      <c r="A332"/>
      <c r="J332" s="12" t="str">
        <f>SSN_7!J2973</f>
        <v>R</v>
      </c>
      <c r="K332" s="12" t="str">
        <f>SSN_7!K2973</f>
        <v>12.0</v>
      </c>
      <c r="L332" s="12" t="str">
        <f>SSN_7!L2973</f>
        <v xml:space="preserve"> 4.9</v>
      </c>
      <c r="M332" s="12" t="str">
        <f>SSN_7!M2973</f>
        <v xml:space="preserve"> 2.0</v>
      </c>
      <c r="N332" s="12" t="str">
        <f>SSN_7!N2973</f>
        <v xml:space="preserve"> 4.0</v>
      </c>
      <c r="O332" s="12" t="str">
        <f>SSN_7!O2973</f>
        <v xml:space="preserve"> 5.4</v>
      </c>
      <c r="P332" s="12" t="str">
        <f>SSN_7!P2973</f>
        <v xml:space="preserve"> 7.3</v>
      </c>
      <c r="Q332" s="12" t="str">
        <f>SSN_7!Q2973</f>
        <v>10.2</v>
      </c>
      <c r="R332" s="12" t="str">
        <f>SSN_7!R2973</f>
        <v>14.4</v>
      </c>
      <c r="S332" s="12" t="str">
        <f>SSN_7!S2973</f>
        <v>18.2</v>
      </c>
      <c r="T332" s="12" t="str">
        <f>SSN_7!T2973</f>
        <v>21.5</v>
      </c>
      <c r="U332" s="12" t="str">
        <f>SSN_7!U2973</f>
        <v>25.0</v>
      </c>
      <c r="V332" s="12" t="str">
        <f>SSN_7!V2973</f>
        <v>29.0</v>
      </c>
      <c r="X332" t="str">
        <f>VLOOKUP(K332,$X$1:Y$30,2,FALSE())</f>
        <v>1200</v>
      </c>
      <c r="AB332" s="20">
        <f>MATCH("R",$J333:$J$1000,0)</f>
        <v>32</v>
      </c>
      <c r="AC332" s="20">
        <f>ROW()</f>
        <v>332</v>
      </c>
      <c r="AD332" s="24" t="e">
        <f t="shared" ca="1" si="49"/>
        <v>#N/A</v>
      </c>
      <c r="AE332" t="str">
        <f t="shared" ca="1" si="48"/>
        <v>E</v>
      </c>
    </row>
    <row r="333" spans="1:31">
      <c r="A333"/>
      <c r="J333" s="12" t="str">
        <f>SSN_7!J2974</f>
        <v/>
      </c>
      <c r="K333" s="12" t="str">
        <f>SSN_7!K2974</f>
        <v xml:space="preserve">    </v>
      </c>
      <c r="L333" s="12" t="str">
        <f>SSN_7!L2974</f>
        <v xml:space="preserve"> 1F2</v>
      </c>
      <c r="M333" s="12" t="str">
        <f>SSN_7!M2974</f>
        <v xml:space="preserve"> 1F2</v>
      </c>
      <c r="N333" s="12" t="str">
        <f>SSN_7!N2974</f>
        <v xml:space="preserve"> 1F2</v>
      </c>
      <c r="O333" s="12" t="str">
        <f>SSN_7!O2974</f>
        <v xml:space="preserve"> 1F2</v>
      </c>
      <c r="P333" s="12" t="str">
        <f>SSN_7!P2974</f>
        <v xml:space="preserve"> 1F2</v>
      </c>
      <c r="Q333" s="12" t="str">
        <f>SSN_7!Q2974</f>
        <v xml:space="preserve"> 1F2</v>
      </c>
      <c r="R333" s="12" t="str">
        <f>SSN_7!R2974</f>
        <v xml:space="preserve"> 1F2</v>
      </c>
      <c r="S333" s="12" t="str">
        <f>SSN_7!S2974</f>
        <v xml:space="preserve"> 1F2</v>
      </c>
      <c r="T333" s="12" t="str">
        <f>SSN_7!T2974</f>
        <v xml:space="preserve"> 1F2</v>
      </c>
      <c r="U333" s="12" t="str">
        <f>SSN_7!U2974</f>
        <v xml:space="preserve"> 1F2</v>
      </c>
      <c r="V333" s="12" t="str">
        <f>SSN_7!V2974</f>
        <v xml:space="preserve"> 1F2</v>
      </c>
      <c r="X333" t="e">
        <f>VLOOKUP(K333,$X$1:Y$30,2,FALSE())</f>
        <v>#N/A</v>
      </c>
      <c r="AB333" s="20">
        <f>MATCH("R",$J334:$J$1000,0)</f>
        <v>31</v>
      </c>
      <c r="AC333" s="20">
        <f>ROW()</f>
        <v>333</v>
      </c>
      <c r="AD333" s="24" t="e">
        <f t="shared" ca="1" si="49"/>
        <v>#N/A</v>
      </c>
      <c r="AE333" t="str">
        <f t="shared" ca="1" si="48"/>
        <v>E</v>
      </c>
    </row>
    <row r="334" spans="1:31">
      <c r="A334"/>
      <c r="J334" s="12" t="str">
        <f>SSN_7!J2975</f>
        <v/>
      </c>
      <c r="K334" s="12" t="str">
        <f>SSN_7!K2975</f>
        <v xml:space="preserve">    </v>
      </c>
      <c r="L334" s="12" t="str">
        <f>SSN_7!L2975</f>
        <v>68.3</v>
      </c>
      <c r="M334" s="12" t="str">
        <f>SSN_7!M2975</f>
        <v>61.9</v>
      </c>
      <c r="N334" s="12" t="str">
        <f>SSN_7!N2975</f>
        <v>63.3</v>
      </c>
      <c r="O334" s="12" t="str">
        <f>SSN_7!O2975</f>
        <v>68.3</v>
      </c>
      <c r="P334" s="12" t="str">
        <f>SSN_7!P2975</f>
        <v>68.3</v>
      </c>
      <c r="Q334" s="12" t="str">
        <f>SSN_7!Q2975</f>
        <v>68.3</v>
      </c>
      <c r="R334" s="12" t="str">
        <f>SSN_7!R2975</f>
        <v>68.3</v>
      </c>
      <c r="S334" s="12" t="str">
        <f>SSN_7!S2975</f>
        <v>68.3</v>
      </c>
      <c r="T334" s="12" t="str">
        <f>SSN_7!T2975</f>
        <v>68.3</v>
      </c>
      <c r="U334" s="12" t="str">
        <f>SSN_7!U2975</f>
        <v>68.3</v>
      </c>
      <c r="V334" s="12" t="str">
        <f>SSN_7!V2975</f>
        <v>68.3</v>
      </c>
      <c r="X334" t="e">
        <f>VLOOKUP(K334,$X$1:Y$30,2,FALSE())</f>
        <v>#N/A</v>
      </c>
      <c r="AB334" s="20">
        <f>MATCH("R",$J335:$J$1000,0)</f>
        <v>30</v>
      </c>
      <c r="AC334" s="20">
        <f>ROW()</f>
        <v>334</v>
      </c>
      <c r="AD334" s="24" t="e">
        <f t="shared" ca="1" si="49"/>
        <v>#N/A</v>
      </c>
      <c r="AE334" t="str">
        <f t="shared" ca="1" si="48"/>
        <v>E</v>
      </c>
    </row>
    <row r="335" spans="1:31">
      <c r="A335"/>
      <c r="J335" s="12" t="str">
        <f>SSN_7!J2976</f>
        <v/>
      </c>
      <c r="K335" s="12" t="str">
        <f>SSN_7!K2976</f>
        <v xml:space="preserve">    </v>
      </c>
      <c r="L335" s="12" t="str">
        <f>SSN_7!L2976</f>
        <v xml:space="preserve"> 3.1</v>
      </c>
      <c r="M335" s="12" t="str">
        <f>SSN_7!M2976</f>
        <v xml:space="preserve"> 2.4</v>
      </c>
      <c r="N335" s="12" t="str">
        <f>SSN_7!N2976</f>
        <v xml:space="preserve"> 2.5</v>
      </c>
      <c r="O335" s="12" t="str">
        <f>SSN_7!O2976</f>
        <v xml:space="preserve"> 3.1</v>
      </c>
      <c r="P335" s="12" t="str">
        <f>SSN_7!P2976</f>
        <v xml:space="preserve"> 3.1</v>
      </c>
      <c r="Q335" s="12" t="str">
        <f>SSN_7!Q2976</f>
        <v xml:space="preserve"> 3.1</v>
      </c>
      <c r="R335" s="12" t="str">
        <f>SSN_7!R2976</f>
        <v xml:space="preserve"> 3.1</v>
      </c>
      <c r="S335" s="12" t="str">
        <f>SSN_7!S2976</f>
        <v xml:space="preserve"> 3.1</v>
      </c>
      <c r="T335" s="12" t="str">
        <f>SSN_7!T2976</f>
        <v xml:space="preserve"> 3.1</v>
      </c>
      <c r="U335" s="12" t="str">
        <f>SSN_7!U2976</f>
        <v xml:space="preserve"> 3.1</v>
      </c>
      <c r="V335" s="12" t="str">
        <f>SSN_7!V2976</f>
        <v xml:space="preserve"> 3.1</v>
      </c>
      <c r="X335" t="e">
        <f>VLOOKUP(K335,$X$1:Y$30,2,FALSE())</f>
        <v>#N/A</v>
      </c>
      <c r="AB335" s="20">
        <f>MATCH("R",$J336:$J$1000,0)</f>
        <v>29</v>
      </c>
      <c r="AC335" s="20">
        <f>ROW()</f>
        <v>335</v>
      </c>
      <c r="AD335" s="24" t="e">
        <f t="shared" ca="1" si="49"/>
        <v>#N/A</v>
      </c>
      <c r="AE335" t="str">
        <f t="shared" ca="1" si="48"/>
        <v>E</v>
      </c>
    </row>
    <row r="336" spans="1:31">
      <c r="A336"/>
      <c r="J336" s="12" t="str">
        <f>SSN_7!J2977</f>
        <v/>
      </c>
      <c r="K336" s="12" t="str">
        <f>SSN_7!K2977</f>
        <v xml:space="preserve">    </v>
      </c>
      <c r="L336" s="12" t="str">
        <f>SSN_7!L2977</f>
        <v xml:space="preserve"> 436</v>
      </c>
      <c r="M336" s="12" t="str">
        <f>SSN_7!M2977</f>
        <v xml:space="preserve"> 321</v>
      </c>
      <c r="N336" s="12" t="str">
        <f>SSN_7!N2977</f>
        <v xml:space="preserve"> 341</v>
      </c>
      <c r="O336" s="12" t="str">
        <f>SSN_7!O2977</f>
        <v xml:space="preserve"> 436</v>
      </c>
      <c r="P336" s="12" t="str">
        <f>SSN_7!P2977</f>
        <v xml:space="preserve"> 436</v>
      </c>
      <c r="Q336" s="12" t="str">
        <f>SSN_7!Q2977</f>
        <v xml:space="preserve"> 436</v>
      </c>
      <c r="R336" s="12" t="str">
        <f>SSN_7!R2977</f>
        <v xml:space="preserve"> 436</v>
      </c>
      <c r="S336" s="12" t="str">
        <f>SSN_7!S2977</f>
        <v xml:space="preserve"> 436</v>
      </c>
      <c r="T336" s="12" t="str">
        <f>SSN_7!T2977</f>
        <v xml:space="preserve"> 436</v>
      </c>
      <c r="U336" s="12" t="str">
        <f>SSN_7!U2977</f>
        <v xml:space="preserve"> 436</v>
      </c>
      <c r="V336" s="12" t="str">
        <f>SSN_7!V2977</f>
        <v xml:space="preserve"> 436</v>
      </c>
      <c r="X336" t="e">
        <f>VLOOKUP(K336,$X$1:Y$30,2,FALSE())</f>
        <v>#N/A</v>
      </c>
      <c r="AB336" s="20">
        <f>MATCH("R",$J337:$J$1000,0)</f>
        <v>28</v>
      </c>
      <c r="AC336" s="20">
        <f>ROW()</f>
        <v>336</v>
      </c>
      <c r="AD336" s="24" t="e">
        <f t="shared" ca="1" si="49"/>
        <v>#N/A</v>
      </c>
      <c r="AE336" t="str">
        <f t="shared" ca="1" si="48"/>
        <v>E</v>
      </c>
    </row>
    <row r="337" spans="1:31">
      <c r="A337"/>
      <c r="J337" s="12" t="str">
        <f>SSN_7!J2978</f>
        <v/>
      </c>
      <c r="K337" s="12" t="str">
        <f>SSN_7!K2978</f>
        <v xml:space="preserve">    </v>
      </c>
      <c r="L337" s="12" t="str">
        <f>SSN_7!L2978</f>
        <v>0.50</v>
      </c>
      <c r="M337" s="12" t="str">
        <f>SSN_7!M2978</f>
        <v>1.00</v>
      </c>
      <c r="N337" s="12" t="str">
        <f>SSN_7!N2978</f>
        <v>0.83</v>
      </c>
      <c r="O337" s="12" t="str">
        <f>SSN_7!O2978</f>
        <v>0.30</v>
      </c>
      <c r="P337" s="12" t="str">
        <f>SSN_7!P2978</f>
        <v>0.01</v>
      </c>
      <c r="Q337" s="12" t="str">
        <f>SSN_7!Q2978</f>
        <v>0.00</v>
      </c>
      <c r="R337" s="12" t="str">
        <f>SSN_7!R2978</f>
        <v>0.00</v>
      </c>
      <c r="S337" s="12" t="str">
        <f>SSN_7!S2978</f>
        <v>0.00</v>
      </c>
      <c r="T337" s="12" t="str">
        <f>SSN_7!T2978</f>
        <v>0.00</v>
      </c>
      <c r="U337" s="12" t="str">
        <f>SSN_7!U2978</f>
        <v>0.00</v>
      </c>
      <c r="V337" s="12" t="str">
        <f>SSN_7!V2978</f>
        <v>0.00</v>
      </c>
      <c r="X337" t="e">
        <f>VLOOKUP(K337,$X$1:Y$30,2,FALSE())</f>
        <v>#N/A</v>
      </c>
      <c r="AB337" s="20">
        <f>MATCH("R",$J338:$J$1000,0)</f>
        <v>27</v>
      </c>
      <c r="AC337" s="20">
        <f>ROW()</f>
        <v>337</v>
      </c>
      <c r="AD337" s="24" t="e">
        <f t="shared" ca="1" si="49"/>
        <v>#N/A</v>
      </c>
      <c r="AE337" t="str">
        <f t="shared" ca="1" si="48"/>
        <v>E</v>
      </c>
    </row>
    <row r="338" spans="1:31">
      <c r="A338"/>
      <c r="J338" s="12" t="str">
        <f>SSN_7!J2979</f>
        <v/>
      </c>
      <c r="K338" s="12" t="str">
        <f>SSN_7!K2979</f>
        <v xml:space="preserve">    </v>
      </c>
      <c r="L338" s="12" t="str">
        <f>SSN_7!L2979</f>
        <v xml:space="preserve"> 111</v>
      </c>
      <c r="M338" s="12" t="str">
        <f>SSN_7!M2979</f>
        <v xml:space="preserve">  98</v>
      </c>
      <c r="N338" s="12" t="str">
        <f>SSN_7!N2979</f>
        <v xml:space="preserve"> 105</v>
      </c>
      <c r="O338" s="12" t="str">
        <f>SSN_7!O2979</f>
        <v xml:space="preserve"> 114</v>
      </c>
      <c r="P338" s="12" t="str">
        <f>SSN_7!P2979</f>
        <v xml:space="preserve"> 134</v>
      </c>
      <c r="Q338" s="12" t="str">
        <f>SSN_7!Q2979</f>
        <v xml:space="preserve"> 180</v>
      </c>
      <c r="R338" s="12" t="str">
        <f>SSN_7!R2979</f>
        <v xml:space="preserve"> 183</v>
      </c>
      <c r="S338" s="12" t="str">
        <f>SSN_7!S2979</f>
        <v xml:space="preserve"> 185</v>
      </c>
      <c r="T338" s="12" t="str">
        <f>SSN_7!T2979</f>
        <v xml:space="preserve"> 187</v>
      </c>
      <c r="U338" s="12" t="str">
        <f>SSN_7!U2979</f>
        <v xml:space="preserve"> 188</v>
      </c>
      <c r="V338" s="12" t="str">
        <f>SSN_7!V2979</f>
        <v xml:space="preserve"> 189</v>
      </c>
      <c r="X338" t="e">
        <f>VLOOKUP(K338,$X$1:Y$30,2,FALSE())</f>
        <v>#N/A</v>
      </c>
      <c r="AB338" s="20">
        <f>MATCH("R",$J339:$J$1000,0)</f>
        <v>26</v>
      </c>
      <c r="AC338" s="20">
        <f>ROW()</f>
        <v>338</v>
      </c>
      <c r="AD338" s="24" t="e">
        <f t="shared" ca="1" si="49"/>
        <v>#N/A</v>
      </c>
      <c r="AE338" t="str">
        <f t="shared" ca="1" si="48"/>
        <v>E</v>
      </c>
    </row>
    <row r="339" spans="1:31">
      <c r="A339"/>
      <c r="J339" s="12" t="str">
        <f>SSN_7!J2980</f>
        <v/>
      </c>
      <c r="K339" s="12" t="str">
        <f>SSN_7!K2980</f>
        <v xml:space="preserve">    </v>
      </c>
      <c r="L339" s="12" t="str">
        <f>SSN_7!L2980</f>
        <v xml:space="preserve">  26</v>
      </c>
      <c r="M339" s="12" t="str">
        <f>SSN_7!M2980</f>
        <v xml:space="preserve">  31</v>
      </c>
      <c r="N339" s="12" t="str">
        <f>SSN_7!N2980</f>
        <v xml:space="preserve">  30</v>
      </c>
      <c r="O339" s="12" t="str">
        <f>SSN_7!O2980</f>
        <v xml:space="preserve">  24</v>
      </c>
      <c r="P339" s="12" t="str">
        <f>SSN_7!P2980</f>
        <v xml:space="preserve">   7</v>
      </c>
      <c r="Q339" s="12" t="str">
        <f>SSN_7!Q2980</f>
        <v xml:space="preserve"> -36</v>
      </c>
      <c r="R339" s="12" t="str">
        <f>SSN_7!R2980</f>
        <v xml:space="preserve"> -36</v>
      </c>
      <c r="S339" s="12" t="str">
        <f>SSN_7!S2980</f>
        <v xml:space="preserve"> -36</v>
      </c>
      <c r="T339" s="12" t="str">
        <f>SSN_7!T2980</f>
        <v xml:space="preserve"> -36</v>
      </c>
      <c r="U339" s="12" t="str">
        <f>SSN_7!U2980</f>
        <v xml:space="preserve"> -36</v>
      </c>
      <c r="V339" s="12" t="str">
        <f>SSN_7!V2980</f>
        <v xml:space="preserve"> -36</v>
      </c>
      <c r="X339" t="e">
        <f>VLOOKUP(K339,$X$1:Y$30,2,FALSE())</f>
        <v>#N/A</v>
      </c>
      <c r="AB339" s="20">
        <f>MATCH("R",$J340:$J$1000,0)</f>
        <v>25</v>
      </c>
      <c r="AC339" s="20">
        <f>ROW()</f>
        <v>339</v>
      </c>
      <c r="AD339" s="24" t="e">
        <f t="shared" ca="1" si="49"/>
        <v>#N/A</v>
      </c>
      <c r="AE339" t="str">
        <f t="shared" ca="1" si="48"/>
        <v>E</v>
      </c>
    </row>
    <row r="340" spans="1:31">
      <c r="A340"/>
      <c r="J340" s="12" t="str">
        <f>SSN_7!J2981</f>
        <v/>
      </c>
      <c r="K340" s="12" t="str">
        <f>SSN_7!K2981</f>
        <v xml:space="preserve">    </v>
      </c>
      <c r="L340" s="12" t="str">
        <f>SSN_7!L2981</f>
        <v xml:space="preserve"> -91</v>
      </c>
      <c r="M340" s="12" t="str">
        <f>SSN_7!M2981</f>
        <v xml:space="preserve"> -78</v>
      </c>
      <c r="N340" s="12" t="str">
        <f>SSN_7!N2981</f>
        <v xml:space="preserve"> -85</v>
      </c>
      <c r="O340" s="12" t="str">
        <f>SSN_7!O2981</f>
        <v xml:space="preserve"> -94</v>
      </c>
      <c r="P340" s="12" t="str">
        <f>SSN_7!P2981</f>
        <v>-114</v>
      </c>
      <c r="Q340" s="12" t="str">
        <f>SSN_7!Q2981</f>
        <v>-160</v>
      </c>
      <c r="R340" s="12" t="str">
        <f>SSN_7!R2981</f>
        <v>-163</v>
      </c>
      <c r="S340" s="12" t="str">
        <f>SSN_7!S2981</f>
        <v>-165</v>
      </c>
      <c r="T340" s="12" t="str">
        <f>SSN_7!T2981</f>
        <v>-167</v>
      </c>
      <c r="U340" s="12" t="str">
        <f>SSN_7!U2981</f>
        <v>-168</v>
      </c>
      <c r="V340" s="12" t="str">
        <f>SSN_7!V2981</f>
        <v>-169</v>
      </c>
      <c r="X340" t="e">
        <f>VLOOKUP(K340,$X$1:Y$30,2,FALSE())</f>
        <v>#N/A</v>
      </c>
      <c r="AB340" s="20">
        <f>MATCH("R",$J341:$J$1000,0)</f>
        <v>24</v>
      </c>
      <c r="AC340" s="20">
        <f>ROW()</f>
        <v>340</v>
      </c>
      <c r="AD340" s="24" t="e">
        <f t="shared" ca="1" si="49"/>
        <v>#N/A</v>
      </c>
      <c r="AE340" t="str">
        <f t="shared" ca="1" si="48"/>
        <v>E</v>
      </c>
    </row>
    <row r="341" spans="1:31">
      <c r="A341"/>
      <c r="J341" s="12" t="str">
        <f>SSN_7!J2982</f>
        <v/>
      </c>
      <c r="K341" s="12" t="str">
        <f>SSN_7!K2982</f>
        <v xml:space="preserve">    </v>
      </c>
      <c r="L341" s="12" t="str">
        <f>SSN_7!L2982</f>
        <v>-147</v>
      </c>
      <c r="M341" s="12" t="str">
        <f>SSN_7!M2982</f>
        <v>-138</v>
      </c>
      <c r="N341" s="12" t="str">
        <f>SSN_7!N2982</f>
        <v>-144</v>
      </c>
      <c r="O341" s="12" t="str">
        <f>SSN_7!O2982</f>
        <v>-148</v>
      </c>
      <c r="P341" s="12" t="str">
        <f>SSN_7!P2982</f>
        <v>-153</v>
      </c>
      <c r="Q341" s="12" t="str">
        <f>SSN_7!Q2982</f>
        <v>-159</v>
      </c>
      <c r="R341" s="12" t="str">
        <f>SSN_7!R2982</f>
        <v>-164</v>
      </c>
      <c r="S341" s="12" t="str">
        <f>SSN_7!S2982</f>
        <v>-167</v>
      </c>
      <c r="T341" s="12" t="str">
        <f>SSN_7!T2982</f>
        <v>-169</v>
      </c>
      <c r="U341" s="12" t="str">
        <f>SSN_7!U2982</f>
        <v>-170</v>
      </c>
      <c r="V341" s="12" t="str">
        <f>SSN_7!V2982</f>
        <v>-172</v>
      </c>
      <c r="X341" t="e">
        <f>VLOOKUP(K341,$X$1:Y$30,2,FALSE())</f>
        <v>#N/A</v>
      </c>
      <c r="AB341" s="20">
        <f>MATCH("R",$J342:$J$1000,0)</f>
        <v>23</v>
      </c>
      <c r="AC341" s="20">
        <f>ROW()</f>
        <v>341</v>
      </c>
      <c r="AD341" s="24" t="e">
        <f t="shared" ca="1" si="49"/>
        <v>#N/A</v>
      </c>
      <c r="AE341" t="str">
        <f t="shared" ca="1" si="48"/>
        <v>E</v>
      </c>
    </row>
    <row r="342" spans="1:31">
      <c r="A342"/>
      <c r="J342" s="12" t="str">
        <f>SSN_7!J2983</f>
        <v/>
      </c>
      <c r="K342" s="12" t="str">
        <f>SSN_7!K2983</f>
        <v xml:space="preserve">    </v>
      </c>
      <c r="L342" s="12" t="str">
        <f>SSN_7!L2983</f>
        <v xml:space="preserve">  56</v>
      </c>
      <c r="M342" s="12" t="str">
        <f>SSN_7!M2983</f>
        <v xml:space="preserve">  59</v>
      </c>
      <c r="N342" s="12" t="str">
        <f>SSN_7!N2983</f>
        <v xml:space="preserve">  59</v>
      </c>
      <c r="O342" s="12" t="str">
        <f>SSN_7!O2983</f>
        <v xml:space="preserve">  54</v>
      </c>
      <c r="P342" s="12" t="str">
        <f>SSN_7!P2983</f>
        <v xml:space="preserve">  39</v>
      </c>
      <c r="Q342" s="12" t="str">
        <f>SSN_7!Q2983</f>
        <v xml:space="preserve">  -1</v>
      </c>
      <c r="R342" s="12" t="str">
        <f>SSN_7!R2983</f>
        <v xml:space="preserve">   1</v>
      </c>
      <c r="S342" s="12" t="str">
        <f>SSN_7!S2983</f>
        <v xml:space="preserve">   1</v>
      </c>
      <c r="T342" s="12" t="str">
        <f>SSN_7!T2983</f>
        <v xml:space="preserve">   2</v>
      </c>
      <c r="U342" s="12" t="str">
        <f>SSN_7!U2983</f>
        <v xml:space="preserve">   2</v>
      </c>
      <c r="V342" s="12" t="str">
        <f>SSN_7!V2983</f>
        <v xml:space="preserve">   3</v>
      </c>
      <c r="X342" t="e">
        <f>VLOOKUP(K342,$X$1:Y$30,2,FALSE())</f>
        <v>#N/A</v>
      </c>
      <c r="AB342" s="20">
        <f>MATCH("R",$J343:$J$1000,0)</f>
        <v>22</v>
      </c>
      <c r="AC342" s="20">
        <f>ROW()</f>
        <v>342</v>
      </c>
      <c r="AD342" s="24" t="e">
        <f t="shared" ca="1" si="49"/>
        <v>#N/A</v>
      </c>
      <c r="AE342" t="str">
        <f t="shared" ca="1" si="48"/>
        <v>E</v>
      </c>
    </row>
    <row r="343" spans="1:31">
      <c r="A343"/>
      <c r="J343" s="12" t="str">
        <f>SSN_7!J2984</f>
        <v/>
      </c>
      <c r="K343" s="12" t="str">
        <f>SSN_7!K2984</f>
        <v xml:space="preserve">    </v>
      </c>
      <c r="L343" s="12" t="str">
        <f>SSN_7!L2984</f>
        <v xml:space="preserve">  32</v>
      </c>
      <c r="M343" s="12" t="str">
        <f>SSN_7!M2984</f>
        <v xml:space="preserve">  26</v>
      </c>
      <c r="N343" s="12" t="str">
        <f>SSN_7!N2984</f>
        <v xml:space="preserve">  26</v>
      </c>
      <c r="O343" s="12" t="str">
        <f>SSN_7!O2984</f>
        <v xml:space="preserve">  36</v>
      </c>
      <c r="P343" s="12" t="str">
        <f>SSN_7!P2984</f>
        <v xml:space="preserve">  57</v>
      </c>
      <c r="Q343" s="12" t="str">
        <f>SSN_7!Q2984</f>
        <v xml:space="preserve">  85</v>
      </c>
      <c r="R343" s="12" t="str">
        <f>SSN_7!R2984</f>
        <v xml:space="preserve">  84</v>
      </c>
      <c r="S343" s="12" t="str">
        <f>SSN_7!S2984</f>
        <v xml:space="preserve">  83</v>
      </c>
      <c r="T343" s="12" t="str">
        <f>SSN_7!T2984</f>
        <v xml:space="preserve">  82</v>
      </c>
      <c r="U343" s="12" t="str">
        <f>SSN_7!U2984</f>
        <v xml:space="preserve">  82</v>
      </c>
      <c r="V343" s="12" t="str">
        <f>SSN_7!V2984</f>
        <v xml:space="preserve">  81</v>
      </c>
      <c r="X343" t="e">
        <f>VLOOKUP(K343,$X$1:Y$30,2,FALSE())</f>
        <v>#N/A</v>
      </c>
      <c r="AB343" s="20">
        <f>MATCH("R",$J344:$J$1000,0)</f>
        <v>21</v>
      </c>
      <c r="AC343" s="20">
        <f>ROW()</f>
        <v>343</v>
      </c>
      <c r="AD343" s="24" t="e">
        <f t="shared" ca="1" si="49"/>
        <v>#N/A</v>
      </c>
      <c r="AE343" t="str">
        <f t="shared" ca="1" si="48"/>
        <v>E</v>
      </c>
    </row>
    <row r="344" spans="1:31">
      <c r="A344"/>
      <c r="J344" s="12" t="str">
        <f>SSN_7!J2985</f>
        <v/>
      </c>
      <c r="K344" s="12" t="str">
        <f>SSN_7!K2985</f>
        <v xml:space="preserve">    </v>
      </c>
      <c r="L344" s="12" t="str">
        <f>SSN_7!L2985</f>
        <v>0.01</v>
      </c>
      <c r="M344" s="12" t="str">
        <f>SSN_7!M2985</f>
        <v>0.05</v>
      </c>
      <c r="N344" s="12" t="str">
        <f>SSN_7!N2985</f>
        <v>0.02</v>
      </c>
      <c r="O344" s="12" t="str">
        <f>SSN_7!O2985</f>
        <v>0.01</v>
      </c>
      <c r="P344" s="12" t="str">
        <f>SSN_7!P2985</f>
        <v>0.01</v>
      </c>
      <c r="Q344" s="12" t="str">
        <f>SSN_7!Q2985</f>
        <v>0.00</v>
      </c>
      <c r="R344" s="12" t="str">
        <f>SSN_7!R2985</f>
        <v>0.00</v>
      </c>
      <c r="S344" s="12" t="str">
        <f>SSN_7!S2985</f>
        <v>0.00</v>
      </c>
      <c r="T344" s="12" t="str">
        <f>SSN_7!T2985</f>
        <v>0.00</v>
      </c>
      <c r="U344" s="12" t="str">
        <f>SSN_7!U2985</f>
        <v>0.00</v>
      </c>
      <c r="V344" s="12" t="str">
        <f>SSN_7!V2985</f>
        <v>0.00</v>
      </c>
      <c r="X344" t="e">
        <f>VLOOKUP(K344,$X$1:Y$30,2,FALSE())</f>
        <v>#N/A</v>
      </c>
      <c r="AB344" s="20">
        <f>MATCH("R",$J345:$J$1000,0)</f>
        <v>20</v>
      </c>
      <c r="AC344" s="20">
        <f>ROW()</f>
        <v>344</v>
      </c>
      <c r="AD344" s="24" t="e">
        <f t="shared" ca="1" si="49"/>
        <v>#N/A</v>
      </c>
      <c r="AE344" t="str">
        <f t="shared" ca="1" si="48"/>
        <v>E</v>
      </c>
    </row>
    <row r="345" spans="1:31">
      <c r="A345"/>
      <c r="J345" s="12" t="str">
        <f>SSN_7!J2986</f>
        <v/>
      </c>
      <c r="K345" s="12" t="str">
        <f>SSN_7!K2986</f>
        <v xml:space="preserve">    </v>
      </c>
      <c r="L345" s="12" t="str">
        <f>SSN_7!L2986</f>
        <v>0.00</v>
      </c>
      <c r="M345" s="12" t="str">
        <f>SSN_7!M2986</f>
        <v>0.00</v>
      </c>
      <c r="N345" s="12" t="str">
        <f>SSN_7!N2986</f>
        <v>0.00</v>
      </c>
      <c r="O345" s="12" t="str">
        <f>SSN_7!O2986</f>
        <v>0.00</v>
      </c>
      <c r="P345" s="12" t="str">
        <f>SSN_7!P2986</f>
        <v>0.00</v>
      </c>
      <c r="Q345" s="12" t="str">
        <f>SSN_7!Q2986</f>
        <v>0.00</v>
      </c>
      <c r="R345" s="12" t="str">
        <f>SSN_7!R2986</f>
        <v>0.00</v>
      </c>
      <c r="S345" s="12" t="str">
        <f>SSN_7!S2986</f>
        <v>0.00</v>
      </c>
      <c r="T345" s="12" t="str">
        <f>SSN_7!T2986</f>
        <v>0.00</v>
      </c>
      <c r="U345" s="12" t="str">
        <f>SSN_7!U2986</f>
        <v>0.00</v>
      </c>
      <c r="V345" s="12" t="str">
        <f>SSN_7!V2986</f>
        <v>0.00</v>
      </c>
      <c r="X345" t="e">
        <f>VLOOKUP(K345,$X$1:Y$30,2,FALSE())</f>
        <v>#N/A</v>
      </c>
      <c r="AB345" s="20">
        <f>MATCH("R",$J346:$J$1000,0)</f>
        <v>19</v>
      </c>
      <c r="AC345" s="20">
        <f>ROW()</f>
        <v>345</v>
      </c>
      <c r="AD345" s="24" t="e">
        <f t="shared" ca="1" si="49"/>
        <v>#N/A</v>
      </c>
      <c r="AE345" t="str">
        <f t="shared" ca="1" si="48"/>
        <v>E</v>
      </c>
    </row>
    <row r="346" spans="1:31">
      <c r="A346"/>
      <c r="J346" s="12" t="str">
        <f>SSN_7!J2987</f>
        <v/>
      </c>
      <c r="K346" s="12" t="str">
        <f>SSN_7!K2987</f>
        <v xml:space="preserve">    </v>
      </c>
      <c r="L346" s="12" t="str">
        <f>SSN_7!L2987</f>
        <v>0.07</v>
      </c>
      <c r="M346" s="12" t="str">
        <f>SSN_7!M2987</f>
        <v>0.09</v>
      </c>
      <c r="N346" s="12" t="str">
        <f>SSN_7!N2987</f>
        <v>0.09</v>
      </c>
      <c r="O346" s="12" t="str">
        <f>SSN_7!O2987</f>
        <v>0.07</v>
      </c>
      <c r="P346" s="12" t="str">
        <f>SSN_7!P2987</f>
        <v>0.03</v>
      </c>
      <c r="Q346" s="12" t="str">
        <f>SSN_7!Q2987</f>
        <v>0.00</v>
      </c>
      <c r="R346" s="12" t="str">
        <f>SSN_7!R2987</f>
        <v>0.00</v>
      </c>
      <c r="S346" s="12" t="str">
        <f>SSN_7!S2987</f>
        <v>0.00</v>
      </c>
      <c r="T346" s="12" t="str">
        <f>SSN_7!T2987</f>
        <v>0.00</v>
      </c>
      <c r="U346" s="12" t="str">
        <f>SSN_7!U2987</f>
        <v>0.00</v>
      </c>
      <c r="V346" s="12" t="str">
        <f>SSN_7!V2987</f>
        <v>0.00</v>
      </c>
      <c r="X346" t="e">
        <f>VLOOKUP(K346,$X$1:Y$30,2,FALSE())</f>
        <v>#N/A</v>
      </c>
      <c r="AB346" s="20">
        <f>MATCH("R",$J347:$J$1000,0)</f>
        <v>18</v>
      </c>
      <c r="AC346" s="20">
        <f>ROW()</f>
        <v>346</v>
      </c>
      <c r="AD346" s="24" t="e">
        <f t="shared" ca="1" si="49"/>
        <v>#N/A</v>
      </c>
      <c r="AE346" t="str">
        <f t="shared" ca="1" si="48"/>
        <v>E</v>
      </c>
    </row>
    <row r="347" spans="1:31">
      <c r="A347"/>
      <c r="J347" s="12" t="str">
        <f>SSN_7!J2988</f>
        <v/>
      </c>
      <c r="K347" s="12" t="str">
        <f>SSN_7!K2988</f>
        <v xml:space="preserve">    </v>
      </c>
      <c r="L347" s="12" t="str">
        <f>SSN_7!L2988</f>
        <v>12.6</v>
      </c>
      <c r="M347" s="12" t="str">
        <f>SSN_7!M2988</f>
        <v xml:space="preserve"> 6.2</v>
      </c>
      <c r="N347" s="12" t="str">
        <f>SSN_7!N2988</f>
        <v xml:space="preserve"> 9.3</v>
      </c>
      <c r="O347" s="12" t="str">
        <f>SSN_7!O2988</f>
        <v>14.8</v>
      </c>
      <c r="P347" s="12" t="str">
        <f>SSN_7!P2988</f>
        <v>21.4</v>
      </c>
      <c r="Q347" s="12" t="str">
        <f>SSN_7!Q2988</f>
        <v xml:space="preserve"> 5.9</v>
      </c>
      <c r="R347" s="12" t="str">
        <f>SSN_7!R2988</f>
        <v xml:space="preserve"> 5.9</v>
      </c>
      <c r="S347" s="12" t="str">
        <f>SSN_7!S2988</f>
        <v xml:space="preserve"> 5.9</v>
      </c>
      <c r="T347" s="12" t="str">
        <f>SSN_7!T2988</f>
        <v xml:space="preserve"> 5.9</v>
      </c>
      <c r="U347" s="12" t="str">
        <f>SSN_7!U2988</f>
        <v xml:space="preserve"> 5.9</v>
      </c>
      <c r="V347" s="12" t="str">
        <f>SSN_7!V2988</f>
        <v xml:space="preserve"> 5.9</v>
      </c>
      <c r="X347" t="e">
        <f>VLOOKUP(K347,$X$1:Y$30,2,FALSE())</f>
        <v>#N/A</v>
      </c>
      <c r="AB347" s="20">
        <f>MATCH("R",$J348:$J$1000,0)</f>
        <v>17</v>
      </c>
      <c r="AC347" s="20">
        <f>ROW()</f>
        <v>347</v>
      </c>
      <c r="AD347" s="24" t="e">
        <f t="shared" ca="1" si="49"/>
        <v>#N/A</v>
      </c>
      <c r="AE347" t="str">
        <f t="shared" ca="1" si="48"/>
        <v>E</v>
      </c>
    </row>
    <row r="348" spans="1:31">
      <c r="A348"/>
      <c r="J348" s="12" t="str">
        <f>SSN_7!J2989</f>
        <v/>
      </c>
      <c r="K348" s="12" t="str">
        <f>SSN_7!K2989</f>
        <v xml:space="preserve">    </v>
      </c>
      <c r="L348" s="12" t="str">
        <f>SSN_7!L2989</f>
        <v xml:space="preserve"> 6.9</v>
      </c>
      <c r="M348" s="12" t="str">
        <f>SSN_7!M2989</f>
        <v xml:space="preserve"> 5.1</v>
      </c>
      <c r="N348" s="12" t="str">
        <f>SSN_7!N2989</f>
        <v xml:space="preserve"> 4.8</v>
      </c>
      <c r="O348" s="12" t="str">
        <f>SSN_7!O2989</f>
        <v xml:space="preserve"> 8.7</v>
      </c>
      <c r="P348" s="12" t="str">
        <f>SSN_7!P2989</f>
        <v>17.2</v>
      </c>
      <c r="Q348" s="12" t="str">
        <f>SSN_7!Q2989</f>
        <v>15.5</v>
      </c>
      <c r="R348" s="12" t="str">
        <f>SSN_7!R2989</f>
        <v xml:space="preserve"> 4.1</v>
      </c>
      <c r="S348" s="12" t="str">
        <f>SSN_7!S2989</f>
        <v xml:space="preserve"> 4.1</v>
      </c>
      <c r="T348" s="12" t="str">
        <f>SSN_7!T2989</f>
        <v xml:space="preserve"> 4.1</v>
      </c>
      <c r="U348" s="12" t="str">
        <f>SSN_7!U2989</f>
        <v xml:space="preserve"> 4.1</v>
      </c>
      <c r="V348" s="12" t="str">
        <f>SSN_7!V2989</f>
        <v xml:space="preserve"> 4.1</v>
      </c>
      <c r="X348" t="e">
        <f>VLOOKUP(K348,$X$1:Y$30,2,FALSE())</f>
        <v>#N/A</v>
      </c>
      <c r="AB348" s="20">
        <f>MATCH("R",$J349:$J$1000,0)</f>
        <v>16</v>
      </c>
      <c r="AC348" s="20">
        <f>ROW()</f>
        <v>348</v>
      </c>
      <c r="AD348" s="24" t="e">
        <f t="shared" ca="1" si="49"/>
        <v>#N/A</v>
      </c>
      <c r="AE348" t="str">
        <f t="shared" ca="1" si="48"/>
        <v>E</v>
      </c>
    </row>
    <row r="349" spans="1:31">
      <c r="A349"/>
      <c r="J349" s="12" t="str">
        <f>SSN_7!J2990</f>
        <v/>
      </c>
      <c r="K349" s="12" t="str">
        <f>SSN_7!K2990</f>
        <v xml:space="preserve">    </v>
      </c>
      <c r="L349" s="12" t="str">
        <f>SSN_7!L2990</f>
        <v>15.1</v>
      </c>
      <c r="M349" s="12" t="str">
        <f>SSN_7!M2990</f>
        <v>12.2</v>
      </c>
      <c r="N349" s="12" t="str">
        <f>SSN_7!N2990</f>
        <v>12.7</v>
      </c>
      <c r="O349" s="12" t="str">
        <f>SSN_7!O2990</f>
        <v>17.1</v>
      </c>
      <c r="P349" s="12" t="str">
        <f>SSN_7!P2990</f>
        <v>23.1</v>
      </c>
      <c r="Q349" s="12" t="str">
        <f>SSN_7!Q2990</f>
        <v>11.0</v>
      </c>
      <c r="R349" s="12" t="str">
        <f>SSN_7!R2990</f>
        <v>11.3</v>
      </c>
      <c r="S349" s="12" t="str">
        <f>SSN_7!S2990</f>
        <v>11.3</v>
      </c>
      <c r="T349" s="12" t="str">
        <f>SSN_7!T2990</f>
        <v>11.3</v>
      </c>
      <c r="U349" s="12" t="str">
        <f>SSN_7!U2990</f>
        <v>11.3</v>
      </c>
      <c r="V349" s="12" t="str">
        <f>SSN_7!V2990</f>
        <v>11.3</v>
      </c>
      <c r="X349" t="e">
        <f>VLOOKUP(K349,$X$1:Y$30,2,FALSE())</f>
        <v>#N/A</v>
      </c>
      <c r="AB349" s="20">
        <f>MATCH("R",$J350:$J$1000,0)</f>
        <v>15</v>
      </c>
      <c r="AC349" s="20">
        <f>ROW()</f>
        <v>349</v>
      </c>
      <c r="AD349" s="24" t="e">
        <f t="shared" ca="1" si="49"/>
        <v>#N/A</v>
      </c>
      <c r="AE349" t="str">
        <f t="shared" ca="1" si="48"/>
        <v>E</v>
      </c>
    </row>
    <row r="350" spans="1:31">
      <c r="A350"/>
      <c r="J350" s="12" t="str">
        <f>SSN_7!J2991</f>
        <v/>
      </c>
      <c r="K350" s="12" t="str">
        <f>SSN_7!K2991</f>
        <v xml:space="preserve">    </v>
      </c>
      <c r="L350" s="12" t="str">
        <f>SSN_7!L2991</f>
        <v xml:space="preserve"> 9.4</v>
      </c>
      <c r="M350" s="12" t="str">
        <f>SSN_7!M2991</f>
        <v>10.4</v>
      </c>
      <c r="N350" s="12" t="str">
        <f>SSN_7!N2991</f>
        <v xml:space="preserve"> 8.5</v>
      </c>
      <c r="O350" s="12" t="str">
        <f>SSN_7!O2991</f>
        <v>10.5</v>
      </c>
      <c r="P350" s="12" t="str">
        <f>SSN_7!P2991</f>
        <v>17.9</v>
      </c>
      <c r="Q350" s="12" t="str">
        <f>SSN_7!Q2991</f>
        <v>16.4</v>
      </c>
      <c r="R350" s="12" t="str">
        <f>SSN_7!R2991</f>
        <v xml:space="preserve"> 7.1</v>
      </c>
      <c r="S350" s="12" t="str">
        <f>SSN_7!S2991</f>
        <v xml:space="preserve"> 7.2</v>
      </c>
      <c r="T350" s="12" t="str">
        <f>SSN_7!T2991</f>
        <v xml:space="preserve"> 7.2</v>
      </c>
      <c r="U350" s="12" t="str">
        <f>SSN_7!U2991</f>
        <v xml:space="preserve"> 7.2</v>
      </c>
      <c r="V350" s="12" t="str">
        <f>SSN_7!V2991</f>
        <v xml:space="preserve"> 7.2</v>
      </c>
      <c r="X350" t="e">
        <f>VLOOKUP(K350,$X$1:Y$30,2,FALSE())</f>
        <v>#N/A</v>
      </c>
      <c r="AB350" s="20">
        <f>MATCH("R",$J351:$J$1000,0)</f>
        <v>14</v>
      </c>
      <c r="AC350" s="20">
        <f>ROW()</f>
        <v>350</v>
      </c>
      <c r="AD350" s="24" t="e">
        <f t="shared" ca="1" si="49"/>
        <v>#N/A</v>
      </c>
      <c r="AE350" t="str">
        <f t="shared" ca="1" si="48"/>
        <v>E</v>
      </c>
    </row>
    <row r="351" spans="1:31">
      <c r="A351"/>
      <c r="J351" s="12" t="str">
        <f>SSN_7!J2992</f>
        <v/>
      </c>
      <c r="K351" s="12" t="str">
        <f>SSN_7!K2992</f>
        <v xml:space="preserve">    </v>
      </c>
      <c r="L351" s="12" t="str">
        <f>SSN_7!L2992</f>
        <v xml:space="preserve"> 3.8</v>
      </c>
      <c r="M351" s="12" t="str">
        <f>SSN_7!M2992</f>
        <v xml:space="preserve"> 4.3</v>
      </c>
      <c r="N351" s="12" t="str">
        <f>SSN_7!N2992</f>
        <v xml:space="preserve"> 3.9</v>
      </c>
      <c r="O351" s="12" t="str">
        <f>SSN_7!O2992</f>
        <v xml:space="preserve"> 3.7</v>
      </c>
      <c r="P351" s="12" t="str">
        <f>SSN_7!P2992</f>
        <v xml:space="preserve"> 3.5</v>
      </c>
      <c r="Q351" s="12" t="str">
        <f>SSN_7!Q2992</f>
        <v xml:space="preserve"> 3.2</v>
      </c>
      <c r="R351" s="12" t="str">
        <f>SSN_7!R2992</f>
        <v xml:space="preserve"> 3.0</v>
      </c>
      <c r="S351" s="12" t="str">
        <f>SSN_7!S2992</f>
        <v xml:space="preserve"> 2.9</v>
      </c>
      <c r="T351" s="12" t="str">
        <f>SSN_7!T2992</f>
        <v xml:space="preserve"> 2.9</v>
      </c>
      <c r="U351" s="12" t="str">
        <f>SSN_7!U2992</f>
        <v xml:space="preserve"> 2.8</v>
      </c>
      <c r="V351" s="12" t="str">
        <f>SSN_7!V2992</f>
        <v xml:space="preserve"> 2.8</v>
      </c>
      <c r="X351" t="e">
        <f>VLOOKUP(K351,$X$1:Y$30,2,FALSE())</f>
        <v>#N/A</v>
      </c>
      <c r="AB351" s="20">
        <f>MATCH("R",$J352:$J$1000,0)</f>
        <v>13</v>
      </c>
      <c r="AC351" s="20">
        <f>ROW()</f>
        <v>351</v>
      </c>
      <c r="AD351" s="24" t="e">
        <f t="shared" ca="1" si="49"/>
        <v>#N/A</v>
      </c>
      <c r="AE351" t="str">
        <f t="shared" ca="1" si="48"/>
        <v>E</v>
      </c>
    </row>
    <row r="352" spans="1:31">
      <c r="A352"/>
      <c r="J352" s="12" t="str">
        <f>SSN_7!J2993</f>
        <v/>
      </c>
      <c r="K352" s="12" t="str">
        <f>SSN_7!K2993</f>
        <v xml:space="preserve">    </v>
      </c>
      <c r="L352" s="12" t="str">
        <f>SSN_7!L2993</f>
        <v xml:space="preserve"> 3.8</v>
      </c>
      <c r="M352" s="12" t="str">
        <f>SSN_7!M2993</f>
        <v xml:space="preserve"> 4.3</v>
      </c>
      <c r="N352" s="12" t="str">
        <f>SSN_7!N2993</f>
        <v xml:space="preserve"> 3.9</v>
      </c>
      <c r="O352" s="12" t="str">
        <f>SSN_7!O2993</f>
        <v xml:space="preserve"> 3.7</v>
      </c>
      <c r="P352" s="12" t="str">
        <f>SSN_7!P2993</f>
        <v xml:space="preserve"> 3.5</v>
      </c>
      <c r="Q352" s="12" t="str">
        <f>SSN_7!Q2993</f>
        <v xml:space="preserve"> 3.2</v>
      </c>
      <c r="R352" s="12" t="str">
        <f>SSN_7!R2993</f>
        <v xml:space="preserve"> 3.1</v>
      </c>
      <c r="S352" s="12" t="str">
        <f>SSN_7!S2993</f>
        <v xml:space="preserve"> 2.9</v>
      </c>
      <c r="T352" s="12" t="str">
        <f>SSN_7!T2993</f>
        <v xml:space="preserve"> 2.9</v>
      </c>
      <c r="U352" s="12" t="str">
        <f>SSN_7!U2993</f>
        <v xml:space="preserve"> 2.8</v>
      </c>
      <c r="V352" s="12" t="str">
        <f>SSN_7!V2993</f>
        <v xml:space="preserve"> 2.8</v>
      </c>
      <c r="X352" t="e">
        <f>VLOOKUP(K352,$X$1:Y$30,2,FALSE())</f>
        <v>#N/A</v>
      </c>
      <c r="AB352" s="20">
        <f>MATCH("R",$J353:$J$1000,0)</f>
        <v>12</v>
      </c>
      <c r="AC352" s="20">
        <f>ROW()</f>
        <v>352</v>
      </c>
      <c r="AD352" s="24" t="e">
        <f t="shared" ca="1" si="49"/>
        <v>#N/A</v>
      </c>
      <c r="AE352" t="str">
        <f t="shared" ca="1" si="48"/>
        <v>E</v>
      </c>
    </row>
    <row r="353" spans="1:31">
      <c r="A353"/>
      <c r="J353" s="12" t="str">
        <f>SSN_7!J2994</f>
        <v/>
      </c>
      <c r="K353" s="12" t="str">
        <f>SSN_7!K2994</f>
        <v xml:space="preserve">    </v>
      </c>
      <c r="L353" s="12" t="str">
        <f>SSN_7!L2994</f>
        <v xml:space="preserve">  41</v>
      </c>
      <c r="M353" s="12" t="str">
        <f>SSN_7!M2994</f>
        <v xml:space="preserve">  47</v>
      </c>
      <c r="N353" s="12" t="str">
        <f>SSN_7!N2994</f>
        <v xml:space="preserve">  47</v>
      </c>
      <c r="O353" s="12" t="str">
        <f>SSN_7!O2994</f>
        <v xml:space="preserve">  37</v>
      </c>
      <c r="P353" s="12" t="str">
        <f>SSN_7!P2994</f>
        <v xml:space="preserve">  16</v>
      </c>
      <c r="Q353" s="12" t="str">
        <f>SSN_7!Q2994</f>
        <v xml:space="preserve"> -12</v>
      </c>
      <c r="R353" s="12" t="str">
        <f>SSN_7!R2994</f>
        <v xml:space="preserve"> -11</v>
      </c>
      <c r="S353" s="12" t="str">
        <f>SSN_7!S2994</f>
        <v xml:space="preserve"> -10</v>
      </c>
      <c r="T353" s="12" t="str">
        <f>SSN_7!T2994</f>
        <v xml:space="preserve">  -9</v>
      </c>
      <c r="U353" s="12" t="str">
        <f>SSN_7!U2994</f>
        <v xml:space="preserve">  -9</v>
      </c>
      <c r="V353" s="12" t="str">
        <f>SSN_7!V2994</f>
        <v xml:space="preserve">  -8</v>
      </c>
      <c r="X353" t="e">
        <f>VLOOKUP(K353,$X$1:Y$30,2,FALSE())</f>
        <v>#N/A</v>
      </c>
      <c r="AB353" s="20">
        <f>MATCH("R",$J354:$J$1000,0)</f>
        <v>11</v>
      </c>
      <c r="AC353" s="20">
        <f>ROW()</f>
        <v>353</v>
      </c>
      <c r="AD353" s="24" t="e">
        <f t="shared" ca="1" si="49"/>
        <v>#N/A</v>
      </c>
      <c r="AE353" t="str">
        <f t="shared" ca="1" si="48"/>
        <v>E</v>
      </c>
    </row>
    <row r="354" spans="1:31">
      <c r="A354"/>
      <c r="J354" s="12" t="str">
        <f>SSN_7!J2995</f>
        <v/>
      </c>
      <c r="K354" s="12" t="str">
        <f>SSN_7!K2995</f>
        <v xml:space="preserve">    </v>
      </c>
      <c r="L354" s="12" t="str">
        <f>SSN_7!L2995</f>
        <v xml:space="preserve">RSI </v>
      </c>
      <c r="M354" s="12" t="str">
        <f>SSN_7!M2995</f>
        <v>oeff</v>
      </c>
      <c r="N354" s="12" t="str">
        <f>SSN_7!N2995</f>
        <v>Dail</v>
      </c>
      <c r="O354" s="12" t="str">
        <f>SSN_7!O2995</f>
        <v xml:space="preserve">)   </v>
      </c>
      <c r="P354" s="12" t="str">
        <f>SSN_7!P2995</f>
        <v xml:space="preserve">    </v>
      </c>
      <c r="Q354" s="12" t="str">
        <f>SSN_7!Q2995</f>
        <v>METH</v>
      </c>
      <c r="R354" s="12" t="str">
        <f>SSN_7!R2995</f>
        <v>D 30</v>
      </c>
      <c r="S354" s="12" t="str">
        <f>SSN_7!S2995</f>
        <v xml:space="preserve">  VO</v>
      </c>
      <c r="T354" s="12" t="str">
        <f>SSN_7!T2995</f>
        <v xml:space="preserve">CAP </v>
      </c>
      <c r="U354" s="12" t="str">
        <f>SSN_7!U2995</f>
        <v>6.12</v>
      </c>
      <c r="V354" s="12" t="str">
        <f>SSN_7!V2995</f>
        <v xml:space="preserve">7W  </v>
      </c>
      <c r="X354" t="e">
        <f>VLOOKUP(K354,$X$1:Y$30,2,FALSE())</f>
        <v>#N/A</v>
      </c>
      <c r="AB354" s="20">
        <f>MATCH("R",$J355:$J$1000,0)</f>
        <v>10</v>
      </c>
      <c r="AC354" s="20">
        <f>ROW()</f>
        <v>354</v>
      </c>
      <c r="AD354" s="24" t="e">
        <f t="shared" ca="1" si="49"/>
        <v>#N/A</v>
      </c>
      <c r="AE354" t="str">
        <f t="shared" ca="1" si="48"/>
        <v>E</v>
      </c>
    </row>
    <row r="355" spans="1:31">
      <c r="A355"/>
      <c r="J355" s="12" t="str">
        <f>SSN_7!J2996</f>
        <v/>
      </c>
      <c r="K355" s="12" t="str">
        <f>SSN_7!K2996</f>
        <v/>
      </c>
      <c r="L355" s="12" t="str">
        <f>SSN_7!L2996</f>
        <v/>
      </c>
      <c r="M355" s="12" t="str">
        <f>SSN_7!M2996</f>
        <v/>
      </c>
      <c r="N355" s="12" t="str">
        <f>SSN_7!N2996</f>
        <v/>
      </c>
      <c r="O355" s="12" t="str">
        <f>SSN_7!O2996</f>
        <v/>
      </c>
      <c r="P355" s="12" t="str">
        <f>SSN_7!P2996</f>
        <v/>
      </c>
      <c r="Q355" s="12" t="str">
        <f>SSN_7!Q2996</f>
        <v/>
      </c>
      <c r="R355" s="12" t="str">
        <f>SSN_7!R2996</f>
        <v/>
      </c>
      <c r="S355" s="12" t="str">
        <f>SSN_7!S2996</f>
        <v/>
      </c>
      <c r="T355" s="12" t="str">
        <f>SSN_7!T2996</f>
        <v/>
      </c>
      <c r="U355" s="12" t="str">
        <f>SSN_7!U2996</f>
        <v/>
      </c>
      <c r="V355" s="12" t="str">
        <f>SSN_7!V2996</f>
        <v/>
      </c>
      <c r="X355" t="e">
        <f>VLOOKUP(K355,$X$1:Y$30,2,FALSE())</f>
        <v>#N/A</v>
      </c>
      <c r="AB355" s="20">
        <f>MATCH("R",$J356:$J$1000,0)</f>
        <v>9</v>
      </c>
      <c r="AC355" s="20">
        <f>ROW()</f>
        <v>355</v>
      </c>
      <c r="AD355" s="24" t="e">
        <f t="shared" ca="1" si="49"/>
        <v>#N/A</v>
      </c>
      <c r="AE355" t="str">
        <f t="shared" ca="1" si="48"/>
        <v>E</v>
      </c>
    </row>
    <row r="356" spans="1:31">
      <c r="A356"/>
      <c r="J356" s="12" t="str">
        <f>SSN_7!J2997</f>
        <v/>
      </c>
      <c r="K356" s="12" t="str">
        <f>SSN_7!K2997</f>
        <v>Jan,</v>
      </c>
      <c r="L356" s="12" t="str">
        <f>SSN_7!L2997</f>
        <v>1 20</v>
      </c>
      <c r="M356" s="12" t="str">
        <f>SSN_7!M2997</f>
        <v xml:space="preserve">6   </v>
      </c>
      <c r="N356" s="12" t="str">
        <f>SSN_7!N2997</f>
        <v xml:space="preserve">    </v>
      </c>
      <c r="O356" s="12" t="str">
        <f>SSN_7!O2997</f>
        <v xml:space="preserve"> SSN</v>
      </c>
      <c r="P356" s="12" t="str">
        <f>SSN_7!P2997</f>
        <v>= 15</v>
      </c>
      <c r="Q356" s="12" t="str">
        <f>SSN_7!Q2997</f>
        <v xml:space="preserve">.   </v>
      </c>
      <c r="R356" s="12" t="str">
        <f>SSN_7!R2997</f>
        <v xml:space="preserve">    </v>
      </c>
      <c r="S356" s="12" t="str">
        <f>SSN_7!S2997</f>
        <v xml:space="preserve">    </v>
      </c>
      <c r="T356" s="12" t="str">
        <f>SSN_7!T2997</f>
        <v xml:space="preserve">  Mi</v>
      </c>
      <c r="U356" s="12" t="str">
        <f>SSN_7!U2997</f>
        <v>imum</v>
      </c>
      <c r="V356" s="12" t="str">
        <f>SSN_7!V2997</f>
        <v>Angl</v>
      </c>
      <c r="X356" t="e">
        <f>VLOOKUP(K356,$X$1:Y$30,2,FALSE())</f>
        <v>#N/A</v>
      </c>
      <c r="AB356" s="20">
        <f>MATCH("R",$J357:$J$1000,0)</f>
        <v>8</v>
      </c>
      <c r="AC356" s="20">
        <f>ROW()</f>
        <v>356</v>
      </c>
      <c r="AD356" s="24" t="e">
        <f t="shared" ca="1" si="49"/>
        <v>#N/A</v>
      </c>
      <c r="AE356" t="str">
        <f t="shared" ca="1" si="48"/>
        <v>E</v>
      </c>
    </row>
    <row r="357" spans="1:31">
      <c r="A357"/>
      <c r="J357" s="12" t="str">
        <f>SSN_7!J2998</f>
        <v/>
      </c>
      <c r="K357" s="12" t="str">
        <f>SSN_7!K2998</f>
        <v>HOME</v>
      </c>
      <c r="L357" s="12" t="str">
        <f>SSN_7!L2998</f>
        <v xml:space="preserve">    </v>
      </c>
      <c r="M357" s="12" t="str">
        <f>SSN_7!M2998</f>
        <v xml:space="preserve">    </v>
      </c>
      <c r="N357" s="12" t="str">
        <f>SSN_7!N2998</f>
        <v xml:space="preserve">    </v>
      </c>
      <c r="O357" s="12" t="str">
        <f>SSN_7!O2998</f>
        <v>AUST</v>
      </c>
      <c r="P357" s="12" t="str">
        <f>SSN_7!P2998</f>
        <v xml:space="preserve">N   </v>
      </c>
      <c r="Q357" s="12" t="str">
        <f>SSN_7!Q2998</f>
        <v xml:space="preserve">    </v>
      </c>
      <c r="R357" s="12" t="str">
        <f>SSN_7!R2998</f>
        <v xml:space="preserve">    </v>
      </c>
      <c r="S357" s="12" t="str">
        <f>SSN_7!S2998</f>
        <v xml:space="preserve">  AZ</v>
      </c>
      <c r="T357" s="12" t="str">
        <f>SSN_7!T2998</f>
        <v>MUTH</v>
      </c>
      <c r="U357" s="12" t="str">
        <f>SSN_7!U2998</f>
        <v xml:space="preserve">    </v>
      </c>
      <c r="V357" s="12" t="str">
        <f>SSN_7!V2998</f>
        <v xml:space="preserve">    </v>
      </c>
      <c r="X357" t="e">
        <f>VLOOKUP(K357,$X$1:Y$30,2,FALSE())</f>
        <v>#N/A</v>
      </c>
      <c r="AB357" s="20">
        <f>MATCH("R",$J358:$J$1000,0)</f>
        <v>7</v>
      </c>
      <c r="AC357" s="20">
        <f>ROW()</f>
        <v>357</v>
      </c>
      <c r="AD357" s="24" t="e">
        <f t="shared" ca="1" si="49"/>
        <v>#N/A</v>
      </c>
      <c r="AE357" t="str">
        <f t="shared" ca="1" si="48"/>
        <v>E</v>
      </c>
    </row>
    <row r="358" spans="1:31">
      <c r="A358"/>
      <c r="J358" s="12" t="str">
        <f>SSN_7!J2999</f>
        <v/>
      </c>
      <c r="K358" s="12" t="str">
        <f>SSN_7!K2999</f>
        <v>32.9</v>
      </c>
      <c r="L358" s="12" t="str">
        <f>SSN_7!L2999</f>
        <v xml:space="preserve"> N  </v>
      </c>
      <c r="M358" s="12" t="str">
        <f>SSN_7!M2999</f>
        <v>96.6</v>
      </c>
      <c r="N358" s="12" t="str">
        <f>SSN_7!N2999</f>
        <v xml:space="preserve"> W -</v>
      </c>
      <c r="O358" s="12" t="str">
        <f>SSN_7!O2999</f>
        <v>30.2</v>
      </c>
      <c r="P358" s="12" t="str">
        <f>SSN_7!P2999</f>
        <v xml:space="preserve"> N  </v>
      </c>
      <c r="Q358" s="12" t="str">
        <f>SSN_7!Q2999</f>
        <v>97.7</v>
      </c>
      <c r="R358" s="12" t="str">
        <f>SSN_7!R2999</f>
        <v xml:space="preserve"> W  </v>
      </c>
      <c r="S358" s="12" t="str">
        <f>SSN_7!S2999</f>
        <v xml:space="preserve"> 199</v>
      </c>
      <c r="T358" s="12" t="str">
        <f>SSN_7!T2999</f>
        <v xml:space="preserve">97  </v>
      </c>
      <c r="U358" s="12" t="str">
        <f>SSN_7!U2999</f>
        <v>19.3</v>
      </c>
      <c r="V358" s="12" t="str">
        <f>SSN_7!V2999</f>
        <v xml:space="preserve">    </v>
      </c>
      <c r="X358" t="e">
        <f>VLOOKUP(K358,$X$1:Y$30,2,FALSE())</f>
        <v>#N/A</v>
      </c>
      <c r="AB358" s="20">
        <f>MATCH("R",$J359:$J$1000,0)</f>
        <v>6</v>
      </c>
      <c r="AC358" s="20">
        <f>ROW()</f>
        <v>358</v>
      </c>
      <c r="AD358" s="24" t="e">
        <f t="shared" ca="1" si="49"/>
        <v>#N/A</v>
      </c>
      <c r="AE358" t="str">
        <f t="shared" ca="1" si="48"/>
        <v>E</v>
      </c>
    </row>
    <row r="359" spans="1:31">
      <c r="A359"/>
      <c r="J359" s="12" t="str">
        <f>SSN_7!J3000</f>
        <v/>
      </c>
      <c r="K359" s="12" t="str">
        <f>SSN_7!K3000</f>
        <v>XMTR</v>
      </c>
      <c r="L359" s="12" t="str">
        <f>SSN_7!L3000</f>
        <v xml:space="preserve"> 2-3</v>
      </c>
      <c r="M359" s="12" t="str">
        <f>SSN_7!M3000</f>
        <v xml:space="preserve"> ION</v>
      </c>
      <c r="N359" s="12" t="str">
        <f>SSN_7!N3000</f>
        <v>AP #</v>
      </c>
      <c r="O359" s="12" t="str">
        <f>SSN_7!O3000</f>
        <v>3[sa</v>
      </c>
      <c r="P359" s="12" t="str">
        <f>SSN_7!P3000</f>
        <v>ples</v>
      </c>
      <c r="Q359" s="12" t="str">
        <f>SSN_7!Q3000</f>
        <v>SAMP</v>
      </c>
      <c r="R359" s="12" t="str">
        <f>SSN_7!R3000</f>
        <v>E.23</v>
      </c>
      <c r="S359" s="12" t="str">
        <f>SSN_7!S3000</f>
        <v xml:space="preserve">   ]</v>
      </c>
      <c r="T359" s="12" t="str">
        <f>SSN_7!T3000</f>
        <v xml:space="preserve">Az= </v>
      </c>
      <c r="U359" s="12" t="str">
        <f>SSN_7!U3000</f>
        <v xml:space="preserve">0.0 </v>
      </c>
      <c r="V359" s="12" t="str">
        <f>SSN_7!V3000</f>
        <v>FFaz</v>
      </c>
      <c r="X359" t="e">
        <f>VLOOKUP(K359,$X$1:Y$30,2,FALSE())</f>
        <v>#N/A</v>
      </c>
      <c r="AB359" s="20">
        <f>MATCH("R",$J360:$J$1000,0)</f>
        <v>5</v>
      </c>
      <c r="AC359" s="20">
        <f>ROW()</f>
        <v>359</v>
      </c>
      <c r="AD359" s="24" t="e">
        <f t="shared" ca="1" si="49"/>
        <v>#N/A</v>
      </c>
      <c r="AE359" t="str">
        <f t="shared" ca="1" si="48"/>
        <v>E</v>
      </c>
    </row>
    <row r="360" spans="1:31">
      <c r="A360"/>
      <c r="J360" s="12" t="str">
        <f>SSN_7!J3001</f>
        <v/>
      </c>
      <c r="K360" s="12" t="str">
        <f>SSN_7!K3001</f>
        <v>RCVR</v>
      </c>
      <c r="L360" s="12" t="str">
        <f>SSN_7!L3001</f>
        <v xml:space="preserve"> 2-3</v>
      </c>
      <c r="M360" s="12" t="str">
        <f>SSN_7!M3001</f>
        <v xml:space="preserve"> ION</v>
      </c>
      <c r="N360" s="12" t="str">
        <f>SSN_7!N3001</f>
        <v>AP #</v>
      </c>
      <c r="O360" s="12" t="str">
        <f>SSN_7!O3001</f>
        <v>3[sa</v>
      </c>
      <c r="P360" s="12" t="str">
        <f>SSN_7!P3001</f>
        <v>ples</v>
      </c>
      <c r="Q360" s="12" t="str">
        <f>SSN_7!Q3001</f>
        <v>SAMP</v>
      </c>
      <c r="R360" s="12" t="str">
        <f>SSN_7!R3001</f>
        <v>E.23</v>
      </c>
      <c r="S360" s="12" t="str">
        <f>SSN_7!S3001</f>
        <v xml:space="preserve">   ]</v>
      </c>
      <c r="T360" s="12" t="str">
        <f>SSN_7!T3001</f>
        <v xml:space="preserve">Az= </v>
      </c>
      <c r="U360" s="12" t="str">
        <f>SSN_7!U3001</f>
        <v xml:space="preserve">0.0 </v>
      </c>
      <c r="V360" s="12" t="str">
        <f>SSN_7!V3001</f>
        <v>FFaz</v>
      </c>
      <c r="X360" t="e">
        <f>VLOOKUP(K360,$X$1:Y$30,2,FALSE())</f>
        <v>#N/A</v>
      </c>
      <c r="AB360" s="20">
        <f>MATCH("R",$J361:$J$1000,0)</f>
        <v>4</v>
      </c>
      <c r="AC360" s="20">
        <f>ROW()</f>
        <v>360</v>
      </c>
      <c r="AD360" s="24" t="e">
        <f t="shared" ca="1" si="49"/>
        <v>#N/A</v>
      </c>
      <c r="AE360" t="str">
        <f t="shared" ca="1" si="48"/>
        <v>E</v>
      </c>
    </row>
    <row r="361" spans="1:31">
      <c r="A361"/>
      <c r="J361" s="12" t="str">
        <f>SSN_7!J3002</f>
        <v/>
      </c>
      <c r="K361" s="12" t="str">
        <f>SSN_7!K3002</f>
        <v>3 MH</v>
      </c>
      <c r="L361" s="12" t="str">
        <f>SSN_7!L3002</f>
        <v xml:space="preserve"> NOI</v>
      </c>
      <c r="M361" s="12" t="str">
        <f>SSN_7!M3002</f>
        <v xml:space="preserve">E = </v>
      </c>
      <c r="N361" s="12" t="str">
        <f>SSN_7!N3002</f>
        <v>145.</v>
      </c>
      <c r="O361" s="12" t="str">
        <f>SSN_7!O3002</f>
        <v xml:space="preserve"> dBW</v>
      </c>
      <c r="P361" s="12" t="str">
        <f>SSN_7!P3002</f>
        <v xml:space="preserve">    </v>
      </c>
      <c r="Q361" s="12" t="str">
        <f>SSN_7!Q3002</f>
        <v xml:space="preserve">EQ. </v>
      </c>
      <c r="R361" s="12" t="str">
        <f>SSN_7!R3002</f>
        <v>EL =</v>
      </c>
      <c r="S361" s="12" t="str">
        <f>SSN_7!S3002</f>
        <v xml:space="preserve">90% </v>
      </c>
      <c r="T361" s="12" t="str">
        <f>SSN_7!T3002</f>
        <v xml:space="preserve">  RE</v>
      </c>
      <c r="U361" s="12" t="str">
        <f>SSN_7!U3002</f>
        <v>. SN</v>
      </c>
      <c r="V361" s="12" t="str">
        <f>SSN_7!V3002</f>
        <v xml:space="preserve"> = 7</v>
      </c>
      <c r="X361" t="e">
        <f>VLOOKUP(K361,$X$1:Y$30,2,FALSE())</f>
        <v>#N/A</v>
      </c>
      <c r="AB361" s="20">
        <f>MATCH("R",$J362:$J$1000,0)</f>
        <v>3</v>
      </c>
      <c r="AC361" s="20">
        <f>ROW()</f>
        <v>361</v>
      </c>
      <c r="AD361" s="24" t="e">
        <f t="shared" ca="1" si="49"/>
        <v>#N/A</v>
      </c>
      <c r="AE361" t="str">
        <f t="shared" ca="1" si="48"/>
        <v>E</v>
      </c>
    </row>
    <row r="362" spans="1:31">
      <c r="A362"/>
      <c r="J362" s="12" t="str">
        <f>SSN_7!J3003</f>
        <v/>
      </c>
      <c r="K362" s="12" t="str">
        <f>SSN_7!K3003</f>
        <v>MULT</v>
      </c>
      <c r="L362" s="12" t="str">
        <f>SSN_7!L3003</f>
        <v>PATH</v>
      </c>
      <c r="M362" s="12" t="str">
        <f>SSN_7!M3003</f>
        <v>POWE</v>
      </c>
      <c r="N362" s="12" t="str">
        <f>SSN_7!N3003</f>
        <v xml:space="preserve"> TOL</v>
      </c>
      <c r="O362" s="12" t="str">
        <f>SSN_7!O3003</f>
        <v>RANC</v>
      </c>
      <c r="P362" s="12" t="str">
        <f>SSN_7!P3003</f>
        <v xml:space="preserve"> =  </v>
      </c>
      <c r="Q362" s="12" t="str">
        <f>SSN_7!Q3003</f>
        <v>.0 d</v>
      </c>
      <c r="R362" s="12" t="str">
        <f>SSN_7!R3003</f>
        <v xml:space="preserve">   M</v>
      </c>
      <c r="S362" s="12" t="str">
        <f>SSN_7!S3003</f>
        <v>LTIP</v>
      </c>
      <c r="T362" s="12" t="str">
        <f>SSN_7!T3003</f>
        <v>TH D</v>
      </c>
      <c r="U362" s="12" t="str">
        <f>SSN_7!U3003</f>
        <v xml:space="preserve">LAY </v>
      </c>
      <c r="V362" s="12" t="str">
        <f>SSN_7!V3003</f>
        <v>OLER</v>
      </c>
      <c r="X362" t="e">
        <f>VLOOKUP(K362,$X$1:Y$30,2,FALSE())</f>
        <v>#N/A</v>
      </c>
      <c r="AB362" s="20">
        <f>MATCH("R",$J363:$J$1000,0)</f>
        <v>2</v>
      </c>
      <c r="AC362" s="20">
        <f>ROW()</f>
        <v>362</v>
      </c>
      <c r="AD362" s="24" t="e">
        <f t="shared" ca="1" si="49"/>
        <v>#N/A</v>
      </c>
      <c r="AE362" t="str">
        <f t="shared" ca="1" si="48"/>
        <v>E</v>
      </c>
    </row>
    <row r="363" spans="1:31">
      <c r="A363"/>
      <c r="J363" s="12" t="str">
        <f>SSN_7!J3004</f>
        <v/>
      </c>
      <c r="K363" s="12" t="str">
        <f>SSN_7!K3004</f>
        <v/>
      </c>
      <c r="L363" s="12" t="str">
        <f>SSN_7!L3004</f>
        <v/>
      </c>
      <c r="M363" s="12" t="str">
        <f>SSN_7!M3004</f>
        <v/>
      </c>
      <c r="N363" s="12" t="str">
        <f>SSN_7!N3004</f>
        <v/>
      </c>
      <c r="O363" s="12" t="str">
        <f>SSN_7!O3004</f>
        <v/>
      </c>
      <c r="P363" s="12" t="str">
        <f>SSN_7!P3004</f>
        <v/>
      </c>
      <c r="Q363" s="12" t="str">
        <f>SSN_7!Q3004</f>
        <v/>
      </c>
      <c r="R363" s="12" t="str">
        <f>SSN_7!R3004</f>
        <v/>
      </c>
      <c r="S363" s="12" t="str">
        <f>SSN_7!S3004</f>
        <v/>
      </c>
      <c r="T363" s="12" t="str">
        <f>SSN_7!T3004</f>
        <v/>
      </c>
      <c r="U363" s="12" t="str">
        <f>SSN_7!U3004</f>
        <v/>
      </c>
      <c r="V363" s="12" t="str">
        <f>SSN_7!V3004</f>
        <v/>
      </c>
      <c r="X363" t="e">
        <f>VLOOKUP(K363,$X$1:Y$30,2,FALSE())</f>
        <v>#N/A</v>
      </c>
      <c r="AB363" s="20">
        <f>MATCH("R",$J364:$J$1000,0)</f>
        <v>1</v>
      </c>
      <c r="AC363" s="20">
        <f>ROW()</f>
        <v>363</v>
      </c>
      <c r="AD363" s="24" t="e">
        <f t="shared" ca="1" si="49"/>
        <v>#N/A</v>
      </c>
      <c r="AE363" t="str">
        <f t="shared" ca="1" si="48"/>
        <v>E</v>
      </c>
    </row>
    <row r="364" spans="1:31">
      <c r="A364"/>
      <c r="J364" s="12" t="str">
        <f>SSN_7!J3005</f>
        <v>R</v>
      </c>
      <c r="K364" s="12" t="str">
        <f>SSN_7!K3005</f>
        <v>13.0</v>
      </c>
      <c r="L364" s="12" t="str">
        <f>SSN_7!L3005</f>
        <v xml:space="preserve"> 6.6</v>
      </c>
      <c r="M364" s="12" t="str">
        <f>SSN_7!M3005</f>
        <v xml:space="preserve"> 2.0</v>
      </c>
      <c r="N364" s="12" t="str">
        <f>SSN_7!N3005</f>
        <v xml:space="preserve"> 4.0</v>
      </c>
      <c r="O364" s="12" t="str">
        <f>SSN_7!O3005</f>
        <v xml:space="preserve"> 5.4</v>
      </c>
      <c r="P364" s="12" t="str">
        <f>SSN_7!P3005</f>
        <v xml:space="preserve"> 7.3</v>
      </c>
      <c r="Q364" s="12" t="str">
        <f>SSN_7!Q3005</f>
        <v>10.2</v>
      </c>
      <c r="R364" s="12" t="str">
        <f>SSN_7!R3005</f>
        <v>14.4</v>
      </c>
      <c r="S364" s="12" t="str">
        <f>SSN_7!S3005</f>
        <v>18.2</v>
      </c>
      <c r="T364" s="12" t="str">
        <f>SSN_7!T3005</f>
        <v>21.5</v>
      </c>
      <c r="U364" s="12" t="str">
        <f>SSN_7!U3005</f>
        <v>25.0</v>
      </c>
      <c r="V364" s="12" t="str">
        <f>SSN_7!V3005</f>
        <v>29.0</v>
      </c>
      <c r="X364" t="str">
        <f>VLOOKUP(K364,$X$1:Y$30,2,FALSE())</f>
        <v>1300</v>
      </c>
      <c r="AB364" s="20">
        <f>MATCH("R",$J365:$J$1000,0)</f>
        <v>23</v>
      </c>
      <c r="AC364" s="20">
        <f>ROW()</f>
        <v>364</v>
      </c>
      <c r="AD364" s="24" t="e">
        <f t="shared" ca="1" si="49"/>
        <v>#N/A</v>
      </c>
      <c r="AE364" t="str">
        <f t="shared" ca="1" si="48"/>
        <v>E</v>
      </c>
    </row>
    <row r="365" spans="1:31">
      <c r="A365"/>
      <c r="J365" s="12" t="str">
        <f>SSN_7!J3006</f>
        <v/>
      </c>
      <c r="K365" s="12" t="str">
        <f>SSN_7!K3006</f>
        <v xml:space="preserve">    </v>
      </c>
      <c r="L365" s="12" t="str">
        <f>SSN_7!L3006</f>
        <v xml:space="preserve"> 1F2</v>
      </c>
      <c r="M365" s="12" t="str">
        <f>SSN_7!M3006</f>
        <v xml:space="preserve"> 1 E</v>
      </c>
      <c r="N365" s="12" t="str">
        <f>SSN_7!N3006</f>
        <v xml:space="preserve"> 1F2</v>
      </c>
      <c r="O365" s="12" t="str">
        <f>SSN_7!O3006</f>
        <v xml:space="preserve"> 1F2</v>
      </c>
      <c r="P365" s="12" t="str">
        <f>SSN_7!P3006</f>
        <v xml:space="preserve"> 1F2</v>
      </c>
      <c r="Q365" s="12" t="str">
        <f>SSN_7!Q3006</f>
        <v xml:space="preserve"> 1F2</v>
      </c>
      <c r="R365" s="12" t="str">
        <f>SSN_7!R3006</f>
        <v xml:space="preserve"> 1F2</v>
      </c>
      <c r="S365" s="12" t="str">
        <f>SSN_7!S3006</f>
        <v xml:space="preserve"> 1F2</v>
      </c>
      <c r="T365" s="12" t="str">
        <f>SSN_7!T3006</f>
        <v xml:space="preserve"> 1F2</v>
      </c>
      <c r="U365" s="12" t="str">
        <f>SSN_7!U3006</f>
        <v xml:space="preserve"> 1F2</v>
      </c>
      <c r="V365" s="12" t="str">
        <f>SSN_7!V3006</f>
        <v xml:space="preserve"> 1F2</v>
      </c>
      <c r="X365" t="e">
        <f>VLOOKUP(K365,$X$1:Y$30,2,FALSE())</f>
        <v>#N/A</v>
      </c>
      <c r="AB365" s="20">
        <f>MATCH("R",$J366:$J$1000,0)</f>
        <v>22</v>
      </c>
      <c r="AC365" s="20">
        <f>ROW()</f>
        <v>365</v>
      </c>
      <c r="AD365" s="24" t="e">
        <f t="shared" ca="1" si="49"/>
        <v>#N/A</v>
      </c>
      <c r="AE365" t="str">
        <f t="shared" ca="1" si="48"/>
        <v>E</v>
      </c>
    </row>
    <row r="366" spans="1:31">
      <c r="A366"/>
      <c r="J366" s="12" t="str">
        <f>SSN_7!J3007</f>
        <v/>
      </c>
      <c r="K366" s="12" t="str">
        <f>SSN_7!K3007</f>
        <v xml:space="preserve">    </v>
      </c>
      <c r="L366" s="12" t="str">
        <f>SSN_7!L3007</f>
        <v>66.9</v>
      </c>
      <c r="M366" s="12" t="str">
        <f>SSN_7!M3007</f>
        <v>31.0</v>
      </c>
      <c r="N366" s="12" t="str">
        <f>SSN_7!N3007</f>
        <v>59.2</v>
      </c>
      <c r="O366" s="12" t="str">
        <f>SSN_7!O3007</f>
        <v>61.4</v>
      </c>
      <c r="P366" s="12" t="str">
        <f>SSN_7!P3007</f>
        <v>66.9</v>
      </c>
      <c r="Q366" s="12" t="str">
        <f>SSN_7!Q3007</f>
        <v>66.9</v>
      </c>
      <c r="R366" s="12" t="str">
        <f>SSN_7!R3007</f>
        <v>66.9</v>
      </c>
      <c r="S366" s="12" t="str">
        <f>SSN_7!S3007</f>
        <v>66.9</v>
      </c>
      <c r="T366" s="12" t="str">
        <f>SSN_7!T3007</f>
        <v>66.9</v>
      </c>
      <c r="U366" s="12" t="str">
        <f>SSN_7!U3007</f>
        <v>66.9</v>
      </c>
      <c r="V366" s="12" t="str">
        <f>SSN_7!V3007</f>
        <v>66.9</v>
      </c>
      <c r="X366" t="e">
        <f>VLOOKUP(K366,$X$1:Y$30,2,FALSE())</f>
        <v>#N/A</v>
      </c>
      <c r="AB366" s="20">
        <f>MATCH("R",$J367:$J$1000,0)</f>
        <v>21</v>
      </c>
      <c r="AC366" s="20">
        <f>ROW()</f>
        <v>366</v>
      </c>
      <c r="AD366" s="24" t="e">
        <f t="shared" ca="1" si="49"/>
        <v>#N/A</v>
      </c>
      <c r="AE366" t="str">
        <f t="shared" ca="1" si="48"/>
        <v>E</v>
      </c>
    </row>
    <row r="367" spans="1:31">
      <c r="A367"/>
      <c r="J367" s="12" t="str">
        <f>SSN_7!J3008</f>
        <v/>
      </c>
      <c r="K367" s="12" t="str">
        <f>SSN_7!K3008</f>
        <v xml:space="preserve">    </v>
      </c>
      <c r="L367" s="12" t="str">
        <f>SSN_7!L3008</f>
        <v xml:space="preserve"> 2.9</v>
      </c>
      <c r="M367" s="12" t="str">
        <f>SSN_7!M3008</f>
        <v xml:space="preserve"> 1.3</v>
      </c>
      <c r="N367" s="12" t="str">
        <f>SSN_7!N3008</f>
        <v xml:space="preserve"> 2.2</v>
      </c>
      <c r="O367" s="12" t="str">
        <f>SSN_7!O3008</f>
        <v xml:space="preserve"> 2.4</v>
      </c>
      <c r="P367" s="12" t="str">
        <f>SSN_7!P3008</f>
        <v xml:space="preserve"> 2.9</v>
      </c>
      <c r="Q367" s="12" t="str">
        <f>SSN_7!Q3008</f>
        <v xml:space="preserve"> 2.9</v>
      </c>
      <c r="R367" s="12" t="str">
        <f>SSN_7!R3008</f>
        <v xml:space="preserve"> 2.9</v>
      </c>
      <c r="S367" s="12" t="str">
        <f>SSN_7!S3008</f>
        <v xml:space="preserve"> 2.9</v>
      </c>
      <c r="T367" s="12" t="str">
        <f>SSN_7!T3008</f>
        <v xml:space="preserve"> 2.9</v>
      </c>
      <c r="U367" s="12" t="str">
        <f>SSN_7!U3008</f>
        <v xml:space="preserve"> 2.9</v>
      </c>
      <c r="V367" s="12" t="str">
        <f>SSN_7!V3008</f>
        <v xml:space="preserve"> 2.9</v>
      </c>
      <c r="X367" t="e">
        <f>VLOOKUP(K367,$X$1:Y$30,2,FALSE())</f>
        <v>#N/A</v>
      </c>
      <c r="AB367" s="20">
        <f>MATCH("R",$J368:$J$1000,0)</f>
        <v>20</v>
      </c>
      <c r="AC367" s="20">
        <f>ROW()</f>
        <v>367</v>
      </c>
      <c r="AD367" s="24" t="e">
        <f t="shared" ca="1" si="49"/>
        <v>#N/A</v>
      </c>
      <c r="AE367" t="str">
        <f t="shared" ca="1" si="48"/>
        <v>E</v>
      </c>
    </row>
    <row r="368" spans="1:31">
      <c r="A368"/>
      <c r="J368" s="12" t="str">
        <f>SSN_7!J3009</f>
        <v/>
      </c>
      <c r="K368" s="12" t="str">
        <f>SSN_7!K3009</f>
        <v xml:space="preserve">    </v>
      </c>
      <c r="L368" s="12" t="str">
        <f>SSN_7!L3009</f>
        <v xml:space="preserve"> 405</v>
      </c>
      <c r="M368" s="12" t="str">
        <f>SSN_7!M3009</f>
        <v xml:space="preserve"> 101</v>
      </c>
      <c r="N368" s="12" t="str">
        <f>SSN_7!N3009</f>
        <v xml:space="preserve"> 285</v>
      </c>
      <c r="O368" s="12" t="str">
        <f>SSN_7!O3009</f>
        <v xml:space="preserve"> 314</v>
      </c>
      <c r="P368" s="12" t="str">
        <f>SSN_7!P3009</f>
        <v xml:space="preserve"> 405</v>
      </c>
      <c r="Q368" s="12" t="str">
        <f>SSN_7!Q3009</f>
        <v xml:space="preserve"> 405</v>
      </c>
      <c r="R368" s="12" t="str">
        <f>SSN_7!R3009</f>
        <v xml:space="preserve"> 405</v>
      </c>
      <c r="S368" s="12" t="str">
        <f>SSN_7!S3009</f>
        <v xml:space="preserve"> 405</v>
      </c>
      <c r="T368" s="12" t="str">
        <f>SSN_7!T3009</f>
        <v xml:space="preserve"> 405</v>
      </c>
      <c r="U368" s="12" t="str">
        <f>SSN_7!U3009</f>
        <v xml:space="preserve"> 405</v>
      </c>
      <c r="V368" s="12" t="str">
        <f>SSN_7!V3009</f>
        <v xml:space="preserve"> 405</v>
      </c>
      <c r="X368" t="e">
        <f>VLOOKUP(K368,$X$1:Y$30,2,FALSE())</f>
        <v>#N/A</v>
      </c>
      <c r="AB368" s="20">
        <f>MATCH("R",$J369:$J$1000,0)</f>
        <v>19</v>
      </c>
      <c r="AC368" s="20">
        <f>ROW()</f>
        <v>368</v>
      </c>
      <c r="AD368" s="24" t="e">
        <f t="shared" ca="1" si="49"/>
        <v>#N/A</v>
      </c>
      <c r="AE368" t="str">
        <f t="shared" ca="1" si="48"/>
        <v>E</v>
      </c>
    </row>
    <row r="369" spans="1:31">
      <c r="A369"/>
      <c r="J369" s="12" t="str">
        <f>SSN_7!J3010</f>
        <v/>
      </c>
      <c r="K369" s="12" t="str">
        <f>SSN_7!K3010</f>
        <v xml:space="preserve">    </v>
      </c>
      <c r="L369" s="12" t="str">
        <f>SSN_7!L3010</f>
        <v>0.50</v>
      </c>
      <c r="M369" s="12" t="str">
        <f>SSN_7!M3010</f>
        <v>0.99</v>
      </c>
      <c r="N369" s="12" t="str">
        <f>SSN_7!N3010</f>
        <v>1.00</v>
      </c>
      <c r="O369" s="12" t="str">
        <f>SSN_7!O3010</f>
        <v>0.98</v>
      </c>
      <c r="P369" s="12" t="str">
        <f>SSN_7!P3010</f>
        <v>0.12</v>
      </c>
      <c r="Q369" s="12" t="str">
        <f>SSN_7!Q3010</f>
        <v>0.00</v>
      </c>
      <c r="R369" s="12" t="str">
        <f>SSN_7!R3010</f>
        <v>0.00</v>
      </c>
      <c r="S369" s="12" t="str">
        <f>SSN_7!S3010</f>
        <v>0.00</v>
      </c>
      <c r="T369" s="12" t="str">
        <f>SSN_7!T3010</f>
        <v>0.00</v>
      </c>
      <c r="U369" s="12" t="str">
        <f>SSN_7!U3010</f>
        <v>0.00</v>
      </c>
      <c r="V369" s="12" t="str">
        <f>SSN_7!V3010</f>
        <v>0.00</v>
      </c>
      <c r="X369" t="e">
        <f>VLOOKUP(K369,$X$1:Y$30,2,FALSE())</f>
        <v>#N/A</v>
      </c>
      <c r="AB369" s="20">
        <f>MATCH("R",$J370:$J$1000,0)</f>
        <v>18</v>
      </c>
      <c r="AC369" s="20">
        <f>ROW()</f>
        <v>369</v>
      </c>
      <c r="AD369" s="24" t="e">
        <f t="shared" ca="1" si="49"/>
        <v>#N/A</v>
      </c>
      <c r="AE369" t="str">
        <f t="shared" ca="1" si="48"/>
        <v>E</v>
      </c>
    </row>
    <row r="370" spans="1:31">
      <c r="A370"/>
      <c r="J370" s="12" t="str">
        <f>SSN_7!J3011</f>
        <v/>
      </c>
      <c r="K370" s="12" t="str">
        <f>SSN_7!K3011</f>
        <v xml:space="preserve">    </v>
      </c>
      <c r="L370" s="12" t="str">
        <f>SSN_7!L3011</f>
        <v xml:space="preserve"> 114</v>
      </c>
      <c r="M370" s="12" t="str">
        <f>SSN_7!M3011</f>
        <v xml:space="preserve"> 102</v>
      </c>
      <c r="N370" s="12" t="str">
        <f>SSN_7!N3011</f>
        <v xml:space="preserve"> 105</v>
      </c>
      <c r="O370" s="12" t="str">
        <f>SSN_7!O3011</f>
        <v xml:space="preserve"> 107</v>
      </c>
      <c r="P370" s="12" t="str">
        <f>SSN_7!P3011</f>
        <v xml:space="preserve"> 121</v>
      </c>
      <c r="Q370" s="12" t="str">
        <f>SSN_7!Q3011</f>
        <v xml:space="preserve"> 180</v>
      </c>
      <c r="R370" s="12" t="str">
        <f>SSN_7!R3011</f>
        <v xml:space="preserve"> 183</v>
      </c>
      <c r="S370" s="12" t="str">
        <f>SSN_7!S3011</f>
        <v xml:space="preserve"> 185</v>
      </c>
      <c r="T370" s="12" t="str">
        <f>SSN_7!T3011</f>
        <v xml:space="preserve"> 187</v>
      </c>
      <c r="U370" s="12" t="str">
        <f>SSN_7!U3011</f>
        <v xml:space="preserve"> 188</v>
      </c>
      <c r="V370" s="12" t="str">
        <f>SSN_7!V3011</f>
        <v xml:space="preserve"> 189</v>
      </c>
      <c r="X370" t="e">
        <f>VLOOKUP(K370,$X$1:Y$30,2,FALSE())</f>
        <v>#N/A</v>
      </c>
      <c r="AB370" s="20">
        <f>MATCH("R",$J371:$J$1000,0)</f>
        <v>17</v>
      </c>
      <c r="AC370" s="20">
        <f>ROW()</f>
        <v>370</v>
      </c>
      <c r="AD370" s="24" t="e">
        <f t="shared" ca="1" si="49"/>
        <v>#N/A</v>
      </c>
      <c r="AE370" t="str">
        <f t="shared" ca="1" si="48"/>
        <v>E</v>
      </c>
    </row>
    <row r="371" spans="1:31">
      <c r="A371"/>
      <c r="J371" s="12" t="str">
        <f>SSN_7!J3012</f>
        <v/>
      </c>
      <c r="K371" s="12" t="str">
        <f>SSN_7!K3012</f>
        <v xml:space="preserve">    </v>
      </c>
      <c r="L371" s="12" t="str">
        <f>SSN_7!L3012</f>
        <v xml:space="preserve">  26</v>
      </c>
      <c r="M371" s="12" t="str">
        <f>SSN_7!M3012</f>
        <v xml:space="preserve">  29</v>
      </c>
      <c r="N371" s="12" t="str">
        <f>SSN_7!N3012</f>
        <v xml:space="preserve">  31</v>
      </c>
      <c r="O371" s="12" t="str">
        <f>SSN_7!O3012</f>
        <v xml:space="preserve">  31</v>
      </c>
      <c r="P371" s="12" t="str">
        <f>SSN_7!P3012</f>
        <v xml:space="preserve">  20</v>
      </c>
      <c r="Q371" s="12" t="str">
        <f>SSN_7!Q3012</f>
        <v xml:space="preserve"> -36</v>
      </c>
      <c r="R371" s="12" t="str">
        <f>SSN_7!R3012</f>
        <v xml:space="preserve"> -36</v>
      </c>
      <c r="S371" s="12" t="str">
        <f>SSN_7!S3012</f>
        <v xml:space="preserve"> -36</v>
      </c>
      <c r="T371" s="12" t="str">
        <f>SSN_7!T3012</f>
        <v xml:space="preserve"> -36</v>
      </c>
      <c r="U371" s="12" t="str">
        <f>SSN_7!U3012</f>
        <v xml:space="preserve"> -36</v>
      </c>
      <c r="V371" s="12" t="str">
        <f>SSN_7!V3012</f>
        <v xml:space="preserve"> -36</v>
      </c>
      <c r="X371" t="e">
        <f>VLOOKUP(K371,$X$1:Y$30,2,FALSE())</f>
        <v>#N/A</v>
      </c>
      <c r="AB371" s="20">
        <f>MATCH("R",$J372:$J$1000,0)</f>
        <v>16</v>
      </c>
      <c r="AC371" s="20">
        <f>ROW()</f>
        <v>371</v>
      </c>
      <c r="AD371" s="24" t="e">
        <f t="shared" ca="1" si="49"/>
        <v>#N/A</v>
      </c>
      <c r="AE371" t="str">
        <f t="shared" ca="1" si="48"/>
        <v>E</v>
      </c>
    </row>
    <row r="372" spans="1:31">
      <c r="A372"/>
      <c r="J372" s="12" t="str">
        <f>SSN_7!J3013</f>
        <v/>
      </c>
      <c r="K372" s="12" t="str">
        <f>SSN_7!K3013</f>
        <v xml:space="preserve">    </v>
      </c>
      <c r="L372" s="12" t="str">
        <f>SSN_7!L3013</f>
        <v xml:space="preserve"> -94</v>
      </c>
      <c r="M372" s="12" t="str">
        <f>SSN_7!M3013</f>
        <v xml:space="preserve"> -82</v>
      </c>
      <c r="N372" s="12" t="str">
        <f>SSN_7!N3013</f>
        <v xml:space="preserve"> -85</v>
      </c>
      <c r="O372" s="12" t="str">
        <f>SSN_7!O3013</f>
        <v xml:space="preserve"> -87</v>
      </c>
      <c r="P372" s="12" t="str">
        <f>SSN_7!P3013</f>
        <v>-101</v>
      </c>
      <c r="Q372" s="12" t="str">
        <f>SSN_7!Q3013</f>
        <v>-160</v>
      </c>
      <c r="R372" s="12" t="str">
        <f>SSN_7!R3013</f>
        <v>-163</v>
      </c>
      <c r="S372" s="12" t="str">
        <f>SSN_7!S3013</f>
        <v>-165</v>
      </c>
      <c r="T372" s="12" t="str">
        <f>SSN_7!T3013</f>
        <v>-167</v>
      </c>
      <c r="U372" s="12" t="str">
        <f>SSN_7!U3013</f>
        <v>-168</v>
      </c>
      <c r="V372" s="12" t="str">
        <f>SSN_7!V3013</f>
        <v>-169</v>
      </c>
      <c r="X372" t="e">
        <f>VLOOKUP(K372,$X$1:Y$30,2,FALSE())</f>
        <v>#N/A</v>
      </c>
      <c r="AB372" s="20">
        <f>MATCH("R",$J373:$J$1000,0)</f>
        <v>15</v>
      </c>
      <c r="AC372" s="20">
        <f>ROW()</f>
        <v>372</v>
      </c>
      <c r="AD372" s="24" t="e">
        <f t="shared" ca="1" si="49"/>
        <v>#N/A</v>
      </c>
      <c r="AE372" t="str">
        <f t="shared" ca="1" si="48"/>
        <v>E</v>
      </c>
    </row>
    <row r="373" spans="1:31">
      <c r="A373"/>
      <c r="J373" s="12" t="str">
        <f>SSN_7!J3014</f>
        <v/>
      </c>
      <c r="K373" s="12" t="str">
        <f>SSN_7!K3014</f>
        <v xml:space="preserve">    </v>
      </c>
      <c r="L373" s="12" t="str">
        <f>SSN_7!L3014</f>
        <v>-152</v>
      </c>
      <c r="M373" s="12" t="str">
        <f>SSN_7!M3014</f>
        <v>-138</v>
      </c>
      <c r="N373" s="12" t="str">
        <f>SSN_7!N3014</f>
        <v>-146</v>
      </c>
      <c r="O373" s="12" t="str">
        <f>SSN_7!O3014</f>
        <v>-150</v>
      </c>
      <c r="P373" s="12" t="str">
        <f>SSN_7!P3014</f>
        <v>-154</v>
      </c>
      <c r="Q373" s="12" t="str">
        <f>SSN_7!Q3014</f>
        <v>-159</v>
      </c>
      <c r="R373" s="12" t="str">
        <f>SSN_7!R3014</f>
        <v>-164</v>
      </c>
      <c r="S373" s="12" t="str">
        <f>SSN_7!S3014</f>
        <v>-167</v>
      </c>
      <c r="T373" s="12" t="str">
        <f>SSN_7!T3014</f>
        <v>-169</v>
      </c>
      <c r="U373" s="12" t="str">
        <f>SSN_7!U3014</f>
        <v>-170</v>
      </c>
      <c r="V373" s="12" t="str">
        <f>SSN_7!V3014</f>
        <v>-172</v>
      </c>
      <c r="X373" t="e">
        <f>VLOOKUP(K373,$X$1:Y$30,2,FALSE())</f>
        <v>#N/A</v>
      </c>
      <c r="AB373" s="20">
        <f>MATCH("R",$J374:$J$1000,0)</f>
        <v>14</v>
      </c>
      <c r="AC373" s="20">
        <f>ROW()</f>
        <v>373</v>
      </c>
      <c r="AD373" s="24" t="e">
        <f t="shared" ca="1" si="49"/>
        <v>#N/A</v>
      </c>
      <c r="AE373" t="str">
        <f t="shared" ca="1" si="48"/>
        <v>E</v>
      </c>
    </row>
    <row r="374" spans="1:31">
      <c r="A374"/>
      <c r="J374" s="12" t="str">
        <f>SSN_7!J3015</f>
        <v/>
      </c>
      <c r="K374" s="12" t="str">
        <f>SSN_7!K3015</f>
        <v xml:space="preserve">    </v>
      </c>
      <c r="L374" s="12" t="str">
        <f>SSN_7!L3015</f>
        <v xml:space="preserve">  59</v>
      </c>
      <c r="M374" s="12" t="str">
        <f>SSN_7!M3015</f>
        <v xml:space="preserve">  56</v>
      </c>
      <c r="N374" s="12" t="str">
        <f>SSN_7!N3015</f>
        <v xml:space="preserve">  61</v>
      </c>
      <c r="O374" s="12" t="str">
        <f>SSN_7!O3015</f>
        <v xml:space="preserve">  62</v>
      </c>
      <c r="P374" s="12" t="str">
        <f>SSN_7!P3015</f>
        <v xml:space="preserve">  53</v>
      </c>
      <c r="Q374" s="12" t="str">
        <f>SSN_7!Q3015</f>
        <v xml:space="preserve">  -2</v>
      </c>
      <c r="R374" s="12" t="str">
        <f>SSN_7!R3015</f>
        <v xml:space="preserve">   0</v>
      </c>
      <c r="S374" s="12" t="str">
        <f>SSN_7!S3015</f>
        <v xml:space="preserve">   1</v>
      </c>
      <c r="T374" s="12" t="str">
        <f>SSN_7!T3015</f>
        <v xml:space="preserve">   2</v>
      </c>
      <c r="U374" s="12" t="str">
        <f>SSN_7!U3015</f>
        <v xml:space="preserve">   2</v>
      </c>
      <c r="V374" s="12" t="str">
        <f>SSN_7!V3015</f>
        <v xml:space="preserve">   3</v>
      </c>
      <c r="X374" t="e">
        <f>VLOOKUP(K374,$X$1:Y$30,2,FALSE())</f>
        <v>#N/A</v>
      </c>
      <c r="AB374" s="20">
        <f>MATCH("R",$J375:$J$1000,0)</f>
        <v>13</v>
      </c>
      <c r="AC374" s="20">
        <f>ROW()</f>
        <v>374</v>
      </c>
      <c r="AD374" s="24" t="e">
        <f t="shared" ca="1" si="49"/>
        <v>#N/A</v>
      </c>
      <c r="AE374" t="str">
        <f t="shared" ca="1" si="48"/>
        <v>E</v>
      </c>
    </row>
    <row r="375" spans="1:31">
      <c r="A375"/>
      <c r="J375" s="12" t="str">
        <f>SSN_7!J3016</f>
        <v/>
      </c>
      <c r="K375" s="12" t="str">
        <f>SSN_7!K3016</f>
        <v xml:space="preserve">    </v>
      </c>
      <c r="L375" s="12" t="str">
        <f>SSN_7!L3016</f>
        <v xml:space="preserve">  30</v>
      </c>
      <c r="M375" s="12" t="str">
        <f>SSN_7!M3016</f>
        <v xml:space="preserve">  29</v>
      </c>
      <c r="N375" s="12" t="str">
        <f>SSN_7!N3016</f>
        <v xml:space="preserve">  22</v>
      </c>
      <c r="O375" s="12" t="str">
        <f>SSN_7!O3016</f>
        <v xml:space="preserve">  22</v>
      </c>
      <c r="P375" s="12" t="str">
        <f>SSN_7!P3016</f>
        <v xml:space="preserve">  40</v>
      </c>
      <c r="Q375" s="12" t="str">
        <f>SSN_7!Q3016</f>
        <v xml:space="preserve">  86</v>
      </c>
      <c r="R375" s="12" t="str">
        <f>SSN_7!R3016</f>
        <v xml:space="preserve">  84</v>
      </c>
      <c r="S375" s="12" t="str">
        <f>SSN_7!S3016</f>
        <v xml:space="preserve">  83</v>
      </c>
      <c r="T375" s="12" t="str">
        <f>SSN_7!T3016</f>
        <v xml:space="preserve">  82</v>
      </c>
      <c r="U375" s="12" t="str">
        <f>SSN_7!U3016</f>
        <v xml:space="preserve">  82</v>
      </c>
      <c r="V375" s="12" t="str">
        <f>SSN_7!V3016</f>
        <v xml:space="preserve">  81</v>
      </c>
      <c r="X375" t="e">
        <f>VLOOKUP(K375,$X$1:Y$30,2,FALSE())</f>
        <v>#N/A</v>
      </c>
      <c r="AB375" s="20">
        <f>MATCH("R",$J376:$J$1000,0)</f>
        <v>12</v>
      </c>
      <c r="AC375" s="20">
        <f>ROW()</f>
        <v>375</v>
      </c>
      <c r="AD375" s="24" t="e">
        <f t="shared" ca="1" si="49"/>
        <v>#N/A</v>
      </c>
      <c r="AE375" t="str">
        <f t="shared" ca="1" si="48"/>
        <v>E</v>
      </c>
    </row>
    <row r="376" spans="1:31">
      <c r="A376"/>
      <c r="J376" s="12" t="str">
        <f>SSN_7!J3017</f>
        <v/>
      </c>
      <c r="K376" s="12" t="str">
        <f>SSN_7!K3017</f>
        <v xml:space="preserve">    </v>
      </c>
      <c r="L376" s="12" t="str">
        <f>SSN_7!L3017</f>
        <v>0.02</v>
      </c>
      <c r="M376" s="12" t="str">
        <f>SSN_7!M3017</f>
        <v>0.01</v>
      </c>
      <c r="N376" s="12" t="str">
        <f>SSN_7!N3017</f>
        <v>0.02</v>
      </c>
      <c r="O376" s="12" t="str">
        <f>SSN_7!O3017</f>
        <v>0.03</v>
      </c>
      <c r="P376" s="12" t="str">
        <f>SSN_7!P3017</f>
        <v>0.02</v>
      </c>
      <c r="Q376" s="12" t="str">
        <f>SSN_7!Q3017</f>
        <v>0.00</v>
      </c>
      <c r="R376" s="12" t="str">
        <f>SSN_7!R3017</f>
        <v>0.00</v>
      </c>
      <c r="S376" s="12" t="str">
        <f>SSN_7!S3017</f>
        <v>0.00</v>
      </c>
      <c r="T376" s="12" t="str">
        <f>SSN_7!T3017</f>
        <v>0.00</v>
      </c>
      <c r="U376" s="12" t="str">
        <f>SSN_7!U3017</f>
        <v>0.00</v>
      </c>
      <c r="V376" s="12" t="str">
        <f>SSN_7!V3017</f>
        <v>0.00</v>
      </c>
      <c r="X376" t="e">
        <f>VLOOKUP(K376,$X$1:Y$30,2,FALSE())</f>
        <v>#N/A</v>
      </c>
      <c r="AB376" s="20">
        <f>MATCH("R",$J377:$J$1000,0)</f>
        <v>11</v>
      </c>
      <c r="AC376" s="20">
        <f>ROW()</f>
        <v>376</v>
      </c>
      <c r="AD376" s="24" t="e">
        <f t="shared" ca="1" si="49"/>
        <v>#N/A</v>
      </c>
      <c r="AE376" t="str">
        <f t="shared" ca="1" si="48"/>
        <v>E</v>
      </c>
    </row>
    <row r="377" spans="1:31">
      <c r="A377"/>
      <c r="J377" s="12" t="str">
        <f>SSN_7!J3018</f>
        <v/>
      </c>
      <c r="K377" s="12" t="str">
        <f>SSN_7!K3018</f>
        <v xml:space="preserve">    </v>
      </c>
      <c r="L377" s="12" t="str">
        <f>SSN_7!L3018</f>
        <v>0.00</v>
      </c>
      <c r="M377" s="12" t="str">
        <f>SSN_7!M3018</f>
        <v>0.00</v>
      </c>
      <c r="N377" s="12" t="str">
        <f>SSN_7!N3018</f>
        <v>0.00</v>
      </c>
      <c r="O377" s="12" t="str">
        <f>SSN_7!O3018</f>
        <v>0.00</v>
      </c>
      <c r="P377" s="12" t="str">
        <f>SSN_7!P3018</f>
        <v>0.00</v>
      </c>
      <c r="Q377" s="12" t="str">
        <f>SSN_7!Q3018</f>
        <v>0.00</v>
      </c>
      <c r="R377" s="12" t="str">
        <f>SSN_7!R3018</f>
        <v>0.00</v>
      </c>
      <c r="S377" s="12" t="str">
        <f>SSN_7!S3018</f>
        <v>0.00</v>
      </c>
      <c r="T377" s="12" t="str">
        <f>SSN_7!T3018</f>
        <v>0.00</v>
      </c>
      <c r="U377" s="12" t="str">
        <f>SSN_7!U3018</f>
        <v>0.00</v>
      </c>
      <c r="V377" s="12" t="str">
        <f>SSN_7!V3018</f>
        <v>0.00</v>
      </c>
      <c r="X377" t="e">
        <f>VLOOKUP(K377,$X$1:Y$30,2,FALSE())</f>
        <v>#N/A</v>
      </c>
      <c r="AB377" s="20">
        <f>MATCH("R",$J378:$J$1000,0)</f>
        <v>10</v>
      </c>
      <c r="AC377" s="20">
        <f>ROW()</f>
        <v>377</v>
      </c>
      <c r="AD377" s="24" t="e">
        <f t="shared" ca="1" si="49"/>
        <v>#N/A</v>
      </c>
      <c r="AE377" t="str">
        <f t="shared" ca="1" si="48"/>
        <v>E</v>
      </c>
    </row>
    <row r="378" spans="1:31">
      <c r="A378"/>
      <c r="J378" s="12" t="str">
        <f>SSN_7!J3019</f>
        <v/>
      </c>
      <c r="K378" s="12" t="str">
        <f>SSN_7!K3019</f>
        <v xml:space="preserve">    </v>
      </c>
      <c r="L378" s="12" t="str">
        <f>SSN_7!L3019</f>
        <v>0.09</v>
      </c>
      <c r="M378" s="12" t="str">
        <f>SSN_7!M3019</f>
        <v>0.05</v>
      </c>
      <c r="N378" s="12" t="str">
        <f>SSN_7!N3019</f>
        <v>0.10</v>
      </c>
      <c r="O378" s="12" t="str">
        <f>SSN_7!O3019</f>
        <v>0.11</v>
      </c>
      <c r="P378" s="12" t="str">
        <f>SSN_7!P3019</f>
        <v>0.07</v>
      </c>
      <c r="Q378" s="12" t="str">
        <f>SSN_7!Q3019</f>
        <v>0.00</v>
      </c>
      <c r="R378" s="12" t="str">
        <f>SSN_7!R3019</f>
        <v>0.00</v>
      </c>
      <c r="S378" s="12" t="str">
        <f>SSN_7!S3019</f>
        <v>0.00</v>
      </c>
      <c r="T378" s="12" t="str">
        <f>SSN_7!T3019</f>
        <v>0.00</v>
      </c>
      <c r="U378" s="12" t="str">
        <f>SSN_7!U3019</f>
        <v>0.00</v>
      </c>
      <c r="V378" s="12" t="str">
        <f>SSN_7!V3019</f>
        <v>0.00</v>
      </c>
      <c r="X378" t="e">
        <f>VLOOKUP(K378,$X$1:Y$30,2,FALSE())</f>
        <v>#N/A</v>
      </c>
      <c r="AB378" s="20">
        <f>MATCH("R",$J379:$J$1000,0)</f>
        <v>9</v>
      </c>
      <c r="AC378" s="20">
        <f>ROW()</f>
        <v>378</v>
      </c>
      <c r="AD378" s="24" t="e">
        <f t="shared" ca="1" si="49"/>
        <v>#N/A</v>
      </c>
      <c r="AE378" t="str">
        <f t="shared" ca="1" si="48"/>
        <v>E</v>
      </c>
    </row>
    <row r="379" spans="1:31">
      <c r="A379"/>
      <c r="J379" s="12" t="str">
        <f>SSN_7!J3020</f>
        <v/>
      </c>
      <c r="K379" s="12" t="str">
        <f>SSN_7!K3020</f>
        <v xml:space="preserve">    </v>
      </c>
      <c r="L379" s="12" t="str">
        <f>SSN_7!L3020</f>
        <v>12.5</v>
      </c>
      <c r="M379" s="12" t="str">
        <f>SSN_7!M3020</f>
        <v xml:space="preserve"> 6.6</v>
      </c>
      <c r="N379" s="12" t="str">
        <f>SSN_7!N3020</f>
        <v xml:space="preserve"> 5.8</v>
      </c>
      <c r="O379" s="12" t="str">
        <f>SSN_7!O3020</f>
        <v xml:space="preserve"> 6.4</v>
      </c>
      <c r="P379" s="12" t="str">
        <f>SSN_7!P3020</f>
        <v>17.7</v>
      </c>
      <c r="Q379" s="12" t="str">
        <f>SSN_7!Q3020</f>
        <v xml:space="preserve"> 5.8</v>
      </c>
      <c r="R379" s="12" t="str">
        <f>SSN_7!R3020</f>
        <v xml:space="preserve"> 5.8</v>
      </c>
      <c r="S379" s="12" t="str">
        <f>SSN_7!S3020</f>
        <v xml:space="preserve"> 5.8</v>
      </c>
      <c r="T379" s="12" t="str">
        <f>SSN_7!T3020</f>
        <v xml:space="preserve"> 5.8</v>
      </c>
      <c r="U379" s="12" t="str">
        <f>SSN_7!U3020</f>
        <v xml:space="preserve"> 5.8</v>
      </c>
      <c r="V379" s="12" t="str">
        <f>SSN_7!V3020</f>
        <v xml:space="preserve"> 5.8</v>
      </c>
      <c r="X379" t="e">
        <f>VLOOKUP(K379,$X$1:Y$30,2,FALSE())</f>
        <v>#N/A</v>
      </c>
      <c r="AB379" s="20">
        <f>MATCH("R",$J380:$J$1000,0)</f>
        <v>8</v>
      </c>
      <c r="AC379" s="20">
        <f>ROW()</f>
        <v>379</v>
      </c>
      <c r="AD379" s="24" t="e">
        <f t="shared" ca="1" si="49"/>
        <v>#N/A</v>
      </c>
      <c r="AE379" t="str">
        <f t="shared" ca="1" si="48"/>
        <v>E</v>
      </c>
    </row>
    <row r="380" spans="1:31">
      <c r="A380"/>
      <c r="J380" s="12" t="str">
        <f>SSN_7!J3021</f>
        <v/>
      </c>
      <c r="K380" s="12" t="str">
        <f>SSN_7!K3021</f>
        <v xml:space="preserve">    </v>
      </c>
      <c r="L380" s="12" t="str">
        <f>SSN_7!L3021</f>
        <v xml:space="preserve"> 6.9</v>
      </c>
      <c r="M380" s="12" t="str">
        <f>SSN_7!M3021</f>
        <v xml:space="preserve"> 5.3</v>
      </c>
      <c r="N380" s="12" t="str">
        <f>SSN_7!N3021</f>
        <v xml:space="preserve"> 4.1</v>
      </c>
      <c r="O380" s="12" t="str">
        <f>SSN_7!O3021</f>
        <v xml:space="preserve"> 4.1</v>
      </c>
      <c r="P380" s="12" t="str">
        <f>SSN_7!P3021</f>
        <v>11.1</v>
      </c>
      <c r="Q380" s="12" t="str">
        <f>SSN_7!Q3021</f>
        <v xml:space="preserve"> 9.3</v>
      </c>
      <c r="R380" s="12" t="str">
        <f>SSN_7!R3021</f>
        <v xml:space="preserve"> 4.1</v>
      </c>
      <c r="S380" s="12" t="str">
        <f>SSN_7!S3021</f>
        <v xml:space="preserve"> 4.1</v>
      </c>
      <c r="T380" s="12" t="str">
        <f>SSN_7!T3021</f>
        <v xml:space="preserve"> 4.1</v>
      </c>
      <c r="U380" s="12" t="str">
        <f>SSN_7!U3021</f>
        <v xml:space="preserve"> 4.1</v>
      </c>
      <c r="V380" s="12" t="str">
        <f>SSN_7!V3021</f>
        <v xml:space="preserve"> 4.1</v>
      </c>
      <c r="X380" t="e">
        <f>VLOOKUP(K380,$X$1:Y$30,2,FALSE())</f>
        <v>#N/A</v>
      </c>
      <c r="AB380" s="20">
        <f>MATCH("R",$J381:$J$1000,0)</f>
        <v>7</v>
      </c>
      <c r="AC380" s="20">
        <f>ROW()</f>
        <v>380</v>
      </c>
      <c r="AD380" s="24" t="e">
        <f t="shared" ca="1" si="49"/>
        <v>#N/A</v>
      </c>
      <c r="AE380" t="str">
        <f t="shared" ca="1" si="48"/>
        <v>E</v>
      </c>
    </row>
    <row r="381" spans="1:31">
      <c r="A381"/>
      <c r="J381" s="12" t="str">
        <f>SSN_7!J3022</f>
        <v/>
      </c>
      <c r="K381" s="12" t="str">
        <f>SSN_7!K3022</f>
        <v xml:space="preserve">    </v>
      </c>
      <c r="L381" s="12" t="str">
        <f>SSN_7!L3022</f>
        <v>15.4</v>
      </c>
      <c r="M381" s="12" t="str">
        <f>SSN_7!M3022</f>
        <v>11.6</v>
      </c>
      <c r="N381" s="12" t="str">
        <f>SSN_7!N3022</f>
        <v>10.7</v>
      </c>
      <c r="O381" s="12" t="str">
        <f>SSN_7!O3022</f>
        <v>11.0</v>
      </c>
      <c r="P381" s="12" t="str">
        <f>SSN_7!P3022</f>
        <v>19.8</v>
      </c>
      <c r="Q381" s="12" t="str">
        <f>SSN_7!Q3022</f>
        <v>11.0</v>
      </c>
      <c r="R381" s="12" t="str">
        <f>SSN_7!R3022</f>
        <v>11.2</v>
      </c>
      <c r="S381" s="12" t="str">
        <f>SSN_7!S3022</f>
        <v>11.3</v>
      </c>
      <c r="T381" s="12" t="str">
        <f>SSN_7!T3022</f>
        <v>11.3</v>
      </c>
      <c r="U381" s="12" t="str">
        <f>SSN_7!U3022</f>
        <v>11.3</v>
      </c>
      <c r="V381" s="12" t="str">
        <f>SSN_7!V3022</f>
        <v>11.3</v>
      </c>
      <c r="X381" t="e">
        <f>VLOOKUP(K381,$X$1:Y$30,2,FALSE())</f>
        <v>#N/A</v>
      </c>
      <c r="AB381" s="20">
        <f>MATCH("R",$J382:$J$1000,0)</f>
        <v>6</v>
      </c>
      <c r="AC381" s="20">
        <f>ROW()</f>
        <v>381</v>
      </c>
      <c r="AD381" s="24" t="e">
        <f t="shared" ca="1" si="49"/>
        <v>#N/A</v>
      </c>
      <c r="AE381" t="str">
        <f t="shared" ca="1" si="48"/>
        <v>E</v>
      </c>
    </row>
    <row r="382" spans="1:31">
      <c r="A382"/>
      <c r="J382" s="12" t="str">
        <f>SSN_7!J3023</f>
        <v/>
      </c>
      <c r="K382" s="12" t="str">
        <f>SSN_7!K3023</f>
        <v xml:space="preserve">    </v>
      </c>
      <c r="L382" s="12" t="str">
        <f>SSN_7!L3023</f>
        <v xml:space="preserve"> 8.7</v>
      </c>
      <c r="M382" s="12" t="str">
        <f>SSN_7!M3023</f>
        <v xml:space="preserve"> 9.1</v>
      </c>
      <c r="N382" s="12" t="str">
        <f>SSN_7!N3023</f>
        <v xml:space="preserve"> 7.4</v>
      </c>
      <c r="O382" s="12" t="str">
        <f>SSN_7!O3023</f>
        <v xml:space="preserve"> 7.0</v>
      </c>
      <c r="P382" s="12" t="str">
        <f>SSN_7!P3023</f>
        <v>12.3</v>
      </c>
      <c r="Q382" s="12" t="str">
        <f>SSN_7!Q3023</f>
        <v>10.7</v>
      </c>
      <c r="R382" s="12" t="str">
        <f>SSN_7!R3023</f>
        <v xml:space="preserve"> 7.1</v>
      </c>
      <c r="S382" s="12" t="str">
        <f>SSN_7!S3023</f>
        <v xml:space="preserve"> 7.2</v>
      </c>
      <c r="T382" s="12" t="str">
        <f>SSN_7!T3023</f>
        <v xml:space="preserve"> 7.2</v>
      </c>
      <c r="U382" s="12" t="str">
        <f>SSN_7!U3023</f>
        <v xml:space="preserve"> 7.2</v>
      </c>
      <c r="V382" s="12" t="str">
        <f>SSN_7!V3023</f>
        <v xml:space="preserve"> 7.2</v>
      </c>
      <c r="X382" t="e">
        <f>VLOOKUP(K382,$X$1:Y$30,2,FALSE())</f>
        <v>#N/A</v>
      </c>
      <c r="AB382" s="20">
        <f>MATCH("R",$J383:$J$1000,0)</f>
        <v>5</v>
      </c>
      <c r="AC382" s="20">
        <f>ROW()</f>
        <v>382</v>
      </c>
      <c r="AD382" s="24" t="e">
        <f t="shared" ca="1" si="49"/>
        <v>#N/A</v>
      </c>
      <c r="AE382" t="str">
        <f t="shared" ca="1" si="48"/>
        <v>E</v>
      </c>
    </row>
    <row r="383" spans="1:31">
      <c r="A383"/>
      <c r="J383" s="12" t="str">
        <f>SSN_7!J3024</f>
        <v/>
      </c>
      <c r="K383" s="12" t="str">
        <f>SSN_7!K3024</f>
        <v xml:space="preserve">    </v>
      </c>
      <c r="L383" s="12" t="str">
        <f>SSN_7!L3024</f>
        <v xml:space="preserve"> 3.5</v>
      </c>
      <c r="M383" s="12" t="str">
        <f>SSN_7!M3024</f>
        <v xml:space="preserve"> 0.8</v>
      </c>
      <c r="N383" s="12" t="str">
        <f>SSN_7!N3024</f>
        <v xml:space="preserve"> 3.7</v>
      </c>
      <c r="O383" s="12" t="str">
        <f>SSN_7!O3024</f>
        <v xml:space="preserve"> 3.6</v>
      </c>
      <c r="P383" s="12" t="str">
        <f>SSN_7!P3024</f>
        <v xml:space="preserve"> 3.5</v>
      </c>
      <c r="Q383" s="12" t="str">
        <f>SSN_7!Q3024</f>
        <v xml:space="preserve"> 3.2</v>
      </c>
      <c r="R383" s="12" t="str">
        <f>SSN_7!R3024</f>
        <v xml:space="preserve"> 3.0</v>
      </c>
      <c r="S383" s="12" t="str">
        <f>SSN_7!S3024</f>
        <v xml:space="preserve"> 2.9</v>
      </c>
      <c r="T383" s="12" t="str">
        <f>SSN_7!T3024</f>
        <v xml:space="preserve"> 2.9</v>
      </c>
      <c r="U383" s="12" t="str">
        <f>SSN_7!U3024</f>
        <v xml:space="preserve"> 2.8</v>
      </c>
      <c r="V383" s="12" t="str">
        <f>SSN_7!V3024</f>
        <v xml:space="preserve"> 2.8</v>
      </c>
      <c r="X383" t="e">
        <f>VLOOKUP(K383,$X$1:Y$30,2,FALSE())</f>
        <v>#N/A</v>
      </c>
      <c r="AB383" s="20">
        <f>MATCH("R",$J384:$J$1000,0)</f>
        <v>4</v>
      </c>
      <c r="AC383" s="20">
        <f>ROW()</f>
        <v>383</v>
      </c>
      <c r="AD383" s="24" t="e">
        <f t="shared" ca="1" si="49"/>
        <v>#N/A</v>
      </c>
      <c r="AE383" t="str">
        <f t="shared" ca="1" si="48"/>
        <v>E</v>
      </c>
    </row>
    <row r="384" spans="1:31">
      <c r="A384"/>
      <c r="J384" s="12" t="str">
        <f>SSN_7!J3025</f>
        <v/>
      </c>
      <c r="K384" s="12" t="str">
        <f>SSN_7!K3025</f>
        <v xml:space="preserve">    </v>
      </c>
      <c r="L384" s="12" t="str">
        <f>SSN_7!L3025</f>
        <v xml:space="preserve"> 3.5</v>
      </c>
      <c r="M384" s="12" t="str">
        <f>SSN_7!M3025</f>
        <v xml:space="preserve"> 0.8</v>
      </c>
      <c r="N384" s="12" t="str">
        <f>SSN_7!N3025</f>
        <v xml:space="preserve"> 3.7</v>
      </c>
      <c r="O384" s="12" t="str">
        <f>SSN_7!O3025</f>
        <v xml:space="preserve"> 3.6</v>
      </c>
      <c r="P384" s="12" t="str">
        <f>SSN_7!P3025</f>
        <v xml:space="preserve"> 3.5</v>
      </c>
      <c r="Q384" s="12" t="str">
        <f>SSN_7!Q3025</f>
        <v xml:space="preserve"> 3.2</v>
      </c>
      <c r="R384" s="12" t="str">
        <f>SSN_7!R3025</f>
        <v xml:space="preserve"> 3.0</v>
      </c>
      <c r="S384" s="12" t="str">
        <f>SSN_7!S3025</f>
        <v xml:space="preserve"> 2.9</v>
      </c>
      <c r="T384" s="12" t="str">
        <f>SSN_7!T3025</f>
        <v xml:space="preserve"> 2.9</v>
      </c>
      <c r="U384" s="12" t="str">
        <f>SSN_7!U3025</f>
        <v xml:space="preserve"> 2.8</v>
      </c>
      <c r="V384" s="12" t="str">
        <f>SSN_7!V3025</f>
        <v xml:space="preserve"> 2.8</v>
      </c>
      <c r="X384" t="e">
        <f>VLOOKUP(K384,$X$1:Y$30,2,FALSE())</f>
        <v>#N/A</v>
      </c>
      <c r="AB384" s="20">
        <f>MATCH("R",$J385:$J$1000,0)</f>
        <v>3</v>
      </c>
      <c r="AC384" s="20">
        <f>ROW()</f>
        <v>384</v>
      </c>
      <c r="AD384" s="24" t="e">
        <f t="shared" ca="1" si="49"/>
        <v>#N/A</v>
      </c>
      <c r="AE384" t="str">
        <f t="shared" ca="1" si="48"/>
        <v>E</v>
      </c>
    </row>
    <row r="385" spans="1:31">
      <c r="A385"/>
      <c r="J385" s="12" t="str">
        <f>SSN_7!J3026</f>
        <v/>
      </c>
      <c r="K385" s="12" t="str">
        <f>SSN_7!K3026</f>
        <v xml:space="preserve">    </v>
      </c>
      <c r="L385" s="12" t="str">
        <f>SSN_7!L3026</f>
        <v xml:space="preserve">  43</v>
      </c>
      <c r="M385" s="12" t="str">
        <f>SSN_7!M3026</f>
        <v xml:space="preserve">  44</v>
      </c>
      <c r="N385" s="12" t="str">
        <f>SSN_7!N3026</f>
        <v xml:space="preserve">  51</v>
      </c>
      <c r="O385" s="12" t="str">
        <f>SSN_7!O3026</f>
        <v xml:space="preserve">  51</v>
      </c>
      <c r="P385" s="12" t="str">
        <f>SSN_7!P3026</f>
        <v xml:space="preserve">  33</v>
      </c>
      <c r="Q385" s="12" t="str">
        <f>SSN_7!Q3026</f>
        <v xml:space="preserve"> -13</v>
      </c>
      <c r="R385" s="12" t="str">
        <f>SSN_7!R3026</f>
        <v xml:space="preserve"> -11</v>
      </c>
      <c r="S385" s="12" t="str">
        <f>SSN_7!S3026</f>
        <v xml:space="preserve"> -10</v>
      </c>
      <c r="T385" s="12" t="str">
        <f>SSN_7!T3026</f>
        <v xml:space="preserve">  -9</v>
      </c>
      <c r="U385" s="12" t="str">
        <f>SSN_7!U3026</f>
        <v xml:space="preserve">  -9</v>
      </c>
      <c r="V385" s="12" t="str">
        <f>SSN_7!V3026</f>
        <v xml:space="preserve">  -8</v>
      </c>
      <c r="X385" t="e">
        <f>VLOOKUP(K385,$X$1:Y$30,2,FALSE())</f>
        <v>#N/A</v>
      </c>
      <c r="AB385" s="20">
        <f>MATCH("R",$J386:$J$1000,0)</f>
        <v>2</v>
      </c>
      <c r="AC385" s="20">
        <f>ROW()</f>
        <v>385</v>
      </c>
      <c r="AD385" s="24" t="e">
        <f t="shared" ca="1" si="49"/>
        <v>#N/A</v>
      </c>
      <c r="AE385" t="str">
        <f t="shared" ca="1" si="48"/>
        <v>E</v>
      </c>
    </row>
    <row r="386" spans="1:31">
      <c r="A386"/>
      <c r="J386" s="12" t="str">
        <f>SSN_7!J3027</f>
        <v/>
      </c>
      <c r="K386" s="12" t="str">
        <f>SSN_7!K3027</f>
        <v/>
      </c>
      <c r="L386" s="12" t="str">
        <f>SSN_7!L3027</f>
        <v/>
      </c>
      <c r="M386" s="12" t="str">
        <f>SSN_7!M3027</f>
        <v/>
      </c>
      <c r="N386" s="12" t="str">
        <f>SSN_7!N3027</f>
        <v/>
      </c>
      <c r="O386" s="12" t="str">
        <f>SSN_7!O3027</f>
        <v/>
      </c>
      <c r="P386" s="12" t="str">
        <f>SSN_7!P3027</f>
        <v/>
      </c>
      <c r="Q386" s="12" t="str">
        <f>SSN_7!Q3027</f>
        <v/>
      </c>
      <c r="R386" s="12" t="str">
        <f>SSN_7!R3027</f>
        <v/>
      </c>
      <c r="S386" s="12" t="str">
        <f>SSN_7!S3027</f>
        <v/>
      </c>
      <c r="T386" s="12" t="str">
        <f>SSN_7!T3027</f>
        <v/>
      </c>
      <c r="U386" s="12" t="str">
        <f>SSN_7!U3027</f>
        <v/>
      </c>
      <c r="V386" s="12" t="str">
        <f>SSN_7!V3027</f>
        <v/>
      </c>
      <c r="X386" t="e">
        <f>VLOOKUP(K386,$X$1:Y$30,2,FALSE())</f>
        <v>#N/A</v>
      </c>
      <c r="AB386" s="20">
        <f>MATCH("R",$J387:$J$1000,0)</f>
        <v>1</v>
      </c>
      <c r="AC386" s="20">
        <f>ROW()</f>
        <v>386</v>
      </c>
      <c r="AD386" s="24" t="e">
        <f t="shared" ca="1" si="49"/>
        <v>#N/A</v>
      </c>
      <c r="AE386" t="str">
        <f t="shared" ref="AE386:AE449" ca="1" si="50">IF(ISERROR(AD386),"E","OK")</f>
        <v>E</v>
      </c>
    </row>
    <row r="387" spans="1:31">
      <c r="A387"/>
      <c r="J387" s="12" t="str">
        <f>SSN_7!J3028</f>
        <v>R</v>
      </c>
      <c r="K387" s="12" t="str">
        <f>SSN_7!K3028</f>
        <v>14.0</v>
      </c>
      <c r="L387" s="12" t="str">
        <f>SSN_7!L3028</f>
        <v xml:space="preserve"> 8.9</v>
      </c>
      <c r="M387" s="12" t="str">
        <f>SSN_7!M3028</f>
        <v xml:space="preserve"> 2.0</v>
      </c>
      <c r="N387" s="12" t="str">
        <f>SSN_7!N3028</f>
        <v xml:space="preserve"> 4.0</v>
      </c>
      <c r="O387" s="12" t="str">
        <f>SSN_7!O3028</f>
        <v xml:space="preserve"> 5.4</v>
      </c>
      <c r="P387" s="12" t="str">
        <f>SSN_7!P3028</f>
        <v xml:space="preserve"> 7.3</v>
      </c>
      <c r="Q387" s="12" t="str">
        <f>SSN_7!Q3028</f>
        <v>10.2</v>
      </c>
      <c r="R387" s="12" t="str">
        <f>SSN_7!R3028</f>
        <v>14.4</v>
      </c>
      <c r="S387" s="12" t="str">
        <f>SSN_7!S3028</f>
        <v>18.2</v>
      </c>
      <c r="T387" s="12" t="str">
        <f>SSN_7!T3028</f>
        <v>21.5</v>
      </c>
      <c r="U387" s="12" t="str">
        <f>SSN_7!U3028</f>
        <v>25.0</v>
      </c>
      <c r="V387" s="12" t="str">
        <f>SSN_7!V3028</f>
        <v>29.0</v>
      </c>
      <c r="X387" t="str">
        <f>VLOOKUP(K387,$X$1:Y$30,2,FALSE())</f>
        <v>1400</v>
      </c>
      <c r="AB387" s="20">
        <f>MATCH("R",$J388:$J$1000,0)</f>
        <v>32</v>
      </c>
      <c r="AC387" s="20">
        <f>ROW()</f>
        <v>387</v>
      </c>
      <c r="AD387" s="24" t="e">
        <f t="shared" ref="AD387:AD450" ca="1" si="51">IF(VALUE(INDIRECT(ADDRESS(AD386,AA$1+1,1,TRUE())))=1,AD386+1,VALUE(INDIRECT(ADDRESS(AD386,AA$1+2,1,TRUE())))+VALUE((INDIRECT(ADDRESS(AD386,AA$1+1,1,TRUE())))))</f>
        <v>#N/A</v>
      </c>
      <c r="AE387" t="str">
        <f t="shared" ca="1" si="50"/>
        <v>E</v>
      </c>
    </row>
    <row r="388" spans="1:31">
      <c r="A388"/>
      <c r="J388" s="12" t="str">
        <f>SSN_7!J3029</f>
        <v/>
      </c>
      <c r="K388" s="12" t="str">
        <f>SSN_7!K3029</f>
        <v xml:space="preserve">    </v>
      </c>
      <c r="L388" s="12" t="str">
        <f>SSN_7!L3029</f>
        <v xml:space="preserve"> 1F2</v>
      </c>
      <c r="M388" s="12" t="str">
        <f>SSN_7!M3029</f>
        <v xml:space="preserve"> 1 E</v>
      </c>
      <c r="N388" s="12" t="str">
        <f>SSN_7!N3029</f>
        <v xml:space="preserve"> 1F2</v>
      </c>
      <c r="O388" s="12" t="str">
        <f>SSN_7!O3029</f>
        <v xml:space="preserve"> 1F2</v>
      </c>
      <c r="P388" s="12" t="str">
        <f>SSN_7!P3029</f>
        <v xml:space="preserve"> 1F2</v>
      </c>
      <c r="Q388" s="12" t="str">
        <f>SSN_7!Q3029</f>
        <v xml:space="preserve"> 1F2</v>
      </c>
      <c r="R388" s="12" t="str">
        <f>SSN_7!R3029</f>
        <v xml:space="preserve"> 1F2</v>
      </c>
      <c r="S388" s="12" t="str">
        <f>SSN_7!S3029</f>
        <v xml:space="preserve"> 1F2</v>
      </c>
      <c r="T388" s="12" t="str">
        <f>SSN_7!T3029</f>
        <v xml:space="preserve"> 1F2</v>
      </c>
      <c r="U388" s="12" t="str">
        <f>SSN_7!U3029</f>
        <v xml:space="preserve"> 1F2</v>
      </c>
      <c r="V388" s="12" t="str">
        <f>SSN_7!V3029</f>
        <v xml:space="preserve"> 1F2</v>
      </c>
      <c r="X388" t="e">
        <f>VLOOKUP(K388,$X$1:Y$30,2,FALSE())</f>
        <v>#N/A</v>
      </c>
      <c r="AB388" s="20">
        <f>MATCH("R",$J389:$J$1000,0)</f>
        <v>31</v>
      </c>
      <c r="AC388" s="20">
        <f>ROW()</f>
        <v>388</v>
      </c>
      <c r="AD388" s="24" t="e">
        <f t="shared" ca="1" si="51"/>
        <v>#N/A</v>
      </c>
      <c r="AE388" t="str">
        <f t="shared" ca="1" si="50"/>
        <v>E</v>
      </c>
    </row>
    <row r="389" spans="1:31">
      <c r="A389"/>
      <c r="J389" s="12" t="str">
        <f>SSN_7!J3030</f>
        <v/>
      </c>
      <c r="K389" s="12" t="str">
        <f>SSN_7!K3030</f>
        <v xml:space="preserve">    </v>
      </c>
      <c r="L389" s="12" t="str">
        <f>SSN_7!L3030</f>
        <v>65.3</v>
      </c>
      <c r="M389" s="12" t="str">
        <f>SSN_7!M3030</f>
        <v>30.0</v>
      </c>
      <c r="N389" s="12" t="str">
        <f>SSN_7!N3030</f>
        <v>56.9</v>
      </c>
      <c r="O389" s="12" t="str">
        <f>SSN_7!O3030</f>
        <v>56.5</v>
      </c>
      <c r="P389" s="12" t="str">
        <f>SSN_7!P3030</f>
        <v>59.1</v>
      </c>
      <c r="Q389" s="12" t="str">
        <f>SSN_7!Q3030</f>
        <v>65.3</v>
      </c>
      <c r="R389" s="12" t="str">
        <f>SSN_7!R3030</f>
        <v>65.3</v>
      </c>
      <c r="S389" s="12" t="str">
        <f>SSN_7!S3030</f>
        <v>65.3</v>
      </c>
      <c r="T389" s="12" t="str">
        <f>SSN_7!T3030</f>
        <v>65.3</v>
      </c>
      <c r="U389" s="12" t="str">
        <f>SSN_7!U3030</f>
        <v>65.3</v>
      </c>
      <c r="V389" s="12" t="str">
        <f>SSN_7!V3030</f>
        <v>65.3</v>
      </c>
      <c r="X389" t="e">
        <f>VLOOKUP(K389,$X$1:Y$30,2,FALSE())</f>
        <v>#N/A</v>
      </c>
      <c r="AB389" s="20">
        <f>MATCH("R",$J390:$J$1000,0)</f>
        <v>30</v>
      </c>
      <c r="AC389" s="20">
        <f>ROW()</f>
        <v>389</v>
      </c>
      <c r="AD389" s="24" t="e">
        <f t="shared" ca="1" si="51"/>
        <v>#N/A</v>
      </c>
      <c r="AE389" t="str">
        <f t="shared" ca="1" si="50"/>
        <v>E</v>
      </c>
    </row>
    <row r="390" spans="1:31">
      <c r="A390"/>
      <c r="J390" s="12" t="str">
        <f>SSN_7!J3031</f>
        <v/>
      </c>
      <c r="K390" s="12" t="str">
        <f>SSN_7!K3031</f>
        <v xml:space="preserve">    </v>
      </c>
      <c r="L390" s="12" t="str">
        <f>SSN_7!L3031</f>
        <v xml:space="preserve"> 2.7</v>
      </c>
      <c r="M390" s="12" t="str">
        <f>SSN_7!M3031</f>
        <v xml:space="preserve"> 1.3</v>
      </c>
      <c r="N390" s="12" t="str">
        <f>SSN_7!N3031</f>
        <v xml:space="preserve"> 2.1</v>
      </c>
      <c r="O390" s="12" t="str">
        <f>SSN_7!O3031</f>
        <v xml:space="preserve"> 2.0</v>
      </c>
      <c r="P390" s="12" t="str">
        <f>SSN_7!P3031</f>
        <v xml:space="preserve"> 2.2</v>
      </c>
      <c r="Q390" s="12" t="str">
        <f>SSN_7!Q3031</f>
        <v xml:space="preserve"> 2.7</v>
      </c>
      <c r="R390" s="12" t="str">
        <f>SSN_7!R3031</f>
        <v xml:space="preserve"> 2.7</v>
      </c>
      <c r="S390" s="12" t="str">
        <f>SSN_7!S3031</f>
        <v xml:space="preserve"> 2.7</v>
      </c>
      <c r="T390" s="12" t="str">
        <f>SSN_7!T3031</f>
        <v xml:space="preserve"> 2.7</v>
      </c>
      <c r="U390" s="12" t="str">
        <f>SSN_7!U3031</f>
        <v xml:space="preserve"> 2.7</v>
      </c>
      <c r="V390" s="12" t="str">
        <f>SSN_7!V3031</f>
        <v xml:space="preserve"> 2.7</v>
      </c>
      <c r="X390" t="e">
        <f>VLOOKUP(K390,$X$1:Y$30,2,FALSE())</f>
        <v>#N/A</v>
      </c>
      <c r="AB390" s="20">
        <f>MATCH("R",$J391:$J$1000,0)</f>
        <v>29</v>
      </c>
      <c r="AC390" s="20">
        <f>ROW()</f>
        <v>390</v>
      </c>
      <c r="AD390" s="24" t="e">
        <f t="shared" ca="1" si="51"/>
        <v>#N/A</v>
      </c>
      <c r="AE390" t="str">
        <f t="shared" ca="1" si="50"/>
        <v>E</v>
      </c>
    </row>
    <row r="391" spans="1:31">
      <c r="A391"/>
      <c r="J391" s="12" t="str">
        <f>SSN_7!J3032</f>
        <v/>
      </c>
      <c r="K391" s="12" t="str">
        <f>SSN_7!K3032</f>
        <v xml:space="preserve">    </v>
      </c>
      <c r="L391" s="12" t="str">
        <f>SSN_7!L3032</f>
        <v xml:space="preserve"> 375</v>
      </c>
      <c r="M391" s="12" t="str">
        <f>SSN_7!M3032</f>
        <v xml:space="preserve">  97</v>
      </c>
      <c r="N391" s="12" t="str">
        <f>SSN_7!N3032</f>
        <v xml:space="preserve"> 260</v>
      </c>
      <c r="O391" s="12" t="str">
        <f>SSN_7!O3032</f>
        <v xml:space="preserve"> 257</v>
      </c>
      <c r="P391" s="12" t="str">
        <f>SSN_7!P3032</f>
        <v xml:space="preserve"> 284</v>
      </c>
      <c r="Q391" s="12" t="str">
        <f>SSN_7!Q3032</f>
        <v xml:space="preserve"> 375</v>
      </c>
      <c r="R391" s="12" t="str">
        <f>SSN_7!R3032</f>
        <v xml:space="preserve"> 375</v>
      </c>
      <c r="S391" s="12" t="str">
        <f>SSN_7!S3032</f>
        <v xml:space="preserve"> 375</v>
      </c>
      <c r="T391" s="12" t="str">
        <f>SSN_7!T3032</f>
        <v xml:space="preserve"> 375</v>
      </c>
      <c r="U391" s="12" t="str">
        <f>SSN_7!U3032</f>
        <v xml:space="preserve"> 375</v>
      </c>
      <c r="V391" s="12" t="str">
        <f>SSN_7!V3032</f>
        <v xml:space="preserve"> 375</v>
      </c>
      <c r="X391" t="e">
        <f>VLOOKUP(K391,$X$1:Y$30,2,FALSE())</f>
        <v>#N/A</v>
      </c>
      <c r="AB391" s="20">
        <f>MATCH("R",$J392:$J$1000,0)</f>
        <v>28</v>
      </c>
      <c r="AC391" s="20">
        <f>ROW()</f>
        <v>391</v>
      </c>
      <c r="AD391" s="24" t="e">
        <f t="shared" ca="1" si="51"/>
        <v>#N/A</v>
      </c>
      <c r="AE391" t="str">
        <f t="shared" ca="1" si="50"/>
        <v>E</v>
      </c>
    </row>
    <row r="392" spans="1:31">
      <c r="A392"/>
      <c r="J392" s="12" t="str">
        <f>SSN_7!J3033</f>
        <v/>
      </c>
      <c r="K392" s="12" t="str">
        <f>SSN_7!K3033</f>
        <v xml:space="preserve">    </v>
      </c>
      <c r="L392" s="12" t="str">
        <f>SSN_7!L3033</f>
        <v>0.50</v>
      </c>
      <c r="M392" s="12" t="str">
        <f>SSN_7!M3033</f>
        <v>1.00</v>
      </c>
      <c r="N392" s="12" t="str">
        <f>SSN_7!N3033</f>
        <v>1.00</v>
      </c>
      <c r="O392" s="12" t="str">
        <f>SSN_7!O3033</f>
        <v>1.00</v>
      </c>
      <c r="P392" s="12" t="str">
        <f>SSN_7!P3033</f>
        <v>0.98</v>
      </c>
      <c r="Q392" s="12" t="str">
        <f>SSN_7!Q3033</f>
        <v>0.06</v>
      </c>
      <c r="R392" s="12" t="str">
        <f>SSN_7!R3033</f>
        <v>0.00</v>
      </c>
      <c r="S392" s="12" t="str">
        <f>SSN_7!S3033</f>
        <v>0.00</v>
      </c>
      <c r="T392" s="12" t="str">
        <f>SSN_7!T3033</f>
        <v>0.00</v>
      </c>
      <c r="U392" s="12" t="str">
        <f>SSN_7!U3033</f>
        <v>0.00</v>
      </c>
      <c r="V392" s="12" t="str">
        <f>SSN_7!V3033</f>
        <v>0.00</v>
      </c>
      <c r="X392" t="e">
        <f>VLOOKUP(K392,$X$1:Y$30,2,FALSE())</f>
        <v>#N/A</v>
      </c>
      <c r="AB392" s="20">
        <f>MATCH("R",$J393:$J$1000,0)</f>
        <v>27</v>
      </c>
      <c r="AC392" s="20">
        <f>ROW()</f>
        <v>392</v>
      </c>
      <c r="AD392" s="24" t="e">
        <f t="shared" ca="1" si="51"/>
        <v>#N/A</v>
      </c>
      <c r="AE392" t="str">
        <f t="shared" ca="1" si="50"/>
        <v>E</v>
      </c>
    </row>
    <row r="393" spans="1:31">
      <c r="A393"/>
      <c r="J393" s="12" t="str">
        <f>SSN_7!J3034</f>
        <v/>
      </c>
      <c r="K393" s="12" t="str">
        <f>SSN_7!K3034</f>
        <v xml:space="preserve">    </v>
      </c>
      <c r="L393" s="12" t="str">
        <f>SSN_7!L3034</f>
        <v xml:space="preserve"> 117</v>
      </c>
      <c r="M393" s="12" t="str">
        <f>SSN_7!M3034</f>
        <v xml:space="preserve"> 111</v>
      </c>
      <c r="N393" s="12" t="str">
        <f>SSN_7!N3034</f>
        <v xml:space="preserve"> 108</v>
      </c>
      <c r="O393" s="12" t="str">
        <f>SSN_7!O3034</f>
        <v xml:space="preserve"> 109</v>
      </c>
      <c r="P393" s="12" t="str">
        <f>SSN_7!P3034</f>
        <v xml:space="preserve"> 111</v>
      </c>
      <c r="Q393" s="12" t="str">
        <f>SSN_7!Q3034</f>
        <v xml:space="preserve"> 128</v>
      </c>
      <c r="R393" s="12" t="str">
        <f>SSN_7!R3034</f>
        <v xml:space="preserve"> 184</v>
      </c>
      <c r="S393" s="12" t="str">
        <f>SSN_7!S3034</f>
        <v xml:space="preserve"> 186</v>
      </c>
      <c r="T393" s="12" t="str">
        <f>SSN_7!T3034</f>
        <v xml:space="preserve"> 188</v>
      </c>
      <c r="U393" s="12" t="str">
        <f>SSN_7!U3034</f>
        <v xml:space="preserve"> 189</v>
      </c>
      <c r="V393" s="12" t="str">
        <f>SSN_7!V3034</f>
        <v xml:space="preserve"> 190</v>
      </c>
      <c r="X393" t="e">
        <f>VLOOKUP(K393,$X$1:Y$30,2,FALSE())</f>
        <v>#N/A</v>
      </c>
      <c r="AB393" s="20">
        <f>MATCH("R",$J394:$J$1000,0)</f>
        <v>26</v>
      </c>
      <c r="AC393" s="20">
        <f>ROW()</f>
        <v>393</v>
      </c>
      <c r="AD393" s="24" t="e">
        <f t="shared" ca="1" si="51"/>
        <v>#N/A</v>
      </c>
      <c r="AE393" t="str">
        <f t="shared" ca="1" si="50"/>
        <v>E</v>
      </c>
    </row>
    <row r="394" spans="1:31">
      <c r="A394"/>
      <c r="J394" s="12" t="str">
        <f>SSN_7!J3035</f>
        <v/>
      </c>
      <c r="K394" s="12" t="str">
        <f>SSN_7!K3035</f>
        <v xml:space="preserve">    </v>
      </c>
      <c r="L394" s="12" t="str">
        <f>SSN_7!L3035</f>
        <v xml:space="preserve">  26</v>
      </c>
      <c r="M394" s="12" t="str">
        <f>SSN_7!M3035</f>
        <v xml:space="preserve">  21</v>
      </c>
      <c r="N394" s="12" t="str">
        <f>SSN_7!N3035</f>
        <v xml:space="preserve">  28</v>
      </c>
      <c r="O394" s="12" t="str">
        <f>SSN_7!O3035</f>
        <v xml:space="preserve">  29</v>
      </c>
      <c r="P394" s="12" t="str">
        <f>SSN_7!P3035</f>
        <v xml:space="preserve">  30</v>
      </c>
      <c r="Q394" s="12" t="str">
        <f>SSN_7!Q3035</f>
        <v xml:space="preserve">  16</v>
      </c>
      <c r="R394" s="12" t="str">
        <f>SSN_7!R3035</f>
        <v xml:space="preserve"> -37</v>
      </c>
      <c r="S394" s="12" t="str">
        <f>SSN_7!S3035</f>
        <v xml:space="preserve"> -37</v>
      </c>
      <c r="T394" s="12" t="str">
        <f>SSN_7!T3035</f>
        <v xml:space="preserve"> -36</v>
      </c>
      <c r="U394" s="12" t="str">
        <f>SSN_7!U3035</f>
        <v xml:space="preserve"> -36</v>
      </c>
      <c r="V394" s="12" t="str">
        <f>SSN_7!V3035</f>
        <v xml:space="preserve"> -36</v>
      </c>
      <c r="X394" t="e">
        <f>VLOOKUP(K394,$X$1:Y$30,2,FALSE())</f>
        <v>#N/A</v>
      </c>
      <c r="AB394" s="20">
        <f>MATCH("R",$J395:$J$1000,0)</f>
        <v>25</v>
      </c>
      <c r="AC394" s="20">
        <f>ROW()</f>
        <v>394</v>
      </c>
      <c r="AD394" s="24" t="e">
        <f t="shared" ca="1" si="51"/>
        <v>#N/A</v>
      </c>
      <c r="AE394" t="str">
        <f t="shared" ca="1" si="50"/>
        <v>E</v>
      </c>
    </row>
    <row r="395" spans="1:31">
      <c r="A395"/>
      <c r="J395" s="12" t="str">
        <f>SSN_7!J3036</f>
        <v/>
      </c>
      <c r="K395" s="12" t="str">
        <f>SSN_7!K3036</f>
        <v xml:space="preserve">    </v>
      </c>
      <c r="L395" s="12" t="str">
        <f>SSN_7!L3036</f>
        <v xml:space="preserve"> -97</v>
      </c>
      <c r="M395" s="12" t="str">
        <f>SSN_7!M3036</f>
        <v xml:space="preserve"> -91</v>
      </c>
      <c r="N395" s="12" t="str">
        <f>SSN_7!N3036</f>
        <v xml:space="preserve"> -88</v>
      </c>
      <c r="O395" s="12" t="str">
        <f>SSN_7!O3036</f>
        <v xml:space="preserve"> -89</v>
      </c>
      <c r="P395" s="12" t="str">
        <f>SSN_7!P3036</f>
        <v xml:space="preserve"> -91</v>
      </c>
      <c r="Q395" s="12" t="str">
        <f>SSN_7!Q3036</f>
        <v>-108</v>
      </c>
      <c r="R395" s="12" t="str">
        <f>SSN_7!R3036</f>
        <v>-164</v>
      </c>
      <c r="S395" s="12" t="str">
        <f>SSN_7!S3036</f>
        <v>-166</v>
      </c>
      <c r="T395" s="12" t="str">
        <f>SSN_7!T3036</f>
        <v>-168</v>
      </c>
      <c r="U395" s="12" t="str">
        <f>SSN_7!U3036</f>
        <v>-169</v>
      </c>
      <c r="V395" s="12" t="str">
        <f>SSN_7!V3036</f>
        <v>-170</v>
      </c>
      <c r="X395" t="e">
        <f>VLOOKUP(K395,$X$1:Y$30,2,FALSE())</f>
        <v>#N/A</v>
      </c>
      <c r="AB395" s="20">
        <f>MATCH("R",$J396:$J$1000,0)</f>
        <v>24</v>
      </c>
      <c r="AC395" s="20">
        <f>ROW()</f>
        <v>395</v>
      </c>
      <c r="AD395" s="24" t="e">
        <f t="shared" ca="1" si="51"/>
        <v>#N/A</v>
      </c>
      <c r="AE395" t="str">
        <f t="shared" ca="1" si="50"/>
        <v>E</v>
      </c>
    </row>
    <row r="396" spans="1:31">
      <c r="A396"/>
      <c r="J396" s="12" t="str">
        <f>SSN_7!J3037</f>
        <v/>
      </c>
      <c r="K396" s="12" t="str">
        <f>SSN_7!K3037</f>
        <v xml:space="preserve">    </v>
      </c>
      <c r="L396" s="12" t="str">
        <f>SSN_7!L3037</f>
        <v>-157</v>
      </c>
      <c r="M396" s="12" t="str">
        <f>SSN_7!M3037</f>
        <v>-140</v>
      </c>
      <c r="N396" s="12" t="str">
        <f>SSN_7!N3037</f>
        <v>-148</v>
      </c>
      <c r="O396" s="12" t="str">
        <f>SSN_7!O3037</f>
        <v>-151</v>
      </c>
      <c r="P396" s="12" t="str">
        <f>SSN_7!P3037</f>
        <v>-155</v>
      </c>
      <c r="Q396" s="12" t="str">
        <f>SSN_7!Q3037</f>
        <v>-159</v>
      </c>
      <c r="R396" s="12" t="str">
        <f>SSN_7!R3037</f>
        <v>-164</v>
      </c>
      <c r="S396" s="12" t="str">
        <f>SSN_7!S3037</f>
        <v>-167</v>
      </c>
      <c r="T396" s="12" t="str">
        <f>SSN_7!T3037</f>
        <v>-169</v>
      </c>
      <c r="U396" s="12" t="str">
        <f>SSN_7!U3037</f>
        <v>-170</v>
      </c>
      <c r="V396" s="12" t="str">
        <f>SSN_7!V3037</f>
        <v>-172</v>
      </c>
      <c r="X396" t="e">
        <f>VLOOKUP(K396,$X$1:Y$30,2,FALSE())</f>
        <v>#N/A</v>
      </c>
      <c r="AB396" s="20">
        <f>MATCH("R",$J397:$J$1000,0)</f>
        <v>23</v>
      </c>
      <c r="AC396" s="20">
        <f>ROW()</f>
        <v>396</v>
      </c>
      <c r="AD396" s="24" t="e">
        <f t="shared" ca="1" si="51"/>
        <v>#N/A</v>
      </c>
      <c r="AE396" t="str">
        <f t="shared" ca="1" si="50"/>
        <v>E</v>
      </c>
    </row>
    <row r="397" spans="1:31">
      <c r="A397"/>
      <c r="J397" s="12" t="str">
        <f>SSN_7!J3038</f>
        <v/>
      </c>
      <c r="K397" s="12" t="str">
        <f>SSN_7!K3038</f>
        <v xml:space="preserve">    </v>
      </c>
      <c r="L397" s="12" t="str">
        <f>SSN_7!L3038</f>
        <v xml:space="preserve">  60</v>
      </c>
      <c r="M397" s="12" t="str">
        <f>SSN_7!M3038</f>
        <v xml:space="preserve">  48</v>
      </c>
      <c r="N397" s="12" t="str">
        <f>SSN_7!N3038</f>
        <v xml:space="preserve">  60</v>
      </c>
      <c r="O397" s="12" t="str">
        <f>SSN_7!O3038</f>
        <v xml:space="preserve">  62</v>
      </c>
      <c r="P397" s="12" t="str">
        <f>SSN_7!P3038</f>
        <v xml:space="preserve">  64</v>
      </c>
      <c r="Q397" s="12" t="str">
        <f>SSN_7!Q3038</f>
        <v xml:space="preserve">  51</v>
      </c>
      <c r="R397" s="12" t="str">
        <f>SSN_7!R3038</f>
        <v xml:space="preserve">  -1</v>
      </c>
      <c r="S397" s="12" t="str">
        <f>SSN_7!S3038</f>
        <v xml:space="preserve">   0</v>
      </c>
      <c r="T397" s="12" t="str">
        <f>SSN_7!T3038</f>
        <v xml:space="preserve">   1</v>
      </c>
      <c r="U397" s="12" t="str">
        <f>SSN_7!U3038</f>
        <v xml:space="preserve">   2</v>
      </c>
      <c r="V397" s="12" t="str">
        <f>SSN_7!V3038</f>
        <v xml:space="preserve">   2</v>
      </c>
      <c r="X397" t="e">
        <f>VLOOKUP(K397,$X$1:Y$30,2,FALSE())</f>
        <v>#N/A</v>
      </c>
      <c r="AB397" s="20">
        <f>MATCH("R",$J398:$J$1000,0)</f>
        <v>22</v>
      </c>
      <c r="AC397" s="20">
        <f>ROW()</f>
        <v>397</v>
      </c>
      <c r="AD397" s="24" t="e">
        <f t="shared" ca="1" si="51"/>
        <v>#N/A</v>
      </c>
      <c r="AE397" t="str">
        <f t="shared" ca="1" si="50"/>
        <v>E</v>
      </c>
    </row>
    <row r="398" spans="1:31">
      <c r="A398"/>
      <c r="J398" s="12" t="str">
        <f>SSN_7!J3039</f>
        <v/>
      </c>
      <c r="K398" s="12" t="str">
        <f>SSN_7!K3039</f>
        <v xml:space="preserve">    </v>
      </c>
      <c r="L398" s="12" t="str">
        <f>SSN_7!L3039</f>
        <v xml:space="preserve">  29</v>
      </c>
      <c r="M398" s="12" t="str">
        <f>SSN_7!M3039</f>
        <v xml:space="preserve">  36</v>
      </c>
      <c r="N398" s="12" t="str">
        <f>SSN_7!N3039</f>
        <v xml:space="preserve">  25</v>
      </c>
      <c r="O398" s="12" t="str">
        <f>SSN_7!O3039</f>
        <v xml:space="preserve">  22</v>
      </c>
      <c r="P398" s="12" t="str">
        <f>SSN_7!P3039</f>
        <v xml:space="preserve">  21</v>
      </c>
      <c r="Q398" s="12" t="str">
        <f>SSN_7!Q3039</f>
        <v xml:space="preserve">  44</v>
      </c>
      <c r="R398" s="12" t="str">
        <f>SSN_7!R3039</f>
        <v xml:space="preserve">  85</v>
      </c>
      <c r="S398" s="12" t="str">
        <f>SSN_7!S3039</f>
        <v xml:space="preserve">  84</v>
      </c>
      <c r="T398" s="12" t="str">
        <f>SSN_7!T3039</f>
        <v xml:space="preserve">  84</v>
      </c>
      <c r="U398" s="12" t="str">
        <f>SSN_7!U3039</f>
        <v xml:space="preserve">  83</v>
      </c>
      <c r="V398" s="12" t="str">
        <f>SSN_7!V3039</f>
        <v xml:space="preserve">  83</v>
      </c>
      <c r="X398" t="e">
        <f>VLOOKUP(K398,$X$1:Y$30,2,FALSE())</f>
        <v>#N/A</v>
      </c>
      <c r="AB398" s="20">
        <f>MATCH("R",$J399:$J$1000,0)</f>
        <v>21</v>
      </c>
      <c r="AC398" s="20">
        <f>ROW()</f>
        <v>398</v>
      </c>
      <c r="AD398" s="24" t="e">
        <f t="shared" ca="1" si="51"/>
        <v>#N/A</v>
      </c>
      <c r="AE398" t="str">
        <f t="shared" ca="1" si="50"/>
        <v>E</v>
      </c>
    </row>
    <row r="399" spans="1:31">
      <c r="A399"/>
      <c r="J399" s="12" t="str">
        <f>SSN_7!J3040</f>
        <v/>
      </c>
      <c r="K399" s="12" t="str">
        <f>SSN_7!K3040</f>
        <v xml:space="preserve">    </v>
      </c>
      <c r="L399" s="12" t="str">
        <f>SSN_7!L3040</f>
        <v>0.04</v>
      </c>
      <c r="M399" s="12" t="str">
        <f>SSN_7!M3040</f>
        <v>0.00</v>
      </c>
      <c r="N399" s="12" t="str">
        <f>SSN_7!N3040</f>
        <v>0.01</v>
      </c>
      <c r="O399" s="12" t="str">
        <f>SSN_7!O3040</f>
        <v>0.03</v>
      </c>
      <c r="P399" s="12" t="str">
        <f>SSN_7!P3040</f>
        <v>0.05</v>
      </c>
      <c r="Q399" s="12" t="str">
        <f>SSN_7!Q3040</f>
        <v>0.03</v>
      </c>
      <c r="R399" s="12" t="str">
        <f>SSN_7!R3040</f>
        <v>0.00</v>
      </c>
      <c r="S399" s="12" t="str">
        <f>SSN_7!S3040</f>
        <v>0.00</v>
      </c>
      <c r="T399" s="12" t="str">
        <f>SSN_7!T3040</f>
        <v>0.00</v>
      </c>
      <c r="U399" s="12" t="str">
        <f>SSN_7!U3040</f>
        <v>0.00</v>
      </c>
      <c r="V399" s="12" t="str">
        <f>SSN_7!V3040</f>
        <v>0.00</v>
      </c>
      <c r="X399" t="e">
        <f>VLOOKUP(K399,$X$1:Y$30,2,FALSE())</f>
        <v>#N/A</v>
      </c>
      <c r="AB399" s="20">
        <f>MATCH("R",$J400:$J$1000,0)</f>
        <v>20</v>
      </c>
      <c r="AC399" s="20">
        <f>ROW()</f>
        <v>399</v>
      </c>
      <c r="AD399" s="24" t="e">
        <f t="shared" ca="1" si="51"/>
        <v>#N/A</v>
      </c>
      <c r="AE399" t="str">
        <f t="shared" ca="1" si="50"/>
        <v>E</v>
      </c>
    </row>
    <row r="400" spans="1:31">
      <c r="A400"/>
      <c r="J400" s="12" t="str">
        <f>SSN_7!J3041</f>
        <v/>
      </c>
      <c r="K400" s="12" t="str">
        <f>SSN_7!K3041</f>
        <v xml:space="preserve">    </v>
      </c>
      <c r="L400" s="12" t="str">
        <f>SSN_7!L3041</f>
        <v>0.00</v>
      </c>
      <c r="M400" s="12" t="str">
        <f>SSN_7!M3041</f>
        <v>0.00</v>
      </c>
      <c r="N400" s="12" t="str">
        <f>SSN_7!N3041</f>
        <v>0.00</v>
      </c>
      <c r="O400" s="12" t="str">
        <f>SSN_7!O3041</f>
        <v>0.00</v>
      </c>
      <c r="P400" s="12" t="str">
        <f>SSN_7!P3041</f>
        <v>0.00</v>
      </c>
      <c r="Q400" s="12" t="str">
        <f>SSN_7!Q3041</f>
        <v>0.00</v>
      </c>
      <c r="R400" s="12" t="str">
        <f>SSN_7!R3041</f>
        <v>0.00</v>
      </c>
      <c r="S400" s="12" t="str">
        <f>SSN_7!S3041</f>
        <v>0.00</v>
      </c>
      <c r="T400" s="12" t="str">
        <f>SSN_7!T3041</f>
        <v>0.00</v>
      </c>
      <c r="U400" s="12" t="str">
        <f>SSN_7!U3041</f>
        <v>0.00</v>
      </c>
      <c r="V400" s="12" t="str">
        <f>SSN_7!V3041</f>
        <v>0.00</v>
      </c>
      <c r="X400" t="e">
        <f>VLOOKUP(K400,$X$1:Y$30,2,FALSE())</f>
        <v>#N/A</v>
      </c>
      <c r="AB400" s="20">
        <f>MATCH("R",$J401:$J$1000,0)</f>
        <v>19</v>
      </c>
      <c r="AC400" s="20">
        <f>ROW()</f>
        <v>400</v>
      </c>
      <c r="AD400" s="24" t="e">
        <f t="shared" ca="1" si="51"/>
        <v>#N/A</v>
      </c>
      <c r="AE400" t="str">
        <f t="shared" ca="1" si="50"/>
        <v>E</v>
      </c>
    </row>
    <row r="401" spans="1:31">
      <c r="A401"/>
      <c r="J401" s="12" t="str">
        <f>SSN_7!J3042</f>
        <v/>
      </c>
      <c r="K401" s="12" t="str">
        <f>SSN_7!K3042</f>
        <v xml:space="preserve">    </v>
      </c>
      <c r="L401" s="12" t="str">
        <f>SSN_7!L3042</f>
        <v>0.10</v>
      </c>
      <c r="M401" s="12" t="str">
        <f>SSN_7!M3042</f>
        <v>0.02</v>
      </c>
      <c r="N401" s="12" t="str">
        <f>SSN_7!N3042</f>
        <v>0.08</v>
      </c>
      <c r="O401" s="12" t="str">
        <f>SSN_7!O3042</f>
        <v>0.11</v>
      </c>
      <c r="P401" s="12" t="str">
        <f>SSN_7!P3042</f>
        <v>0.12</v>
      </c>
      <c r="Q401" s="12" t="str">
        <f>SSN_7!Q3042</f>
        <v>0.06</v>
      </c>
      <c r="R401" s="12" t="str">
        <f>SSN_7!R3042</f>
        <v>0.00</v>
      </c>
      <c r="S401" s="12" t="str">
        <f>SSN_7!S3042</f>
        <v>0.00</v>
      </c>
      <c r="T401" s="12" t="str">
        <f>SSN_7!T3042</f>
        <v>0.00</v>
      </c>
      <c r="U401" s="12" t="str">
        <f>SSN_7!U3042</f>
        <v>0.00</v>
      </c>
      <c r="V401" s="12" t="str">
        <f>SSN_7!V3042</f>
        <v>0.00</v>
      </c>
      <c r="X401" t="e">
        <f>VLOOKUP(K401,$X$1:Y$30,2,FALSE())</f>
        <v>#N/A</v>
      </c>
      <c r="AB401" s="20">
        <f>MATCH("R",$J402:$J$1000,0)</f>
        <v>18</v>
      </c>
      <c r="AC401" s="20">
        <f>ROW()</f>
        <v>401</v>
      </c>
      <c r="AD401" s="24" t="e">
        <f t="shared" ca="1" si="51"/>
        <v>#N/A</v>
      </c>
      <c r="AE401" t="str">
        <f t="shared" ca="1" si="50"/>
        <v>E</v>
      </c>
    </row>
    <row r="402" spans="1:31">
      <c r="A402"/>
      <c r="J402" s="12" t="str">
        <f>SSN_7!J3043</f>
        <v/>
      </c>
      <c r="K402" s="12" t="str">
        <f>SSN_7!K3043</f>
        <v xml:space="preserve">    </v>
      </c>
      <c r="L402" s="12" t="str">
        <f>SSN_7!L3043</f>
        <v>13.5</v>
      </c>
      <c r="M402" s="12" t="str">
        <f>SSN_7!M3043</f>
        <v xml:space="preserve"> 6.8</v>
      </c>
      <c r="N402" s="12" t="str">
        <f>SSN_7!N3043</f>
        <v xml:space="preserve"> 6.7</v>
      </c>
      <c r="O402" s="12" t="str">
        <f>SSN_7!O3043</f>
        <v xml:space="preserve"> 6.7</v>
      </c>
      <c r="P402" s="12" t="str">
        <f>SSN_7!P3043</f>
        <v xml:space="preserve"> 7.2</v>
      </c>
      <c r="Q402" s="12" t="str">
        <f>SSN_7!Q3043</f>
        <v>20.2</v>
      </c>
      <c r="R402" s="12" t="str">
        <f>SSN_7!R3043</f>
        <v xml:space="preserve"> 6.7</v>
      </c>
      <c r="S402" s="12" t="str">
        <f>SSN_7!S3043</f>
        <v xml:space="preserve"> 6.7</v>
      </c>
      <c r="T402" s="12" t="str">
        <f>SSN_7!T3043</f>
        <v xml:space="preserve"> 6.7</v>
      </c>
      <c r="U402" s="12" t="str">
        <f>SSN_7!U3043</f>
        <v xml:space="preserve"> 6.7</v>
      </c>
      <c r="V402" s="12" t="str">
        <f>SSN_7!V3043</f>
        <v xml:space="preserve"> 6.7</v>
      </c>
      <c r="X402" t="e">
        <f>VLOOKUP(K402,$X$1:Y$30,2,FALSE())</f>
        <v>#N/A</v>
      </c>
      <c r="AB402" s="20">
        <f>MATCH("R",$J403:$J$1000,0)</f>
        <v>17</v>
      </c>
      <c r="AC402" s="20">
        <f>ROW()</f>
        <v>402</v>
      </c>
      <c r="AD402" s="24" t="e">
        <f t="shared" ca="1" si="51"/>
        <v>#N/A</v>
      </c>
      <c r="AE402" t="str">
        <f t="shared" ca="1" si="50"/>
        <v>E</v>
      </c>
    </row>
    <row r="403" spans="1:31">
      <c r="A403"/>
      <c r="J403" s="12" t="str">
        <f>SSN_7!J3044</f>
        <v/>
      </c>
      <c r="K403" s="12" t="str">
        <f>SSN_7!K3044</f>
        <v xml:space="preserve">    </v>
      </c>
      <c r="L403" s="12" t="str">
        <f>SSN_7!L3044</f>
        <v xml:space="preserve"> 7.4</v>
      </c>
      <c r="M403" s="12" t="str">
        <f>SSN_7!M3044</f>
        <v xml:space="preserve"> 4.5</v>
      </c>
      <c r="N403" s="12" t="str">
        <f>SSN_7!N3044</f>
        <v xml:space="preserve"> 4.9</v>
      </c>
      <c r="O403" s="12" t="str">
        <f>SSN_7!O3044</f>
        <v xml:space="preserve"> 4.5</v>
      </c>
      <c r="P403" s="12" t="str">
        <f>SSN_7!P3044</f>
        <v xml:space="preserve"> 4.5</v>
      </c>
      <c r="Q403" s="12" t="str">
        <f>SSN_7!Q3044</f>
        <v>13.3</v>
      </c>
      <c r="R403" s="12" t="str">
        <f>SSN_7!R3044</f>
        <v xml:space="preserve"> 4.5</v>
      </c>
      <c r="S403" s="12" t="str">
        <f>SSN_7!S3044</f>
        <v xml:space="preserve"> 4.5</v>
      </c>
      <c r="T403" s="12" t="str">
        <f>SSN_7!T3044</f>
        <v xml:space="preserve"> 4.5</v>
      </c>
      <c r="U403" s="12" t="str">
        <f>SSN_7!U3044</f>
        <v xml:space="preserve"> 4.5</v>
      </c>
      <c r="V403" s="12" t="str">
        <f>SSN_7!V3044</f>
        <v xml:space="preserve"> 4.5</v>
      </c>
      <c r="X403" t="e">
        <f>VLOOKUP(K403,$X$1:Y$30,2,FALSE())</f>
        <v>#N/A</v>
      </c>
      <c r="AB403" s="20">
        <f>MATCH("R",$J404:$J$1000,0)</f>
        <v>16</v>
      </c>
      <c r="AC403" s="20">
        <f>ROW()</f>
        <v>403</v>
      </c>
      <c r="AD403" s="24" t="e">
        <f t="shared" ca="1" si="51"/>
        <v>#N/A</v>
      </c>
      <c r="AE403" t="str">
        <f t="shared" ca="1" si="50"/>
        <v>E</v>
      </c>
    </row>
    <row r="404" spans="1:31">
      <c r="A404"/>
      <c r="J404" s="12" t="str">
        <f>SSN_7!J3045</f>
        <v/>
      </c>
      <c r="K404" s="12" t="str">
        <f>SSN_7!K3045</f>
        <v xml:space="preserve">    </v>
      </c>
      <c r="L404" s="12" t="str">
        <f>SSN_7!L3045</f>
        <v>16.4</v>
      </c>
      <c r="M404" s="12" t="str">
        <f>SSN_7!M3045</f>
        <v>11.8</v>
      </c>
      <c r="N404" s="12" t="str">
        <f>SSN_7!N3045</f>
        <v>11.7</v>
      </c>
      <c r="O404" s="12" t="str">
        <f>SSN_7!O3045</f>
        <v>11.6</v>
      </c>
      <c r="P404" s="12" t="str">
        <f>SSN_7!P3045</f>
        <v>11.9</v>
      </c>
      <c r="Q404" s="12" t="str">
        <f>SSN_7!Q3045</f>
        <v>22.3</v>
      </c>
      <c r="R404" s="12" t="str">
        <f>SSN_7!R3045</f>
        <v>11.7</v>
      </c>
      <c r="S404" s="12" t="str">
        <f>SSN_7!S3045</f>
        <v>11.8</v>
      </c>
      <c r="T404" s="12" t="str">
        <f>SSN_7!T3045</f>
        <v>11.8</v>
      </c>
      <c r="U404" s="12" t="str">
        <f>SSN_7!U3045</f>
        <v>11.8</v>
      </c>
      <c r="V404" s="12" t="str">
        <f>SSN_7!V3045</f>
        <v>11.8</v>
      </c>
      <c r="X404" t="e">
        <f>VLOOKUP(K404,$X$1:Y$30,2,FALSE())</f>
        <v>#N/A</v>
      </c>
      <c r="AB404" s="20">
        <f>MATCH("R",$J405:$J$1000,0)</f>
        <v>15</v>
      </c>
      <c r="AC404" s="20">
        <f>ROW()</f>
        <v>404</v>
      </c>
      <c r="AD404" s="24" t="e">
        <f t="shared" ca="1" si="51"/>
        <v>#N/A</v>
      </c>
      <c r="AE404" t="str">
        <f t="shared" ca="1" si="50"/>
        <v>E</v>
      </c>
    </row>
    <row r="405" spans="1:31">
      <c r="A405"/>
      <c r="J405" s="12" t="str">
        <f>SSN_7!J3046</f>
        <v/>
      </c>
      <c r="K405" s="12" t="str">
        <f>SSN_7!K3046</f>
        <v xml:space="preserve">    </v>
      </c>
      <c r="L405" s="12" t="str">
        <f>SSN_7!L3046</f>
        <v xml:space="preserve"> 9.1</v>
      </c>
      <c r="M405" s="12" t="str">
        <f>SSN_7!M3046</f>
        <v xml:space="preserve"> 7.4</v>
      </c>
      <c r="N405" s="12" t="str">
        <f>SSN_7!N3046</f>
        <v xml:space="preserve"> 7.6</v>
      </c>
      <c r="O405" s="12" t="str">
        <f>SSN_7!O3046</f>
        <v xml:space="preserve"> 7.2</v>
      </c>
      <c r="P405" s="12" t="str">
        <f>SSN_7!P3046</f>
        <v xml:space="preserve"> 7.1</v>
      </c>
      <c r="Q405" s="12" t="str">
        <f>SSN_7!Q3046</f>
        <v>14.3</v>
      </c>
      <c r="R405" s="12" t="str">
        <f>SSN_7!R3046</f>
        <v xml:space="preserve"> 7.3</v>
      </c>
      <c r="S405" s="12" t="str">
        <f>SSN_7!S3046</f>
        <v xml:space="preserve"> 7.4</v>
      </c>
      <c r="T405" s="12" t="str">
        <f>SSN_7!T3046</f>
        <v xml:space="preserve"> 7.4</v>
      </c>
      <c r="U405" s="12" t="str">
        <f>SSN_7!U3046</f>
        <v xml:space="preserve"> 7.4</v>
      </c>
      <c r="V405" s="12" t="str">
        <f>SSN_7!V3046</f>
        <v xml:space="preserve"> 7.4</v>
      </c>
      <c r="X405" t="e">
        <f>VLOOKUP(K405,$X$1:Y$30,2,FALSE())</f>
        <v>#N/A</v>
      </c>
      <c r="AB405" s="20">
        <f>MATCH("R",$J406:$J$1000,0)</f>
        <v>14</v>
      </c>
      <c r="AC405" s="20">
        <f>ROW()</f>
        <v>405</v>
      </c>
      <c r="AD405" s="24" t="e">
        <f t="shared" ca="1" si="51"/>
        <v>#N/A</v>
      </c>
      <c r="AE405" t="str">
        <f t="shared" ca="1" si="50"/>
        <v>E</v>
      </c>
    </row>
    <row r="406" spans="1:31">
      <c r="A406"/>
      <c r="J406" s="12" t="str">
        <f>SSN_7!J3047</f>
        <v/>
      </c>
      <c r="K406" s="12" t="str">
        <f>SSN_7!K3047</f>
        <v xml:space="preserve">    </v>
      </c>
      <c r="L406" s="12" t="str">
        <f>SSN_7!L3047</f>
        <v xml:space="preserve"> 3.3</v>
      </c>
      <c r="M406" s="12" t="str">
        <f>SSN_7!M3047</f>
        <v xml:space="preserve"> 0.5</v>
      </c>
      <c r="N406" s="12" t="str">
        <f>SSN_7!N3047</f>
        <v xml:space="preserve"> 3.6</v>
      </c>
      <c r="O406" s="12" t="str">
        <f>SSN_7!O3047</f>
        <v xml:space="preserve"> 3.4</v>
      </c>
      <c r="P406" s="12" t="str">
        <f>SSN_7!P3047</f>
        <v xml:space="preserve"> 3.2</v>
      </c>
      <c r="Q406" s="12" t="str">
        <f>SSN_7!Q3047</f>
        <v xml:space="preserve"> 3.2</v>
      </c>
      <c r="R406" s="12" t="str">
        <f>SSN_7!R3047</f>
        <v xml:space="preserve"> 3.0</v>
      </c>
      <c r="S406" s="12" t="str">
        <f>SSN_7!S3047</f>
        <v xml:space="preserve"> 2.9</v>
      </c>
      <c r="T406" s="12" t="str">
        <f>SSN_7!T3047</f>
        <v xml:space="preserve"> 2.8</v>
      </c>
      <c r="U406" s="12" t="str">
        <f>SSN_7!U3047</f>
        <v xml:space="preserve"> 2.8</v>
      </c>
      <c r="V406" s="12" t="str">
        <f>SSN_7!V3047</f>
        <v xml:space="preserve"> 2.7</v>
      </c>
      <c r="X406" t="e">
        <f>VLOOKUP(K406,$X$1:Y$30,2,FALSE())</f>
        <v>#N/A</v>
      </c>
      <c r="AB406" s="20">
        <f>MATCH("R",$J407:$J$1000,0)</f>
        <v>13</v>
      </c>
      <c r="AC406" s="20">
        <f>ROW()</f>
        <v>406</v>
      </c>
      <c r="AD406" s="24" t="e">
        <f t="shared" ca="1" si="51"/>
        <v>#N/A</v>
      </c>
      <c r="AE406" t="str">
        <f t="shared" ca="1" si="50"/>
        <v>E</v>
      </c>
    </row>
    <row r="407" spans="1:31">
      <c r="A407"/>
      <c r="J407" s="12" t="str">
        <f>SSN_7!J3048</f>
        <v/>
      </c>
      <c r="K407" s="12" t="str">
        <f>SSN_7!K3048</f>
        <v xml:space="preserve">    </v>
      </c>
      <c r="L407" s="12" t="str">
        <f>SSN_7!L3048</f>
        <v xml:space="preserve"> 3.3</v>
      </c>
      <c r="M407" s="12" t="str">
        <f>SSN_7!M3048</f>
        <v xml:space="preserve"> 0.6</v>
      </c>
      <c r="N407" s="12" t="str">
        <f>SSN_7!N3048</f>
        <v xml:space="preserve"> 3.6</v>
      </c>
      <c r="O407" s="12" t="str">
        <f>SSN_7!O3048</f>
        <v xml:space="preserve"> 3.4</v>
      </c>
      <c r="P407" s="12" t="str">
        <f>SSN_7!P3048</f>
        <v xml:space="preserve"> 3.3</v>
      </c>
      <c r="Q407" s="12" t="str">
        <f>SSN_7!Q3048</f>
        <v xml:space="preserve"> 3.2</v>
      </c>
      <c r="R407" s="12" t="str">
        <f>SSN_7!R3048</f>
        <v xml:space="preserve"> 3.0</v>
      </c>
      <c r="S407" s="12" t="str">
        <f>SSN_7!S3048</f>
        <v xml:space="preserve"> 2.9</v>
      </c>
      <c r="T407" s="12" t="str">
        <f>SSN_7!T3048</f>
        <v xml:space="preserve"> 2.8</v>
      </c>
      <c r="U407" s="12" t="str">
        <f>SSN_7!U3048</f>
        <v xml:space="preserve"> 2.8</v>
      </c>
      <c r="V407" s="12" t="str">
        <f>SSN_7!V3048</f>
        <v xml:space="preserve"> 2.7</v>
      </c>
      <c r="X407" t="e">
        <f>VLOOKUP(K407,$X$1:Y$30,2,FALSE())</f>
        <v>#N/A</v>
      </c>
      <c r="AB407" s="20">
        <f>MATCH("R",$J408:$J$1000,0)</f>
        <v>12</v>
      </c>
      <c r="AC407" s="20">
        <f>ROW()</f>
        <v>407</v>
      </c>
      <c r="AD407" s="24" t="e">
        <f t="shared" ca="1" si="51"/>
        <v>#N/A</v>
      </c>
      <c r="AE407" t="str">
        <f t="shared" ca="1" si="50"/>
        <v>E</v>
      </c>
    </row>
    <row r="408" spans="1:31">
      <c r="A408"/>
      <c r="J408" s="12" t="str">
        <f>SSN_7!J3049</f>
        <v/>
      </c>
      <c r="K408" s="12" t="str">
        <f>SSN_7!K3049</f>
        <v xml:space="preserve">    </v>
      </c>
      <c r="L408" s="12" t="str">
        <f>SSN_7!L3049</f>
        <v xml:space="preserve">  44</v>
      </c>
      <c r="M408" s="12" t="str">
        <f>SSN_7!M3049</f>
        <v xml:space="preserve">  37</v>
      </c>
      <c r="N408" s="12" t="str">
        <f>SSN_7!N3049</f>
        <v xml:space="preserve">  48</v>
      </c>
      <c r="O408" s="12" t="str">
        <f>SSN_7!O3049</f>
        <v xml:space="preserve">  51</v>
      </c>
      <c r="P408" s="12" t="str">
        <f>SSN_7!P3049</f>
        <v xml:space="preserve">  52</v>
      </c>
      <c r="Q408" s="12" t="str">
        <f>SSN_7!Q3049</f>
        <v xml:space="preserve">  29</v>
      </c>
      <c r="R408" s="12" t="str">
        <f>SSN_7!R3049</f>
        <v xml:space="preserve"> -12</v>
      </c>
      <c r="S408" s="12" t="str">
        <f>SSN_7!S3049</f>
        <v xml:space="preserve"> -11</v>
      </c>
      <c r="T408" s="12" t="str">
        <f>SSN_7!T3049</f>
        <v xml:space="preserve"> -11</v>
      </c>
      <c r="U408" s="12" t="str">
        <f>SSN_7!U3049</f>
        <v xml:space="preserve"> -10</v>
      </c>
      <c r="V408" s="12" t="str">
        <f>SSN_7!V3049</f>
        <v xml:space="preserve"> -10</v>
      </c>
      <c r="X408" t="e">
        <f>VLOOKUP(K408,$X$1:Y$30,2,FALSE())</f>
        <v>#N/A</v>
      </c>
      <c r="AB408" s="20">
        <f>MATCH("R",$J409:$J$1000,0)</f>
        <v>11</v>
      </c>
      <c r="AC408" s="20">
        <f>ROW()</f>
        <v>408</v>
      </c>
      <c r="AD408" s="24" t="e">
        <f t="shared" ca="1" si="51"/>
        <v>#N/A</v>
      </c>
      <c r="AE408" t="str">
        <f t="shared" ca="1" si="50"/>
        <v>E</v>
      </c>
    </row>
    <row r="409" spans="1:31">
      <c r="A409"/>
      <c r="J409" s="12" t="str">
        <f>SSN_7!J3050</f>
        <v/>
      </c>
      <c r="K409" s="12" t="str">
        <f>SSN_7!K3050</f>
        <v xml:space="preserve">    </v>
      </c>
      <c r="L409" s="12" t="str">
        <f>SSN_7!L3050</f>
        <v xml:space="preserve">RSI </v>
      </c>
      <c r="M409" s="12" t="str">
        <f>SSN_7!M3050</f>
        <v>oeff</v>
      </c>
      <c r="N409" s="12" t="str">
        <f>SSN_7!N3050</f>
        <v>Dail</v>
      </c>
      <c r="O409" s="12" t="str">
        <f>SSN_7!O3050</f>
        <v xml:space="preserve">)   </v>
      </c>
      <c r="P409" s="12" t="str">
        <f>SSN_7!P3050</f>
        <v xml:space="preserve">    </v>
      </c>
      <c r="Q409" s="12" t="str">
        <f>SSN_7!Q3050</f>
        <v>METH</v>
      </c>
      <c r="R409" s="12" t="str">
        <f>SSN_7!R3050</f>
        <v>D 30</v>
      </c>
      <c r="S409" s="12" t="str">
        <f>SSN_7!S3050</f>
        <v xml:space="preserve">  VO</v>
      </c>
      <c r="T409" s="12" t="str">
        <f>SSN_7!T3050</f>
        <v xml:space="preserve">CAP </v>
      </c>
      <c r="U409" s="12" t="str">
        <f>SSN_7!U3050</f>
        <v>6.12</v>
      </c>
      <c r="V409" s="12" t="str">
        <f>SSN_7!V3050</f>
        <v xml:space="preserve">7W  </v>
      </c>
      <c r="X409" t="e">
        <f>VLOOKUP(K409,$X$1:Y$30,2,FALSE())</f>
        <v>#N/A</v>
      </c>
      <c r="AB409" s="20">
        <f>MATCH("R",$J410:$J$1000,0)</f>
        <v>10</v>
      </c>
      <c r="AC409" s="20">
        <f>ROW()</f>
        <v>409</v>
      </c>
      <c r="AD409" s="24" t="e">
        <f t="shared" ca="1" si="51"/>
        <v>#N/A</v>
      </c>
      <c r="AE409" t="str">
        <f t="shared" ca="1" si="50"/>
        <v>E</v>
      </c>
    </row>
    <row r="410" spans="1:31">
      <c r="A410"/>
      <c r="J410" s="12" t="str">
        <f>SSN_7!J3051</f>
        <v/>
      </c>
      <c r="K410" s="12" t="str">
        <f>SSN_7!K3051</f>
        <v/>
      </c>
      <c r="L410" s="12" t="str">
        <f>SSN_7!L3051</f>
        <v/>
      </c>
      <c r="M410" s="12" t="str">
        <f>SSN_7!M3051</f>
        <v/>
      </c>
      <c r="N410" s="12" t="str">
        <f>SSN_7!N3051</f>
        <v/>
      </c>
      <c r="O410" s="12" t="str">
        <f>SSN_7!O3051</f>
        <v/>
      </c>
      <c r="P410" s="12" t="str">
        <f>SSN_7!P3051</f>
        <v/>
      </c>
      <c r="Q410" s="12" t="str">
        <f>SSN_7!Q3051</f>
        <v/>
      </c>
      <c r="R410" s="12" t="str">
        <f>SSN_7!R3051</f>
        <v/>
      </c>
      <c r="S410" s="12" t="str">
        <f>SSN_7!S3051</f>
        <v/>
      </c>
      <c r="T410" s="12" t="str">
        <f>SSN_7!T3051</f>
        <v/>
      </c>
      <c r="U410" s="12" t="str">
        <f>SSN_7!U3051</f>
        <v/>
      </c>
      <c r="V410" s="12" t="str">
        <f>SSN_7!V3051</f>
        <v/>
      </c>
      <c r="X410" t="e">
        <f>VLOOKUP(K410,$X$1:Y$30,2,FALSE())</f>
        <v>#N/A</v>
      </c>
      <c r="AB410" s="20">
        <f>MATCH("R",$J411:$J$1000,0)</f>
        <v>9</v>
      </c>
      <c r="AC410" s="20">
        <f>ROW()</f>
        <v>410</v>
      </c>
      <c r="AD410" s="24" t="e">
        <f t="shared" ca="1" si="51"/>
        <v>#N/A</v>
      </c>
      <c r="AE410" t="str">
        <f t="shared" ca="1" si="50"/>
        <v>E</v>
      </c>
    </row>
    <row r="411" spans="1:31">
      <c r="A411"/>
      <c r="J411" s="12" t="str">
        <f>SSN_7!J3052</f>
        <v/>
      </c>
      <c r="K411" s="12" t="str">
        <f>SSN_7!K3052</f>
        <v>Jan,</v>
      </c>
      <c r="L411" s="12" t="str">
        <f>SSN_7!L3052</f>
        <v>1 20</v>
      </c>
      <c r="M411" s="12" t="str">
        <f>SSN_7!M3052</f>
        <v xml:space="preserve">6   </v>
      </c>
      <c r="N411" s="12" t="str">
        <f>SSN_7!N3052</f>
        <v xml:space="preserve">    </v>
      </c>
      <c r="O411" s="12" t="str">
        <f>SSN_7!O3052</f>
        <v xml:space="preserve"> SSN</v>
      </c>
      <c r="P411" s="12" t="str">
        <f>SSN_7!P3052</f>
        <v>= 15</v>
      </c>
      <c r="Q411" s="12" t="str">
        <f>SSN_7!Q3052</f>
        <v xml:space="preserve">.   </v>
      </c>
      <c r="R411" s="12" t="str">
        <f>SSN_7!R3052</f>
        <v xml:space="preserve">    </v>
      </c>
      <c r="S411" s="12" t="str">
        <f>SSN_7!S3052</f>
        <v xml:space="preserve">    </v>
      </c>
      <c r="T411" s="12" t="str">
        <f>SSN_7!T3052</f>
        <v xml:space="preserve">  Mi</v>
      </c>
      <c r="U411" s="12" t="str">
        <f>SSN_7!U3052</f>
        <v>imum</v>
      </c>
      <c r="V411" s="12" t="str">
        <f>SSN_7!V3052</f>
        <v>Angl</v>
      </c>
      <c r="X411" t="e">
        <f>VLOOKUP(K411,$X$1:Y$30,2,FALSE())</f>
        <v>#N/A</v>
      </c>
      <c r="AB411" s="20">
        <f>MATCH("R",$J412:$J$1000,0)</f>
        <v>8</v>
      </c>
      <c r="AC411" s="20">
        <f>ROW()</f>
        <v>411</v>
      </c>
      <c r="AD411" s="24" t="e">
        <f t="shared" ca="1" si="51"/>
        <v>#N/A</v>
      </c>
      <c r="AE411" t="str">
        <f t="shared" ca="1" si="50"/>
        <v>E</v>
      </c>
    </row>
    <row r="412" spans="1:31">
      <c r="A412"/>
      <c r="J412" s="12" t="str">
        <f>SSN_7!J3053</f>
        <v/>
      </c>
      <c r="K412" s="12" t="str">
        <f>SSN_7!K3053</f>
        <v>HOME</v>
      </c>
      <c r="L412" s="12" t="str">
        <f>SSN_7!L3053</f>
        <v xml:space="preserve">    </v>
      </c>
      <c r="M412" s="12" t="str">
        <f>SSN_7!M3053</f>
        <v xml:space="preserve">    </v>
      </c>
      <c r="N412" s="12" t="str">
        <f>SSN_7!N3053</f>
        <v xml:space="preserve">    </v>
      </c>
      <c r="O412" s="12" t="str">
        <f>SSN_7!O3053</f>
        <v>AUST</v>
      </c>
      <c r="P412" s="12" t="str">
        <f>SSN_7!P3053</f>
        <v xml:space="preserve">N   </v>
      </c>
      <c r="Q412" s="12" t="str">
        <f>SSN_7!Q3053</f>
        <v xml:space="preserve">    </v>
      </c>
      <c r="R412" s="12" t="str">
        <f>SSN_7!R3053</f>
        <v xml:space="preserve">    </v>
      </c>
      <c r="S412" s="12" t="str">
        <f>SSN_7!S3053</f>
        <v xml:space="preserve">  AZ</v>
      </c>
      <c r="T412" s="12" t="str">
        <f>SSN_7!T3053</f>
        <v>MUTH</v>
      </c>
      <c r="U412" s="12" t="str">
        <f>SSN_7!U3053</f>
        <v xml:space="preserve">    </v>
      </c>
      <c r="V412" s="12" t="str">
        <f>SSN_7!V3053</f>
        <v xml:space="preserve">    </v>
      </c>
      <c r="X412" t="e">
        <f>VLOOKUP(K412,$X$1:Y$30,2,FALSE())</f>
        <v>#N/A</v>
      </c>
      <c r="AB412" s="20">
        <f>MATCH("R",$J413:$J$1000,0)</f>
        <v>7</v>
      </c>
      <c r="AC412" s="20">
        <f>ROW()</f>
        <v>412</v>
      </c>
      <c r="AD412" s="24" t="e">
        <f t="shared" ca="1" si="51"/>
        <v>#N/A</v>
      </c>
      <c r="AE412" t="str">
        <f t="shared" ca="1" si="50"/>
        <v>E</v>
      </c>
    </row>
    <row r="413" spans="1:31">
      <c r="A413"/>
      <c r="J413" s="12" t="str">
        <f>SSN_7!J3054</f>
        <v/>
      </c>
      <c r="K413" s="12" t="str">
        <f>SSN_7!K3054</f>
        <v>32.9</v>
      </c>
      <c r="L413" s="12" t="str">
        <f>SSN_7!L3054</f>
        <v xml:space="preserve"> N  </v>
      </c>
      <c r="M413" s="12" t="str">
        <f>SSN_7!M3054</f>
        <v>96.6</v>
      </c>
      <c r="N413" s="12" t="str">
        <f>SSN_7!N3054</f>
        <v xml:space="preserve"> W -</v>
      </c>
      <c r="O413" s="12" t="str">
        <f>SSN_7!O3054</f>
        <v>30.2</v>
      </c>
      <c r="P413" s="12" t="str">
        <f>SSN_7!P3054</f>
        <v xml:space="preserve"> N  </v>
      </c>
      <c r="Q413" s="12" t="str">
        <f>SSN_7!Q3054</f>
        <v>97.7</v>
      </c>
      <c r="R413" s="12" t="str">
        <f>SSN_7!R3054</f>
        <v xml:space="preserve"> W  </v>
      </c>
      <c r="S413" s="12" t="str">
        <f>SSN_7!S3054</f>
        <v xml:space="preserve"> 199</v>
      </c>
      <c r="T413" s="12" t="str">
        <f>SSN_7!T3054</f>
        <v xml:space="preserve">97  </v>
      </c>
      <c r="U413" s="12" t="str">
        <f>SSN_7!U3054</f>
        <v>19.3</v>
      </c>
      <c r="V413" s="12" t="str">
        <f>SSN_7!V3054</f>
        <v xml:space="preserve">    </v>
      </c>
      <c r="X413" t="e">
        <f>VLOOKUP(K413,$X$1:Y$30,2,FALSE())</f>
        <v>#N/A</v>
      </c>
      <c r="AB413" s="20">
        <f>MATCH("R",$J414:$J$1000,0)</f>
        <v>6</v>
      </c>
      <c r="AC413" s="20">
        <f>ROW()</f>
        <v>413</v>
      </c>
      <c r="AD413" s="24" t="e">
        <f t="shared" ca="1" si="51"/>
        <v>#N/A</v>
      </c>
      <c r="AE413" t="str">
        <f t="shared" ca="1" si="50"/>
        <v>E</v>
      </c>
    </row>
    <row r="414" spans="1:31">
      <c r="A414"/>
      <c r="J414" s="12" t="str">
        <f>SSN_7!J3055</f>
        <v/>
      </c>
      <c r="K414" s="12" t="str">
        <f>SSN_7!K3055</f>
        <v>XMTR</v>
      </c>
      <c r="L414" s="12" t="str">
        <f>SSN_7!L3055</f>
        <v xml:space="preserve"> 2-3</v>
      </c>
      <c r="M414" s="12" t="str">
        <f>SSN_7!M3055</f>
        <v xml:space="preserve"> ION</v>
      </c>
      <c r="N414" s="12" t="str">
        <f>SSN_7!N3055</f>
        <v>AP #</v>
      </c>
      <c r="O414" s="12" t="str">
        <f>SSN_7!O3055</f>
        <v>3[sa</v>
      </c>
      <c r="P414" s="12" t="str">
        <f>SSN_7!P3055</f>
        <v>ples</v>
      </c>
      <c r="Q414" s="12" t="str">
        <f>SSN_7!Q3055</f>
        <v>SAMP</v>
      </c>
      <c r="R414" s="12" t="str">
        <f>SSN_7!R3055</f>
        <v>E.23</v>
      </c>
      <c r="S414" s="12" t="str">
        <f>SSN_7!S3055</f>
        <v xml:space="preserve">   ]</v>
      </c>
      <c r="T414" s="12" t="str">
        <f>SSN_7!T3055</f>
        <v xml:space="preserve">Az= </v>
      </c>
      <c r="U414" s="12" t="str">
        <f>SSN_7!U3055</f>
        <v xml:space="preserve">0.0 </v>
      </c>
      <c r="V414" s="12" t="str">
        <f>SSN_7!V3055</f>
        <v>FFaz</v>
      </c>
      <c r="X414" t="e">
        <f>VLOOKUP(K414,$X$1:Y$30,2,FALSE())</f>
        <v>#N/A</v>
      </c>
      <c r="AB414" s="20">
        <f>MATCH("R",$J415:$J$1000,0)</f>
        <v>5</v>
      </c>
      <c r="AC414" s="20">
        <f>ROW()</f>
        <v>414</v>
      </c>
      <c r="AD414" s="24" t="e">
        <f t="shared" ca="1" si="51"/>
        <v>#N/A</v>
      </c>
      <c r="AE414" t="str">
        <f t="shared" ca="1" si="50"/>
        <v>E</v>
      </c>
    </row>
    <row r="415" spans="1:31">
      <c r="A415"/>
      <c r="J415" s="12" t="str">
        <f>SSN_7!J3056</f>
        <v/>
      </c>
      <c r="K415" s="12" t="str">
        <f>SSN_7!K3056</f>
        <v>RCVR</v>
      </c>
      <c r="L415" s="12" t="str">
        <f>SSN_7!L3056</f>
        <v xml:space="preserve"> 2-3</v>
      </c>
      <c r="M415" s="12" t="str">
        <f>SSN_7!M3056</f>
        <v xml:space="preserve"> ION</v>
      </c>
      <c r="N415" s="12" t="str">
        <f>SSN_7!N3056</f>
        <v>AP #</v>
      </c>
      <c r="O415" s="12" t="str">
        <f>SSN_7!O3056</f>
        <v>3[sa</v>
      </c>
      <c r="P415" s="12" t="str">
        <f>SSN_7!P3056</f>
        <v>ples</v>
      </c>
      <c r="Q415" s="12" t="str">
        <f>SSN_7!Q3056</f>
        <v>SAMP</v>
      </c>
      <c r="R415" s="12" t="str">
        <f>SSN_7!R3056</f>
        <v>E.23</v>
      </c>
      <c r="S415" s="12" t="str">
        <f>SSN_7!S3056</f>
        <v xml:space="preserve">   ]</v>
      </c>
      <c r="T415" s="12" t="str">
        <f>SSN_7!T3056</f>
        <v xml:space="preserve">Az= </v>
      </c>
      <c r="U415" s="12" t="str">
        <f>SSN_7!U3056</f>
        <v xml:space="preserve">0.0 </v>
      </c>
      <c r="V415" s="12" t="str">
        <f>SSN_7!V3056</f>
        <v>FFaz</v>
      </c>
      <c r="X415" t="e">
        <f>VLOOKUP(K415,$X$1:Y$30,2,FALSE())</f>
        <v>#N/A</v>
      </c>
      <c r="AB415" s="20">
        <f>MATCH("R",$J416:$J$1000,0)</f>
        <v>4</v>
      </c>
      <c r="AC415" s="20">
        <f>ROW()</f>
        <v>415</v>
      </c>
      <c r="AD415" s="24" t="e">
        <f t="shared" ca="1" si="51"/>
        <v>#N/A</v>
      </c>
      <c r="AE415" t="str">
        <f t="shared" ca="1" si="50"/>
        <v>E</v>
      </c>
    </row>
    <row r="416" spans="1:31">
      <c r="A416"/>
      <c r="J416" s="12" t="str">
        <f>SSN_7!J3057</f>
        <v/>
      </c>
      <c r="K416" s="12" t="str">
        <f>SSN_7!K3057</f>
        <v>3 MH</v>
      </c>
      <c r="L416" s="12" t="str">
        <f>SSN_7!L3057</f>
        <v xml:space="preserve"> NOI</v>
      </c>
      <c r="M416" s="12" t="str">
        <f>SSN_7!M3057</f>
        <v xml:space="preserve">E = </v>
      </c>
      <c r="N416" s="12" t="str">
        <f>SSN_7!N3057</f>
        <v>145.</v>
      </c>
      <c r="O416" s="12" t="str">
        <f>SSN_7!O3057</f>
        <v xml:space="preserve"> dBW</v>
      </c>
      <c r="P416" s="12" t="str">
        <f>SSN_7!P3057</f>
        <v xml:space="preserve">    </v>
      </c>
      <c r="Q416" s="12" t="str">
        <f>SSN_7!Q3057</f>
        <v xml:space="preserve">EQ. </v>
      </c>
      <c r="R416" s="12" t="str">
        <f>SSN_7!R3057</f>
        <v>EL =</v>
      </c>
      <c r="S416" s="12" t="str">
        <f>SSN_7!S3057</f>
        <v xml:space="preserve">90% </v>
      </c>
      <c r="T416" s="12" t="str">
        <f>SSN_7!T3057</f>
        <v xml:space="preserve">  RE</v>
      </c>
      <c r="U416" s="12" t="str">
        <f>SSN_7!U3057</f>
        <v>. SN</v>
      </c>
      <c r="V416" s="12" t="str">
        <f>SSN_7!V3057</f>
        <v xml:space="preserve"> = 7</v>
      </c>
      <c r="X416" t="e">
        <f>VLOOKUP(K416,$X$1:Y$30,2,FALSE())</f>
        <v>#N/A</v>
      </c>
      <c r="AB416" s="20">
        <f>MATCH("R",$J417:$J$1000,0)</f>
        <v>3</v>
      </c>
      <c r="AC416" s="20">
        <f>ROW()</f>
        <v>416</v>
      </c>
      <c r="AD416" s="24" t="e">
        <f t="shared" ca="1" si="51"/>
        <v>#N/A</v>
      </c>
      <c r="AE416" t="str">
        <f t="shared" ca="1" si="50"/>
        <v>E</v>
      </c>
    </row>
    <row r="417" spans="1:31">
      <c r="A417"/>
      <c r="J417" s="12" t="str">
        <f>SSN_7!J3058</f>
        <v/>
      </c>
      <c r="K417" s="12" t="str">
        <f>SSN_7!K3058</f>
        <v>MULT</v>
      </c>
      <c r="L417" s="12" t="str">
        <f>SSN_7!L3058</f>
        <v>PATH</v>
      </c>
      <c r="M417" s="12" t="str">
        <f>SSN_7!M3058</f>
        <v>POWE</v>
      </c>
      <c r="N417" s="12" t="str">
        <f>SSN_7!N3058</f>
        <v xml:space="preserve"> TOL</v>
      </c>
      <c r="O417" s="12" t="str">
        <f>SSN_7!O3058</f>
        <v>RANC</v>
      </c>
      <c r="P417" s="12" t="str">
        <f>SSN_7!P3058</f>
        <v xml:space="preserve"> =  </v>
      </c>
      <c r="Q417" s="12" t="str">
        <f>SSN_7!Q3058</f>
        <v>.0 d</v>
      </c>
      <c r="R417" s="12" t="str">
        <f>SSN_7!R3058</f>
        <v xml:space="preserve">   M</v>
      </c>
      <c r="S417" s="12" t="str">
        <f>SSN_7!S3058</f>
        <v>LTIP</v>
      </c>
      <c r="T417" s="12" t="str">
        <f>SSN_7!T3058</f>
        <v>TH D</v>
      </c>
      <c r="U417" s="12" t="str">
        <f>SSN_7!U3058</f>
        <v xml:space="preserve">LAY </v>
      </c>
      <c r="V417" s="12" t="str">
        <f>SSN_7!V3058</f>
        <v>OLER</v>
      </c>
      <c r="X417" t="e">
        <f>VLOOKUP(K417,$X$1:Y$30,2,FALSE())</f>
        <v>#N/A</v>
      </c>
      <c r="AB417" s="20">
        <f>MATCH("R",$J418:$J$1000,0)</f>
        <v>2</v>
      </c>
      <c r="AC417" s="20">
        <f>ROW()</f>
        <v>417</v>
      </c>
      <c r="AD417" s="24" t="e">
        <f t="shared" ca="1" si="51"/>
        <v>#N/A</v>
      </c>
      <c r="AE417" t="str">
        <f t="shared" ca="1" si="50"/>
        <v>E</v>
      </c>
    </row>
    <row r="418" spans="1:31">
      <c r="A418"/>
      <c r="J418" s="12" t="str">
        <f>SSN_7!J3059</f>
        <v/>
      </c>
      <c r="K418" s="12" t="str">
        <f>SSN_7!K3059</f>
        <v/>
      </c>
      <c r="L418" s="12" t="str">
        <f>SSN_7!L3059</f>
        <v/>
      </c>
      <c r="M418" s="12" t="str">
        <f>SSN_7!M3059</f>
        <v/>
      </c>
      <c r="N418" s="12" t="str">
        <f>SSN_7!N3059</f>
        <v/>
      </c>
      <c r="O418" s="12" t="str">
        <f>SSN_7!O3059</f>
        <v/>
      </c>
      <c r="P418" s="12" t="str">
        <f>SSN_7!P3059</f>
        <v/>
      </c>
      <c r="Q418" s="12" t="str">
        <f>SSN_7!Q3059</f>
        <v/>
      </c>
      <c r="R418" s="12" t="str">
        <f>SSN_7!R3059</f>
        <v/>
      </c>
      <c r="S418" s="12" t="str">
        <f>SSN_7!S3059</f>
        <v/>
      </c>
      <c r="T418" s="12" t="str">
        <f>SSN_7!T3059</f>
        <v/>
      </c>
      <c r="U418" s="12" t="str">
        <f>SSN_7!U3059</f>
        <v/>
      </c>
      <c r="V418" s="12" t="str">
        <f>SSN_7!V3059</f>
        <v/>
      </c>
      <c r="X418" t="e">
        <f>VLOOKUP(K418,$X$1:Y$30,2,FALSE())</f>
        <v>#N/A</v>
      </c>
      <c r="AB418" s="20">
        <f>MATCH("R",$J419:$J$1000,0)</f>
        <v>1</v>
      </c>
      <c r="AC418" s="20">
        <f>ROW()</f>
        <v>418</v>
      </c>
      <c r="AD418" s="24" t="e">
        <f t="shared" ca="1" si="51"/>
        <v>#N/A</v>
      </c>
      <c r="AE418" t="str">
        <f t="shared" ca="1" si="50"/>
        <v>E</v>
      </c>
    </row>
    <row r="419" spans="1:31">
      <c r="A419"/>
      <c r="J419" s="12" t="str">
        <f>SSN_7!J3060</f>
        <v>R</v>
      </c>
      <c r="K419" s="12" t="str">
        <f>SSN_7!K3060</f>
        <v>15.0</v>
      </c>
      <c r="L419" s="12" t="str">
        <f>SSN_7!L3060</f>
        <v>11.0</v>
      </c>
      <c r="M419" s="12" t="str">
        <f>SSN_7!M3060</f>
        <v xml:space="preserve"> 2.0</v>
      </c>
      <c r="N419" s="12" t="str">
        <f>SSN_7!N3060</f>
        <v xml:space="preserve"> 4.0</v>
      </c>
      <c r="O419" s="12" t="str">
        <f>SSN_7!O3060</f>
        <v xml:space="preserve"> 5.4</v>
      </c>
      <c r="P419" s="12" t="str">
        <f>SSN_7!P3060</f>
        <v xml:space="preserve"> 7.3</v>
      </c>
      <c r="Q419" s="12" t="str">
        <f>SSN_7!Q3060</f>
        <v>10.2</v>
      </c>
      <c r="R419" s="12" t="str">
        <f>SSN_7!R3060</f>
        <v>14.4</v>
      </c>
      <c r="S419" s="12" t="str">
        <f>SSN_7!S3060</f>
        <v>18.2</v>
      </c>
      <c r="T419" s="12" t="str">
        <f>SSN_7!T3060</f>
        <v>21.5</v>
      </c>
      <c r="U419" s="12" t="str">
        <f>SSN_7!U3060</f>
        <v>25.0</v>
      </c>
      <c r="V419" s="12" t="str">
        <f>SSN_7!V3060</f>
        <v>29.0</v>
      </c>
      <c r="X419" t="str">
        <f>VLOOKUP(K419,$X$1:Y$30,2,FALSE())</f>
        <v>1500</v>
      </c>
      <c r="AB419" s="20">
        <f>MATCH("R",$J420:$J$1000,0)</f>
        <v>23</v>
      </c>
      <c r="AC419" s="20">
        <f>ROW()</f>
        <v>419</v>
      </c>
      <c r="AD419" s="24" t="e">
        <f t="shared" ca="1" si="51"/>
        <v>#N/A</v>
      </c>
      <c r="AE419" t="str">
        <f t="shared" ca="1" si="50"/>
        <v>E</v>
      </c>
    </row>
    <row r="420" spans="1:31">
      <c r="A420"/>
      <c r="J420" s="12" t="str">
        <f>SSN_7!J3061</f>
        <v/>
      </c>
      <c r="K420" s="12" t="str">
        <f>SSN_7!K3061</f>
        <v xml:space="preserve">    </v>
      </c>
      <c r="L420" s="12" t="str">
        <f>SSN_7!L3061</f>
        <v xml:space="preserve"> 1F2</v>
      </c>
      <c r="M420" s="12" t="str">
        <f>SSN_7!M3061</f>
        <v xml:space="preserve"> 1 E</v>
      </c>
      <c r="N420" s="12" t="str">
        <f>SSN_7!N3061</f>
        <v xml:space="preserve"> 1F2</v>
      </c>
      <c r="O420" s="12" t="str">
        <f>SSN_7!O3061</f>
        <v xml:space="preserve"> 1F2</v>
      </c>
      <c r="P420" s="12" t="str">
        <f>SSN_7!P3061</f>
        <v xml:space="preserve"> 1F2</v>
      </c>
      <c r="Q420" s="12" t="str">
        <f>SSN_7!Q3061</f>
        <v xml:space="preserve"> 1F2</v>
      </c>
      <c r="R420" s="12" t="str">
        <f>SSN_7!R3061</f>
        <v xml:space="preserve"> 1F2</v>
      </c>
      <c r="S420" s="12" t="str">
        <f>SSN_7!S3061</f>
        <v xml:space="preserve"> 1F2</v>
      </c>
      <c r="T420" s="12" t="str">
        <f>SSN_7!T3061</f>
        <v xml:space="preserve"> 1F2</v>
      </c>
      <c r="U420" s="12" t="str">
        <f>SSN_7!U3061</f>
        <v xml:space="preserve"> 1F2</v>
      </c>
      <c r="V420" s="12" t="str">
        <f>SSN_7!V3061</f>
        <v xml:space="preserve"> 1F2</v>
      </c>
      <c r="X420" t="e">
        <f>VLOOKUP(K420,$X$1:Y$30,2,FALSE())</f>
        <v>#N/A</v>
      </c>
      <c r="AB420" s="20">
        <f>MATCH("R",$J421:$J$1000,0)</f>
        <v>22</v>
      </c>
      <c r="AC420" s="20">
        <f>ROW()</f>
        <v>420</v>
      </c>
      <c r="AD420" s="24" t="e">
        <f t="shared" ca="1" si="51"/>
        <v>#N/A</v>
      </c>
      <c r="AE420" t="str">
        <f t="shared" ca="1" si="50"/>
        <v>E</v>
      </c>
    </row>
    <row r="421" spans="1:31">
      <c r="A421"/>
      <c r="J421" s="12" t="str">
        <f>SSN_7!J3062</f>
        <v/>
      </c>
      <c r="K421" s="12" t="str">
        <f>SSN_7!K3062</f>
        <v xml:space="preserve">    </v>
      </c>
      <c r="L421" s="12" t="str">
        <f>SSN_7!L3062</f>
        <v>64.7</v>
      </c>
      <c r="M421" s="12" t="str">
        <f>SSN_7!M3062</f>
        <v>29.3</v>
      </c>
      <c r="N421" s="12" t="str">
        <f>SSN_7!N3062</f>
        <v>57.3</v>
      </c>
      <c r="O421" s="12" t="str">
        <f>SSN_7!O3062</f>
        <v>54.5</v>
      </c>
      <c r="P421" s="12" t="str">
        <f>SSN_7!P3062</f>
        <v>55.0</v>
      </c>
      <c r="Q421" s="12" t="str">
        <f>SSN_7!Q3062</f>
        <v>60.5</v>
      </c>
      <c r="R421" s="12" t="str">
        <f>SSN_7!R3062</f>
        <v>64.4</v>
      </c>
      <c r="S421" s="12" t="str">
        <f>SSN_7!S3062</f>
        <v>64.4</v>
      </c>
      <c r="T421" s="12" t="str">
        <f>SSN_7!T3062</f>
        <v>64.4</v>
      </c>
      <c r="U421" s="12" t="str">
        <f>SSN_7!U3062</f>
        <v>64.4</v>
      </c>
      <c r="V421" s="12" t="str">
        <f>SSN_7!V3062</f>
        <v>64.4</v>
      </c>
      <c r="X421" t="e">
        <f>VLOOKUP(K421,$X$1:Y$30,2,FALSE())</f>
        <v>#N/A</v>
      </c>
      <c r="AB421" s="20">
        <f>MATCH("R",$J422:$J$1000,0)</f>
        <v>21</v>
      </c>
      <c r="AC421" s="20">
        <f>ROW()</f>
        <v>421</v>
      </c>
      <c r="AD421" s="24" t="e">
        <f t="shared" ca="1" si="51"/>
        <v>#N/A</v>
      </c>
      <c r="AE421" t="str">
        <f t="shared" ca="1" si="50"/>
        <v>E</v>
      </c>
    </row>
    <row r="422" spans="1:31">
      <c r="A422"/>
      <c r="J422" s="12" t="str">
        <f>SSN_7!J3063</f>
        <v/>
      </c>
      <c r="K422" s="12" t="str">
        <f>SSN_7!K3063</f>
        <v xml:space="preserve">    </v>
      </c>
      <c r="L422" s="12" t="str">
        <f>SSN_7!L3063</f>
        <v xml:space="preserve"> 2.7</v>
      </c>
      <c r="M422" s="12" t="str">
        <f>SSN_7!M3063</f>
        <v xml:space="preserve"> 1.3</v>
      </c>
      <c r="N422" s="12" t="str">
        <f>SSN_7!N3063</f>
        <v xml:space="preserve"> 2.1</v>
      </c>
      <c r="O422" s="12" t="str">
        <f>SSN_7!O3063</f>
        <v xml:space="preserve"> 1.9</v>
      </c>
      <c r="P422" s="12" t="str">
        <f>SSN_7!P3063</f>
        <v xml:space="preserve"> 2.0</v>
      </c>
      <c r="Q422" s="12" t="str">
        <f>SSN_7!Q3063</f>
        <v xml:space="preserve"> 2.3</v>
      </c>
      <c r="R422" s="12" t="str">
        <f>SSN_7!R3063</f>
        <v xml:space="preserve"> 2.6</v>
      </c>
      <c r="S422" s="12" t="str">
        <f>SSN_7!S3063</f>
        <v xml:space="preserve"> 2.6</v>
      </c>
      <c r="T422" s="12" t="str">
        <f>SSN_7!T3063</f>
        <v xml:space="preserve"> 2.6</v>
      </c>
      <c r="U422" s="12" t="str">
        <f>SSN_7!U3063</f>
        <v xml:space="preserve"> 2.6</v>
      </c>
      <c r="V422" s="12" t="str">
        <f>SSN_7!V3063</f>
        <v xml:space="preserve"> 2.6</v>
      </c>
      <c r="X422" t="e">
        <f>VLOOKUP(K422,$X$1:Y$30,2,FALSE())</f>
        <v>#N/A</v>
      </c>
      <c r="AB422" s="20">
        <f>MATCH("R",$J423:$J$1000,0)</f>
        <v>20</v>
      </c>
      <c r="AC422" s="20">
        <f>ROW()</f>
        <v>422</v>
      </c>
      <c r="AD422" s="24" t="e">
        <f t="shared" ca="1" si="51"/>
        <v>#N/A</v>
      </c>
      <c r="AE422" t="str">
        <f t="shared" ca="1" si="50"/>
        <v>E</v>
      </c>
    </row>
    <row r="423" spans="1:31">
      <c r="A423"/>
      <c r="J423" s="12" t="str">
        <f>SSN_7!J3064</f>
        <v/>
      </c>
      <c r="K423" s="12" t="str">
        <f>SSN_7!K3064</f>
        <v xml:space="preserve">    </v>
      </c>
      <c r="L423" s="12" t="str">
        <f>SSN_7!L3064</f>
        <v xml:space="preserve"> 363</v>
      </c>
      <c r="M423" s="12" t="str">
        <f>SSN_7!M3064</f>
        <v xml:space="preserve">  94</v>
      </c>
      <c r="N423" s="12" t="str">
        <f>SSN_7!N3064</f>
        <v xml:space="preserve"> 264</v>
      </c>
      <c r="O423" s="12" t="str">
        <f>SSN_7!O3064</f>
        <v xml:space="preserve"> 238</v>
      </c>
      <c r="P423" s="12" t="str">
        <f>SSN_7!P3064</f>
        <v xml:space="preserve"> 242</v>
      </c>
      <c r="Q423" s="12" t="str">
        <f>SSN_7!Q3064</f>
        <v xml:space="preserve"> 301</v>
      </c>
      <c r="R423" s="12" t="str">
        <f>SSN_7!R3064</f>
        <v xml:space="preserve"> 359</v>
      </c>
      <c r="S423" s="12" t="str">
        <f>SSN_7!S3064</f>
        <v xml:space="preserve"> 359</v>
      </c>
      <c r="T423" s="12" t="str">
        <f>SSN_7!T3064</f>
        <v xml:space="preserve"> 359</v>
      </c>
      <c r="U423" s="12" t="str">
        <f>SSN_7!U3064</f>
        <v xml:space="preserve"> 359</v>
      </c>
      <c r="V423" s="12" t="str">
        <f>SSN_7!V3064</f>
        <v xml:space="preserve"> 359</v>
      </c>
      <c r="X423" t="e">
        <f>VLOOKUP(K423,$X$1:Y$30,2,FALSE())</f>
        <v>#N/A</v>
      </c>
      <c r="AB423" s="20">
        <f>MATCH("R",$J424:$J$1000,0)</f>
        <v>19</v>
      </c>
      <c r="AC423" s="20">
        <f>ROW()</f>
        <v>423</v>
      </c>
      <c r="AD423" s="24" t="e">
        <f t="shared" ca="1" si="51"/>
        <v>#N/A</v>
      </c>
      <c r="AE423" t="str">
        <f t="shared" ca="1" si="50"/>
        <v>E</v>
      </c>
    </row>
    <row r="424" spans="1:31">
      <c r="A424"/>
      <c r="J424" s="12" t="str">
        <f>SSN_7!J3065</f>
        <v/>
      </c>
      <c r="K424" s="12" t="str">
        <f>SSN_7!K3065</f>
        <v xml:space="preserve">    </v>
      </c>
      <c r="L424" s="12" t="str">
        <f>SSN_7!L3065</f>
        <v>0.50</v>
      </c>
      <c r="M424" s="12" t="str">
        <f>SSN_7!M3065</f>
        <v>1.00</v>
      </c>
      <c r="N424" s="12" t="str">
        <f>SSN_7!N3065</f>
        <v>1.00</v>
      </c>
      <c r="O424" s="12" t="str">
        <f>SSN_7!O3065</f>
        <v>1.00</v>
      </c>
      <c r="P424" s="12" t="str">
        <f>SSN_7!P3065</f>
        <v>1.00</v>
      </c>
      <c r="Q424" s="12" t="str">
        <f>SSN_7!Q3065</f>
        <v>0.80</v>
      </c>
      <c r="R424" s="12" t="str">
        <f>SSN_7!R3065</f>
        <v>0.00</v>
      </c>
      <c r="S424" s="12" t="str">
        <f>SSN_7!S3065</f>
        <v>0.00</v>
      </c>
      <c r="T424" s="12" t="str">
        <f>SSN_7!T3065</f>
        <v>0.00</v>
      </c>
      <c r="U424" s="12" t="str">
        <f>SSN_7!U3065</f>
        <v>0.00</v>
      </c>
      <c r="V424" s="12" t="str">
        <f>SSN_7!V3065</f>
        <v>0.00</v>
      </c>
      <c r="X424" t="e">
        <f>VLOOKUP(K424,$X$1:Y$30,2,FALSE())</f>
        <v>#N/A</v>
      </c>
      <c r="AB424" s="20">
        <f>MATCH("R",$J425:$J$1000,0)</f>
        <v>18</v>
      </c>
      <c r="AC424" s="20">
        <f>ROW()</f>
        <v>424</v>
      </c>
      <c r="AD424" s="24" t="e">
        <f t="shared" ca="1" si="51"/>
        <v>#N/A</v>
      </c>
      <c r="AE424" t="str">
        <f t="shared" ca="1" si="50"/>
        <v>E</v>
      </c>
    </row>
    <row r="425" spans="1:31">
      <c r="A425"/>
      <c r="J425" s="12" t="str">
        <f>SSN_7!J3066</f>
        <v/>
      </c>
      <c r="K425" s="12" t="str">
        <f>SSN_7!K3066</f>
        <v xml:space="preserve">    </v>
      </c>
      <c r="L425" s="12" t="str">
        <f>SSN_7!L3066</f>
        <v xml:space="preserve"> 122</v>
      </c>
      <c r="M425" s="12" t="str">
        <f>SSN_7!M3066</f>
        <v xml:space="preserve"> 125</v>
      </c>
      <c r="N425" s="12" t="str">
        <f>SSN_7!N3066</f>
        <v xml:space="preserve"> 113</v>
      </c>
      <c r="O425" s="12" t="str">
        <f>SSN_7!O3066</f>
        <v xml:space="preserve"> 112</v>
      </c>
      <c r="P425" s="12" t="str">
        <f>SSN_7!P3066</f>
        <v xml:space="preserve"> 113</v>
      </c>
      <c r="Q425" s="12" t="str">
        <f>SSN_7!Q3066</f>
        <v xml:space="preserve"> 115</v>
      </c>
      <c r="R425" s="12" t="str">
        <f>SSN_7!R3066</f>
        <v xml:space="preserve"> 153</v>
      </c>
      <c r="S425" s="12" t="str">
        <f>SSN_7!S3066</f>
        <v xml:space="preserve"> 187</v>
      </c>
      <c r="T425" s="12" t="str">
        <f>SSN_7!T3066</f>
        <v xml:space="preserve"> 188</v>
      </c>
      <c r="U425" s="12" t="str">
        <f>SSN_7!U3066</f>
        <v xml:space="preserve"> 189</v>
      </c>
      <c r="V425" s="12" t="str">
        <f>SSN_7!V3066</f>
        <v xml:space="preserve"> 191</v>
      </c>
      <c r="X425" t="e">
        <f>VLOOKUP(K425,$X$1:Y$30,2,FALSE())</f>
        <v>#N/A</v>
      </c>
      <c r="AB425" s="20">
        <f>MATCH("R",$J426:$J$1000,0)</f>
        <v>17</v>
      </c>
      <c r="AC425" s="20">
        <f>ROW()</f>
        <v>425</v>
      </c>
      <c r="AD425" s="24" t="e">
        <f t="shared" ca="1" si="51"/>
        <v>#N/A</v>
      </c>
      <c r="AE425" t="str">
        <f t="shared" ca="1" si="50"/>
        <v>E</v>
      </c>
    </row>
    <row r="426" spans="1:31">
      <c r="A426"/>
      <c r="J426" s="12" t="str">
        <f>SSN_7!J3067</f>
        <v/>
      </c>
      <c r="K426" s="12" t="str">
        <f>SSN_7!K3067</f>
        <v xml:space="preserve">    </v>
      </c>
      <c r="L426" s="12" t="str">
        <f>SSN_7!L3067</f>
        <v xml:space="preserve">  23</v>
      </c>
      <c r="M426" s="12" t="str">
        <f>SSN_7!M3067</f>
        <v xml:space="preserve">   8</v>
      </c>
      <c r="N426" s="12" t="str">
        <f>SSN_7!N3067</f>
        <v xml:space="preserve">  24</v>
      </c>
      <c r="O426" s="12" t="str">
        <f>SSN_7!O3067</f>
        <v xml:space="preserve">  26</v>
      </c>
      <c r="P426" s="12" t="str">
        <f>SSN_7!P3067</f>
        <v xml:space="preserve">  29</v>
      </c>
      <c r="Q426" s="12" t="str">
        <f>SSN_7!Q3067</f>
        <v xml:space="preserve">  29</v>
      </c>
      <c r="R426" s="12" t="str">
        <f>SSN_7!R3067</f>
        <v xml:space="preserve">  -5</v>
      </c>
      <c r="S426" s="12" t="str">
        <f>SSN_7!S3067</f>
        <v xml:space="preserve"> -37</v>
      </c>
      <c r="T426" s="12" t="str">
        <f>SSN_7!T3067</f>
        <v xml:space="preserve"> -37</v>
      </c>
      <c r="U426" s="12" t="str">
        <f>SSN_7!U3067</f>
        <v xml:space="preserve"> -37</v>
      </c>
      <c r="V426" s="12" t="str">
        <f>SSN_7!V3067</f>
        <v xml:space="preserve"> -37</v>
      </c>
      <c r="X426" t="e">
        <f>VLOOKUP(K426,$X$1:Y$30,2,FALSE())</f>
        <v>#N/A</v>
      </c>
      <c r="AB426" s="20">
        <f>MATCH("R",$J427:$J$1000,0)</f>
        <v>16</v>
      </c>
      <c r="AC426" s="20">
        <f>ROW()</f>
        <v>426</v>
      </c>
      <c r="AD426" s="24" t="e">
        <f t="shared" ca="1" si="51"/>
        <v>#N/A</v>
      </c>
      <c r="AE426" t="str">
        <f t="shared" ca="1" si="50"/>
        <v>E</v>
      </c>
    </row>
    <row r="427" spans="1:31">
      <c r="A427"/>
      <c r="J427" s="12" t="str">
        <f>SSN_7!J3068</f>
        <v/>
      </c>
      <c r="K427" s="12" t="str">
        <f>SSN_7!K3068</f>
        <v xml:space="preserve">    </v>
      </c>
      <c r="L427" s="12" t="str">
        <f>SSN_7!L3068</f>
        <v>-102</v>
      </c>
      <c r="M427" s="12" t="str">
        <f>SSN_7!M3068</f>
        <v>-105</v>
      </c>
      <c r="N427" s="12" t="str">
        <f>SSN_7!N3068</f>
        <v xml:space="preserve"> -93</v>
      </c>
      <c r="O427" s="12" t="str">
        <f>SSN_7!O3068</f>
        <v xml:space="preserve"> -92</v>
      </c>
      <c r="P427" s="12" t="str">
        <f>SSN_7!P3068</f>
        <v xml:space="preserve"> -93</v>
      </c>
      <c r="Q427" s="12" t="str">
        <f>SSN_7!Q3068</f>
        <v xml:space="preserve"> -95</v>
      </c>
      <c r="R427" s="12" t="str">
        <f>SSN_7!R3068</f>
        <v>-133</v>
      </c>
      <c r="S427" s="12" t="str">
        <f>SSN_7!S3068</f>
        <v>-167</v>
      </c>
      <c r="T427" s="12" t="str">
        <f>SSN_7!T3068</f>
        <v>-168</v>
      </c>
      <c r="U427" s="12" t="str">
        <f>SSN_7!U3068</f>
        <v>-169</v>
      </c>
      <c r="V427" s="12" t="str">
        <f>SSN_7!V3068</f>
        <v>-171</v>
      </c>
      <c r="X427" t="e">
        <f>VLOOKUP(K427,$X$1:Y$30,2,FALSE())</f>
        <v>#N/A</v>
      </c>
      <c r="AB427" s="20">
        <f>MATCH("R",$J428:$J$1000,0)</f>
        <v>15</v>
      </c>
      <c r="AC427" s="20">
        <f>ROW()</f>
        <v>427</v>
      </c>
      <c r="AD427" s="24" t="e">
        <f t="shared" ca="1" si="51"/>
        <v>#N/A</v>
      </c>
      <c r="AE427" t="str">
        <f t="shared" ca="1" si="50"/>
        <v>E</v>
      </c>
    </row>
    <row r="428" spans="1:31">
      <c r="A428"/>
      <c r="J428" s="12" t="str">
        <f>SSN_7!J3069</f>
        <v/>
      </c>
      <c r="K428" s="12" t="str">
        <f>SSN_7!K3069</f>
        <v xml:space="preserve">    </v>
      </c>
      <c r="L428" s="12" t="str">
        <f>SSN_7!L3069</f>
        <v>-160</v>
      </c>
      <c r="M428" s="12" t="str">
        <f>SSN_7!M3069</f>
        <v>-140</v>
      </c>
      <c r="N428" s="12" t="str">
        <f>SSN_7!N3069</f>
        <v>-148</v>
      </c>
      <c r="O428" s="12" t="str">
        <f>SSN_7!O3069</f>
        <v>-152</v>
      </c>
      <c r="P428" s="12" t="str">
        <f>SSN_7!P3069</f>
        <v>-155</v>
      </c>
      <c r="Q428" s="12" t="str">
        <f>SSN_7!Q3069</f>
        <v>-159</v>
      </c>
      <c r="R428" s="12" t="str">
        <f>SSN_7!R3069</f>
        <v>-163</v>
      </c>
      <c r="S428" s="12" t="str">
        <f>SSN_7!S3069</f>
        <v>-167</v>
      </c>
      <c r="T428" s="12" t="str">
        <f>SSN_7!T3069</f>
        <v>-169</v>
      </c>
      <c r="U428" s="12" t="str">
        <f>SSN_7!U3069</f>
        <v>-170</v>
      </c>
      <c r="V428" s="12" t="str">
        <f>SSN_7!V3069</f>
        <v>-172</v>
      </c>
      <c r="X428" t="e">
        <f>VLOOKUP(K428,$X$1:Y$30,2,FALSE())</f>
        <v>#N/A</v>
      </c>
      <c r="AB428" s="20">
        <f>MATCH("R",$J429:$J$1000,0)</f>
        <v>14</v>
      </c>
      <c r="AC428" s="20">
        <f>ROW()</f>
        <v>428</v>
      </c>
      <c r="AD428" s="24" t="e">
        <f t="shared" ca="1" si="51"/>
        <v>#N/A</v>
      </c>
      <c r="AE428" t="str">
        <f t="shared" ca="1" si="50"/>
        <v>E</v>
      </c>
    </row>
    <row r="429" spans="1:31">
      <c r="A429"/>
      <c r="J429" s="12" t="str">
        <f>SSN_7!J3070</f>
        <v/>
      </c>
      <c r="K429" s="12" t="str">
        <f>SSN_7!K3070</f>
        <v xml:space="preserve">    </v>
      </c>
      <c r="L429" s="12" t="str">
        <f>SSN_7!L3070</f>
        <v xml:space="preserve">  58</v>
      </c>
      <c r="M429" s="12" t="str">
        <f>SSN_7!M3070</f>
        <v xml:space="preserve">  35</v>
      </c>
      <c r="N429" s="12" t="str">
        <f>SSN_7!N3070</f>
        <v xml:space="preserve">  56</v>
      </c>
      <c r="O429" s="12" t="str">
        <f>SSN_7!O3070</f>
        <v xml:space="preserve">  59</v>
      </c>
      <c r="P429" s="12" t="str">
        <f>SSN_7!P3070</f>
        <v xml:space="preserve">  63</v>
      </c>
      <c r="Q429" s="12" t="str">
        <f>SSN_7!Q3070</f>
        <v xml:space="preserve">  64</v>
      </c>
      <c r="R429" s="12" t="str">
        <f>SSN_7!R3070</f>
        <v xml:space="preserve">  31</v>
      </c>
      <c r="S429" s="12" t="str">
        <f>SSN_7!S3070</f>
        <v xml:space="preserve">   0</v>
      </c>
      <c r="T429" s="12" t="str">
        <f>SSN_7!T3070</f>
        <v xml:space="preserve">   0</v>
      </c>
      <c r="U429" s="12" t="str">
        <f>SSN_7!U3070</f>
        <v xml:space="preserve">   1</v>
      </c>
      <c r="V429" s="12" t="str">
        <f>SSN_7!V3070</f>
        <v xml:space="preserve">   2</v>
      </c>
      <c r="X429" t="e">
        <f>VLOOKUP(K429,$X$1:Y$30,2,FALSE())</f>
        <v>#N/A</v>
      </c>
      <c r="AB429" s="20">
        <f>MATCH("R",$J430:$J$1000,0)</f>
        <v>13</v>
      </c>
      <c r="AC429" s="20">
        <f>ROW()</f>
        <v>429</v>
      </c>
      <c r="AD429" s="24" t="e">
        <f t="shared" ca="1" si="51"/>
        <v>#N/A</v>
      </c>
      <c r="AE429" t="str">
        <f t="shared" ca="1" si="50"/>
        <v>E</v>
      </c>
    </row>
    <row r="430" spans="1:31">
      <c r="A430"/>
      <c r="J430" s="12" t="str">
        <f>SSN_7!J3071</f>
        <v/>
      </c>
      <c r="K430" s="12" t="str">
        <f>SSN_7!K3071</f>
        <v xml:space="preserve">    </v>
      </c>
      <c r="L430" s="12" t="str">
        <f>SSN_7!L3071</f>
        <v xml:space="preserve">  32</v>
      </c>
      <c r="M430" s="12" t="str">
        <f>SSN_7!M3071</f>
        <v xml:space="preserve">  50</v>
      </c>
      <c r="N430" s="12" t="str">
        <f>SSN_7!N3071</f>
        <v xml:space="preserve">  30</v>
      </c>
      <c r="O430" s="12" t="str">
        <f>SSN_7!O3071</f>
        <v xml:space="preserve">  26</v>
      </c>
      <c r="P430" s="12" t="str">
        <f>SSN_7!P3071</f>
        <v xml:space="preserve">  22</v>
      </c>
      <c r="Q430" s="12" t="str">
        <f>SSN_7!Q3071</f>
        <v xml:space="preserve">  23</v>
      </c>
      <c r="R430" s="12" t="str">
        <f>SSN_7!R3071</f>
        <v xml:space="preserve">  67</v>
      </c>
      <c r="S430" s="12" t="str">
        <f>SSN_7!S3071</f>
        <v xml:space="preserve">  85</v>
      </c>
      <c r="T430" s="12" t="str">
        <f>SSN_7!T3071</f>
        <v xml:space="preserve">  85</v>
      </c>
      <c r="U430" s="12" t="str">
        <f>SSN_7!U3071</f>
        <v xml:space="preserve">  84</v>
      </c>
      <c r="V430" s="12" t="str">
        <f>SSN_7!V3071</f>
        <v xml:space="preserve">  83</v>
      </c>
      <c r="X430" t="e">
        <f>VLOOKUP(K430,$X$1:Y$30,2,FALSE())</f>
        <v>#N/A</v>
      </c>
      <c r="AB430" s="20">
        <f>MATCH("R",$J431:$J$1000,0)</f>
        <v>12</v>
      </c>
      <c r="AC430" s="20">
        <f>ROW()</f>
        <v>430</v>
      </c>
      <c r="AD430" s="24" t="e">
        <f t="shared" ca="1" si="51"/>
        <v>#N/A</v>
      </c>
      <c r="AE430" t="str">
        <f t="shared" ca="1" si="50"/>
        <v>E</v>
      </c>
    </row>
    <row r="431" spans="1:31">
      <c r="A431"/>
      <c r="J431" s="12" t="str">
        <f>SSN_7!J3072</f>
        <v/>
      </c>
      <c r="K431" s="12" t="str">
        <f>SSN_7!K3072</f>
        <v xml:space="preserve">    </v>
      </c>
      <c r="L431" s="12" t="str">
        <f>SSN_7!L3072</f>
        <v>0.02</v>
      </c>
      <c r="M431" s="12" t="str">
        <f>SSN_7!M3072</f>
        <v>0.00</v>
      </c>
      <c r="N431" s="12" t="str">
        <f>SSN_7!N3072</f>
        <v>0.00</v>
      </c>
      <c r="O431" s="12" t="str">
        <f>SSN_7!O3072</f>
        <v>0.01</v>
      </c>
      <c r="P431" s="12" t="str">
        <f>SSN_7!P3072</f>
        <v>0.04</v>
      </c>
      <c r="Q431" s="12" t="str">
        <f>SSN_7!Q3072</f>
        <v>0.06</v>
      </c>
      <c r="R431" s="12" t="str">
        <f>SSN_7!R3072</f>
        <v>0.01</v>
      </c>
      <c r="S431" s="12" t="str">
        <f>SSN_7!S3072</f>
        <v>0.00</v>
      </c>
      <c r="T431" s="12" t="str">
        <f>SSN_7!T3072</f>
        <v>0.00</v>
      </c>
      <c r="U431" s="12" t="str">
        <f>SSN_7!U3072</f>
        <v>0.00</v>
      </c>
      <c r="V431" s="12" t="str">
        <f>SSN_7!V3072</f>
        <v>0.00</v>
      </c>
      <c r="X431" t="e">
        <f>VLOOKUP(K431,$X$1:Y$30,2,FALSE())</f>
        <v>#N/A</v>
      </c>
      <c r="AB431" s="20">
        <f>MATCH("R",$J432:$J$1000,0)</f>
        <v>11</v>
      </c>
      <c r="AC431" s="20">
        <f>ROW()</f>
        <v>431</v>
      </c>
      <c r="AD431" s="24" t="e">
        <f t="shared" ca="1" si="51"/>
        <v>#N/A</v>
      </c>
      <c r="AE431" t="str">
        <f t="shared" ca="1" si="50"/>
        <v>E</v>
      </c>
    </row>
    <row r="432" spans="1:31">
      <c r="A432"/>
      <c r="J432" s="12" t="str">
        <f>SSN_7!J3073</f>
        <v/>
      </c>
      <c r="K432" s="12" t="str">
        <f>SSN_7!K3073</f>
        <v xml:space="preserve">    </v>
      </c>
      <c r="L432" s="12" t="str">
        <f>SSN_7!L3073</f>
        <v>0.00</v>
      </c>
      <c r="M432" s="12" t="str">
        <f>SSN_7!M3073</f>
        <v>0.00</v>
      </c>
      <c r="N432" s="12" t="str">
        <f>SSN_7!N3073</f>
        <v>0.00</v>
      </c>
      <c r="O432" s="12" t="str">
        <f>SSN_7!O3073</f>
        <v>0.00</v>
      </c>
      <c r="P432" s="12" t="str">
        <f>SSN_7!P3073</f>
        <v>0.00</v>
      </c>
      <c r="Q432" s="12" t="str">
        <f>SSN_7!Q3073</f>
        <v>0.00</v>
      </c>
      <c r="R432" s="12" t="str">
        <f>SSN_7!R3073</f>
        <v>0.00</v>
      </c>
      <c r="S432" s="12" t="str">
        <f>SSN_7!S3073</f>
        <v>0.00</v>
      </c>
      <c r="T432" s="12" t="str">
        <f>SSN_7!T3073</f>
        <v>0.00</v>
      </c>
      <c r="U432" s="12" t="str">
        <f>SSN_7!U3073</f>
        <v>0.00</v>
      </c>
      <c r="V432" s="12" t="str">
        <f>SSN_7!V3073</f>
        <v>0.00</v>
      </c>
      <c r="X432" t="e">
        <f>VLOOKUP(K432,$X$1:Y$30,2,FALSE())</f>
        <v>#N/A</v>
      </c>
      <c r="AB432" s="20">
        <f>MATCH("R",$J433:$J$1000,0)</f>
        <v>10</v>
      </c>
      <c r="AC432" s="20">
        <f>ROW()</f>
        <v>432</v>
      </c>
      <c r="AD432" s="24" t="e">
        <f t="shared" ca="1" si="51"/>
        <v>#N/A</v>
      </c>
      <c r="AE432" t="str">
        <f t="shared" ca="1" si="50"/>
        <v>E</v>
      </c>
    </row>
    <row r="433" spans="1:31">
      <c r="A433"/>
      <c r="J433" s="12" t="str">
        <f>SSN_7!J3074</f>
        <v/>
      </c>
      <c r="K433" s="12" t="str">
        <f>SSN_7!K3074</f>
        <v xml:space="preserve">    </v>
      </c>
      <c r="L433" s="12" t="str">
        <f>SSN_7!L3074</f>
        <v>0.07</v>
      </c>
      <c r="M433" s="12" t="str">
        <f>SSN_7!M3074</f>
        <v>0.00</v>
      </c>
      <c r="N433" s="12" t="str">
        <f>SSN_7!N3074</f>
        <v>0.05</v>
      </c>
      <c r="O433" s="12" t="str">
        <f>SSN_7!O3074</f>
        <v>0.08</v>
      </c>
      <c r="P433" s="12" t="str">
        <f>SSN_7!P3074</f>
        <v>0.11</v>
      </c>
      <c r="Q433" s="12" t="str">
        <f>SSN_7!Q3074</f>
        <v>0.13</v>
      </c>
      <c r="R433" s="12" t="str">
        <f>SSN_7!R3074</f>
        <v>0.02</v>
      </c>
      <c r="S433" s="12" t="str">
        <f>SSN_7!S3074</f>
        <v>0.00</v>
      </c>
      <c r="T433" s="12" t="str">
        <f>SSN_7!T3074</f>
        <v>0.00</v>
      </c>
      <c r="U433" s="12" t="str">
        <f>SSN_7!U3074</f>
        <v>0.00</v>
      </c>
      <c r="V433" s="12" t="str">
        <f>SSN_7!V3074</f>
        <v>0.00</v>
      </c>
      <c r="X433" t="e">
        <f>VLOOKUP(K433,$X$1:Y$30,2,FALSE())</f>
        <v>#N/A</v>
      </c>
      <c r="AB433" s="20">
        <f>MATCH("R",$J434:$J$1000,0)</f>
        <v>9</v>
      </c>
      <c r="AC433" s="20">
        <f>ROW()</f>
        <v>433</v>
      </c>
      <c r="AD433" s="24" t="e">
        <f t="shared" ca="1" si="51"/>
        <v>#N/A</v>
      </c>
      <c r="AE433" t="str">
        <f t="shared" ca="1" si="50"/>
        <v>E</v>
      </c>
    </row>
    <row r="434" spans="1:31">
      <c r="A434"/>
      <c r="J434" s="12" t="str">
        <f>SSN_7!J3075</f>
        <v/>
      </c>
      <c r="K434" s="12" t="str">
        <f>SSN_7!K3075</f>
        <v xml:space="preserve">    </v>
      </c>
      <c r="L434" s="12" t="str">
        <f>SSN_7!L3075</f>
        <v>14.1</v>
      </c>
      <c r="M434" s="12" t="str">
        <f>SSN_7!M3075</f>
        <v xml:space="preserve"> 7.1</v>
      </c>
      <c r="N434" s="12" t="str">
        <f>SSN_7!N3075</f>
        <v xml:space="preserve"> 7.9</v>
      </c>
      <c r="O434" s="12" t="str">
        <f>SSN_7!O3075</f>
        <v xml:space="preserve"> 7.1</v>
      </c>
      <c r="P434" s="12" t="str">
        <f>SSN_7!P3075</f>
        <v xml:space="preserve"> 7.1</v>
      </c>
      <c r="Q434" s="12" t="str">
        <f>SSN_7!Q3075</f>
        <v>10.3</v>
      </c>
      <c r="R434" s="12" t="str">
        <f>SSN_7!R3075</f>
        <v>23.0</v>
      </c>
      <c r="S434" s="12" t="str">
        <f>SSN_7!S3075</f>
        <v xml:space="preserve"> 7.1</v>
      </c>
      <c r="T434" s="12" t="str">
        <f>SSN_7!T3075</f>
        <v xml:space="preserve"> 7.1</v>
      </c>
      <c r="U434" s="12" t="str">
        <f>SSN_7!U3075</f>
        <v xml:space="preserve"> 7.1</v>
      </c>
      <c r="V434" s="12" t="str">
        <f>SSN_7!V3075</f>
        <v xml:space="preserve"> 7.1</v>
      </c>
      <c r="X434" t="e">
        <f>VLOOKUP(K434,$X$1:Y$30,2,FALSE())</f>
        <v>#N/A</v>
      </c>
      <c r="AB434" s="20">
        <f>MATCH("R",$J435:$J$1000,0)</f>
        <v>8</v>
      </c>
      <c r="AC434" s="20">
        <f>ROW()</f>
        <v>434</v>
      </c>
      <c r="AD434" s="24" t="e">
        <f t="shared" ca="1" si="51"/>
        <v>#N/A</v>
      </c>
      <c r="AE434" t="str">
        <f t="shared" ca="1" si="50"/>
        <v>E</v>
      </c>
    </row>
    <row r="435" spans="1:31">
      <c r="A435"/>
      <c r="J435" s="12" t="str">
        <f>SSN_7!J3076</f>
        <v/>
      </c>
      <c r="K435" s="12" t="str">
        <f>SSN_7!K3076</f>
        <v xml:space="preserve">    </v>
      </c>
      <c r="L435" s="12" t="str">
        <f>SSN_7!L3076</f>
        <v xml:space="preserve"> 7.7</v>
      </c>
      <c r="M435" s="12" t="str">
        <f>SSN_7!M3076</f>
        <v xml:space="preserve"> 4.7</v>
      </c>
      <c r="N435" s="12" t="str">
        <f>SSN_7!N3076</f>
        <v xml:space="preserve"> 5.5</v>
      </c>
      <c r="O435" s="12" t="str">
        <f>SSN_7!O3076</f>
        <v xml:space="preserve"> 4.7</v>
      </c>
      <c r="P435" s="12" t="str">
        <f>SSN_7!P3076</f>
        <v xml:space="preserve"> 4.7</v>
      </c>
      <c r="Q435" s="12" t="str">
        <f>SSN_7!Q3076</f>
        <v xml:space="preserve"> 5.3</v>
      </c>
      <c r="R435" s="12" t="str">
        <f>SSN_7!R3076</f>
        <v>21.3</v>
      </c>
      <c r="S435" s="12" t="str">
        <f>SSN_7!S3076</f>
        <v xml:space="preserve"> 4.7</v>
      </c>
      <c r="T435" s="12" t="str">
        <f>SSN_7!T3076</f>
        <v xml:space="preserve"> 4.7</v>
      </c>
      <c r="U435" s="12" t="str">
        <f>SSN_7!U3076</f>
        <v xml:space="preserve"> 4.7</v>
      </c>
      <c r="V435" s="12" t="str">
        <f>SSN_7!V3076</f>
        <v xml:space="preserve"> 4.7</v>
      </c>
      <c r="X435" t="e">
        <f>VLOOKUP(K435,$X$1:Y$30,2,FALSE())</f>
        <v>#N/A</v>
      </c>
      <c r="AB435" s="20">
        <f>MATCH("R",$J436:$J$1000,0)</f>
        <v>7</v>
      </c>
      <c r="AC435" s="20">
        <f>ROW()</f>
        <v>435</v>
      </c>
      <c r="AD435" s="24" t="e">
        <f t="shared" ca="1" si="51"/>
        <v>#N/A</v>
      </c>
      <c r="AE435" t="str">
        <f t="shared" ca="1" si="50"/>
        <v>E</v>
      </c>
    </row>
    <row r="436" spans="1:31">
      <c r="A436"/>
      <c r="J436" s="12" t="str">
        <f>SSN_7!J3077</f>
        <v/>
      </c>
      <c r="K436" s="12" t="str">
        <f>SSN_7!K3077</f>
        <v xml:space="preserve">    </v>
      </c>
      <c r="L436" s="12" t="str">
        <f>SSN_7!L3077</f>
        <v>16.9</v>
      </c>
      <c r="M436" s="12" t="str">
        <f>SSN_7!M3077</f>
        <v>12.0</v>
      </c>
      <c r="N436" s="12" t="str">
        <f>SSN_7!N3077</f>
        <v>12.5</v>
      </c>
      <c r="O436" s="12" t="str">
        <f>SSN_7!O3077</f>
        <v>12.0</v>
      </c>
      <c r="P436" s="12" t="str">
        <f>SSN_7!P3077</f>
        <v>12.0</v>
      </c>
      <c r="Q436" s="12" t="str">
        <f>SSN_7!Q3077</f>
        <v>14.0</v>
      </c>
      <c r="R436" s="12" t="str">
        <f>SSN_7!R3077</f>
        <v>24.9</v>
      </c>
      <c r="S436" s="12" t="str">
        <f>SSN_7!S3077</f>
        <v>12.0</v>
      </c>
      <c r="T436" s="12" t="str">
        <f>SSN_7!T3077</f>
        <v>12.0</v>
      </c>
      <c r="U436" s="12" t="str">
        <f>SSN_7!U3077</f>
        <v>12.0</v>
      </c>
      <c r="V436" s="12" t="str">
        <f>SSN_7!V3077</f>
        <v>12.0</v>
      </c>
      <c r="X436" t="e">
        <f>VLOOKUP(K436,$X$1:Y$30,2,FALSE())</f>
        <v>#N/A</v>
      </c>
      <c r="AB436" s="20">
        <f>MATCH("R",$J437:$J$1000,0)</f>
        <v>6</v>
      </c>
      <c r="AC436" s="20">
        <f>ROW()</f>
        <v>436</v>
      </c>
      <c r="AD436" s="24" t="e">
        <f t="shared" ca="1" si="51"/>
        <v>#N/A</v>
      </c>
      <c r="AE436" t="str">
        <f t="shared" ca="1" si="50"/>
        <v>E</v>
      </c>
    </row>
    <row r="437" spans="1:31">
      <c r="A437"/>
      <c r="J437" s="12" t="str">
        <f>SSN_7!J3078</f>
        <v/>
      </c>
      <c r="K437" s="12" t="str">
        <f>SSN_7!K3078</f>
        <v xml:space="preserve">    </v>
      </c>
      <c r="L437" s="12" t="str">
        <f>SSN_7!L3078</f>
        <v xml:space="preserve"> 9.4</v>
      </c>
      <c r="M437" s="12" t="str">
        <f>SSN_7!M3078</f>
        <v xml:space="preserve"> 7.6</v>
      </c>
      <c r="N437" s="12" t="str">
        <f>SSN_7!N3078</f>
        <v xml:space="preserve"> 8.1</v>
      </c>
      <c r="O437" s="12" t="str">
        <f>SSN_7!O3078</f>
        <v xml:space="preserve"> 7.6</v>
      </c>
      <c r="P437" s="12" t="str">
        <f>SSN_7!P3078</f>
        <v xml:space="preserve"> 7.4</v>
      </c>
      <c r="Q437" s="12" t="str">
        <f>SSN_7!Q3078</f>
        <v xml:space="preserve"> 7.7</v>
      </c>
      <c r="R437" s="12" t="str">
        <f>SSN_7!R3078</f>
        <v>22.0</v>
      </c>
      <c r="S437" s="12" t="str">
        <f>SSN_7!S3078</f>
        <v xml:space="preserve"> 7.5</v>
      </c>
      <c r="T437" s="12" t="str">
        <f>SSN_7!T3078</f>
        <v xml:space="preserve"> 7.5</v>
      </c>
      <c r="U437" s="12" t="str">
        <f>SSN_7!U3078</f>
        <v xml:space="preserve"> 7.5</v>
      </c>
      <c r="V437" s="12" t="str">
        <f>SSN_7!V3078</f>
        <v xml:space="preserve"> 7.5</v>
      </c>
      <c r="X437" t="e">
        <f>VLOOKUP(K437,$X$1:Y$30,2,FALSE())</f>
        <v>#N/A</v>
      </c>
      <c r="AB437" s="20">
        <f>MATCH("R",$J438:$J$1000,0)</f>
        <v>5</v>
      </c>
      <c r="AC437" s="20">
        <f>ROW()</f>
        <v>437</v>
      </c>
      <c r="AD437" s="24" t="e">
        <f t="shared" ca="1" si="51"/>
        <v>#N/A</v>
      </c>
      <c r="AE437" t="str">
        <f t="shared" ca="1" si="50"/>
        <v>E</v>
      </c>
    </row>
    <row r="438" spans="1:31">
      <c r="A438"/>
      <c r="J438" s="12" t="str">
        <f>SSN_7!J3079</f>
        <v/>
      </c>
      <c r="K438" s="12" t="str">
        <f>SSN_7!K3079</f>
        <v xml:space="preserve">    </v>
      </c>
      <c r="L438" s="12" t="str">
        <f>SSN_7!L3079</f>
        <v xml:space="preserve"> 3.1</v>
      </c>
      <c r="M438" s="12" t="str">
        <f>SSN_7!M3079</f>
        <v xml:space="preserve"> 0.4</v>
      </c>
      <c r="N438" s="12" t="str">
        <f>SSN_7!N3079</f>
        <v xml:space="preserve"> 3.6</v>
      </c>
      <c r="O438" s="12" t="str">
        <f>SSN_7!O3079</f>
        <v xml:space="preserve"> 3.3</v>
      </c>
      <c r="P438" s="12" t="str">
        <f>SSN_7!P3079</f>
        <v xml:space="preserve"> 3.1</v>
      </c>
      <c r="Q438" s="12" t="str">
        <f>SSN_7!Q3079</f>
        <v xml:space="preserve"> 3.1</v>
      </c>
      <c r="R438" s="12" t="str">
        <f>SSN_7!R3079</f>
        <v xml:space="preserve"> 3.0</v>
      </c>
      <c r="S438" s="12" t="str">
        <f>SSN_7!S3079</f>
        <v xml:space="preserve"> 2.9</v>
      </c>
      <c r="T438" s="12" t="str">
        <f>SSN_7!T3079</f>
        <v xml:space="preserve"> 2.8</v>
      </c>
      <c r="U438" s="12" t="str">
        <f>SSN_7!U3079</f>
        <v xml:space="preserve"> 2.8</v>
      </c>
      <c r="V438" s="12" t="str">
        <f>SSN_7!V3079</f>
        <v xml:space="preserve"> 2.7</v>
      </c>
      <c r="X438" t="e">
        <f>VLOOKUP(K438,$X$1:Y$30,2,FALSE())</f>
        <v>#N/A</v>
      </c>
      <c r="AB438" s="20">
        <f>MATCH("R",$J439:$J$1000,0)</f>
        <v>4</v>
      </c>
      <c r="AC438" s="20">
        <f>ROW()</f>
        <v>438</v>
      </c>
      <c r="AD438" s="24" t="e">
        <f t="shared" ca="1" si="51"/>
        <v>#N/A</v>
      </c>
      <c r="AE438" t="str">
        <f t="shared" ca="1" si="50"/>
        <v>E</v>
      </c>
    </row>
    <row r="439" spans="1:31">
      <c r="A439"/>
      <c r="J439" s="12" t="str">
        <f>SSN_7!J3080</f>
        <v/>
      </c>
      <c r="K439" s="12" t="str">
        <f>SSN_7!K3080</f>
        <v xml:space="preserve">    </v>
      </c>
      <c r="L439" s="12" t="str">
        <f>SSN_7!L3080</f>
        <v xml:space="preserve"> 3.1</v>
      </c>
      <c r="M439" s="12" t="str">
        <f>SSN_7!M3080</f>
        <v xml:space="preserve"> 0.4</v>
      </c>
      <c r="N439" s="12" t="str">
        <f>SSN_7!N3080</f>
        <v xml:space="preserve"> 3.7</v>
      </c>
      <c r="O439" s="12" t="str">
        <f>SSN_7!O3080</f>
        <v xml:space="preserve"> 3.3</v>
      </c>
      <c r="P439" s="12" t="str">
        <f>SSN_7!P3080</f>
        <v xml:space="preserve"> 3.1</v>
      </c>
      <c r="Q439" s="12" t="str">
        <f>SSN_7!Q3080</f>
        <v xml:space="preserve"> 3.1</v>
      </c>
      <c r="R439" s="12" t="str">
        <f>SSN_7!R3080</f>
        <v xml:space="preserve"> 3.0</v>
      </c>
      <c r="S439" s="12" t="str">
        <f>SSN_7!S3080</f>
        <v xml:space="preserve"> 2.9</v>
      </c>
      <c r="T439" s="12" t="str">
        <f>SSN_7!T3080</f>
        <v xml:space="preserve"> 2.8</v>
      </c>
      <c r="U439" s="12" t="str">
        <f>SSN_7!U3080</f>
        <v xml:space="preserve"> 2.8</v>
      </c>
      <c r="V439" s="12" t="str">
        <f>SSN_7!V3080</f>
        <v xml:space="preserve"> 2.7</v>
      </c>
      <c r="X439" t="e">
        <f>VLOOKUP(K439,$X$1:Y$30,2,FALSE())</f>
        <v>#N/A</v>
      </c>
      <c r="AB439" s="20">
        <f>MATCH("R",$J440:$J$1000,0)</f>
        <v>3</v>
      </c>
      <c r="AC439" s="20">
        <f>ROW()</f>
        <v>439</v>
      </c>
      <c r="AD439" s="24" t="e">
        <f t="shared" ca="1" si="51"/>
        <v>#N/A</v>
      </c>
      <c r="AE439" t="str">
        <f t="shared" ca="1" si="50"/>
        <v>E</v>
      </c>
    </row>
    <row r="440" spans="1:31">
      <c r="A440"/>
      <c r="J440" s="12" t="str">
        <f>SSN_7!J3081</f>
        <v/>
      </c>
      <c r="K440" s="12" t="str">
        <f>SSN_7!K3081</f>
        <v xml:space="preserve">    </v>
      </c>
      <c r="L440" s="12" t="str">
        <f>SSN_7!L3081</f>
        <v xml:space="preserve">  41</v>
      </c>
      <c r="M440" s="12" t="str">
        <f>SSN_7!M3081</f>
        <v xml:space="preserve">  23</v>
      </c>
      <c r="N440" s="12" t="str">
        <f>SSN_7!N3081</f>
        <v xml:space="preserve">  43</v>
      </c>
      <c r="O440" s="12" t="str">
        <f>SSN_7!O3081</f>
        <v xml:space="preserve">  47</v>
      </c>
      <c r="P440" s="12" t="str">
        <f>SSN_7!P3081</f>
        <v xml:space="preserve">  51</v>
      </c>
      <c r="Q440" s="12" t="str">
        <f>SSN_7!Q3081</f>
        <v xml:space="preserve">  50</v>
      </c>
      <c r="R440" s="12" t="str">
        <f>SSN_7!R3081</f>
        <v xml:space="preserve">   6</v>
      </c>
      <c r="S440" s="12" t="str">
        <f>SSN_7!S3081</f>
        <v xml:space="preserve"> -12</v>
      </c>
      <c r="T440" s="12" t="str">
        <f>SSN_7!T3081</f>
        <v xml:space="preserve"> -12</v>
      </c>
      <c r="U440" s="12" t="str">
        <f>SSN_7!U3081</f>
        <v xml:space="preserve"> -11</v>
      </c>
      <c r="V440" s="12" t="str">
        <f>SSN_7!V3081</f>
        <v xml:space="preserve"> -10</v>
      </c>
      <c r="X440" t="e">
        <f>VLOOKUP(K440,$X$1:Y$30,2,FALSE())</f>
        <v>#N/A</v>
      </c>
      <c r="AB440" s="20">
        <f>MATCH("R",$J441:$J$1000,0)</f>
        <v>2</v>
      </c>
      <c r="AC440" s="20">
        <f>ROW()</f>
        <v>440</v>
      </c>
      <c r="AD440" s="24" t="e">
        <f t="shared" ca="1" si="51"/>
        <v>#N/A</v>
      </c>
      <c r="AE440" t="str">
        <f t="shared" ca="1" si="50"/>
        <v>E</v>
      </c>
    </row>
    <row r="441" spans="1:31">
      <c r="A441"/>
      <c r="J441" s="12" t="str">
        <f>SSN_7!J3082</f>
        <v/>
      </c>
      <c r="K441" s="12" t="str">
        <f>SSN_7!K3082</f>
        <v/>
      </c>
      <c r="L441" s="12" t="str">
        <f>SSN_7!L3082</f>
        <v/>
      </c>
      <c r="M441" s="12" t="str">
        <f>SSN_7!M3082</f>
        <v/>
      </c>
      <c r="N441" s="12" t="str">
        <f>SSN_7!N3082</f>
        <v/>
      </c>
      <c r="O441" s="12" t="str">
        <f>SSN_7!O3082</f>
        <v/>
      </c>
      <c r="P441" s="12" t="str">
        <f>SSN_7!P3082</f>
        <v/>
      </c>
      <c r="Q441" s="12" t="str">
        <f>SSN_7!Q3082</f>
        <v/>
      </c>
      <c r="R441" s="12" t="str">
        <f>SSN_7!R3082</f>
        <v/>
      </c>
      <c r="S441" s="12" t="str">
        <f>SSN_7!S3082</f>
        <v/>
      </c>
      <c r="T441" s="12" t="str">
        <f>SSN_7!T3082</f>
        <v/>
      </c>
      <c r="U441" s="12" t="str">
        <f>SSN_7!U3082</f>
        <v/>
      </c>
      <c r="V441" s="12" t="str">
        <f>SSN_7!V3082</f>
        <v/>
      </c>
      <c r="X441" t="e">
        <f>VLOOKUP(K441,$X$1:Y$30,2,FALSE())</f>
        <v>#N/A</v>
      </c>
      <c r="AB441" s="20">
        <f>MATCH("R",$J442:$J$1000,0)</f>
        <v>1</v>
      </c>
      <c r="AC441" s="20">
        <f>ROW()</f>
        <v>441</v>
      </c>
      <c r="AD441" s="24" t="e">
        <f t="shared" ca="1" si="51"/>
        <v>#N/A</v>
      </c>
      <c r="AE441" t="str">
        <f t="shared" ca="1" si="50"/>
        <v>E</v>
      </c>
    </row>
    <row r="442" spans="1:31">
      <c r="A442"/>
      <c r="J442" s="12" t="str">
        <f>SSN_7!J3083</f>
        <v>R</v>
      </c>
      <c r="K442" s="12" t="str">
        <f>SSN_7!K3083</f>
        <v>16.0</v>
      </c>
      <c r="L442" s="12" t="str">
        <f>SSN_7!L3083</f>
        <v>12.4</v>
      </c>
      <c r="M442" s="12" t="str">
        <f>SSN_7!M3083</f>
        <v xml:space="preserve"> 2.0</v>
      </c>
      <c r="N442" s="12" t="str">
        <f>SSN_7!N3083</f>
        <v xml:space="preserve"> 4.0</v>
      </c>
      <c r="O442" s="12" t="str">
        <f>SSN_7!O3083</f>
        <v xml:space="preserve"> 5.4</v>
      </c>
      <c r="P442" s="12" t="str">
        <f>SSN_7!P3083</f>
        <v xml:space="preserve"> 7.3</v>
      </c>
      <c r="Q442" s="12" t="str">
        <f>SSN_7!Q3083</f>
        <v>10.2</v>
      </c>
      <c r="R442" s="12" t="str">
        <f>SSN_7!R3083</f>
        <v>14.4</v>
      </c>
      <c r="S442" s="12" t="str">
        <f>SSN_7!S3083</f>
        <v>18.2</v>
      </c>
      <c r="T442" s="12" t="str">
        <f>SSN_7!T3083</f>
        <v>21.5</v>
      </c>
      <c r="U442" s="12" t="str">
        <f>SSN_7!U3083</f>
        <v>25.0</v>
      </c>
      <c r="V442" s="12" t="str">
        <f>SSN_7!V3083</f>
        <v>29.0</v>
      </c>
      <c r="X442" t="str">
        <f>VLOOKUP(K442,$X$1:Y$30,2,FALSE())</f>
        <v>1600</v>
      </c>
      <c r="AB442" s="20">
        <f>MATCH("R",$J443:$J$1000,0)</f>
        <v>32</v>
      </c>
      <c r="AC442" s="20">
        <f>ROW()</f>
        <v>442</v>
      </c>
      <c r="AD442" s="24" t="e">
        <f t="shared" ca="1" si="51"/>
        <v>#N/A</v>
      </c>
      <c r="AE442" t="str">
        <f t="shared" ca="1" si="50"/>
        <v>E</v>
      </c>
    </row>
    <row r="443" spans="1:31">
      <c r="A443"/>
      <c r="J443" s="12" t="str">
        <f>SSN_7!J3084</f>
        <v/>
      </c>
      <c r="K443" s="12" t="str">
        <f>SSN_7!K3084</f>
        <v xml:space="preserve">    </v>
      </c>
      <c r="L443" s="12" t="str">
        <f>SSN_7!L3084</f>
        <v xml:space="preserve"> 1F2</v>
      </c>
      <c r="M443" s="12" t="str">
        <f>SSN_7!M3084</f>
        <v xml:space="preserve"> 1 E</v>
      </c>
      <c r="N443" s="12" t="str">
        <f>SSN_7!N3084</f>
        <v xml:space="preserve"> 1F2</v>
      </c>
      <c r="O443" s="12" t="str">
        <f>SSN_7!O3084</f>
        <v xml:space="preserve"> 1F2</v>
      </c>
      <c r="P443" s="12" t="str">
        <f>SSN_7!P3084</f>
        <v xml:space="preserve"> 1F2</v>
      </c>
      <c r="Q443" s="12" t="str">
        <f>SSN_7!Q3084</f>
        <v xml:space="preserve"> 1F2</v>
      </c>
      <c r="R443" s="12" t="str">
        <f>SSN_7!R3084</f>
        <v xml:space="preserve"> 1F2</v>
      </c>
      <c r="S443" s="12" t="str">
        <f>SSN_7!S3084</f>
        <v xml:space="preserve"> 1F2</v>
      </c>
      <c r="T443" s="12" t="str">
        <f>SSN_7!T3084</f>
        <v xml:space="preserve"> 1F2</v>
      </c>
      <c r="U443" s="12" t="str">
        <f>SSN_7!U3084</f>
        <v xml:space="preserve"> 1F2</v>
      </c>
      <c r="V443" s="12" t="str">
        <f>SSN_7!V3084</f>
        <v xml:space="preserve"> 1F2</v>
      </c>
      <c r="X443" t="e">
        <f>VLOOKUP(K443,$X$1:Y$30,2,FALSE())</f>
        <v>#N/A</v>
      </c>
      <c r="AB443" s="20">
        <f>MATCH("R",$J444:$J$1000,0)</f>
        <v>31</v>
      </c>
      <c r="AC443" s="20">
        <f>ROW()</f>
        <v>443</v>
      </c>
      <c r="AD443" s="24" t="e">
        <f t="shared" ca="1" si="51"/>
        <v>#N/A</v>
      </c>
      <c r="AE443" t="str">
        <f t="shared" ca="1" si="50"/>
        <v>E</v>
      </c>
    </row>
    <row r="444" spans="1:31">
      <c r="A444"/>
      <c r="J444" s="12" t="str">
        <f>SSN_7!J3085</f>
        <v/>
      </c>
      <c r="K444" s="12" t="str">
        <f>SSN_7!K3085</f>
        <v xml:space="preserve">    </v>
      </c>
      <c r="L444" s="12" t="str">
        <f>SSN_7!L3085</f>
        <v>64.9</v>
      </c>
      <c r="M444" s="12" t="str">
        <f>SSN_7!M3085</f>
        <v>28.8</v>
      </c>
      <c r="N444" s="12" t="str">
        <f>SSN_7!N3085</f>
        <v>60.6</v>
      </c>
      <c r="O444" s="12" t="str">
        <f>SSN_7!O3085</f>
        <v>54.6</v>
      </c>
      <c r="P444" s="12" t="str">
        <f>SSN_7!P3085</f>
        <v>53.8</v>
      </c>
      <c r="Q444" s="12" t="str">
        <f>SSN_7!Q3085</f>
        <v>57.2</v>
      </c>
      <c r="R444" s="12" t="str">
        <f>SSN_7!R3085</f>
        <v>64.5</v>
      </c>
      <c r="S444" s="12" t="str">
        <f>SSN_7!S3085</f>
        <v>64.5</v>
      </c>
      <c r="T444" s="12" t="str">
        <f>SSN_7!T3085</f>
        <v>64.5</v>
      </c>
      <c r="U444" s="12" t="str">
        <f>SSN_7!U3085</f>
        <v>64.5</v>
      </c>
      <c r="V444" s="12" t="str">
        <f>SSN_7!V3085</f>
        <v>64.5</v>
      </c>
      <c r="X444" t="e">
        <f>VLOOKUP(K444,$X$1:Y$30,2,FALSE())</f>
        <v>#N/A</v>
      </c>
      <c r="AB444" s="20">
        <f>MATCH("R",$J445:$J$1000,0)</f>
        <v>30</v>
      </c>
      <c r="AC444" s="20">
        <f>ROW()</f>
        <v>444</v>
      </c>
      <c r="AD444" s="24" t="e">
        <f t="shared" ca="1" si="51"/>
        <v>#N/A</v>
      </c>
      <c r="AE444" t="str">
        <f t="shared" ca="1" si="50"/>
        <v>E</v>
      </c>
    </row>
    <row r="445" spans="1:31">
      <c r="A445"/>
      <c r="J445" s="12" t="str">
        <f>SSN_7!J3086</f>
        <v/>
      </c>
      <c r="K445" s="12" t="str">
        <f>SSN_7!K3086</f>
        <v xml:space="preserve">    </v>
      </c>
      <c r="L445" s="12" t="str">
        <f>SSN_7!L3086</f>
        <v xml:space="preserve"> 2.7</v>
      </c>
      <c r="M445" s="12" t="str">
        <f>SSN_7!M3086</f>
        <v xml:space="preserve"> 1.2</v>
      </c>
      <c r="N445" s="12" t="str">
        <f>SSN_7!N3086</f>
        <v xml:space="preserve"> 2.3</v>
      </c>
      <c r="O445" s="12" t="str">
        <f>SSN_7!O3086</f>
        <v xml:space="preserve"> 1.9</v>
      </c>
      <c r="P445" s="12" t="str">
        <f>SSN_7!P3086</f>
        <v xml:space="preserve"> 1.9</v>
      </c>
      <c r="Q445" s="12" t="str">
        <f>SSN_7!Q3086</f>
        <v xml:space="preserve"> 2.1</v>
      </c>
      <c r="R445" s="12" t="str">
        <f>SSN_7!R3086</f>
        <v xml:space="preserve"> 2.6</v>
      </c>
      <c r="S445" s="12" t="str">
        <f>SSN_7!S3086</f>
        <v xml:space="preserve"> 2.6</v>
      </c>
      <c r="T445" s="12" t="str">
        <f>SSN_7!T3086</f>
        <v xml:space="preserve"> 2.6</v>
      </c>
      <c r="U445" s="12" t="str">
        <f>SSN_7!U3086</f>
        <v xml:space="preserve"> 2.6</v>
      </c>
      <c r="V445" s="12" t="str">
        <f>SSN_7!V3086</f>
        <v xml:space="preserve"> 2.6</v>
      </c>
      <c r="X445" t="e">
        <f>VLOOKUP(K445,$X$1:Y$30,2,FALSE())</f>
        <v>#N/A</v>
      </c>
      <c r="AB445" s="20">
        <f>MATCH("R",$J446:$J$1000,0)</f>
        <v>29</v>
      </c>
      <c r="AC445" s="20">
        <f>ROW()</f>
        <v>445</v>
      </c>
      <c r="AD445" s="24" t="e">
        <f t="shared" ca="1" si="51"/>
        <v>#N/A</v>
      </c>
      <c r="AE445" t="str">
        <f t="shared" ca="1" si="50"/>
        <v>E</v>
      </c>
    </row>
    <row r="446" spans="1:31">
      <c r="A446"/>
      <c r="J446" s="12" t="str">
        <f>SSN_7!J3087</f>
        <v/>
      </c>
      <c r="K446" s="12" t="str">
        <f>SSN_7!K3087</f>
        <v xml:space="preserve">    </v>
      </c>
      <c r="L446" s="12" t="str">
        <f>SSN_7!L3087</f>
        <v xml:space="preserve"> 367</v>
      </c>
      <c r="M446" s="12" t="str">
        <f>SSN_7!M3087</f>
        <v xml:space="preserve">  92</v>
      </c>
      <c r="N446" s="12" t="str">
        <f>SSN_7!N3087</f>
        <v xml:space="preserve"> 303</v>
      </c>
      <c r="O446" s="12" t="str">
        <f>SSN_7!O3087</f>
        <v xml:space="preserve"> 238</v>
      </c>
      <c r="P446" s="12" t="str">
        <f>SSN_7!P3087</f>
        <v xml:space="preserve"> 231</v>
      </c>
      <c r="Q446" s="12" t="str">
        <f>SSN_7!Q3087</f>
        <v xml:space="preserve"> 263</v>
      </c>
      <c r="R446" s="12" t="str">
        <f>SSN_7!R3087</f>
        <v xml:space="preserve"> 361</v>
      </c>
      <c r="S446" s="12" t="str">
        <f>SSN_7!S3087</f>
        <v xml:space="preserve"> 361</v>
      </c>
      <c r="T446" s="12" t="str">
        <f>SSN_7!T3087</f>
        <v xml:space="preserve"> 361</v>
      </c>
      <c r="U446" s="12" t="str">
        <f>SSN_7!U3087</f>
        <v xml:space="preserve"> 361</v>
      </c>
      <c r="V446" s="12" t="str">
        <f>SSN_7!V3087</f>
        <v xml:space="preserve"> 361</v>
      </c>
      <c r="X446" t="e">
        <f>VLOOKUP(K446,$X$1:Y$30,2,FALSE())</f>
        <v>#N/A</v>
      </c>
      <c r="AB446" s="20">
        <f>MATCH("R",$J447:$J$1000,0)</f>
        <v>28</v>
      </c>
      <c r="AC446" s="20">
        <f>ROW()</f>
        <v>446</v>
      </c>
      <c r="AD446" s="24" t="e">
        <f t="shared" ca="1" si="51"/>
        <v>#N/A</v>
      </c>
      <c r="AE446" t="str">
        <f t="shared" ca="1" si="50"/>
        <v>E</v>
      </c>
    </row>
    <row r="447" spans="1:31">
      <c r="A447"/>
      <c r="J447" s="12" t="str">
        <f>SSN_7!J3088</f>
        <v/>
      </c>
      <c r="K447" s="12" t="str">
        <f>SSN_7!K3088</f>
        <v xml:space="preserve">    </v>
      </c>
      <c r="L447" s="12" t="str">
        <f>SSN_7!L3088</f>
        <v>0.50</v>
      </c>
      <c r="M447" s="12" t="str">
        <f>SSN_7!M3088</f>
        <v>1.00</v>
      </c>
      <c r="N447" s="12" t="str">
        <f>SSN_7!N3088</f>
        <v>1.00</v>
      </c>
      <c r="O447" s="12" t="str">
        <f>SSN_7!O3088</f>
        <v>1.00</v>
      </c>
      <c r="P447" s="12" t="str">
        <f>SSN_7!P3088</f>
        <v>1.00</v>
      </c>
      <c r="Q447" s="12" t="str">
        <f>SSN_7!Q3088</f>
        <v>0.98</v>
      </c>
      <c r="R447" s="12" t="str">
        <f>SSN_7!R3088</f>
        <v>0.04</v>
      </c>
      <c r="S447" s="12" t="str">
        <f>SSN_7!S3088</f>
        <v>0.00</v>
      </c>
      <c r="T447" s="12" t="str">
        <f>SSN_7!T3088</f>
        <v>0.00</v>
      </c>
      <c r="U447" s="12" t="str">
        <f>SSN_7!U3088</f>
        <v>0.00</v>
      </c>
      <c r="V447" s="12" t="str">
        <f>SSN_7!V3088</f>
        <v>0.00</v>
      </c>
      <c r="X447" t="e">
        <f>VLOOKUP(K447,$X$1:Y$30,2,FALSE())</f>
        <v>#N/A</v>
      </c>
      <c r="AB447" s="20">
        <f>MATCH("R",$J448:$J$1000,0)</f>
        <v>27</v>
      </c>
      <c r="AC447" s="20">
        <f>ROW()</f>
        <v>447</v>
      </c>
      <c r="AD447" s="24" t="e">
        <f t="shared" ca="1" si="51"/>
        <v>#N/A</v>
      </c>
      <c r="AE447" t="str">
        <f t="shared" ca="1" si="50"/>
        <v>E</v>
      </c>
    </row>
    <row r="448" spans="1:31">
      <c r="A448"/>
      <c r="J448" s="12" t="str">
        <f>SSN_7!J3089</f>
        <v/>
      </c>
      <c r="K448" s="12" t="str">
        <f>SSN_7!K3089</f>
        <v xml:space="preserve">    </v>
      </c>
      <c r="L448" s="12" t="str">
        <f>SSN_7!L3089</f>
        <v xml:space="preserve"> 124</v>
      </c>
      <c r="M448" s="12" t="str">
        <f>SSN_7!M3089</f>
        <v xml:space="preserve"> 144</v>
      </c>
      <c r="N448" s="12" t="str">
        <f>SSN_7!N3089</f>
        <v xml:space="preserve"> 121</v>
      </c>
      <c r="O448" s="12" t="str">
        <f>SSN_7!O3089</f>
        <v xml:space="preserve"> 117</v>
      </c>
      <c r="P448" s="12" t="str">
        <f>SSN_7!P3089</f>
        <v xml:space="preserve"> 116</v>
      </c>
      <c r="Q448" s="12" t="str">
        <f>SSN_7!Q3089</f>
        <v xml:space="preserve"> 116</v>
      </c>
      <c r="R448" s="12" t="str">
        <f>SSN_7!R3089</f>
        <v xml:space="preserve"> 134</v>
      </c>
      <c r="S448" s="12" t="str">
        <f>SSN_7!S3089</f>
        <v xml:space="preserve"> 188</v>
      </c>
      <c r="T448" s="12" t="str">
        <f>SSN_7!T3089</f>
        <v xml:space="preserve"> 189</v>
      </c>
      <c r="U448" s="12" t="str">
        <f>SSN_7!U3089</f>
        <v xml:space="preserve"> 190</v>
      </c>
      <c r="V448" s="12" t="str">
        <f>SSN_7!V3089</f>
        <v xml:space="preserve"> 191</v>
      </c>
      <c r="X448" t="e">
        <f>VLOOKUP(K448,$X$1:Y$30,2,FALSE())</f>
        <v>#N/A</v>
      </c>
      <c r="AB448" s="20">
        <f>MATCH("R",$J449:$J$1000,0)</f>
        <v>26</v>
      </c>
      <c r="AC448" s="20">
        <f>ROW()</f>
        <v>448</v>
      </c>
      <c r="AD448" s="24" t="e">
        <f t="shared" ca="1" si="51"/>
        <v>#N/A</v>
      </c>
      <c r="AE448" t="str">
        <f t="shared" ca="1" si="50"/>
        <v>E</v>
      </c>
    </row>
    <row r="449" spans="1:31">
      <c r="A449"/>
      <c r="J449" s="12" t="str">
        <f>SSN_7!J3090</f>
        <v/>
      </c>
      <c r="K449" s="12" t="str">
        <f>SSN_7!K3090</f>
        <v xml:space="preserve">    </v>
      </c>
      <c r="L449" s="12" t="str">
        <f>SSN_7!L3090</f>
        <v xml:space="preserve">  22</v>
      </c>
      <c r="M449" s="12" t="str">
        <f>SSN_7!M3090</f>
        <v xml:space="preserve"> -12</v>
      </c>
      <c r="N449" s="12" t="str">
        <f>SSN_7!N3090</f>
        <v xml:space="preserve">  15</v>
      </c>
      <c r="O449" s="12" t="str">
        <f>SSN_7!O3090</f>
        <v xml:space="preserve">  22</v>
      </c>
      <c r="P449" s="12" t="str">
        <f>SSN_7!P3090</f>
        <v xml:space="preserve">  26</v>
      </c>
      <c r="Q449" s="12" t="str">
        <f>SSN_7!Q3090</f>
        <v xml:space="preserve">  28</v>
      </c>
      <c r="R449" s="12" t="str">
        <f>SSN_7!R3090</f>
        <v xml:space="preserve">  13</v>
      </c>
      <c r="S449" s="12" t="str">
        <f>SSN_7!S3090</f>
        <v xml:space="preserve"> -38</v>
      </c>
      <c r="T449" s="12" t="str">
        <f>SSN_7!T3090</f>
        <v xml:space="preserve"> -38</v>
      </c>
      <c r="U449" s="12" t="str">
        <f>SSN_7!U3090</f>
        <v xml:space="preserve"> -37</v>
      </c>
      <c r="V449" s="12" t="str">
        <f>SSN_7!V3090</f>
        <v xml:space="preserve"> -37</v>
      </c>
      <c r="X449" t="e">
        <f>VLOOKUP(K449,$X$1:Y$30,2,FALSE())</f>
        <v>#N/A</v>
      </c>
      <c r="AB449" s="20">
        <f>MATCH("R",$J450:$J$1000,0)</f>
        <v>25</v>
      </c>
      <c r="AC449" s="20">
        <f>ROW()</f>
        <v>449</v>
      </c>
      <c r="AD449" s="24" t="e">
        <f t="shared" ca="1" si="51"/>
        <v>#N/A</v>
      </c>
      <c r="AE449" t="str">
        <f t="shared" ca="1" si="50"/>
        <v>E</v>
      </c>
    </row>
    <row r="450" spans="1:31">
      <c r="A450"/>
      <c r="J450" s="12" t="str">
        <f>SSN_7!J3091</f>
        <v/>
      </c>
      <c r="K450" s="12" t="str">
        <f>SSN_7!K3091</f>
        <v xml:space="preserve">    </v>
      </c>
      <c r="L450" s="12" t="str">
        <f>SSN_7!L3091</f>
        <v>-104</v>
      </c>
      <c r="M450" s="12" t="str">
        <f>SSN_7!M3091</f>
        <v>-124</v>
      </c>
      <c r="N450" s="12" t="str">
        <f>SSN_7!N3091</f>
        <v>-101</v>
      </c>
      <c r="O450" s="12" t="str">
        <f>SSN_7!O3091</f>
        <v xml:space="preserve"> -97</v>
      </c>
      <c r="P450" s="12" t="str">
        <f>SSN_7!P3091</f>
        <v xml:space="preserve"> -96</v>
      </c>
      <c r="Q450" s="12" t="str">
        <f>SSN_7!Q3091</f>
        <v xml:space="preserve"> -96</v>
      </c>
      <c r="R450" s="12" t="str">
        <f>SSN_7!R3091</f>
        <v>-114</v>
      </c>
      <c r="S450" s="12" t="str">
        <f>SSN_7!S3091</f>
        <v>-168</v>
      </c>
      <c r="T450" s="12" t="str">
        <f>SSN_7!T3091</f>
        <v>-169</v>
      </c>
      <c r="U450" s="12" t="str">
        <f>SSN_7!U3091</f>
        <v>-170</v>
      </c>
      <c r="V450" s="12" t="str">
        <f>SSN_7!V3091</f>
        <v>-171</v>
      </c>
      <c r="X450" t="e">
        <f>VLOOKUP(K450,$X$1:Y$30,2,FALSE())</f>
        <v>#N/A</v>
      </c>
      <c r="AB450" s="20">
        <f>MATCH("R",$J451:$J$1000,0)</f>
        <v>24</v>
      </c>
      <c r="AC450" s="20">
        <f>ROW()</f>
        <v>450</v>
      </c>
      <c r="AD450" s="24" t="e">
        <f t="shared" ca="1" si="51"/>
        <v>#N/A</v>
      </c>
      <c r="AE450" t="str">
        <f t="shared" ref="AE450:AE513" ca="1" si="52">IF(ISERROR(AD450),"E","OK")</f>
        <v>E</v>
      </c>
    </row>
    <row r="451" spans="1:31">
      <c r="A451"/>
      <c r="J451" s="12" t="str">
        <f>SSN_7!J3092</f>
        <v/>
      </c>
      <c r="K451" s="12" t="str">
        <f>SSN_7!K3092</f>
        <v xml:space="preserve">    </v>
      </c>
      <c r="L451" s="12" t="str">
        <f>SSN_7!L3092</f>
        <v>-161</v>
      </c>
      <c r="M451" s="12" t="str">
        <f>SSN_7!M3092</f>
        <v>-140</v>
      </c>
      <c r="N451" s="12" t="str">
        <f>SSN_7!N3092</f>
        <v>-148</v>
      </c>
      <c r="O451" s="12" t="str">
        <f>SSN_7!O3092</f>
        <v>-152</v>
      </c>
      <c r="P451" s="12" t="str">
        <f>SSN_7!P3092</f>
        <v>-156</v>
      </c>
      <c r="Q451" s="12" t="str">
        <f>SSN_7!Q3092</f>
        <v>-159</v>
      </c>
      <c r="R451" s="12" t="str">
        <f>SSN_7!R3092</f>
        <v>-163</v>
      </c>
      <c r="S451" s="12" t="str">
        <f>SSN_7!S3092</f>
        <v>-166</v>
      </c>
      <c r="T451" s="12" t="str">
        <f>SSN_7!T3092</f>
        <v>-169</v>
      </c>
      <c r="U451" s="12" t="str">
        <f>SSN_7!U3092</f>
        <v>-170</v>
      </c>
      <c r="V451" s="12" t="str">
        <f>SSN_7!V3092</f>
        <v>-172</v>
      </c>
      <c r="X451" t="e">
        <f>VLOOKUP(K451,$X$1:Y$30,2,FALSE())</f>
        <v>#N/A</v>
      </c>
      <c r="AB451" s="20">
        <f>MATCH("R",$J452:$J$1000,0)</f>
        <v>23</v>
      </c>
      <c r="AC451" s="20">
        <f>ROW()</f>
        <v>451</v>
      </c>
      <c r="AD451" s="24" t="e">
        <f t="shared" ref="AD451:AD514" ca="1" si="53">IF(VALUE(INDIRECT(ADDRESS(AD450,AA$1+1,1,TRUE())))=1,AD450+1,VALUE(INDIRECT(ADDRESS(AD450,AA$1+2,1,TRUE())))+VALUE((INDIRECT(ADDRESS(AD450,AA$1+1,1,TRUE())))))</f>
        <v>#N/A</v>
      </c>
      <c r="AE451" t="str">
        <f t="shared" ca="1" si="52"/>
        <v>E</v>
      </c>
    </row>
    <row r="452" spans="1:31">
      <c r="A452"/>
      <c r="J452" s="12" t="str">
        <f>SSN_7!J3093</f>
        <v/>
      </c>
      <c r="K452" s="12" t="str">
        <f>SSN_7!K3093</f>
        <v xml:space="preserve">    </v>
      </c>
      <c r="L452" s="12" t="str">
        <f>SSN_7!L3093</f>
        <v xml:space="preserve">  58</v>
      </c>
      <c r="M452" s="12" t="str">
        <f>SSN_7!M3093</f>
        <v xml:space="preserve">  16</v>
      </c>
      <c r="N452" s="12" t="str">
        <f>SSN_7!N3093</f>
        <v xml:space="preserve">  47</v>
      </c>
      <c r="O452" s="12" t="str">
        <f>SSN_7!O3093</f>
        <v xml:space="preserve">  55</v>
      </c>
      <c r="P452" s="12" t="str">
        <f>SSN_7!P3093</f>
        <v xml:space="preserve">  60</v>
      </c>
      <c r="Q452" s="12" t="str">
        <f>SSN_7!Q3093</f>
        <v xml:space="preserve">  63</v>
      </c>
      <c r="R452" s="12" t="str">
        <f>SSN_7!R3093</f>
        <v xml:space="preserve">  49</v>
      </c>
      <c r="S452" s="12" t="str">
        <f>SSN_7!S3093</f>
        <v xml:space="preserve">  -1</v>
      </c>
      <c r="T452" s="12" t="str">
        <f>SSN_7!T3093</f>
        <v xml:space="preserve">   0</v>
      </c>
      <c r="U452" s="12" t="str">
        <f>SSN_7!U3093</f>
        <v xml:space="preserve">   1</v>
      </c>
      <c r="V452" s="12" t="str">
        <f>SSN_7!V3093</f>
        <v xml:space="preserve">   1</v>
      </c>
      <c r="X452" t="e">
        <f>VLOOKUP(K452,$X$1:Y$30,2,FALSE())</f>
        <v>#N/A</v>
      </c>
      <c r="AB452" s="20">
        <f>MATCH("R",$J453:$J$1000,0)</f>
        <v>22</v>
      </c>
      <c r="AC452" s="20">
        <f>ROW()</f>
        <v>452</v>
      </c>
      <c r="AD452" s="24" t="e">
        <f t="shared" ca="1" si="53"/>
        <v>#N/A</v>
      </c>
      <c r="AE452" t="str">
        <f t="shared" ca="1" si="52"/>
        <v>E</v>
      </c>
    </row>
    <row r="453" spans="1:31">
      <c r="A453"/>
      <c r="J453" s="12" t="str">
        <f>SSN_7!J3094</f>
        <v/>
      </c>
      <c r="K453" s="12" t="str">
        <f>SSN_7!K3094</f>
        <v xml:space="preserve">    </v>
      </c>
      <c r="L453" s="12" t="str">
        <f>SSN_7!L3094</f>
        <v xml:space="preserve">  31</v>
      </c>
      <c r="M453" s="12" t="str">
        <f>SSN_7!M3094</f>
        <v xml:space="preserve">  69</v>
      </c>
      <c r="N453" s="12" t="str">
        <f>SSN_7!N3094</f>
        <v xml:space="preserve">  37</v>
      </c>
      <c r="O453" s="12" t="str">
        <f>SSN_7!O3094</f>
        <v xml:space="preserve">  29</v>
      </c>
      <c r="P453" s="12" t="str">
        <f>SSN_7!P3094</f>
        <v xml:space="preserve">  25</v>
      </c>
      <c r="Q453" s="12" t="str">
        <f>SSN_7!Q3094</f>
        <v xml:space="preserve">  21</v>
      </c>
      <c r="R453" s="12" t="str">
        <f>SSN_7!R3094</f>
        <v xml:space="preserve">  46</v>
      </c>
      <c r="S453" s="12" t="str">
        <f>SSN_7!S3094</f>
        <v xml:space="preserve">  85</v>
      </c>
      <c r="T453" s="12" t="str">
        <f>SSN_7!T3094</f>
        <v xml:space="preserve">  84</v>
      </c>
      <c r="U453" s="12" t="str">
        <f>SSN_7!U3094</f>
        <v xml:space="preserve">  84</v>
      </c>
      <c r="V453" s="12" t="str">
        <f>SSN_7!V3094</f>
        <v xml:space="preserve">  83</v>
      </c>
      <c r="X453" t="e">
        <f>VLOOKUP(K453,$X$1:Y$30,2,FALSE())</f>
        <v>#N/A</v>
      </c>
      <c r="AB453" s="20">
        <f>MATCH("R",$J454:$J$1000,0)</f>
        <v>21</v>
      </c>
      <c r="AC453" s="20">
        <f>ROW()</f>
        <v>453</v>
      </c>
      <c r="AD453" s="24" t="e">
        <f t="shared" ca="1" si="53"/>
        <v>#N/A</v>
      </c>
      <c r="AE453" t="str">
        <f t="shared" ca="1" si="52"/>
        <v>E</v>
      </c>
    </row>
    <row r="454" spans="1:31">
      <c r="A454"/>
      <c r="J454" s="12" t="str">
        <f>SSN_7!J3095</f>
        <v/>
      </c>
      <c r="K454" s="12" t="str">
        <f>SSN_7!K3095</f>
        <v xml:space="preserve">    </v>
      </c>
      <c r="L454" s="12" t="str">
        <f>SSN_7!L3095</f>
        <v>0.02</v>
      </c>
      <c r="M454" s="12" t="str">
        <f>SSN_7!M3095</f>
        <v>0.00</v>
      </c>
      <c r="N454" s="12" t="str">
        <f>SSN_7!N3095</f>
        <v>0.00</v>
      </c>
      <c r="O454" s="12" t="str">
        <f>SSN_7!O3095</f>
        <v>0.00</v>
      </c>
      <c r="P454" s="12" t="str">
        <f>SSN_7!P3095</f>
        <v>0.01</v>
      </c>
      <c r="Q454" s="12" t="str">
        <f>SSN_7!Q3095</f>
        <v>0.05</v>
      </c>
      <c r="R454" s="12" t="str">
        <f>SSN_7!R3095</f>
        <v>0.03</v>
      </c>
      <c r="S454" s="12" t="str">
        <f>SSN_7!S3095</f>
        <v>0.00</v>
      </c>
      <c r="T454" s="12" t="str">
        <f>SSN_7!T3095</f>
        <v>0.00</v>
      </c>
      <c r="U454" s="12" t="str">
        <f>SSN_7!U3095</f>
        <v>0.00</v>
      </c>
      <c r="V454" s="12" t="str">
        <f>SSN_7!V3095</f>
        <v>0.00</v>
      </c>
      <c r="X454" t="e">
        <f>VLOOKUP(K454,$X$1:Y$30,2,FALSE())</f>
        <v>#N/A</v>
      </c>
      <c r="AB454" s="20">
        <f>MATCH("R",$J455:$J$1000,0)</f>
        <v>20</v>
      </c>
      <c r="AC454" s="20">
        <f>ROW()</f>
        <v>454</v>
      </c>
      <c r="AD454" s="24" t="e">
        <f t="shared" ca="1" si="53"/>
        <v>#N/A</v>
      </c>
      <c r="AE454" t="str">
        <f t="shared" ca="1" si="52"/>
        <v>E</v>
      </c>
    </row>
    <row r="455" spans="1:31">
      <c r="A455"/>
      <c r="J455" s="12" t="str">
        <f>SSN_7!J3096</f>
        <v/>
      </c>
      <c r="K455" s="12" t="str">
        <f>SSN_7!K3096</f>
        <v xml:space="preserve">    </v>
      </c>
      <c r="L455" s="12" t="str">
        <f>SSN_7!L3096</f>
        <v>0.00</v>
      </c>
      <c r="M455" s="12" t="str">
        <f>SSN_7!M3096</f>
        <v>0.00</v>
      </c>
      <c r="N455" s="12" t="str">
        <f>SSN_7!N3096</f>
        <v>0.00</v>
      </c>
      <c r="O455" s="12" t="str">
        <f>SSN_7!O3096</f>
        <v>0.00</v>
      </c>
      <c r="P455" s="12" t="str">
        <f>SSN_7!P3096</f>
        <v>0.00</v>
      </c>
      <c r="Q455" s="12" t="str">
        <f>SSN_7!Q3096</f>
        <v>0.00</v>
      </c>
      <c r="R455" s="12" t="str">
        <f>SSN_7!R3096</f>
        <v>0.00</v>
      </c>
      <c r="S455" s="12" t="str">
        <f>SSN_7!S3096</f>
        <v>0.00</v>
      </c>
      <c r="T455" s="12" t="str">
        <f>SSN_7!T3096</f>
        <v>0.00</v>
      </c>
      <c r="U455" s="12" t="str">
        <f>SSN_7!U3096</f>
        <v>0.00</v>
      </c>
      <c r="V455" s="12" t="str">
        <f>SSN_7!V3096</f>
        <v>0.00</v>
      </c>
      <c r="X455" t="e">
        <f>VLOOKUP(K455,$X$1:Y$30,2,FALSE())</f>
        <v>#N/A</v>
      </c>
      <c r="AB455" s="20">
        <f>MATCH("R",$J456:$J$1000,0)</f>
        <v>19</v>
      </c>
      <c r="AC455" s="20">
        <f>ROW()</f>
        <v>455</v>
      </c>
      <c r="AD455" s="24" t="e">
        <f t="shared" ca="1" si="53"/>
        <v>#N/A</v>
      </c>
      <c r="AE455" t="str">
        <f t="shared" ca="1" si="52"/>
        <v>E</v>
      </c>
    </row>
    <row r="456" spans="1:31">
      <c r="A456"/>
      <c r="J456" s="12" t="str">
        <f>SSN_7!J3097</f>
        <v/>
      </c>
      <c r="K456" s="12" t="str">
        <f>SSN_7!K3097</f>
        <v xml:space="preserve">    </v>
      </c>
      <c r="L456" s="12" t="str">
        <f>SSN_7!L3097</f>
        <v>0.06</v>
      </c>
      <c r="M456" s="12" t="str">
        <f>SSN_7!M3097</f>
        <v>0.00</v>
      </c>
      <c r="N456" s="12" t="str">
        <f>SSN_7!N3097</f>
        <v>0.02</v>
      </c>
      <c r="O456" s="12" t="str">
        <f>SSN_7!O3097</f>
        <v>0.05</v>
      </c>
      <c r="P456" s="12" t="str">
        <f>SSN_7!P3097</f>
        <v>0.08</v>
      </c>
      <c r="Q456" s="12" t="str">
        <f>SSN_7!Q3097</f>
        <v>0.12</v>
      </c>
      <c r="R456" s="12" t="str">
        <f>SSN_7!R3097</f>
        <v>0.05</v>
      </c>
      <c r="S456" s="12" t="str">
        <f>SSN_7!S3097</f>
        <v>0.00</v>
      </c>
      <c r="T456" s="12" t="str">
        <f>SSN_7!T3097</f>
        <v>0.00</v>
      </c>
      <c r="U456" s="12" t="str">
        <f>SSN_7!U3097</f>
        <v>0.00</v>
      </c>
      <c r="V456" s="12" t="str">
        <f>SSN_7!V3097</f>
        <v>0.00</v>
      </c>
      <c r="X456" t="e">
        <f>VLOOKUP(K456,$X$1:Y$30,2,FALSE())</f>
        <v>#N/A</v>
      </c>
      <c r="AB456" s="20">
        <f>MATCH("R",$J457:$J$1000,0)</f>
        <v>18</v>
      </c>
      <c r="AC456" s="20">
        <f>ROW()</f>
        <v>456</v>
      </c>
      <c r="AD456" s="24" t="e">
        <f t="shared" ca="1" si="53"/>
        <v>#N/A</v>
      </c>
      <c r="AE456" t="str">
        <f t="shared" ca="1" si="52"/>
        <v>E</v>
      </c>
    </row>
    <row r="457" spans="1:31">
      <c r="A457"/>
      <c r="J457" s="12" t="str">
        <f>SSN_7!J3098</f>
        <v/>
      </c>
      <c r="K457" s="12" t="str">
        <f>SSN_7!K3098</f>
        <v xml:space="preserve">    </v>
      </c>
      <c r="L457" s="12" t="str">
        <f>SSN_7!L3098</f>
        <v>12.7</v>
      </c>
      <c r="M457" s="12" t="str">
        <f>SSN_7!M3098</f>
        <v xml:space="preserve"> 5.8</v>
      </c>
      <c r="N457" s="12" t="str">
        <f>SSN_7!N3098</f>
        <v xml:space="preserve"> 6.6</v>
      </c>
      <c r="O457" s="12" t="str">
        <f>SSN_7!O3098</f>
        <v xml:space="preserve"> 6.0</v>
      </c>
      <c r="P457" s="12" t="str">
        <f>SSN_7!P3098</f>
        <v xml:space="preserve"> 5.8</v>
      </c>
      <c r="Q457" s="12" t="str">
        <f>SSN_7!Q3098</f>
        <v xml:space="preserve"> 6.3</v>
      </c>
      <c r="R457" s="12" t="str">
        <f>SSN_7!R3098</f>
        <v>20.1</v>
      </c>
      <c r="S457" s="12" t="str">
        <f>SSN_7!S3098</f>
        <v xml:space="preserve"> 5.8</v>
      </c>
      <c r="T457" s="12" t="str">
        <f>SSN_7!T3098</f>
        <v xml:space="preserve"> 5.8</v>
      </c>
      <c r="U457" s="12" t="str">
        <f>SSN_7!U3098</f>
        <v xml:space="preserve"> 5.8</v>
      </c>
      <c r="V457" s="12" t="str">
        <f>SSN_7!V3098</f>
        <v xml:space="preserve"> 5.8</v>
      </c>
      <c r="X457" t="e">
        <f>VLOOKUP(K457,$X$1:Y$30,2,FALSE())</f>
        <v>#N/A</v>
      </c>
      <c r="AB457" s="20">
        <f>MATCH("R",$J458:$J$1000,0)</f>
        <v>17</v>
      </c>
      <c r="AC457" s="20">
        <f>ROW()</f>
        <v>457</v>
      </c>
      <c r="AD457" s="24" t="e">
        <f t="shared" ca="1" si="53"/>
        <v>#N/A</v>
      </c>
      <c r="AE457" t="str">
        <f t="shared" ca="1" si="52"/>
        <v>E</v>
      </c>
    </row>
    <row r="458" spans="1:31">
      <c r="A458"/>
      <c r="J458" s="12" t="str">
        <f>SSN_7!J3099</f>
        <v/>
      </c>
      <c r="K458" s="12" t="str">
        <f>SSN_7!K3099</f>
        <v xml:space="preserve">    </v>
      </c>
      <c r="L458" s="12" t="str">
        <f>SSN_7!L3099</f>
        <v xml:space="preserve"> 7.7</v>
      </c>
      <c r="M458" s="12" t="str">
        <f>SSN_7!M3099</f>
        <v xml:space="preserve"> 4.7</v>
      </c>
      <c r="N458" s="12" t="str">
        <f>SSN_7!N3099</f>
        <v xml:space="preserve"> 5.9</v>
      </c>
      <c r="O458" s="12" t="str">
        <f>SSN_7!O3099</f>
        <v xml:space="preserve"> 5.3</v>
      </c>
      <c r="P458" s="12" t="str">
        <f>SSN_7!P3099</f>
        <v xml:space="preserve"> 4.7</v>
      </c>
      <c r="Q458" s="12" t="str">
        <f>SSN_7!Q3099</f>
        <v xml:space="preserve"> 4.8</v>
      </c>
      <c r="R458" s="12" t="str">
        <f>SSN_7!R3099</f>
        <v>14.6</v>
      </c>
      <c r="S458" s="12" t="str">
        <f>SSN_7!S3099</f>
        <v>21.5</v>
      </c>
      <c r="T458" s="12" t="str">
        <f>SSN_7!T3099</f>
        <v xml:space="preserve"> 4.7</v>
      </c>
      <c r="U458" s="12" t="str">
        <f>SSN_7!U3099</f>
        <v xml:space="preserve"> 4.7</v>
      </c>
      <c r="V458" s="12" t="str">
        <f>SSN_7!V3099</f>
        <v xml:space="preserve"> 4.7</v>
      </c>
      <c r="X458" t="e">
        <f>VLOOKUP(K458,$X$1:Y$30,2,FALSE())</f>
        <v>#N/A</v>
      </c>
      <c r="AB458" s="20">
        <f>MATCH("R",$J459:$J$1000,0)</f>
        <v>16</v>
      </c>
      <c r="AC458" s="20">
        <f>ROW()</f>
        <v>458</v>
      </c>
      <c r="AD458" s="24" t="e">
        <f t="shared" ca="1" si="53"/>
        <v>#N/A</v>
      </c>
      <c r="AE458" t="str">
        <f t="shared" ca="1" si="52"/>
        <v>E</v>
      </c>
    </row>
    <row r="459" spans="1:31">
      <c r="A459"/>
      <c r="J459" s="12" t="str">
        <f>SSN_7!J3100</f>
        <v/>
      </c>
      <c r="K459" s="12" t="str">
        <f>SSN_7!K3100</f>
        <v xml:space="preserve">    </v>
      </c>
      <c r="L459" s="12" t="str">
        <f>SSN_7!L3100</f>
        <v>15.9</v>
      </c>
      <c r="M459" s="12" t="str">
        <f>SSN_7!M3100</f>
        <v>11.3</v>
      </c>
      <c r="N459" s="12" t="str">
        <f>SSN_7!N3100</f>
        <v>11.7</v>
      </c>
      <c r="O459" s="12" t="str">
        <f>SSN_7!O3100</f>
        <v>11.4</v>
      </c>
      <c r="P459" s="12" t="str">
        <f>SSN_7!P3100</f>
        <v>11.3</v>
      </c>
      <c r="Q459" s="12" t="str">
        <f>SSN_7!Q3100</f>
        <v>11.4</v>
      </c>
      <c r="R459" s="12" t="str">
        <f>SSN_7!R3100</f>
        <v>22.2</v>
      </c>
      <c r="S459" s="12" t="str">
        <f>SSN_7!S3100</f>
        <v>11.2</v>
      </c>
      <c r="T459" s="12" t="str">
        <f>SSN_7!T3100</f>
        <v>11.3</v>
      </c>
      <c r="U459" s="12" t="str">
        <f>SSN_7!U3100</f>
        <v>11.3</v>
      </c>
      <c r="V459" s="12" t="str">
        <f>SSN_7!V3100</f>
        <v>11.3</v>
      </c>
      <c r="X459" t="e">
        <f>VLOOKUP(K459,$X$1:Y$30,2,FALSE())</f>
        <v>#N/A</v>
      </c>
      <c r="AB459" s="20">
        <f>MATCH("R",$J460:$J$1000,0)</f>
        <v>15</v>
      </c>
      <c r="AC459" s="20">
        <f>ROW()</f>
        <v>459</v>
      </c>
      <c r="AD459" s="24" t="e">
        <f t="shared" ca="1" si="53"/>
        <v>#N/A</v>
      </c>
      <c r="AE459" t="str">
        <f t="shared" ca="1" si="52"/>
        <v>E</v>
      </c>
    </row>
    <row r="460" spans="1:31">
      <c r="A460"/>
      <c r="J460" s="12" t="str">
        <f>SSN_7!J3101</f>
        <v/>
      </c>
      <c r="K460" s="12" t="str">
        <f>SSN_7!K3101</f>
        <v xml:space="preserve">    </v>
      </c>
      <c r="L460" s="12" t="str">
        <f>SSN_7!L3101</f>
        <v xml:space="preserve"> 9.5</v>
      </c>
      <c r="M460" s="12" t="str">
        <f>SSN_7!M3101</f>
        <v xml:space="preserve"> 7.6</v>
      </c>
      <c r="N460" s="12" t="str">
        <f>SSN_7!N3101</f>
        <v xml:space="preserve"> 8.4</v>
      </c>
      <c r="O460" s="12" t="str">
        <f>SSN_7!O3101</f>
        <v xml:space="preserve"> 8.0</v>
      </c>
      <c r="P460" s="12" t="str">
        <f>SSN_7!P3101</f>
        <v xml:space="preserve"> 7.6</v>
      </c>
      <c r="Q460" s="12" t="str">
        <f>SSN_7!Q3101</f>
        <v xml:space="preserve"> 7.4</v>
      </c>
      <c r="R460" s="12" t="str">
        <f>SSN_7!R3101</f>
        <v>15.6</v>
      </c>
      <c r="S460" s="12" t="str">
        <f>SSN_7!S3101</f>
        <v>22.3</v>
      </c>
      <c r="T460" s="12" t="str">
        <f>SSN_7!T3101</f>
        <v xml:space="preserve"> 7.6</v>
      </c>
      <c r="U460" s="12" t="str">
        <f>SSN_7!U3101</f>
        <v xml:space="preserve"> 7.6</v>
      </c>
      <c r="V460" s="12" t="str">
        <f>SSN_7!V3101</f>
        <v xml:space="preserve"> 7.6</v>
      </c>
      <c r="X460" t="e">
        <f>VLOOKUP(K460,$X$1:Y$30,2,FALSE())</f>
        <v>#N/A</v>
      </c>
      <c r="AB460" s="20">
        <f>MATCH("R",$J461:$J$1000,0)</f>
        <v>14</v>
      </c>
      <c r="AC460" s="20">
        <f>ROW()</f>
        <v>460</v>
      </c>
      <c r="AD460" s="24" t="e">
        <f t="shared" ca="1" si="53"/>
        <v>#N/A</v>
      </c>
      <c r="AE460" t="str">
        <f t="shared" ca="1" si="52"/>
        <v>E</v>
      </c>
    </row>
    <row r="461" spans="1:31">
      <c r="A461"/>
      <c r="J461" s="12" t="str">
        <f>SSN_7!J3102</f>
        <v/>
      </c>
      <c r="K461" s="12" t="str">
        <f>SSN_7!K3102</f>
        <v xml:space="preserve">    </v>
      </c>
      <c r="L461" s="12" t="str">
        <f>SSN_7!L3102</f>
        <v xml:space="preserve"> 3.1</v>
      </c>
      <c r="M461" s="12" t="str">
        <f>SSN_7!M3102</f>
        <v xml:space="preserve"> 0.2</v>
      </c>
      <c r="N461" s="12" t="str">
        <f>SSN_7!N3102</f>
        <v xml:space="preserve"> 3.8</v>
      </c>
      <c r="O461" s="12" t="str">
        <f>SSN_7!O3102</f>
        <v xml:space="preserve"> 3.3</v>
      </c>
      <c r="P461" s="12" t="str">
        <f>SSN_7!P3102</f>
        <v xml:space="preserve"> 3.0</v>
      </c>
      <c r="Q461" s="12" t="str">
        <f>SSN_7!Q3102</f>
        <v xml:space="preserve"> 2.9</v>
      </c>
      <c r="R461" s="12" t="str">
        <f>SSN_7!R3102</f>
        <v xml:space="preserve"> 3.0</v>
      </c>
      <c r="S461" s="12" t="str">
        <f>SSN_7!S3102</f>
        <v xml:space="preserve"> 2.9</v>
      </c>
      <c r="T461" s="12" t="str">
        <f>SSN_7!T3102</f>
        <v xml:space="preserve"> 2.8</v>
      </c>
      <c r="U461" s="12" t="str">
        <f>SSN_7!U3102</f>
        <v xml:space="preserve"> 2.8</v>
      </c>
      <c r="V461" s="12" t="str">
        <f>SSN_7!V3102</f>
        <v xml:space="preserve"> 2.7</v>
      </c>
      <c r="X461" t="e">
        <f>VLOOKUP(K461,$X$1:Y$30,2,FALSE())</f>
        <v>#N/A</v>
      </c>
      <c r="AB461" s="20">
        <f>MATCH("R",$J462:$J$1000,0)</f>
        <v>13</v>
      </c>
      <c r="AC461" s="20">
        <f>ROW()</f>
        <v>461</v>
      </c>
      <c r="AD461" s="24" t="e">
        <f t="shared" ca="1" si="53"/>
        <v>#N/A</v>
      </c>
      <c r="AE461" t="str">
        <f t="shared" ca="1" si="52"/>
        <v>E</v>
      </c>
    </row>
    <row r="462" spans="1:31">
      <c r="A462"/>
      <c r="J462" s="12" t="str">
        <f>SSN_7!J3103</f>
        <v/>
      </c>
      <c r="K462" s="12" t="str">
        <f>SSN_7!K3103</f>
        <v xml:space="preserve">    </v>
      </c>
      <c r="L462" s="12" t="str">
        <f>SSN_7!L3103</f>
        <v xml:space="preserve"> 3.1</v>
      </c>
      <c r="M462" s="12" t="str">
        <f>SSN_7!M3103</f>
        <v xml:space="preserve"> 0.3</v>
      </c>
      <c r="N462" s="12" t="str">
        <f>SSN_7!N3103</f>
        <v xml:space="preserve"> 3.8</v>
      </c>
      <c r="O462" s="12" t="str">
        <f>SSN_7!O3103</f>
        <v xml:space="preserve"> 3.3</v>
      </c>
      <c r="P462" s="12" t="str">
        <f>SSN_7!P3103</f>
        <v xml:space="preserve"> 3.0</v>
      </c>
      <c r="Q462" s="12" t="str">
        <f>SSN_7!Q3103</f>
        <v xml:space="preserve"> 2.9</v>
      </c>
      <c r="R462" s="12" t="str">
        <f>SSN_7!R3103</f>
        <v xml:space="preserve"> 3.0</v>
      </c>
      <c r="S462" s="12" t="str">
        <f>SSN_7!S3103</f>
        <v xml:space="preserve"> 2.9</v>
      </c>
      <c r="T462" s="12" t="str">
        <f>SSN_7!T3103</f>
        <v xml:space="preserve"> 2.8</v>
      </c>
      <c r="U462" s="12" t="str">
        <f>SSN_7!U3103</f>
        <v xml:space="preserve"> 2.8</v>
      </c>
      <c r="V462" s="12" t="str">
        <f>SSN_7!V3103</f>
        <v xml:space="preserve"> 2.7</v>
      </c>
      <c r="X462" t="e">
        <f>VLOOKUP(K462,$X$1:Y$30,2,FALSE())</f>
        <v>#N/A</v>
      </c>
      <c r="AB462" s="20">
        <f>MATCH("R",$J463:$J$1000,0)</f>
        <v>12</v>
      </c>
      <c r="AC462" s="20">
        <f>ROW()</f>
        <v>462</v>
      </c>
      <c r="AD462" s="24" t="e">
        <f t="shared" ca="1" si="53"/>
        <v>#N/A</v>
      </c>
      <c r="AE462" t="str">
        <f t="shared" ca="1" si="52"/>
        <v>E</v>
      </c>
    </row>
    <row r="463" spans="1:31">
      <c r="A463"/>
      <c r="J463" s="12" t="str">
        <f>SSN_7!J3104</f>
        <v/>
      </c>
      <c r="K463" s="12" t="str">
        <f>SSN_7!K3104</f>
        <v xml:space="preserve">    </v>
      </c>
      <c r="L463" s="12" t="str">
        <f>SSN_7!L3104</f>
        <v xml:space="preserve">  42</v>
      </c>
      <c r="M463" s="12" t="str">
        <f>SSN_7!M3104</f>
        <v xml:space="preserve">   4</v>
      </c>
      <c r="N463" s="12" t="str">
        <f>SSN_7!N3104</f>
        <v xml:space="preserve">  36</v>
      </c>
      <c r="O463" s="12" t="str">
        <f>SSN_7!O3104</f>
        <v xml:space="preserve">  44</v>
      </c>
      <c r="P463" s="12" t="str">
        <f>SSN_7!P3104</f>
        <v xml:space="preserve">  48</v>
      </c>
      <c r="Q463" s="12" t="str">
        <f>SSN_7!Q3104</f>
        <v xml:space="preserve">  52</v>
      </c>
      <c r="R463" s="12" t="str">
        <f>SSN_7!R3104</f>
        <v xml:space="preserve">  27</v>
      </c>
      <c r="S463" s="12" t="str">
        <f>SSN_7!S3104</f>
        <v xml:space="preserve"> -12</v>
      </c>
      <c r="T463" s="12" t="str">
        <f>SSN_7!T3104</f>
        <v xml:space="preserve"> -11</v>
      </c>
      <c r="U463" s="12" t="str">
        <f>SSN_7!U3104</f>
        <v xml:space="preserve"> -11</v>
      </c>
      <c r="V463" s="12" t="str">
        <f>SSN_7!V3104</f>
        <v xml:space="preserve"> -10</v>
      </c>
      <c r="X463" t="e">
        <f>VLOOKUP(K463,$X$1:Y$30,2,FALSE())</f>
        <v>#N/A</v>
      </c>
      <c r="AB463" s="20">
        <f>MATCH("R",$J464:$J$1000,0)</f>
        <v>11</v>
      </c>
      <c r="AC463" s="20">
        <f>ROW()</f>
        <v>463</v>
      </c>
      <c r="AD463" s="24" t="e">
        <f t="shared" ca="1" si="53"/>
        <v>#N/A</v>
      </c>
      <c r="AE463" t="str">
        <f t="shared" ca="1" si="52"/>
        <v>E</v>
      </c>
    </row>
    <row r="464" spans="1:31">
      <c r="A464"/>
      <c r="J464" s="12" t="str">
        <f>SSN_7!J3105</f>
        <v/>
      </c>
      <c r="K464" s="12" t="str">
        <f>SSN_7!K3105</f>
        <v xml:space="preserve">    </v>
      </c>
      <c r="L464" s="12" t="str">
        <f>SSN_7!L3105</f>
        <v xml:space="preserve">RSI </v>
      </c>
      <c r="M464" s="12" t="str">
        <f>SSN_7!M3105</f>
        <v>oeff</v>
      </c>
      <c r="N464" s="12" t="str">
        <f>SSN_7!N3105</f>
        <v>Dail</v>
      </c>
      <c r="O464" s="12" t="str">
        <f>SSN_7!O3105</f>
        <v xml:space="preserve">)   </v>
      </c>
      <c r="P464" s="12" t="str">
        <f>SSN_7!P3105</f>
        <v xml:space="preserve">    </v>
      </c>
      <c r="Q464" s="12" t="str">
        <f>SSN_7!Q3105</f>
        <v>METH</v>
      </c>
      <c r="R464" s="12" t="str">
        <f>SSN_7!R3105</f>
        <v>D 30</v>
      </c>
      <c r="S464" s="12" t="str">
        <f>SSN_7!S3105</f>
        <v xml:space="preserve">  VO</v>
      </c>
      <c r="T464" s="12" t="str">
        <f>SSN_7!T3105</f>
        <v xml:space="preserve">CAP </v>
      </c>
      <c r="U464" s="12" t="str">
        <f>SSN_7!U3105</f>
        <v>6.12</v>
      </c>
      <c r="V464" s="12" t="str">
        <f>SSN_7!V3105</f>
        <v xml:space="preserve">7W  </v>
      </c>
      <c r="X464" t="e">
        <f>VLOOKUP(K464,$X$1:Y$30,2,FALSE())</f>
        <v>#N/A</v>
      </c>
      <c r="AB464" s="20">
        <f>MATCH("R",$J465:$J$1000,0)</f>
        <v>10</v>
      </c>
      <c r="AC464" s="20">
        <f>ROW()</f>
        <v>464</v>
      </c>
      <c r="AD464" s="24" t="e">
        <f t="shared" ca="1" si="53"/>
        <v>#N/A</v>
      </c>
      <c r="AE464" t="str">
        <f t="shared" ca="1" si="52"/>
        <v>E</v>
      </c>
    </row>
    <row r="465" spans="1:31">
      <c r="A465"/>
      <c r="J465" s="12" t="str">
        <f>SSN_7!J3106</f>
        <v/>
      </c>
      <c r="K465" s="12" t="str">
        <f>SSN_7!K3106</f>
        <v/>
      </c>
      <c r="L465" s="12" t="str">
        <f>SSN_7!L3106</f>
        <v/>
      </c>
      <c r="M465" s="12" t="str">
        <f>SSN_7!M3106</f>
        <v/>
      </c>
      <c r="N465" s="12" t="str">
        <f>SSN_7!N3106</f>
        <v/>
      </c>
      <c r="O465" s="12" t="str">
        <f>SSN_7!O3106</f>
        <v/>
      </c>
      <c r="P465" s="12" t="str">
        <f>SSN_7!P3106</f>
        <v/>
      </c>
      <c r="Q465" s="12" t="str">
        <f>SSN_7!Q3106</f>
        <v/>
      </c>
      <c r="R465" s="12" t="str">
        <f>SSN_7!R3106</f>
        <v/>
      </c>
      <c r="S465" s="12" t="str">
        <f>SSN_7!S3106</f>
        <v/>
      </c>
      <c r="T465" s="12" t="str">
        <f>SSN_7!T3106</f>
        <v/>
      </c>
      <c r="U465" s="12" t="str">
        <f>SSN_7!U3106</f>
        <v/>
      </c>
      <c r="V465" s="12" t="str">
        <f>SSN_7!V3106</f>
        <v/>
      </c>
      <c r="X465" t="e">
        <f>VLOOKUP(K465,$X$1:Y$30,2,FALSE())</f>
        <v>#N/A</v>
      </c>
      <c r="AB465" s="20">
        <f>MATCH("R",$J466:$J$1000,0)</f>
        <v>9</v>
      </c>
      <c r="AC465" s="20">
        <f>ROW()</f>
        <v>465</v>
      </c>
      <c r="AD465" s="24" t="e">
        <f t="shared" ca="1" si="53"/>
        <v>#N/A</v>
      </c>
      <c r="AE465" t="str">
        <f t="shared" ca="1" si="52"/>
        <v>E</v>
      </c>
    </row>
    <row r="466" spans="1:31">
      <c r="A466"/>
      <c r="J466" s="12" t="str">
        <f>SSN_7!J3107</f>
        <v/>
      </c>
      <c r="K466" s="12" t="str">
        <f>SSN_7!K3107</f>
        <v>Jan,</v>
      </c>
      <c r="L466" s="12" t="str">
        <f>SSN_7!L3107</f>
        <v>1 20</v>
      </c>
      <c r="M466" s="12" t="str">
        <f>SSN_7!M3107</f>
        <v xml:space="preserve">6   </v>
      </c>
      <c r="N466" s="12" t="str">
        <f>SSN_7!N3107</f>
        <v xml:space="preserve">    </v>
      </c>
      <c r="O466" s="12" t="str">
        <f>SSN_7!O3107</f>
        <v xml:space="preserve"> SSN</v>
      </c>
      <c r="P466" s="12" t="str">
        <f>SSN_7!P3107</f>
        <v>= 15</v>
      </c>
      <c r="Q466" s="12" t="str">
        <f>SSN_7!Q3107</f>
        <v xml:space="preserve">.   </v>
      </c>
      <c r="R466" s="12" t="str">
        <f>SSN_7!R3107</f>
        <v xml:space="preserve">    </v>
      </c>
      <c r="S466" s="12" t="str">
        <f>SSN_7!S3107</f>
        <v xml:space="preserve">    </v>
      </c>
      <c r="T466" s="12" t="str">
        <f>SSN_7!T3107</f>
        <v xml:space="preserve">  Mi</v>
      </c>
      <c r="U466" s="12" t="str">
        <f>SSN_7!U3107</f>
        <v>imum</v>
      </c>
      <c r="V466" s="12" t="str">
        <f>SSN_7!V3107</f>
        <v>Angl</v>
      </c>
      <c r="X466" t="e">
        <f>VLOOKUP(K466,$X$1:Y$30,2,FALSE())</f>
        <v>#N/A</v>
      </c>
      <c r="AB466" s="20">
        <f>MATCH("R",$J467:$J$1000,0)</f>
        <v>8</v>
      </c>
      <c r="AC466" s="20">
        <f>ROW()</f>
        <v>466</v>
      </c>
      <c r="AD466" s="24" t="e">
        <f t="shared" ca="1" si="53"/>
        <v>#N/A</v>
      </c>
      <c r="AE466" t="str">
        <f t="shared" ca="1" si="52"/>
        <v>E</v>
      </c>
    </row>
    <row r="467" spans="1:31">
      <c r="A467"/>
      <c r="J467" s="12" t="str">
        <f>SSN_7!J3108</f>
        <v/>
      </c>
      <c r="K467" s="12" t="str">
        <f>SSN_7!K3108</f>
        <v>HOME</v>
      </c>
      <c r="L467" s="12" t="str">
        <f>SSN_7!L3108</f>
        <v xml:space="preserve">    </v>
      </c>
      <c r="M467" s="12" t="str">
        <f>SSN_7!M3108</f>
        <v xml:space="preserve">    </v>
      </c>
      <c r="N467" s="12" t="str">
        <f>SSN_7!N3108</f>
        <v xml:space="preserve">    </v>
      </c>
      <c r="O467" s="12" t="str">
        <f>SSN_7!O3108</f>
        <v>AUST</v>
      </c>
      <c r="P467" s="12" t="str">
        <f>SSN_7!P3108</f>
        <v xml:space="preserve">N   </v>
      </c>
      <c r="Q467" s="12" t="str">
        <f>SSN_7!Q3108</f>
        <v xml:space="preserve">    </v>
      </c>
      <c r="R467" s="12" t="str">
        <f>SSN_7!R3108</f>
        <v xml:space="preserve">    </v>
      </c>
      <c r="S467" s="12" t="str">
        <f>SSN_7!S3108</f>
        <v xml:space="preserve">  AZ</v>
      </c>
      <c r="T467" s="12" t="str">
        <f>SSN_7!T3108</f>
        <v>MUTH</v>
      </c>
      <c r="U467" s="12" t="str">
        <f>SSN_7!U3108</f>
        <v xml:space="preserve">    </v>
      </c>
      <c r="V467" s="12" t="str">
        <f>SSN_7!V3108</f>
        <v xml:space="preserve">    </v>
      </c>
      <c r="X467" t="e">
        <f>VLOOKUP(K467,$X$1:Y$30,2,FALSE())</f>
        <v>#N/A</v>
      </c>
      <c r="AB467" s="20">
        <f>MATCH("R",$J468:$J$1000,0)</f>
        <v>7</v>
      </c>
      <c r="AC467" s="20">
        <f>ROW()</f>
        <v>467</v>
      </c>
      <c r="AD467" s="24" t="e">
        <f t="shared" ca="1" si="53"/>
        <v>#N/A</v>
      </c>
      <c r="AE467" t="str">
        <f t="shared" ca="1" si="52"/>
        <v>E</v>
      </c>
    </row>
    <row r="468" spans="1:31">
      <c r="A468"/>
      <c r="J468" s="12" t="str">
        <f>SSN_7!J3109</f>
        <v/>
      </c>
      <c r="K468" s="12" t="str">
        <f>SSN_7!K3109</f>
        <v>32.9</v>
      </c>
      <c r="L468" s="12" t="str">
        <f>SSN_7!L3109</f>
        <v xml:space="preserve"> N  </v>
      </c>
      <c r="M468" s="12" t="str">
        <f>SSN_7!M3109</f>
        <v>96.6</v>
      </c>
      <c r="N468" s="12" t="str">
        <f>SSN_7!N3109</f>
        <v xml:space="preserve"> W -</v>
      </c>
      <c r="O468" s="12" t="str">
        <f>SSN_7!O3109</f>
        <v>30.2</v>
      </c>
      <c r="P468" s="12" t="str">
        <f>SSN_7!P3109</f>
        <v xml:space="preserve"> N  </v>
      </c>
      <c r="Q468" s="12" t="str">
        <f>SSN_7!Q3109</f>
        <v>97.7</v>
      </c>
      <c r="R468" s="12" t="str">
        <f>SSN_7!R3109</f>
        <v xml:space="preserve"> W  </v>
      </c>
      <c r="S468" s="12" t="str">
        <f>SSN_7!S3109</f>
        <v xml:space="preserve"> 199</v>
      </c>
      <c r="T468" s="12" t="str">
        <f>SSN_7!T3109</f>
        <v xml:space="preserve">97  </v>
      </c>
      <c r="U468" s="12" t="str">
        <f>SSN_7!U3109</f>
        <v>19.3</v>
      </c>
      <c r="V468" s="12" t="str">
        <f>SSN_7!V3109</f>
        <v xml:space="preserve">    </v>
      </c>
      <c r="X468" t="e">
        <f>VLOOKUP(K468,$X$1:Y$30,2,FALSE())</f>
        <v>#N/A</v>
      </c>
      <c r="AB468" s="20">
        <f>MATCH("R",$J469:$J$1000,0)</f>
        <v>6</v>
      </c>
      <c r="AC468" s="20">
        <f>ROW()</f>
        <v>468</v>
      </c>
      <c r="AD468" s="24" t="e">
        <f t="shared" ca="1" si="53"/>
        <v>#N/A</v>
      </c>
      <c r="AE468" t="str">
        <f t="shared" ca="1" si="52"/>
        <v>E</v>
      </c>
    </row>
    <row r="469" spans="1:31">
      <c r="A469"/>
      <c r="J469" s="12" t="str">
        <f>SSN_7!J3110</f>
        <v/>
      </c>
      <c r="K469" s="12" t="str">
        <f>SSN_7!K3110</f>
        <v>XMTR</v>
      </c>
      <c r="L469" s="12" t="str">
        <f>SSN_7!L3110</f>
        <v xml:space="preserve"> 2-3</v>
      </c>
      <c r="M469" s="12" t="str">
        <f>SSN_7!M3110</f>
        <v xml:space="preserve"> ION</v>
      </c>
      <c r="N469" s="12" t="str">
        <f>SSN_7!N3110</f>
        <v>AP #</v>
      </c>
      <c r="O469" s="12" t="str">
        <f>SSN_7!O3110</f>
        <v>3[sa</v>
      </c>
      <c r="P469" s="12" t="str">
        <f>SSN_7!P3110</f>
        <v>ples</v>
      </c>
      <c r="Q469" s="12" t="str">
        <f>SSN_7!Q3110</f>
        <v>SAMP</v>
      </c>
      <c r="R469" s="12" t="str">
        <f>SSN_7!R3110</f>
        <v>E.23</v>
      </c>
      <c r="S469" s="12" t="str">
        <f>SSN_7!S3110</f>
        <v xml:space="preserve">   ]</v>
      </c>
      <c r="T469" s="12" t="str">
        <f>SSN_7!T3110</f>
        <v xml:space="preserve">Az= </v>
      </c>
      <c r="U469" s="12" t="str">
        <f>SSN_7!U3110</f>
        <v xml:space="preserve">0.0 </v>
      </c>
      <c r="V469" s="12" t="str">
        <f>SSN_7!V3110</f>
        <v>FFaz</v>
      </c>
      <c r="X469" t="e">
        <f>VLOOKUP(K469,$X$1:Y$30,2,FALSE())</f>
        <v>#N/A</v>
      </c>
      <c r="AB469" s="20">
        <f>MATCH("R",$J470:$J$1000,0)</f>
        <v>5</v>
      </c>
      <c r="AC469" s="20">
        <f>ROW()</f>
        <v>469</v>
      </c>
      <c r="AD469" s="24" t="e">
        <f t="shared" ca="1" si="53"/>
        <v>#N/A</v>
      </c>
      <c r="AE469" t="str">
        <f t="shared" ca="1" si="52"/>
        <v>E</v>
      </c>
    </row>
    <row r="470" spans="1:31">
      <c r="A470"/>
      <c r="J470" s="12" t="str">
        <f>SSN_7!J3111</f>
        <v/>
      </c>
      <c r="K470" s="12" t="str">
        <f>SSN_7!K3111</f>
        <v>RCVR</v>
      </c>
      <c r="L470" s="12" t="str">
        <f>SSN_7!L3111</f>
        <v xml:space="preserve"> 2-3</v>
      </c>
      <c r="M470" s="12" t="str">
        <f>SSN_7!M3111</f>
        <v xml:space="preserve"> ION</v>
      </c>
      <c r="N470" s="12" t="str">
        <f>SSN_7!N3111</f>
        <v>AP #</v>
      </c>
      <c r="O470" s="12" t="str">
        <f>SSN_7!O3111</f>
        <v>3[sa</v>
      </c>
      <c r="P470" s="12" t="str">
        <f>SSN_7!P3111</f>
        <v>ples</v>
      </c>
      <c r="Q470" s="12" t="str">
        <f>SSN_7!Q3111</f>
        <v>SAMP</v>
      </c>
      <c r="R470" s="12" t="str">
        <f>SSN_7!R3111</f>
        <v>E.23</v>
      </c>
      <c r="S470" s="12" t="str">
        <f>SSN_7!S3111</f>
        <v xml:space="preserve">   ]</v>
      </c>
      <c r="T470" s="12" t="str">
        <f>SSN_7!T3111</f>
        <v xml:space="preserve">Az= </v>
      </c>
      <c r="U470" s="12" t="str">
        <f>SSN_7!U3111</f>
        <v xml:space="preserve">0.0 </v>
      </c>
      <c r="V470" s="12" t="str">
        <f>SSN_7!V3111</f>
        <v>FFaz</v>
      </c>
      <c r="X470" t="e">
        <f>VLOOKUP(K470,$X$1:Y$30,2,FALSE())</f>
        <v>#N/A</v>
      </c>
      <c r="AB470" s="20">
        <f>MATCH("R",$J471:$J$1000,0)</f>
        <v>4</v>
      </c>
      <c r="AC470" s="20">
        <f>ROW()</f>
        <v>470</v>
      </c>
      <c r="AD470" s="24" t="e">
        <f t="shared" ca="1" si="53"/>
        <v>#N/A</v>
      </c>
      <c r="AE470" t="str">
        <f t="shared" ca="1" si="52"/>
        <v>E</v>
      </c>
    </row>
    <row r="471" spans="1:31">
      <c r="A471"/>
      <c r="J471" s="12" t="str">
        <f>SSN_7!J3112</f>
        <v/>
      </c>
      <c r="K471" s="12" t="str">
        <f>SSN_7!K3112</f>
        <v>3 MH</v>
      </c>
      <c r="L471" s="12" t="str">
        <f>SSN_7!L3112</f>
        <v xml:space="preserve"> NOI</v>
      </c>
      <c r="M471" s="12" t="str">
        <f>SSN_7!M3112</f>
        <v xml:space="preserve">E = </v>
      </c>
      <c r="N471" s="12" t="str">
        <f>SSN_7!N3112</f>
        <v>145.</v>
      </c>
      <c r="O471" s="12" t="str">
        <f>SSN_7!O3112</f>
        <v xml:space="preserve"> dBW</v>
      </c>
      <c r="P471" s="12" t="str">
        <f>SSN_7!P3112</f>
        <v xml:space="preserve">    </v>
      </c>
      <c r="Q471" s="12" t="str">
        <f>SSN_7!Q3112</f>
        <v xml:space="preserve">EQ. </v>
      </c>
      <c r="R471" s="12" t="str">
        <f>SSN_7!R3112</f>
        <v>EL =</v>
      </c>
      <c r="S471" s="12" t="str">
        <f>SSN_7!S3112</f>
        <v xml:space="preserve">90% </v>
      </c>
      <c r="T471" s="12" t="str">
        <f>SSN_7!T3112</f>
        <v xml:space="preserve">  RE</v>
      </c>
      <c r="U471" s="12" t="str">
        <f>SSN_7!U3112</f>
        <v>. SN</v>
      </c>
      <c r="V471" s="12" t="str">
        <f>SSN_7!V3112</f>
        <v xml:space="preserve"> = 7</v>
      </c>
      <c r="X471" t="e">
        <f>VLOOKUP(K471,$X$1:Y$30,2,FALSE())</f>
        <v>#N/A</v>
      </c>
      <c r="AB471" s="20">
        <f>MATCH("R",$J472:$J$1000,0)</f>
        <v>3</v>
      </c>
      <c r="AC471" s="20">
        <f>ROW()</f>
        <v>471</v>
      </c>
      <c r="AD471" s="24" t="e">
        <f t="shared" ca="1" si="53"/>
        <v>#N/A</v>
      </c>
      <c r="AE471" t="str">
        <f t="shared" ca="1" si="52"/>
        <v>E</v>
      </c>
    </row>
    <row r="472" spans="1:31">
      <c r="A472"/>
      <c r="J472" s="12" t="str">
        <f>SSN_7!J3113</f>
        <v/>
      </c>
      <c r="K472" s="12" t="str">
        <f>SSN_7!K3113</f>
        <v>MULT</v>
      </c>
      <c r="L472" s="12" t="str">
        <f>SSN_7!L3113</f>
        <v>PATH</v>
      </c>
      <c r="M472" s="12" t="str">
        <f>SSN_7!M3113</f>
        <v>POWE</v>
      </c>
      <c r="N472" s="12" t="str">
        <f>SSN_7!N3113</f>
        <v xml:space="preserve"> TOL</v>
      </c>
      <c r="O472" s="12" t="str">
        <f>SSN_7!O3113</f>
        <v>RANC</v>
      </c>
      <c r="P472" s="12" t="str">
        <f>SSN_7!P3113</f>
        <v xml:space="preserve"> =  </v>
      </c>
      <c r="Q472" s="12" t="str">
        <f>SSN_7!Q3113</f>
        <v>.0 d</v>
      </c>
      <c r="R472" s="12" t="str">
        <f>SSN_7!R3113</f>
        <v xml:space="preserve">   M</v>
      </c>
      <c r="S472" s="12" t="str">
        <f>SSN_7!S3113</f>
        <v>LTIP</v>
      </c>
      <c r="T472" s="12" t="str">
        <f>SSN_7!T3113</f>
        <v>TH D</v>
      </c>
      <c r="U472" s="12" t="str">
        <f>SSN_7!U3113</f>
        <v xml:space="preserve">LAY </v>
      </c>
      <c r="V472" s="12" t="str">
        <f>SSN_7!V3113</f>
        <v>OLER</v>
      </c>
      <c r="X472" t="e">
        <f>VLOOKUP(K472,$X$1:Y$30,2,FALSE())</f>
        <v>#N/A</v>
      </c>
      <c r="AB472" s="20">
        <f>MATCH("R",$J473:$J$1000,0)</f>
        <v>2</v>
      </c>
      <c r="AC472" s="20">
        <f>ROW()</f>
        <v>472</v>
      </c>
      <c r="AD472" s="24" t="e">
        <f t="shared" ca="1" si="53"/>
        <v>#N/A</v>
      </c>
      <c r="AE472" t="str">
        <f t="shared" ca="1" si="52"/>
        <v>E</v>
      </c>
    </row>
    <row r="473" spans="1:31">
      <c r="A473"/>
      <c r="J473" s="12" t="str">
        <f>SSN_7!J3114</f>
        <v/>
      </c>
      <c r="K473" s="12" t="str">
        <f>SSN_7!K3114</f>
        <v/>
      </c>
      <c r="L473" s="12" t="str">
        <f>SSN_7!L3114</f>
        <v/>
      </c>
      <c r="M473" s="12" t="str">
        <f>SSN_7!M3114</f>
        <v/>
      </c>
      <c r="N473" s="12" t="str">
        <f>SSN_7!N3114</f>
        <v/>
      </c>
      <c r="O473" s="12" t="str">
        <f>SSN_7!O3114</f>
        <v/>
      </c>
      <c r="P473" s="12" t="str">
        <f>SSN_7!P3114</f>
        <v/>
      </c>
      <c r="Q473" s="12" t="str">
        <f>SSN_7!Q3114</f>
        <v/>
      </c>
      <c r="R473" s="12" t="str">
        <f>SSN_7!R3114</f>
        <v/>
      </c>
      <c r="S473" s="12" t="str">
        <f>SSN_7!S3114</f>
        <v/>
      </c>
      <c r="T473" s="12" t="str">
        <f>SSN_7!T3114</f>
        <v/>
      </c>
      <c r="U473" s="12" t="str">
        <f>SSN_7!U3114</f>
        <v/>
      </c>
      <c r="V473" s="12" t="str">
        <f>SSN_7!V3114</f>
        <v/>
      </c>
      <c r="X473" t="e">
        <f>VLOOKUP(K473,$X$1:Y$30,2,FALSE())</f>
        <v>#N/A</v>
      </c>
      <c r="AB473" s="20">
        <f>MATCH("R",$J474:$J$1000,0)</f>
        <v>1</v>
      </c>
      <c r="AC473" s="20">
        <f>ROW()</f>
        <v>473</v>
      </c>
      <c r="AD473" s="24" t="e">
        <f t="shared" ca="1" si="53"/>
        <v>#N/A</v>
      </c>
      <c r="AE473" t="str">
        <f t="shared" ca="1" si="52"/>
        <v>E</v>
      </c>
    </row>
    <row r="474" spans="1:31">
      <c r="A474"/>
      <c r="J474" s="12" t="str">
        <f>SSN_7!J3115</f>
        <v>R</v>
      </c>
      <c r="K474" s="12" t="str">
        <f>SSN_7!K3115</f>
        <v>17.0</v>
      </c>
      <c r="L474" s="12" t="str">
        <f>SSN_7!L3115</f>
        <v>13.2</v>
      </c>
      <c r="M474" s="12" t="str">
        <f>SSN_7!M3115</f>
        <v xml:space="preserve"> 2.0</v>
      </c>
      <c r="N474" s="12" t="str">
        <f>SSN_7!N3115</f>
        <v xml:space="preserve"> 4.0</v>
      </c>
      <c r="O474" s="12" t="str">
        <f>SSN_7!O3115</f>
        <v xml:space="preserve"> 5.4</v>
      </c>
      <c r="P474" s="12" t="str">
        <f>SSN_7!P3115</f>
        <v xml:space="preserve"> 7.3</v>
      </c>
      <c r="Q474" s="12" t="str">
        <f>SSN_7!Q3115</f>
        <v>10.2</v>
      </c>
      <c r="R474" s="12" t="str">
        <f>SSN_7!R3115</f>
        <v>14.4</v>
      </c>
      <c r="S474" s="12" t="str">
        <f>SSN_7!S3115</f>
        <v>18.2</v>
      </c>
      <c r="T474" s="12" t="str">
        <f>SSN_7!T3115</f>
        <v>21.5</v>
      </c>
      <c r="U474" s="12" t="str">
        <f>SSN_7!U3115</f>
        <v>25.0</v>
      </c>
      <c r="V474" s="12" t="str">
        <f>SSN_7!V3115</f>
        <v>29.0</v>
      </c>
      <c r="X474" t="str">
        <f>VLOOKUP(K474,$X$1:Y$30,2,FALSE())</f>
        <v>1700</v>
      </c>
      <c r="AB474" s="20">
        <f>MATCH("R",$J475:$J$1000,0)</f>
        <v>23</v>
      </c>
      <c r="AC474" s="20">
        <f>ROW()</f>
        <v>474</v>
      </c>
      <c r="AD474" s="24" t="e">
        <f t="shared" ca="1" si="53"/>
        <v>#N/A</v>
      </c>
      <c r="AE474" t="str">
        <f t="shared" ca="1" si="52"/>
        <v>E</v>
      </c>
    </row>
    <row r="475" spans="1:31">
      <c r="A475"/>
      <c r="J475" s="12" t="str">
        <f>SSN_7!J3116</f>
        <v/>
      </c>
      <c r="K475" s="12" t="str">
        <f>SSN_7!K3116</f>
        <v xml:space="preserve">    </v>
      </c>
      <c r="L475" s="12" t="str">
        <f>SSN_7!L3116</f>
        <v xml:space="preserve"> 1F2</v>
      </c>
      <c r="M475" s="12" t="str">
        <f>SSN_7!M3116</f>
        <v xml:space="preserve"> 1 E</v>
      </c>
      <c r="N475" s="12" t="str">
        <f>SSN_7!N3116</f>
        <v xml:space="preserve"> 1 E</v>
      </c>
      <c r="O475" s="12" t="str">
        <f>SSN_7!O3116</f>
        <v xml:space="preserve"> 1F1</v>
      </c>
      <c r="P475" s="12" t="str">
        <f>SSN_7!P3116</f>
        <v xml:space="preserve"> 1F2</v>
      </c>
      <c r="Q475" s="12" t="str">
        <f>SSN_7!Q3116</f>
        <v xml:space="preserve"> 1F2</v>
      </c>
      <c r="R475" s="12" t="str">
        <f>SSN_7!R3116</f>
        <v xml:space="preserve"> 1F2</v>
      </c>
      <c r="S475" s="12" t="str">
        <f>SSN_7!S3116</f>
        <v xml:space="preserve"> 1F2</v>
      </c>
      <c r="T475" s="12" t="str">
        <f>SSN_7!T3116</f>
        <v xml:space="preserve"> 1F2</v>
      </c>
      <c r="U475" s="12" t="str">
        <f>SSN_7!U3116</f>
        <v xml:space="preserve"> 1F2</v>
      </c>
      <c r="V475" s="12" t="str">
        <f>SSN_7!V3116</f>
        <v xml:space="preserve"> 1F2</v>
      </c>
      <c r="X475" t="e">
        <f>VLOOKUP(K475,$X$1:Y$30,2,FALSE())</f>
        <v>#N/A</v>
      </c>
      <c r="AB475" s="20">
        <f>MATCH("R",$J476:$J$1000,0)</f>
        <v>22</v>
      </c>
      <c r="AC475" s="20">
        <f>ROW()</f>
        <v>475</v>
      </c>
      <c r="AD475" s="24" t="e">
        <f t="shared" ca="1" si="53"/>
        <v>#N/A</v>
      </c>
      <c r="AE475" t="str">
        <f t="shared" ca="1" si="52"/>
        <v>E</v>
      </c>
    </row>
    <row r="476" spans="1:31">
      <c r="A476"/>
      <c r="J476" s="12" t="str">
        <f>SSN_7!J3117</f>
        <v/>
      </c>
      <c r="K476" s="12" t="str">
        <f>SSN_7!K3117</f>
        <v xml:space="preserve">    </v>
      </c>
      <c r="L476" s="12" t="str">
        <f>SSN_7!L3117</f>
        <v>65.5</v>
      </c>
      <c r="M476" s="12" t="str">
        <f>SSN_7!M3117</f>
        <v>28.4</v>
      </c>
      <c r="N476" s="12" t="str">
        <f>SSN_7!N3117</f>
        <v>30.7</v>
      </c>
      <c r="O476" s="12" t="str">
        <f>SSN_7!O3117</f>
        <v>56.1</v>
      </c>
      <c r="P476" s="12" t="str">
        <f>SSN_7!P3117</f>
        <v>54.5</v>
      </c>
      <c r="Q476" s="12" t="str">
        <f>SSN_7!Q3117</f>
        <v>56.7</v>
      </c>
      <c r="R476" s="12" t="str">
        <f>SSN_7!R3117</f>
        <v>65.5</v>
      </c>
      <c r="S476" s="12" t="str">
        <f>SSN_7!S3117</f>
        <v>65.5</v>
      </c>
      <c r="T476" s="12" t="str">
        <f>SSN_7!T3117</f>
        <v>65.5</v>
      </c>
      <c r="U476" s="12" t="str">
        <f>SSN_7!U3117</f>
        <v>65.5</v>
      </c>
      <c r="V476" s="12" t="str">
        <f>SSN_7!V3117</f>
        <v>65.5</v>
      </c>
      <c r="X476" t="e">
        <f>VLOOKUP(K476,$X$1:Y$30,2,FALSE())</f>
        <v>#N/A</v>
      </c>
      <c r="AB476" s="20">
        <f>MATCH("R",$J477:$J$1000,0)</f>
        <v>21</v>
      </c>
      <c r="AC476" s="20">
        <f>ROW()</f>
        <v>476</v>
      </c>
      <c r="AD476" s="24" t="e">
        <f t="shared" ca="1" si="53"/>
        <v>#N/A</v>
      </c>
      <c r="AE476" t="str">
        <f t="shared" ca="1" si="52"/>
        <v>E</v>
      </c>
    </row>
    <row r="477" spans="1:31">
      <c r="A477"/>
      <c r="J477" s="12" t="str">
        <f>SSN_7!J3118</f>
        <v/>
      </c>
      <c r="K477" s="12" t="str">
        <f>SSN_7!K3118</f>
        <v xml:space="preserve">    </v>
      </c>
      <c r="L477" s="12" t="str">
        <f>SSN_7!L3118</f>
        <v xml:space="preserve"> 2.8</v>
      </c>
      <c r="M477" s="12" t="str">
        <f>SSN_7!M3118</f>
        <v xml:space="preserve"> 1.2</v>
      </c>
      <c r="N477" s="12" t="str">
        <f>SSN_7!N3118</f>
        <v xml:space="preserve"> 1.3</v>
      </c>
      <c r="O477" s="12" t="str">
        <f>SSN_7!O3118</f>
        <v xml:space="preserve"> 2.0</v>
      </c>
      <c r="P477" s="12" t="str">
        <f>SSN_7!P3118</f>
        <v xml:space="preserve"> 1.9</v>
      </c>
      <c r="Q477" s="12" t="str">
        <f>SSN_7!Q3118</f>
        <v xml:space="preserve"> 2.0</v>
      </c>
      <c r="R477" s="12" t="str">
        <f>SSN_7!R3118</f>
        <v xml:space="preserve"> 2.8</v>
      </c>
      <c r="S477" s="12" t="str">
        <f>SSN_7!S3118</f>
        <v xml:space="preserve"> 2.8</v>
      </c>
      <c r="T477" s="12" t="str">
        <f>SSN_7!T3118</f>
        <v xml:space="preserve"> 2.8</v>
      </c>
      <c r="U477" s="12" t="str">
        <f>SSN_7!U3118</f>
        <v xml:space="preserve"> 2.8</v>
      </c>
      <c r="V477" s="12" t="str">
        <f>SSN_7!V3118</f>
        <v xml:space="preserve"> 2.8</v>
      </c>
      <c r="X477" t="e">
        <f>VLOOKUP(K477,$X$1:Y$30,2,FALSE())</f>
        <v>#N/A</v>
      </c>
      <c r="AB477" s="20">
        <f>MATCH("R",$J478:$J$1000,0)</f>
        <v>20</v>
      </c>
      <c r="AC477" s="20">
        <f>ROW()</f>
        <v>477</v>
      </c>
      <c r="AD477" s="24" t="e">
        <f t="shared" ca="1" si="53"/>
        <v>#N/A</v>
      </c>
      <c r="AE477" t="str">
        <f t="shared" ca="1" si="52"/>
        <v>E</v>
      </c>
    </row>
    <row r="478" spans="1:31">
      <c r="A478"/>
      <c r="J478" s="12" t="str">
        <f>SSN_7!J3119</f>
        <v/>
      </c>
      <c r="K478" s="12" t="str">
        <f>SSN_7!K3119</f>
        <v xml:space="preserve">    </v>
      </c>
      <c r="L478" s="12" t="str">
        <f>SSN_7!L3119</f>
        <v xml:space="preserve"> 377</v>
      </c>
      <c r="M478" s="12" t="str">
        <f>SSN_7!M3119</f>
        <v xml:space="preserve">  91</v>
      </c>
      <c r="N478" s="12" t="str">
        <f>SSN_7!N3119</f>
        <v xml:space="preserve"> 100</v>
      </c>
      <c r="O478" s="12" t="str">
        <f>SSN_7!O3119</f>
        <v xml:space="preserve"> 252</v>
      </c>
      <c r="P478" s="12" t="str">
        <f>SSN_7!P3119</f>
        <v xml:space="preserve"> 237</v>
      </c>
      <c r="Q478" s="12" t="str">
        <f>SSN_7!Q3119</f>
        <v xml:space="preserve"> 258</v>
      </c>
      <c r="R478" s="12" t="str">
        <f>SSN_7!R3119</f>
        <v xml:space="preserve"> 377</v>
      </c>
      <c r="S478" s="12" t="str">
        <f>SSN_7!S3119</f>
        <v xml:space="preserve"> 377</v>
      </c>
      <c r="T478" s="12" t="str">
        <f>SSN_7!T3119</f>
        <v xml:space="preserve"> 377</v>
      </c>
      <c r="U478" s="12" t="str">
        <f>SSN_7!U3119</f>
        <v xml:space="preserve"> 377</v>
      </c>
      <c r="V478" s="12" t="str">
        <f>SSN_7!V3119</f>
        <v xml:space="preserve"> 377</v>
      </c>
      <c r="X478" t="e">
        <f>VLOOKUP(K478,$X$1:Y$30,2,FALSE())</f>
        <v>#N/A</v>
      </c>
      <c r="AB478" s="20">
        <f>MATCH("R",$J479:$J$1000,0)</f>
        <v>19</v>
      </c>
      <c r="AC478" s="20">
        <f>ROW()</f>
        <v>478</v>
      </c>
      <c r="AD478" s="24" t="e">
        <f t="shared" ca="1" si="53"/>
        <v>#N/A</v>
      </c>
      <c r="AE478" t="str">
        <f t="shared" ca="1" si="52"/>
        <v>E</v>
      </c>
    </row>
    <row r="479" spans="1:31">
      <c r="A479"/>
      <c r="J479" s="12" t="str">
        <f>SSN_7!J3120</f>
        <v/>
      </c>
      <c r="K479" s="12" t="str">
        <f>SSN_7!K3120</f>
        <v xml:space="preserve">    </v>
      </c>
      <c r="L479" s="12" t="str">
        <f>SSN_7!L3120</f>
        <v>0.50</v>
      </c>
      <c r="M479" s="12" t="str">
        <f>SSN_7!M3120</f>
        <v>1.00</v>
      </c>
      <c r="N479" s="12" t="str">
        <f>SSN_7!N3120</f>
        <v>1.00</v>
      </c>
      <c r="O479" s="12" t="str">
        <f>SSN_7!O3120</f>
        <v>0.78</v>
      </c>
      <c r="P479" s="12" t="str">
        <f>SSN_7!P3120</f>
        <v>1.00</v>
      </c>
      <c r="Q479" s="12" t="str">
        <f>SSN_7!Q3120</f>
        <v>1.00</v>
      </c>
      <c r="R479" s="12" t="str">
        <f>SSN_7!R3120</f>
        <v>0.09</v>
      </c>
      <c r="S479" s="12" t="str">
        <f>SSN_7!S3120</f>
        <v>0.00</v>
      </c>
      <c r="T479" s="12" t="str">
        <f>SSN_7!T3120</f>
        <v>0.00</v>
      </c>
      <c r="U479" s="12" t="str">
        <f>SSN_7!U3120</f>
        <v>0.00</v>
      </c>
      <c r="V479" s="12" t="str">
        <f>SSN_7!V3120</f>
        <v>0.00</v>
      </c>
      <c r="X479" t="e">
        <f>VLOOKUP(K479,$X$1:Y$30,2,FALSE())</f>
        <v>#N/A</v>
      </c>
      <c r="AB479" s="20">
        <f>MATCH("R",$J480:$J$1000,0)</f>
        <v>18</v>
      </c>
      <c r="AC479" s="20">
        <f>ROW()</f>
        <v>479</v>
      </c>
      <c r="AD479" s="24" t="e">
        <f t="shared" ca="1" si="53"/>
        <v>#N/A</v>
      </c>
      <c r="AE479" t="str">
        <f t="shared" ca="1" si="52"/>
        <v>E</v>
      </c>
    </row>
    <row r="480" spans="1:31">
      <c r="A480"/>
      <c r="J480" s="12" t="str">
        <f>SSN_7!J3121</f>
        <v/>
      </c>
      <c r="K480" s="12" t="str">
        <f>SSN_7!K3121</f>
        <v xml:space="preserve">    </v>
      </c>
      <c r="L480" s="12" t="str">
        <f>SSN_7!L3121</f>
        <v xml:space="preserve"> 123</v>
      </c>
      <c r="M480" s="12" t="str">
        <f>SSN_7!M3121</f>
        <v xml:space="preserve"> 165</v>
      </c>
      <c r="N480" s="12" t="str">
        <f>SSN_7!N3121</f>
        <v xml:space="preserve"> 140</v>
      </c>
      <c r="O480" s="12" t="str">
        <f>SSN_7!O3121</f>
        <v xml:space="preserve"> 123</v>
      </c>
      <c r="P480" s="12" t="str">
        <f>SSN_7!P3121</f>
        <v xml:space="preserve"> 120</v>
      </c>
      <c r="Q480" s="12" t="str">
        <f>SSN_7!Q3121</f>
        <v xml:space="preserve"> 118</v>
      </c>
      <c r="R480" s="12" t="str">
        <f>SSN_7!R3121</f>
        <v xml:space="preserve"> 131</v>
      </c>
      <c r="S480" s="12" t="str">
        <f>SSN_7!S3121</f>
        <v xml:space="preserve"> 187</v>
      </c>
      <c r="T480" s="12" t="str">
        <f>SSN_7!T3121</f>
        <v xml:space="preserve"> 187</v>
      </c>
      <c r="U480" s="12" t="str">
        <f>SSN_7!U3121</f>
        <v xml:space="preserve"> 188</v>
      </c>
      <c r="V480" s="12" t="str">
        <f>SSN_7!V3121</f>
        <v xml:space="preserve"> 189</v>
      </c>
      <c r="X480" t="e">
        <f>VLOOKUP(K480,$X$1:Y$30,2,FALSE())</f>
        <v>#N/A</v>
      </c>
      <c r="AB480" s="20">
        <f>MATCH("R",$J481:$J$1000,0)</f>
        <v>17</v>
      </c>
      <c r="AC480" s="20">
        <f>ROW()</f>
        <v>480</v>
      </c>
      <c r="AD480" s="24" t="e">
        <f t="shared" ca="1" si="53"/>
        <v>#N/A</v>
      </c>
      <c r="AE480" t="str">
        <f t="shared" ca="1" si="52"/>
        <v>E</v>
      </c>
    </row>
    <row r="481" spans="1:31">
      <c r="A481"/>
      <c r="J481" s="12" t="str">
        <f>SSN_7!J3122</f>
        <v/>
      </c>
      <c r="K481" s="12" t="str">
        <f>SSN_7!K3122</f>
        <v xml:space="preserve">    </v>
      </c>
      <c r="L481" s="12" t="str">
        <f>SSN_7!L3122</f>
        <v xml:space="preserve">  23</v>
      </c>
      <c r="M481" s="12" t="str">
        <f>SSN_7!M3122</f>
        <v xml:space="preserve"> -32</v>
      </c>
      <c r="N481" s="12" t="str">
        <f>SSN_7!N3122</f>
        <v xml:space="preserve">  -2</v>
      </c>
      <c r="O481" s="12" t="str">
        <f>SSN_7!O3122</f>
        <v xml:space="preserve">  16</v>
      </c>
      <c r="P481" s="12" t="str">
        <f>SSN_7!P3122</f>
        <v xml:space="preserve">  22</v>
      </c>
      <c r="Q481" s="12" t="str">
        <f>SSN_7!Q3122</f>
        <v xml:space="preserve">  26</v>
      </c>
      <c r="R481" s="12" t="str">
        <f>SSN_7!R3122</f>
        <v xml:space="preserve">  16</v>
      </c>
      <c r="S481" s="12" t="str">
        <f>SSN_7!S3122</f>
        <v xml:space="preserve"> -37</v>
      </c>
      <c r="T481" s="12" t="str">
        <f>SSN_7!T3122</f>
        <v xml:space="preserve"> -36</v>
      </c>
      <c r="U481" s="12" t="str">
        <f>SSN_7!U3122</f>
        <v xml:space="preserve"> -36</v>
      </c>
      <c r="V481" s="12" t="str">
        <f>SSN_7!V3122</f>
        <v xml:space="preserve"> -36</v>
      </c>
      <c r="X481" t="e">
        <f>VLOOKUP(K481,$X$1:Y$30,2,FALSE())</f>
        <v>#N/A</v>
      </c>
      <c r="AB481" s="20">
        <f>MATCH("R",$J482:$J$1000,0)</f>
        <v>16</v>
      </c>
      <c r="AC481" s="20">
        <f>ROW()</f>
        <v>481</v>
      </c>
      <c r="AD481" s="24" t="e">
        <f t="shared" ca="1" si="53"/>
        <v>#N/A</v>
      </c>
      <c r="AE481" t="str">
        <f t="shared" ca="1" si="52"/>
        <v>E</v>
      </c>
    </row>
    <row r="482" spans="1:31">
      <c r="A482"/>
      <c r="J482" s="12" t="str">
        <f>SSN_7!J3123</f>
        <v/>
      </c>
      <c r="K482" s="12" t="str">
        <f>SSN_7!K3123</f>
        <v xml:space="preserve">    </v>
      </c>
      <c r="L482" s="12" t="str">
        <f>SSN_7!L3123</f>
        <v>-103</v>
      </c>
      <c r="M482" s="12" t="str">
        <f>SSN_7!M3123</f>
        <v>-145</v>
      </c>
      <c r="N482" s="12" t="str">
        <f>SSN_7!N3123</f>
        <v>-120</v>
      </c>
      <c r="O482" s="12" t="str">
        <f>SSN_7!O3123</f>
        <v>-103</v>
      </c>
      <c r="P482" s="12" t="str">
        <f>SSN_7!P3123</f>
        <v>-100</v>
      </c>
      <c r="Q482" s="12" t="str">
        <f>SSN_7!Q3123</f>
        <v xml:space="preserve"> -98</v>
      </c>
      <c r="R482" s="12" t="str">
        <f>SSN_7!R3123</f>
        <v>-111</v>
      </c>
      <c r="S482" s="12" t="str">
        <f>SSN_7!S3123</f>
        <v>-167</v>
      </c>
      <c r="T482" s="12" t="str">
        <f>SSN_7!T3123</f>
        <v>-167</v>
      </c>
      <c r="U482" s="12" t="str">
        <f>SSN_7!U3123</f>
        <v>-168</v>
      </c>
      <c r="V482" s="12" t="str">
        <f>SSN_7!V3123</f>
        <v>-169</v>
      </c>
      <c r="X482" t="e">
        <f>VLOOKUP(K482,$X$1:Y$30,2,FALSE())</f>
        <v>#N/A</v>
      </c>
      <c r="AB482" s="20">
        <f>MATCH("R",$J483:$J$1000,0)</f>
        <v>15</v>
      </c>
      <c r="AC482" s="20">
        <f>ROW()</f>
        <v>482</v>
      </c>
      <c r="AD482" s="24" t="e">
        <f t="shared" ca="1" si="53"/>
        <v>#N/A</v>
      </c>
      <c r="AE482" t="str">
        <f t="shared" ca="1" si="52"/>
        <v>E</v>
      </c>
    </row>
    <row r="483" spans="1:31">
      <c r="A483"/>
      <c r="J483" s="12" t="str">
        <f>SSN_7!J3124</f>
        <v/>
      </c>
      <c r="K483" s="12" t="str">
        <f>SSN_7!K3124</f>
        <v xml:space="preserve">    </v>
      </c>
      <c r="L483" s="12" t="str">
        <f>SSN_7!L3124</f>
        <v>-162</v>
      </c>
      <c r="M483" s="12" t="str">
        <f>SSN_7!M3124</f>
        <v>-140</v>
      </c>
      <c r="N483" s="12" t="str">
        <f>SSN_7!N3124</f>
        <v>-148</v>
      </c>
      <c r="O483" s="12" t="str">
        <f>SSN_7!O3124</f>
        <v>-152</v>
      </c>
      <c r="P483" s="12" t="str">
        <f>SSN_7!P3124</f>
        <v>-156</v>
      </c>
      <c r="Q483" s="12" t="str">
        <f>SSN_7!Q3124</f>
        <v>-159</v>
      </c>
      <c r="R483" s="12" t="str">
        <f>SSN_7!R3124</f>
        <v>-163</v>
      </c>
      <c r="S483" s="12" t="str">
        <f>SSN_7!S3124</f>
        <v>-166</v>
      </c>
      <c r="T483" s="12" t="str">
        <f>SSN_7!T3124</f>
        <v>-169</v>
      </c>
      <c r="U483" s="12" t="str">
        <f>SSN_7!U3124</f>
        <v>-170</v>
      </c>
      <c r="V483" s="12" t="str">
        <f>SSN_7!V3124</f>
        <v>-172</v>
      </c>
      <c r="X483" t="e">
        <f>VLOOKUP(K483,$X$1:Y$30,2,FALSE())</f>
        <v>#N/A</v>
      </c>
      <c r="AB483" s="20">
        <f>MATCH("R",$J484:$J$1000,0)</f>
        <v>14</v>
      </c>
      <c r="AC483" s="20">
        <f>ROW()</f>
        <v>483</v>
      </c>
      <c r="AD483" s="24" t="e">
        <f t="shared" ca="1" si="53"/>
        <v>#N/A</v>
      </c>
      <c r="AE483" t="str">
        <f t="shared" ca="1" si="52"/>
        <v>E</v>
      </c>
    </row>
    <row r="484" spans="1:31">
      <c r="A484"/>
      <c r="J484" s="12" t="str">
        <f>SSN_7!J3125</f>
        <v/>
      </c>
      <c r="K484" s="12" t="str">
        <f>SSN_7!K3125</f>
        <v xml:space="preserve">    </v>
      </c>
      <c r="L484" s="12" t="str">
        <f>SSN_7!L3125</f>
        <v xml:space="preserve">  59</v>
      </c>
      <c r="M484" s="12" t="str">
        <f>SSN_7!M3125</f>
        <v xml:space="preserve">  -5</v>
      </c>
      <c r="N484" s="12" t="str">
        <f>SSN_7!N3125</f>
        <v xml:space="preserve">  28</v>
      </c>
      <c r="O484" s="12" t="str">
        <f>SSN_7!O3125</f>
        <v xml:space="preserve">  49</v>
      </c>
      <c r="P484" s="12" t="str">
        <f>SSN_7!P3125</f>
        <v xml:space="preserve">  56</v>
      </c>
      <c r="Q484" s="12" t="str">
        <f>SSN_7!Q3125</f>
        <v xml:space="preserve">  61</v>
      </c>
      <c r="R484" s="12" t="str">
        <f>SSN_7!R3125</f>
        <v xml:space="preserve">  52</v>
      </c>
      <c r="S484" s="12" t="str">
        <f>SSN_7!S3125</f>
        <v xml:space="preserve">   0</v>
      </c>
      <c r="T484" s="12" t="str">
        <f>SSN_7!T3125</f>
        <v xml:space="preserve">   1</v>
      </c>
      <c r="U484" s="12" t="str">
        <f>SSN_7!U3125</f>
        <v xml:space="preserve">   2</v>
      </c>
      <c r="V484" s="12" t="str">
        <f>SSN_7!V3125</f>
        <v xml:space="preserve">   3</v>
      </c>
      <c r="X484" t="e">
        <f>VLOOKUP(K484,$X$1:Y$30,2,FALSE())</f>
        <v>#N/A</v>
      </c>
      <c r="AB484" s="20">
        <f>MATCH("R",$J485:$J$1000,0)</f>
        <v>13</v>
      </c>
      <c r="AC484" s="20">
        <f>ROW()</f>
        <v>484</v>
      </c>
      <c r="AD484" s="24" t="e">
        <f t="shared" ca="1" si="53"/>
        <v>#N/A</v>
      </c>
      <c r="AE484" t="str">
        <f t="shared" ca="1" si="52"/>
        <v>E</v>
      </c>
    </row>
    <row r="485" spans="1:31">
      <c r="A485"/>
      <c r="J485" s="12" t="str">
        <f>SSN_7!J3126</f>
        <v/>
      </c>
      <c r="K485" s="12" t="str">
        <f>SSN_7!K3126</f>
        <v xml:space="preserve">    </v>
      </c>
      <c r="L485" s="12" t="str">
        <f>SSN_7!L3126</f>
        <v xml:space="preserve">  32</v>
      </c>
      <c r="M485" s="12" t="str">
        <f>SSN_7!M3126</f>
        <v xml:space="preserve">  89</v>
      </c>
      <c r="N485" s="12" t="str">
        <f>SSN_7!N3126</f>
        <v xml:space="preserve">  56</v>
      </c>
      <c r="O485" s="12" t="str">
        <f>SSN_7!O3126</f>
        <v xml:space="preserve">  39</v>
      </c>
      <c r="P485" s="12" t="str">
        <f>SSN_7!P3126</f>
        <v xml:space="preserve">  28</v>
      </c>
      <c r="Q485" s="12" t="str">
        <f>SSN_7!Q3126</f>
        <v xml:space="preserve">  23</v>
      </c>
      <c r="R485" s="12" t="str">
        <f>SSN_7!R3126</f>
        <v xml:space="preserve">  45</v>
      </c>
      <c r="S485" s="12" t="str">
        <f>SSN_7!S3126</f>
        <v xml:space="preserve">  84</v>
      </c>
      <c r="T485" s="12" t="str">
        <f>SSN_7!T3126</f>
        <v xml:space="preserve">  83</v>
      </c>
      <c r="U485" s="12" t="str">
        <f>SSN_7!U3126</f>
        <v xml:space="preserve">  82</v>
      </c>
      <c r="V485" s="12" t="str">
        <f>SSN_7!V3126</f>
        <v xml:space="preserve">  82</v>
      </c>
      <c r="X485" t="e">
        <f>VLOOKUP(K485,$X$1:Y$30,2,FALSE())</f>
        <v>#N/A</v>
      </c>
      <c r="AB485" s="20">
        <f>MATCH("R",$J486:$J$1000,0)</f>
        <v>12</v>
      </c>
      <c r="AC485" s="20">
        <f>ROW()</f>
        <v>485</v>
      </c>
      <c r="AD485" s="24" t="e">
        <f t="shared" ca="1" si="53"/>
        <v>#N/A</v>
      </c>
      <c r="AE485" t="str">
        <f t="shared" ca="1" si="52"/>
        <v>E</v>
      </c>
    </row>
    <row r="486" spans="1:31">
      <c r="A486"/>
      <c r="J486" s="12" t="str">
        <f>SSN_7!J3127</f>
        <v/>
      </c>
      <c r="K486" s="12" t="str">
        <f>SSN_7!K3127</f>
        <v xml:space="preserve">    </v>
      </c>
      <c r="L486" s="12" t="str">
        <f>SSN_7!L3127</f>
        <v>0.02</v>
      </c>
      <c r="M486" s="12" t="str">
        <f>SSN_7!M3127</f>
        <v>0.00</v>
      </c>
      <c r="N486" s="12" t="str">
        <f>SSN_7!N3127</f>
        <v>0.00</v>
      </c>
      <c r="O486" s="12" t="str">
        <f>SSN_7!O3127</f>
        <v>0.00</v>
      </c>
      <c r="P486" s="12" t="str">
        <f>SSN_7!P3127</f>
        <v>0.00</v>
      </c>
      <c r="Q486" s="12" t="str">
        <f>SSN_7!Q3127</f>
        <v>0.02</v>
      </c>
      <c r="R486" s="12" t="str">
        <f>SSN_7!R3127</f>
        <v>0.02</v>
      </c>
      <c r="S486" s="12" t="str">
        <f>SSN_7!S3127</f>
        <v>0.00</v>
      </c>
      <c r="T486" s="12" t="str">
        <f>SSN_7!T3127</f>
        <v>0.00</v>
      </c>
      <c r="U486" s="12" t="str">
        <f>SSN_7!U3127</f>
        <v>0.00</v>
      </c>
      <c r="V486" s="12" t="str">
        <f>SSN_7!V3127</f>
        <v>0.00</v>
      </c>
      <c r="X486" t="e">
        <f>VLOOKUP(K486,$X$1:Y$30,2,FALSE())</f>
        <v>#N/A</v>
      </c>
      <c r="AB486" s="20">
        <f>MATCH("R",$J487:$J$1000,0)</f>
        <v>11</v>
      </c>
      <c r="AC486" s="20">
        <f>ROW()</f>
        <v>486</v>
      </c>
      <c r="AD486" s="24" t="e">
        <f t="shared" ca="1" si="53"/>
        <v>#N/A</v>
      </c>
      <c r="AE486" t="str">
        <f t="shared" ca="1" si="52"/>
        <v>E</v>
      </c>
    </row>
    <row r="487" spans="1:31">
      <c r="A487"/>
      <c r="J487" s="12" t="str">
        <f>SSN_7!J3128</f>
        <v/>
      </c>
      <c r="K487" s="12" t="str">
        <f>SSN_7!K3128</f>
        <v xml:space="preserve">    </v>
      </c>
      <c r="L487" s="12" t="str">
        <f>SSN_7!L3128</f>
        <v>0.00</v>
      </c>
      <c r="M487" s="12" t="str">
        <f>SSN_7!M3128</f>
        <v>0.00</v>
      </c>
      <c r="N487" s="12" t="str">
        <f>SSN_7!N3128</f>
        <v>0.00</v>
      </c>
      <c r="O487" s="12" t="str">
        <f>SSN_7!O3128</f>
        <v>0.00</v>
      </c>
      <c r="P487" s="12" t="str">
        <f>SSN_7!P3128</f>
        <v>0.00</v>
      </c>
      <c r="Q487" s="12" t="str">
        <f>SSN_7!Q3128</f>
        <v>0.00</v>
      </c>
      <c r="R487" s="12" t="str">
        <f>SSN_7!R3128</f>
        <v>0.00</v>
      </c>
      <c r="S487" s="12" t="str">
        <f>SSN_7!S3128</f>
        <v>0.00</v>
      </c>
      <c r="T487" s="12" t="str">
        <f>SSN_7!T3128</f>
        <v>0.00</v>
      </c>
      <c r="U487" s="12" t="str">
        <f>SSN_7!U3128</f>
        <v>0.00</v>
      </c>
      <c r="V487" s="12" t="str">
        <f>SSN_7!V3128</f>
        <v>0.00</v>
      </c>
      <c r="X487" t="e">
        <f>VLOOKUP(K487,$X$1:Y$30,2,FALSE())</f>
        <v>#N/A</v>
      </c>
      <c r="AB487" s="20">
        <f>MATCH("R",$J488:$J$1000,0)</f>
        <v>10</v>
      </c>
      <c r="AC487" s="20">
        <f>ROW()</f>
        <v>487</v>
      </c>
      <c r="AD487" s="24" t="e">
        <f t="shared" ca="1" si="53"/>
        <v>#N/A</v>
      </c>
      <c r="AE487" t="str">
        <f t="shared" ca="1" si="52"/>
        <v>E</v>
      </c>
    </row>
    <row r="488" spans="1:31">
      <c r="A488"/>
      <c r="J488" s="12" t="str">
        <f>SSN_7!J3129</f>
        <v/>
      </c>
      <c r="K488" s="12" t="str">
        <f>SSN_7!K3129</f>
        <v xml:space="preserve">    </v>
      </c>
      <c r="L488" s="12" t="str">
        <f>SSN_7!L3129</f>
        <v>0.09</v>
      </c>
      <c r="M488" s="12" t="str">
        <f>SSN_7!M3129</f>
        <v>0.00</v>
      </c>
      <c r="N488" s="12" t="str">
        <f>SSN_7!N3129</f>
        <v>0.00</v>
      </c>
      <c r="O488" s="12" t="str">
        <f>SSN_7!O3129</f>
        <v>0.03</v>
      </c>
      <c r="P488" s="12" t="str">
        <f>SSN_7!P3129</f>
        <v>0.06</v>
      </c>
      <c r="Q488" s="12" t="str">
        <f>SSN_7!Q3129</f>
        <v>0.10</v>
      </c>
      <c r="R488" s="12" t="str">
        <f>SSN_7!R3129</f>
        <v>0.07</v>
      </c>
      <c r="S488" s="12" t="str">
        <f>SSN_7!S3129</f>
        <v>0.00</v>
      </c>
      <c r="T488" s="12" t="str">
        <f>SSN_7!T3129</f>
        <v>0.00</v>
      </c>
      <c r="U488" s="12" t="str">
        <f>SSN_7!U3129</f>
        <v>0.00</v>
      </c>
      <c r="V488" s="12" t="str">
        <f>SSN_7!V3129</f>
        <v>0.00</v>
      </c>
      <c r="X488" t="e">
        <f>VLOOKUP(K488,$X$1:Y$30,2,FALSE())</f>
        <v>#N/A</v>
      </c>
      <c r="AB488" s="20">
        <f>MATCH("R",$J489:$J$1000,0)</f>
        <v>9</v>
      </c>
      <c r="AC488" s="20">
        <f>ROW()</f>
        <v>488</v>
      </c>
      <c r="AD488" s="24" t="e">
        <f t="shared" ca="1" si="53"/>
        <v>#N/A</v>
      </c>
      <c r="AE488" t="str">
        <f t="shared" ca="1" si="52"/>
        <v>E</v>
      </c>
    </row>
    <row r="489" spans="1:31">
      <c r="A489"/>
      <c r="J489" s="12" t="str">
        <f>SSN_7!J3130</f>
        <v/>
      </c>
      <c r="K489" s="12" t="str">
        <f>SSN_7!K3130</f>
        <v xml:space="preserve">    </v>
      </c>
      <c r="L489" s="12" t="str">
        <f>SSN_7!L3130</f>
        <v>14.8</v>
      </c>
      <c r="M489" s="12" t="str">
        <f>SSN_7!M3130</f>
        <v xml:space="preserve"> 6.0</v>
      </c>
      <c r="N489" s="12" t="str">
        <f>SSN_7!N3130</f>
        <v xml:space="preserve"> 6.0</v>
      </c>
      <c r="O489" s="12" t="str">
        <f>SSN_7!O3130</f>
        <v>11.0</v>
      </c>
      <c r="P489" s="12" t="str">
        <f>SSN_7!P3130</f>
        <v xml:space="preserve"> 6.0</v>
      </c>
      <c r="Q489" s="12" t="str">
        <f>SSN_7!Q3130</f>
        <v xml:space="preserve"> 6.0</v>
      </c>
      <c r="R489" s="12" t="str">
        <f>SSN_7!R3130</f>
        <v>21.9</v>
      </c>
      <c r="S489" s="12" t="str">
        <f>SSN_7!S3130</f>
        <v xml:space="preserve"> 6.0</v>
      </c>
      <c r="T489" s="12" t="str">
        <f>SSN_7!T3130</f>
        <v xml:space="preserve"> 6.0</v>
      </c>
      <c r="U489" s="12" t="str">
        <f>SSN_7!U3130</f>
        <v xml:space="preserve"> 6.0</v>
      </c>
      <c r="V489" s="12" t="str">
        <f>SSN_7!V3130</f>
        <v xml:space="preserve"> 6.0</v>
      </c>
      <c r="X489" t="e">
        <f>VLOOKUP(K489,$X$1:Y$30,2,FALSE())</f>
        <v>#N/A</v>
      </c>
      <c r="AB489" s="20">
        <f>MATCH("R",$J490:$J$1000,0)</f>
        <v>8</v>
      </c>
      <c r="AC489" s="20">
        <f>ROW()</f>
        <v>489</v>
      </c>
      <c r="AD489" s="24" t="e">
        <f t="shared" ca="1" si="53"/>
        <v>#N/A</v>
      </c>
      <c r="AE489" t="str">
        <f t="shared" ca="1" si="52"/>
        <v>E</v>
      </c>
    </row>
    <row r="490" spans="1:31">
      <c r="A490"/>
      <c r="J490" s="12" t="str">
        <f>SSN_7!J3131</f>
        <v/>
      </c>
      <c r="K490" s="12" t="str">
        <f>SSN_7!K3131</f>
        <v xml:space="preserve">    </v>
      </c>
      <c r="L490" s="12" t="str">
        <f>SSN_7!L3131</f>
        <v xml:space="preserve"> 7.4</v>
      </c>
      <c r="M490" s="12" t="str">
        <f>SSN_7!M3131</f>
        <v xml:space="preserve"> 4.8</v>
      </c>
      <c r="N490" s="12" t="str">
        <f>SSN_7!N3131</f>
        <v xml:space="preserve"> 4.8</v>
      </c>
      <c r="O490" s="12" t="str">
        <f>SSN_7!O3131</f>
        <v xml:space="preserve"> 6.4</v>
      </c>
      <c r="P490" s="12" t="str">
        <f>SSN_7!P3131</f>
        <v xml:space="preserve"> 5.1</v>
      </c>
      <c r="Q490" s="12" t="str">
        <f>SSN_7!Q3131</f>
        <v xml:space="preserve"> 4.8</v>
      </c>
      <c r="R490" s="12" t="str">
        <f>SSN_7!R3131</f>
        <v>12.6</v>
      </c>
      <c r="S490" s="12" t="str">
        <f>SSN_7!S3131</f>
        <v>14.3</v>
      </c>
      <c r="T490" s="12" t="str">
        <f>SSN_7!T3131</f>
        <v xml:space="preserve"> 4.8</v>
      </c>
      <c r="U490" s="12" t="str">
        <f>SSN_7!U3131</f>
        <v xml:space="preserve"> 4.8</v>
      </c>
      <c r="V490" s="12" t="str">
        <f>SSN_7!V3131</f>
        <v xml:space="preserve"> 4.8</v>
      </c>
      <c r="X490" t="e">
        <f>VLOOKUP(K490,$X$1:Y$30,2,FALSE())</f>
        <v>#N/A</v>
      </c>
      <c r="AB490" s="20">
        <f>MATCH("R",$J491:$J$1000,0)</f>
        <v>7</v>
      </c>
      <c r="AC490" s="20">
        <f>ROW()</f>
        <v>490</v>
      </c>
      <c r="AD490" s="24" t="e">
        <f t="shared" ca="1" si="53"/>
        <v>#N/A</v>
      </c>
      <c r="AE490" t="str">
        <f t="shared" ca="1" si="52"/>
        <v>E</v>
      </c>
    </row>
    <row r="491" spans="1:31">
      <c r="A491"/>
      <c r="J491" s="12" t="str">
        <f>SSN_7!J3132</f>
        <v/>
      </c>
      <c r="K491" s="12" t="str">
        <f>SSN_7!K3132</f>
        <v xml:space="preserve">    </v>
      </c>
      <c r="L491" s="12" t="str">
        <f>SSN_7!L3132</f>
        <v>17.5</v>
      </c>
      <c r="M491" s="12" t="str">
        <f>SSN_7!M3132</f>
        <v>11.4</v>
      </c>
      <c r="N491" s="12" t="str">
        <f>SSN_7!N3132</f>
        <v>11.4</v>
      </c>
      <c r="O491" s="12" t="str">
        <f>SSN_7!O3132</f>
        <v>14.7</v>
      </c>
      <c r="P491" s="12" t="str">
        <f>SSN_7!P3132</f>
        <v>11.4</v>
      </c>
      <c r="Q491" s="12" t="str">
        <f>SSN_7!Q3132</f>
        <v>11.3</v>
      </c>
      <c r="R491" s="12" t="str">
        <f>SSN_7!R3132</f>
        <v>23.8</v>
      </c>
      <c r="S491" s="12" t="str">
        <f>SSN_7!S3132</f>
        <v>11.3</v>
      </c>
      <c r="T491" s="12" t="str">
        <f>SSN_7!T3132</f>
        <v>11.4</v>
      </c>
      <c r="U491" s="12" t="str">
        <f>SSN_7!U3132</f>
        <v>11.4</v>
      </c>
      <c r="V491" s="12" t="str">
        <f>SSN_7!V3132</f>
        <v>11.4</v>
      </c>
      <c r="X491" t="e">
        <f>VLOOKUP(K491,$X$1:Y$30,2,FALSE())</f>
        <v>#N/A</v>
      </c>
      <c r="AB491" s="20">
        <f>MATCH("R",$J492:$J$1000,0)</f>
        <v>6</v>
      </c>
      <c r="AC491" s="20">
        <f>ROW()</f>
        <v>491</v>
      </c>
      <c r="AD491" s="24" t="e">
        <f t="shared" ca="1" si="53"/>
        <v>#N/A</v>
      </c>
      <c r="AE491" t="str">
        <f t="shared" ca="1" si="52"/>
        <v>E</v>
      </c>
    </row>
    <row r="492" spans="1:31">
      <c r="A492"/>
      <c r="J492" s="12" t="str">
        <f>SSN_7!J3133</f>
        <v/>
      </c>
      <c r="K492" s="12" t="str">
        <f>SSN_7!K3133</f>
        <v xml:space="preserve">    </v>
      </c>
      <c r="L492" s="12" t="str">
        <f>SSN_7!L3133</f>
        <v xml:space="preserve"> 9.2</v>
      </c>
      <c r="M492" s="12" t="str">
        <f>SSN_7!M3133</f>
        <v xml:space="preserve"> 7.7</v>
      </c>
      <c r="N492" s="12" t="str">
        <f>SSN_7!N3133</f>
        <v xml:space="preserve"> 7.7</v>
      </c>
      <c r="O492" s="12" t="str">
        <f>SSN_7!O3133</f>
        <v xml:space="preserve"> 8.8</v>
      </c>
      <c r="P492" s="12" t="str">
        <f>SSN_7!P3133</f>
        <v xml:space="preserve"> 7.8</v>
      </c>
      <c r="Q492" s="12" t="str">
        <f>SSN_7!Q3133</f>
        <v xml:space="preserve"> 7.4</v>
      </c>
      <c r="R492" s="12" t="str">
        <f>SSN_7!R3133</f>
        <v>13.7</v>
      </c>
      <c r="S492" s="12" t="str">
        <f>SSN_7!S3133</f>
        <v>15.4</v>
      </c>
      <c r="T492" s="12" t="str">
        <f>SSN_7!T3133</f>
        <v xml:space="preserve"> 7.6</v>
      </c>
      <c r="U492" s="12" t="str">
        <f>SSN_7!U3133</f>
        <v xml:space="preserve"> 7.6</v>
      </c>
      <c r="V492" s="12" t="str">
        <f>SSN_7!V3133</f>
        <v xml:space="preserve"> 7.6</v>
      </c>
      <c r="X492" t="e">
        <f>VLOOKUP(K492,$X$1:Y$30,2,FALSE())</f>
        <v>#N/A</v>
      </c>
      <c r="AB492" s="20">
        <f>MATCH("R",$J493:$J$1000,0)</f>
        <v>5</v>
      </c>
      <c r="AC492" s="20">
        <f>ROW()</f>
        <v>492</v>
      </c>
      <c r="AD492" s="24" t="e">
        <f t="shared" ca="1" si="53"/>
        <v>#N/A</v>
      </c>
      <c r="AE492" t="str">
        <f t="shared" ca="1" si="52"/>
        <v>E</v>
      </c>
    </row>
    <row r="493" spans="1:31">
      <c r="A493"/>
      <c r="J493" s="12" t="str">
        <f>SSN_7!J3134</f>
        <v/>
      </c>
      <c r="K493" s="12" t="str">
        <f>SSN_7!K3134</f>
        <v xml:space="preserve">    </v>
      </c>
      <c r="L493" s="12" t="str">
        <f>SSN_7!L3134</f>
        <v xml:space="preserve"> 3.0</v>
      </c>
      <c r="M493" s="12" t="str">
        <f>SSN_7!M3134</f>
        <v xml:space="preserve"> 0.1</v>
      </c>
      <c r="N493" s="12" t="str">
        <f>SSN_7!N3134</f>
        <v xml:space="preserve"> 0.5</v>
      </c>
      <c r="O493" s="12" t="str">
        <f>SSN_7!O3134</f>
        <v xml:space="preserve"> 3.4</v>
      </c>
      <c r="P493" s="12" t="str">
        <f>SSN_7!P3134</f>
        <v xml:space="preserve"> 3.0</v>
      </c>
      <c r="Q493" s="12" t="str">
        <f>SSN_7!Q3134</f>
        <v xml:space="preserve"> 2.9</v>
      </c>
      <c r="R493" s="12" t="str">
        <f>SSN_7!R3134</f>
        <v xml:space="preserve"> 3.0</v>
      </c>
      <c r="S493" s="12" t="str">
        <f>SSN_7!S3134</f>
        <v xml:space="preserve"> 2.9</v>
      </c>
      <c r="T493" s="12" t="str">
        <f>SSN_7!T3134</f>
        <v xml:space="preserve"> 2.8</v>
      </c>
      <c r="U493" s="12" t="str">
        <f>SSN_7!U3134</f>
        <v xml:space="preserve"> 2.8</v>
      </c>
      <c r="V493" s="12" t="str">
        <f>SSN_7!V3134</f>
        <v xml:space="preserve"> 2.7</v>
      </c>
      <c r="X493" t="e">
        <f>VLOOKUP(K493,$X$1:Y$30,2,FALSE())</f>
        <v>#N/A</v>
      </c>
      <c r="AB493" s="20">
        <f>MATCH("R",$J494:$J$1000,0)</f>
        <v>4</v>
      </c>
      <c r="AC493" s="20">
        <f>ROW()</f>
        <v>493</v>
      </c>
      <c r="AD493" s="24" t="e">
        <f t="shared" ca="1" si="53"/>
        <v>#N/A</v>
      </c>
      <c r="AE493" t="str">
        <f t="shared" ca="1" si="52"/>
        <v>E</v>
      </c>
    </row>
    <row r="494" spans="1:31">
      <c r="A494"/>
      <c r="J494" s="12" t="str">
        <f>SSN_7!J3135</f>
        <v/>
      </c>
      <c r="K494" s="12" t="str">
        <f>SSN_7!K3135</f>
        <v xml:space="preserve">    </v>
      </c>
      <c r="L494" s="12" t="str">
        <f>SSN_7!L3135</f>
        <v xml:space="preserve"> 3.0</v>
      </c>
      <c r="M494" s="12" t="str">
        <f>SSN_7!M3135</f>
        <v xml:space="preserve"> 0.2</v>
      </c>
      <c r="N494" s="12" t="str">
        <f>SSN_7!N3135</f>
        <v xml:space="preserve"> 0.6</v>
      </c>
      <c r="O494" s="12" t="str">
        <f>SSN_7!O3135</f>
        <v xml:space="preserve"> 3.4</v>
      </c>
      <c r="P494" s="12" t="str">
        <f>SSN_7!P3135</f>
        <v xml:space="preserve"> 3.0</v>
      </c>
      <c r="Q494" s="12" t="str">
        <f>SSN_7!Q3135</f>
        <v xml:space="preserve"> 2.9</v>
      </c>
      <c r="R494" s="12" t="str">
        <f>SSN_7!R3135</f>
        <v xml:space="preserve"> 3.0</v>
      </c>
      <c r="S494" s="12" t="str">
        <f>SSN_7!S3135</f>
        <v xml:space="preserve"> 2.9</v>
      </c>
      <c r="T494" s="12" t="str">
        <f>SSN_7!T3135</f>
        <v xml:space="preserve"> 2.8</v>
      </c>
      <c r="U494" s="12" t="str">
        <f>SSN_7!U3135</f>
        <v xml:space="preserve"> 2.8</v>
      </c>
      <c r="V494" s="12" t="str">
        <f>SSN_7!V3135</f>
        <v xml:space="preserve"> 2.7</v>
      </c>
      <c r="X494" t="e">
        <f>VLOOKUP(K494,$X$1:Y$30,2,FALSE())</f>
        <v>#N/A</v>
      </c>
      <c r="AB494" s="20">
        <f>MATCH("R",$J495:$J$1000,0)</f>
        <v>3</v>
      </c>
      <c r="AC494" s="20">
        <f>ROW()</f>
        <v>494</v>
      </c>
      <c r="AD494" s="24" t="e">
        <f t="shared" ca="1" si="53"/>
        <v>#N/A</v>
      </c>
      <c r="AE494" t="str">
        <f t="shared" ca="1" si="52"/>
        <v>E</v>
      </c>
    </row>
    <row r="495" spans="1:31">
      <c r="A495"/>
      <c r="J495" s="12" t="str">
        <f>SSN_7!J3136</f>
        <v/>
      </c>
      <c r="K495" s="12" t="str">
        <f>SSN_7!K3136</f>
        <v xml:space="preserve">    </v>
      </c>
      <c r="L495" s="12" t="str">
        <f>SSN_7!L3136</f>
        <v xml:space="preserve">  41</v>
      </c>
      <c r="M495" s="12" t="str">
        <f>SSN_7!M3136</f>
        <v xml:space="preserve"> -16</v>
      </c>
      <c r="N495" s="12" t="str">
        <f>SSN_7!N3136</f>
        <v xml:space="preserve">  17</v>
      </c>
      <c r="O495" s="12" t="str">
        <f>SSN_7!O3136</f>
        <v xml:space="preserve">  34</v>
      </c>
      <c r="P495" s="12" t="str">
        <f>SSN_7!P3136</f>
        <v xml:space="preserve">  45</v>
      </c>
      <c r="Q495" s="12" t="str">
        <f>SSN_7!Q3136</f>
        <v xml:space="preserve">  50</v>
      </c>
      <c r="R495" s="12" t="str">
        <f>SSN_7!R3136</f>
        <v xml:space="preserve">  28</v>
      </c>
      <c r="S495" s="12" t="str">
        <f>SSN_7!S3136</f>
        <v xml:space="preserve"> -11</v>
      </c>
      <c r="T495" s="12" t="str">
        <f>SSN_7!T3136</f>
        <v xml:space="preserve"> -10</v>
      </c>
      <c r="U495" s="12" t="str">
        <f>SSN_7!U3136</f>
        <v xml:space="preserve">  -9</v>
      </c>
      <c r="V495" s="12" t="str">
        <f>SSN_7!V3136</f>
        <v xml:space="preserve">  -9</v>
      </c>
      <c r="X495" t="e">
        <f>VLOOKUP(K495,$X$1:Y$30,2,FALSE())</f>
        <v>#N/A</v>
      </c>
      <c r="AB495" s="20">
        <f>MATCH("R",$J496:$J$1000,0)</f>
        <v>2</v>
      </c>
      <c r="AC495" s="20">
        <f>ROW()</f>
        <v>495</v>
      </c>
      <c r="AD495" s="24" t="e">
        <f t="shared" ca="1" si="53"/>
        <v>#N/A</v>
      </c>
      <c r="AE495" t="str">
        <f t="shared" ca="1" si="52"/>
        <v>E</v>
      </c>
    </row>
    <row r="496" spans="1:31">
      <c r="A496"/>
      <c r="J496" s="12" t="str">
        <f>SSN_7!J3137</f>
        <v/>
      </c>
      <c r="K496" s="12" t="str">
        <f>SSN_7!K3137</f>
        <v/>
      </c>
      <c r="L496" s="12" t="str">
        <f>SSN_7!L3137</f>
        <v/>
      </c>
      <c r="M496" s="12" t="str">
        <f>SSN_7!M3137</f>
        <v/>
      </c>
      <c r="N496" s="12" t="str">
        <f>SSN_7!N3137</f>
        <v/>
      </c>
      <c r="O496" s="12" t="str">
        <f>SSN_7!O3137</f>
        <v/>
      </c>
      <c r="P496" s="12" t="str">
        <f>SSN_7!P3137</f>
        <v/>
      </c>
      <c r="Q496" s="12" t="str">
        <f>SSN_7!Q3137</f>
        <v/>
      </c>
      <c r="R496" s="12" t="str">
        <f>SSN_7!R3137</f>
        <v/>
      </c>
      <c r="S496" s="12" t="str">
        <f>SSN_7!S3137</f>
        <v/>
      </c>
      <c r="T496" s="12" t="str">
        <f>SSN_7!T3137</f>
        <v/>
      </c>
      <c r="U496" s="12" t="str">
        <f>SSN_7!U3137</f>
        <v/>
      </c>
      <c r="V496" s="12" t="str">
        <f>SSN_7!V3137</f>
        <v/>
      </c>
      <c r="X496" t="e">
        <f>VLOOKUP(K496,$X$1:Y$30,2,FALSE())</f>
        <v>#N/A</v>
      </c>
      <c r="AB496" s="20">
        <f>MATCH("R",$J497:$J$1000,0)</f>
        <v>1</v>
      </c>
      <c r="AC496" s="20">
        <f>ROW()</f>
        <v>496</v>
      </c>
      <c r="AD496" s="24" t="e">
        <f t="shared" ca="1" si="53"/>
        <v>#N/A</v>
      </c>
      <c r="AE496" t="str">
        <f t="shared" ca="1" si="52"/>
        <v>E</v>
      </c>
    </row>
    <row r="497" spans="1:31">
      <c r="A497"/>
      <c r="J497" s="12" t="str">
        <f>SSN_7!J3138</f>
        <v>R</v>
      </c>
      <c r="K497" s="12" t="str">
        <f>SSN_7!K3138</f>
        <v>18.0</v>
      </c>
      <c r="L497" s="12" t="str">
        <f>SSN_7!L3138</f>
        <v>13.5</v>
      </c>
      <c r="M497" s="12" t="str">
        <f>SSN_7!M3138</f>
        <v xml:space="preserve"> 2.0</v>
      </c>
      <c r="N497" s="12" t="str">
        <f>SSN_7!N3138</f>
        <v xml:space="preserve"> 4.0</v>
      </c>
      <c r="O497" s="12" t="str">
        <f>SSN_7!O3138</f>
        <v xml:space="preserve"> 5.4</v>
      </c>
      <c r="P497" s="12" t="str">
        <f>SSN_7!P3138</f>
        <v xml:space="preserve"> 7.3</v>
      </c>
      <c r="Q497" s="12" t="str">
        <f>SSN_7!Q3138</f>
        <v>10.2</v>
      </c>
      <c r="R497" s="12" t="str">
        <f>SSN_7!R3138</f>
        <v>14.4</v>
      </c>
      <c r="S497" s="12" t="str">
        <f>SSN_7!S3138</f>
        <v>18.2</v>
      </c>
      <c r="T497" s="12" t="str">
        <f>SSN_7!T3138</f>
        <v>21.5</v>
      </c>
      <c r="U497" s="12" t="str">
        <f>SSN_7!U3138</f>
        <v>25.0</v>
      </c>
      <c r="V497" s="12" t="str">
        <f>SSN_7!V3138</f>
        <v>29.0</v>
      </c>
      <c r="X497" t="str">
        <f>VLOOKUP(K497,$X$1:Y$30,2,FALSE())</f>
        <v>1800</v>
      </c>
      <c r="AB497" s="20">
        <f>MATCH("R",$J498:$J$1000,0)</f>
        <v>32</v>
      </c>
      <c r="AC497" s="20">
        <f>ROW()</f>
        <v>497</v>
      </c>
      <c r="AD497" s="24" t="e">
        <f t="shared" ca="1" si="53"/>
        <v>#N/A</v>
      </c>
      <c r="AE497" t="str">
        <f t="shared" ca="1" si="52"/>
        <v>E</v>
      </c>
    </row>
    <row r="498" spans="1:31">
      <c r="A498"/>
      <c r="J498" s="12" t="str">
        <f>SSN_7!J3139</f>
        <v/>
      </c>
      <c r="K498" s="12" t="str">
        <f>SSN_7!K3139</f>
        <v xml:space="preserve">    </v>
      </c>
      <c r="L498" s="12" t="str">
        <f>SSN_7!L3139</f>
        <v xml:space="preserve"> 1F2</v>
      </c>
      <c r="M498" s="12" t="str">
        <f>SSN_7!M3139</f>
        <v xml:space="preserve"> 1 E</v>
      </c>
      <c r="N498" s="12" t="str">
        <f>SSN_7!N3139</f>
        <v xml:space="preserve"> 1 E</v>
      </c>
      <c r="O498" s="12" t="str">
        <f>SSN_7!O3139</f>
        <v xml:space="preserve"> 1F1</v>
      </c>
      <c r="P498" s="12" t="str">
        <f>SSN_7!P3139</f>
        <v xml:space="preserve"> 1F2</v>
      </c>
      <c r="Q498" s="12" t="str">
        <f>SSN_7!Q3139</f>
        <v xml:space="preserve"> 1F2</v>
      </c>
      <c r="R498" s="12" t="str">
        <f>SSN_7!R3139</f>
        <v xml:space="preserve"> 1F2</v>
      </c>
      <c r="S498" s="12" t="str">
        <f>SSN_7!S3139</f>
        <v xml:space="preserve"> 1F2</v>
      </c>
      <c r="T498" s="12" t="str">
        <f>SSN_7!T3139</f>
        <v xml:space="preserve"> 1F2</v>
      </c>
      <c r="U498" s="12" t="str">
        <f>SSN_7!U3139</f>
        <v xml:space="preserve"> 1F2</v>
      </c>
      <c r="V498" s="12" t="str">
        <f>SSN_7!V3139</f>
        <v xml:space="preserve"> 1F2</v>
      </c>
      <c r="X498" t="e">
        <f>VLOOKUP(K498,$X$1:Y$30,2,FALSE())</f>
        <v>#N/A</v>
      </c>
      <c r="AB498" s="20">
        <f>MATCH("R",$J499:$J$1000,0)</f>
        <v>31</v>
      </c>
      <c r="AC498" s="20">
        <f>ROW()</f>
        <v>498</v>
      </c>
      <c r="AD498" s="24" t="e">
        <f t="shared" ca="1" si="53"/>
        <v>#N/A</v>
      </c>
      <c r="AE498" t="str">
        <f t="shared" ca="1" si="52"/>
        <v>E</v>
      </c>
    </row>
    <row r="499" spans="1:31">
      <c r="A499"/>
      <c r="J499" s="12" t="str">
        <f>SSN_7!J3140</f>
        <v/>
      </c>
      <c r="K499" s="12" t="str">
        <f>SSN_7!K3140</f>
        <v xml:space="preserve">    </v>
      </c>
      <c r="L499" s="12" t="str">
        <f>SSN_7!L3140</f>
        <v>66.7</v>
      </c>
      <c r="M499" s="12" t="str">
        <f>SSN_7!M3140</f>
        <v>28.2</v>
      </c>
      <c r="N499" s="12" t="str">
        <f>SSN_7!N3140</f>
        <v>30.5</v>
      </c>
      <c r="O499" s="12" t="str">
        <f>SSN_7!O3140</f>
        <v>58.0</v>
      </c>
      <c r="P499" s="12" t="str">
        <f>SSN_7!P3140</f>
        <v>56.1</v>
      </c>
      <c r="Q499" s="12" t="str">
        <f>SSN_7!Q3140</f>
        <v>57.5</v>
      </c>
      <c r="R499" s="12" t="str">
        <f>SSN_7!R3140</f>
        <v>66.6</v>
      </c>
      <c r="S499" s="12" t="str">
        <f>SSN_7!S3140</f>
        <v>66.6</v>
      </c>
      <c r="T499" s="12" t="str">
        <f>SSN_7!T3140</f>
        <v>66.6</v>
      </c>
      <c r="U499" s="12" t="str">
        <f>SSN_7!U3140</f>
        <v>66.6</v>
      </c>
      <c r="V499" s="12" t="str">
        <f>SSN_7!V3140</f>
        <v>66.6</v>
      </c>
      <c r="X499" t="e">
        <f>VLOOKUP(K499,$X$1:Y$30,2,FALSE())</f>
        <v>#N/A</v>
      </c>
      <c r="AB499" s="20">
        <f>MATCH("R",$J500:$J$1000,0)</f>
        <v>30</v>
      </c>
      <c r="AC499" s="20">
        <f>ROW()</f>
        <v>499</v>
      </c>
      <c r="AD499" s="24" t="e">
        <f t="shared" ca="1" si="53"/>
        <v>#N/A</v>
      </c>
      <c r="AE499" t="str">
        <f t="shared" ca="1" si="52"/>
        <v>E</v>
      </c>
    </row>
    <row r="500" spans="1:31">
      <c r="A500"/>
      <c r="J500" s="12" t="str">
        <f>SSN_7!J3141</f>
        <v/>
      </c>
      <c r="K500" s="12" t="str">
        <f>SSN_7!K3141</f>
        <v xml:space="preserve">    </v>
      </c>
      <c r="L500" s="12" t="str">
        <f>SSN_7!L3141</f>
        <v xml:space="preserve"> 2.9</v>
      </c>
      <c r="M500" s="12" t="str">
        <f>SSN_7!M3141</f>
        <v xml:space="preserve"> 1.2</v>
      </c>
      <c r="N500" s="12" t="str">
        <f>SSN_7!N3141</f>
        <v xml:space="preserve"> 1.3</v>
      </c>
      <c r="O500" s="12" t="str">
        <f>SSN_7!O3141</f>
        <v xml:space="preserve"> 2.1</v>
      </c>
      <c r="P500" s="12" t="str">
        <f>SSN_7!P3141</f>
        <v xml:space="preserve"> 2.0</v>
      </c>
      <c r="Q500" s="12" t="str">
        <f>SSN_7!Q3141</f>
        <v xml:space="preserve"> 2.1</v>
      </c>
      <c r="R500" s="12" t="str">
        <f>SSN_7!R3141</f>
        <v xml:space="preserve"> 2.9</v>
      </c>
      <c r="S500" s="12" t="str">
        <f>SSN_7!S3141</f>
        <v xml:space="preserve"> 2.9</v>
      </c>
      <c r="T500" s="12" t="str">
        <f>SSN_7!T3141</f>
        <v xml:space="preserve"> 2.9</v>
      </c>
      <c r="U500" s="12" t="str">
        <f>SSN_7!U3141</f>
        <v xml:space="preserve"> 2.9</v>
      </c>
      <c r="V500" s="12" t="str">
        <f>SSN_7!V3141</f>
        <v xml:space="preserve"> 2.9</v>
      </c>
      <c r="X500" t="e">
        <f>VLOOKUP(K500,$X$1:Y$30,2,FALSE())</f>
        <v>#N/A</v>
      </c>
      <c r="AB500" s="20">
        <f>MATCH("R",$J501:$J$1000,0)</f>
        <v>29</v>
      </c>
      <c r="AC500" s="20">
        <f>ROW()</f>
        <v>500</v>
      </c>
      <c r="AD500" s="24" t="e">
        <f t="shared" ca="1" si="53"/>
        <v>#N/A</v>
      </c>
      <c r="AE500" t="str">
        <f t="shared" ca="1" si="52"/>
        <v>E</v>
      </c>
    </row>
    <row r="501" spans="1:31">
      <c r="A501"/>
      <c r="J501" s="12" t="str">
        <f>SSN_7!J3142</f>
        <v/>
      </c>
      <c r="K501" s="12" t="str">
        <f>SSN_7!K3142</f>
        <v xml:space="preserve">    </v>
      </c>
      <c r="L501" s="12" t="str">
        <f>SSN_7!L3142</f>
        <v xml:space="preserve"> 401</v>
      </c>
      <c r="M501" s="12" t="str">
        <f>SSN_7!M3142</f>
        <v xml:space="preserve">  90</v>
      </c>
      <c r="N501" s="12" t="str">
        <f>SSN_7!N3142</f>
        <v xml:space="preserve">  99</v>
      </c>
      <c r="O501" s="12" t="str">
        <f>SSN_7!O3142</f>
        <v xml:space="preserve"> 272</v>
      </c>
      <c r="P501" s="12" t="str">
        <f>SSN_7!P3142</f>
        <v xml:space="preserve"> 252</v>
      </c>
      <c r="Q501" s="12" t="str">
        <f>SSN_7!Q3142</f>
        <v xml:space="preserve"> 267</v>
      </c>
      <c r="R501" s="12" t="str">
        <f>SSN_7!R3142</f>
        <v xml:space="preserve"> 399</v>
      </c>
      <c r="S501" s="12" t="str">
        <f>SSN_7!S3142</f>
        <v xml:space="preserve"> 399</v>
      </c>
      <c r="T501" s="12" t="str">
        <f>SSN_7!T3142</f>
        <v xml:space="preserve"> 399</v>
      </c>
      <c r="U501" s="12" t="str">
        <f>SSN_7!U3142</f>
        <v xml:space="preserve"> 399</v>
      </c>
      <c r="V501" s="12" t="str">
        <f>SSN_7!V3142</f>
        <v xml:space="preserve"> 399</v>
      </c>
      <c r="X501" t="e">
        <f>VLOOKUP(K501,$X$1:Y$30,2,FALSE())</f>
        <v>#N/A</v>
      </c>
      <c r="AB501" s="20">
        <f>MATCH("R",$J502:$J$1000,0)</f>
        <v>28</v>
      </c>
      <c r="AC501" s="20">
        <f>ROW()</f>
        <v>501</v>
      </c>
      <c r="AD501" s="24" t="e">
        <f t="shared" ca="1" si="53"/>
        <v>#N/A</v>
      </c>
      <c r="AE501" t="str">
        <f t="shared" ca="1" si="52"/>
        <v>E</v>
      </c>
    </row>
    <row r="502" spans="1:31">
      <c r="A502"/>
      <c r="J502" s="12" t="str">
        <f>SSN_7!J3143</f>
        <v/>
      </c>
      <c r="K502" s="12" t="str">
        <f>SSN_7!K3143</f>
        <v xml:space="preserve">    </v>
      </c>
      <c r="L502" s="12" t="str">
        <f>SSN_7!L3143</f>
        <v>0.50</v>
      </c>
      <c r="M502" s="12" t="str">
        <f>SSN_7!M3143</f>
        <v>1.00</v>
      </c>
      <c r="N502" s="12" t="str">
        <f>SSN_7!N3143</f>
        <v>1.00</v>
      </c>
      <c r="O502" s="12" t="str">
        <f>SSN_7!O3143</f>
        <v>0.70</v>
      </c>
      <c r="P502" s="12" t="str">
        <f>SSN_7!P3143</f>
        <v>1.00</v>
      </c>
      <c r="Q502" s="12" t="str">
        <f>SSN_7!Q3143</f>
        <v>1.00</v>
      </c>
      <c r="R502" s="12" t="str">
        <f>SSN_7!R3143</f>
        <v>0.19</v>
      </c>
      <c r="S502" s="12" t="str">
        <f>SSN_7!S3143</f>
        <v>0.00</v>
      </c>
      <c r="T502" s="12" t="str">
        <f>SSN_7!T3143</f>
        <v>0.00</v>
      </c>
      <c r="U502" s="12" t="str">
        <f>SSN_7!U3143</f>
        <v>0.00</v>
      </c>
      <c r="V502" s="12" t="str">
        <f>SSN_7!V3143</f>
        <v>0.00</v>
      </c>
      <c r="X502" t="e">
        <f>VLOOKUP(K502,$X$1:Y$30,2,FALSE())</f>
        <v>#N/A</v>
      </c>
      <c r="AB502" s="20">
        <f>MATCH("R",$J503:$J$1000,0)</f>
        <v>27</v>
      </c>
      <c r="AC502" s="20">
        <f>ROW()</f>
        <v>502</v>
      </c>
      <c r="AD502" s="24" t="e">
        <f t="shared" ca="1" si="53"/>
        <v>#N/A</v>
      </c>
      <c r="AE502" t="str">
        <f t="shared" ca="1" si="52"/>
        <v>E</v>
      </c>
    </row>
    <row r="503" spans="1:31">
      <c r="A503"/>
      <c r="J503" s="12" t="str">
        <f>SSN_7!J3144</f>
        <v/>
      </c>
      <c r="K503" s="12" t="str">
        <f>SSN_7!K3144</f>
        <v xml:space="preserve">    </v>
      </c>
      <c r="L503" s="12" t="str">
        <f>SSN_7!L3144</f>
        <v xml:space="preserve"> 124</v>
      </c>
      <c r="M503" s="12" t="str">
        <f>SSN_7!M3144</f>
        <v xml:space="preserve"> 182</v>
      </c>
      <c r="N503" s="12" t="str">
        <f>SSN_7!N3144</f>
        <v xml:space="preserve"> 150</v>
      </c>
      <c r="O503" s="12" t="str">
        <f>SSN_7!O3144</f>
        <v xml:space="preserve"> 128</v>
      </c>
      <c r="P503" s="12" t="str">
        <f>SSN_7!P3144</f>
        <v xml:space="preserve"> 123</v>
      </c>
      <c r="Q503" s="12" t="str">
        <f>SSN_7!Q3144</f>
        <v xml:space="preserve"> 120</v>
      </c>
      <c r="R503" s="12" t="str">
        <f>SSN_7!R3144</f>
        <v xml:space="preserve"> 129</v>
      </c>
      <c r="S503" s="12" t="str">
        <f>SSN_7!S3144</f>
        <v xml:space="preserve"> 185</v>
      </c>
      <c r="T503" s="12" t="str">
        <f>SSN_7!T3144</f>
        <v xml:space="preserve"> 187</v>
      </c>
      <c r="U503" s="12" t="str">
        <f>SSN_7!U3144</f>
        <v xml:space="preserve"> 188</v>
      </c>
      <c r="V503" s="12" t="str">
        <f>SSN_7!V3144</f>
        <v xml:space="preserve"> 189</v>
      </c>
      <c r="X503" t="e">
        <f>VLOOKUP(K503,$X$1:Y$30,2,FALSE())</f>
        <v>#N/A</v>
      </c>
      <c r="AB503" s="20">
        <f>MATCH("R",$J504:$J$1000,0)</f>
        <v>26</v>
      </c>
      <c r="AC503" s="20">
        <f>ROW()</f>
        <v>503</v>
      </c>
      <c r="AD503" s="24" t="e">
        <f t="shared" ca="1" si="53"/>
        <v>#N/A</v>
      </c>
      <c r="AE503" t="str">
        <f t="shared" ca="1" si="52"/>
        <v>E</v>
      </c>
    </row>
    <row r="504" spans="1:31">
      <c r="A504"/>
      <c r="J504" s="12" t="str">
        <f>SSN_7!J3145</f>
        <v/>
      </c>
      <c r="K504" s="12" t="str">
        <f>SSN_7!K3145</f>
        <v xml:space="preserve">    </v>
      </c>
      <c r="L504" s="12" t="str">
        <f>SSN_7!L3145</f>
        <v xml:space="preserve">  22</v>
      </c>
      <c r="M504" s="12" t="str">
        <f>SSN_7!M3145</f>
        <v xml:space="preserve"> -49</v>
      </c>
      <c r="N504" s="12" t="str">
        <f>SSN_7!N3145</f>
        <v xml:space="preserve"> -11</v>
      </c>
      <c r="O504" s="12" t="str">
        <f>SSN_7!O3145</f>
        <v xml:space="preserve">  11</v>
      </c>
      <c r="P504" s="12" t="str">
        <f>SSN_7!P3145</f>
        <v xml:space="preserve">  19</v>
      </c>
      <c r="Q504" s="12" t="str">
        <f>SSN_7!Q3145</f>
        <v xml:space="preserve">  25</v>
      </c>
      <c r="R504" s="12" t="str">
        <f>SSN_7!R3145</f>
        <v xml:space="preserve">  18</v>
      </c>
      <c r="S504" s="12" t="str">
        <f>SSN_7!S3145</f>
        <v xml:space="preserve"> -35</v>
      </c>
      <c r="T504" s="12" t="str">
        <f>SSN_7!T3145</f>
        <v xml:space="preserve"> -36</v>
      </c>
      <c r="U504" s="12" t="str">
        <f>SSN_7!U3145</f>
        <v xml:space="preserve"> -36</v>
      </c>
      <c r="V504" s="12" t="str">
        <f>SSN_7!V3145</f>
        <v xml:space="preserve"> -35</v>
      </c>
      <c r="X504" t="e">
        <f>VLOOKUP(K504,$X$1:Y$30,2,FALSE())</f>
        <v>#N/A</v>
      </c>
      <c r="AB504" s="20">
        <f>MATCH("R",$J505:$J$1000,0)</f>
        <v>25</v>
      </c>
      <c r="AC504" s="20">
        <f>ROW()</f>
        <v>504</v>
      </c>
      <c r="AD504" s="24" t="e">
        <f t="shared" ca="1" si="53"/>
        <v>#N/A</v>
      </c>
      <c r="AE504" t="str">
        <f t="shared" ca="1" si="52"/>
        <v>E</v>
      </c>
    </row>
    <row r="505" spans="1:31">
      <c r="A505"/>
      <c r="J505" s="12" t="str">
        <f>SSN_7!J3146</f>
        <v/>
      </c>
      <c r="K505" s="12" t="str">
        <f>SSN_7!K3146</f>
        <v xml:space="preserve">    </v>
      </c>
      <c r="L505" s="12" t="str">
        <f>SSN_7!L3146</f>
        <v>-104</v>
      </c>
      <c r="M505" s="12" t="str">
        <f>SSN_7!M3146</f>
        <v>-162</v>
      </c>
      <c r="N505" s="12" t="str">
        <f>SSN_7!N3146</f>
        <v>-130</v>
      </c>
      <c r="O505" s="12" t="str">
        <f>SSN_7!O3146</f>
        <v>-108</v>
      </c>
      <c r="P505" s="12" t="str">
        <f>SSN_7!P3146</f>
        <v>-103</v>
      </c>
      <c r="Q505" s="12" t="str">
        <f>SSN_7!Q3146</f>
        <v>-100</v>
      </c>
      <c r="R505" s="12" t="str">
        <f>SSN_7!R3146</f>
        <v>-109</v>
      </c>
      <c r="S505" s="12" t="str">
        <f>SSN_7!S3146</f>
        <v>-165</v>
      </c>
      <c r="T505" s="12" t="str">
        <f>SSN_7!T3146</f>
        <v>-167</v>
      </c>
      <c r="U505" s="12" t="str">
        <f>SSN_7!U3146</f>
        <v>-168</v>
      </c>
      <c r="V505" s="12" t="str">
        <f>SSN_7!V3146</f>
        <v>-169</v>
      </c>
      <c r="X505" t="e">
        <f>VLOOKUP(K505,$X$1:Y$30,2,FALSE())</f>
        <v>#N/A</v>
      </c>
      <c r="AB505" s="20">
        <f>MATCH("R",$J506:$J$1000,0)</f>
        <v>24</v>
      </c>
      <c r="AC505" s="20">
        <f>ROW()</f>
        <v>505</v>
      </c>
      <c r="AD505" s="24" t="e">
        <f t="shared" ca="1" si="53"/>
        <v>#N/A</v>
      </c>
      <c r="AE505" t="str">
        <f t="shared" ca="1" si="52"/>
        <v>E</v>
      </c>
    </row>
    <row r="506" spans="1:31">
      <c r="A506"/>
      <c r="J506" s="12" t="str">
        <f>SSN_7!J3147</f>
        <v/>
      </c>
      <c r="K506" s="12" t="str">
        <f>SSN_7!K3147</f>
        <v xml:space="preserve">    </v>
      </c>
      <c r="L506" s="12" t="str">
        <f>SSN_7!L3147</f>
        <v>-162</v>
      </c>
      <c r="M506" s="12" t="str">
        <f>SSN_7!M3147</f>
        <v>-140</v>
      </c>
      <c r="N506" s="12" t="str">
        <f>SSN_7!N3147</f>
        <v>-148</v>
      </c>
      <c r="O506" s="12" t="str">
        <f>SSN_7!O3147</f>
        <v>-152</v>
      </c>
      <c r="P506" s="12" t="str">
        <f>SSN_7!P3147</f>
        <v>-156</v>
      </c>
      <c r="Q506" s="12" t="str">
        <f>SSN_7!Q3147</f>
        <v>-159</v>
      </c>
      <c r="R506" s="12" t="str">
        <f>SSN_7!R3147</f>
        <v>-163</v>
      </c>
      <c r="S506" s="12" t="str">
        <f>SSN_7!S3147</f>
        <v>-166</v>
      </c>
      <c r="T506" s="12" t="str">
        <f>SSN_7!T3147</f>
        <v>-169</v>
      </c>
      <c r="U506" s="12" t="str">
        <f>SSN_7!U3147</f>
        <v>-170</v>
      </c>
      <c r="V506" s="12" t="str">
        <f>SSN_7!V3147</f>
        <v>-172</v>
      </c>
      <c r="X506" t="e">
        <f>VLOOKUP(K506,$X$1:Y$30,2,FALSE())</f>
        <v>#N/A</v>
      </c>
      <c r="AB506" s="20">
        <f>MATCH("R",$J507:$J$1000,0)</f>
        <v>23</v>
      </c>
      <c r="AC506" s="20">
        <f>ROW()</f>
        <v>506</v>
      </c>
      <c r="AD506" s="24" t="e">
        <f t="shared" ca="1" si="53"/>
        <v>#N/A</v>
      </c>
      <c r="AE506" t="str">
        <f t="shared" ca="1" si="52"/>
        <v>E</v>
      </c>
    </row>
    <row r="507" spans="1:31">
      <c r="A507"/>
      <c r="J507" s="12" t="str">
        <f>SSN_7!J3148</f>
        <v/>
      </c>
      <c r="K507" s="12" t="str">
        <f>SSN_7!K3148</f>
        <v xml:space="preserve">    </v>
      </c>
      <c r="L507" s="12" t="str">
        <f>SSN_7!L3148</f>
        <v xml:space="preserve">  58</v>
      </c>
      <c r="M507" s="12" t="str">
        <f>SSN_7!M3148</f>
        <v xml:space="preserve"> -22</v>
      </c>
      <c r="N507" s="12" t="str">
        <f>SSN_7!N3148</f>
        <v xml:space="preserve">  19</v>
      </c>
      <c r="O507" s="12" t="str">
        <f>SSN_7!O3148</f>
        <v xml:space="preserve">  44</v>
      </c>
      <c r="P507" s="12" t="str">
        <f>SSN_7!P3148</f>
        <v xml:space="preserve">  53</v>
      </c>
      <c r="Q507" s="12" t="str">
        <f>SSN_7!Q3148</f>
        <v xml:space="preserve">  59</v>
      </c>
      <c r="R507" s="12" t="str">
        <f>SSN_7!R3148</f>
        <v xml:space="preserve">  53</v>
      </c>
      <c r="S507" s="12" t="str">
        <f>SSN_7!S3148</f>
        <v xml:space="preserve">   1</v>
      </c>
      <c r="T507" s="12" t="str">
        <f>SSN_7!T3148</f>
        <v xml:space="preserve">   1</v>
      </c>
      <c r="U507" s="12" t="str">
        <f>SSN_7!U3148</f>
        <v xml:space="preserve">   2</v>
      </c>
      <c r="V507" s="12" t="str">
        <f>SSN_7!V3148</f>
        <v xml:space="preserve">   3</v>
      </c>
      <c r="X507" t="e">
        <f>VLOOKUP(K507,$X$1:Y$30,2,FALSE())</f>
        <v>#N/A</v>
      </c>
      <c r="AB507" s="20">
        <f>MATCH("R",$J508:$J$1000,0)</f>
        <v>22</v>
      </c>
      <c r="AC507" s="20">
        <f>ROW()</f>
        <v>507</v>
      </c>
      <c r="AD507" s="24" t="e">
        <f t="shared" ca="1" si="53"/>
        <v>#N/A</v>
      </c>
      <c r="AE507" t="str">
        <f t="shared" ca="1" si="52"/>
        <v>E</v>
      </c>
    </row>
    <row r="508" spans="1:31">
      <c r="A508"/>
      <c r="J508" s="12" t="str">
        <f>SSN_7!J3149</f>
        <v/>
      </c>
      <c r="K508" s="12" t="str">
        <f>SSN_7!K3149</f>
        <v xml:space="preserve">    </v>
      </c>
      <c r="L508" s="12" t="str">
        <f>SSN_7!L3149</f>
        <v xml:space="preserve">  33</v>
      </c>
      <c r="M508" s="12" t="str">
        <f>SSN_7!M3149</f>
        <v xml:space="preserve"> 106</v>
      </c>
      <c r="N508" s="12" t="str">
        <f>SSN_7!N3149</f>
        <v xml:space="preserve">  66</v>
      </c>
      <c r="O508" s="12" t="str">
        <f>SSN_7!O3149</f>
        <v xml:space="preserve">  44</v>
      </c>
      <c r="P508" s="12" t="str">
        <f>SSN_7!P3149</f>
        <v xml:space="preserve">  31</v>
      </c>
      <c r="Q508" s="12" t="str">
        <f>SSN_7!Q3149</f>
        <v xml:space="preserve">  25</v>
      </c>
      <c r="R508" s="12" t="str">
        <f>SSN_7!R3149</f>
        <v xml:space="preserve">  41</v>
      </c>
      <c r="S508" s="12" t="str">
        <f>SSN_7!S3149</f>
        <v xml:space="preserve">  84</v>
      </c>
      <c r="T508" s="12" t="str">
        <f>SSN_7!T3149</f>
        <v xml:space="preserve">  83</v>
      </c>
      <c r="U508" s="12" t="str">
        <f>SSN_7!U3149</f>
        <v xml:space="preserve">  82</v>
      </c>
      <c r="V508" s="12" t="str">
        <f>SSN_7!V3149</f>
        <v xml:space="preserve">  81</v>
      </c>
      <c r="X508" t="e">
        <f>VLOOKUP(K508,$X$1:Y$30,2,FALSE())</f>
        <v>#N/A</v>
      </c>
      <c r="AB508" s="20">
        <f>MATCH("R",$J509:$J$1000,0)</f>
        <v>21</v>
      </c>
      <c r="AC508" s="20">
        <f>ROW()</f>
        <v>508</v>
      </c>
      <c r="AD508" s="24" t="e">
        <f t="shared" ca="1" si="53"/>
        <v>#N/A</v>
      </c>
      <c r="AE508" t="str">
        <f t="shared" ca="1" si="52"/>
        <v>E</v>
      </c>
    </row>
    <row r="509" spans="1:31">
      <c r="A509"/>
      <c r="J509" s="12" t="str">
        <f>SSN_7!J3150</f>
        <v/>
      </c>
      <c r="K509" s="12" t="str">
        <f>SSN_7!K3150</f>
        <v xml:space="preserve">    </v>
      </c>
      <c r="L509" s="12" t="str">
        <f>SSN_7!L3150</f>
        <v>0.02</v>
      </c>
      <c r="M509" s="12" t="str">
        <f>SSN_7!M3150</f>
        <v>0.00</v>
      </c>
      <c r="N509" s="12" t="str">
        <f>SSN_7!N3150</f>
        <v>0.00</v>
      </c>
      <c r="O509" s="12" t="str">
        <f>SSN_7!O3150</f>
        <v>0.00</v>
      </c>
      <c r="P509" s="12" t="str">
        <f>SSN_7!P3150</f>
        <v>0.00</v>
      </c>
      <c r="Q509" s="12" t="str">
        <f>SSN_7!Q3150</f>
        <v>0.01</v>
      </c>
      <c r="R509" s="12" t="str">
        <f>SSN_7!R3150</f>
        <v>0.02</v>
      </c>
      <c r="S509" s="12" t="str">
        <f>SSN_7!S3150</f>
        <v>0.00</v>
      </c>
      <c r="T509" s="12" t="str">
        <f>SSN_7!T3150</f>
        <v>0.00</v>
      </c>
      <c r="U509" s="12" t="str">
        <f>SSN_7!U3150</f>
        <v>0.00</v>
      </c>
      <c r="V509" s="12" t="str">
        <f>SSN_7!V3150</f>
        <v>0.00</v>
      </c>
      <c r="X509" t="e">
        <f>VLOOKUP(K509,$X$1:Y$30,2,FALSE())</f>
        <v>#N/A</v>
      </c>
      <c r="AB509" s="20">
        <f>MATCH("R",$J510:$J$1000,0)</f>
        <v>20</v>
      </c>
      <c r="AC509" s="20">
        <f>ROW()</f>
        <v>509</v>
      </c>
      <c r="AD509" s="24" t="e">
        <f t="shared" ca="1" si="53"/>
        <v>#N/A</v>
      </c>
      <c r="AE509" t="str">
        <f t="shared" ca="1" si="52"/>
        <v>E</v>
      </c>
    </row>
    <row r="510" spans="1:31">
      <c r="A510"/>
      <c r="J510" s="12" t="str">
        <f>SSN_7!J3151</f>
        <v/>
      </c>
      <c r="K510" s="12" t="str">
        <f>SSN_7!K3151</f>
        <v xml:space="preserve">    </v>
      </c>
      <c r="L510" s="12" t="str">
        <f>SSN_7!L3151</f>
        <v>0.00</v>
      </c>
      <c r="M510" s="12" t="str">
        <f>SSN_7!M3151</f>
        <v>0.00</v>
      </c>
      <c r="N510" s="12" t="str">
        <f>SSN_7!N3151</f>
        <v>0.00</v>
      </c>
      <c r="O510" s="12" t="str">
        <f>SSN_7!O3151</f>
        <v>0.00</v>
      </c>
      <c r="P510" s="12" t="str">
        <f>SSN_7!P3151</f>
        <v>0.00</v>
      </c>
      <c r="Q510" s="12" t="str">
        <f>SSN_7!Q3151</f>
        <v>0.00</v>
      </c>
      <c r="R510" s="12" t="str">
        <f>SSN_7!R3151</f>
        <v>0.00</v>
      </c>
      <c r="S510" s="12" t="str">
        <f>SSN_7!S3151</f>
        <v>0.00</v>
      </c>
      <c r="T510" s="12" t="str">
        <f>SSN_7!T3151</f>
        <v>0.00</v>
      </c>
      <c r="U510" s="12" t="str">
        <f>SSN_7!U3151</f>
        <v>0.00</v>
      </c>
      <c r="V510" s="12" t="str">
        <f>SSN_7!V3151</f>
        <v>0.00</v>
      </c>
      <c r="X510" t="e">
        <f>VLOOKUP(K510,$X$1:Y$30,2,FALSE())</f>
        <v>#N/A</v>
      </c>
      <c r="AB510" s="20">
        <f>MATCH("R",$J511:$J$1000,0)</f>
        <v>19</v>
      </c>
      <c r="AC510" s="20">
        <f>ROW()</f>
        <v>510</v>
      </c>
      <c r="AD510" s="24" t="e">
        <f t="shared" ca="1" si="53"/>
        <v>#N/A</v>
      </c>
      <c r="AE510" t="str">
        <f t="shared" ca="1" si="52"/>
        <v>E</v>
      </c>
    </row>
    <row r="511" spans="1:31">
      <c r="A511"/>
      <c r="J511" s="12" t="str">
        <f>SSN_7!J3152</f>
        <v/>
      </c>
      <c r="K511" s="12" t="str">
        <f>SSN_7!K3152</f>
        <v xml:space="preserve">    </v>
      </c>
      <c r="L511" s="12" t="str">
        <f>SSN_7!L3152</f>
        <v>0.08</v>
      </c>
      <c r="M511" s="12" t="str">
        <f>SSN_7!M3152</f>
        <v>0.00</v>
      </c>
      <c r="N511" s="12" t="str">
        <f>SSN_7!N3152</f>
        <v>0.00</v>
      </c>
      <c r="O511" s="12" t="str">
        <f>SSN_7!O3152</f>
        <v>0.02</v>
      </c>
      <c r="P511" s="12" t="str">
        <f>SSN_7!P3152</f>
        <v>0.04</v>
      </c>
      <c r="Q511" s="12" t="str">
        <f>SSN_7!Q3152</f>
        <v>0.08</v>
      </c>
      <c r="R511" s="12" t="str">
        <f>SSN_7!R3152</f>
        <v>0.07</v>
      </c>
      <c r="S511" s="12" t="str">
        <f>SSN_7!S3152</f>
        <v>0.00</v>
      </c>
      <c r="T511" s="12" t="str">
        <f>SSN_7!T3152</f>
        <v>0.00</v>
      </c>
      <c r="U511" s="12" t="str">
        <f>SSN_7!U3152</f>
        <v>0.00</v>
      </c>
      <c r="V511" s="12" t="str">
        <f>SSN_7!V3152</f>
        <v>0.00</v>
      </c>
      <c r="X511" t="e">
        <f>VLOOKUP(K511,$X$1:Y$30,2,FALSE())</f>
        <v>#N/A</v>
      </c>
      <c r="AB511" s="20">
        <f>MATCH("R",$J512:$J$1000,0)</f>
        <v>18</v>
      </c>
      <c r="AC511" s="20">
        <f>ROW()</f>
        <v>511</v>
      </c>
      <c r="AD511" s="24" t="e">
        <f t="shared" ca="1" si="53"/>
        <v>#N/A</v>
      </c>
      <c r="AE511" t="str">
        <f t="shared" ca="1" si="52"/>
        <v>E</v>
      </c>
    </row>
    <row r="512" spans="1:31">
      <c r="A512"/>
      <c r="J512" s="12" t="str">
        <f>SSN_7!J3153</f>
        <v/>
      </c>
      <c r="K512" s="12" t="str">
        <f>SSN_7!K3153</f>
        <v xml:space="preserve">    </v>
      </c>
      <c r="L512" s="12" t="str">
        <f>SSN_7!L3153</f>
        <v>15.0</v>
      </c>
      <c r="M512" s="12" t="str">
        <f>SSN_7!M3153</f>
        <v xml:space="preserve"> 6.0</v>
      </c>
      <c r="N512" s="12" t="str">
        <f>SSN_7!N3153</f>
        <v xml:space="preserve"> 6.0</v>
      </c>
      <c r="O512" s="12" t="str">
        <f>SSN_7!O3153</f>
        <v>11.5</v>
      </c>
      <c r="P512" s="12" t="str">
        <f>SSN_7!P3153</f>
        <v xml:space="preserve"> 6.0</v>
      </c>
      <c r="Q512" s="12" t="str">
        <f>SSN_7!Q3153</f>
        <v xml:space="preserve"> 6.0</v>
      </c>
      <c r="R512" s="12" t="str">
        <f>SSN_7!R3153</f>
        <v>19.6</v>
      </c>
      <c r="S512" s="12" t="str">
        <f>SSN_7!S3153</f>
        <v xml:space="preserve"> 7.0</v>
      </c>
      <c r="T512" s="12" t="str">
        <f>SSN_7!T3153</f>
        <v xml:space="preserve"> 6.0</v>
      </c>
      <c r="U512" s="12" t="str">
        <f>SSN_7!U3153</f>
        <v xml:space="preserve"> 6.0</v>
      </c>
      <c r="V512" s="12" t="str">
        <f>SSN_7!V3153</f>
        <v xml:space="preserve"> 6.0</v>
      </c>
      <c r="X512" t="e">
        <f>VLOOKUP(K512,$X$1:Y$30,2,FALSE())</f>
        <v>#N/A</v>
      </c>
      <c r="AB512" s="20">
        <f>MATCH("R",$J513:$J$1000,0)</f>
        <v>17</v>
      </c>
      <c r="AC512" s="20">
        <f>ROW()</f>
        <v>512</v>
      </c>
      <c r="AD512" s="24" t="e">
        <f t="shared" ca="1" si="53"/>
        <v>#N/A</v>
      </c>
      <c r="AE512" t="str">
        <f t="shared" ca="1" si="52"/>
        <v>E</v>
      </c>
    </row>
    <row r="513" spans="1:31">
      <c r="A513"/>
      <c r="J513" s="12" t="str">
        <f>SSN_7!J3154</f>
        <v/>
      </c>
      <c r="K513" s="12" t="str">
        <f>SSN_7!K3154</f>
        <v xml:space="preserve">    </v>
      </c>
      <c r="L513" s="12" t="str">
        <f>SSN_7!L3154</f>
        <v xml:space="preserve"> 7.6</v>
      </c>
      <c r="M513" s="12" t="str">
        <f>SSN_7!M3154</f>
        <v xml:space="preserve"> 4.8</v>
      </c>
      <c r="N513" s="12" t="str">
        <f>SSN_7!N3154</f>
        <v xml:space="preserve"> 4.8</v>
      </c>
      <c r="O513" s="12" t="str">
        <f>SSN_7!O3154</f>
        <v xml:space="preserve"> 6.8</v>
      </c>
      <c r="P513" s="12" t="str">
        <f>SSN_7!P3154</f>
        <v xml:space="preserve"> 5.1</v>
      </c>
      <c r="Q513" s="12" t="str">
        <f>SSN_7!Q3154</f>
        <v xml:space="preserve"> 4.8</v>
      </c>
      <c r="R513" s="12" t="str">
        <f>SSN_7!R3154</f>
        <v>10.6</v>
      </c>
      <c r="S513" s="12" t="str">
        <f>SSN_7!S3154</f>
        <v>20.3</v>
      </c>
      <c r="T513" s="12" t="str">
        <f>SSN_7!T3154</f>
        <v xml:space="preserve"> 4.8</v>
      </c>
      <c r="U513" s="12" t="str">
        <f>SSN_7!U3154</f>
        <v xml:space="preserve"> 4.8</v>
      </c>
      <c r="V513" s="12" t="str">
        <f>SSN_7!V3154</f>
        <v xml:space="preserve"> 4.8</v>
      </c>
      <c r="X513" t="e">
        <f>VLOOKUP(K513,$X$1:Y$30,2,FALSE())</f>
        <v>#N/A</v>
      </c>
      <c r="AB513" s="20">
        <f>MATCH("R",$J514:$J$1000,0)</f>
        <v>16</v>
      </c>
      <c r="AC513" s="20">
        <f>ROW()</f>
        <v>513</v>
      </c>
      <c r="AD513" s="24" t="e">
        <f t="shared" ca="1" si="53"/>
        <v>#N/A</v>
      </c>
      <c r="AE513" t="str">
        <f t="shared" ca="1" si="52"/>
        <v>E</v>
      </c>
    </row>
    <row r="514" spans="1:31">
      <c r="A514"/>
      <c r="J514" s="12" t="str">
        <f>SSN_7!J3155</f>
        <v/>
      </c>
      <c r="K514" s="12" t="str">
        <f>SSN_7!K3155</f>
        <v xml:space="preserve">    </v>
      </c>
      <c r="L514" s="12" t="str">
        <f>SSN_7!L3155</f>
        <v>17.7</v>
      </c>
      <c r="M514" s="12" t="str">
        <f>SSN_7!M3155</f>
        <v>11.4</v>
      </c>
      <c r="N514" s="12" t="str">
        <f>SSN_7!N3155</f>
        <v>11.4</v>
      </c>
      <c r="O514" s="12" t="str">
        <f>SSN_7!O3155</f>
        <v>15.0</v>
      </c>
      <c r="P514" s="12" t="str">
        <f>SSN_7!P3155</f>
        <v>11.4</v>
      </c>
      <c r="Q514" s="12" t="str">
        <f>SSN_7!Q3155</f>
        <v>11.3</v>
      </c>
      <c r="R514" s="12" t="str">
        <f>SSN_7!R3155</f>
        <v>21.7</v>
      </c>
      <c r="S514" s="12" t="str">
        <f>SSN_7!S3155</f>
        <v>11.8</v>
      </c>
      <c r="T514" s="12" t="str">
        <f>SSN_7!T3155</f>
        <v>11.4</v>
      </c>
      <c r="U514" s="12" t="str">
        <f>SSN_7!U3155</f>
        <v>11.4</v>
      </c>
      <c r="V514" s="12" t="str">
        <f>SSN_7!V3155</f>
        <v>11.4</v>
      </c>
      <c r="X514" t="e">
        <f>VLOOKUP(K514,$X$1:Y$30,2,FALSE())</f>
        <v>#N/A</v>
      </c>
      <c r="AB514" s="20">
        <f>MATCH("R",$J515:$J$1000,0)</f>
        <v>15</v>
      </c>
      <c r="AC514" s="20">
        <f>ROW()</f>
        <v>514</v>
      </c>
      <c r="AD514" s="24" t="e">
        <f t="shared" ca="1" si="53"/>
        <v>#N/A</v>
      </c>
      <c r="AE514" t="str">
        <f t="shared" ref="AE514:AE577" ca="1" si="54">IF(ISERROR(AD514),"E","OK")</f>
        <v>E</v>
      </c>
    </row>
    <row r="515" spans="1:31">
      <c r="A515"/>
      <c r="J515" s="12" t="str">
        <f>SSN_7!J3156</f>
        <v/>
      </c>
      <c r="K515" s="12" t="str">
        <f>SSN_7!K3156</f>
        <v xml:space="preserve">    </v>
      </c>
      <c r="L515" s="12" t="str">
        <f>SSN_7!L3156</f>
        <v xml:space="preserve"> 9.3</v>
      </c>
      <c r="M515" s="12" t="str">
        <f>SSN_7!M3156</f>
        <v xml:space="preserve"> 7.7</v>
      </c>
      <c r="N515" s="12" t="str">
        <f>SSN_7!N3156</f>
        <v xml:space="preserve"> 7.7</v>
      </c>
      <c r="O515" s="12" t="str">
        <f>SSN_7!O3156</f>
        <v xml:space="preserve"> 9.0</v>
      </c>
      <c r="P515" s="12" t="str">
        <f>SSN_7!P3156</f>
        <v xml:space="preserve"> 7.8</v>
      </c>
      <c r="Q515" s="12" t="str">
        <f>SSN_7!Q3156</f>
        <v xml:space="preserve"> 7.4</v>
      </c>
      <c r="R515" s="12" t="str">
        <f>SSN_7!R3156</f>
        <v>11.8</v>
      </c>
      <c r="S515" s="12" t="str">
        <f>SSN_7!S3156</f>
        <v>21.1</v>
      </c>
      <c r="T515" s="12" t="str">
        <f>SSN_7!T3156</f>
        <v xml:space="preserve"> 7.6</v>
      </c>
      <c r="U515" s="12" t="str">
        <f>SSN_7!U3156</f>
        <v xml:space="preserve"> 7.6</v>
      </c>
      <c r="V515" s="12" t="str">
        <f>SSN_7!V3156</f>
        <v xml:space="preserve"> 7.6</v>
      </c>
      <c r="X515" t="e">
        <f>VLOOKUP(K515,$X$1:Y$30,2,FALSE())</f>
        <v>#N/A</v>
      </c>
      <c r="AB515" s="20">
        <f>MATCH("R",$J516:$J$1000,0)</f>
        <v>14</v>
      </c>
      <c r="AC515" s="20">
        <f>ROW()</f>
        <v>515</v>
      </c>
      <c r="AD515" s="24" t="e">
        <f t="shared" ref="AD515:AD578" ca="1" si="55">IF(VALUE(INDIRECT(ADDRESS(AD514,AA$1+1,1,TRUE())))=1,AD514+1,VALUE(INDIRECT(ADDRESS(AD514,AA$1+2,1,TRUE())))+VALUE((INDIRECT(ADDRESS(AD514,AA$1+1,1,TRUE())))))</f>
        <v>#N/A</v>
      </c>
      <c r="AE515" t="str">
        <f t="shared" ca="1" si="54"/>
        <v>E</v>
      </c>
    </row>
    <row r="516" spans="1:31">
      <c r="A516"/>
      <c r="J516" s="12" t="str">
        <f>SSN_7!J3157</f>
        <v/>
      </c>
      <c r="K516" s="12" t="str">
        <f>SSN_7!K3157</f>
        <v xml:space="preserve">    </v>
      </c>
      <c r="L516" s="12" t="str">
        <f>SSN_7!L3157</f>
        <v xml:space="preserve"> 3.1</v>
      </c>
      <c r="M516" s="12" t="str">
        <f>SSN_7!M3157</f>
        <v xml:space="preserve"> 0.1</v>
      </c>
      <c r="N516" s="12" t="str">
        <f>SSN_7!N3157</f>
        <v xml:space="preserve"> 0.5</v>
      </c>
      <c r="O516" s="12" t="str">
        <f>SSN_7!O3157</f>
        <v xml:space="preserve"> 3.4</v>
      </c>
      <c r="P516" s="12" t="str">
        <f>SSN_7!P3157</f>
        <v xml:space="preserve"> 3.1</v>
      </c>
      <c r="Q516" s="12" t="str">
        <f>SSN_7!Q3157</f>
        <v xml:space="preserve"> 3.0</v>
      </c>
      <c r="R516" s="12" t="str">
        <f>SSN_7!R3157</f>
        <v xml:space="preserve"> 3.0</v>
      </c>
      <c r="S516" s="12" t="str">
        <f>SSN_7!S3157</f>
        <v xml:space="preserve"> 2.9</v>
      </c>
      <c r="T516" s="12" t="str">
        <f>SSN_7!T3157</f>
        <v xml:space="preserve"> 2.9</v>
      </c>
      <c r="U516" s="12" t="str">
        <f>SSN_7!U3157</f>
        <v xml:space="preserve"> 2.8</v>
      </c>
      <c r="V516" s="12" t="str">
        <f>SSN_7!V3157</f>
        <v xml:space="preserve"> 2.8</v>
      </c>
      <c r="X516" t="e">
        <f>VLOOKUP(K516,$X$1:Y$30,2,FALSE())</f>
        <v>#N/A</v>
      </c>
      <c r="AB516" s="20">
        <f>MATCH("R",$J517:$J$1000,0)</f>
        <v>13</v>
      </c>
      <c r="AC516" s="20">
        <f>ROW()</f>
        <v>516</v>
      </c>
      <c r="AD516" s="24" t="e">
        <f t="shared" ca="1" si="55"/>
        <v>#N/A</v>
      </c>
      <c r="AE516" t="str">
        <f t="shared" ca="1" si="54"/>
        <v>E</v>
      </c>
    </row>
    <row r="517" spans="1:31">
      <c r="A517"/>
      <c r="J517" s="12" t="str">
        <f>SSN_7!J3158</f>
        <v/>
      </c>
      <c r="K517" s="12" t="str">
        <f>SSN_7!K3158</f>
        <v xml:space="preserve">    </v>
      </c>
      <c r="L517" s="12" t="str">
        <f>SSN_7!L3158</f>
        <v xml:space="preserve"> 3.1</v>
      </c>
      <c r="M517" s="12" t="str">
        <f>SSN_7!M3158</f>
        <v xml:space="preserve"> 0.1</v>
      </c>
      <c r="N517" s="12" t="str">
        <f>SSN_7!N3158</f>
        <v xml:space="preserve"> 0.5</v>
      </c>
      <c r="O517" s="12" t="str">
        <f>SSN_7!O3158</f>
        <v xml:space="preserve"> 3.4</v>
      </c>
      <c r="P517" s="12" t="str">
        <f>SSN_7!P3158</f>
        <v xml:space="preserve"> 3.1</v>
      </c>
      <c r="Q517" s="12" t="str">
        <f>SSN_7!Q3158</f>
        <v xml:space="preserve"> 3.0</v>
      </c>
      <c r="R517" s="12" t="str">
        <f>SSN_7!R3158</f>
        <v xml:space="preserve"> 3.0</v>
      </c>
      <c r="S517" s="12" t="str">
        <f>SSN_7!S3158</f>
        <v xml:space="preserve"> 2.9</v>
      </c>
      <c r="T517" s="12" t="str">
        <f>SSN_7!T3158</f>
        <v xml:space="preserve"> 2.9</v>
      </c>
      <c r="U517" s="12" t="str">
        <f>SSN_7!U3158</f>
        <v xml:space="preserve"> 2.8</v>
      </c>
      <c r="V517" s="12" t="str">
        <f>SSN_7!V3158</f>
        <v xml:space="preserve"> 2.8</v>
      </c>
      <c r="X517" t="e">
        <f>VLOOKUP(K517,$X$1:Y$30,2,FALSE())</f>
        <v>#N/A</v>
      </c>
      <c r="AB517" s="20">
        <f>MATCH("R",$J518:$J$1000,0)</f>
        <v>12</v>
      </c>
      <c r="AC517" s="20">
        <f>ROW()</f>
        <v>517</v>
      </c>
      <c r="AD517" s="24" t="e">
        <f t="shared" ca="1" si="55"/>
        <v>#N/A</v>
      </c>
      <c r="AE517" t="str">
        <f t="shared" ca="1" si="54"/>
        <v>E</v>
      </c>
    </row>
    <row r="518" spans="1:31">
      <c r="A518"/>
      <c r="J518" s="12" t="str">
        <f>SSN_7!J3159</f>
        <v/>
      </c>
      <c r="K518" s="12" t="str">
        <f>SSN_7!K3159</f>
        <v xml:space="preserve">    </v>
      </c>
      <c r="L518" s="12" t="str">
        <f>SSN_7!L3159</f>
        <v xml:space="preserve">  40</v>
      </c>
      <c r="M518" s="12" t="str">
        <f>SSN_7!M3159</f>
        <v xml:space="preserve"> -33</v>
      </c>
      <c r="N518" s="12" t="str">
        <f>SSN_7!N3159</f>
        <v xml:space="preserve">   7</v>
      </c>
      <c r="O518" s="12" t="str">
        <f>SSN_7!O3159</f>
        <v xml:space="preserve">  29</v>
      </c>
      <c r="P518" s="12" t="str">
        <f>SSN_7!P3159</f>
        <v xml:space="preserve">  42</v>
      </c>
      <c r="Q518" s="12" t="str">
        <f>SSN_7!Q3159</f>
        <v xml:space="preserve">  48</v>
      </c>
      <c r="R518" s="12" t="str">
        <f>SSN_7!R3159</f>
        <v xml:space="preserve">  32</v>
      </c>
      <c r="S518" s="12" t="str">
        <f>SSN_7!S3159</f>
        <v xml:space="preserve"> -11</v>
      </c>
      <c r="T518" s="12" t="str">
        <f>SSN_7!T3159</f>
        <v xml:space="preserve"> -10</v>
      </c>
      <c r="U518" s="12" t="str">
        <f>SSN_7!U3159</f>
        <v xml:space="preserve">  -9</v>
      </c>
      <c r="V518" s="12" t="str">
        <f>SSN_7!V3159</f>
        <v xml:space="preserve">  -8</v>
      </c>
      <c r="X518" t="e">
        <f>VLOOKUP(K518,$X$1:Y$30,2,FALSE())</f>
        <v>#N/A</v>
      </c>
      <c r="AB518" s="20">
        <f>MATCH("R",$J519:$J$1000,0)</f>
        <v>11</v>
      </c>
      <c r="AC518" s="20">
        <f>ROW()</f>
        <v>518</v>
      </c>
      <c r="AD518" s="24" t="e">
        <f t="shared" ca="1" si="55"/>
        <v>#N/A</v>
      </c>
      <c r="AE518" t="str">
        <f t="shared" ca="1" si="54"/>
        <v>E</v>
      </c>
    </row>
    <row r="519" spans="1:31">
      <c r="A519"/>
      <c r="J519" s="12" t="str">
        <f>SSN_7!J3160</f>
        <v/>
      </c>
      <c r="K519" s="12" t="str">
        <f>SSN_7!K3160</f>
        <v xml:space="preserve">    </v>
      </c>
      <c r="L519" s="12" t="str">
        <f>SSN_7!L3160</f>
        <v xml:space="preserve">RSI </v>
      </c>
      <c r="M519" s="12" t="str">
        <f>SSN_7!M3160</f>
        <v>oeff</v>
      </c>
      <c r="N519" s="12" t="str">
        <f>SSN_7!N3160</f>
        <v>Dail</v>
      </c>
      <c r="O519" s="12" t="str">
        <f>SSN_7!O3160</f>
        <v xml:space="preserve">)   </v>
      </c>
      <c r="P519" s="12" t="str">
        <f>SSN_7!P3160</f>
        <v xml:space="preserve">    </v>
      </c>
      <c r="Q519" s="12" t="str">
        <f>SSN_7!Q3160</f>
        <v>METH</v>
      </c>
      <c r="R519" s="12" t="str">
        <f>SSN_7!R3160</f>
        <v>D 30</v>
      </c>
      <c r="S519" s="12" t="str">
        <f>SSN_7!S3160</f>
        <v xml:space="preserve">  VO</v>
      </c>
      <c r="T519" s="12" t="str">
        <f>SSN_7!T3160</f>
        <v xml:space="preserve">CAP </v>
      </c>
      <c r="U519" s="12" t="str">
        <f>SSN_7!U3160</f>
        <v>6.12</v>
      </c>
      <c r="V519" s="12" t="str">
        <f>SSN_7!V3160</f>
        <v xml:space="preserve">7W  </v>
      </c>
      <c r="X519" t="e">
        <f>VLOOKUP(K519,$X$1:Y$30,2,FALSE())</f>
        <v>#N/A</v>
      </c>
      <c r="AB519" s="20">
        <f>MATCH("R",$J520:$J$1000,0)</f>
        <v>10</v>
      </c>
      <c r="AC519" s="20">
        <f>ROW()</f>
        <v>519</v>
      </c>
      <c r="AD519" s="24" t="e">
        <f t="shared" ca="1" si="55"/>
        <v>#N/A</v>
      </c>
      <c r="AE519" t="str">
        <f t="shared" ca="1" si="54"/>
        <v>E</v>
      </c>
    </row>
    <row r="520" spans="1:31">
      <c r="A520"/>
      <c r="J520" s="12" t="str">
        <f>SSN_7!J3161</f>
        <v/>
      </c>
      <c r="K520" s="12" t="str">
        <f>SSN_7!K3161</f>
        <v/>
      </c>
      <c r="L520" s="12" t="str">
        <f>SSN_7!L3161</f>
        <v/>
      </c>
      <c r="M520" s="12" t="str">
        <f>SSN_7!M3161</f>
        <v/>
      </c>
      <c r="N520" s="12" t="str">
        <f>SSN_7!N3161</f>
        <v/>
      </c>
      <c r="O520" s="12" t="str">
        <f>SSN_7!O3161</f>
        <v/>
      </c>
      <c r="P520" s="12" t="str">
        <f>SSN_7!P3161</f>
        <v/>
      </c>
      <c r="Q520" s="12" t="str">
        <f>SSN_7!Q3161</f>
        <v/>
      </c>
      <c r="R520" s="12" t="str">
        <f>SSN_7!R3161</f>
        <v/>
      </c>
      <c r="S520" s="12" t="str">
        <f>SSN_7!S3161</f>
        <v/>
      </c>
      <c r="T520" s="12" t="str">
        <f>SSN_7!T3161</f>
        <v/>
      </c>
      <c r="U520" s="12" t="str">
        <f>SSN_7!U3161</f>
        <v/>
      </c>
      <c r="V520" s="12" t="str">
        <f>SSN_7!V3161</f>
        <v/>
      </c>
      <c r="X520" t="e">
        <f>VLOOKUP(K520,$X$1:Y$30,2,FALSE())</f>
        <v>#N/A</v>
      </c>
      <c r="AB520" s="20">
        <f>MATCH("R",$J521:$J$1000,0)</f>
        <v>9</v>
      </c>
      <c r="AC520" s="20">
        <f>ROW()</f>
        <v>520</v>
      </c>
      <c r="AD520" s="24" t="e">
        <f t="shared" ca="1" si="55"/>
        <v>#N/A</v>
      </c>
      <c r="AE520" t="str">
        <f t="shared" ca="1" si="54"/>
        <v>E</v>
      </c>
    </row>
    <row r="521" spans="1:31">
      <c r="A521"/>
      <c r="J521" s="12" t="str">
        <f>SSN_7!J3162</f>
        <v/>
      </c>
      <c r="K521" s="12" t="str">
        <f>SSN_7!K3162</f>
        <v>Jan,</v>
      </c>
      <c r="L521" s="12" t="str">
        <f>SSN_7!L3162</f>
        <v>1 20</v>
      </c>
      <c r="M521" s="12" t="str">
        <f>SSN_7!M3162</f>
        <v xml:space="preserve">6   </v>
      </c>
      <c r="N521" s="12" t="str">
        <f>SSN_7!N3162</f>
        <v xml:space="preserve">    </v>
      </c>
      <c r="O521" s="12" t="str">
        <f>SSN_7!O3162</f>
        <v xml:space="preserve"> SSN</v>
      </c>
      <c r="P521" s="12" t="str">
        <f>SSN_7!P3162</f>
        <v>= 15</v>
      </c>
      <c r="Q521" s="12" t="str">
        <f>SSN_7!Q3162</f>
        <v xml:space="preserve">.   </v>
      </c>
      <c r="R521" s="12" t="str">
        <f>SSN_7!R3162</f>
        <v xml:space="preserve">    </v>
      </c>
      <c r="S521" s="12" t="str">
        <f>SSN_7!S3162</f>
        <v xml:space="preserve">    </v>
      </c>
      <c r="T521" s="12" t="str">
        <f>SSN_7!T3162</f>
        <v xml:space="preserve">  Mi</v>
      </c>
      <c r="U521" s="12" t="str">
        <f>SSN_7!U3162</f>
        <v>imum</v>
      </c>
      <c r="V521" s="12" t="str">
        <f>SSN_7!V3162</f>
        <v>Angl</v>
      </c>
      <c r="X521" t="e">
        <f>VLOOKUP(K521,$X$1:Y$30,2,FALSE())</f>
        <v>#N/A</v>
      </c>
      <c r="AB521" s="20">
        <f>MATCH("R",$J522:$J$1000,0)</f>
        <v>8</v>
      </c>
      <c r="AC521" s="20">
        <f>ROW()</f>
        <v>521</v>
      </c>
      <c r="AD521" s="24" t="e">
        <f t="shared" ca="1" si="55"/>
        <v>#N/A</v>
      </c>
      <c r="AE521" t="str">
        <f t="shared" ca="1" si="54"/>
        <v>E</v>
      </c>
    </row>
    <row r="522" spans="1:31">
      <c r="A522"/>
      <c r="J522" s="12" t="str">
        <f>SSN_7!J3163</f>
        <v/>
      </c>
      <c r="K522" s="12" t="str">
        <f>SSN_7!K3163</f>
        <v>HOME</v>
      </c>
      <c r="L522" s="12" t="str">
        <f>SSN_7!L3163</f>
        <v xml:space="preserve">    </v>
      </c>
      <c r="M522" s="12" t="str">
        <f>SSN_7!M3163</f>
        <v xml:space="preserve">    </v>
      </c>
      <c r="N522" s="12" t="str">
        <f>SSN_7!N3163</f>
        <v xml:space="preserve">    </v>
      </c>
      <c r="O522" s="12" t="str">
        <f>SSN_7!O3163</f>
        <v>AUST</v>
      </c>
      <c r="P522" s="12" t="str">
        <f>SSN_7!P3163</f>
        <v xml:space="preserve">N   </v>
      </c>
      <c r="Q522" s="12" t="str">
        <f>SSN_7!Q3163</f>
        <v xml:space="preserve">    </v>
      </c>
      <c r="R522" s="12" t="str">
        <f>SSN_7!R3163</f>
        <v xml:space="preserve">    </v>
      </c>
      <c r="S522" s="12" t="str">
        <f>SSN_7!S3163</f>
        <v xml:space="preserve">  AZ</v>
      </c>
      <c r="T522" s="12" t="str">
        <f>SSN_7!T3163</f>
        <v>MUTH</v>
      </c>
      <c r="U522" s="12" t="str">
        <f>SSN_7!U3163</f>
        <v xml:space="preserve">    </v>
      </c>
      <c r="V522" s="12" t="str">
        <f>SSN_7!V3163</f>
        <v xml:space="preserve">    </v>
      </c>
      <c r="X522" t="e">
        <f>VLOOKUP(K522,$X$1:Y$30,2,FALSE())</f>
        <v>#N/A</v>
      </c>
      <c r="AB522" s="20">
        <f>MATCH("R",$J523:$J$1000,0)</f>
        <v>7</v>
      </c>
      <c r="AC522" s="20">
        <f>ROW()</f>
        <v>522</v>
      </c>
      <c r="AD522" s="24" t="e">
        <f t="shared" ca="1" si="55"/>
        <v>#N/A</v>
      </c>
      <c r="AE522" t="str">
        <f t="shared" ca="1" si="54"/>
        <v>E</v>
      </c>
    </row>
    <row r="523" spans="1:31">
      <c r="A523"/>
      <c r="J523" s="12" t="str">
        <f>SSN_7!J3164</f>
        <v/>
      </c>
      <c r="K523" s="12" t="str">
        <f>SSN_7!K3164</f>
        <v>32.9</v>
      </c>
      <c r="L523" s="12" t="str">
        <f>SSN_7!L3164</f>
        <v xml:space="preserve"> N  </v>
      </c>
      <c r="M523" s="12" t="str">
        <f>SSN_7!M3164</f>
        <v>96.6</v>
      </c>
      <c r="N523" s="12" t="str">
        <f>SSN_7!N3164</f>
        <v xml:space="preserve"> W -</v>
      </c>
      <c r="O523" s="12" t="str">
        <f>SSN_7!O3164</f>
        <v>30.2</v>
      </c>
      <c r="P523" s="12" t="str">
        <f>SSN_7!P3164</f>
        <v xml:space="preserve"> N  </v>
      </c>
      <c r="Q523" s="12" t="str">
        <f>SSN_7!Q3164</f>
        <v>97.7</v>
      </c>
      <c r="R523" s="12" t="str">
        <f>SSN_7!R3164</f>
        <v xml:space="preserve"> W  </v>
      </c>
      <c r="S523" s="12" t="str">
        <f>SSN_7!S3164</f>
        <v xml:space="preserve"> 199</v>
      </c>
      <c r="T523" s="12" t="str">
        <f>SSN_7!T3164</f>
        <v xml:space="preserve">97  </v>
      </c>
      <c r="U523" s="12" t="str">
        <f>SSN_7!U3164</f>
        <v>19.3</v>
      </c>
      <c r="V523" s="12" t="str">
        <f>SSN_7!V3164</f>
        <v xml:space="preserve">    </v>
      </c>
      <c r="X523" t="e">
        <f>VLOOKUP(K523,$X$1:Y$30,2,FALSE())</f>
        <v>#N/A</v>
      </c>
      <c r="AB523" s="20">
        <f>MATCH("R",$J524:$J$1000,0)</f>
        <v>6</v>
      </c>
      <c r="AC523" s="20">
        <f>ROW()</f>
        <v>523</v>
      </c>
      <c r="AD523" s="24" t="e">
        <f t="shared" ca="1" si="55"/>
        <v>#N/A</v>
      </c>
      <c r="AE523" t="str">
        <f t="shared" ca="1" si="54"/>
        <v>E</v>
      </c>
    </row>
    <row r="524" spans="1:31">
      <c r="A524"/>
      <c r="J524" s="12" t="str">
        <f>SSN_7!J3165</f>
        <v/>
      </c>
      <c r="K524" s="12" t="str">
        <f>SSN_7!K3165</f>
        <v>XMTR</v>
      </c>
      <c r="L524" s="12" t="str">
        <f>SSN_7!L3165</f>
        <v xml:space="preserve"> 2-3</v>
      </c>
      <c r="M524" s="12" t="str">
        <f>SSN_7!M3165</f>
        <v xml:space="preserve"> ION</v>
      </c>
      <c r="N524" s="12" t="str">
        <f>SSN_7!N3165</f>
        <v>AP #</v>
      </c>
      <c r="O524" s="12" t="str">
        <f>SSN_7!O3165</f>
        <v>3[sa</v>
      </c>
      <c r="P524" s="12" t="str">
        <f>SSN_7!P3165</f>
        <v>ples</v>
      </c>
      <c r="Q524" s="12" t="str">
        <f>SSN_7!Q3165</f>
        <v>SAMP</v>
      </c>
      <c r="R524" s="12" t="str">
        <f>SSN_7!R3165</f>
        <v>E.23</v>
      </c>
      <c r="S524" s="12" t="str">
        <f>SSN_7!S3165</f>
        <v xml:space="preserve">   ]</v>
      </c>
      <c r="T524" s="12" t="str">
        <f>SSN_7!T3165</f>
        <v xml:space="preserve">Az= </v>
      </c>
      <c r="U524" s="12" t="str">
        <f>SSN_7!U3165</f>
        <v xml:space="preserve">0.0 </v>
      </c>
      <c r="V524" s="12" t="str">
        <f>SSN_7!V3165</f>
        <v>FFaz</v>
      </c>
      <c r="X524" t="e">
        <f>VLOOKUP(K524,$X$1:Y$30,2,FALSE())</f>
        <v>#N/A</v>
      </c>
      <c r="AB524" s="20">
        <f>MATCH("R",$J525:$J$1000,0)</f>
        <v>5</v>
      </c>
      <c r="AC524" s="20">
        <f>ROW()</f>
        <v>524</v>
      </c>
      <c r="AD524" s="24" t="e">
        <f t="shared" ca="1" si="55"/>
        <v>#N/A</v>
      </c>
      <c r="AE524" t="str">
        <f t="shared" ca="1" si="54"/>
        <v>E</v>
      </c>
    </row>
    <row r="525" spans="1:31">
      <c r="A525"/>
      <c r="J525" s="12" t="str">
        <f>SSN_7!J3166</f>
        <v/>
      </c>
      <c r="K525" s="12" t="str">
        <f>SSN_7!K3166</f>
        <v>RCVR</v>
      </c>
      <c r="L525" s="12" t="str">
        <f>SSN_7!L3166</f>
        <v xml:space="preserve"> 2-3</v>
      </c>
      <c r="M525" s="12" t="str">
        <f>SSN_7!M3166</f>
        <v xml:space="preserve"> ION</v>
      </c>
      <c r="N525" s="12" t="str">
        <f>SSN_7!N3166</f>
        <v>AP #</v>
      </c>
      <c r="O525" s="12" t="str">
        <f>SSN_7!O3166</f>
        <v>3[sa</v>
      </c>
      <c r="P525" s="12" t="str">
        <f>SSN_7!P3166</f>
        <v>ples</v>
      </c>
      <c r="Q525" s="12" t="str">
        <f>SSN_7!Q3166</f>
        <v>SAMP</v>
      </c>
      <c r="R525" s="12" t="str">
        <f>SSN_7!R3166</f>
        <v>E.23</v>
      </c>
      <c r="S525" s="12" t="str">
        <f>SSN_7!S3166</f>
        <v xml:space="preserve">   ]</v>
      </c>
      <c r="T525" s="12" t="str">
        <f>SSN_7!T3166</f>
        <v xml:space="preserve">Az= </v>
      </c>
      <c r="U525" s="12" t="str">
        <f>SSN_7!U3166</f>
        <v xml:space="preserve">0.0 </v>
      </c>
      <c r="V525" s="12" t="str">
        <f>SSN_7!V3166</f>
        <v>FFaz</v>
      </c>
      <c r="X525" t="e">
        <f>VLOOKUP(K525,$X$1:Y$30,2,FALSE())</f>
        <v>#N/A</v>
      </c>
      <c r="AB525" s="20">
        <f>MATCH("R",$J526:$J$1000,0)</f>
        <v>4</v>
      </c>
      <c r="AC525" s="20">
        <f>ROW()</f>
        <v>525</v>
      </c>
      <c r="AD525" s="24" t="e">
        <f t="shared" ca="1" si="55"/>
        <v>#N/A</v>
      </c>
      <c r="AE525" t="str">
        <f t="shared" ca="1" si="54"/>
        <v>E</v>
      </c>
    </row>
    <row r="526" spans="1:31">
      <c r="A526"/>
      <c r="J526" s="12" t="str">
        <f>SSN_7!J3167</f>
        <v/>
      </c>
      <c r="K526" s="12" t="str">
        <f>SSN_7!K3167</f>
        <v>3 MH</v>
      </c>
      <c r="L526" s="12" t="str">
        <f>SSN_7!L3167</f>
        <v xml:space="preserve"> NOI</v>
      </c>
      <c r="M526" s="12" t="str">
        <f>SSN_7!M3167</f>
        <v xml:space="preserve">E = </v>
      </c>
      <c r="N526" s="12" t="str">
        <f>SSN_7!N3167</f>
        <v>145.</v>
      </c>
      <c r="O526" s="12" t="str">
        <f>SSN_7!O3167</f>
        <v xml:space="preserve"> dBW</v>
      </c>
      <c r="P526" s="12" t="str">
        <f>SSN_7!P3167</f>
        <v xml:space="preserve">    </v>
      </c>
      <c r="Q526" s="12" t="str">
        <f>SSN_7!Q3167</f>
        <v xml:space="preserve">EQ. </v>
      </c>
      <c r="R526" s="12" t="str">
        <f>SSN_7!R3167</f>
        <v>EL =</v>
      </c>
      <c r="S526" s="12" t="str">
        <f>SSN_7!S3167</f>
        <v xml:space="preserve">90% </v>
      </c>
      <c r="T526" s="12" t="str">
        <f>SSN_7!T3167</f>
        <v xml:space="preserve">  RE</v>
      </c>
      <c r="U526" s="12" t="str">
        <f>SSN_7!U3167</f>
        <v>. SN</v>
      </c>
      <c r="V526" s="12" t="str">
        <f>SSN_7!V3167</f>
        <v xml:space="preserve"> = 7</v>
      </c>
      <c r="X526" t="e">
        <f>VLOOKUP(K526,$X$1:Y$30,2,FALSE())</f>
        <v>#N/A</v>
      </c>
      <c r="AB526" s="20">
        <f>MATCH("R",$J527:$J$1000,0)</f>
        <v>3</v>
      </c>
      <c r="AC526" s="20">
        <f>ROW()</f>
        <v>526</v>
      </c>
      <c r="AD526" s="24" t="e">
        <f t="shared" ca="1" si="55"/>
        <v>#N/A</v>
      </c>
      <c r="AE526" t="str">
        <f t="shared" ca="1" si="54"/>
        <v>E</v>
      </c>
    </row>
    <row r="527" spans="1:31">
      <c r="A527"/>
      <c r="J527" s="12" t="str">
        <f>SSN_7!J3168</f>
        <v/>
      </c>
      <c r="K527" s="12" t="str">
        <f>SSN_7!K3168</f>
        <v>MULT</v>
      </c>
      <c r="L527" s="12" t="str">
        <f>SSN_7!L3168</f>
        <v>PATH</v>
      </c>
      <c r="M527" s="12" t="str">
        <f>SSN_7!M3168</f>
        <v>POWE</v>
      </c>
      <c r="N527" s="12" t="str">
        <f>SSN_7!N3168</f>
        <v xml:space="preserve"> TOL</v>
      </c>
      <c r="O527" s="12" t="str">
        <f>SSN_7!O3168</f>
        <v>RANC</v>
      </c>
      <c r="P527" s="12" t="str">
        <f>SSN_7!P3168</f>
        <v xml:space="preserve"> =  </v>
      </c>
      <c r="Q527" s="12" t="str">
        <f>SSN_7!Q3168</f>
        <v>.0 d</v>
      </c>
      <c r="R527" s="12" t="str">
        <f>SSN_7!R3168</f>
        <v xml:space="preserve">   M</v>
      </c>
      <c r="S527" s="12" t="str">
        <f>SSN_7!S3168</f>
        <v>LTIP</v>
      </c>
      <c r="T527" s="12" t="str">
        <f>SSN_7!T3168</f>
        <v>TH D</v>
      </c>
      <c r="U527" s="12" t="str">
        <f>SSN_7!U3168</f>
        <v xml:space="preserve">LAY </v>
      </c>
      <c r="V527" s="12" t="str">
        <f>SSN_7!V3168</f>
        <v>OLER</v>
      </c>
      <c r="X527" t="e">
        <f>VLOOKUP(K527,$X$1:Y$30,2,FALSE())</f>
        <v>#N/A</v>
      </c>
      <c r="AB527" s="20">
        <f>MATCH("R",$J528:$J$1000,0)</f>
        <v>2</v>
      </c>
      <c r="AC527" s="20">
        <f>ROW()</f>
        <v>527</v>
      </c>
      <c r="AD527" s="24" t="e">
        <f t="shared" ca="1" si="55"/>
        <v>#N/A</v>
      </c>
      <c r="AE527" t="str">
        <f t="shared" ca="1" si="54"/>
        <v>E</v>
      </c>
    </row>
    <row r="528" spans="1:31">
      <c r="A528"/>
      <c r="J528" s="12" t="str">
        <f>SSN_7!J3169</f>
        <v/>
      </c>
      <c r="K528" s="12" t="str">
        <f>SSN_7!K3169</f>
        <v/>
      </c>
      <c r="L528" s="12" t="str">
        <f>SSN_7!L3169</f>
        <v/>
      </c>
      <c r="M528" s="12" t="str">
        <f>SSN_7!M3169</f>
        <v/>
      </c>
      <c r="N528" s="12" t="str">
        <f>SSN_7!N3169</f>
        <v/>
      </c>
      <c r="O528" s="12" t="str">
        <f>SSN_7!O3169</f>
        <v/>
      </c>
      <c r="P528" s="12" t="str">
        <f>SSN_7!P3169</f>
        <v/>
      </c>
      <c r="Q528" s="12" t="str">
        <f>SSN_7!Q3169</f>
        <v/>
      </c>
      <c r="R528" s="12" t="str">
        <f>SSN_7!R3169</f>
        <v/>
      </c>
      <c r="S528" s="12" t="str">
        <f>SSN_7!S3169</f>
        <v/>
      </c>
      <c r="T528" s="12" t="str">
        <f>SSN_7!T3169</f>
        <v/>
      </c>
      <c r="U528" s="12" t="str">
        <f>SSN_7!U3169</f>
        <v/>
      </c>
      <c r="V528" s="12" t="str">
        <f>SSN_7!V3169</f>
        <v/>
      </c>
      <c r="X528" t="e">
        <f>VLOOKUP(K528,$X$1:Y$30,2,FALSE())</f>
        <v>#N/A</v>
      </c>
      <c r="AB528" s="20">
        <f>MATCH("R",$J529:$J$1000,0)</f>
        <v>1</v>
      </c>
      <c r="AC528" s="20">
        <f>ROW()</f>
        <v>528</v>
      </c>
      <c r="AD528" s="24" t="e">
        <f t="shared" ca="1" si="55"/>
        <v>#N/A</v>
      </c>
      <c r="AE528" t="str">
        <f t="shared" ca="1" si="54"/>
        <v>E</v>
      </c>
    </row>
    <row r="529" spans="1:31">
      <c r="A529"/>
      <c r="J529" s="12" t="str">
        <f>SSN_7!J3170</f>
        <v>R</v>
      </c>
      <c r="K529" s="12" t="str">
        <f>SSN_7!K3170</f>
        <v>19.0</v>
      </c>
      <c r="L529" s="12" t="str">
        <f>SSN_7!L3170</f>
        <v>13.7</v>
      </c>
      <c r="M529" s="12" t="str">
        <f>SSN_7!M3170</f>
        <v xml:space="preserve"> 2.0</v>
      </c>
      <c r="N529" s="12" t="str">
        <f>SSN_7!N3170</f>
        <v xml:space="preserve"> 4.0</v>
      </c>
      <c r="O529" s="12" t="str">
        <f>SSN_7!O3170</f>
        <v xml:space="preserve"> 5.4</v>
      </c>
      <c r="P529" s="12" t="str">
        <f>SSN_7!P3170</f>
        <v xml:space="preserve"> 7.3</v>
      </c>
      <c r="Q529" s="12" t="str">
        <f>SSN_7!Q3170</f>
        <v>10.2</v>
      </c>
      <c r="R529" s="12" t="str">
        <f>SSN_7!R3170</f>
        <v>14.4</v>
      </c>
      <c r="S529" s="12" t="str">
        <f>SSN_7!S3170</f>
        <v>18.2</v>
      </c>
      <c r="T529" s="12" t="str">
        <f>SSN_7!T3170</f>
        <v>21.5</v>
      </c>
      <c r="U529" s="12" t="str">
        <f>SSN_7!U3170</f>
        <v>25.0</v>
      </c>
      <c r="V529" s="12" t="str">
        <f>SSN_7!V3170</f>
        <v>29.0</v>
      </c>
      <c r="X529" t="str">
        <f>VLOOKUP(K529,$X$1:Y$30,2,FALSE())</f>
        <v>1900</v>
      </c>
      <c r="AB529" s="20">
        <f>MATCH("R",$J530:$J$1000,0)</f>
        <v>23</v>
      </c>
      <c r="AC529" s="20">
        <f>ROW()</f>
        <v>529</v>
      </c>
      <c r="AD529" s="24" t="e">
        <f t="shared" ca="1" si="55"/>
        <v>#N/A</v>
      </c>
      <c r="AE529" t="str">
        <f t="shared" ca="1" si="54"/>
        <v>E</v>
      </c>
    </row>
    <row r="530" spans="1:31">
      <c r="A530"/>
      <c r="J530" s="12" t="str">
        <f>SSN_7!J3171</f>
        <v/>
      </c>
      <c r="K530" s="12" t="str">
        <f>SSN_7!K3171</f>
        <v xml:space="preserve">    </v>
      </c>
      <c r="L530" s="12" t="str">
        <f>SSN_7!L3171</f>
        <v xml:space="preserve"> 1F2</v>
      </c>
      <c r="M530" s="12" t="str">
        <f>SSN_7!M3171</f>
        <v xml:space="preserve"> 1 E</v>
      </c>
      <c r="N530" s="12" t="str">
        <f>SSN_7!N3171</f>
        <v xml:space="preserve"> 1 E</v>
      </c>
      <c r="O530" s="12" t="str">
        <f>SSN_7!O3171</f>
        <v xml:space="preserve"> 1F1</v>
      </c>
      <c r="P530" s="12" t="str">
        <f>SSN_7!P3171</f>
        <v xml:space="preserve"> 1F2</v>
      </c>
      <c r="Q530" s="12" t="str">
        <f>SSN_7!Q3171</f>
        <v xml:space="preserve"> 1F2</v>
      </c>
      <c r="R530" s="12" t="str">
        <f>SSN_7!R3171</f>
        <v xml:space="preserve"> 1F2</v>
      </c>
      <c r="S530" s="12" t="str">
        <f>SSN_7!S3171</f>
        <v xml:space="preserve"> 1F2</v>
      </c>
      <c r="T530" s="12" t="str">
        <f>SSN_7!T3171</f>
        <v xml:space="preserve"> 1F2</v>
      </c>
      <c r="U530" s="12" t="str">
        <f>SSN_7!U3171</f>
        <v xml:space="preserve"> 1F2</v>
      </c>
      <c r="V530" s="12" t="str">
        <f>SSN_7!V3171</f>
        <v xml:space="preserve"> 1F2</v>
      </c>
      <c r="X530" t="e">
        <f>VLOOKUP(K530,$X$1:Y$30,2,FALSE())</f>
        <v>#N/A</v>
      </c>
      <c r="AB530" s="20">
        <f>MATCH("R",$J531:$J$1000,0)</f>
        <v>22</v>
      </c>
      <c r="AC530" s="20">
        <f>ROW()</f>
        <v>530</v>
      </c>
      <c r="AD530" s="24" t="e">
        <f t="shared" ca="1" si="55"/>
        <v>#N/A</v>
      </c>
      <c r="AE530" t="str">
        <f t="shared" ca="1" si="54"/>
        <v>E</v>
      </c>
    </row>
    <row r="531" spans="1:31">
      <c r="A531"/>
      <c r="J531" s="12" t="str">
        <f>SSN_7!J3172</f>
        <v/>
      </c>
      <c r="K531" s="12" t="str">
        <f>SSN_7!K3172</f>
        <v xml:space="preserve">    </v>
      </c>
      <c r="L531" s="12" t="str">
        <f>SSN_7!L3172</f>
        <v>67.8</v>
      </c>
      <c r="M531" s="12" t="str">
        <f>SSN_7!M3172</f>
        <v>28.2</v>
      </c>
      <c r="N531" s="12" t="str">
        <f>SSN_7!N3172</f>
        <v>30.5</v>
      </c>
      <c r="O531" s="12" t="str">
        <f>SSN_7!O3172</f>
        <v>56.1</v>
      </c>
      <c r="P531" s="12" t="str">
        <f>SSN_7!P3172</f>
        <v>59.6</v>
      </c>
      <c r="Q531" s="12" t="str">
        <f>SSN_7!Q3172</f>
        <v>59.7</v>
      </c>
      <c r="R531" s="12" t="str">
        <f>SSN_7!R3172</f>
        <v>67.6</v>
      </c>
      <c r="S531" s="12" t="str">
        <f>SSN_7!S3172</f>
        <v>67.6</v>
      </c>
      <c r="T531" s="12" t="str">
        <f>SSN_7!T3172</f>
        <v>67.6</v>
      </c>
      <c r="U531" s="12" t="str">
        <f>SSN_7!U3172</f>
        <v>67.6</v>
      </c>
      <c r="V531" s="12" t="str">
        <f>SSN_7!V3172</f>
        <v>67.6</v>
      </c>
      <c r="X531" t="e">
        <f>VLOOKUP(K531,$X$1:Y$30,2,FALSE())</f>
        <v>#N/A</v>
      </c>
      <c r="AB531" s="20">
        <f>MATCH("R",$J532:$J$1000,0)</f>
        <v>21</v>
      </c>
      <c r="AC531" s="20">
        <f>ROW()</f>
        <v>531</v>
      </c>
      <c r="AD531" s="24" t="e">
        <f t="shared" ca="1" si="55"/>
        <v>#N/A</v>
      </c>
      <c r="AE531" t="str">
        <f t="shared" ca="1" si="54"/>
        <v>E</v>
      </c>
    </row>
    <row r="532" spans="1:31">
      <c r="A532"/>
      <c r="J532" s="12" t="str">
        <f>SSN_7!J3173</f>
        <v/>
      </c>
      <c r="K532" s="12" t="str">
        <f>SSN_7!K3173</f>
        <v xml:space="preserve">    </v>
      </c>
      <c r="L532" s="12" t="str">
        <f>SSN_7!L3173</f>
        <v xml:space="preserve"> 3.0</v>
      </c>
      <c r="M532" s="12" t="str">
        <f>SSN_7!M3173</f>
        <v xml:space="preserve"> 1.2</v>
      </c>
      <c r="N532" s="12" t="str">
        <f>SSN_7!N3173</f>
        <v xml:space="preserve"> 1.3</v>
      </c>
      <c r="O532" s="12" t="str">
        <f>SSN_7!O3173</f>
        <v xml:space="preserve"> 2.0</v>
      </c>
      <c r="P532" s="12" t="str">
        <f>SSN_7!P3173</f>
        <v xml:space="preserve"> 2.2</v>
      </c>
      <c r="Q532" s="12" t="str">
        <f>SSN_7!Q3173</f>
        <v xml:space="preserve"> 2.2</v>
      </c>
      <c r="R532" s="12" t="str">
        <f>SSN_7!R3173</f>
        <v xml:space="preserve"> 3.0</v>
      </c>
      <c r="S532" s="12" t="str">
        <f>SSN_7!S3173</f>
        <v xml:space="preserve"> 3.0</v>
      </c>
      <c r="T532" s="12" t="str">
        <f>SSN_7!T3173</f>
        <v xml:space="preserve"> 3.0</v>
      </c>
      <c r="U532" s="12" t="str">
        <f>SSN_7!U3173</f>
        <v xml:space="preserve"> 3.0</v>
      </c>
      <c r="V532" s="12" t="str">
        <f>SSN_7!V3173</f>
        <v xml:space="preserve"> 3.0</v>
      </c>
      <c r="X532" t="e">
        <f>VLOOKUP(K532,$X$1:Y$30,2,FALSE())</f>
        <v>#N/A</v>
      </c>
      <c r="AB532" s="20">
        <f>MATCH("R",$J533:$J$1000,0)</f>
        <v>20</v>
      </c>
      <c r="AC532" s="20">
        <f>ROW()</f>
        <v>532</v>
      </c>
      <c r="AD532" s="24" t="e">
        <f t="shared" ca="1" si="55"/>
        <v>#N/A</v>
      </c>
      <c r="AE532" t="str">
        <f t="shared" ca="1" si="54"/>
        <v>E</v>
      </c>
    </row>
    <row r="533" spans="1:31">
      <c r="A533"/>
      <c r="J533" s="12" t="str">
        <f>SSN_7!J3174</f>
        <v/>
      </c>
      <c r="K533" s="12" t="str">
        <f>SSN_7!K3174</f>
        <v xml:space="preserve">    </v>
      </c>
      <c r="L533" s="12" t="str">
        <f>SSN_7!L3174</f>
        <v xml:space="preserve"> 424</v>
      </c>
      <c r="M533" s="12" t="str">
        <f>SSN_7!M3174</f>
        <v xml:space="preserve">  90</v>
      </c>
      <c r="N533" s="12" t="str">
        <f>SSN_7!N3174</f>
        <v xml:space="preserve">  99</v>
      </c>
      <c r="O533" s="12" t="str">
        <f>SSN_7!O3174</f>
        <v xml:space="preserve"> 252</v>
      </c>
      <c r="P533" s="12" t="str">
        <f>SSN_7!P3174</f>
        <v xml:space="preserve"> 291</v>
      </c>
      <c r="Q533" s="12" t="str">
        <f>SSN_7!Q3174</f>
        <v xml:space="preserve"> 291</v>
      </c>
      <c r="R533" s="12" t="str">
        <f>SSN_7!R3174</f>
        <v xml:space="preserve"> 420</v>
      </c>
      <c r="S533" s="12" t="str">
        <f>SSN_7!S3174</f>
        <v xml:space="preserve"> 420</v>
      </c>
      <c r="T533" s="12" t="str">
        <f>SSN_7!T3174</f>
        <v xml:space="preserve"> 420</v>
      </c>
      <c r="U533" s="12" t="str">
        <f>SSN_7!U3174</f>
        <v xml:space="preserve"> 420</v>
      </c>
      <c r="V533" s="12" t="str">
        <f>SSN_7!V3174</f>
        <v xml:space="preserve"> 420</v>
      </c>
      <c r="X533" t="e">
        <f>VLOOKUP(K533,$X$1:Y$30,2,FALSE())</f>
        <v>#N/A</v>
      </c>
      <c r="AB533" s="20">
        <f>MATCH("R",$J534:$J$1000,0)</f>
        <v>19</v>
      </c>
      <c r="AC533" s="20">
        <f>ROW()</f>
        <v>533</v>
      </c>
      <c r="AD533" s="24" t="e">
        <f t="shared" ca="1" si="55"/>
        <v>#N/A</v>
      </c>
      <c r="AE533" t="str">
        <f t="shared" ca="1" si="54"/>
        <v>E</v>
      </c>
    </row>
    <row r="534" spans="1:31">
      <c r="A534"/>
      <c r="J534" s="12" t="str">
        <f>SSN_7!J3175</f>
        <v/>
      </c>
      <c r="K534" s="12" t="str">
        <f>SSN_7!K3175</f>
        <v xml:space="preserve">    </v>
      </c>
      <c r="L534" s="12" t="str">
        <f>SSN_7!L3175</f>
        <v>0.50</v>
      </c>
      <c r="M534" s="12" t="str">
        <f>SSN_7!M3175</f>
        <v>1.00</v>
      </c>
      <c r="N534" s="12" t="str">
        <f>SSN_7!N3175</f>
        <v>1.00</v>
      </c>
      <c r="O534" s="12" t="str">
        <f>SSN_7!O3175</f>
        <v>0.73</v>
      </c>
      <c r="P534" s="12" t="str">
        <f>SSN_7!P3175</f>
        <v>1.00</v>
      </c>
      <c r="Q534" s="12" t="str">
        <f>SSN_7!Q3175</f>
        <v>1.00</v>
      </c>
      <c r="R534" s="12" t="str">
        <f>SSN_7!R3175</f>
        <v>0.23</v>
      </c>
      <c r="S534" s="12" t="str">
        <f>SSN_7!S3175</f>
        <v>0.00</v>
      </c>
      <c r="T534" s="12" t="str">
        <f>SSN_7!T3175</f>
        <v>0.00</v>
      </c>
      <c r="U534" s="12" t="str">
        <f>SSN_7!U3175</f>
        <v>0.00</v>
      </c>
      <c r="V534" s="12" t="str">
        <f>SSN_7!V3175</f>
        <v>0.00</v>
      </c>
      <c r="X534" t="e">
        <f>VLOOKUP(K534,$X$1:Y$30,2,FALSE())</f>
        <v>#N/A</v>
      </c>
      <c r="AB534" s="20">
        <f>MATCH("R",$J535:$J$1000,0)</f>
        <v>18</v>
      </c>
      <c r="AC534" s="20">
        <f>ROW()</f>
        <v>534</v>
      </c>
      <c r="AD534" s="24" t="e">
        <f t="shared" ca="1" si="55"/>
        <v>#N/A</v>
      </c>
      <c r="AE534" t="str">
        <f t="shared" ca="1" si="54"/>
        <v>E</v>
      </c>
    </row>
    <row r="535" spans="1:31">
      <c r="A535"/>
      <c r="J535" s="12" t="str">
        <f>SSN_7!J3176</f>
        <v/>
      </c>
      <c r="K535" s="12" t="str">
        <f>SSN_7!K3176</f>
        <v xml:space="preserve">    </v>
      </c>
      <c r="L535" s="12" t="str">
        <f>SSN_7!L3176</f>
        <v xml:space="preserve"> 126</v>
      </c>
      <c r="M535" s="12" t="str">
        <f>SSN_7!M3176</f>
        <v xml:space="preserve"> 186</v>
      </c>
      <c r="N535" s="12" t="str">
        <f>SSN_7!N3176</f>
        <v xml:space="preserve"> 152</v>
      </c>
      <c r="O535" s="12" t="str">
        <f>SSN_7!O3176</f>
        <v xml:space="preserve"> 128</v>
      </c>
      <c r="P535" s="12" t="str">
        <f>SSN_7!P3176</f>
        <v xml:space="preserve"> 124</v>
      </c>
      <c r="Q535" s="12" t="str">
        <f>SSN_7!Q3176</f>
        <v xml:space="preserve"> 120</v>
      </c>
      <c r="R535" s="12" t="str">
        <f>SSN_7!R3176</f>
        <v xml:space="preserve"> 129</v>
      </c>
      <c r="S535" s="12" t="str">
        <f>SSN_7!S3176</f>
        <v xml:space="preserve"> 182</v>
      </c>
      <c r="T535" s="12" t="str">
        <f>SSN_7!T3176</f>
        <v xml:space="preserve"> 188</v>
      </c>
      <c r="U535" s="12" t="str">
        <f>SSN_7!U3176</f>
        <v xml:space="preserve"> 188</v>
      </c>
      <c r="V535" s="12" t="str">
        <f>SSN_7!V3176</f>
        <v xml:space="preserve"> 189</v>
      </c>
      <c r="X535" t="e">
        <f>VLOOKUP(K535,$X$1:Y$30,2,FALSE())</f>
        <v>#N/A</v>
      </c>
      <c r="AB535" s="20">
        <f>MATCH("R",$J536:$J$1000,0)</f>
        <v>17</v>
      </c>
      <c r="AC535" s="20">
        <f>ROW()</f>
        <v>535</v>
      </c>
      <c r="AD535" s="24" t="e">
        <f t="shared" ca="1" si="55"/>
        <v>#N/A</v>
      </c>
      <c r="AE535" t="str">
        <f t="shared" ca="1" si="54"/>
        <v>E</v>
      </c>
    </row>
    <row r="536" spans="1:31">
      <c r="A536"/>
      <c r="J536" s="12" t="str">
        <f>SSN_7!J3177</f>
        <v/>
      </c>
      <c r="K536" s="12" t="str">
        <f>SSN_7!K3177</f>
        <v xml:space="preserve">    </v>
      </c>
      <c r="L536" s="12" t="str">
        <f>SSN_7!L3177</f>
        <v xml:space="preserve">  21</v>
      </c>
      <c r="M536" s="12" t="str">
        <f>SSN_7!M3177</f>
        <v xml:space="preserve"> -53</v>
      </c>
      <c r="N536" s="12" t="str">
        <f>SSN_7!N3177</f>
        <v xml:space="preserve"> -14</v>
      </c>
      <c r="O536" s="12" t="str">
        <f>SSN_7!O3177</f>
        <v xml:space="preserve">  10</v>
      </c>
      <c r="P536" s="12" t="str">
        <f>SSN_7!P3177</f>
        <v xml:space="preserve">  17</v>
      </c>
      <c r="Q536" s="12" t="str">
        <f>SSN_7!Q3177</f>
        <v xml:space="preserve">  24</v>
      </c>
      <c r="R536" s="12" t="str">
        <f>SSN_7!R3177</f>
        <v xml:space="preserve">  19</v>
      </c>
      <c r="S536" s="12" t="str">
        <f>SSN_7!S3177</f>
        <v xml:space="preserve"> -32</v>
      </c>
      <c r="T536" s="12" t="str">
        <f>SSN_7!T3177</f>
        <v xml:space="preserve"> -37</v>
      </c>
      <c r="U536" s="12" t="str">
        <f>SSN_7!U3177</f>
        <v xml:space="preserve"> -36</v>
      </c>
      <c r="V536" s="12" t="str">
        <f>SSN_7!V3177</f>
        <v xml:space="preserve"> -36</v>
      </c>
      <c r="X536" t="e">
        <f>VLOOKUP(K536,$X$1:Y$30,2,FALSE())</f>
        <v>#N/A</v>
      </c>
      <c r="AB536" s="20">
        <f>MATCH("R",$J537:$J$1000,0)</f>
        <v>16</v>
      </c>
      <c r="AC536" s="20">
        <f>ROW()</f>
        <v>536</v>
      </c>
      <c r="AD536" s="24" t="e">
        <f t="shared" ca="1" si="55"/>
        <v>#N/A</v>
      </c>
      <c r="AE536" t="str">
        <f t="shared" ca="1" si="54"/>
        <v>E</v>
      </c>
    </row>
    <row r="537" spans="1:31">
      <c r="A537"/>
      <c r="J537" s="12" t="str">
        <f>SSN_7!J3178</f>
        <v/>
      </c>
      <c r="K537" s="12" t="str">
        <f>SSN_7!K3178</f>
        <v xml:space="preserve">    </v>
      </c>
      <c r="L537" s="12" t="str">
        <f>SSN_7!L3178</f>
        <v>-106</v>
      </c>
      <c r="M537" s="12" t="str">
        <f>SSN_7!M3178</f>
        <v>-166</v>
      </c>
      <c r="N537" s="12" t="str">
        <f>SSN_7!N3178</f>
        <v>-132</v>
      </c>
      <c r="O537" s="12" t="str">
        <f>SSN_7!O3178</f>
        <v>-108</v>
      </c>
      <c r="P537" s="12" t="str">
        <f>SSN_7!P3178</f>
        <v>-104</v>
      </c>
      <c r="Q537" s="12" t="str">
        <f>SSN_7!Q3178</f>
        <v>-100</v>
      </c>
      <c r="R537" s="12" t="str">
        <f>SSN_7!R3178</f>
        <v>-109</v>
      </c>
      <c r="S537" s="12" t="str">
        <f>SSN_7!S3178</f>
        <v>-162</v>
      </c>
      <c r="T537" s="12" t="str">
        <f>SSN_7!T3178</f>
        <v>-168</v>
      </c>
      <c r="U537" s="12" t="str">
        <f>SSN_7!U3178</f>
        <v>-168</v>
      </c>
      <c r="V537" s="12" t="str">
        <f>SSN_7!V3178</f>
        <v>-169</v>
      </c>
      <c r="X537" t="e">
        <f>VLOOKUP(K537,$X$1:Y$30,2,FALSE())</f>
        <v>#N/A</v>
      </c>
      <c r="AB537" s="20">
        <f>MATCH("R",$J538:$J$1000,0)</f>
        <v>15</v>
      </c>
      <c r="AC537" s="20">
        <f>ROW()</f>
        <v>537</v>
      </c>
      <c r="AD537" s="24" t="e">
        <f t="shared" ca="1" si="55"/>
        <v>#N/A</v>
      </c>
      <c r="AE537" t="str">
        <f t="shared" ca="1" si="54"/>
        <v>E</v>
      </c>
    </row>
    <row r="538" spans="1:31">
      <c r="A538"/>
      <c r="J538" s="12" t="str">
        <f>SSN_7!J3179</f>
        <v/>
      </c>
      <c r="K538" s="12" t="str">
        <f>SSN_7!K3179</f>
        <v xml:space="preserve">    </v>
      </c>
      <c r="L538" s="12" t="str">
        <f>SSN_7!L3179</f>
        <v>-162</v>
      </c>
      <c r="M538" s="12" t="str">
        <f>SSN_7!M3179</f>
        <v>-140</v>
      </c>
      <c r="N538" s="12" t="str">
        <f>SSN_7!N3179</f>
        <v>-148</v>
      </c>
      <c r="O538" s="12" t="str">
        <f>SSN_7!O3179</f>
        <v>-152</v>
      </c>
      <c r="P538" s="12" t="str">
        <f>SSN_7!P3179</f>
        <v>-156</v>
      </c>
      <c r="Q538" s="12" t="str">
        <f>SSN_7!Q3179</f>
        <v>-159</v>
      </c>
      <c r="R538" s="12" t="str">
        <f>SSN_7!R3179</f>
        <v>-162</v>
      </c>
      <c r="S538" s="12" t="str">
        <f>SSN_7!S3179</f>
        <v>-166</v>
      </c>
      <c r="T538" s="12" t="str">
        <f>SSN_7!T3179</f>
        <v>-168</v>
      </c>
      <c r="U538" s="12" t="str">
        <f>SSN_7!U3179</f>
        <v>-170</v>
      </c>
      <c r="V538" s="12" t="str">
        <f>SSN_7!V3179</f>
        <v>-172</v>
      </c>
      <c r="X538" t="e">
        <f>VLOOKUP(K538,$X$1:Y$30,2,FALSE())</f>
        <v>#N/A</v>
      </c>
      <c r="AB538" s="20">
        <f>MATCH("R",$J539:$J$1000,0)</f>
        <v>14</v>
      </c>
      <c r="AC538" s="20">
        <f>ROW()</f>
        <v>538</v>
      </c>
      <c r="AD538" s="24" t="e">
        <f t="shared" ca="1" si="55"/>
        <v>#N/A</v>
      </c>
      <c r="AE538" t="str">
        <f t="shared" ca="1" si="54"/>
        <v>E</v>
      </c>
    </row>
    <row r="539" spans="1:31">
      <c r="A539"/>
      <c r="J539" s="12" t="str">
        <f>SSN_7!J3180</f>
        <v/>
      </c>
      <c r="K539" s="12" t="str">
        <f>SSN_7!K3180</f>
        <v xml:space="preserve">    </v>
      </c>
      <c r="L539" s="12" t="str">
        <f>SSN_7!L3180</f>
        <v xml:space="preserve">  56</v>
      </c>
      <c r="M539" s="12" t="str">
        <f>SSN_7!M3180</f>
        <v xml:space="preserve"> -26</v>
      </c>
      <c r="N539" s="12" t="str">
        <f>SSN_7!N3180</f>
        <v xml:space="preserve">  16</v>
      </c>
      <c r="O539" s="12" t="str">
        <f>SSN_7!O3180</f>
        <v xml:space="preserve">  44</v>
      </c>
      <c r="P539" s="12" t="str">
        <f>SSN_7!P3180</f>
        <v xml:space="preserve">  52</v>
      </c>
      <c r="Q539" s="12" t="str">
        <f>SSN_7!Q3180</f>
        <v xml:space="preserve">  59</v>
      </c>
      <c r="R539" s="12" t="str">
        <f>SSN_7!R3180</f>
        <v xml:space="preserve">  53</v>
      </c>
      <c r="S539" s="12" t="str">
        <f>SSN_7!S3180</f>
        <v xml:space="preserve">   4</v>
      </c>
      <c r="T539" s="12" t="str">
        <f>SSN_7!T3180</f>
        <v xml:space="preserve">   1</v>
      </c>
      <c r="U539" s="12" t="str">
        <f>SSN_7!U3180</f>
        <v xml:space="preserve">   2</v>
      </c>
      <c r="V539" s="12" t="str">
        <f>SSN_7!V3180</f>
        <v xml:space="preserve">   3</v>
      </c>
      <c r="X539" t="e">
        <f>VLOOKUP(K539,$X$1:Y$30,2,FALSE())</f>
        <v>#N/A</v>
      </c>
      <c r="AB539" s="20">
        <f>MATCH("R",$J540:$J$1000,0)</f>
        <v>13</v>
      </c>
      <c r="AC539" s="20">
        <f>ROW()</f>
        <v>539</v>
      </c>
      <c r="AD539" s="24" t="e">
        <f t="shared" ca="1" si="55"/>
        <v>#N/A</v>
      </c>
      <c r="AE539" t="str">
        <f t="shared" ca="1" si="54"/>
        <v>E</v>
      </c>
    </row>
    <row r="540" spans="1:31">
      <c r="A540"/>
      <c r="J540" s="12" t="str">
        <f>SSN_7!J3181</f>
        <v/>
      </c>
      <c r="K540" s="12" t="str">
        <f>SSN_7!K3181</f>
        <v xml:space="preserve">    </v>
      </c>
      <c r="L540" s="12" t="str">
        <f>SSN_7!L3181</f>
        <v xml:space="preserve">  34</v>
      </c>
      <c r="M540" s="12" t="str">
        <f>SSN_7!M3181</f>
        <v xml:space="preserve"> 110</v>
      </c>
      <c r="N540" s="12" t="str">
        <f>SSN_7!N3181</f>
        <v xml:space="preserve">  68</v>
      </c>
      <c r="O540" s="12" t="str">
        <f>SSN_7!O3181</f>
        <v xml:space="preserve">  44</v>
      </c>
      <c r="P540" s="12" t="str">
        <f>SSN_7!P3181</f>
        <v xml:space="preserve">  33</v>
      </c>
      <c r="Q540" s="12" t="str">
        <f>SSN_7!Q3181</f>
        <v xml:space="preserve">  26</v>
      </c>
      <c r="R540" s="12" t="str">
        <f>SSN_7!R3181</f>
        <v xml:space="preserve">  40</v>
      </c>
      <c r="S540" s="12" t="str">
        <f>SSN_7!S3181</f>
        <v xml:space="preserve">  82</v>
      </c>
      <c r="T540" s="12" t="str">
        <f>SSN_7!T3181</f>
        <v xml:space="preserve">  83</v>
      </c>
      <c r="U540" s="12" t="str">
        <f>SSN_7!U3181</f>
        <v xml:space="preserve">  82</v>
      </c>
      <c r="V540" s="12" t="str">
        <f>SSN_7!V3181</f>
        <v xml:space="preserve">  82</v>
      </c>
      <c r="X540" t="e">
        <f>VLOOKUP(K540,$X$1:Y$30,2,FALSE())</f>
        <v>#N/A</v>
      </c>
      <c r="AB540" s="20">
        <f>MATCH("R",$J541:$J$1000,0)</f>
        <v>12</v>
      </c>
      <c r="AC540" s="20">
        <f>ROW()</f>
        <v>540</v>
      </c>
      <c r="AD540" s="24" t="e">
        <f t="shared" ca="1" si="55"/>
        <v>#N/A</v>
      </c>
      <c r="AE540" t="str">
        <f t="shared" ca="1" si="54"/>
        <v>E</v>
      </c>
    </row>
    <row r="541" spans="1:31">
      <c r="A541"/>
      <c r="J541" s="12" t="str">
        <f>SSN_7!J3182</f>
        <v/>
      </c>
      <c r="K541" s="12" t="str">
        <f>SSN_7!K3182</f>
        <v xml:space="preserve">    </v>
      </c>
      <c r="L541" s="12" t="str">
        <f>SSN_7!L3182</f>
        <v>0.01</v>
      </c>
      <c r="M541" s="12" t="str">
        <f>SSN_7!M3182</f>
        <v>0.00</v>
      </c>
      <c r="N541" s="12" t="str">
        <f>SSN_7!N3182</f>
        <v>0.00</v>
      </c>
      <c r="O541" s="12" t="str">
        <f>SSN_7!O3182</f>
        <v>0.00</v>
      </c>
      <c r="P541" s="12" t="str">
        <f>SSN_7!P3182</f>
        <v>0.00</v>
      </c>
      <c r="Q541" s="12" t="str">
        <f>SSN_7!Q3182</f>
        <v>0.01</v>
      </c>
      <c r="R541" s="12" t="str">
        <f>SSN_7!R3182</f>
        <v>0.01</v>
      </c>
      <c r="S541" s="12" t="str">
        <f>SSN_7!S3182</f>
        <v>0.00</v>
      </c>
      <c r="T541" s="12" t="str">
        <f>SSN_7!T3182</f>
        <v>0.00</v>
      </c>
      <c r="U541" s="12" t="str">
        <f>SSN_7!U3182</f>
        <v>0.00</v>
      </c>
      <c r="V541" s="12" t="str">
        <f>SSN_7!V3182</f>
        <v>0.00</v>
      </c>
      <c r="X541" t="e">
        <f>VLOOKUP(K541,$X$1:Y$30,2,FALSE())</f>
        <v>#N/A</v>
      </c>
      <c r="AB541" s="20">
        <f>MATCH("R",$J542:$J$1000,0)</f>
        <v>11</v>
      </c>
      <c r="AC541" s="20">
        <f>ROW()</f>
        <v>541</v>
      </c>
      <c r="AD541" s="24" t="e">
        <f t="shared" ca="1" si="55"/>
        <v>#N/A</v>
      </c>
      <c r="AE541" t="str">
        <f t="shared" ca="1" si="54"/>
        <v>E</v>
      </c>
    </row>
    <row r="542" spans="1:31">
      <c r="A542"/>
      <c r="J542" s="12" t="str">
        <f>SSN_7!J3183</f>
        <v/>
      </c>
      <c r="K542" s="12" t="str">
        <f>SSN_7!K3183</f>
        <v xml:space="preserve">    </v>
      </c>
      <c r="L542" s="12" t="str">
        <f>SSN_7!L3183</f>
        <v>0.00</v>
      </c>
      <c r="M542" s="12" t="str">
        <f>SSN_7!M3183</f>
        <v>0.00</v>
      </c>
      <c r="N542" s="12" t="str">
        <f>SSN_7!N3183</f>
        <v>0.00</v>
      </c>
      <c r="O542" s="12" t="str">
        <f>SSN_7!O3183</f>
        <v>0.00</v>
      </c>
      <c r="P542" s="12" t="str">
        <f>SSN_7!P3183</f>
        <v>0.00</v>
      </c>
      <c r="Q542" s="12" t="str">
        <f>SSN_7!Q3183</f>
        <v>0.00</v>
      </c>
      <c r="R542" s="12" t="str">
        <f>SSN_7!R3183</f>
        <v>0.00</v>
      </c>
      <c r="S542" s="12" t="str">
        <f>SSN_7!S3183</f>
        <v>0.00</v>
      </c>
      <c r="T542" s="12" t="str">
        <f>SSN_7!T3183</f>
        <v>0.00</v>
      </c>
      <c r="U542" s="12" t="str">
        <f>SSN_7!U3183</f>
        <v>0.00</v>
      </c>
      <c r="V542" s="12" t="str">
        <f>SSN_7!V3183</f>
        <v>0.00</v>
      </c>
      <c r="X542" t="e">
        <f>VLOOKUP(K542,$X$1:Y$30,2,FALSE())</f>
        <v>#N/A</v>
      </c>
      <c r="AB542" s="20">
        <f>MATCH("R",$J543:$J$1000,0)</f>
        <v>10</v>
      </c>
      <c r="AC542" s="20">
        <f>ROW()</f>
        <v>542</v>
      </c>
      <c r="AD542" s="24" t="e">
        <f t="shared" ca="1" si="55"/>
        <v>#N/A</v>
      </c>
      <c r="AE542" t="str">
        <f t="shared" ca="1" si="54"/>
        <v>E</v>
      </c>
    </row>
    <row r="543" spans="1:31">
      <c r="A543"/>
      <c r="J543" s="12" t="str">
        <f>SSN_7!J3184</f>
        <v/>
      </c>
      <c r="K543" s="12" t="str">
        <f>SSN_7!K3184</f>
        <v xml:space="preserve">    </v>
      </c>
      <c r="L543" s="12" t="str">
        <f>SSN_7!L3184</f>
        <v>0.07</v>
      </c>
      <c r="M543" s="12" t="str">
        <f>SSN_7!M3184</f>
        <v>0.00</v>
      </c>
      <c r="N543" s="12" t="str">
        <f>SSN_7!N3184</f>
        <v>0.00</v>
      </c>
      <c r="O543" s="12" t="str">
        <f>SSN_7!O3184</f>
        <v>0.02</v>
      </c>
      <c r="P543" s="12" t="str">
        <f>SSN_7!P3184</f>
        <v>0.03</v>
      </c>
      <c r="Q543" s="12" t="str">
        <f>SSN_7!Q3184</f>
        <v>0.07</v>
      </c>
      <c r="R543" s="12" t="str">
        <f>SSN_7!R3184</f>
        <v>0.06</v>
      </c>
      <c r="S543" s="12" t="str">
        <f>SSN_7!S3184</f>
        <v>0.00</v>
      </c>
      <c r="T543" s="12" t="str">
        <f>SSN_7!T3184</f>
        <v>0.00</v>
      </c>
      <c r="U543" s="12" t="str">
        <f>SSN_7!U3184</f>
        <v>0.00</v>
      </c>
      <c r="V543" s="12" t="str">
        <f>SSN_7!V3184</f>
        <v>0.00</v>
      </c>
      <c r="X543" t="e">
        <f>VLOOKUP(K543,$X$1:Y$30,2,FALSE())</f>
        <v>#N/A</v>
      </c>
      <c r="AB543" s="20">
        <f>MATCH("R",$J544:$J$1000,0)</f>
        <v>9</v>
      </c>
      <c r="AC543" s="20">
        <f>ROW()</f>
        <v>543</v>
      </c>
      <c r="AD543" s="24" t="e">
        <f t="shared" ca="1" si="55"/>
        <v>#N/A</v>
      </c>
      <c r="AE543" t="str">
        <f t="shared" ca="1" si="54"/>
        <v>E</v>
      </c>
    </row>
    <row r="544" spans="1:31">
      <c r="A544"/>
      <c r="J544" s="12" t="str">
        <f>SSN_7!J3185</f>
        <v/>
      </c>
      <c r="K544" s="12" t="str">
        <f>SSN_7!K3185</f>
        <v xml:space="preserve">    </v>
      </c>
      <c r="L544" s="12" t="str">
        <f>SSN_7!L3185</f>
        <v>14.8</v>
      </c>
      <c r="M544" s="12" t="str">
        <f>SSN_7!M3185</f>
        <v xml:space="preserve"> 6.0</v>
      </c>
      <c r="N544" s="12" t="str">
        <f>SSN_7!N3185</f>
        <v xml:space="preserve"> 6.0</v>
      </c>
      <c r="O544" s="12" t="str">
        <f>SSN_7!O3185</f>
        <v>11.0</v>
      </c>
      <c r="P544" s="12" t="str">
        <f>SSN_7!P3185</f>
        <v xml:space="preserve"> 6.0</v>
      </c>
      <c r="Q544" s="12" t="str">
        <f>SSN_7!Q3185</f>
        <v xml:space="preserve"> 6.1</v>
      </c>
      <c r="R544" s="12" t="str">
        <f>SSN_7!R3185</f>
        <v>18.7</v>
      </c>
      <c r="S544" s="12" t="str">
        <f>SSN_7!S3185</f>
        <v xml:space="preserve"> 9.2</v>
      </c>
      <c r="T544" s="12" t="str">
        <f>SSN_7!T3185</f>
        <v xml:space="preserve"> 6.0</v>
      </c>
      <c r="U544" s="12" t="str">
        <f>SSN_7!U3185</f>
        <v xml:space="preserve"> 6.0</v>
      </c>
      <c r="V544" s="12" t="str">
        <f>SSN_7!V3185</f>
        <v xml:space="preserve"> 6.0</v>
      </c>
      <c r="X544" t="e">
        <f>VLOOKUP(K544,$X$1:Y$30,2,FALSE())</f>
        <v>#N/A</v>
      </c>
      <c r="AB544" s="20">
        <f>MATCH("R",$J545:$J$1000,0)</f>
        <v>8</v>
      </c>
      <c r="AC544" s="20">
        <f>ROW()</f>
        <v>544</v>
      </c>
      <c r="AD544" s="24" t="e">
        <f t="shared" ca="1" si="55"/>
        <v>#N/A</v>
      </c>
      <c r="AE544" t="str">
        <f t="shared" ca="1" si="54"/>
        <v>E</v>
      </c>
    </row>
    <row r="545" spans="1:31">
      <c r="A545"/>
      <c r="J545" s="12" t="str">
        <f>SSN_7!J3186</f>
        <v/>
      </c>
      <c r="K545" s="12" t="str">
        <f>SSN_7!K3186</f>
        <v xml:space="preserve">    </v>
      </c>
      <c r="L545" s="12" t="str">
        <f>SSN_7!L3186</f>
        <v xml:space="preserve"> 7.4</v>
      </c>
      <c r="M545" s="12" t="str">
        <f>SSN_7!M3186</f>
        <v xml:space="preserve"> 4.8</v>
      </c>
      <c r="N545" s="12" t="str">
        <f>SSN_7!N3186</f>
        <v xml:space="preserve"> 4.8</v>
      </c>
      <c r="O545" s="12" t="str">
        <f>SSN_7!O3186</f>
        <v xml:space="preserve"> 6.5</v>
      </c>
      <c r="P545" s="12" t="str">
        <f>SSN_7!P3186</f>
        <v xml:space="preserve"> 5.2</v>
      </c>
      <c r="Q545" s="12" t="str">
        <f>SSN_7!Q3186</f>
        <v xml:space="preserve"> 4.8</v>
      </c>
      <c r="R545" s="12" t="str">
        <f>SSN_7!R3186</f>
        <v xml:space="preserve"> 9.9</v>
      </c>
      <c r="S545" s="12" t="str">
        <f>SSN_7!S3186</f>
        <v>21.1</v>
      </c>
      <c r="T545" s="12" t="str">
        <f>SSN_7!T3186</f>
        <v xml:space="preserve"> 4.8</v>
      </c>
      <c r="U545" s="12" t="str">
        <f>SSN_7!U3186</f>
        <v xml:space="preserve"> 4.8</v>
      </c>
      <c r="V545" s="12" t="str">
        <f>SSN_7!V3186</f>
        <v xml:space="preserve"> 4.8</v>
      </c>
      <c r="X545" t="e">
        <f>VLOOKUP(K545,$X$1:Y$30,2,FALSE())</f>
        <v>#N/A</v>
      </c>
      <c r="AB545" s="20">
        <f>MATCH("R",$J546:$J$1000,0)</f>
        <v>7</v>
      </c>
      <c r="AC545" s="20">
        <f>ROW()</f>
        <v>545</v>
      </c>
      <c r="AD545" s="24" t="e">
        <f t="shared" ca="1" si="55"/>
        <v>#N/A</v>
      </c>
      <c r="AE545" t="str">
        <f t="shared" ca="1" si="54"/>
        <v>E</v>
      </c>
    </row>
    <row r="546" spans="1:31">
      <c r="A546"/>
      <c r="J546" s="12" t="str">
        <f>SSN_7!J3187</f>
        <v/>
      </c>
      <c r="K546" s="12" t="str">
        <f>SSN_7!K3187</f>
        <v xml:space="preserve">    </v>
      </c>
      <c r="L546" s="12" t="str">
        <f>SSN_7!L3187</f>
        <v>17.4</v>
      </c>
      <c r="M546" s="12" t="str">
        <f>SSN_7!M3187</f>
        <v>11.4</v>
      </c>
      <c r="N546" s="12" t="str">
        <f>SSN_7!N3187</f>
        <v>11.4</v>
      </c>
      <c r="O546" s="12" t="str">
        <f>SSN_7!O3187</f>
        <v>14.7</v>
      </c>
      <c r="P546" s="12" t="str">
        <f>SSN_7!P3187</f>
        <v>11.4</v>
      </c>
      <c r="Q546" s="12" t="str">
        <f>SSN_7!Q3187</f>
        <v>11.2</v>
      </c>
      <c r="R546" s="12" t="str">
        <f>SSN_7!R3187</f>
        <v>20.8</v>
      </c>
      <c r="S546" s="12" t="str">
        <f>SSN_7!S3187</f>
        <v>13.2</v>
      </c>
      <c r="T546" s="12" t="str">
        <f>SSN_7!T3187</f>
        <v>11.4</v>
      </c>
      <c r="U546" s="12" t="str">
        <f>SSN_7!U3187</f>
        <v>11.4</v>
      </c>
      <c r="V546" s="12" t="str">
        <f>SSN_7!V3187</f>
        <v>11.4</v>
      </c>
      <c r="X546" t="e">
        <f>VLOOKUP(K546,$X$1:Y$30,2,FALSE())</f>
        <v>#N/A</v>
      </c>
      <c r="AB546" s="20">
        <f>MATCH("R",$J547:$J$1000,0)</f>
        <v>6</v>
      </c>
      <c r="AC546" s="20">
        <f>ROW()</f>
        <v>546</v>
      </c>
      <c r="AD546" s="24" t="e">
        <f t="shared" ca="1" si="55"/>
        <v>#N/A</v>
      </c>
      <c r="AE546" t="str">
        <f t="shared" ca="1" si="54"/>
        <v>E</v>
      </c>
    </row>
    <row r="547" spans="1:31">
      <c r="A547"/>
      <c r="J547" s="12" t="str">
        <f>SSN_7!J3188</f>
        <v/>
      </c>
      <c r="K547" s="12" t="str">
        <f>SSN_7!K3188</f>
        <v xml:space="preserve">    </v>
      </c>
      <c r="L547" s="12" t="str">
        <f>SSN_7!L3188</f>
        <v xml:space="preserve"> 9.0</v>
      </c>
      <c r="M547" s="12" t="str">
        <f>SSN_7!M3188</f>
        <v xml:space="preserve"> 7.7</v>
      </c>
      <c r="N547" s="12" t="str">
        <f>SSN_7!N3188</f>
        <v xml:space="preserve"> 7.7</v>
      </c>
      <c r="O547" s="12" t="str">
        <f>SSN_7!O3188</f>
        <v xml:space="preserve"> 8.9</v>
      </c>
      <c r="P547" s="12" t="str">
        <f>SSN_7!P3188</f>
        <v xml:space="preserve"> 7.9</v>
      </c>
      <c r="Q547" s="12" t="str">
        <f>SSN_7!Q3188</f>
        <v xml:space="preserve"> 7.4</v>
      </c>
      <c r="R547" s="12" t="str">
        <f>SSN_7!R3188</f>
        <v>11.2</v>
      </c>
      <c r="S547" s="12" t="str">
        <f>SSN_7!S3188</f>
        <v>21.8</v>
      </c>
      <c r="T547" s="12" t="str">
        <f>SSN_7!T3188</f>
        <v xml:space="preserve"> 7.6</v>
      </c>
      <c r="U547" s="12" t="str">
        <f>SSN_7!U3188</f>
        <v xml:space="preserve"> 7.6</v>
      </c>
      <c r="V547" s="12" t="str">
        <f>SSN_7!V3188</f>
        <v xml:space="preserve"> 7.6</v>
      </c>
      <c r="X547" t="e">
        <f>VLOOKUP(K547,$X$1:Y$30,2,FALSE())</f>
        <v>#N/A</v>
      </c>
      <c r="AB547" s="20">
        <f>MATCH("R",$J548:$J$1000,0)</f>
        <v>5</v>
      </c>
      <c r="AC547" s="20">
        <f>ROW()</f>
        <v>547</v>
      </c>
      <c r="AD547" s="24" t="e">
        <f t="shared" ca="1" si="55"/>
        <v>#N/A</v>
      </c>
      <c r="AE547" t="str">
        <f t="shared" ca="1" si="54"/>
        <v>E</v>
      </c>
    </row>
    <row r="548" spans="1:31">
      <c r="A548"/>
      <c r="J548" s="12" t="str">
        <f>SSN_7!J3189</f>
        <v/>
      </c>
      <c r="K548" s="12" t="str">
        <f>SSN_7!K3189</f>
        <v xml:space="preserve">    </v>
      </c>
      <c r="L548" s="12" t="str">
        <f>SSN_7!L3189</f>
        <v xml:space="preserve"> 3.1</v>
      </c>
      <c r="M548" s="12" t="str">
        <f>SSN_7!M3189</f>
        <v xml:space="preserve"> 0.1</v>
      </c>
      <c r="N548" s="12" t="str">
        <f>SSN_7!N3189</f>
        <v xml:space="preserve"> 0.5</v>
      </c>
      <c r="O548" s="12" t="str">
        <f>SSN_7!O3189</f>
        <v xml:space="preserve"> 3.4</v>
      </c>
      <c r="P548" s="12" t="str">
        <f>SSN_7!P3189</f>
        <v xml:space="preserve"> 3.3</v>
      </c>
      <c r="Q548" s="12" t="str">
        <f>SSN_7!Q3189</f>
        <v xml:space="preserve"> 3.0</v>
      </c>
      <c r="R548" s="12" t="str">
        <f>SSN_7!R3189</f>
        <v xml:space="preserve"> 3.0</v>
      </c>
      <c r="S548" s="12" t="str">
        <f>SSN_7!S3189</f>
        <v xml:space="preserve"> 2.9</v>
      </c>
      <c r="T548" s="12" t="str">
        <f>SSN_7!T3189</f>
        <v xml:space="preserve"> 2.9</v>
      </c>
      <c r="U548" s="12" t="str">
        <f>SSN_7!U3189</f>
        <v xml:space="preserve"> 2.8</v>
      </c>
      <c r="V548" s="12" t="str">
        <f>SSN_7!V3189</f>
        <v xml:space="preserve"> 2.8</v>
      </c>
      <c r="X548" t="e">
        <f>VLOOKUP(K548,$X$1:Y$30,2,FALSE())</f>
        <v>#N/A</v>
      </c>
      <c r="AB548" s="20">
        <f>MATCH("R",$J549:$J$1000,0)</f>
        <v>4</v>
      </c>
      <c r="AC548" s="20">
        <f>ROW()</f>
        <v>548</v>
      </c>
      <c r="AD548" s="24" t="e">
        <f t="shared" ca="1" si="55"/>
        <v>#N/A</v>
      </c>
      <c r="AE548" t="str">
        <f t="shared" ca="1" si="54"/>
        <v>E</v>
      </c>
    </row>
    <row r="549" spans="1:31">
      <c r="A549"/>
      <c r="J549" s="12" t="str">
        <f>SSN_7!J3190</f>
        <v/>
      </c>
      <c r="K549" s="12" t="str">
        <f>SSN_7!K3190</f>
        <v xml:space="preserve">    </v>
      </c>
      <c r="L549" s="12" t="str">
        <f>SSN_7!L3190</f>
        <v xml:space="preserve"> 3.1</v>
      </c>
      <c r="M549" s="12" t="str">
        <f>SSN_7!M3190</f>
        <v xml:space="preserve"> 0.1</v>
      </c>
      <c r="N549" s="12" t="str">
        <f>SSN_7!N3190</f>
        <v xml:space="preserve"> 0.5</v>
      </c>
      <c r="O549" s="12" t="str">
        <f>SSN_7!O3190</f>
        <v xml:space="preserve"> 3.4</v>
      </c>
      <c r="P549" s="12" t="str">
        <f>SSN_7!P3190</f>
        <v xml:space="preserve"> 3.3</v>
      </c>
      <c r="Q549" s="12" t="str">
        <f>SSN_7!Q3190</f>
        <v xml:space="preserve"> 3.0</v>
      </c>
      <c r="R549" s="12" t="str">
        <f>SSN_7!R3190</f>
        <v xml:space="preserve"> 3.0</v>
      </c>
      <c r="S549" s="12" t="str">
        <f>SSN_7!S3190</f>
        <v xml:space="preserve"> 2.9</v>
      </c>
      <c r="T549" s="12" t="str">
        <f>SSN_7!T3190</f>
        <v xml:space="preserve"> 2.9</v>
      </c>
      <c r="U549" s="12" t="str">
        <f>SSN_7!U3190</f>
        <v xml:space="preserve"> 2.8</v>
      </c>
      <c r="V549" s="12" t="str">
        <f>SSN_7!V3190</f>
        <v xml:space="preserve"> 2.8</v>
      </c>
      <c r="X549" t="e">
        <f>VLOOKUP(K549,$X$1:Y$30,2,FALSE())</f>
        <v>#N/A</v>
      </c>
      <c r="AB549" s="20">
        <f>MATCH("R",$J550:$J$1000,0)</f>
        <v>3</v>
      </c>
      <c r="AC549" s="20">
        <f>ROW()</f>
        <v>549</v>
      </c>
      <c r="AD549" s="24" t="e">
        <f t="shared" ca="1" si="55"/>
        <v>#N/A</v>
      </c>
      <c r="AE549" t="str">
        <f t="shared" ca="1" si="54"/>
        <v>E</v>
      </c>
    </row>
    <row r="550" spans="1:31">
      <c r="A550"/>
      <c r="J550" s="12" t="str">
        <f>SSN_7!J3191</f>
        <v/>
      </c>
      <c r="K550" s="12" t="str">
        <f>SSN_7!K3191</f>
        <v xml:space="preserve">    </v>
      </c>
      <c r="L550" s="12" t="str">
        <f>SSN_7!L3191</f>
        <v xml:space="preserve">  39</v>
      </c>
      <c r="M550" s="12" t="str">
        <f>SSN_7!M3191</f>
        <v xml:space="preserve"> -37</v>
      </c>
      <c r="N550" s="12" t="str">
        <f>SSN_7!N3191</f>
        <v xml:space="preserve">   5</v>
      </c>
      <c r="O550" s="12" t="str">
        <f>SSN_7!O3191</f>
        <v xml:space="preserve">  29</v>
      </c>
      <c r="P550" s="12" t="str">
        <f>SSN_7!P3191</f>
        <v xml:space="preserve">  40</v>
      </c>
      <c r="Q550" s="12" t="str">
        <f>SSN_7!Q3191</f>
        <v xml:space="preserve">  47</v>
      </c>
      <c r="R550" s="12" t="str">
        <f>SSN_7!R3191</f>
        <v xml:space="preserve">  33</v>
      </c>
      <c r="S550" s="12" t="str">
        <f>SSN_7!S3191</f>
        <v xml:space="preserve">  -9</v>
      </c>
      <c r="T550" s="12" t="str">
        <f>SSN_7!T3191</f>
        <v xml:space="preserve"> -10</v>
      </c>
      <c r="U550" s="12" t="str">
        <f>SSN_7!U3191</f>
        <v xml:space="preserve">  -9</v>
      </c>
      <c r="V550" s="12" t="str">
        <f>SSN_7!V3191</f>
        <v xml:space="preserve">  -9</v>
      </c>
      <c r="X550" t="e">
        <f>VLOOKUP(K550,$X$1:Y$30,2,FALSE())</f>
        <v>#N/A</v>
      </c>
      <c r="AB550" s="20">
        <f>MATCH("R",$J551:$J$1000,0)</f>
        <v>2</v>
      </c>
      <c r="AC550" s="20">
        <f>ROW()</f>
        <v>550</v>
      </c>
      <c r="AD550" s="24" t="e">
        <f t="shared" ca="1" si="55"/>
        <v>#N/A</v>
      </c>
      <c r="AE550" t="str">
        <f t="shared" ca="1" si="54"/>
        <v>E</v>
      </c>
    </row>
    <row r="551" spans="1:31">
      <c r="A551"/>
      <c r="J551" s="12" t="str">
        <f>SSN_7!J3192</f>
        <v/>
      </c>
      <c r="K551" s="12" t="str">
        <f>SSN_7!K3192</f>
        <v/>
      </c>
      <c r="L551" s="12" t="str">
        <f>SSN_7!L3192</f>
        <v/>
      </c>
      <c r="M551" s="12" t="str">
        <f>SSN_7!M3192</f>
        <v/>
      </c>
      <c r="N551" s="12" t="str">
        <f>SSN_7!N3192</f>
        <v/>
      </c>
      <c r="O551" s="12" t="str">
        <f>SSN_7!O3192</f>
        <v/>
      </c>
      <c r="P551" s="12" t="str">
        <f>SSN_7!P3192</f>
        <v/>
      </c>
      <c r="Q551" s="12" t="str">
        <f>SSN_7!Q3192</f>
        <v/>
      </c>
      <c r="R551" s="12" t="str">
        <f>SSN_7!R3192</f>
        <v/>
      </c>
      <c r="S551" s="12" t="str">
        <f>SSN_7!S3192</f>
        <v/>
      </c>
      <c r="T551" s="12" t="str">
        <f>SSN_7!T3192</f>
        <v/>
      </c>
      <c r="U551" s="12" t="str">
        <f>SSN_7!U3192</f>
        <v/>
      </c>
      <c r="V551" s="12" t="str">
        <f>SSN_7!V3192</f>
        <v/>
      </c>
      <c r="X551" t="e">
        <f>VLOOKUP(K551,$X$1:Y$30,2,FALSE())</f>
        <v>#N/A</v>
      </c>
      <c r="AB551" s="20">
        <f>MATCH("R",$J552:$J$1000,0)</f>
        <v>1</v>
      </c>
      <c r="AC551" s="20">
        <f>ROW()</f>
        <v>551</v>
      </c>
      <c r="AD551" s="24" t="e">
        <f t="shared" ca="1" si="55"/>
        <v>#N/A</v>
      </c>
      <c r="AE551" t="str">
        <f t="shared" ca="1" si="54"/>
        <v>E</v>
      </c>
    </row>
    <row r="552" spans="1:31">
      <c r="A552"/>
      <c r="J552" s="12" t="str">
        <f>SSN_7!J3193</f>
        <v>R</v>
      </c>
      <c r="K552" s="12" t="str">
        <f>SSN_7!K3193</f>
        <v>20.0</v>
      </c>
      <c r="L552" s="12" t="str">
        <f>SSN_7!L3193</f>
        <v>13.5</v>
      </c>
      <c r="M552" s="12" t="str">
        <f>SSN_7!M3193</f>
        <v xml:space="preserve"> 2.0</v>
      </c>
      <c r="N552" s="12" t="str">
        <f>SSN_7!N3193</f>
        <v xml:space="preserve"> 4.0</v>
      </c>
      <c r="O552" s="12" t="str">
        <f>SSN_7!O3193</f>
        <v xml:space="preserve"> 5.4</v>
      </c>
      <c r="P552" s="12" t="str">
        <f>SSN_7!P3193</f>
        <v xml:space="preserve"> 7.3</v>
      </c>
      <c r="Q552" s="12" t="str">
        <f>SSN_7!Q3193</f>
        <v>10.2</v>
      </c>
      <c r="R552" s="12" t="str">
        <f>SSN_7!R3193</f>
        <v>14.4</v>
      </c>
      <c r="S552" s="12" t="str">
        <f>SSN_7!S3193</f>
        <v>18.2</v>
      </c>
      <c r="T552" s="12" t="str">
        <f>SSN_7!T3193</f>
        <v>21.5</v>
      </c>
      <c r="U552" s="12" t="str">
        <f>SSN_7!U3193</f>
        <v>25.0</v>
      </c>
      <c r="V552" s="12" t="str">
        <f>SSN_7!V3193</f>
        <v>29.0</v>
      </c>
      <c r="X552" t="str">
        <f>VLOOKUP(K552,$X$1:Y$30,2,FALSE())</f>
        <v>2000</v>
      </c>
      <c r="AB552" s="20">
        <f>MATCH("R",$J553:$J$1000,0)</f>
        <v>32</v>
      </c>
      <c r="AC552" s="20">
        <f>ROW()</f>
        <v>552</v>
      </c>
      <c r="AD552" s="24" t="e">
        <f t="shared" ca="1" si="55"/>
        <v>#N/A</v>
      </c>
      <c r="AE552" t="str">
        <f t="shared" ca="1" si="54"/>
        <v>E</v>
      </c>
    </row>
    <row r="553" spans="1:31">
      <c r="A553"/>
      <c r="J553" s="12" t="str">
        <f>SSN_7!J3194</f>
        <v/>
      </c>
      <c r="K553" s="12" t="str">
        <f>SSN_7!K3194</f>
        <v xml:space="preserve">    </v>
      </c>
      <c r="L553" s="12" t="str">
        <f>SSN_7!L3194</f>
        <v xml:space="preserve"> 1F2</v>
      </c>
      <c r="M553" s="12" t="str">
        <f>SSN_7!M3194</f>
        <v xml:space="preserve"> 1 E</v>
      </c>
      <c r="N553" s="12" t="str">
        <f>SSN_7!N3194</f>
        <v xml:space="preserve"> 1 E</v>
      </c>
      <c r="O553" s="12" t="str">
        <f>SSN_7!O3194</f>
        <v xml:space="preserve"> 1F1</v>
      </c>
      <c r="P553" s="12" t="str">
        <f>SSN_7!P3194</f>
        <v xml:space="preserve"> 1F2</v>
      </c>
      <c r="Q553" s="12" t="str">
        <f>SSN_7!Q3194</f>
        <v xml:space="preserve"> 1F2</v>
      </c>
      <c r="R553" s="12" t="str">
        <f>SSN_7!R3194</f>
        <v xml:space="preserve"> 1F2</v>
      </c>
      <c r="S553" s="12" t="str">
        <f>SSN_7!S3194</f>
        <v xml:space="preserve"> 1F2</v>
      </c>
      <c r="T553" s="12" t="str">
        <f>SSN_7!T3194</f>
        <v xml:space="preserve"> 1F2</v>
      </c>
      <c r="U553" s="12" t="str">
        <f>SSN_7!U3194</f>
        <v xml:space="preserve"> 1F2</v>
      </c>
      <c r="V553" s="12" t="str">
        <f>SSN_7!V3194</f>
        <v xml:space="preserve"> 1F2</v>
      </c>
      <c r="X553" t="e">
        <f>VLOOKUP(K553,$X$1:Y$30,2,FALSE())</f>
        <v>#N/A</v>
      </c>
      <c r="AB553" s="20">
        <f>MATCH("R",$J554:$J$1000,0)</f>
        <v>31</v>
      </c>
      <c r="AC553" s="20">
        <f>ROW()</f>
        <v>553</v>
      </c>
      <c r="AD553" s="24" t="e">
        <f t="shared" ca="1" si="55"/>
        <v>#N/A</v>
      </c>
      <c r="AE553" t="str">
        <f t="shared" ca="1" si="54"/>
        <v>E</v>
      </c>
    </row>
    <row r="554" spans="1:31">
      <c r="A554"/>
      <c r="J554" s="12" t="str">
        <f>SSN_7!J3195</f>
        <v/>
      </c>
      <c r="K554" s="12" t="str">
        <f>SSN_7!K3195</f>
        <v xml:space="preserve">    </v>
      </c>
      <c r="L554" s="12" t="str">
        <f>SSN_7!L3195</f>
        <v>68.3</v>
      </c>
      <c r="M554" s="12" t="str">
        <f>SSN_7!M3195</f>
        <v>28.3</v>
      </c>
      <c r="N554" s="12" t="str">
        <f>SSN_7!N3195</f>
        <v>30.6</v>
      </c>
      <c r="O554" s="12" t="str">
        <f>SSN_7!O3195</f>
        <v>60.6</v>
      </c>
      <c r="P554" s="12" t="str">
        <f>SSN_7!P3195</f>
        <v>58.4</v>
      </c>
      <c r="Q554" s="12" t="str">
        <f>SSN_7!Q3195</f>
        <v>60.2</v>
      </c>
      <c r="R554" s="12" t="str">
        <f>SSN_7!R3195</f>
        <v>68.1</v>
      </c>
      <c r="S554" s="12" t="str">
        <f>SSN_7!S3195</f>
        <v>68.1</v>
      </c>
      <c r="T554" s="12" t="str">
        <f>SSN_7!T3195</f>
        <v>68.1</v>
      </c>
      <c r="U554" s="12" t="str">
        <f>SSN_7!U3195</f>
        <v>68.1</v>
      </c>
      <c r="V554" s="12" t="str">
        <f>SSN_7!V3195</f>
        <v>68.1</v>
      </c>
      <c r="X554" t="e">
        <f>VLOOKUP(K554,$X$1:Y$30,2,FALSE())</f>
        <v>#N/A</v>
      </c>
      <c r="AB554" s="20">
        <f>MATCH("R",$J555:$J$1000,0)</f>
        <v>30</v>
      </c>
      <c r="AC554" s="20">
        <f>ROW()</f>
        <v>554</v>
      </c>
      <c r="AD554" s="24" t="e">
        <f t="shared" ca="1" si="55"/>
        <v>#N/A</v>
      </c>
      <c r="AE554" t="str">
        <f t="shared" ca="1" si="54"/>
        <v>E</v>
      </c>
    </row>
    <row r="555" spans="1:31">
      <c r="A555"/>
      <c r="J555" s="12" t="str">
        <f>SSN_7!J3196</f>
        <v/>
      </c>
      <c r="K555" s="12" t="str">
        <f>SSN_7!K3196</f>
        <v xml:space="preserve">    </v>
      </c>
      <c r="L555" s="12" t="str">
        <f>SSN_7!L3196</f>
        <v xml:space="preserve"> 3.1</v>
      </c>
      <c r="M555" s="12" t="str">
        <f>SSN_7!M3196</f>
        <v xml:space="preserve"> 1.2</v>
      </c>
      <c r="N555" s="12" t="str">
        <f>SSN_7!N3196</f>
        <v xml:space="preserve"> 1.3</v>
      </c>
      <c r="O555" s="12" t="str">
        <f>SSN_7!O3196</f>
        <v xml:space="preserve"> 2.3</v>
      </c>
      <c r="P555" s="12" t="str">
        <f>SSN_7!P3196</f>
        <v xml:space="preserve"> 2.1</v>
      </c>
      <c r="Q555" s="12" t="str">
        <f>SSN_7!Q3196</f>
        <v xml:space="preserve"> 2.3</v>
      </c>
      <c r="R555" s="12" t="str">
        <f>SSN_7!R3196</f>
        <v xml:space="preserve"> 3.1</v>
      </c>
      <c r="S555" s="12" t="str">
        <f>SSN_7!S3196</f>
        <v xml:space="preserve"> 3.1</v>
      </c>
      <c r="T555" s="12" t="str">
        <f>SSN_7!T3196</f>
        <v xml:space="preserve"> 3.1</v>
      </c>
      <c r="U555" s="12" t="str">
        <f>SSN_7!U3196</f>
        <v xml:space="preserve"> 3.1</v>
      </c>
      <c r="V555" s="12" t="str">
        <f>SSN_7!V3196</f>
        <v xml:space="preserve"> 3.1</v>
      </c>
      <c r="X555" t="e">
        <f>VLOOKUP(K555,$X$1:Y$30,2,FALSE())</f>
        <v>#N/A</v>
      </c>
      <c r="AB555" s="20">
        <f>MATCH("R",$J556:$J$1000,0)</f>
        <v>29</v>
      </c>
      <c r="AC555" s="20">
        <f>ROW()</f>
        <v>555</v>
      </c>
      <c r="AD555" s="24" t="e">
        <f t="shared" ca="1" si="55"/>
        <v>#N/A</v>
      </c>
      <c r="AE555" t="str">
        <f t="shared" ca="1" si="54"/>
        <v>E</v>
      </c>
    </row>
    <row r="556" spans="1:31">
      <c r="A556"/>
      <c r="J556" s="12" t="str">
        <f>SSN_7!J3197</f>
        <v/>
      </c>
      <c r="K556" s="12" t="str">
        <f>SSN_7!K3197</f>
        <v xml:space="preserve">    </v>
      </c>
      <c r="L556" s="12" t="str">
        <f>SSN_7!L3197</f>
        <v xml:space="preserve"> 437</v>
      </c>
      <c r="M556" s="12" t="str">
        <f>SSN_7!M3197</f>
        <v xml:space="preserve">  91</v>
      </c>
      <c r="N556" s="12" t="str">
        <f>SSN_7!N3197</f>
        <v xml:space="preserve">  99</v>
      </c>
      <c r="O556" s="12" t="str">
        <f>SSN_7!O3197</f>
        <v xml:space="preserve"> 302</v>
      </c>
      <c r="P556" s="12" t="str">
        <f>SSN_7!P3197</f>
        <v xml:space="preserve"> 276</v>
      </c>
      <c r="Q556" s="12" t="str">
        <f>SSN_7!Q3197</f>
        <v xml:space="preserve"> 298</v>
      </c>
      <c r="R556" s="12" t="str">
        <f>SSN_7!R3197</f>
        <v xml:space="preserve"> 432</v>
      </c>
      <c r="S556" s="12" t="str">
        <f>SSN_7!S3197</f>
        <v xml:space="preserve"> 432</v>
      </c>
      <c r="T556" s="12" t="str">
        <f>SSN_7!T3197</f>
        <v xml:space="preserve"> 432</v>
      </c>
      <c r="U556" s="12" t="str">
        <f>SSN_7!U3197</f>
        <v xml:space="preserve"> 432</v>
      </c>
      <c r="V556" s="12" t="str">
        <f>SSN_7!V3197</f>
        <v xml:space="preserve"> 432</v>
      </c>
      <c r="X556" t="e">
        <f>VLOOKUP(K556,$X$1:Y$30,2,FALSE())</f>
        <v>#N/A</v>
      </c>
      <c r="AB556" s="20">
        <f>MATCH("R",$J557:$J$1000,0)</f>
        <v>28</v>
      </c>
      <c r="AC556" s="20">
        <f>ROW()</f>
        <v>556</v>
      </c>
      <c r="AD556" s="24" t="e">
        <f t="shared" ca="1" si="55"/>
        <v>#N/A</v>
      </c>
      <c r="AE556" t="str">
        <f t="shared" ca="1" si="54"/>
        <v>E</v>
      </c>
    </row>
    <row r="557" spans="1:31">
      <c r="A557"/>
      <c r="J557" s="12" t="str">
        <f>SSN_7!J3198</f>
        <v/>
      </c>
      <c r="K557" s="12" t="str">
        <f>SSN_7!K3198</f>
        <v xml:space="preserve">    </v>
      </c>
      <c r="L557" s="12" t="str">
        <f>SSN_7!L3198</f>
        <v>0.50</v>
      </c>
      <c r="M557" s="12" t="str">
        <f>SSN_7!M3198</f>
        <v>1.00</v>
      </c>
      <c r="N557" s="12" t="str">
        <f>SSN_7!N3198</f>
        <v>1.00</v>
      </c>
      <c r="O557" s="12" t="str">
        <f>SSN_7!O3198</f>
        <v>0.61</v>
      </c>
      <c r="P557" s="12" t="str">
        <f>SSN_7!P3198</f>
        <v>1.00</v>
      </c>
      <c r="Q557" s="12" t="str">
        <f>SSN_7!Q3198</f>
        <v>1.00</v>
      </c>
      <c r="R557" s="12" t="str">
        <f>SSN_7!R3198</f>
        <v>0.18</v>
      </c>
      <c r="S557" s="12" t="str">
        <f>SSN_7!S3198</f>
        <v>0.00</v>
      </c>
      <c r="T557" s="12" t="str">
        <f>SSN_7!T3198</f>
        <v>0.00</v>
      </c>
      <c r="U557" s="12" t="str">
        <f>SSN_7!U3198</f>
        <v>0.00</v>
      </c>
      <c r="V557" s="12" t="str">
        <f>SSN_7!V3198</f>
        <v>0.00</v>
      </c>
      <c r="X557" t="e">
        <f>VLOOKUP(K557,$X$1:Y$30,2,FALSE())</f>
        <v>#N/A</v>
      </c>
      <c r="AB557" s="20">
        <f>MATCH("R",$J558:$J$1000,0)</f>
        <v>27</v>
      </c>
      <c r="AC557" s="20">
        <f>ROW()</f>
        <v>557</v>
      </c>
      <c r="AD557" s="24" t="e">
        <f t="shared" ca="1" si="55"/>
        <v>#N/A</v>
      </c>
      <c r="AE557" t="str">
        <f t="shared" ca="1" si="54"/>
        <v>E</v>
      </c>
    </row>
    <row r="558" spans="1:31">
      <c r="A558"/>
      <c r="J558" s="12" t="str">
        <f>SSN_7!J3199</f>
        <v/>
      </c>
      <c r="K558" s="12" t="str">
        <f>SSN_7!K3199</f>
        <v xml:space="preserve">    </v>
      </c>
      <c r="L558" s="12" t="str">
        <f>SSN_7!L3199</f>
        <v xml:space="preserve"> 125</v>
      </c>
      <c r="M558" s="12" t="str">
        <f>SSN_7!M3199</f>
        <v xml:space="preserve"> 172</v>
      </c>
      <c r="N558" s="12" t="str">
        <f>SSN_7!N3199</f>
        <v xml:space="preserve"> 145</v>
      </c>
      <c r="O558" s="12" t="str">
        <f>SSN_7!O3199</f>
        <v xml:space="preserve"> 126</v>
      </c>
      <c r="P558" s="12" t="str">
        <f>SSN_7!P3199</f>
        <v xml:space="preserve"> 121</v>
      </c>
      <c r="Q558" s="12" t="str">
        <f>SSN_7!Q3199</f>
        <v xml:space="preserve"> 119</v>
      </c>
      <c r="R558" s="12" t="str">
        <f>SSN_7!R3199</f>
        <v xml:space="preserve"> 129</v>
      </c>
      <c r="S558" s="12" t="str">
        <f>SSN_7!S3199</f>
        <v xml:space="preserve"> 184</v>
      </c>
      <c r="T558" s="12" t="str">
        <f>SSN_7!T3199</f>
        <v xml:space="preserve"> 187</v>
      </c>
      <c r="U558" s="12" t="str">
        <f>SSN_7!U3199</f>
        <v xml:space="preserve"> 188</v>
      </c>
      <c r="V558" s="12" t="str">
        <f>SSN_7!V3199</f>
        <v xml:space="preserve"> 189</v>
      </c>
      <c r="X558" t="e">
        <f>VLOOKUP(K558,$X$1:Y$30,2,FALSE())</f>
        <v>#N/A</v>
      </c>
      <c r="AB558" s="20">
        <f>MATCH("R",$J559:$J$1000,0)</f>
        <v>26</v>
      </c>
      <c r="AC558" s="20">
        <f>ROW()</f>
        <v>558</v>
      </c>
      <c r="AD558" s="24" t="e">
        <f t="shared" ca="1" si="55"/>
        <v>#N/A</v>
      </c>
      <c r="AE558" t="str">
        <f t="shared" ca="1" si="54"/>
        <v>E</v>
      </c>
    </row>
    <row r="559" spans="1:31">
      <c r="A559"/>
      <c r="J559" s="12" t="str">
        <f>SSN_7!J3200</f>
        <v/>
      </c>
      <c r="K559" s="12" t="str">
        <f>SSN_7!K3200</f>
        <v xml:space="preserve">    </v>
      </c>
      <c r="L559" s="12" t="str">
        <f>SSN_7!L3200</f>
        <v xml:space="preserve">  22</v>
      </c>
      <c r="M559" s="12" t="str">
        <f>SSN_7!M3200</f>
        <v xml:space="preserve"> -39</v>
      </c>
      <c r="N559" s="12" t="str">
        <f>SSN_7!N3200</f>
        <v xml:space="preserve">  -6</v>
      </c>
      <c r="O559" s="12" t="str">
        <f>SSN_7!O3200</f>
        <v xml:space="preserve">  13</v>
      </c>
      <c r="P559" s="12" t="str">
        <f>SSN_7!P3200</f>
        <v xml:space="preserve">  20</v>
      </c>
      <c r="Q559" s="12" t="str">
        <f>SSN_7!Q3200</f>
        <v xml:space="preserve">  25</v>
      </c>
      <c r="R559" s="12" t="str">
        <f>SSN_7!R3200</f>
        <v xml:space="preserve">  18</v>
      </c>
      <c r="S559" s="12" t="str">
        <f>SSN_7!S3200</f>
        <v xml:space="preserve"> -35</v>
      </c>
      <c r="T559" s="12" t="str">
        <f>SSN_7!T3200</f>
        <v xml:space="preserve"> -36</v>
      </c>
      <c r="U559" s="12" t="str">
        <f>SSN_7!U3200</f>
        <v xml:space="preserve"> -35</v>
      </c>
      <c r="V559" s="12" t="str">
        <f>SSN_7!V3200</f>
        <v xml:space="preserve"> -35</v>
      </c>
      <c r="X559" t="e">
        <f>VLOOKUP(K559,$X$1:Y$30,2,FALSE())</f>
        <v>#N/A</v>
      </c>
      <c r="AB559" s="20">
        <f>MATCH("R",$J560:$J$1000,0)</f>
        <v>25</v>
      </c>
      <c r="AC559" s="20">
        <f>ROW()</f>
        <v>559</v>
      </c>
      <c r="AD559" s="24" t="e">
        <f t="shared" ca="1" si="55"/>
        <v>#N/A</v>
      </c>
      <c r="AE559" t="str">
        <f t="shared" ca="1" si="54"/>
        <v>E</v>
      </c>
    </row>
    <row r="560" spans="1:31">
      <c r="A560"/>
      <c r="J560" s="12" t="str">
        <f>SSN_7!J3201</f>
        <v/>
      </c>
      <c r="K560" s="12" t="str">
        <f>SSN_7!K3201</f>
        <v xml:space="preserve">    </v>
      </c>
      <c r="L560" s="12" t="str">
        <f>SSN_7!L3201</f>
        <v>-105</v>
      </c>
      <c r="M560" s="12" t="str">
        <f>SSN_7!M3201</f>
        <v>-152</v>
      </c>
      <c r="N560" s="12" t="str">
        <f>SSN_7!N3201</f>
        <v>-125</v>
      </c>
      <c r="O560" s="12" t="str">
        <f>SSN_7!O3201</f>
        <v>-106</v>
      </c>
      <c r="P560" s="12" t="str">
        <f>SSN_7!P3201</f>
        <v>-101</v>
      </c>
      <c r="Q560" s="12" t="str">
        <f>SSN_7!Q3201</f>
        <v xml:space="preserve"> -99</v>
      </c>
      <c r="R560" s="12" t="str">
        <f>SSN_7!R3201</f>
        <v>-109</v>
      </c>
      <c r="S560" s="12" t="str">
        <f>SSN_7!S3201</f>
        <v>-164</v>
      </c>
      <c r="T560" s="12" t="str">
        <f>SSN_7!T3201</f>
        <v>-167</v>
      </c>
      <c r="U560" s="12" t="str">
        <f>SSN_7!U3201</f>
        <v>-168</v>
      </c>
      <c r="V560" s="12" t="str">
        <f>SSN_7!V3201</f>
        <v>-169</v>
      </c>
      <c r="X560" t="e">
        <f>VLOOKUP(K560,$X$1:Y$30,2,FALSE())</f>
        <v>#N/A</v>
      </c>
      <c r="AB560" s="20">
        <f>MATCH("R",$J561:$J$1000,0)</f>
        <v>24</v>
      </c>
      <c r="AC560" s="20">
        <f>ROW()</f>
        <v>560</v>
      </c>
      <c r="AD560" s="24" t="e">
        <f t="shared" ca="1" si="55"/>
        <v>#N/A</v>
      </c>
      <c r="AE560" t="str">
        <f t="shared" ca="1" si="54"/>
        <v>E</v>
      </c>
    </row>
    <row r="561" spans="1:31">
      <c r="A561"/>
      <c r="J561" s="12" t="str">
        <f>SSN_7!J3202</f>
        <v/>
      </c>
      <c r="K561" s="12" t="str">
        <f>SSN_7!K3202</f>
        <v xml:space="preserve">    </v>
      </c>
      <c r="L561" s="12" t="str">
        <f>SSN_7!L3202</f>
        <v>-161</v>
      </c>
      <c r="M561" s="12" t="str">
        <f>SSN_7!M3202</f>
        <v>-140</v>
      </c>
      <c r="N561" s="12" t="str">
        <f>SSN_7!N3202</f>
        <v>-148</v>
      </c>
      <c r="O561" s="12" t="str">
        <f>SSN_7!O3202</f>
        <v>-152</v>
      </c>
      <c r="P561" s="12" t="str">
        <f>SSN_7!P3202</f>
        <v>-156</v>
      </c>
      <c r="Q561" s="12" t="str">
        <f>SSN_7!Q3202</f>
        <v>-159</v>
      </c>
      <c r="R561" s="12" t="str">
        <f>SSN_7!R3202</f>
        <v>-162</v>
      </c>
      <c r="S561" s="12" t="str">
        <f>SSN_7!S3202</f>
        <v>-165</v>
      </c>
      <c r="T561" s="12" t="str">
        <f>SSN_7!T3202</f>
        <v>-168</v>
      </c>
      <c r="U561" s="12" t="str">
        <f>SSN_7!U3202</f>
        <v>-170</v>
      </c>
      <c r="V561" s="12" t="str">
        <f>SSN_7!V3202</f>
        <v>-172</v>
      </c>
      <c r="X561" t="e">
        <f>VLOOKUP(K561,$X$1:Y$30,2,FALSE())</f>
        <v>#N/A</v>
      </c>
      <c r="AB561" s="20">
        <f>MATCH("R",$J562:$J$1000,0)</f>
        <v>23</v>
      </c>
      <c r="AC561" s="20">
        <f>ROW()</f>
        <v>561</v>
      </c>
      <c r="AD561" s="24" t="e">
        <f t="shared" ca="1" si="55"/>
        <v>#N/A</v>
      </c>
      <c r="AE561" t="str">
        <f t="shared" ca="1" si="54"/>
        <v>E</v>
      </c>
    </row>
    <row r="562" spans="1:31">
      <c r="A562"/>
      <c r="J562" s="12" t="str">
        <f>SSN_7!J3203</f>
        <v/>
      </c>
      <c r="K562" s="12" t="str">
        <f>SSN_7!K3203</f>
        <v xml:space="preserve">    </v>
      </c>
      <c r="L562" s="12" t="str">
        <f>SSN_7!L3203</f>
        <v xml:space="preserve">  56</v>
      </c>
      <c r="M562" s="12" t="str">
        <f>SSN_7!M3203</f>
        <v xml:space="preserve"> -12</v>
      </c>
      <c r="N562" s="12" t="str">
        <f>SSN_7!N3203</f>
        <v xml:space="preserve">  24</v>
      </c>
      <c r="O562" s="12" t="str">
        <f>SSN_7!O3203</f>
        <v xml:space="preserve">  46</v>
      </c>
      <c r="P562" s="12" t="str">
        <f>SSN_7!P3203</f>
        <v xml:space="preserve">  55</v>
      </c>
      <c r="Q562" s="12" t="str">
        <f>SSN_7!Q3203</f>
        <v xml:space="preserve">  60</v>
      </c>
      <c r="R562" s="12" t="str">
        <f>SSN_7!R3203</f>
        <v xml:space="preserve">  52</v>
      </c>
      <c r="S562" s="12" t="str">
        <f>SSN_7!S3203</f>
        <v xml:space="preserve">   1</v>
      </c>
      <c r="T562" s="12" t="str">
        <f>SSN_7!T3203</f>
        <v xml:space="preserve">   2</v>
      </c>
      <c r="U562" s="12" t="str">
        <f>SSN_7!U3203</f>
        <v xml:space="preserve">   3</v>
      </c>
      <c r="V562" s="12" t="str">
        <f>SSN_7!V3203</f>
        <v xml:space="preserve">   4</v>
      </c>
      <c r="X562" t="e">
        <f>VLOOKUP(K562,$X$1:Y$30,2,FALSE())</f>
        <v>#N/A</v>
      </c>
      <c r="AB562" s="20">
        <f>MATCH("R",$J563:$J$1000,0)</f>
        <v>22</v>
      </c>
      <c r="AC562" s="20">
        <f>ROW()</f>
        <v>562</v>
      </c>
      <c r="AD562" s="24" t="e">
        <f t="shared" ca="1" si="55"/>
        <v>#N/A</v>
      </c>
      <c r="AE562" t="str">
        <f t="shared" ca="1" si="54"/>
        <v>E</v>
      </c>
    </row>
    <row r="563" spans="1:31">
      <c r="A563"/>
      <c r="J563" s="12" t="str">
        <f>SSN_7!J3204</f>
        <v/>
      </c>
      <c r="K563" s="12" t="str">
        <f>SSN_7!K3204</f>
        <v xml:space="preserve">    </v>
      </c>
      <c r="L563" s="12" t="str">
        <f>SSN_7!L3204</f>
        <v xml:space="preserve">  34</v>
      </c>
      <c r="M563" s="12" t="str">
        <f>SSN_7!M3204</f>
        <v xml:space="preserve">  97</v>
      </c>
      <c r="N563" s="12" t="str">
        <f>SSN_7!N3204</f>
        <v xml:space="preserve">  60</v>
      </c>
      <c r="O563" s="12" t="str">
        <f>SSN_7!O3204</f>
        <v xml:space="preserve">  42</v>
      </c>
      <c r="P563" s="12" t="str">
        <f>SSN_7!P3204</f>
        <v xml:space="preserve">  30</v>
      </c>
      <c r="Q563" s="12" t="str">
        <f>SSN_7!Q3204</f>
        <v xml:space="preserve">  24</v>
      </c>
      <c r="R563" s="12" t="str">
        <f>SSN_7!R3204</f>
        <v xml:space="preserve">  42</v>
      </c>
      <c r="S563" s="12" t="str">
        <f>SSN_7!S3204</f>
        <v xml:space="preserve">  83</v>
      </c>
      <c r="T563" s="12" t="str">
        <f>SSN_7!T3204</f>
        <v xml:space="preserve">  83</v>
      </c>
      <c r="U563" s="12" t="str">
        <f>SSN_7!U3204</f>
        <v xml:space="preserve">  82</v>
      </c>
      <c r="V563" s="12" t="str">
        <f>SSN_7!V3204</f>
        <v xml:space="preserve">  81</v>
      </c>
      <c r="X563" t="e">
        <f>VLOOKUP(K563,$X$1:Y$30,2,FALSE())</f>
        <v>#N/A</v>
      </c>
      <c r="AB563" s="20">
        <f>MATCH("R",$J564:$J$1000,0)</f>
        <v>21</v>
      </c>
      <c r="AC563" s="20">
        <f>ROW()</f>
        <v>563</v>
      </c>
      <c r="AD563" s="24" t="e">
        <f t="shared" ca="1" si="55"/>
        <v>#N/A</v>
      </c>
      <c r="AE563" t="str">
        <f t="shared" ca="1" si="54"/>
        <v>E</v>
      </c>
    </row>
    <row r="564" spans="1:31">
      <c r="A564"/>
      <c r="J564" s="12" t="str">
        <f>SSN_7!J3205</f>
        <v/>
      </c>
      <c r="K564" s="12" t="str">
        <f>SSN_7!K3205</f>
        <v xml:space="preserve">    </v>
      </c>
      <c r="L564" s="12" t="str">
        <f>SSN_7!L3205</f>
        <v>0.01</v>
      </c>
      <c r="M564" s="12" t="str">
        <f>SSN_7!M3205</f>
        <v>0.00</v>
      </c>
      <c r="N564" s="12" t="str">
        <f>SSN_7!N3205</f>
        <v>0.00</v>
      </c>
      <c r="O564" s="12" t="str">
        <f>SSN_7!O3205</f>
        <v>0.00</v>
      </c>
      <c r="P564" s="12" t="str">
        <f>SSN_7!P3205</f>
        <v>0.00</v>
      </c>
      <c r="Q564" s="12" t="str">
        <f>SSN_7!Q3205</f>
        <v>0.01</v>
      </c>
      <c r="R564" s="12" t="str">
        <f>SSN_7!R3205</f>
        <v>0.01</v>
      </c>
      <c r="S564" s="12" t="str">
        <f>SSN_7!S3205</f>
        <v>0.00</v>
      </c>
      <c r="T564" s="12" t="str">
        <f>SSN_7!T3205</f>
        <v>0.00</v>
      </c>
      <c r="U564" s="12" t="str">
        <f>SSN_7!U3205</f>
        <v>0.00</v>
      </c>
      <c r="V564" s="12" t="str">
        <f>SSN_7!V3205</f>
        <v>0.00</v>
      </c>
      <c r="X564" t="e">
        <f>VLOOKUP(K564,$X$1:Y$30,2,FALSE())</f>
        <v>#N/A</v>
      </c>
      <c r="AB564" s="20">
        <f>MATCH("R",$J565:$J$1000,0)</f>
        <v>20</v>
      </c>
      <c r="AC564" s="20">
        <f>ROW()</f>
        <v>564</v>
      </c>
      <c r="AD564" s="24" t="e">
        <f t="shared" ca="1" si="55"/>
        <v>#N/A</v>
      </c>
      <c r="AE564" t="str">
        <f t="shared" ca="1" si="54"/>
        <v>E</v>
      </c>
    </row>
    <row r="565" spans="1:31">
      <c r="A565"/>
      <c r="J565" s="12" t="str">
        <f>SSN_7!J3206</f>
        <v/>
      </c>
      <c r="K565" s="12" t="str">
        <f>SSN_7!K3206</f>
        <v xml:space="preserve">    </v>
      </c>
      <c r="L565" s="12" t="str">
        <f>SSN_7!L3206</f>
        <v>0.00</v>
      </c>
      <c r="M565" s="12" t="str">
        <f>SSN_7!M3206</f>
        <v>0.00</v>
      </c>
      <c r="N565" s="12" t="str">
        <f>SSN_7!N3206</f>
        <v>0.00</v>
      </c>
      <c r="O565" s="12" t="str">
        <f>SSN_7!O3206</f>
        <v>0.00</v>
      </c>
      <c r="P565" s="12" t="str">
        <f>SSN_7!P3206</f>
        <v>0.00</v>
      </c>
      <c r="Q565" s="12" t="str">
        <f>SSN_7!Q3206</f>
        <v>0.00</v>
      </c>
      <c r="R565" s="12" t="str">
        <f>SSN_7!R3206</f>
        <v>0.00</v>
      </c>
      <c r="S565" s="12" t="str">
        <f>SSN_7!S3206</f>
        <v>0.00</v>
      </c>
      <c r="T565" s="12" t="str">
        <f>SSN_7!T3206</f>
        <v>0.00</v>
      </c>
      <c r="U565" s="12" t="str">
        <f>SSN_7!U3206</f>
        <v>0.00</v>
      </c>
      <c r="V565" s="12" t="str">
        <f>SSN_7!V3206</f>
        <v>0.00</v>
      </c>
      <c r="X565" t="e">
        <f>VLOOKUP(K565,$X$1:Y$30,2,FALSE())</f>
        <v>#N/A</v>
      </c>
      <c r="AB565" s="20">
        <f>MATCH("R",$J566:$J$1000,0)</f>
        <v>19</v>
      </c>
      <c r="AC565" s="20">
        <f>ROW()</f>
        <v>565</v>
      </c>
      <c r="AD565" s="24" t="e">
        <f t="shared" ca="1" si="55"/>
        <v>#N/A</v>
      </c>
      <c r="AE565" t="str">
        <f t="shared" ca="1" si="54"/>
        <v>E</v>
      </c>
    </row>
    <row r="566" spans="1:31">
      <c r="A566"/>
      <c r="J566" s="12" t="str">
        <f>SSN_7!J3207</f>
        <v/>
      </c>
      <c r="K566" s="12" t="str">
        <f>SSN_7!K3207</f>
        <v xml:space="preserve">    </v>
      </c>
      <c r="L566" s="12" t="str">
        <f>SSN_7!L3207</f>
        <v>0.07</v>
      </c>
      <c r="M566" s="12" t="str">
        <f>SSN_7!M3207</f>
        <v>0.00</v>
      </c>
      <c r="N566" s="12" t="str">
        <f>SSN_7!N3207</f>
        <v>0.00</v>
      </c>
      <c r="O566" s="12" t="str">
        <f>SSN_7!O3207</f>
        <v>0.03</v>
      </c>
      <c r="P566" s="12" t="str">
        <f>SSN_7!P3207</f>
        <v>0.05</v>
      </c>
      <c r="Q566" s="12" t="str">
        <f>SSN_7!Q3207</f>
        <v>0.08</v>
      </c>
      <c r="R566" s="12" t="str">
        <f>SSN_7!R3207</f>
        <v>0.06</v>
      </c>
      <c r="S566" s="12" t="str">
        <f>SSN_7!S3207</f>
        <v>0.00</v>
      </c>
      <c r="T566" s="12" t="str">
        <f>SSN_7!T3207</f>
        <v>0.00</v>
      </c>
      <c r="U566" s="12" t="str">
        <f>SSN_7!U3207</f>
        <v>0.00</v>
      </c>
      <c r="V566" s="12" t="str">
        <f>SSN_7!V3207</f>
        <v>0.00</v>
      </c>
      <c r="X566" t="e">
        <f>VLOOKUP(K566,$X$1:Y$30,2,FALSE())</f>
        <v>#N/A</v>
      </c>
      <c r="AB566" s="20">
        <f>MATCH("R",$J567:$J$1000,0)</f>
        <v>18</v>
      </c>
      <c r="AC566" s="20">
        <f>ROW()</f>
        <v>566</v>
      </c>
      <c r="AD566" s="24" t="e">
        <f t="shared" ca="1" si="55"/>
        <v>#N/A</v>
      </c>
      <c r="AE566" t="str">
        <f t="shared" ca="1" si="54"/>
        <v>E</v>
      </c>
    </row>
    <row r="567" spans="1:31">
      <c r="A567"/>
      <c r="J567" s="12" t="str">
        <f>SSN_7!J3208</f>
        <v/>
      </c>
      <c r="K567" s="12" t="str">
        <f>SSN_7!K3208</f>
        <v xml:space="preserve">    </v>
      </c>
      <c r="L567" s="12" t="str">
        <f>SSN_7!L3208</f>
        <v>14.8</v>
      </c>
      <c r="M567" s="12" t="str">
        <f>SSN_7!M3208</f>
        <v xml:space="preserve"> 6.0</v>
      </c>
      <c r="N567" s="12" t="str">
        <f>SSN_7!N3208</f>
        <v xml:space="preserve"> 6.1</v>
      </c>
      <c r="O567" s="12" t="str">
        <f>SSN_7!O3208</f>
        <v>12.2</v>
      </c>
      <c r="P567" s="12" t="str">
        <f>SSN_7!P3208</f>
        <v xml:space="preserve"> 6.0</v>
      </c>
      <c r="Q567" s="12" t="str">
        <f>SSN_7!Q3208</f>
        <v xml:space="preserve"> 6.0</v>
      </c>
      <c r="R567" s="12" t="str">
        <f>SSN_7!R3208</f>
        <v>19.5</v>
      </c>
      <c r="S567" s="12" t="str">
        <f>SSN_7!S3208</f>
        <v xml:space="preserve"> 6.9</v>
      </c>
      <c r="T567" s="12" t="str">
        <f>SSN_7!T3208</f>
        <v xml:space="preserve"> 6.0</v>
      </c>
      <c r="U567" s="12" t="str">
        <f>SSN_7!U3208</f>
        <v xml:space="preserve"> 6.0</v>
      </c>
      <c r="V567" s="12" t="str">
        <f>SSN_7!V3208</f>
        <v xml:space="preserve"> 6.0</v>
      </c>
      <c r="X567" t="e">
        <f>VLOOKUP(K567,$X$1:Y$30,2,FALSE())</f>
        <v>#N/A</v>
      </c>
      <c r="AB567" s="20">
        <f>MATCH("R",$J568:$J$1000,0)</f>
        <v>17</v>
      </c>
      <c r="AC567" s="20">
        <f>ROW()</f>
        <v>567</v>
      </c>
      <c r="AD567" s="24" t="e">
        <f t="shared" ca="1" si="55"/>
        <v>#N/A</v>
      </c>
      <c r="AE567" t="str">
        <f t="shared" ca="1" si="54"/>
        <v>E</v>
      </c>
    </row>
    <row r="568" spans="1:31">
      <c r="A568"/>
      <c r="J568" s="12" t="str">
        <f>SSN_7!J3209</f>
        <v/>
      </c>
      <c r="K568" s="12" t="str">
        <f>SSN_7!K3209</f>
        <v xml:space="preserve">    </v>
      </c>
      <c r="L568" s="12" t="str">
        <f>SSN_7!L3209</f>
        <v xml:space="preserve"> 7.4</v>
      </c>
      <c r="M568" s="12" t="str">
        <f>SSN_7!M3209</f>
        <v xml:space="preserve"> 4.8</v>
      </c>
      <c r="N568" s="12" t="str">
        <f>SSN_7!N3209</f>
        <v xml:space="preserve"> 4.8</v>
      </c>
      <c r="O568" s="12" t="str">
        <f>SSN_7!O3209</f>
        <v xml:space="preserve"> 7.2</v>
      </c>
      <c r="P568" s="12" t="str">
        <f>SSN_7!P3209</f>
        <v xml:space="preserve"> 4.9</v>
      </c>
      <c r="Q568" s="12" t="str">
        <f>SSN_7!Q3209</f>
        <v xml:space="preserve"> 4.8</v>
      </c>
      <c r="R568" s="12" t="str">
        <f>SSN_7!R3209</f>
        <v>10.5</v>
      </c>
      <c r="S568" s="12" t="str">
        <f>SSN_7!S3209</f>
        <v>19.9</v>
      </c>
      <c r="T568" s="12" t="str">
        <f>SSN_7!T3209</f>
        <v xml:space="preserve"> 4.8</v>
      </c>
      <c r="U568" s="12" t="str">
        <f>SSN_7!U3209</f>
        <v xml:space="preserve"> 4.8</v>
      </c>
      <c r="V568" s="12" t="str">
        <f>SSN_7!V3209</f>
        <v xml:space="preserve"> 4.8</v>
      </c>
      <c r="X568" t="e">
        <f>VLOOKUP(K568,$X$1:Y$30,2,FALSE())</f>
        <v>#N/A</v>
      </c>
      <c r="AB568" s="20">
        <f>MATCH("R",$J569:$J$1000,0)</f>
        <v>16</v>
      </c>
      <c r="AC568" s="20">
        <f>ROW()</f>
        <v>568</v>
      </c>
      <c r="AD568" s="24" t="e">
        <f t="shared" ca="1" si="55"/>
        <v>#N/A</v>
      </c>
      <c r="AE568" t="str">
        <f t="shared" ca="1" si="54"/>
        <v>E</v>
      </c>
    </row>
    <row r="569" spans="1:31">
      <c r="A569"/>
      <c r="J569" s="12" t="str">
        <f>SSN_7!J3210</f>
        <v/>
      </c>
      <c r="K569" s="12" t="str">
        <f>SSN_7!K3210</f>
        <v xml:space="preserve">    </v>
      </c>
      <c r="L569" s="12" t="str">
        <f>SSN_7!L3210</f>
        <v>17.3</v>
      </c>
      <c r="M569" s="12" t="str">
        <f>SSN_7!M3210</f>
        <v>11.4</v>
      </c>
      <c r="N569" s="12" t="str">
        <f>SSN_7!N3210</f>
        <v>11.4</v>
      </c>
      <c r="O569" s="12" t="str">
        <f>SSN_7!O3210</f>
        <v>15.6</v>
      </c>
      <c r="P569" s="12" t="str">
        <f>SSN_7!P3210</f>
        <v>11.4</v>
      </c>
      <c r="Q569" s="12" t="str">
        <f>SSN_7!Q3210</f>
        <v>11.2</v>
      </c>
      <c r="R569" s="12" t="str">
        <f>SSN_7!R3210</f>
        <v>21.4</v>
      </c>
      <c r="S569" s="12" t="str">
        <f>SSN_7!S3210</f>
        <v>11.6</v>
      </c>
      <c r="T569" s="12" t="str">
        <f>SSN_7!T3210</f>
        <v>11.3</v>
      </c>
      <c r="U569" s="12" t="str">
        <f>SSN_7!U3210</f>
        <v>11.4</v>
      </c>
      <c r="V569" s="12" t="str">
        <f>SSN_7!V3210</f>
        <v>11.4</v>
      </c>
      <c r="X569" t="e">
        <f>VLOOKUP(K569,$X$1:Y$30,2,FALSE())</f>
        <v>#N/A</v>
      </c>
      <c r="AB569" s="20">
        <f>MATCH("R",$J570:$J$1000,0)</f>
        <v>15</v>
      </c>
      <c r="AC569" s="20">
        <f>ROW()</f>
        <v>569</v>
      </c>
      <c r="AD569" s="24" t="e">
        <f t="shared" ca="1" si="55"/>
        <v>#N/A</v>
      </c>
      <c r="AE569" t="str">
        <f t="shared" ca="1" si="54"/>
        <v>E</v>
      </c>
    </row>
    <row r="570" spans="1:31">
      <c r="A570"/>
      <c r="J570" s="12" t="str">
        <f>SSN_7!J3211</f>
        <v/>
      </c>
      <c r="K570" s="12" t="str">
        <f>SSN_7!K3211</f>
        <v xml:space="preserve">    </v>
      </c>
      <c r="L570" s="12" t="str">
        <f>SSN_7!L3211</f>
        <v xml:space="preserve"> 8.9</v>
      </c>
      <c r="M570" s="12" t="str">
        <f>SSN_7!M3211</f>
        <v xml:space="preserve"> 7.7</v>
      </c>
      <c r="N570" s="12" t="str">
        <f>SSN_7!N3211</f>
        <v xml:space="preserve"> 7.7</v>
      </c>
      <c r="O570" s="12" t="str">
        <f>SSN_7!O3211</f>
        <v xml:space="preserve"> 9.3</v>
      </c>
      <c r="P570" s="12" t="str">
        <f>SSN_7!P3211</f>
        <v xml:space="preserve"> 7.7</v>
      </c>
      <c r="Q570" s="12" t="str">
        <f>SSN_7!Q3211</f>
        <v xml:space="preserve"> 7.3</v>
      </c>
      <c r="R570" s="12" t="str">
        <f>SSN_7!R3211</f>
        <v>11.6</v>
      </c>
      <c r="S570" s="12" t="str">
        <f>SSN_7!S3211</f>
        <v>20.5</v>
      </c>
      <c r="T570" s="12" t="str">
        <f>SSN_7!T3211</f>
        <v xml:space="preserve"> 7.5</v>
      </c>
      <c r="U570" s="12" t="str">
        <f>SSN_7!U3211</f>
        <v xml:space="preserve"> 7.6</v>
      </c>
      <c r="V570" s="12" t="str">
        <f>SSN_7!V3211</f>
        <v xml:space="preserve"> 7.6</v>
      </c>
      <c r="X570" t="e">
        <f>VLOOKUP(K570,$X$1:Y$30,2,FALSE())</f>
        <v>#N/A</v>
      </c>
      <c r="AB570" s="20">
        <f>MATCH("R",$J571:$J$1000,0)</f>
        <v>14</v>
      </c>
      <c r="AC570" s="20">
        <f>ROW()</f>
        <v>570</v>
      </c>
      <c r="AD570" s="24" t="e">
        <f t="shared" ca="1" si="55"/>
        <v>#N/A</v>
      </c>
      <c r="AE570" t="str">
        <f t="shared" ca="1" si="54"/>
        <v>E</v>
      </c>
    </row>
    <row r="571" spans="1:31">
      <c r="A571"/>
      <c r="J571" s="12" t="str">
        <f>SSN_7!J3212</f>
        <v/>
      </c>
      <c r="K571" s="12" t="str">
        <f>SSN_7!K3212</f>
        <v xml:space="preserve">    </v>
      </c>
      <c r="L571" s="12" t="str">
        <f>SSN_7!L3212</f>
        <v xml:space="preserve"> 3.1</v>
      </c>
      <c r="M571" s="12" t="str">
        <f>SSN_7!M3212</f>
        <v xml:space="preserve"> 0.1</v>
      </c>
      <c r="N571" s="12" t="str">
        <f>SSN_7!N3212</f>
        <v xml:space="preserve"> 0.5</v>
      </c>
      <c r="O571" s="12" t="str">
        <f>SSN_7!O3212</f>
        <v xml:space="preserve"> 3.5</v>
      </c>
      <c r="P571" s="12" t="str">
        <f>SSN_7!P3212</f>
        <v xml:space="preserve"> 3.2</v>
      </c>
      <c r="Q571" s="12" t="str">
        <f>SSN_7!Q3212</f>
        <v xml:space="preserve"> 3.1</v>
      </c>
      <c r="R571" s="12" t="str">
        <f>SSN_7!R3212</f>
        <v xml:space="preserve"> 3.0</v>
      </c>
      <c r="S571" s="12" t="str">
        <f>SSN_7!S3212</f>
        <v xml:space="preserve"> 2.9</v>
      </c>
      <c r="T571" s="12" t="str">
        <f>SSN_7!T3212</f>
        <v xml:space="preserve"> 2.9</v>
      </c>
      <c r="U571" s="12" t="str">
        <f>SSN_7!U3212</f>
        <v xml:space="preserve"> 2.8</v>
      </c>
      <c r="V571" s="12" t="str">
        <f>SSN_7!V3212</f>
        <v xml:space="preserve"> 2.8</v>
      </c>
      <c r="X571" t="e">
        <f>VLOOKUP(K571,$X$1:Y$30,2,FALSE())</f>
        <v>#N/A</v>
      </c>
      <c r="AB571" s="20">
        <f>MATCH("R",$J572:$J$1000,0)</f>
        <v>13</v>
      </c>
      <c r="AC571" s="20">
        <f>ROW()</f>
        <v>571</v>
      </c>
      <c r="AD571" s="24" t="e">
        <f t="shared" ca="1" si="55"/>
        <v>#N/A</v>
      </c>
      <c r="AE571" t="str">
        <f t="shared" ca="1" si="54"/>
        <v>E</v>
      </c>
    </row>
    <row r="572" spans="1:31">
      <c r="A572"/>
      <c r="J572" s="12" t="str">
        <f>SSN_7!J3213</f>
        <v/>
      </c>
      <c r="K572" s="12" t="str">
        <f>SSN_7!K3213</f>
        <v xml:space="preserve">    </v>
      </c>
      <c r="L572" s="12" t="str">
        <f>SSN_7!L3213</f>
        <v xml:space="preserve"> 3.1</v>
      </c>
      <c r="M572" s="12" t="str">
        <f>SSN_7!M3213</f>
        <v xml:space="preserve"> 0.2</v>
      </c>
      <c r="N572" s="12" t="str">
        <f>SSN_7!N3213</f>
        <v xml:space="preserve"> 0.6</v>
      </c>
      <c r="O572" s="12" t="str">
        <f>SSN_7!O3213</f>
        <v xml:space="preserve"> 3.5</v>
      </c>
      <c r="P572" s="12" t="str">
        <f>SSN_7!P3213</f>
        <v xml:space="preserve"> 3.2</v>
      </c>
      <c r="Q572" s="12" t="str">
        <f>SSN_7!Q3213</f>
        <v xml:space="preserve"> 3.1</v>
      </c>
      <c r="R572" s="12" t="str">
        <f>SSN_7!R3213</f>
        <v xml:space="preserve"> 3.0</v>
      </c>
      <c r="S572" s="12" t="str">
        <f>SSN_7!S3213</f>
        <v xml:space="preserve"> 2.9</v>
      </c>
      <c r="T572" s="12" t="str">
        <f>SSN_7!T3213</f>
        <v xml:space="preserve"> 2.9</v>
      </c>
      <c r="U572" s="12" t="str">
        <f>SSN_7!U3213</f>
        <v xml:space="preserve"> 2.8</v>
      </c>
      <c r="V572" s="12" t="str">
        <f>SSN_7!V3213</f>
        <v xml:space="preserve"> 2.8</v>
      </c>
      <c r="X572" t="e">
        <f>VLOOKUP(K572,$X$1:Y$30,2,FALSE())</f>
        <v>#N/A</v>
      </c>
      <c r="AB572" s="20">
        <f>MATCH("R",$J573:$J$1000,0)</f>
        <v>12</v>
      </c>
      <c r="AC572" s="20">
        <f>ROW()</f>
        <v>572</v>
      </c>
      <c r="AD572" s="24" t="e">
        <f t="shared" ca="1" si="55"/>
        <v>#N/A</v>
      </c>
      <c r="AE572" t="str">
        <f t="shared" ca="1" si="54"/>
        <v>E</v>
      </c>
    </row>
    <row r="573" spans="1:31">
      <c r="A573"/>
      <c r="J573" s="12" t="str">
        <f>SSN_7!J3214</f>
        <v/>
      </c>
      <c r="K573" s="12" t="str">
        <f>SSN_7!K3214</f>
        <v xml:space="preserve">    </v>
      </c>
      <c r="L573" s="12" t="str">
        <f>SSN_7!L3214</f>
        <v xml:space="preserve">  39</v>
      </c>
      <c r="M573" s="12" t="str">
        <f>SSN_7!M3214</f>
        <v xml:space="preserve"> -24</v>
      </c>
      <c r="N573" s="12" t="str">
        <f>SSN_7!N3214</f>
        <v xml:space="preserve">  13</v>
      </c>
      <c r="O573" s="12" t="str">
        <f>SSN_7!O3214</f>
        <v xml:space="preserve">  31</v>
      </c>
      <c r="P573" s="12" t="str">
        <f>SSN_7!P3214</f>
        <v xml:space="preserve">  43</v>
      </c>
      <c r="Q573" s="12" t="str">
        <f>SSN_7!Q3214</f>
        <v xml:space="preserve">  49</v>
      </c>
      <c r="R573" s="12" t="str">
        <f>SSN_7!R3214</f>
        <v xml:space="preserve">  31</v>
      </c>
      <c r="S573" s="12" t="str">
        <f>SSN_7!S3214</f>
        <v xml:space="preserve"> -10</v>
      </c>
      <c r="T573" s="12" t="str">
        <f>SSN_7!T3214</f>
        <v xml:space="preserve"> -10</v>
      </c>
      <c r="U573" s="12" t="str">
        <f>SSN_7!U3214</f>
        <v xml:space="preserve">  -9</v>
      </c>
      <c r="V573" s="12" t="str">
        <f>SSN_7!V3214</f>
        <v xml:space="preserve">  -8</v>
      </c>
      <c r="X573" t="e">
        <f>VLOOKUP(K573,$X$1:Y$30,2,FALSE())</f>
        <v>#N/A</v>
      </c>
      <c r="AB573" s="20">
        <f>MATCH("R",$J574:$J$1000,0)</f>
        <v>11</v>
      </c>
      <c r="AC573" s="20">
        <f>ROW()</f>
        <v>573</v>
      </c>
      <c r="AD573" s="24" t="e">
        <f t="shared" ca="1" si="55"/>
        <v>#N/A</v>
      </c>
      <c r="AE573" t="str">
        <f t="shared" ca="1" si="54"/>
        <v>E</v>
      </c>
    </row>
    <row r="574" spans="1:31">
      <c r="A574"/>
      <c r="J574" s="12" t="str">
        <f>SSN_7!J3215</f>
        <v/>
      </c>
      <c r="K574" s="12" t="str">
        <f>SSN_7!K3215</f>
        <v xml:space="preserve">    </v>
      </c>
      <c r="L574" s="12" t="str">
        <f>SSN_7!L3215</f>
        <v xml:space="preserve">RSI </v>
      </c>
      <c r="M574" s="12" t="str">
        <f>SSN_7!M3215</f>
        <v>oeff</v>
      </c>
      <c r="N574" s="12" t="str">
        <f>SSN_7!N3215</f>
        <v>Dail</v>
      </c>
      <c r="O574" s="12" t="str">
        <f>SSN_7!O3215</f>
        <v xml:space="preserve">)   </v>
      </c>
      <c r="P574" s="12" t="str">
        <f>SSN_7!P3215</f>
        <v xml:space="preserve">    </v>
      </c>
      <c r="Q574" s="12" t="str">
        <f>SSN_7!Q3215</f>
        <v>METH</v>
      </c>
      <c r="R574" s="12" t="str">
        <f>SSN_7!R3215</f>
        <v>D 30</v>
      </c>
      <c r="S574" s="12" t="str">
        <f>SSN_7!S3215</f>
        <v xml:space="preserve">  VO</v>
      </c>
      <c r="T574" s="12" t="str">
        <f>SSN_7!T3215</f>
        <v xml:space="preserve">CAP </v>
      </c>
      <c r="U574" s="12" t="str">
        <f>SSN_7!U3215</f>
        <v>6.12</v>
      </c>
      <c r="V574" s="12" t="str">
        <f>SSN_7!V3215</f>
        <v xml:space="preserve">7W  </v>
      </c>
      <c r="X574" t="e">
        <f>VLOOKUP(K574,$X$1:Y$30,2,FALSE())</f>
        <v>#N/A</v>
      </c>
      <c r="AB574" s="20">
        <f>MATCH("R",$J575:$J$1000,0)</f>
        <v>10</v>
      </c>
      <c r="AC574" s="20">
        <f>ROW()</f>
        <v>574</v>
      </c>
      <c r="AD574" s="24" t="e">
        <f t="shared" ca="1" si="55"/>
        <v>#N/A</v>
      </c>
      <c r="AE574" t="str">
        <f t="shared" ca="1" si="54"/>
        <v>E</v>
      </c>
    </row>
    <row r="575" spans="1:31">
      <c r="A575"/>
      <c r="J575" s="12" t="str">
        <f>SSN_7!J3216</f>
        <v/>
      </c>
      <c r="K575" s="12" t="str">
        <f>SSN_7!K3216</f>
        <v/>
      </c>
      <c r="L575" s="12" t="str">
        <f>SSN_7!L3216</f>
        <v/>
      </c>
      <c r="M575" s="12" t="str">
        <f>SSN_7!M3216</f>
        <v/>
      </c>
      <c r="N575" s="12" t="str">
        <f>SSN_7!N3216</f>
        <v/>
      </c>
      <c r="O575" s="12" t="str">
        <f>SSN_7!O3216</f>
        <v/>
      </c>
      <c r="P575" s="12" t="str">
        <f>SSN_7!P3216</f>
        <v/>
      </c>
      <c r="Q575" s="12" t="str">
        <f>SSN_7!Q3216</f>
        <v/>
      </c>
      <c r="R575" s="12" t="str">
        <f>SSN_7!R3216</f>
        <v/>
      </c>
      <c r="S575" s="12" t="str">
        <f>SSN_7!S3216</f>
        <v/>
      </c>
      <c r="T575" s="12" t="str">
        <f>SSN_7!T3216</f>
        <v/>
      </c>
      <c r="U575" s="12" t="str">
        <f>SSN_7!U3216</f>
        <v/>
      </c>
      <c r="V575" s="12" t="str">
        <f>SSN_7!V3216</f>
        <v/>
      </c>
      <c r="X575" t="e">
        <f>VLOOKUP(K575,$X$1:Y$30,2,FALSE())</f>
        <v>#N/A</v>
      </c>
      <c r="AB575" s="20">
        <f>MATCH("R",$J576:$J$1000,0)</f>
        <v>9</v>
      </c>
      <c r="AC575" s="20">
        <f>ROW()</f>
        <v>575</v>
      </c>
      <c r="AD575" s="24" t="e">
        <f t="shared" ca="1" si="55"/>
        <v>#N/A</v>
      </c>
      <c r="AE575" t="str">
        <f t="shared" ca="1" si="54"/>
        <v>E</v>
      </c>
    </row>
    <row r="576" spans="1:31">
      <c r="A576"/>
      <c r="J576" s="12" t="str">
        <f>SSN_7!J3217</f>
        <v/>
      </c>
      <c r="K576" s="12" t="str">
        <f>SSN_7!K3217</f>
        <v>Jan,</v>
      </c>
      <c r="L576" s="12" t="str">
        <f>SSN_7!L3217</f>
        <v>1 20</v>
      </c>
      <c r="M576" s="12" t="str">
        <f>SSN_7!M3217</f>
        <v xml:space="preserve">6   </v>
      </c>
      <c r="N576" s="12" t="str">
        <f>SSN_7!N3217</f>
        <v xml:space="preserve">    </v>
      </c>
      <c r="O576" s="12" t="str">
        <f>SSN_7!O3217</f>
        <v xml:space="preserve"> SSN</v>
      </c>
      <c r="P576" s="12" t="str">
        <f>SSN_7!P3217</f>
        <v>= 15</v>
      </c>
      <c r="Q576" s="12" t="str">
        <f>SSN_7!Q3217</f>
        <v xml:space="preserve">.   </v>
      </c>
      <c r="R576" s="12" t="str">
        <f>SSN_7!R3217</f>
        <v xml:space="preserve">    </v>
      </c>
      <c r="S576" s="12" t="str">
        <f>SSN_7!S3217</f>
        <v xml:space="preserve">    </v>
      </c>
      <c r="T576" s="12" t="str">
        <f>SSN_7!T3217</f>
        <v xml:space="preserve">  Mi</v>
      </c>
      <c r="U576" s="12" t="str">
        <f>SSN_7!U3217</f>
        <v>imum</v>
      </c>
      <c r="V576" s="12" t="str">
        <f>SSN_7!V3217</f>
        <v>Angl</v>
      </c>
      <c r="X576" t="e">
        <f>VLOOKUP(K576,$X$1:Y$30,2,FALSE())</f>
        <v>#N/A</v>
      </c>
      <c r="AB576" s="20">
        <f>MATCH("R",$J577:$J$1000,0)</f>
        <v>8</v>
      </c>
      <c r="AC576" s="20">
        <f>ROW()</f>
        <v>576</v>
      </c>
      <c r="AD576" s="24" t="e">
        <f t="shared" ca="1" si="55"/>
        <v>#N/A</v>
      </c>
      <c r="AE576" t="str">
        <f t="shared" ca="1" si="54"/>
        <v>E</v>
      </c>
    </row>
    <row r="577" spans="1:31">
      <c r="A577"/>
      <c r="J577" s="12" t="str">
        <f>SSN_7!J3218</f>
        <v/>
      </c>
      <c r="K577" s="12" t="str">
        <f>SSN_7!K3218</f>
        <v>HOME</v>
      </c>
      <c r="L577" s="12" t="str">
        <f>SSN_7!L3218</f>
        <v xml:space="preserve">    </v>
      </c>
      <c r="M577" s="12" t="str">
        <f>SSN_7!M3218</f>
        <v xml:space="preserve">    </v>
      </c>
      <c r="N577" s="12" t="str">
        <f>SSN_7!N3218</f>
        <v xml:space="preserve">    </v>
      </c>
      <c r="O577" s="12" t="str">
        <f>SSN_7!O3218</f>
        <v>AUST</v>
      </c>
      <c r="P577" s="12" t="str">
        <f>SSN_7!P3218</f>
        <v xml:space="preserve">N   </v>
      </c>
      <c r="Q577" s="12" t="str">
        <f>SSN_7!Q3218</f>
        <v xml:space="preserve">    </v>
      </c>
      <c r="R577" s="12" t="str">
        <f>SSN_7!R3218</f>
        <v xml:space="preserve">    </v>
      </c>
      <c r="S577" s="12" t="str">
        <f>SSN_7!S3218</f>
        <v xml:space="preserve">  AZ</v>
      </c>
      <c r="T577" s="12" t="str">
        <f>SSN_7!T3218</f>
        <v>MUTH</v>
      </c>
      <c r="U577" s="12" t="str">
        <f>SSN_7!U3218</f>
        <v xml:space="preserve">    </v>
      </c>
      <c r="V577" s="12" t="str">
        <f>SSN_7!V3218</f>
        <v xml:space="preserve">    </v>
      </c>
      <c r="X577" t="e">
        <f>VLOOKUP(K577,$X$1:Y$30,2,FALSE())</f>
        <v>#N/A</v>
      </c>
      <c r="AB577" s="20">
        <f>MATCH("R",$J578:$J$1000,0)</f>
        <v>7</v>
      </c>
      <c r="AC577" s="20">
        <f>ROW()</f>
        <v>577</v>
      </c>
      <c r="AD577" s="24" t="e">
        <f t="shared" ca="1" si="55"/>
        <v>#N/A</v>
      </c>
      <c r="AE577" t="str">
        <f t="shared" ca="1" si="54"/>
        <v>E</v>
      </c>
    </row>
    <row r="578" spans="1:31">
      <c r="A578"/>
      <c r="J578" s="12" t="str">
        <f>SSN_7!J3219</f>
        <v/>
      </c>
      <c r="K578" s="12" t="str">
        <f>SSN_7!K3219</f>
        <v>32.9</v>
      </c>
      <c r="L578" s="12" t="str">
        <f>SSN_7!L3219</f>
        <v xml:space="preserve"> N  </v>
      </c>
      <c r="M578" s="12" t="str">
        <f>SSN_7!M3219</f>
        <v>96.6</v>
      </c>
      <c r="N578" s="12" t="str">
        <f>SSN_7!N3219</f>
        <v xml:space="preserve"> W -</v>
      </c>
      <c r="O578" s="12" t="str">
        <f>SSN_7!O3219</f>
        <v>30.2</v>
      </c>
      <c r="P578" s="12" t="str">
        <f>SSN_7!P3219</f>
        <v xml:space="preserve"> N  </v>
      </c>
      <c r="Q578" s="12" t="str">
        <f>SSN_7!Q3219</f>
        <v>97.7</v>
      </c>
      <c r="R578" s="12" t="str">
        <f>SSN_7!R3219</f>
        <v xml:space="preserve"> W  </v>
      </c>
      <c r="S578" s="12" t="str">
        <f>SSN_7!S3219</f>
        <v xml:space="preserve"> 199</v>
      </c>
      <c r="T578" s="12" t="str">
        <f>SSN_7!T3219</f>
        <v xml:space="preserve">97  </v>
      </c>
      <c r="U578" s="12" t="str">
        <f>SSN_7!U3219</f>
        <v>19.3</v>
      </c>
      <c r="V578" s="12" t="str">
        <f>SSN_7!V3219</f>
        <v xml:space="preserve">    </v>
      </c>
      <c r="X578" t="e">
        <f>VLOOKUP(K578,$X$1:Y$30,2,FALSE())</f>
        <v>#N/A</v>
      </c>
      <c r="AB578" s="20">
        <f>MATCH("R",$J579:$J$1000,0)</f>
        <v>6</v>
      </c>
      <c r="AC578" s="20">
        <f>ROW()</f>
        <v>578</v>
      </c>
      <c r="AD578" s="24" t="e">
        <f t="shared" ca="1" si="55"/>
        <v>#N/A</v>
      </c>
      <c r="AE578" t="str">
        <f t="shared" ref="AE578:AE641" ca="1" si="56">IF(ISERROR(AD578),"E","OK")</f>
        <v>E</v>
      </c>
    </row>
    <row r="579" spans="1:31">
      <c r="A579"/>
      <c r="J579" s="12" t="str">
        <f>SSN_7!J3220</f>
        <v/>
      </c>
      <c r="K579" s="12" t="str">
        <f>SSN_7!K3220</f>
        <v>XMTR</v>
      </c>
      <c r="L579" s="12" t="str">
        <f>SSN_7!L3220</f>
        <v xml:space="preserve"> 2-3</v>
      </c>
      <c r="M579" s="12" t="str">
        <f>SSN_7!M3220</f>
        <v xml:space="preserve"> ION</v>
      </c>
      <c r="N579" s="12" t="str">
        <f>SSN_7!N3220</f>
        <v>AP #</v>
      </c>
      <c r="O579" s="12" t="str">
        <f>SSN_7!O3220</f>
        <v>3[sa</v>
      </c>
      <c r="P579" s="12" t="str">
        <f>SSN_7!P3220</f>
        <v>ples</v>
      </c>
      <c r="Q579" s="12" t="str">
        <f>SSN_7!Q3220</f>
        <v>SAMP</v>
      </c>
      <c r="R579" s="12" t="str">
        <f>SSN_7!R3220</f>
        <v>E.23</v>
      </c>
      <c r="S579" s="12" t="str">
        <f>SSN_7!S3220</f>
        <v xml:space="preserve">   ]</v>
      </c>
      <c r="T579" s="12" t="str">
        <f>SSN_7!T3220</f>
        <v xml:space="preserve">Az= </v>
      </c>
      <c r="U579" s="12" t="str">
        <f>SSN_7!U3220</f>
        <v xml:space="preserve">0.0 </v>
      </c>
      <c r="V579" s="12" t="str">
        <f>SSN_7!V3220</f>
        <v>FFaz</v>
      </c>
      <c r="X579" t="e">
        <f>VLOOKUP(K579,$X$1:Y$30,2,FALSE())</f>
        <v>#N/A</v>
      </c>
      <c r="AB579" s="20">
        <f>MATCH("R",$J580:$J$1000,0)</f>
        <v>5</v>
      </c>
      <c r="AC579" s="20">
        <f>ROW()</f>
        <v>579</v>
      </c>
      <c r="AD579" s="24" t="e">
        <f t="shared" ref="AD579:AD642" ca="1" si="57">IF(VALUE(INDIRECT(ADDRESS(AD578,AA$1+1,1,TRUE())))=1,AD578+1,VALUE(INDIRECT(ADDRESS(AD578,AA$1+2,1,TRUE())))+VALUE((INDIRECT(ADDRESS(AD578,AA$1+1,1,TRUE())))))</f>
        <v>#N/A</v>
      </c>
      <c r="AE579" t="str">
        <f t="shared" ca="1" si="56"/>
        <v>E</v>
      </c>
    </row>
    <row r="580" spans="1:31">
      <c r="A580"/>
      <c r="J580" s="12" t="str">
        <f>SSN_7!J3221</f>
        <v/>
      </c>
      <c r="K580" s="12" t="str">
        <f>SSN_7!K3221</f>
        <v>RCVR</v>
      </c>
      <c r="L580" s="12" t="str">
        <f>SSN_7!L3221</f>
        <v xml:space="preserve"> 2-3</v>
      </c>
      <c r="M580" s="12" t="str">
        <f>SSN_7!M3221</f>
        <v xml:space="preserve"> ION</v>
      </c>
      <c r="N580" s="12" t="str">
        <f>SSN_7!N3221</f>
        <v>AP #</v>
      </c>
      <c r="O580" s="12" t="str">
        <f>SSN_7!O3221</f>
        <v>3[sa</v>
      </c>
      <c r="P580" s="12" t="str">
        <f>SSN_7!P3221</f>
        <v>ples</v>
      </c>
      <c r="Q580" s="12" t="str">
        <f>SSN_7!Q3221</f>
        <v>SAMP</v>
      </c>
      <c r="R580" s="12" t="str">
        <f>SSN_7!R3221</f>
        <v>E.23</v>
      </c>
      <c r="S580" s="12" t="str">
        <f>SSN_7!S3221</f>
        <v xml:space="preserve">   ]</v>
      </c>
      <c r="T580" s="12" t="str">
        <f>SSN_7!T3221</f>
        <v xml:space="preserve">Az= </v>
      </c>
      <c r="U580" s="12" t="str">
        <f>SSN_7!U3221</f>
        <v xml:space="preserve">0.0 </v>
      </c>
      <c r="V580" s="12" t="str">
        <f>SSN_7!V3221</f>
        <v>FFaz</v>
      </c>
      <c r="X580" t="e">
        <f>VLOOKUP(K580,$X$1:Y$30,2,FALSE())</f>
        <v>#N/A</v>
      </c>
      <c r="AB580" s="20">
        <f>MATCH("R",$J581:$J$1000,0)</f>
        <v>4</v>
      </c>
      <c r="AC580" s="20">
        <f>ROW()</f>
        <v>580</v>
      </c>
      <c r="AD580" s="24" t="e">
        <f t="shared" ca="1" si="57"/>
        <v>#N/A</v>
      </c>
      <c r="AE580" t="str">
        <f t="shared" ca="1" si="56"/>
        <v>E</v>
      </c>
    </row>
    <row r="581" spans="1:31">
      <c r="A581"/>
      <c r="J581" s="12" t="str">
        <f>SSN_7!J3222</f>
        <v/>
      </c>
      <c r="K581" s="12" t="str">
        <f>SSN_7!K3222</f>
        <v>3 MH</v>
      </c>
      <c r="L581" s="12" t="str">
        <f>SSN_7!L3222</f>
        <v xml:space="preserve"> NOI</v>
      </c>
      <c r="M581" s="12" t="str">
        <f>SSN_7!M3222</f>
        <v xml:space="preserve">E = </v>
      </c>
      <c r="N581" s="12" t="str">
        <f>SSN_7!N3222</f>
        <v>145.</v>
      </c>
      <c r="O581" s="12" t="str">
        <f>SSN_7!O3222</f>
        <v xml:space="preserve"> dBW</v>
      </c>
      <c r="P581" s="12" t="str">
        <f>SSN_7!P3222</f>
        <v xml:space="preserve">    </v>
      </c>
      <c r="Q581" s="12" t="str">
        <f>SSN_7!Q3222</f>
        <v xml:space="preserve">EQ. </v>
      </c>
      <c r="R581" s="12" t="str">
        <f>SSN_7!R3222</f>
        <v>EL =</v>
      </c>
      <c r="S581" s="12" t="str">
        <f>SSN_7!S3222</f>
        <v xml:space="preserve">90% </v>
      </c>
      <c r="T581" s="12" t="str">
        <f>SSN_7!T3222</f>
        <v xml:space="preserve">  RE</v>
      </c>
      <c r="U581" s="12" t="str">
        <f>SSN_7!U3222</f>
        <v>. SN</v>
      </c>
      <c r="V581" s="12" t="str">
        <f>SSN_7!V3222</f>
        <v xml:space="preserve"> = 7</v>
      </c>
      <c r="X581" t="e">
        <f>VLOOKUP(K581,$X$1:Y$30,2,FALSE())</f>
        <v>#N/A</v>
      </c>
      <c r="AB581" s="20">
        <f>MATCH("R",$J582:$J$1000,0)</f>
        <v>3</v>
      </c>
      <c r="AC581" s="20">
        <f>ROW()</f>
        <v>581</v>
      </c>
      <c r="AD581" s="24" t="e">
        <f t="shared" ca="1" si="57"/>
        <v>#N/A</v>
      </c>
      <c r="AE581" t="str">
        <f t="shared" ca="1" si="56"/>
        <v>E</v>
      </c>
    </row>
    <row r="582" spans="1:31">
      <c r="A582"/>
      <c r="J582" s="12" t="str">
        <f>SSN_7!J3223</f>
        <v/>
      </c>
      <c r="K582" s="12" t="str">
        <f>SSN_7!K3223</f>
        <v>MULT</v>
      </c>
      <c r="L582" s="12" t="str">
        <f>SSN_7!L3223</f>
        <v>PATH</v>
      </c>
      <c r="M582" s="12" t="str">
        <f>SSN_7!M3223</f>
        <v>POWE</v>
      </c>
      <c r="N582" s="12" t="str">
        <f>SSN_7!N3223</f>
        <v xml:space="preserve"> TOL</v>
      </c>
      <c r="O582" s="12" t="str">
        <f>SSN_7!O3223</f>
        <v>RANC</v>
      </c>
      <c r="P582" s="12" t="str">
        <f>SSN_7!P3223</f>
        <v xml:space="preserve"> =  </v>
      </c>
      <c r="Q582" s="12" t="str">
        <f>SSN_7!Q3223</f>
        <v>.0 d</v>
      </c>
      <c r="R582" s="12" t="str">
        <f>SSN_7!R3223</f>
        <v xml:space="preserve">   M</v>
      </c>
      <c r="S582" s="12" t="str">
        <f>SSN_7!S3223</f>
        <v>LTIP</v>
      </c>
      <c r="T582" s="12" t="str">
        <f>SSN_7!T3223</f>
        <v>TH D</v>
      </c>
      <c r="U582" s="12" t="str">
        <f>SSN_7!U3223</f>
        <v xml:space="preserve">LAY </v>
      </c>
      <c r="V582" s="12" t="str">
        <f>SSN_7!V3223</f>
        <v>OLER</v>
      </c>
      <c r="X582" t="e">
        <f>VLOOKUP(K582,$X$1:Y$30,2,FALSE())</f>
        <v>#N/A</v>
      </c>
      <c r="AB582" s="20">
        <f>MATCH("R",$J583:$J$1000,0)</f>
        <v>2</v>
      </c>
      <c r="AC582" s="20">
        <f>ROW()</f>
        <v>582</v>
      </c>
      <c r="AD582" s="24" t="e">
        <f t="shared" ca="1" si="57"/>
        <v>#N/A</v>
      </c>
      <c r="AE582" t="str">
        <f t="shared" ca="1" si="56"/>
        <v>E</v>
      </c>
    </row>
    <row r="583" spans="1:31">
      <c r="A583"/>
      <c r="J583" s="12" t="str">
        <f>SSN_7!J3224</f>
        <v/>
      </c>
      <c r="K583" s="12" t="str">
        <f>SSN_7!K3224</f>
        <v/>
      </c>
      <c r="L583" s="12" t="str">
        <f>SSN_7!L3224</f>
        <v/>
      </c>
      <c r="M583" s="12" t="str">
        <f>SSN_7!M3224</f>
        <v/>
      </c>
      <c r="N583" s="12" t="str">
        <f>SSN_7!N3224</f>
        <v/>
      </c>
      <c r="O583" s="12" t="str">
        <f>SSN_7!O3224</f>
        <v/>
      </c>
      <c r="P583" s="12" t="str">
        <f>SSN_7!P3224</f>
        <v/>
      </c>
      <c r="Q583" s="12" t="str">
        <f>SSN_7!Q3224</f>
        <v/>
      </c>
      <c r="R583" s="12" t="str">
        <f>SSN_7!R3224</f>
        <v/>
      </c>
      <c r="S583" s="12" t="str">
        <f>SSN_7!S3224</f>
        <v/>
      </c>
      <c r="T583" s="12" t="str">
        <f>SSN_7!T3224</f>
        <v/>
      </c>
      <c r="U583" s="12" t="str">
        <f>SSN_7!U3224</f>
        <v/>
      </c>
      <c r="V583" s="12" t="str">
        <f>SSN_7!V3224</f>
        <v/>
      </c>
      <c r="X583" t="e">
        <f>VLOOKUP(K583,$X$1:Y$30,2,FALSE())</f>
        <v>#N/A</v>
      </c>
      <c r="AB583" s="20">
        <f>MATCH("R",$J584:$J$1000,0)</f>
        <v>1</v>
      </c>
      <c r="AC583" s="20">
        <f>ROW()</f>
        <v>583</v>
      </c>
      <c r="AD583" s="24" t="e">
        <f t="shared" ca="1" si="57"/>
        <v>#N/A</v>
      </c>
      <c r="AE583" t="str">
        <f t="shared" ca="1" si="56"/>
        <v>E</v>
      </c>
    </row>
    <row r="584" spans="1:31">
      <c r="A584"/>
      <c r="J584" s="12" t="str">
        <f>SSN_7!J3225</f>
        <v>R</v>
      </c>
      <c r="K584" s="12" t="str">
        <f>SSN_7!K3225</f>
        <v>21.0</v>
      </c>
      <c r="L584" s="12" t="str">
        <f>SSN_7!L3225</f>
        <v>13.2</v>
      </c>
      <c r="M584" s="12" t="str">
        <f>SSN_7!M3225</f>
        <v xml:space="preserve"> 2.0</v>
      </c>
      <c r="N584" s="12" t="str">
        <f>SSN_7!N3225</f>
        <v xml:space="preserve"> 4.0</v>
      </c>
      <c r="O584" s="12" t="str">
        <f>SSN_7!O3225</f>
        <v xml:space="preserve"> 5.4</v>
      </c>
      <c r="P584" s="12" t="str">
        <f>SSN_7!P3225</f>
        <v xml:space="preserve"> 7.3</v>
      </c>
      <c r="Q584" s="12" t="str">
        <f>SSN_7!Q3225</f>
        <v>10.2</v>
      </c>
      <c r="R584" s="12" t="str">
        <f>SSN_7!R3225</f>
        <v>14.4</v>
      </c>
      <c r="S584" s="12" t="str">
        <f>SSN_7!S3225</f>
        <v>18.2</v>
      </c>
      <c r="T584" s="12" t="str">
        <f>SSN_7!T3225</f>
        <v>21.5</v>
      </c>
      <c r="U584" s="12" t="str">
        <f>SSN_7!U3225</f>
        <v>25.0</v>
      </c>
      <c r="V584" s="12" t="str">
        <f>SSN_7!V3225</f>
        <v>29.0</v>
      </c>
      <c r="X584" t="str">
        <f>VLOOKUP(K584,$X$1:Y$30,2,FALSE())</f>
        <v>2100</v>
      </c>
      <c r="AB584" s="20">
        <f>MATCH("R",$J585:$J$1000,0)</f>
        <v>23</v>
      </c>
      <c r="AC584" s="20">
        <f>ROW()</f>
        <v>584</v>
      </c>
      <c r="AD584" s="24" t="e">
        <f t="shared" ca="1" si="57"/>
        <v>#N/A</v>
      </c>
      <c r="AE584" t="str">
        <f t="shared" ca="1" si="56"/>
        <v>E</v>
      </c>
    </row>
    <row r="585" spans="1:31">
      <c r="A585"/>
      <c r="J585" s="12" t="str">
        <f>SSN_7!J3226</f>
        <v/>
      </c>
      <c r="K585" s="12" t="str">
        <f>SSN_7!K3226</f>
        <v xml:space="preserve">    </v>
      </c>
      <c r="L585" s="12" t="str">
        <f>SSN_7!L3226</f>
        <v xml:space="preserve"> 1F2</v>
      </c>
      <c r="M585" s="12" t="str">
        <f>SSN_7!M3226</f>
        <v xml:space="preserve"> 1 E</v>
      </c>
      <c r="N585" s="12" t="str">
        <f>SSN_7!N3226</f>
        <v xml:space="preserve"> 1F2</v>
      </c>
      <c r="O585" s="12" t="str">
        <f>SSN_7!O3226</f>
        <v xml:space="preserve"> 1F2</v>
      </c>
      <c r="P585" s="12" t="str">
        <f>SSN_7!P3226</f>
        <v xml:space="preserve"> 1F2</v>
      </c>
      <c r="Q585" s="12" t="str">
        <f>SSN_7!Q3226</f>
        <v xml:space="preserve"> 1F2</v>
      </c>
      <c r="R585" s="12" t="str">
        <f>SSN_7!R3226</f>
        <v xml:space="preserve"> 1F2</v>
      </c>
      <c r="S585" s="12" t="str">
        <f>SSN_7!S3226</f>
        <v xml:space="preserve"> 1F2</v>
      </c>
      <c r="T585" s="12" t="str">
        <f>SSN_7!T3226</f>
        <v xml:space="preserve"> 1F2</v>
      </c>
      <c r="U585" s="12" t="str">
        <f>SSN_7!U3226</f>
        <v xml:space="preserve"> 1F2</v>
      </c>
      <c r="V585" s="12" t="str">
        <f>SSN_7!V3226</f>
        <v xml:space="preserve"> 1F2</v>
      </c>
      <c r="X585" t="e">
        <f>VLOOKUP(K585,$X$1:Y$30,2,FALSE())</f>
        <v>#N/A</v>
      </c>
      <c r="AB585" s="20">
        <f>MATCH("R",$J586:$J$1000,0)</f>
        <v>22</v>
      </c>
      <c r="AC585" s="20">
        <f>ROW()</f>
        <v>585</v>
      </c>
      <c r="AD585" s="24" t="e">
        <f t="shared" ca="1" si="57"/>
        <v>#N/A</v>
      </c>
      <c r="AE585" t="str">
        <f t="shared" ca="1" si="56"/>
        <v>E</v>
      </c>
    </row>
    <row r="586" spans="1:31">
      <c r="A586"/>
      <c r="J586" s="12" t="str">
        <f>SSN_7!J3227</f>
        <v/>
      </c>
      <c r="K586" s="12" t="str">
        <f>SSN_7!K3227</f>
        <v xml:space="preserve">    </v>
      </c>
      <c r="L586" s="12" t="str">
        <f>SSN_7!L3227</f>
        <v>68.3</v>
      </c>
      <c r="M586" s="12" t="str">
        <f>SSN_7!M3227</f>
        <v>28.7</v>
      </c>
      <c r="N586" s="12" t="str">
        <f>SSN_7!N3227</f>
        <v>64.8</v>
      </c>
      <c r="O586" s="12" t="str">
        <f>SSN_7!O3227</f>
        <v>58.8</v>
      </c>
      <c r="P586" s="12" t="str">
        <f>SSN_7!P3227</f>
        <v>57.9</v>
      </c>
      <c r="Q586" s="12" t="str">
        <f>SSN_7!Q3227</f>
        <v>60.5</v>
      </c>
      <c r="R586" s="12" t="str">
        <f>SSN_7!R3227</f>
        <v>68.1</v>
      </c>
      <c r="S586" s="12" t="str">
        <f>SSN_7!S3227</f>
        <v>68.1</v>
      </c>
      <c r="T586" s="12" t="str">
        <f>SSN_7!T3227</f>
        <v>68.1</v>
      </c>
      <c r="U586" s="12" t="str">
        <f>SSN_7!U3227</f>
        <v>68.1</v>
      </c>
      <c r="V586" s="12" t="str">
        <f>SSN_7!V3227</f>
        <v>68.1</v>
      </c>
      <c r="X586" t="e">
        <f>VLOOKUP(K586,$X$1:Y$30,2,FALSE())</f>
        <v>#N/A</v>
      </c>
      <c r="AB586" s="20">
        <f>MATCH("R",$J587:$J$1000,0)</f>
        <v>21</v>
      </c>
      <c r="AC586" s="20">
        <f>ROW()</f>
        <v>586</v>
      </c>
      <c r="AD586" s="24" t="e">
        <f t="shared" ca="1" si="57"/>
        <v>#N/A</v>
      </c>
      <c r="AE586" t="str">
        <f t="shared" ca="1" si="56"/>
        <v>E</v>
      </c>
    </row>
    <row r="587" spans="1:31">
      <c r="A587"/>
      <c r="J587" s="12" t="str">
        <f>SSN_7!J3228</f>
        <v/>
      </c>
      <c r="K587" s="12" t="str">
        <f>SSN_7!K3228</f>
        <v xml:space="preserve">    </v>
      </c>
      <c r="L587" s="12" t="str">
        <f>SSN_7!L3228</f>
        <v xml:space="preserve"> 3.1</v>
      </c>
      <c r="M587" s="12" t="str">
        <f>SSN_7!M3228</f>
        <v xml:space="preserve"> 1.2</v>
      </c>
      <c r="N587" s="12" t="str">
        <f>SSN_7!N3228</f>
        <v xml:space="preserve"> 2.7</v>
      </c>
      <c r="O587" s="12" t="str">
        <f>SSN_7!O3228</f>
        <v xml:space="preserve"> 2.2</v>
      </c>
      <c r="P587" s="12" t="str">
        <f>SSN_7!P3228</f>
        <v xml:space="preserve"> 2.1</v>
      </c>
      <c r="Q587" s="12" t="str">
        <f>SSN_7!Q3228</f>
        <v xml:space="preserve"> 2.3</v>
      </c>
      <c r="R587" s="12" t="str">
        <f>SSN_7!R3228</f>
        <v xml:space="preserve"> 3.1</v>
      </c>
      <c r="S587" s="12" t="str">
        <f>SSN_7!S3228</f>
        <v xml:space="preserve"> 3.1</v>
      </c>
      <c r="T587" s="12" t="str">
        <f>SSN_7!T3228</f>
        <v xml:space="preserve"> 3.1</v>
      </c>
      <c r="U587" s="12" t="str">
        <f>SSN_7!U3228</f>
        <v xml:space="preserve"> 3.1</v>
      </c>
      <c r="V587" s="12" t="str">
        <f>SSN_7!V3228</f>
        <v xml:space="preserve"> 3.1</v>
      </c>
      <c r="X587" t="e">
        <f>VLOOKUP(K587,$X$1:Y$30,2,FALSE())</f>
        <v>#N/A</v>
      </c>
      <c r="AB587" s="20">
        <f>MATCH("R",$J588:$J$1000,0)</f>
        <v>20</v>
      </c>
      <c r="AC587" s="20">
        <f>ROW()</f>
        <v>587</v>
      </c>
      <c r="AD587" s="24" t="e">
        <f t="shared" ca="1" si="57"/>
        <v>#N/A</v>
      </c>
      <c r="AE587" t="str">
        <f t="shared" ca="1" si="56"/>
        <v>E</v>
      </c>
    </row>
    <row r="588" spans="1:31">
      <c r="A588"/>
      <c r="J588" s="12" t="str">
        <f>SSN_7!J3229</f>
        <v/>
      </c>
      <c r="K588" s="12" t="str">
        <f>SSN_7!K3229</f>
        <v xml:space="preserve">    </v>
      </c>
      <c r="L588" s="12" t="str">
        <f>SSN_7!L3229</f>
        <v xml:space="preserve"> 437</v>
      </c>
      <c r="M588" s="12" t="str">
        <f>SSN_7!M3229</f>
        <v xml:space="preserve">  92</v>
      </c>
      <c r="N588" s="12" t="str">
        <f>SSN_7!N3229</f>
        <v xml:space="preserve"> 365</v>
      </c>
      <c r="O588" s="12" t="str">
        <f>SSN_7!O3229</f>
        <v xml:space="preserve"> 281</v>
      </c>
      <c r="P588" s="12" t="str">
        <f>SSN_7!P3229</f>
        <v xml:space="preserve"> 271</v>
      </c>
      <c r="Q588" s="12" t="str">
        <f>SSN_7!Q3229</f>
        <v xml:space="preserve"> 301</v>
      </c>
      <c r="R588" s="12" t="str">
        <f>SSN_7!R3229</f>
        <v xml:space="preserve"> 433</v>
      </c>
      <c r="S588" s="12" t="str">
        <f>SSN_7!S3229</f>
        <v xml:space="preserve"> 433</v>
      </c>
      <c r="T588" s="12" t="str">
        <f>SSN_7!T3229</f>
        <v xml:space="preserve"> 433</v>
      </c>
      <c r="U588" s="12" t="str">
        <f>SSN_7!U3229</f>
        <v xml:space="preserve"> 433</v>
      </c>
      <c r="V588" s="12" t="str">
        <f>SSN_7!V3229</f>
        <v xml:space="preserve"> 433</v>
      </c>
      <c r="X588" t="e">
        <f>VLOOKUP(K588,$X$1:Y$30,2,FALSE())</f>
        <v>#N/A</v>
      </c>
      <c r="AB588" s="20">
        <f>MATCH("R",$J589:$J$1000,0)</f>
        <v>19</v>
      </c>
      <c r="AC588" s="20">
        <f>ROW()</f>
        <v>588</v>
      </c>
      <c r="AD588" s="24" t="e">
        <f t="shared" ca="1" si="57"/>
        <v>#N/A</v>
      </c>
      <c r="AE588" t="str">
        <f t="shared" ca="1" si="56"/>
        <v>E</v>
      </c>
    </row>
    <row r="589" spans="1:31">
      <c r="A589"/>
      <c r="J589" s="12" t="str">
        <f>SSN_7!J3230</f>
        <v/>
      </c>
      <c r="K589" s="12" t="str">
        <f>SSN_7!K3230</f>
        <v xml:space="preserve">    </v>
      </c>
      <c r="L589" s="12" t="str">
        <f>SSN_7!L3230</f>
        <v>0.50</v>
      </c>
      <c r="M589" s="12" t="str">
        <f>SSN_7!M3230</f>
        <v>1.00</v>
      </c>
      <c r="N589" s="12" t="str">
        <f>SSN_7!N3230</f>
        <v>1.00</v>
      </c>
      <c r="O589" s="12" t="str">
        <f>SSN_7!O3230</f>
        <v>1.00</v>
      </c>
      <c r="P589" s="12" t="str">
        <f>SSN_7!P3230</f>
        <v>1.00</v>
      </c>
      <c r="Q589" s="12" t="str">
        <f>SSN_7!Q3230</f>
        <v>0.99</v>
      </c>
      <c r="R589" s="12" t="str">
        <f>SSN_7!R3230</f>
        <v>0.15</v>
      </c>
      <c r="S589" s="12" t="str">
        <f>SSN_7!S3230</f>
        <v>0.00</v>
      </c>
      <c r="T589" s="12" t="str">
        <f>SSN_7!T3230</f>
        <v>0.00</v>
      </c>
      <c r="U589" s="12" t="str">
        <f>SSN_7!U3230</f>
        <v>0.00</v>
      </c>
      <c r="V589" s="12" t="str">
        <f>SSN_7!V3230</f>
        <v>0.00</v>
      </c>
      <c r="X589" t="e">
        <f>VLOOKUP(K589,$X$1:Y$30,2,FALSE())</f>
        <v>#N/A</v>
      </c>
      <c r="AB589" s="20">
        <f>MATCH("R",$J590:$J$1000,0)</f>
        <v>18</v>
      </c>
      <c r="AC589" s="20">
        <f>ROW()</f>
        <v>589</v>
      </c>
      <c r="AD589" s="24" t="e">
        <f t="shared" ca="1" si="57"/>
        <v>#N/A</v>
      </c>
      <c r="AE589" t="str">
        <f t="shared" ca="1" si="56"/>
        <v>E</v>
      </c>
    </row>
    <row r="590" spans="1:31">
      <c r="A590"/>
      <c r="J590" s="12" t="str">
        <f>SSN_7!J3231</f>
        <v/>
      </c>
      <c r="K590" s="12" t="str">
        <f>SSN_7!K3231</f>
        <v xml:space="preserve">    </v>
      </c>
      <c r="L590" s="12" t="str">
        <f>SSN_7!L3231</f>
        <v xml:space="preserve"> 128</v>
      </c>
      <c r="M590" s="12" t="str">
        <f>SSN_7!M3231</f>
        <v xml:space="preserve"> 148</v>
      </c>
      <c r="N590" s="12" t="str">
        <f>SSN_7!N3231</f>
        <v xml:space="preserve"> 124</v>
      </c>
      <c r="O590" s="12" t="str">
        <f>SSN_7!O3231</f>
        <v xml:space="preserve"> 118</v>
      </c>
      <c r="P590" s="12" t="str">
        <f>SSN_7!P3231</f>
        <v xml:space="preserve"> 117</v>
      </c>
      <c r="Q590" s="12" t="str">
        <f>SSN_7!Q3231</f>
        <v xml:space="preserve"> 117</v>
      </c>
      <c r="R590" s="12" t="str">
        <f>SSN_7!R3231</f>
        <v xml:space="preserve"> 129</v>
      </c>
      <c r="S590" s="12" t="str">
        <f>SSN_7!S3231</f>
        <v xml:space="preserve"> 174</v>
      </c>
      <c r="T590" s="12" t="str">
        <f>SSN_7!T3231</f>
        <v xml:space="preserve"> 188</v>
      </c>
      <c r="U590" s="12" t="str">
        <f>SSN_7!U3231</f>
        <v xml:space="preserve"> 190</v>
      </c>
      <c r="V590" s="12" t="str">
        <f>SSN_7!V3231</f>
        <v xml:space="preserve"> 191</v>
      </c>
      <c r="X590" t="e">
        <f>VLOOKUP(K590,$X$1:Y$30,2,FALSE())</f>
        <v>#N/A</v>
      </c>
      <c r="AB590" s="20">
        <f>MATCH("R",$J591:$J$1000,0)</f>
        <v>17</v>
      </c>
      <c r="AC590" s="20">
        <f>ROW()</f>
        <v>590</v>
      </c>
      <c r="AD590" s="24" t="e">
        <f t="shared" ca="1" si="57"/>
        <v>#N/A</v>
      </c>
      <c r="AE590" t="str">
        <f t="shared" ca="1" si="56"/>
        <v>E</v>
      </c>
    </row>
    <row r="591" spans="1:31">
      <c r="A591"/>
      <c r="J591" s="12" t="str">
        <f>SSN_7!J3232</f>
        <v/>
      </c>
      <c r="K591" s="12" t="str">
        <f>SSN_7!K3232</f>
        <v xml:space="preserve">    </v>
      </c>
      <c r="L591" s="12" t="str">
        <f>SSN_7!L3232</f>
        <v xml:space="preserve">  18</v>
      </c>
      <c r="M591" s="12" t="str">
        <f>SSN_7!M3232</f>
        <v xml:space="preserve"> -15</v>
      </c>
      <c r="N591" s="12" t="str">
        <f>SSN_7!N3232</f>
        <v xml:space="preserve">  13</v>
      </c>
      <c r="O591" s="12" t="str">
        <f>SSN_7!O3232</f>
        <v xml:space="preserve">  20</v>
      </c>
      <c r="P591" s="12" t="str">
        <f>SSN_7!P3232</f>
        <v xml:space="preserve">  25</v>
      </c>
      <c r="Q591" s="12" t="str">
        <f>SSN_7!Q3232</f>
        <v xml:space="preserve">  27</v>
      </c>
      <c r="R591" s="12" t="str">
        <f>SSN_7!R3232</f>
        <v xml:space="preserve">  18</v>
      </c>
      <c r="S591" s="12" t="str">
        <f>SSN_7!S3232</f>
        <v xml:space="preserve"> -24</v>
      </c>
      <c r="T591" s="12" t="str">
        <f>SSN_7!T3232</f>
        <v xml:space="preserve"> -37</v>
      </c>
      <c r="U591" s="12" t="str">
        <f>SSN_7!U3232</f>
        <v xml:space="preserve"> -37</v>
      </c>
      <c r="V591" s="12" t="str">
        <f>SSN_7!V3232</f>
        <v xml:space="preserve"> -37</v>
      </c>
      <c r="X591" t="e">
        <f>VLOOKUP(K591,$X$1:Y$30,2,FALSE())</f>
        <v>#N/A</v>
      </c>
      <c r="AB591" s="20">
        <f>MATCH("R",$J592:$J$1000,0)</f>
        <v>16</v>
      </c>
      <c r="AC591" s="20">
        <f>ROW()</f>
        <v>591</v>
      </c>
      <c r="AD591" s="24" t="e">
        <f t="shared" ca="1" si="57"/>
        <v>#N/A</v>
      </c>
      <c r="AE591" t="str">
        <f t="shared" ca="1" si="56"/>
        <v>E</v>
      </c>
    </row>
    <row r="592" spans="1:31">
      <c r="A592"/>
      <c r="J592" s="12" t="str">
        <f>SSN_7!J3233</f>
        <v/>
      </c>
      <c r="K592" s="12" t="str">
        <f>SSN_7!K3233</f>
        <v xml:space="preserve">    </v>
      </c>
      <c r="L592" s="12" t="str">
        <f>SSN_7!L3233</f>
        <v>-108</v>
      </c>
      <c r="M592" s="12" t="str">
        <f>SSN_7!M3233</f>
        <v>-128</v>
      </c>
      <c r="N592" s="12" t="str">
        <f>SSN_7!N3233</f>
        <v>-104</v>
      </c>
      <c r="O592" s="12" t="str">
        <f>SSN_7!O3233</f>
        <v xml:space="preserve"> -98</v>
      </c>
      <c r="P592" s="12" t="str">
        <f>SSN_7!P3233</f>
        <v xml:space="preserve"> -97</v>
      </c>
      <c r="Q592" s="12" t="str">
        <f>SSN_7!Q3233</f>
        <v xml:space="preserve"> -97</v>
      </c>
      <c r="R592" s="12" t="str">
        <f>SSN_7!R3233</f>
        <v>-109</v>
      </c>
      <c r="S592" s="12" t="str">
        <f>SSN_7!S3233</f>
        <v>-154</v>
      </c>
      <c r="T592" s="12" t="str">
        <f>SSN_7!T3233</f>
        <v>-168</v>
      </c>
      <c r="U592" s="12" t="str">
        <f>SSN_7!U3233</f>
        <v>-170</v>
      </c>
      <c r="V592" s="12" t="str">
        <f>SSN_7!V3233</f>
        <v>-171</v>
      </c>
      <c r="X592" t="e">
        <f>VLOOKUP(K592,$X$1:Y$30,2,FALSE())</f>
        <v>#N/A</v>
      </c>
      <c r="AB592" s="20">
        <f>MATCH("R",$J593:$J$1000,0)</f>
        <v>15</v>
      </c>
      <c r="AC592" s="20">
        <f>ROW()</f>
        <v>592</v>
      </c>
      <c r="AD592" s="24" t="e">
        <f t="shared" ca="1" si="57"/>
        <v>#N/A</v>
      </c>
      <c r="AE592" t="str">
        <f t="shared" ca="1" si="56"/>
        <v>E</v>
      </c>
    </row>
    <row r="593" spans="1:31">
      <c r="A593"/>
      <c r="J593" s="12" t="str">
        <f>SSN_7!J3234</f>
        <v/>
      </c>
      <c r="K593" s="12" t="str">
        <f>SSN_7!K3234</f>
        <v xml:space="preserve">    </v>
      </c>
      <c r="L593" s="12" t="str">
        <f>SSN_7!L3234</f>
        <v>-161</v>
      </c>
      <c r="M593" s="12" t="str">
        <f>SSN_7!M3234</f>
        <v>-140</v>
      </c>
      <c r="N593" s="12" t="str">
        <f>SSN_7!N3234</f>
        <v>-148</v>
      </c>
      <c r="O593" s="12" t="str">
        <f>SSN_7!O3234</f>
        <v>-152</v>
      </c>
      <c r="P593" s="12" t="str">
        <f>SSN_7!P3234</f>
        <v>-155</v>
      </c>
      <c r="Q593" s="12" t="str">
        <f>SSN_7!Q3234</f>
        <v>-159</v>
      </c>
      <c r="R593" s="12" t="str">
        <f>SSN_7!R3234</f>
        <v>-161</v>
      </c>
      <c r="S593" s="12" t="str">
        <f>SSN_7!S3234</f>
        <v>-165</v>
      </c>
      <c r="T593" s="12" t="str">
        <f>SSN_7!T3234</f>
        <v>-168</v>
      </c>
      <c r="U593" s="12" t="str">
        <f>SSN_7!U3234</f>
        <v>-170</v>
      </c>
      <c r="V593" s="12" t="str">
        <f>SSN_7!V3234</f>
        <v>-172</v>
      </c>
      <c r="X593" t="e">
        <f>VLOOKUP(K593,$X$1:Y$30,2,FALSE())</f>
        <v>#N/A</v>
      </c>
      <c r="AB593" s="20">
        <f>MATCH("R",$J594:$J$1000,0)</f>
        <v>14</v>
      </c>
      <c r="AC593" s="20">
        <f>ROW()</f>
        <v>593</v>
      </c>
      <c r="AD593" s="24" t="e">
        <f t="shared" ca="1" si="57"/>
        <v>#N/A</v>
      </c>
      <c r="AE593" t="str">
        <f t="shared" ca="1" si="56"/>
        <v>E</v>
      </c>
    </row>
    <row r="594" spans="1:31">
      <c r="A594"/>
      <c r="J594" s="12" t="str">
        <f>SSN_7!J3235</f>
        <v/>
      </c>
      <c r="K594" s="12" t="str">
        <f>SSN_7!K3235</f>
        <v xml:space="preserve">    </v>
      </c>
      <c r="L594" s="12" t="str">
        <f>SSN_7!L3235</f>
        <v xml:space="preserve">  52</v>
      </c>
      <c r="M594" s="12" t="str">
        <f>SSN_7!M3235</f>
        <v xml:space="preserve">  12</v>
      </c>
      <c r="N594" s="12" t="str">
        <f>SSN_7!N3235</f>
        <v xml:space="preserve">  45</v>
      </c>
      <c r="O594" s="12" t="str">
        <f>SSN_7!O3235</f>
        <v xml:space="preserve">  54</v>
      </c>
      <c r="P594" s="12" t="str">
        <f>SSN_7!P3235</f>
        <v xml:space="preserve">  59</v>
      </c>
      <c r="Q594" s="12" t="str">
        <f>SSN_7!Q3235</f>
        <v xml:space="preserve">  62</v>
      </c>
      <c r="R594" s="12" t="str">
        <f>SSN_7!R3235</f>
        <v xml:space="preserve">  52</v>
      </c>
      <c r="S594" s="12" t="str">
        <f>SSN_7!S3235</f>
        <v xml:space="preserve">  12</v>
      </c>
      <c r="T594" s="12" t="str">
        <f>SSN_7!T3235</f>
        <v xml:space="preserve">   0</v>
      </c>
      <c r="U594" s="12" t="str">
        <f>SSN_7!U3235</f>
        <v xml:space="preserve">   1</v>
      </c>
      <c r="V594" s="12" t="str">
        <f>SSN_7!V3235</f>
        <v xml:space="preserve">   2</v>
      </c>
      <c r="X594" t="e">
        <f>VLOOKUP(K594,$X$1:Y$30,2,FALSE())</f>
        <v>#N/A</v>
      </c>
      <c r="AB594" s="20">
        <f>MATCH("R",$J595:$J$1000,0)</f>
        <v>13</v>
      </c>
      <c r="AC594" s="20">
        <f>ROW()</f>
        <v>594</v>
      </c>
      <c r="AD594" s="24" t="e">
        <f t="shared" ca="1" si="57"/>
        <v>#N/A</v>
      </c>
      <c r="AE594" t="str">
        <f t="shared" ca="1" si="56"/>
        <v>E</v>
      </c>
    </row>
    <row r="595" spans="1:31">
      <c r="A595"/>
      <c r="J595" s="12" t="str">
        <f>SSN_7!J3236</f>
        <v/>
      </c>
      <c r="K595" s="12" t="str">
        <f>SSN_7!K3236</f>
        <v xml:space="preserve">    </v>
      </c>
      <c r="L595" s="12" t="str">
        <f>SSN_7!L3236</f>
        <v xml:space="preserve">  37</v>
      </c>
      <c r="M595" s="12" t="str">
        <f>SSN_7!M3236</f>
        <v xml:space="preserve">  72</v>
      </c>
      <c r="N595" s="12" t="str">
        <f>SSN_7!N3236</f>
        <v xml:space="preserve">  40</v>
      </c>
      <c r="O595" s="12" t="str">
        <f>SSN_7!O3236</f>
        <v xml:space="preserve">  30</v>
      </c>
      <c r="P595" s="12" t="str">
        <f>SSN_7!P3236</f>
        <v xml:space="preserve">  25</v>
      </c>
      <c r="Q595" s="12" t="str">
        <f>SSN_7!Q3236</f>
        <v xml:space="preserve">  22</v>
      </c>
      <c r="R595" s="12" t="str">
        <f>SSN_7!R3236</f>
        <v xml:space="preserve">  42</v>
      </c>
      <c r="S595" s="12" t="str">
        <f>SSN_7!S3236</f>
        <v xml:space="preserve">  78</v>
      </c>
      <c r="T595" s="12" t="str">
        <f>SSN_7!T3236</f>
        <v xml:space="preserve">  84</v>
      </c>
      <c r="U595" s="12" t="str">
        <f>SSN_7!U3236</f>
        <v xml:space="preserve">  83</v>
      </c>
      <c r="V595" s="12" t="str">
        <f>SSN_7!V3236</f>
        <v xml:space="preserve">  83</v>
      </c>
      <c r="X595" t="e">
        <f>VLOOKUP(K595,$X$1:Y$30,2,FALSE())</f>
        <v>#N/A</v>
      </c>
      <c r="AB595" s="20">
        <f>MATCH("R",$J596:$J$1000,0)</f>
        <v>12</v>
      </c>
      <c r="AC595" s="20">
        <f>ROW()</f>
        <v>595</v>
      </c>
      <c r="AD595" s="24" t="e">
        <f t="shared" ca="1" si="57"/>
        <v>#N/A</v>
      </c>
      <c r="AE595" t="str">
        <f t="shared" ca="1" si="56"/>
        <v>E</v>
      </c>
    </row>
    <row r="596" spans="1:31">
      <c r="A596"/>
      <c r="J596" s="12" t="str">
        <f>SSN_7!J3237</f>
        <v/>
      </c>
      <c r="K596" s="12" t="str">
        <f>SSN_7!K3237</f>
        <v xml:space="preserve">    </v>
      </c>
      <c r="L596" s="12" t="str">
        <f>SSN_7!L3237</f>
        <v>0.00</v>
      </c>
      <c r="M596" s="12" t="str">
        <f>SSN_7!M3237</f>
        <v>0.00</v>
      </c>
      <c r="N596" s="12" t="str">
        <f>SSN_7!N3237</f>
        <v>0.00</v>
      </c>
      <c r="O596" s="12" t="str">
        <f>SSN_7!O3237</f>
        <v>0.00</v>
      </c>
      <c r="P596" s="12" t="str">
        <f>SSN_7!P3237</f>
        <v>0.01</v>
      </c>
      <c r="Q596" s="12" t="str">
        <f>SSN_7!Q3237</f>
        <v>0.02</v>
      </c>
      <c r="R596" s="12" t="str">
        <f>SSN_7!R3237</f>
        <v>0.01</v>
      </c>
      <c r="S596" s="12" t="str">
        <f>SSN_7!S3237</f>
        <v>0.00</v>
      </c>
      <c r="T596" s="12" t="str">
        <f>SSN_7!T3237</f>
        <v>0.00</v>
      </c>
      <c r="U596" s="12" t="str">
        <f>SSN_7!U3237</f>
        <v>0.00</v>
      </c>
      <c r="V596" s="12" t="str">
        <f>SSN_7!V3237</f>
        <v>0.00</v>
      </c>
      <c r="X596" t="e">
        <f>VLOOKUP(K596,$X$1:Y$30,2,FALSE())</f>
        <v>#N/A</v>
      </c>
      <c r="AB596" s="20">
        <f>MATCH("R",$J597:$J$1000,0)</f>
        <v>11</v>
      </c>
      <c r="AC596" s="20">
        <f>ROW()</f>
        <v>596</v>
      </c>
      <c r="AD596" s="24" t="e">
        <f t="shared" ca="1" si="57"/>
        <v>#N/A</v>
      </c>
      <c r="AE596" t="str">
        <f t="shared" ca="1" si="56"/>
        <v>E</v>
      </c>
    </row>
    <row r="597" spans="1:31">
      <c r="A597"/>
      <c r="J597" s="12" t="str">
        <f>SSN_7!J3238</f>
        <v/>
      </c>
      <c r="K597" s="12" t="str">
        <f>SSN_7!K3238</f>
        <v xml:space="preserve">    </v>
      </c>
      <c r="L597" s="12" t="str">
        <f>SSN_7!L3238</f>
        <v>0.00</v>
      </c>
      <c r="M597" s="12" t="str">
        <f>SSN_7!M3238</f>
        <v>0.00</v>
      </c>
      <c r="N597" s="12" t="str">
        <f>SSN_7!N3238</f>
        <v>0.00</v>
      </c>
      <c r="O597" s="12" t="str">
        <f>SSN_7!O3238</f>
        <v>0.00</v>
      </c>
      <c r="P597" s="12" t="str">
        <f>SSN_7!P3238</f>
        <v>0.00</v>
      </c>
      <c r="Q597" s="12" t="str">
        <f>SSN_7!Q3238</f>
        <v>0.00</v>
      </c>
      <c r="R597" s="12" t="str">
        <f>SSN_7!R3238</f>
        <v>0.00</v>
      </c>
      <c r="S597" s="12" t="str">
        <f>SSN_7!S3238</f>
        <v>0.00</v>
      </c>
      <c r="T597" s="12" t="str">
        <f>SSN_7!T3238</f>
        <v>0.00</v>
      </c>
      <c r="U597" s="12" t="str">
        <f>SSN_7!U3238</f>
        <v>0.00</v>
      </c>
      <c r="V597" s="12" t="str">
        <f>SSN_7!V3238</f>
        <v>0.00</v>
      </c>
      <c r="X597" t="e">
        <f>VLOOKUP(K597,$X$1:Y$30,2,FALSE())</f>
        <v>#N/A</v>
      </c>
      <c r="AB597" s="20">
        <f>MATCH("R",$J598:$J$1000,0)</f>
        <v>10</v>
      </c>
      <c r="AC597" s="20">
        <f>ROW()</f>
        <v>597</v>
      </c>
      <c r="AD597" s="24" t="e">
        <f t="shared" ca="1" si="57"/>
        <v>#N/A</v>
      </c>
      <c r="AE597" t="str">
        <f t="shared" ca="1" si="56"/>
        <v>E</v>
      </c>
    </row>
    <row r="598" spans="1:31">
      <c r="A598"/>
      <c r="J598" s="12" t="str">
        <f>SSN_7!J3239</f>
        <v/>
      </c>
      <c r="K598" s="12" t="str">
        <f>SSN_7!K3239</f>
        <v xml:space="preserve">    </v>
      </c>
      <c r="L598" s="12" t="str">
        <f>SSN_7!L3239</f>
        <v>0.05</v>
      </c>
      <c r="M598" s="12" t="str">
        <f>SSN_7!M3239</f>
        <v>0.00</v>
      </c>
      <c r="N598" s="12" t="str">
        <f>SSN_7!N3239</f>
        <v>0.02</v>
      </c>
      <c r="O598" s="12" t="str">
        <f>SSN_7!O3239</f>
        <v>0.04</v>
      </c>
      <c r="P598" s="12" t="str">
        <f>SSN_7!P3239</f>
        <v>0.08</v>
      </c>
      <c r="Q598" s="12" t="str">
        <f>SSN_7!Q3239</f>
        <v>0.09</v>
      </c>
      <c r="R598" s="12" t="str">
        <f>SSN_7!R3239</f>
        <v>0.06</v>
      </c>
      <c r="S598" s="12" t="str">
        <f>SSN_7!S3239</f>
        <v>0.00</v>
      </c>
      <c r="T598" s="12" t="str">
        <f>SSN_7!T3239</f>
        <v>0.00</v>
      </c>
      <c r="U598" s="12" t="str">
        <f>SSN_7!U3239</f>
        <v>0.00</v>
      </c>
      <c r="V598" s="12" t="str">
        <f>SSN_7!V3239</f>
        <v>0.00</v>
      </c>
      <c r="X598" t="e">
        <f>VLOOKUP(K598,$X$1:Y$30,2,FALSE())</f>
        <v>#N/A</v>
      </c>
      <c r="AB598" s="20">
        <f>MATCH("R",$J599:$J$1000,0)</f>
        <v>9</v>
      </c>
      <c r="AC598" s="20">
        <f>ROW()</f>
        <v>598</v>
      </c>
      <c r="AD598" s="24" t="e">
        <f t="shared" ca="1" si="57"/>
        <v>#N/A</v>
      </c>
      <c r="AE598" t="str">
        <f t="shared" ca="1" si="56"/>
        <v>E</v>
      </c>
    </row>
    <row r="599" spans="1:31">
      <c r="A599"/>
      <c r="J599" s="12" t="str">
        <f>SSN_7!J3240</f>
        <v/>
      </c>
      <c r="K599" s="12" t="str">
        <f>SSN_7!K3240</f>
        <v xml:space="preserve">    </v>
      </c>
      <c r="L599" s="12" t="str">
        <f>SSN_7!L3240</f>
        <v>14.4</v>
      </c>
      <c r="M599" s="12" t="str">
        <f>SSN_7!M3240</f>
        <v xml:space="preserve"> 5.9</v>
      </c>
      <c r="N599" s="12" t="str">
        <f>SSN_7!N3240</f>
        <v xml:space="preserve"> 6.8</v>
      </c>
      <c r="O599" s="12" t="str">
        <f>SSN_7!O3240</f>
        <v xml:space="preserve"> 6.1</v>
      </c>
      <c r="P599" s="12" t="str">
        <f>SSN_7!P3240</f>
        <v xml:space="preserve"> 5.9</v>
      </c>
      <c r="Q599" s="12" t="str">
        <f>SSN_7!Q3240</f>
        <v xml:space="preserve"> 6.1</v>
      </c>
      <c r="R599" s="12" t="str">
        <f>SSN_7!R3240</f>
        <v>19.7</v>
      </c>
      <c r="S599" s="12" t="str">
        <f>SSN_7!S3240</f>
        <v>13.8</v>
      </c>
      <c r="T599" s="12" t="str">
        <f>SSN_7!T3240</f>
        <v xml:space="preserve"> 5.9</v>
      </c>
      <c r="U599" s="12" t="str">
        <f>SSN_7!U3240</f>
        <v xml:space="preserve"> 5.9</v>
      </c>
      <c r="V599" s="12" t="str">
        <f>SSN_7!V3240</f>
        <v xml:space="preserve"> 5.9</v>
      </c>
      <c r="X599" t="e">
        <f>VLOOKUP(K599,$X$1:Y$30,2,FALSE())</f>
        <v>#N/A</v>
      </c>
      <c r="AB599" s="20">
        <f>MATCH("R",$J600:$J$1000,0)</f>
        <v>8</v>
      </c>
      <c r="AC599" s="20">
        <f>ROW()</f>
        <v>599</v>
      </c>
      <c r="AD599" s="24" t="e">
        <f t="shared" ca="1" si="57"/>
        <v>#N/A</v>
      </c>
      <c r="AE599" t="str">
        <f t="shared" ca="1" si="56"/>
        <v>E</v>
      </c>
    </row>
    <row r="600" spans="1:31">
      <c r="A600"/>
      <c r="J600" s="12" t="str">
        <f>SSN_7!J3241</f>
        <v/>
      </c>
      <c r="K600" s="12" t="str">
        <f>SSN_7!K3241</f>
        <v xml:space="preserve">    </v>
      </c>
      <c r="L600" s="12" t="str">
        <f>SSN_7!L3241</f>
        <v xml:space="preserve"> 7.4</v>
      </c>
      <c r="M600" s="12" t="str">
        <f>SSN_7!M3241</f>
        <v xml:space="preserve"> 4.8</v>
      </c>
      <c r="N600" s="12" t="str">
        <f>SSN_7!N3241</f>
        <v xml:space="preserve"> 6.1</v>
      </c>
      <c r="O600" s="12" t="str">
        <f>SSN_7!O3241</f>
        <v xml:space="preserve"> 5.3</v>
      </c>
      <c r="P600" s="12" t="str">
        <f>SSN_7!P3241</f>
        <v xml:space="preserve"> 4.8</v>
      </c>
      <c r="Q600" s="12" t="str">
        <f>SSN_7!Q3241</f>
        <v xml:space="preserve"> 4.8</v>
      </c>
      <c r="R600" s="12" t="str">
        <f>SSN_7!R3241</f>
        <v>11.1</v>
      </c>
      <c r="S600" s="12" t="str">
        <f>SSN_7!S3241</f>
        <v>21.7</v>
      </c>
      <c r="T600" s="12" t="str">
        <f>SSN_7!T3241</f>
        <v xml:space="preserve"> 4.8</v>
      </c>
      <c r="U600" s="12" t="str">
        <f>SSN_7!U3241</f>
        <v xml:space="preserve"> 4.8</v>
      </c>
      <c r="V600" s="12" t="str">
        <f>SSN_7!V3241</f>
        <v xml:space="preserve"> 4.8</v>
      </c>
      <c r="X600" t="e">
        <f>VLOOKUP(K600,$X$1:Y$30,2,FALSE())</f>
        <v>#N/A</v>
      </c>
      <c r="AB600" s="20">
        <f>MATCH("R",$J601:$J$1000,0)</f>
        <v>7</v>
      </c>
      <c r="AC600" s="20">
        <f>ROW()</f>
        <v>600</v>
      </c>
      <c r="AD600" s="24" t="e">
        <f t="shared" ca="1" si="57"/>
        <v>#N/A</v>
      </c>
      <c r="AE600" t="str">
        <f t="shared" ca="1" si="56"/>
        <v>E</v>
      </c>
    </row>
    <row r="601" spans="1:31">
      <c r="A601"/>
      <c r="J601" s="12" t="str">
        <f>SSN_7!J3242</f>
        <v/>
      </c>
      <c r="K601" s="12" t="str">
        <f>SSN_7!K3242</f>
        <v xml:space="preserve">    </v>
      </c>
      <c r="L601" s="12" t="str">
        <f>SSN_7!L3242</f>
        <v>16.9</v>
      </c>
      <c r="M601" s="12" t="str">
        <f>SSN_7!M3242</f>
        <v>11.3</v>
      </c>
      <c r="N601" s="12" t="str">
        <f>SSN_7!N3242</f>
        <v>11.8</v>
      </c>
      <c r="O601" s="12" t="str">
        <f>SSN_7!O3242</f>
        <v>11.4</v>
      </c>
      <c r="P601" s="12" t="str">
        <f>SSN_7!P3242</f>
        <v>11.3</v>
      </c>
      <c r="Q601" s="12" t="str">
        <f>SSN_7!Q3242</f>
        <v>11.2</v>
      </c>
      <c r="R601" s="12" t="str">
        <f>SSN_7!R3242</f>
        <v>21.6</v>
      </c>
      <c r="S601" s="12" t="str">
        <f>SSN_7!S3242</f>
        <v>16.6</v>
      </c>
      <c r="T601" s="12" t="str">
        <f>SSN_7!T3242</f>
        <v>11.2</v>
      </c>
      <c r="U601" s="12" t="str">
        <f>SSN_7!U3242</f>
        <v>11.3</v>
      </c>
      <c r="V601" s="12" t="str">
        <f>SSN_7!V3242</f>
        <v>11.3</v>
      </c>
      <c r="X601" t="e">
        <f>VLOOKUP(K601,$X$1:Y$30,2,FALSE())</f>
        <v>#N/A</v>
      </c>
      <c r="AB601" s="20">
        <f>MATCH("R",$J602:$J$1000,0)</f>
        <v>6</v>
      </c>
      <c r="AC601" s="20">
        <f>ROW()</f>
        <v>601</v>
      </c>
      <c r="AD601" s="24" t="e">
        <f t="shared" ca="1" si="57"/>
        <v>#N/A</v>
      </c>
      <c r="AE601" t="str">
        <f t="shared" ca="1" si="56"/>
        <v>E</v>
      </c>
    </row>
    <row r="602" spans="1:31">
      <c r="A602"/>
      <c r="J602" s="12" t="str">
        <f>SSN_7!J3243</f>
        <v/>
      </c>
      <c r="K602" s="12" t="str">
        <f>SSN_7!K3243</f>
        <v xml:space="preserve">    </v>
      </c>
      <c r="L602" s="12" t="str">
        <f>SSN_7!L3243</f>
        <v xml:space="preserve"> 8.9</v>
      </c>
      <c r="M602" s="12" t="str">
        <f>SSN_7!M3243</f>
        <v xml:space="preserve"> 7.7</v>
      </c>
      <c r="N602" s="12" t="str">
        <f>SSN_7!N3243</f>
        <v xml:space="preserve"> 8.6</v>
      </c>
      <c r="O602" s="12" t="str">
        <f>SSN_7!O3243</f>
        <v xml:space="preserve"> 8.0</v>
      </c>
      <c r="P602" s="12" t="str">
        <f>SSN_7!P3243</f>
        <v xml:space="preserve"> 7.5</v>
      </c>
      <c r="Q602" s="12" t="str">
        <f>SSN_7!Q3243</f>
        <v xml:space="preserve"> 7.2</v>
      </c>
      <c r="R602" s="12" t="str">
        <f>SSN_7!R3243</f>
        <v>12.0</v>
      </c>
      <c r="S602" s="12" t="str">
        <f>SSN_7!S3243</f>
        <v>22.3</v>
      </c>
      <c r="T602" s="12" t="str">
        <f>SSN_7!T3243</f>
        <v xml:space="preserve"> 7.4</v>
      </c>
      <c r="U602" s="12" t="str">
        <f>SSN_7!U3243</f>
        <v xml:space="preserve"> 7.6</v>
      </c>
      <c r="V602" s="12" t="str">
        <f>SSN_7!V3243</f>
        <v xml:space="preserve"> 7.6</v>
      </c>
      <c r="X602" t="e">
        <f>VLOOKUP(K602,$X$1:Y$30,2,FALSE())</f>
        <v>#N/A</v>
      </c>
      <c r="AB602" s="20">
        <f>MATCH("R",$J603:$J$1000,0)</f>
        <v>5</v>
      </c>
      <c r="AC602" s="20">
        <f>ROW()</f>
        <v>602</v>
      </c>
      <c r="AD602" s="24" t="e">
        <f t="shared" ca="1" si="57"/>
        <v>#N/A</v>
      </c>
      <c r="AE602" t="str">
        <f t="shared" ca="1" si="56"/>
        <v>E</v>
      </c>
    </row>
    <row r="603" spans="1:31">
      <c r="A603"/>
      <c r="J603" s="12" t="str">
        <f>SSN_7!J3244</f>
        <v/>
      </c>
      <c r="K603" s="12" t="str">
        <f>SSN_7!K3244</f>
        <v xml:space="preserve">    </v>
      </c>
      <c r="L603" s="12" t="str">
        <f>SSN_7!L3244</f>
        <v xml:space="preserve"> 3.1</v>
      </c>
      <c r="M603" s="12" t="str">
        <f>SSN_7!M3244</f>
        <v xml:space="preserve"> 0.2</v>
      </c>
      <c r="N603" s="12" t="str">
        <f>SSN_7!N3244</f>
        <v xml:space="preserve"> 3.9</v>
      </c>
      <c r="O603" s="12" t="str">
        <f>SSN_7!O3244</f>
        <v xml:space="preserve"> 3.5</v>
      </c>
      <c r="P603" s="12" t="str">
        <f>SSN_7!P3244</f>
        <v xml:space="preserve"> 3.2</v>
      </c>
      <c r="Q603" s="12" t="str">
        <f>SSN_7!Q3244</f>
        <v xml:space="preserve"> 3.1</v>
      </c>
      <c r="R603" s="12" t="str">
        <f>SSN_7!R3244</f>
        <v xml:space="preserve"> 3.0</v>
      </c>
      <c r="S603" s="12" t="str">
        <f>SSN_7!S3244</f>
        <v xml:space="preserve"> 2.9</v>
      </c>
      <c r="T603" s="12" t="str">
        <f>SSN_7!T3244</f>
        <v xml:space="preserve"> 2.9</v>
      </c>
      <c r="U603" s="12" t="str">
        <f>SSN_7!U3244</f>
        <v xml:space="preserve"> 2.8</v>
      </c>
      <c r="V603" s="12" t="str">
        <f>SSN_7!V3244</f>
        <v xml:space="preserve"> 2.8</v>
      </c>
      <c r="X603" t="e">
        <f>VLOOKUP(K603,$X$1:Y$30,2,FALSE())</f>
        <v>#N/A</v>
      </c>
      <c r="AB603" s="20">
        <f>MATCH("R",$J604:$J$1000,0)</f>
        <v>4</v>
      </c>
      <c r="AC603" s="20">
        <f>ROW()</f>
        <v>603</v>
      </c>
      <c r="AD603" s="24" t="e">
        <f t="shared" ca="1" si="57"/>
        <v>#N/A</v>
      </c>
      <c r="AE603" t="str">
        <f t="shared" ca="1" si="56"/>
        <v>E</v>
      </c>
    </row>
    <row r="604" spans="1:31">
      <c r="A604"/>
      <c r="J604" s="12" t="str">
        <f>SSN_7!J3245</f>
        <v/>
      </c>
      <c r="K604" s="12" t="str">
        <f>SSN_7!K3245</f>
        <v xml:space="preserve">    </v>
      </c>
      <c r="L604" s="12" t="str">
        <f>SSN_7!L3245</f>
        <v xml:space="preserve"> 3.1</v>
      </c>
      <c r="M604" s="12" t="str">
        <f>SSN_7!M3245</f>
        <v xml:space="preserve"> 0.2</v>
      </c>
      <c r="N604" s="12" t="str">
        <f>SSN_7!N3245</f>
        <v xml:space="preserve"> 3.9</v>
      </c>
      <c r="O604" s="12" t="str">
        <f>SSN_7!O3245</f>
        <v xml:space="preserve"> 3.5</v>
      </c>
      <c r="P604" s="12" t="str">
        <f>SSN_7!P3245</f>
        <v xml:space="preserve"> 3.2</v>
      </c>
      <c r="Q604" s="12" t="str">
        <f>SSN_7!Q3245</f>
        <v xml:space="preserve"> 3.1</v>
      </c>
      <c r="R604" s="12" t="str">
        <f>SSN_7!R3245</f>
        <v xml:space="preserve"> 3.0</v>
      </c>
      <c r="S604" s="12" t="str">
        <f>SSN_7!S3245</f>
        <v xml:space="preserve"> 2.9</v>
      </c>
      <c r="T604" s="12" t="str">
        <f>SSN_7!T3245</f>
        <v xml:space="preserve"> 2.9</v>
      </c>
      <c r="U604" s="12" t="str">
        <f>SSN_7!U3245</f>
        <v xml:space="preserve"> 2.8</v>
      </c>
      <c r="V604" s="12" t="str">
        <f>SSN_7!V3245</f>
        <v xml:space="preserve"> 2.8</v>
      </c>
      <c r="X604" t="e">
        <f>VLOOKUP(K604,$X$1:Y$30,2,FALSE())</f>
        <v>#N/A</v>
      </c>
      <c r="AB604" s="20">
        <f>MATCH("R",$J605:$J$1000,0)</f>
        <v>3</v>
      </c>
      <c r="AC604" s="20">
        <f>ROW()</f>
        <v>604</v>
      </c>
      <c r="AD604" s="24" t="e">
        <f t="shared" ca="1" si="57"/>
        <v>#N/A</v>
      </c>
      <c r="AE604" t="str">
        <f t="shared" ca="1" si="56"/>
        <v>E</v>
      </c>
    </row>
    <row r="605" spans="1:31">
      <c r="A605"/>
      <c r="J605" s="12" t="str">
        <f>SSN_7!J3246</f>
        <v/>
      </c>
      <c r="K605" s="12" t="str">
        <f>SSN_7!K3246</f>
        <v xml:space="preserve">    </v>
      </c>
      <c r="L605" s="12" t="str">
        <f>SSN_7!L3246</f>
        <v xml:space="preserve">  36</v>
      </c>
      <c r="M605" s="12" t="str">
        <f>SSN_7!M3246</f>
        <v xml:space="preserve">   1</v>
      </c>
      <c r="N605" s="12" t="str">
        <f>SSN_7!N3246</f>
        <v xml:space="preserve">  33</v>
      </c>
      <c r="O605" s="12" t="str">
        <f>SSN_7!O3246</f>
        <v xml:space="preserve">  43</v>
      </c>
      <c r="P605" s="12" t="str">
        <f>SSN_7!P3246</f>
        <v xml:space="preserve">  48</v>
      </c>
      <c r="Q605" s="12" t="str">
        <f>SSN_7!Q3246</f>
        <v xml:space="preserve">  51</v>
      </c>
      <c r="R605" s="12" t="str">
        <f>SSN_7!R3246</f>
        <v xml:space="preserve">  31</v>
      </c>
      <c r="S605" s="12" t="str">
        <f>SSN_7!S3246</f>
        <v xml:space="preserve">  -5</v>
      </c>
      <c r="T605" s="12" t="str">
        <f>SSN_7!T3246</f>
        <v xml:space="preserve"> -11</v>
      </c>
      <c r="U605" s="12" t="str">
        <f>SSN_7!U3246</f>
        <v xml:space="preserve"> -10</v>
      </c>
      <c r="V605" s="12" t="str">
        <f>SSN_7!V3246</f>
        <v xml:space="preserve"> -10</v>
      </c>
      <c r="X605" t="e">
        <f>VLOOKUP(K605,$X$1:Y$30,2,FALSE())</f>
        <v>#N/A</v>
      </c>
      <c r="AB605" s="20">
        <f>MATCH("R",$J606:$J$1000,0)</f>
        <v>2</v>
      </c>
      <c r="AC605" s="20">
        <f>ROW()</f>
        <v>605</v>
      </c>
      <c r="AD605" s="24" t="e">
        <f t="shared" ca="1" si="57"/>
        <v>#N/A</v>
      </c>
      <c r="AE605" t="str">
        <f t="shared" ca="1" si="56"/>
        <v>E</v>
      </c>
    </row>
    <row r="606" spans="1:31">
      <c r="A606"/>
      <c r="J606" s="12" t="str">
        <f>SSN_7!J3247</f>
        <v/>
      </c>
      <c r="K606" s="12" t="str">
        <f>SSN_7!K3247</f>
        <v/>
      </c>
      <c r="L606" s="12" t="str">
        <f>SSN_7!L3247</f>
        <v/>
      </c>
      <c r="M606" s="12" t="str">
        <f>SSN_7!M3247</f>
        <v/>
      </c>
      <c r="N606" s="12" t="str">
        <f>SSN_7!N3247</f>
        <v/>
      </c>
      <c r="O606" s="12" t="str">
        <f>SSN_7!O3247</f>
        <v/>
      </c>
      <c r="P606" s="12" t="str">
        <f>SSN_7!P3247</f>
        <v/>
      </c>
      <c r="Q606" s="12" t="str">
        <f>SSN_7!Q3247</f>
        <v/>
      </c>
      <c r="R606" s="12" t="str">
        <f>SSN_7!R3247</f>
        <v/>
      </c>
      <c r="S606" s="12" t="str">
        <f>SSN_7!S3247</f>
        <v/>
      </c>
      <c r="T606" s="12" t="str">
        <f>SSN_7!T3247</f>
        <v/>
      </c>
      <c r="U606" s="12" t="str">
        <f>SSN_7!U3247</f>
        <v/>
      </c>
      <c r="V606" s="12" t="str">
        <f>SSN_7!V3247</f>
        <v/>
      </c>
      <c r="X606" t="e">
        <f>VLOOKUP(K606,$X$1:Y$30,2,FALSE())</f>
        <v>#N/A</v>
      </c>
      <c r="AB606" s="20">
        <f>MATCH("R",$J607:$J$1000,0)</f>
        <v>1</v>
      </c>
      <c r="AC606" s="20">
        <f>ROW()</f>
        <v>606</v>
      </c>
      <c r="AD606" s="24" t="e">
        <f t="shared" ca="1" si="57"/>
        <v>#N/A</v>
      </c>
      <c r="AE606" t="str">
        <f t="shared" ca="1" si="56"/>
        <v>E</v>
      </c>
    </row>
    <row r="607" spans="1:31">
      <c r="A607"/>
      <c r="J607" s="12" t="str">
        <f>SSN_7!J3248</f>
        <v>R</v>
      </c>
      <c r="K607" s="12" t="str">
        <f>SSN_7!K3248</f>
        <v>22.0</v>
      </c>
      <c r="L607" s="12" t="str">
        <f>SSN_7!L3248</f>
        <v>12.7</v>
      </c>
      <c r="M607" s="12" t="str">
        <f>SSN_7!M3248</f>
        <v xml:space="preserve"> 2.0</v>
      </c>
      <c r="N607" s="12" t="str">
        <f>SSN_7!N3248</f>
        <v xml:space="preserve"> 4.0</v>
      </c>
      <c r="O607" s="12" t="str">
        <f>SSN_7!O3248</f>
        <v xml:space="preserve"> 5.4</v>
      </c>
      <c r="P607" s="12" t="str">
        <f>SSN_7!P3248</f>
        <v xml:space="preserve"> 7.3</v>
      </c>
      <c r="Q607" s="12" t="str">
        <f>SSN_7!Q3248</f>
        <v>10.2</v>
      </c>
      <c r="R607" s="12" t="str">
        <f>SSN_7!R3248</f>
        <v>14.4</v>
      </c>
      <c r="S607" s="12" t="str">
        <f>SSN_7!S3248</f>
        <v>18.2</v>
      </c>
      <c r="T607" s="12" t="str">
        <f>SSN_7!T3248</f>
        <v>21.5</v>
      </c>
      <c r="U607" s="12" t="str">
        <f>SSN_7!U3248</f>
        <v>25.0</v>
      </c>
      <c r="V607" s="12" t="str">
        <f>SSN_7!V3248</f>
        <v>29.0</v>
      </c>
      <c r="X607" t="str">
        <f>VLOOKUP(K607,$X$1:Y$30,2,FALSE())</f>
        <v>2200</v>
      </c>
      <c r="AB607" s="20">
        <f>MATCH("R",$J608:$J$1000,0)</f>
        <v>32</v>
      </c>
      <c r="AC607" s="20">
        <f>ROW()</f>
        <v>607</v>
      </c>
      <c r="AD607" s="24" t="e">
        <f t="shared" ca="1" si="57"/>
        <v>#N/A</v>
      </c>
      <c r="AE607" t="str">
        <f t="shared" ca="1" si="56"/>
        <v>E</v>
      </c>
    </row>
    <row r="608" spans="1:31">
      <c r="A608"/>
      <c r="J608" s="12" t="str">
        <f>SSN_7!J3249</f>
        <v/>
      </c>
      <c r="K608" s="12" t="str">
        <f>SSN_7!K3249</f>
        <v xml:space="preserve">    </v>
      </c>
      <c r="L608" s="12" t="str">
        <f>SSN_7!L3249</f>
        <v xml:space="preserve"> 1F2</v>
      </c>
      <c r="M608" s="12" t="str">
        <f>SSN_7!M3249</f>
        <v xml:space="preserve"> 1 E</v>
      </c>
      <c r="N608" s="12" t="str">
        <f>SSN_7!N3249</f>
        <v xml:space="preserve"> 1F2</v>
      </c>
      <c r="O608" s="12" t="str">
        <f>SSN_7!O3249</f>
        <v xml:space="preserve"> 1F2</v>
      </c>
      <c r="P608" s="12" t="str">
        <f>SSN_7!P3249</f>
        <v xml:space="preserve"> 1F2</v>
      </c>
      <c r="Q608" s="12" t="str">
        <f>SSN_7!Q3249</f>
        <v xml:space="preserve"> 1F2</v>
      </c>
      <c r="R608" s="12" t="str">
        <f>SSN_7!R3249</f>
        <v xml:space="preserve"> 1F2</v>
      </c>
      <c r="S608" s="12" t="str">
        <f>SSN_7!S3249</f>
        <v xml:space="preserve"> 1F2</v>
      </c>
      <c r="T608" s="12" t="str">
        <f>SSN_7!T3249</f>
        <v xml:space="preserve"> 1F2</v>
      </c>
      <c r="U608" s="12" t="str">
        <f>SSN_7!U3249</f>
        <v xml:space="preserve"> 1F2</v>
      </c>
      <c r="V608" s="12" t="str">
        <f>SSN_7!V3249</f>
        <v xml:space="preserve"> 1F2</v>
      </c>
      <c r="X608" t="e">
        <f>VLOOKUP(K608,$X$1:Y$30,2,FALSE())</f>
        <v>#N/A</v>
      </c>
      <c r="AB608" s="20">
        <f>MATCH("R",$J609:$J$1000,0)</f>
        <v>31</v>
      </c>
      <c r="AC608" s="20">
        <f>ROW()</f>
        <v>608</v>
      </c>
      <c r="AD608" s="24" t="e">
        <f t="shared" ca="1" si="57"/>
        <v>#N/A</v>
      </c>
      <c r="AE608" t="str">
        <f t="shared" ca="1" si="56"/>
        <v>E</v>
      </c>
    </row>
    <row r="609" spans="1:31">
      <c r="A609"/>
      <c r="J609" s="12" t="str">
        <f>SSN_7!J3250</f>
        <v/>
      </c>
      <c r="K609" s="12" t="str">
        <f>SSN_7!K3250</f>
        <v xml:space="preserve">    </v>
      </c>
      <c r="L609" s="12" t="str">
        <f>SSN_7!L3250</f>
        <v>68.0</v>
      </c>
      <c r="M609" s="12" t="str">
        <f>SSN_7!M3250</f>
        <v>29.3</v>
      </c>
      <c r="N609" s="12" t="str">
        <f>SSN_7!N3250</f>
        <v>59.7</v>
      </c>
      <c r="O609" s="12" t="str">
        <f>SSN_7!O3250</f>
        <v>57.1</v>
      </c>
      <c r="P609" s="12" t="str">
        <f>SSN_7!P3250</f>
        <v>57.3</v>
      </c>
      <c r="Q609" s="12" t="str">
        <f>SSN_7!Q3250</f>
        <v>60.8</v>
      </c>
      <c r="R609" s="12" t="str">
        <f>SSN_7!R3250</f>
        <v>67.8</v>
      </c>
      <c r="S609" s="12" t="str">
        <f>SSN_7!S3250</f>
        <v>67.8</v>
      </c>
      <c r="T609" s="12" t="str">
        <f>SSN_7!T3250</f>
        <v>67.8</v>
      </c>
      <c r="U609" s="12" t="str">
        <f>SSN_7!U3250</f>
        <v>67.8</v>
      </c>
      <c r="V609" s="12" t="str">
        <f>SSN_7!V3250</f>
        <v>67.8</v>
      </c>
      <c r="X609" t="e">
        <f>VLOOKUP(K609,$X$1:Y$30,2,FALSE())</f>
        <v>#N/A</v>
      </c>
      <c r="AB609" s="20">
        <f>MATCH("R",$J610:$J$1000,0)</f>
        <v>30</v>
      </c>
      <c r="AC609" s="20">
        <f>ROW()</f>
        <v>609</v>
      </c>
      <c r="AD609" s="24" t="e">
        <f t="shared" ca="1" si="57"/>
        <v>#N/A</v>
      </c>
      <c r="AE609" t="str">
        <f t="shared" ca="1" si="56"/>
        <v>E</v>
      </c>
    </row>
    <row r="610" spans="1:31">
      <c r="A610"/>
      <c r="J610" s="12" t="str">
        <f>SSN_7!J3251</f>
        <v/>
      </c>
      <c r="K610" s="12" t="str">
        <f>SSN_7!K3251</f>
        <v xml:space="preserve">    </v>
      </c>
      <c r="L610" s="12" t="str">
        <f>SSN_7!L3251</f>
        <v xml:space="preserve"> 3.1</v>
      </c>
      <c r="M610" s="12" t="str">
        <f>SSN_7!M3251</f>
        <v xml:space="preserve"> 1.3</v>
      </c>
      <c r="N610" s="12" t="str">
        <f>SSN_7!N3251</f>
        <v xml:space="preserve"> 2.2</v>
      </c>
      <c r="O610" s="12" t="str">
        <f>SSN_7!O3251</f>
        <v xml:space="preserve"> 2.1</v>
      </c>
      <c r="P610" s="12" t="str">
        <f>SSN_7!P3251</f>
        <v xml:space="preserve"> 2.1</v>
      </c>
      <c r="Q610" s="12" t="str">
        <f>SSN_7!Q3251</f>
        <v xml:space="preserve"> 2.3</v>
      </c>
      <c r="R610" s="12" t="str">
        <f>SSN_7!R3251</f>
        <v xml:space="preserve"> 3.0</v>
      </c>
      <c r="S610" s="12" t="str">
        <f>SSN_7!S3251</f>
        <v xml:space="preserve"> 3.0</v>
      </c>
      <c r="T610" s="12" t="str">
        <f>SSN_7!T3251</f>
        <v xml:space="preserve"> 3.0</v>
      </c>
      <c r="U610" s="12" t="str">
        <f>SSN_7!U3251</f>
        <v xml:space="preserve"> 3.0</v>
      </c>
      <c r="V610" s="12" t="str">
        <f>SSN_7!V3251</f>
        <v xml:space="preserve"> 3.0</v>
      </c>
      <c r="X610" t="e">
        <f>VLOOKUP(K610,$X$1:Y$30,2,FALSE())</f>
        <v>#N/A</v>
      </c>
      <c r="AB610" s="20">
        <f>MATCH("R",$J611:$J$1000,0)</f>
        <v>29</v>
      </c>
      <c r="AC610" s="20">
        <f>ROW()</f>
        <v>610</v>
      </c>
      <c r="AD610" s="24" t="e">
        <f t="shared" ca="1" si="57"/>
        <v>#N/A</v>
      </c>
      <c r="AE610" t="str">
        <f t="shared" ca="1" si="56"/>
        <v>E</v>
      </c>
    </row>
    <row r="611" spans="1:31">
      <c r="A611"/>
      <c r="J611" s="12" t="str">
        <f>SSN_7!J3252</f>
        <v/>
      </c>
      <c r="K611" s="12" t="str">
        <f>SSN_7!K3252</f>
        <v xml:space="preserve">    </v>
      </c>
      <c r="L611" s="12" t="str">
        <f>SSN_7!L3252</f>
        <v xml:space="preserve"> 429</v>
      </c>
      <c r="M611" s="12" t="str">
        <f>SSN_7!M3252</f>
        <v xml:space="preserve">  94</v>
      </c>
      <c r="N611" s="12" t="str">
        <f>SSN_7!N3252</f>
        <v xml:space="preserve"> 292</v>
      </c>
      <c r="O611" s="12" t="str">
        <f>SSN_7!O3252</f>
        <v xml:space="preserve"> 263</v>
      </c>
      <c r="P611" s="12" t="str">
        <f>SSN_7!P3252</f>
        <v xml:space="preserve"> 265</v>
      </c>
      <c r="Q611" s="12" t="str">
        <f>SSN_7!Q3252</f>
        <v xml:space="preserve"> 305</v>
      </c>
      <c r="R611" s="12" t="str">
        <f>SSN_7!R3252</f>
        <v xml:space="preserve"> 425</v>
      </c>
      <c r="S611" s="12" t="str">
        <f>SSN_7!S3252</f>
        <v xml:space="preserve"> 425</v>
      </c>
      <c r="T611" s="12" t="str">
        <f>SSN_7!T3252</f>
        <v xml:space="preserve"> 425</v>
      </c>
      <c r="U611" s="12" t="str">
        <f>SSN_7!U3252</f>
        <v xml:space="preserve"> 425</v>
      </c>
      <c r="V611" s="12" t="str">
        <f>SSN_7!V3252</f>
        <v xml:space="preserve"> 425</v>
      </c>
      <c r="X611" t="e">
        <f>VLOOKUP(K611,$X$1:Y$30,2,FALSE())</f>
        <v>#N/A</v>
      </c>
      <c r="AB611" s="20">
        <f>MATCH("R",$J612:$J$1000,0)</f>
        <v>28</v>
      </c>
      <c r="AC611" s="20">
        <f>ROW()</f>
        <v>611</v>
      </c>
      <c r="AD611" s="24" t="e">
        <f t="shared" ca="1" si="57"/>
        <v>#N/A</v>
      </c>
      <c r="AE611" t="str">
        <f t="shared" ca="1" si="56"/>
        <v>E</v>
      </c>
    </row>
    <row r="612" spans="1:31">
      <c r="A612"/>
      <c r="J612" s="12" t="str">
        <f>SSN_7!J3253</f>
        <v/>
      </c>
      <c r="K612" s="12" t="str">
        <f>SSN_7!K3253</f>
        <v xml:space="preserve">    </v>
      </c>
      <c r="L612" s="12" t="str">
        <f>SSN_7!L3253</f>
        <v>0.50</v>
      </c>
      <c r="M612" s="12" t="str">
        <f>SSN_7!M3253</f>
        <v>1.00</v>
      </c>
      <c r="N612" s="12" t="str">
        <f>SSN_7!N3253</f>
        <v>1.00</v>
      </c>
      <c r="O612" s="12" t="str">
        <f>SSN_7!O3253</f>
        <v>1.00</v>
      </c>
      <c r="P612" s="12" t="str">
        <f>SSN_7!P3253</f>
        <v>1.00</v>
      </c>
      <c r="Q612" s="12" t="str">
        <f>SSN_7!Q3253</f>
        <v>0.98</v>
      </c>
      <c r="R612" s="12" t="str">
        <f>SSN_7!R3253</f>
        <v>0.06</v>
      </c>
      <c r="S612" s="12" t="str">
        <f>SSN_7!S3253</f>
        <v>0.00</v>
      </c>
      <c r="T612" s="12" t="str">
        <f>SSN_7!T3253</f>
        <v>0.00</v>
      </c>
      <c r="U612" s="12" t="str">
        <f>SSN_7!U3253</f>
        <v>0.00</v>
      </c>
      <c r="V612" s="12" t="str">
        <f>SSN_7!V3253</f>
        <v>0.00</v>
      </c>
      <c r="X612" t="e">
        <f>VLOOKUP(K612,$X$1:Y$30,2,FALSE())</f>
        <v>#N/A</v>
      </c>
      <c r="AB612" s="20">
        <f>MATCH("R",$J613:$J$1000,0)</f>
        <v>27</v>
      </c>
      <c r="AC612" s="20">
        <f>ROW()</f>
        <v>612</v>
      </c>
      <c r="AD612" s="24" t="e">
        <f t="shared" ca="1" si="57"/>
        <v>#N/A</v>
      </c>
      <c r="AE612" t="str">
        <f t="shared" ca="1" si="56"/>
        <v>E</v>
      </c>
    </row>
    <row r="613" spans="1:31">
      <c r="A613"/>
      <c r="J613" s="12" t="str">
        <f>SSN_7!J3254</f>
        <v/>
      </c>
      <c r="K613" s="12" t="str">
        <f>SSN_7!K3254</f>
        <v xml:space="preserve">    </v>
      </c>
      <c r="L613" s="12" t="str">
        <f>SSN_7!L3254</f>
        <v xml:space="preserve"> 126</v>
      </c>
      <c r="M613" s="12" t="str">
        <f>SSN_7!M3254</f>
        <v xml:space="preserve"> 125</v>
      </c>
      <c r="N613" s="12" t="str">
        <f>SSN_7!N3254</f>
        <v xml:space="preserve"> 113</v>
      </c>
      <c r="O613" s="12" t="str">
        <f>SSN_7!O3254</f>
        <v xml:space="preserve"> 113</v>
      </c>
      <c r="P613" s="12" t="str">
        <f>SSN_7!P3254</f>
        <v xml:space="preserve"> 113</v>
      </c>
      <c r="Q613" s="12" t="str">
        <f>SSN_7!Q3254</f>
        <v xml:space="preserve"> 115</v>
      </c>
      <c r="R613" s="12" t="str">
        <f>SSN_7!R3254</f>
        <v xml:space="preserve"> 132</v>
      </c>
      <c r="S613" s="12" t="str">
        <f>SSN_7!S3254</f>
        <v xml:space="preserve"> 187</v>
      </c>
      <c r="T613" s="12" t="str">
        <f>SSN_7!T3254</f>
        <v xml:space="preserve"> 188</v>
      </c>
      <c r="U613" s="12" t="str">
        <f>SSN_7!U3254</f>
        <v xml:space="preserve"> 189</v>
      </c>
      <c r="V613" s="12" t="str">
        <f>SSN_7!V3254</f>
        <v xml:space="preserve"> 190</v>
      </c>
      <c r="X613" t="e">
        <f>VLOOKUP(K613,$X$1:Y$30,2,FALSE())</f>
        <v>#N/A</v>
      </c>
      <c r="AB613" s="20">
        <f>MATCH("R",$J614:$J$1000,0)</f>
        <v>26</v>
      </c>
      <c r="AC613" s="20">
        <f>ROW()</f>
        <v>613</v>
      </c>
      <c r="AD613" s="24" t="e">
        <f t="shared" ca="1" si="57"/>
        <v>#N/A</v>
      </c>
      <c r="AE613" t="str">
        <f t="shared" ca="1" si="56"/>
        <v>E</v>
      </c>
    </row>
    <row r="614" spans="1:31">
      <c r="A614"/>
      <c r="J614" s="12" t="str">
        <f>SSN_7!J3255</f>
        <v/>
      </c>
      <c r="K614" s="12" t="str">
        <f>SSN_7!K3255</f>
        <v xml:space="preserve">    </v>
      </c>
      <c r="L614" s="12" t="str">
        <f>SSN_7!L3255</f>
        <v xml:space="preserve">  20</v>
      </c>
      <c r="M614" s="12" t="str">
        <f>SSN_7!M3255</f>
        <v xml:space="preserve">   8</v>
      </c>
      <c r="N614" s="12" t="str">
        <f>SSN_7!N3255</f>
        <v xml:space="preserve">  24</v>
      </c>
      <c r="O614" s="12" t="str">
        <f>SSN_7!O3255</f>
        <v xml:space="preserve">  26</v>
      </c>
      <c r="P614" s="12" t="str">
        <f>SSN_7!P3255</f>
        <v xml:space="preserve">  28</v>
      </c>
      <c r="Q614" s="12" t="str">
        <f>SSN_7!Q3255</f>
        <v xml:space="preserve">  29</v>
      </c>
      <c r="R614" s="12" t="str">
        <f>SSN_7!R3255</f>
        <v xml:space="preserve">  15</v>
      </c>
      <c r="S614" s="12" t="str">
        <f>SSN_7!S3255</f>
        <v xml:space="preserve"> -37</v>
      </c>
      <c r="T614" s="12" t="str">
        <f>SSN_7!T3255</f>
        <v xml:space="preserve"> -37</v>
      </c>
      <c r="U614" s="12" t="str">
        <f>SSN_7!U3255</f>
        <v xml:space="preserve"> -37</v>
      </c>
      <c r="V614" s="12" t="str">
        <f>SSN_7!V3255</f>
        <v xml:space="preserve"> -37</v>
      </c>
      <c r="X614" t="e">
        <f>VLOOKUP(K614,$X$1:Y$30,2,FALSE())</f>
        <v>#N/A</v>
      </c>
      <c r="AB614" s="20">
        <f>MATCH("R",$J615:$J$1000,0)</f>
        <v>25</v>
      </c>
      <c r="AC614" s="20">
        <f>ROW()</f>
        <v>614</v>
      </c>
      <c r="AD614" s="24" t="e">
        <f t="shared" ca="1" si="57"/>
        <v>#N/A</v>
      </c>
      <c r="AE614" t="str">
        <f t="shared" ca="1" si="56"/>
        <v>E</v>
      </c>
    </row>
    <row r="615" spans="1:31">
      <c r="A615"/>
      <c r="J615" s="12" t="str">
        <f>SSN_7!J3256</f>
        <v/>
      </c>
      <c r="K615" s="12" t="str">
        <f>SSN_7!K3256</f>
        <v xml:space="preserve">    </v>
      </c>
      <c r="L615" s="12" t="str">
        <f>SSN_7!L3256</f>
        <v>-106</v>
      </c>
      <c r="M615" s="12" t="str">
        <f>SSN_7!M3256</f>
        <v>-105</v>
      </c>
      <c r="N615" s="12" t="str">
        <f>SSN_7!N3256</f>
        <v xml:space="preserve"> -93</v>
      </c>
      <c r="O615" s="12" t="str">
        <f>SSN_7!O3256</f>
        <v xml:space="preserve"> -93</v>
      </c>
      <c r="P615" s="12" t="str">
        <f>SSN_7!P3256</f>
        <v xml:space="preserve"> -93</v>
      </c>
      <c r="Q615" s="12" t="str">
        <f>SSN_7!Q3256</f>
        <v xml:space="preserve"> -95</v>
      </c>
      <c r="R615" s="12" t="str">
        <f>SSN_7!R3256</f>
        <v>-112</v>
      </c>
      <c r="S615" s="12" t="str">
        <f>SSN_7!S3256</f>
        <v>-167</v>
      </c>
      <c r="T615" s="12" t="str">
        <f>SSN_7!T3256</f>
        <v>-168</v>
      </c>
      <c r="U615" s="12" t="str">
        <f>SSN_7!U3256</f>
        <v>-169</v>
      </c>
      <c r="V615" s="12" t="str">
        <f>SSN_7!V3256</f>
        <v>-170</v>
      </c>
      <c r="X615" t="e">
        <f>VLOOKUP(K615,$X$1:Y$30,2,FALSE())</f>
        <v>#N/A</v>
      </c>
      <c r="AB615" s="20">
        <f>MATCH("R",$J616:$J$1000,0)</f>
        <v>24</v>
      </c>
      <c r="AC615" s="20">
        <f>ROW()</f>
        <v>615</v>
      </c>
      <c r="AD615" s="24" t="e">
        <f t="shared" ca="1" si="57"/>
        <v>#N/A</v>
      </c>
      <c r="AE615" t="str">
        <f t="shared" ca="1" si="56"/>
        <v>E</v>
      </c>
    </row>
    <row r="616" spans="1:31">
      <c r="A616"/>
      <c r="J616" s="12" t="str">
        <f>SSN_7!J3257</f>
        <v/>
      </c>
      <c r="K616" s="12" t="str">
        <f>SSN_7!K3257</f>
        <v xml:space="preserve">    </v>
      </c>
      <c r="L616" s="12" t="str">
        <f>SSN_7!L3257</f>
        <v>-160</v>
      </c>
      <c r="M616" s="12" t="str">
        <f>SSN_7!M3257</f>
        <v>-140</v>
      </c>
      <c r="N616" s="12" t="str">
        <f>SSN_7!N3257</f>
        <v>-148</v>
      </c>
      <c r="O616" s="12" t="str">
        <f>SSN_7!O3257</f>
        <v>-152</v>
      </c>
      <c r="P616" s="12" t="str">
        <f>SSN_7!P3257</f>
        <v>-155</v>
      </c>
      <c r="Q616" s="12" t="str">
        <f>SSN_7!Q3257</f>
        <v>-158</v>
      </c>
      <c r="R616" s="12" t="str">
        <f>SSN_7!R3257</f>
        <v>-162</v>
      </c>
      <c r="S616" s="12" t="str">
        <f>SSN_7!S3257</f>
        <v>-166</v>
      </c>
      <c r="T616" s="12" t="str">
        <f>SSN_7!T3257</f>
        <v>-168</v>
      </c>
      <c r="U616" s="12" t="str">
        <f>SSN_7!U3257</f>
        <v>-170</v>
      </c>
      <c r="V616" s="12" t="str">
        <f>SSN_7!V3257</f>
        <v>-172</v>
      </c>
      <c r="X616" t="e">
        <f>VLOOKUP(K616,$X$1:Y$30,2,FALSE())</f>
        <v>#N/A</v>
      </c>
      <c r="AB616" s="20">
        <f>MATCH("R",$J617:$J$1000,0)</f>
        <v>23</v>
      </c>
      <c r="AC616" s="20">
        <f>ROW()</f>
        <v>616</v>
      </c>
      <c r="AD616" s="24" t="e">
        <f t="shared" ca="1" si="57"/>
        <v>#N/A</v>
      </c>
      <c r="AE616" t="str">
        <f t="shared" ca="1" si="56"/>
        <v>E</v>
      </c>
    </row>
    <row r="617" spans="1:31">
      <c r="A617"/>
      <c r="J617" s="12" t="str">
        <f>SSN_7!J3258</f>
        <v/>
      </c>
      <c r="K617" s="12" t="str">
        <f>SSN_7!K3258</f>
        <v xml:space="preserve">    </v>
      </c>
      <c r="L617" s="12" t="str">
        <f>SSN_7!L3258</f>
        <v xml:space="preserve">  54</v>
      </c>
      <c r="M617" s="12" t="str">
        <f>SSN_7!M3258</f>
        <v xml:space="preserve">  35</v>
      </c>
      <c r="N617" s="12" t="str">
        <f>SSN_7!N3258</f>
        <v xml:space="preserve">  56</v>
      </c>
      <c r="O617" s="12" t="str">
        <f>SSN_7!O3258</f>
        <v xml:space="preserve">  59</v>
      </c>
      <c r="P617" s="12" t="str">
        <f>SSN_7!P3258</f>
        <v xml:space="preserve">  62</v>
      </c>
      <c r="Q617" s="12" t="str">
        <f>SSN_7!Q3258</f>
        <v xml:space="preserve">  64</v>
      </c>
      <c r="R617" s="12" t="str">
        <f>SSN_7!R3258</f>
        <v xml:space="preserve">  50</v>
      </c>
      <c r="S617" s="12" t="str">
        <f>SSN_7!S3258</f>
        <v xml:space="preserve">  -1</v>
      </c>
      <c r="T617" s="12" t="str">
        <f>SSN_7!T3258</f>
        <v xml:space="preserve">   0</v>
      </c>
      <c r="U617" s="12" t="str">
        <f>SSN_7!U3258</f>
        <v xml:space="preserve">   1</v>
      </c>
      <c r="V617" s="12" t="str">
        <f>SSN_7!V3258</f>
        <v xml:space="preserve">   2</v>
      </c>
      <c r="X617" t="e">
        <f>VLOOKUP(K617,$X$1:Y$30,2,FALSE())</f>
        <v>#N/A</v>
      </c>
      <c r="AB617" s="20">
        <f>MATCH("R",$J618:$J$1000,0)</f>
        <v>22</v>
      </c>
      <c r="AC617" s="20">
        <f>ROW()</f>
        <v>617</v>
      </c>
      <c r="AD617" s="24" t="e">
        <f t="shared" ca="1" si="57"/>
        <v>#N/A</v>
      </c>
      <c r="AE617" t="str">
        <f t="shared" ca="1" si="56"/>
        <v>E</v>
      </c>
    </row>
    <row r="618" spans="1:31">
      <c r="A618"/>
      <c r="J618" s="12" t="str">
        <f>SSN_7!J3259</f>
        <v/>
      </c>
      <c r="K618" s="12" t="str">
        <f>SSN_7!K3259</f>
        <v xml:space="preserve">    </v>
      </c>
      <c r="L618" s="12" t="str">
        <f>SSN_7!L3259</f>
        <v xml:space="preserve">  37</v>
      </c>
      <c r="M618" s="12" t="str">
        <f>SSN_7!M3259</f>
        <v xml:space="preserve">  50</v>
      </c>
      <c r="N618" s="12" t="str">
        <f>SSN_7!N3259</f>
        <v xml:space="preserve">  30</v>
      </c>
      <c r="O618" s="12" t="str">
        <f>SSN_7!O3259</f>
        <v xml:space="preserve">  26</v>
      </c>
      <c r="P618" s="12" t="str">
        <f>SSN_7!P3259</f>
        <v xml:space="preserve">  23</v>
      </c>
      <c r="Q618" s="12" t="str">
        <f>SSN_7!Q3259</f>
        <v xml:space="preserve">  22</v>
      </c>
      <c r="R618" s="12" t="str">
        <f>SSN_7!R3259</f>
        <v xml:space="preserve">  49</v>
      </c>
      <c r="S618" s="12" t="str">
        <f>SSN_7!S3259</f>
        <v xml:space="preserve">  86</v>
      </c>
      <c r="T618" s="12" t="str">
        <f>SSN_7!T3259</f>
        <v xml:space="preserve">  85</v>
      </c>
      <c r="U618" s="12" t="str">
        <f>SSN_7!U3259</f>
        <v xml:space="preserve">  84</v>
      </c>
      <c r="V618" s="12" t="str">
        <f>SSN_7!V3259</f>
        <v xml:space="preserve">  83</v>
      </c>
      <c r="X618" t="e">
        <f>VLOOKUP(K618,$X$1:Y$30,2,FALSE())</f>
        <v>#N/A</v>
      </c>
      <c r="AB618" s="20">
        <f>MATCH("R",$J619:$J$1000,0)</f>
        <v>21</v>
      </c>
      <c r="AC618" s="20">
        <f>ROW()</f>
        <v>618</v>
      </c>
      <c r="AD618" s="24" t="e">
        <f t="shared" ca="1" si="57"/>
        <v>#N/A</v>
      </c>
      <c r="AE618" t="str">
        <f t="shared" ca="1" si="56"/>
        <v>E</v>
      </c>
    </row>
    <row r="619" spans="1:31">
      <c r="A619"/>
      <c r="J619" s="12" t="str">
        <f>SSN_7!J3260</f>
        <v/>
      </c>
      <c r="K619" s="12" t="str">
        <f>SSN_7!K3260</f>
        <v xml:space="preserve">    </v>
      </c>
      <c r="L619" s="12" t="str">
        <f>SSN_7!L3260</f>
        <v>0.00</v>
      </c>
      <c r="M619" s="12" t="str">
        <f>SSN_7!M3260</f>
        <v>0.00</v>
      </c>
      <c r="N619" s="12" t="str">
        <f>SSN_7!N3260</f>
        <v>0.00</v>
      </c>
      <c r="O619" s="12" t="str">
        <f>SSN_7!O3260</f>
        <v>0.01</v>
      </c>
      <c r="P619" s="12" t="str">
        <f>SSN_7!P3260</f>
        <v>0.03</v>
      </c>
      <c r="Q619" s="12" t="str">
        <f>SSN_7!Q3260</f>
        <v>0.05</v>
      </c>
      <c r="R619" s="12" t="str">
        <f>SSN_7!R3260</f>
        <v>0.02</v>
      </c>
      <c r="S619" s="12" t="str">
        <f>SSN_7!S3260</f>
        <v>0.00</v>
      </c>
      <c r="T619" s="12" t="str">
        <f>SSN_7!T3260</f>
        <v>0.00</v>
      </c>
      <c r="U619" s="12" t="str">
        <f>SSN_7!U3260</f>
        <v>0.00</v>
      </c>
      <c r="V619" s="12" t="str">
        <f>SSN_7!V3260</f>
        <v>0.00</v>
      </c>
      <c r="X619" t="e">
        <f>VLOOKUP(K619,$X$1:Y$30,2,FALSE())</f>
        <v>#N/A</v>
      </c>
      <c r="AB619" s="20">
        <f>MATCH("R",$J620:$J$1000,0)</f>
        <v>20</v>
      </c>
      <c r="AC619" s="20">
        <f>ROW()</f>
        <v>619</v>
      </c>
      <c r="AD619" s="24" t="e">
        <f t="shared" ca="1" si="57"/>
        <v>#N/A</v>
      </c>
      <c r="AE619" t="str">
        <f t="shared" ca="1" si="56"/>
        <v>E</v>
      </c>
    </row>
    <row r="620" spans="1:31">
      <c r="A620"/>
      <c r="J620" s="12" t="str">
        <f>SSN_7!J3261</f>
        <v/>
      </c>
      <c r="K620" s="12" t="str">
        <f>SSN_7!K3261</f>
        <v xml:space="preserve">    </v>
      </c>
      <c r="L620" s="12" t="str">
        <f>SSN_7!L3261</f>
        <v>0.00</v>
      </c>
      <c r="M620" s="12" t="str">
        <f>SSN_7!M3261</f>
        <v>0.00</v>
      </c>
      <c r="N620" s="12" t="str">
        <f>SSN_7!N3261</f>
        <v>0.00</v>
      </c>
      <c r="O620" s="12" t="str">
        <f>SSN_7!O3261</f>
        <v>0.00</v>
      </c>
      <c r="P620" s="12" t="str">
        <f>SSN_7!P3261</f>
        <v>0.00</v>
      </c>
      <c r="Q620" s="12" t="str">
        <f>SSN_7!Q3261</f>
        <v>0.00</v>
      </c>
      <c r="R620" s="12" t="str">
        <f>SSN_7!R3261</f>
        <v>0.00</v>
      </c>
      <c r="S620" s="12" t="str">
        <f>SSN_7!S3261</f>
        <v>0.00</v>
      </c>
      <c r="T620" s="12" t="str">
        <f>SSN_7!T3261</f>
        <v>0.00</v>
      </c>
      <c r="U620" s="12" t="str">
        <f>SSN_7!U3261</f>
        <v>0.00</v>
      </c>
      <c r="V620" s="12" t="str">
        <f>SSN_7!V3261</f>
        <v>0.00</v>
      </c>
      <c r="X620" t="e">
        <f>VLOOKUP(K620,$X$1:Y$30,2,FALSE())</f>
        <v>#N/A</v>
      </c>
      <c r="AB620" s="20">
        <f>MATCH("R",$J621:$J$1000,0)</f>
        <v>19</v>
      </c>
      <c r="AC620" s="20">
        <f>ROW()</f>
        <v>620</v>
      </c>
      <c r="AD620" s="24" t="e">
        <f t="shared" ca="1" si="57"/>
        <v>#N/A</v>
      </c>
      <c r="AE620" t="str">
        <f t="shared" ca="1" si="56"/>
        <v>E</v>
      </c>
    </row>
    <row r="621" spans="1:31">
      <c r="A621"/>
      <c r="J621" s="12" t="str">
        <f>SSN_7!J3262</f>
        <v/>
      </c>
      <c r="K621" s="12" t="str">
        <f>SSN_7!K3262</f>
        <v xml:space="preserve">    </v>
      </c>
      <c r="L621" s="12" t="str">
        <f>SSN_7!L3262</f>
        <v>0.06</v>
      </c>
      <c r="M621" s="12" t="str">
        <f>SSN_7!M3262</f>
        <v>0.00</v>
      </c>
      <c r="N621" s="12" t="str">
        <f>SSN_7!N3262</f>
        <v>0.05</v>
      </c>
      <c r="O621" s="12" t="str">
        <f>SSN_7!O3262</f>
        <v>0.08</v>
      </c>
      <c r="P621" s="12" t="str">
        <f>SSN_7!P3262</f>
        <v>0.11</v>
      </c>
      <c r="Q621" s="12" t="str">
        <f>SSN_7!Q3262</f>
        <v>0.11</v>
      </c>
      <c r="R621" s="12" t="str">
        <f>SSN_7!R3262</f>
        <v>0.06</v>
      </c>
      <c r="S621" s="12" t="str">
        <f>SSN_7!S3262</f>
        <v>0.00</v>
      </c>
      <c r="T621" s="12" t="str">
        <f>SSN_7!T3262</f>
        <v>0.00</v>
      </c>
      <c r="U621" s="12" t="str">
        <f>SSN_7!U3262</f>
        <v>0.00</v>
      </c>
      <c r="V621" s="12" t="str">
        <f>SSN_7!V3262</f>
        <v>0.00</v>
      </c>
      <c r="X621" t="e">
        <f>VLOOKUP(K621,$X$1:Y$30,2,FALSE())</f>
        <v>#N/A</v>
      </c>
      <c r="AB621" s="20">
        <f>MATCH("R",$J622:$J$1000,0)</f>
        <v>18</v>
      </c>
      <c r="AC621" s="20">
        <f>ROW()</f>
        <v>621</v>
      </c>
      <c r="AD621" s="24" t="e">
        <f t="shared" ca="1" si="57"/>
        <v>#N/A</v>
      </c>
      <c r="AE621" t="str">
        <f t="shared" ca="1" si="56"/>
        <v>E</v>
      </c>
    </row>
    <row r="622" spans="1:31">
      <c r="A622"/>
      <c r="J622" s="12" t="str">
        <f>SSN_7!J3263</f>
        <v/>
      </c>
      <c r="K622" s="12" t="str">
        <f>SSN_7!K3263</f>
        <v xml:space="preserve">    </v>
      </c>
      <c r="L622" s="12" t="str">
        <f>SSN_7!L3263</f>
        <v>15.9</v>
      </c>
      <c r="M622" s="12" t="str">
        <f>SSN_7!M3263</f>
        <v xml:space="preserve"> 7.4</v>
      </c>
      <c r="N622" s="12" t="str">
        <f>SSN_7!N3263</f>
        <v xml:space="preserve"> 8.2</v>
      </c>
      <c r="O622" s="12" t="str">
        <f>SSN_7!O3263</f>
        <v xml:space="preserve"> 7.4</v>
      </c>
      <c r="P622" s="12" t="str">
        <f>SSN_7!P3263</f>
        <v xml:space="preserve"> 7.4</v>
      </c>
      <c r="Q622" s="12" t="str">
        <f>SSN_7!Q3263</f>
        <v xml:space="preserve"> 7.9</v>
      </c>
      <c r="R622" s="12" t="str">
        <f>SSN_7!R3263</f>
        <v>23.7</v>
      </c>
      <c r="S622" s="12" t="str">
        <f>SSN_7!S3263</f>
        <v xml:space="preserve"> 7.4</v>
      </c>
      <c r="T622" s="12" t="str">
        <f>SSN_7!T3263</f>
        <v xml:space="preserve"> 7.4</v>
      </c>
      <c r="U622" s="12" t="str">
        <f>SSN_7!U3263</f>
        <v xml:space="preserve"> 7.4</v>
      </c>
      <c r="V622" s="12" t="str">
        <f>SSN_7!V3263</f>
        <v xml:space="preserve"> 7.4</v>
      </c>
      <c r="X622" t="e">
        <f>VLOOKUP(K622,$X$1:Y$30,2,FALSE())</f>
        <v>#N/A</v>
      </c>
      <c r="AB622" s="20">
        <f>MATCH("R",$J623:$J$1000,0)</f>
        <v>17</v>
      </c>
      <c r="AC622" s="20">
        <f>ROW()</f>
        <v>622</v>
      </c>
      <c r="AD622" s="24" t="e">
        <f t="shared" ca="1" si="57"/>
        <v>#N/A</v>
      </c>
      <c r="AE622" t="str">
        <f t="shared" ca="1" si="56"/>
        <v>E</v>
      </c>
    </row>
    <row r="623" spans="1:31">
      <c r="A623"/>
      <c r="J623" s="12" t="str">
        <f>SSN_7!J3264</f>
        <v/>
      </c>
      <c r="K623" s="12" t="str">
        <f>SSN_7!K3264</f>
        <v xml:space="preserve">    </v>
      </c>
      <c r="L623" s="12" t="str">
        <f>SSN_7!L3264</f>
        <v xml:space="preserve"> 7.4</v>
      </c>
      <c r="M623" s="12" t="str">
        <f>SSN_7!M3264</f>
        <v xml:space="preserve"> 4.7</v>
      </c>
      <c r="N623" s="12" t="str">
        <f>SSN_7!N3264</f>
        <v xml:space="preserve"> 5.6</v>
      </c>
      <c r="O623" s="12" t="str">
        <f>SSN_7!O3264</f>
        <v xml:space="preserve"> 4.8</v>
      </c>
      <c r="P623" s="12" t="str">
        <f>SSN_7!P3264</f>
        <v xml:space="preserve"> 4.7</v>
      </c>
      <c r="Q623" s="12" t="str">
        <f>SSN_7!Q3264</f>
        <v xml:space="preserve"> 4.8</v>
      </c>
      <c r="R623" s="12" t="str">
        <f>SSN_7!R3264</f>
        <v>13.5</v>
      </c>
      <c r="S623" s="12" t="str">
        <f>SSN_7!S3264</f>
        <v>20.5</v>
      </c>
      <c r="T623" s="12" t="str">
        <f>SSN_7!T3264</f>
        <v xml:space="preserve"> 4.7</v>
      </c>
      <c r="U623" s="12" t="str">
        <f>SSN_7!U3264</f>
        <v xml:space="preserve"> 4.7</v>
      </c>
      <c r="V623" s="12" t="str">
        <f>SSN_7!V3264</f>
        <v xml:space="preserve"> 4.7</v>
      </c>
      <c r="X623" t="e">
        <f>VLOOKUP(K623,$X$1:Y$30,2,FALSE())</f>
        <v>#N/A</v>
      </c>
      <c r="AB623" s="20">
        <f>MATCH("R",$J624:$J$1000,0)</f>
        <v>16</v>
      </c>
      <c r="AC623" s="20">
        <f>ROW()</f>
        <v>623</v>
      </c>
      <c r="AD623" s="24" t="e">
        <f t="shared" ca="1" si="57"/>
        <v>#N/A</v>
      </c>
      <c r="AE623" t="str">
        <f t="shared" ca="1" si="56"/>
        <v>E</v>
      </c>
    </row>
    <row r="624" spans="1:31">
      <c r="A624"/>
      <c r="J624" s="12" t="str">
        <f>SSN_7!J3265</f>
        <v/>
      </c>
      <c r="K624" s="12" t="str">
        <f>SSN_7!K3265</f>
        <v xml:space="preserve">    </v>
      </c>
      <c r="L624" s="12" t="str">
        <f>SSN_7!L3265</f>
        <v>18.2</v>
      </c>
      <c r="M624" s="12" t="str">
        <f>SSN_7!M3265</f>
        <v>12.2</v>
      </c>
      <c r="N624" s="12" t="str">
        <f>SSN_7!N3265</f>
        <v>12.7</v>
      </c>
      <c r="O624" s="12" t="str">
        <f>SSN_7!O3265</f>
        <v>12.1</v>
      </c>
      <c r="P624" s="12" t="str">
        <f>SSN_7!P3265</f>
        <v>12.1</v>
      </c>
      <c r="Q624" s="12" t="str">
        <f>SSN_7!Q3265</f>
        <v>12.1</v>
      </c>
      <c r="R624" s="12" t="str">
        <f>SSN_7!R3265</f>
        <v>25.3</v>
      </c>
      <c r="S624" s="12" t="str">
        <f>SSN_7!S3265</f>
        <v>11.9</v>
      </c>
      <c r="T624" s="12" t="str">
        <f>SSN_7!T3265</f>
        <v>12.1</v>
      </c>
      <c r="U624" s="12" t="str">
        <f>SSN_7!U3265</f>
        <v>12.1</v>
      </c>
      <c r="V624" s="12" t="str">
        <f>SSN_7!V3265</f>
        <v>12.1</v>
      </c>
      <c r="X624" t="e">
        <f>VLOOKUP(K624,$X$1:Y$30,2,FALSE())</f>
        <v>#N/A</v>
      </c>
      <c r="AB624" s="20">
        <f>MATCH("R",$J625:$J$1000,0)</f>
        <v>15</v>
      </c>
      <c r="AC624" s="20">
        <f>ROW()</f>
        <v>624</v>
      </c>
      <c r="AD624" s="24" t="e">
        <f t="shared" ca="1" si="57"/>
        <v>#N/A</v>
      </c>
      <c r="AE624" t="str">
        <f t="shared" ca="1" si="56"/>
        <v>E</v>
      </c>
    </row>
    <row r="625" spans="1:31">
      <c r="A625"/>
      <c r="J625" s="12" t="str">
        <f>SSN_7!J3266</f>
        <v/>
      </c>
      <c r="K625" s="12" t="str">
        <f>SSN_7!K3266</f>
        <v xml:space="preserve">    </v>
      </c>
      <c r="L625" s="12" t="str">
        <f>SSN_7!L3266</f>
        <v xml:space="preserve"> 8.9</v>
      </c>
      <c r="M625" s="12" t="str">
        <f>SSN_7!M3266</f>
        <v xml:space="preserve"> 7.6</v>
      </c>
      <c r="N625" s="12" t="str">
        <f>SSN_7!N3266</f>
        <v xml:space="preserve"> 8.2</v>
      </c>
      <c r="O625" s="12" t="str">
        <f>SSN_7!O3266</f>
        <v xml:space="preserve"> 7.6</v>
      </c>
      <c r="P625" s="12" t="str">
        <f>SSN_7!P3266</f>
        <v xml:space="preserve"> 7.4</v>
      </c>
      <c r="Q625" s="12" t="str">
        <f>SSN_7!Q3266</f>
        <v xml:space="preserve"> 7.1</v>
      </c>
      <c r="R625" s="12" t="str">
        <f>SSN_7!R3266</f>
        <v>14.4</v>
      </c>
      <c r="S625" s="12" t="str">
        <f>SSN_7!S3266</f>
        <v>21.1</v>
      </c>
      <c r="T625" s="12" t="str">
        <f>SSN_7!T3266</f>
        <v xml:space="preserve"> 7.4</v>
      </c>
      <c r="U625" s="12" t="str">
        <f>SSN_7!U3266</f>
        <v xml:space="preserve"> 7.6</v>
      </c>
      <c r="V625" s="12" t="str">
        <f>SSN_7!V3266</f>
        <v xml:space="preserve"> 7.6</v>
      </c>
      <c r="X625" t="e">
        <f>VLOOKUP(K625,$X$1:Y$30,2,FALSE())</f>
        <v>#N/A</v>
      </c>
      <c r="AB625" s="20">
        <f>MATCH("R",$J626:$J$1000,0)</f>
        <v>14</v>
      </c>
      <c r="AC625" s="20">
        <f>ROW()</f>
        <v>625</v>
      </c>
      <c r="AD625" s="24" t="e">
        <f t="shared" ca="1" si="57"/>
        <v>#N/A</v>
      </c>
      <c r="AE625" t="str">
        <f t="shared" ca="1" si="56"/>
        <v>E</v>
      </c>
    </row>
    <row r="626" spans="1:31">
      <c r="A626"/>
      <c r="J626" s="12" t="str">
        <f>SSN_7!J3267</f>
        <v/>
      </c>
      <c r="K626" s="12" t="str">
        <f>SSN_7!K3267</f>
        <v xml:space="preserve">    </v>
      </c>
      <c r="L626" s="12" t="str">
        <f>SSN_7!L3267</f>
        <v xml:space="preserve"> 3.1</v>
      </c>
      <c r="M626" s="12" t="str">
        <f>SSN_7!M3267</f>
        <v xml:space="preserve"> 0.4</v>
      </c>
      <c r="N626" s="12" t="str">
        <f>SSN_7!N3267</f>
        <v xml:space="preserve"> 3.7</v>
      </c>
      <c r="O626" s="12" t="str">
        <f>SSN_7!O3267</f>
        <v xml:space="preserve"> 3.4</v>
      </c>
      <c r="P626" s="12" t="str">
        <f>SSN_7!P3267</f>
        <v xml:space="preserve"> 3.2</v>
      </c>
      <c r="Q626" s="12" t="str">
        <f>SSN_7!Q3267</f>
        <v xml:space="preserve"> 3.1</v>
      </c>
      <c r="R626" s="12" t="str">
        <f>SSN_7!R3267</f>
        <v xml:space="preserve"> 3.0</v>
      </c>
      <c r="S626" s="12" t="str">
        <f>SSN_7!S3267</f>
        <v xml:space="preserve"> 2.9</v>
      </c>
      <c r="T626" s="12" t="str">
        <f>SSN_7!T3267</f>
        <v xml:space="preserve"> 2.9</v>
      </c>
      <c r="U626" s="12" t="str">
        <f>SSN_7!U3267</f>
        <v xml:space="preserve"> 2.8</v>
      </c>
      <c r="V626" s="12" t="str">
        <f>SSN_7!V3267</f>
        <v xml:space="preserve"> 2.8</v>
      </c>
      <c r="X626" t="e">
        <f>VLOOKUP(K626,$X$1:Y$30,2,FALSE())</f>
        <v>#N/A</v>
      </c>
      <c r="AB626" s="20">
        <f>MATCH("R",$J627:$J$1000,0)</f>
        <v>13</v>
      </c>
      <c r="AC626" s="20">
        <f>ROW()</f>
        <v>626</v>
      </c>
      <c r="AD626" s="24" t="e">
        <f t="shared" ca="1" si="57"/>
        <v>#N/A</v>
      </c>
      <c r="AE626" t="str">
        <f t="shared" ca="1" si="56"/>
        <v>E</v>
      </c>
    </row>
    <row r="627" spans="1:31">
      <c r="A627"/>
      <c r="J627" s="12" t="str">
        <f>SSN_7!J3268</f>
        <v/>
      </c>
      <c r="K627" s="12" t="str">
        <f>SSN_7!K3268</f>
        <v xml:space="preserve">    </v>
      </c>
      <c r="L627" s="12" t="str">
        <f>SSN_7!L3268</f>
        <v xml:space="preserve"> 3.1</v>
      </c>
      <c r="M627" s="12" t="str">
        <f>SSN_7!M3268</f>
        <v xml:space="preserve"> 0.4</v>
      </c>
      <c r="N627" s="12" t="str">
        <f>SSN_7!N3268</f>
        <v xml:space="preserve"> 3.8</v>
      </c>
      <c r="O627" s="12" t="str">
        <f>SSN_7!O3268</f>
        <v xml:space="preserve"> 3.4</v>
      </c>
      <c r="P627" s="12" t="str">
        <f>SSN_7!P3268</f>
        <v xml:space="preserve"> 3.2</v>
      </c>
      <c r="Q627" s="12" t="str">
        <f>SSN_7!Q3268</f>
        <v xml:space="preserve"> 3.1</v>
      </c>
      <c r="R627" s="12" t="str">
        <f>SSN_7!R3268</f>
        <v xml:space="preserve"> 3.0</v>
      </c>
      <c r="S627" s="12" t="str">
        <f>SSN_7!S3268</f>
        <v xml:space="preserve"> 2.9</v>
      </c>
      <c r="T627" s="12" t="str">
        <f>SSN_7!T3268</f>
        <v xml:space="preserve"> 2.9</v>
      </c>
      <c r="U627" s="12" t="str">
        <f>SSN_7!U3268</f>
        <v xml:space="preserve"> 2.8</v>
      </c>
      <c r="V627" s="12" t="str">
        <f>SSN_7!V3268</f>
        <v xml:space="preserve"> 2.8</v>
      </c>
      <c r="X627" t="e">
        <f>VLOOKUP(K627,$X$1:Y$30,2,FALSE())</f>
        <v>#N/A</v>
      </c>
      <c r="AB627" s="20">
        <f>MATCH("R",$J628:$J$1000,0)</f>
        <v>12</v>
      </c>
      <c r="AC627" s="20">
        <f>ROW()</f>
        <v>627</v>
      </c>
      <c r="AD627" s="24" t="e">
        <f t="shared" ca="1" si="57"/>
        <v>#N/A</v>
      </c>
      <c r="AE627" t="str">
        <f t="shared" ca="1" si="56"/>
        <v>E</v>
      </c>
    </row>
    <row r="628" spans="1:31">
      <c r="A628"/>
      <c r="J628" s="12" t="str">
        <f>SSN_7!J3269</f>
        <v/>
      </c>
      <c r="K628" s="12" t="str">
        <f>SSN_7!K3269</f>
        <v xml:space="preserve">    </v>
      </c>
      <c r="L628" s="12" t="str">
        <f>SSN_7!L3269</f>
        <v xml:space="preserve">  36</v>
      </c>
      <c r="M628" s="12" t="str">
        <f>SSN_7!M3269</f>
        <v xml:space="preserve">  23</v>
      </c>
      <c r="N628" s="12" t="str">
        <f>SSN_7!N3269</f>
        <v xml:space="preserve">  43</v>
      </c>
      <c r="O628" s="12" t="str">
        <f>SSN_7!O3269</f>
        <v xml:space="preserve">  47</v>
      </c>
      <c r="P628" s="12" t="str">
        <f>SSN_7!P3269</f>
        <v xml:space="preserve">  50</v>
      </c>
      <c r="Q628" s="12" t="str">
        <f>SSN_7!Q3269</f>
        <v xml:space="preserve">  51</v>
      </c>
      <c r="R628" s="12" t="str">
        <f>SSN_7!R3269</f>
        <v xml:space="preserve">  24</v>
      </c>
      <c r="S628" s="12" t="str">
        <f>SSN_7!S3269</f>
        <v xml:space="preserve"> -13</v>
      </c>
      <c r="T628" s="12" t="str">
        <f>SSN_7!T3269</f>
        <v xml:space="preserve"> -12</v>
      </c>
      <c r="U628" s="12" t="str">
        <f>SSN_7!U3269</f>
        <v xml:space="preserve"> -11</v>
      </c>
      <c r="V628" s="12" t="str">
        <f>SSN_7!V3269</f>
        <v xml:space="preserve"> -10</v>
      </c>
      <c r="X628" t="e">
        <f>VLOOKUP(K628,$X$1:Y$30,2,FALSE())</f>
        <v>#N/A</v>
      </c>
      <c r="AB628" s="20">
        <f>MATCH("R",$J629:$J$1000,0)</f>
        <v>11</v>
      </c>
      <c r="AC628" s="20">
        <f>ROW()</f>
        <v>628</v>
      </c>
      <c r="AD628" s="24" t="e">
        <f t="shared" ca="1" si="57"/>
        <v>#N/A</v>
      </c>
      <c r="AE628" t="str">
        <f t="shared" ca="1" si="56"/>
        <v>E</v>
      </c>
    </row>
    <row r="629" spans="1:31">
      <c r="A629"/>
      <c r="J629" s="12" t="str">
        <f>SSN_7!J3270</f>
        <v/>
      </c>
      <c r="K629" s="12" t="str">
        <f>SSN_7!K3270</f>
        <v xml:space="preserve">    </v>
      </c>
      <c r="L629" s="12" t="str">
        <f>SSN_7!L3270</f>
        <v xml:space="preserve">RSI </v>
      </c>
      <c r="M629" s="12" t="str">
        <f>SSN_7!M3270</f>
        <v>oeff</v>
      </c>
      <c r="N629" s="12" t="str">
        <f>SSN_7!N3270</f>
        <v>Dail</v>
      </c>
      <c r="O629" s="12" t="str">
        <f>SSN_7!O3270</f>
        <v xml:space="preserve">)   </v>
      </c>
      <c r="P629" s="12" t="str">
        <f>SSN_7!P3270</f>
        <v xml:space="preserve">    </v>
      </c>
      <c r="Q629" s="12" t="str">
        <f>SSN_7!Q3270</f>
        <v>METH</v>
      </c>
      <c r="R629" s="12" t="str">
        <f>SSN_7!R3270</f>
        <v>D 30</v>
      </c>
      <c r="S629" s="12" t="str">
        <f>SSN_7!S3270</f>
        <v xml:space="preserve">  VO</v>
      </c>
      <c r="T629" s="12" t="str">
        <f>SSN_7!T3270</f>
        <v xml:space="preserve">CAP </v>
      </c>
      <c r="U629" s="12" t="str">
        <f>SSN_7!U3270</f>
        <v>6.12</v>
      </c>
      <c r="V629" s="12" t="str">
        <f>SSN_7!V3270</f>
        <v xml:space="preserve">7W  </v>
      </c>
      <c r="X629" t="e">
        <f>VLOOKUP(K629,$X$1:Y$30,2,FALSE())</f>
        <v>#N/A</v>
      </c>
      <c r="AB629" s="20">
        <f>MATCH("R",$J630:$J$1000,0)</f>
        <v>10</v>
      </c>
      <c r="AC629" s="20">
        <f>ROW()</f>
        <v>629</v>
      </c>
      <c r="AD629" s="24" t="e">
        <f t="shared" ca="1" si="57"/>
        <v>#N/A</v>
      </c>
      <c r="AE629" t="str">
        <f t="shared" ca="1" si="56"/>
        <v>E</v>
      </c>
    </row>
    <row r="630" spans="1:31">
      <c r="A630"/>
      <c r="J630" s="12" t="str">
        <f>SSN_7!J3271</f>
        <v/>
      </c>
      <c r="K630" s="12" t="str">
        <f>SSN_7!K3271</f>
        <v/>
      </c>
      <c r="L630" s="12" t="str">
        <f>SSN_7!L3271</f>
        <v/>
      </c>
      <c r="M630" s="12" t="str">
        <f>SSN_7!M3271</f>
        <v/>
      </c>
      <c r="N630" s="12" t="str">
        <f>SSN_7!N3271</f>
        <v/>
      </c>
      <c r="O630" s="12" t="str">
        <f>SSN_7!O3271</f>
        <v/>
      </c>
      <c r="P630" s="12" t="str">
        <f>SSN_7!P3271</f>
        <v/>
      </c>
      <c r="Q630" s="12" t="str">
        <f>SSN_7!Q3271</f>
        <v/>
      </c>
      <c r="R630" s="12" t="str">
        <f>SSN_7!R3271</f>
        <v/>
      </c>
      <c r="S630" s="12" t="str">
        <f>SSN_7!S3271</f>
        <v/>
      </c>
      <c r="T630" s="12" t="str">
        <f>SSN_7!T3271</f>
        <v/>
      </c>
      <c r="U630" s="12" t="str">
        <f>SSN_7!U3271</f>
        <v/>
      </c>
      <c r="V630" s="12" t="str">
        <f>SSN_7!V3271</f>
        <v/>
      </c>
      <c r="X630" t="e">
        <f>VLOOKUP(K630,$X$1:Y$30,2,FALSE())</f>
        <v>#N/A</v>
      </c>
      <c r="AB630" s="20">
        <f>MATCH("R",$J631:$J$1000,0)</f>
        <v>9</v>
      </c>
      <c r="AC630" s="20">
        <f>ROW()</f>
        <v>630</v>
      </c>
      <c r="AD630" s="24" t="e">
        <f t="shared" ca="1" si="57"/>
        <v>#N/A</v>
      </c>
      <c r="AE630" t="str">
        <f t="shared" ca="1" si="56"/>
        <v>E</v>
      </c>
    </row>
    <row r="631" spans="1:31">
      <c r="A631"/>
      <c r="J631" s="12" t="str">
        <f>SSN_7!J3272</f>
        <v/>
      </c>
      <c r="K631" s="12" t="str">
        <f>SSN_7!K3272</f>
        <v>Jan,</v>
      </c>
      <c r="L631" s="12" t="str">
        <f>SSN_7!L3272</f>
        <v>1 20</v>
      </c>
      <c r="M631" s="12" t="str">
        <f>SSN_7!M3272</f>
        <v xml:space="preserve">6   </v>
      </c>
      <c r="N631" s="12" t="str">
        <f>SSN_7!N3272</f>
        <v xml:space="preserve">    </v>
      </c>
      <c r="O631" s="12" t="str">
        <f>SSN_7!O3272</f>
        <v xml:space="preserve"> SSN</v>
      </c>
      <c r="P631" s="12" t="str">
        <f>SSN_7!P3272</f>
        <v>= 15</v>
      </c>
      <c r="Q631" s="12" t="str">
        <f>SSN_7!Q3272</f>
        <v xml:space="preserve">.   </v>
      </c>
      <c r="R631" s="12" t="str">
        <f>SSN_7!R3272</f>
        <v xml:space="preserve">    </v>
      </c>
      <c r="S631" s="12" t="str">
        <f>SSN_7!S3272</f>
        <v xml:space="preserve">    </v>
      </c>
      <c r="T631" s="12" t="str">
        <f>SSN_7!T3272</f>
        <v xml:space="preserve">  Mi</v>
      </c>
      <c r="U631" s="12" t="str">
        <f>SSN_7!U3272</f>
        <v>imum</v>
      </c>
      <c r="V631" s="12" t="str">
        <f>SSN_7!V3272</f>
        <v>Angl</v>
      </c>
      <c r="X631" t="e">
        <f>VLOOKUP(K631,$X$1:Y$30,2,FALSE())</f>
        <v>#N/A</v>
      </c>
      <c r="AB631" s="20">
        <f>MATCH("R",$J632:$J$1000,0)</f>
        <v>8</v>
      </c>
      <c r="AC631" s="20">
        <f>ROW()</f>
        <v>631</v>
      </c>
      <c r="AD631" s="24" t="e">
        <f t="shared" ca="1" si="57"/>
        <v>#N/A</v>
      </c>
      <c r="AE631" t="str">
        <f t="shared" ca="1" si="56"/>
        <v>E</v>
      </c>
    </row>
    <row r="632" spans="1:31">
      <c r="A632"/>
      <c r="J632" s="12" t="str">
        <f>SSN_7!J3273</f>
        <v/>
      </c>
      <c r="K632" s="12" t="str">
        <f>SSN_7!K3273</f>
        <v>HOME</v>
      </c>
      <c r="L632" s="12" t="str">
        <f>SSN_7!L3273</f>
        <v xml:space="preserve">    </v>
      </c>
      <c r="M632" s="12" t="str">
        <f>SSN_7!M3273</f>
        <v xml:space="preserve">    </v>
      </c>
      <c r="N632" s="12" t="str">
        <f>SSN_7!N3273</f>
        <v xml:space="preserve">    </v>
      </c>
      <c r="O632" s="12" t="str">
        <f>SSN_7!O3273</f>
        <v>AUST</v>
      </c>
      <c r="P632" s="12" t="str">
        <f>SSN_7!P3273</f>
        <v xml:space="preserve">N   </v>
      </c>
      <c r="Q632" s="12" t="str">
        <f>SSN_7!Q3273</f>
        <v xml:space="preserve">    </v>
      </c>
      <c r="R632" s="12" t="str">
        <f>SSN_7!R3273</f>
        <v xml:space="preserve">    </v>
      </c>
      <c r="S632" s="12" t="str">
        <f>SSN_7!S3273</f>
        <v xml:space="preserve">  AZ</v>
      </c>
      <c r="T632" s="12" t="str">
        <f>SSN_7!T3273</f>
        <v>MUTH</v>
      </c>
      <c r="U632" s="12" t="str">
        <f>SSN_7!U3273</f>
        <v xml:space="preserve">    </v>
      </c>
      <c r="V632" s="12" t="str">
        <f>SSN_7!V3273</f>
        <v xml:space="preserve">    </v>
      </c>
      <c r="X632" t="e">
        <f>VLOOKUP(K632,$X$1:Y$30,2,FALSE())</f>
        <v>#N/A</v>
      </c>
      <c r="AB632" s="20">
        <f>MATCH("R",$J633:$J$1000,0)</f>
        <v>7</v>
      </c>
      <c r="AC632" s="20">
        <f>ROW()</f>
        <v>632</v>
      </c>
      <c r="AD632" s="24" t="e">
        <f t="shared" ca="1" si="57"/>
        <v>#N/A</v>
      </c>
      <c r="AE632" t="str">
        <f t="shared" ca="1" si="56"/>
        <v>E</v>
      </c>
    </row>
    <row r="633" spans="1:31">
      <c r="A633"/>
      <c r="J633" s="12" t="str">
        <f>SSN_7!J3274</f>
        <v/>
      </c>
      <c r="K633" s="12" t="str">
        <f>SSN_7!K3274</f>
        <v>32.9</v>
      </c>
      <c r="L633" s="12" t="str">
        <f>SSN_7!L3274</f>
        <v xml:space="preserve"> N  </v>
      </c>
      <c r="M633" s="12" t="str">
        <f>SSN_7!M3274</f>
        <v>96.6</v>
      </c>
      <c r="N633" s="12" t="str">
        <f>SSN_7!N3274</f>
        <v xml:space="preserve"> W -</v>
      </c>
      <c r="O633" s="12" t="str">
        <f>SSN_7!O3274</f>
        <v>30.2</v>
      </c>
      <c r="P633" s="12" t="str">
        <f>SSN_7!P3274</f>
        <v xml:space="preserve"> N  </v>
      </c>
      <c r="Q633" s="12" t="str">
        <f>SSN_7!Q3274</f>
        <v>97.7</v>
      </c>
      <c r="R633" s="12" t="str">
        <f>SSN_7!R3274</f>
        <v xml:space="preserve"> W  </v>
      </c>
      <c r="S633" s="12" t="str">
        <f>SSN_7!S3274</f>
        <v xml:space="preserve"> 199</v>
      </c>
      <c r="T633" s="12" t="str">
        <f>SSN_7!T3274</f>
        <v xml:space="preserve">97  </v>
      </c>
      <c r="U633" s="12" t="str">
        <f>SSN_7!U3274</f>
        <v>19.3</v>
      </c>
      <c r="V633" s="12" t="str">
        <f>SSN_7!V3274</f>
        <v xml:space="preserve">    </v>
      </c>
      <c r="X633" t="e">
        <f>VLOOKUP(K633,$X$1:Y$30,2,FALSE())</f>
        <v>#N/A</v>
      </c>
      <c r="AB633" s="20">
        <f>MATCH("R",$J634:$J$1000,0)</f>
        <v>6</v>
      </c>
      <c r="AC633" s="20">
        <f>ROW()</f>
        <v>633</v>
      </c>
      <c r="AD633" s="24" t="e">
        <f t="shared" ca="1" si="57"/>
        <v>#N/A</v>
      </c>
      <c r="AE633" t="str">
        <f t="shared" ca="1" si="56"/>
        <v>E</v>
      </c>
    </row>
    <row r="634" spans="1:31">
      <c r="A634"/>
      <c r="J634" s="12" t="str">
        <f>SSN_7!J3275</f>
        <v/>
      </c>
      <c r="K634" s="12" t="str">
        <f>SSN_7!K3275</f>
        <v>XMTR</v>
      </c>
      <c r="L634" s="12" t="str">
        <f>SSN_7!L3275</f>
        <v xml:space="preserve"> 2-3</v>
      </c>
      <c r="M634" s="12" t="str">
        <f>SSN_7!M3275</f>
        <v xml:space="preserve"> ION</v>
      </c>
      <c r="N634" s="12" t="str">
        <f>SSN_7!N3275</f>
        <v>AP #</v>
      </c>
      <c r="O634" s="12" t="str">
        <f>SSN_7!O3275</f>
        <v>3[sa</v>
      </c>
      <c r="P634" s="12" t="str">
        <f>SSN_7!P3275</f>
        <v>ples</v>
      </c>
      <c r="Q634" s="12" t="str">
        <f>SSN_7!Q3275</f>
        <v>SAMP</v>
      </c>
      <c r="R634" s="12" t="str">
        <f>SSN_7!R3275</f>
        <v>E.23</v>
      </c>
      <c r="S634" s="12" t="str">
        <f>SSN_7!S3275</f>
        <v xml:space="preserve">   ]</v>
      </c>
      <c r="T634" s="12" t="str">
        <f>SSN_7!T3275</f>
        <v xml:space="preserve">Az= </v>
      </c>
      <c r="U634" s="12" t="str">
        <f>SSN_7!U3275</f>
        <v xml:space="preserve">0.0 </v>
      </c>
      <c r="V634" s="12" t="str">
        <f>SSN_7!V3275</f>
        <v>FFaz</v>
      </c>
      <c r="X634" t="e">
        <f>VLOOKUP(K634,$X$1:Y$30,2,FALSE())</f>
        <v>#N/A</v>
      </c>
      <c r="AB634" s="20">
        <f>MATCH("R",$J635:$J$1000,0)</f>
        <v>5</v>
      </c>
      <c r="AC634" s="20">
        <f>ROW()</f>
        <v>634</v>
      </c>
      <c r="AD634" s="24" t="e">
        <f t="shared" ca="1" si="57"/>
        <v>#N/A</v>
      </c>
      <c r="AE634" t="str">
        <f t="shared" ca="1" si="56"/>
        <v>E</v>
      </c>
    </row>
    <row r="635" spans="1:31">
      <c r="A635"/>
      <c r="J635" s="12" t="str">
        <f>SSN_7!J3276</f>
        <v/>
      </c>
      <c r="K635" s="12" t="str">
        <f>SSN_7!K3276</f>
        <v>RCVR</v>
      </c>
      <c r="L635" s="12" t="str">
        <f>SSN_7!L3276</f>
        <v xml:space="preserve"> 2-3</v>
      </c>
      <c r="M635" s="12" t="str">
        <f>SSN_7!M3276</f>
        <v xml:space="preserve"> ION</v>
      </c>
      <c r="N635" s="12" t="str">
        <f>SSN_7!N3276</f>
        <v>AP #</v>
      </c>
      <c r="O635" s="12" t="str">
        <f>SSN_7!O3276</f>
        <v>3[sa</v>
      </c>
      <c r="P635" s="12" t="str">
        <f>SSN_7!P3276</f>
        <v>ples</v>
      </c>
      <c r="Q635" s="12" t="str">
        <f>SSN_7!Q3276</f>
        <v>SAMP</v>
      </c>
      <c r="R635" s="12" t="str">
        <f>SSN_7!R3276</f>
        <v>E.23</v>
      </c>
      <c r="S635" s="12" t="str">
        <f>SSN_7!S3276</f>
        <v xml:space="preserve">   ]</v>
      </c>
      <c r="T635" s="12" t="str">
        <f>SSN_7!T3276</f>
        <v xml:space="preserve">Az= </v>
      </c>
      <c r="U635" s="12" t="str">
        <f>SSN_7!U3276</f>
        <v xml:space="preserve">0.0 </v>
      </c>
      <c r="V635" s="12" t="str">
        <f>SSN_7!V3276</f>
        <v>FFaz</v>
      </c>
      <c r="X635" t="e">
        <f>VLOOKUP(K635,$X$1:Y$30,2,FALSE())</f>
        <v>#N/A</v>
      </c>
      <c r="AB635" s="20">
        <f>MATCH("R",$J636:$J$1000,0)</f>
        <v>4</v>
      </c>
      <c r="AC635" s="20">
        <f>ROW()</f>
        <v>635</v>
      </c>
      <c r="AD635" s="24" t="e">
        <f t="shared" ca="1" si="57"/>
        <v>#N/A</v>
      </c>
      <c r="AE635" t="str">
        <f t="shared" ca="1" si="56"/>
        <v>E</v>
      </c>
    </row>
    <row r="636" spans="1:31">
      <c r="A636"/>
      <c r="J636" s="12" t="str">
        <f>SSN_7!J3277</f>
        <v/>
      </c>
      <c r="K636" s="12" t="str">
        <f>SSN_7!K3277</f>
        <v>3 MH</v>
      </c>
      <c r="L636" s="12" t="str">
        <f>SSN_7!L3277</f>
        <v xml:space="preserve"> NOI</v>
      </c>
      <c r="M636" s="12" t="str">
        <f>SSN_7!M3277</f>
        <v xml:space="preserve">E = </v>
      </c>
      <c r="N636" s="12" t="str">
        <f>SSN_7!N3277</f>
        <v>145.</v>
      </c>
      <c r="O636" s="12" t="str">
        <f>SSN_7!O3277</f>
        <v xml:space="preserve"> dBW</v>
      </c>
      <c r="P636" s="12" t="str">
        <f>SSN_7!P3277</f>
        <v xml:space="preserve">    </v>
      </c>
      <c r="Q636" s="12" t="str">
        <f>SSN_7!Q3277</f>
        <v xml:space="preserve">EQ. </v>
      </c>
      <c r="R636" s="12" t="str">
        <f>SSN_7!R3277</f>
        <v>EL =</v>
      </c>
      <c r="S636" s="12" t="str">
        <f>SSN_7!S3277</f>
        <v xml:space="preserve">90% </v>
      </c>
      <c r="T636" s="12" t="str">
        <f>SSN_7!T3277</f>
        <v xml:space="preserve">  RE</v>
      </c>
      <c r="U636" s="12" t="str">
        <f>SSN_7!U3277</f>
        <v>. SN</v>
      </c>
      <c r="V636" s="12" t="str">
        <f>SSN_7!V3277</f>
        <v xml:space="preserve"> = 7</v>
      </c>
      <c r="X636" t="e">
        <f>VLOOKUP(K636,$X$1:Y$30,2,FALSE())</f>
        <v>#N/A</v>
      </c>
      <c r="AB636" s="20">
        <f>MATCH("R",$J637:$J$1000,0)</f>
        <v>3</v>
      </c>
      <c r="AC636" s="20">
        <f>ROW()</f>
        <v>636</v>
      </c>
      <c r="AD636" s="24" t="e">
        <f t="shared" ca="1" si="57"/>
        <v>#N/A</v>
      </c>
      <c r="AE636" t="str">
        <f t="shared" ca="1" si="56"/>
        <v>E</v>
      </c>
    </row>
    <row r="637" spans="1:31">
      <c r="A637"/>
      <c r="J637" s="12" t="str">
        <f>SSN_7!J3278</f>
        <v/>
      </c>
      <c r="K637" s="12" t="str">
        <f>SSN_7!K3278</f>
        <v>MULT</v>
      </c>
      <c r="L637" s="12" t="str">
        <f>SSN_7!L3278</f>
        <v>PATH</v>
      </c>
      <c r="M637" s="12" t="str">
        <f>SSN_7!M3278</f>
        <v>POWE</v>
      </c>
      <c r="N637" s="12" t="str">
        <f>SSN_7!N3278</f>
        <v xml:space="preserve"> TOL</v>
      </c>
      <c r="O637" s="12" t="str">
        <f>SSN_7!O3278</f>
        <v>RANC</v>
      </c>
      <c r="P637" s="12" t="str">
        <f>SSN_7!P3278</f>
        <v xml:space="preserve"> =  </v>
      </c>
      <c r="Q637" s="12" t="str">
        <f>SSN_7!Q3278</f>
        <v>.0 d</v>
      </c>
      <c r="R637" s="12" t="str">
        <f>SSN_7!R3278</f>
        <v xml:space="preserve">   M</v>
      </c>
      <c r="S637" s="12" t="str">
        <f>SSN_7!S3278</f>
        <v>LTIP</v>
      </c>
      <c r="T637" s="12" t="str">
        <f>SSN_7!T3278</f>
        <v>TH D</v>
      </c>
      <c r="U637" s="12" t="str">
        <f>SSN_7!U3278</f>
        <v xml:space="preserve">LAY </v>
      </c>
      <c r="V637" s="12" t="str">
        <f>SSN_7!V3278</f>
        <v>OLER</v>
      </c>
      <c r="X637" t="e">
        <f>VLOOKUP(K637,$X$1:Y$30,2,FALSE())</f>
        <v>#N/A</v>
      </c>
      <c r="AB637" s="20">
        <f>MATCH("R",$J638:$J$1000,0)</f>
        <v>2</v>
      </c>
      <c r="AC637" s="20">
        <f>ROW()</f>
        <v>637</v>
      </c>
      <c r="AD637" s="24" t="e">
        <f t="shared" ca="1" si="57"/>
        <v>#N/A</v>
      </c>
      <c r="AE637" t="str">
        <f t="shared" ca="1" si="56"/>
        <v>E</v>
      </c>
    </row>
    <row r="638" spans="1:31">
      <c r="A638"/>
      <c r="J638" s="12" t="str">
        <f>SSN_7!J3279</f>
        <v/>
      </c>
      <c r="K638" s="12" t="str">
        <f>SSN_7!K3279</f>
        <v/>
      </c>
      <c r="L638" s="12" t="str">
        <f>SSN_7!L3279</f>
        <v/>
      </c>
      <c r="M638" s="12" t="str">
        <f>SSN_7!M3279</f>
        <v/>
      </c>
      <c r="N638" s="12" t="str">
        <f>SSN_7!N3279</f>
        <v/>
      </c>
      <c r="O638" s="12" t="str">
        <f>SSN_7!O3279</f>
        <v/>
      </c>
      <c r="P638" s="12" t="str">
        <f>SSN_7!P3279</f>
        <v/>
      </c>
      <c r="Q638" s="12" t="str">
        <f>SSN_7!Q3279</f>
        <v/>
      </c>
      <c r="R638" s="12" t="str">
        <f>SSN_7!R3279</f>
        <v/>
      </c>
      <c r="S638" s="12" t="str">
        <f>SSN_7!S3279</f>
        <v/>
      </c>
      <c r="T638" s="12" t="str">
        <f>SSN_7!T3279</f>
        <v/>
      </c>
      <c r="U638" s="12" t="str">
        <f>SSN_7!U3279</f>
        <v/>
      </c>
      <c r="V638" s="12" t="str">
        <f>SSN_7!V3279</f>
        <v/>
      </c>
      <c r="X638" t="e">
        <f>VLOOKUP(K638,$X$1:Y$30,2,FALSE())</f>
        <v>#N/A</v>
      </c>
      <c r="AB638" s="20">
        <f>MATCH("R",$J639:$J$1000,0)</f>
        <v>1</v>
      </c>
      <c r="AC638" s="20">
        <f>ROW()</f>
        <v>638</v>
      </c>
      <c r="AD638" s="24" t="e">
        <f t="shared" ca="1" si="57"/>
        <v>#N/A</v>
      </c>
      <c r="AE638" t="str">
        <f t="shared" ca="1" si="56"/>
        <v>E</v>
      </c>
    </row>
    <row r="639" spans="1:31">
      <c r="A639"/>
      <c r="J639" s="12" t="str">
        <f>SSN_7!J3280</f>
        <v>R</v>
      </c>
      <c r="K639" s="12" t="str">
        <f>SSN_7!K3280</f>
        <v>23.0</v>
      </c>
      <c r="L639" s="12" t="str">
        <f>SSN_7!L3280</f>
        <v>11.9</v>
      </c>
      <c r="M639" s="12" t="str">
        <f>SSN_7!M3280</f>
        <v xml:space="preserve"> 2.0</v>
      </c>
      <c r="N639" s="12" t="str">
        <f>SSN_7!N3280</f>
        <v xml:space="preserve"> 4.0</v>
      </c>
      <c r="O639" s="12" t="str">
        <f>SSN_7!O3280</f>
        <v xml:space="preserve"> 5.4</v>
      </c>
      <c r="P639" s="12" t="str">
        <f>SSN_7!P3280</f>
        <v xml:space="preserve"> 7.3</v>
      </c>
      <c r="Q639" s="12" t="str">
        <f>SSN_7!Q3280</f>
        <v>10.2</v>
      </c>
      <c r="R639" s="12" t="str">
        <f>SSN_7!R3280</f>
        <v>14.4</v>
      </c>
      <c r="S639" s="12" t="str">
        <f>SSN_7!S3280</f>
        <v>18.2</v>
      </c>
      <c r="T639" s="12" t="str">
        <f>SSN_7!T3280</f>
        <v>21.5</v>
      </c>
      <c r="U639" s="12" t="str">
        <f>SSN_7!U3280</f>
        <v>25.0</v>
      </c>
      <c r="V639" s="12" t="str">
        <f>SSN_7!V3280</f>
        <v>29.0</v>
      </c>
      <c r="X639" t="str">
        <f>VLOOKUP(K639,$X$1:Y$30,2,FALSE())</f>
        <v>2300</v>
      </c>
      <c r="AB639" s="20">
        <f>MATCH("R",$J640:$J$1000,0)</f>
        <v>23</v>
      </c>
      <c r="AC639" s="20">
        <f>ROW()</f>
        <v>639</v>
      </c>
      <c r="AD639" s="24" t="e">
        <f t="shared" ca="1" si="57"/>
        <v>#N/A</v>
      </c>
      <c r="AE639" t="str">
        <f t="shared" ca="1" si="56"/>
        <v>E</v>
      </c>
    </row>
    <row r="640" spans="1:31">
      <c r="A640"/>
      <c r="J640" s="12" t="str">
        <f>SSN_7!J3281</f>
        <v/>
      </c>
      <c r="K640" s="12" t="str">
        <f>SSN_7!K3281</f>
        <v xml:space="preserve">    </v>
      </c>
      <c r="L640" s="12" t="str">
        <f>SSN_7!L3281</f>
        <v xml:space="preserve"> 1F2</v>
      </c>
      <c r="M640" s="12" t="str">
        <f>SSN_7!M3281</f>
        <v xml:space="preserve"> 1 E</v>
      </c>
      <c r="N640" s="12" t="str">
        <f>SSN_7!N3281</f>
        <v xml:space="preserve"> 1F2</v>
      </c>
      <c r="O640" s="12" t="str">
        <f>SSN_7!O3281</f>
        <v xml:space="preserve"> 1F2</v>
      </c>
      <c r="P640" s="12" t="str">
        <f>SSN_7!P3281</f>
        <v xml:space="preserve"> 1F2</v>
      </c>
      <c r="Q640" s="12" t="str">
        <f>SSN_7!Q3281</f>
        <v xml:space="preserve"> 1F2</v>
      </c>
      <c r="R640" s="12" t="str">
        <f>SSN_7!R3281</f>
        <v xml:space="preserve"> 1F2</v>
      </c>
      <c r="S640" s="12" t="str">
        <f>SSN_7!S3281</f>
        <v xml:space="preserve"> 1F2</v>
      </c>
      <c r="T640" s="12" t="str">
        <f>SSN_7!T3281</f>
        <v xml:space="preserve"> 1F2</v>
      </c>
      <c r="U640" s="12" t="str">
        <f>SSN_7!U3281</f>
        <v xml:space="preserve"> 1F2</v>
      </c>
      <c r="V640" s="12" t="str">
        <f>SSN_7!V3281</f>
        <v xml:space="preserve"> 1F2</v>
      </c>
      <c r="X640" t="e">
        <f>VLOOKUP(K640,$X$1:Y$30,2,FALSE())</f>
        <v>#N/A</v>
      </c>
      <c r="AB640" s="20">
        <f>MATCH("R",$J641:$J$1000,0)</f>
        <v>22</v>
      </c>
      <c r="AC640" s="20">
        <f>ROW()</f>
        <v>640</v>
      </c>
      <c r="AD640" s="24" t="e">
        <f t="shared" ca="1" si="57"/>
        <v>#N/A</v>
      </c>
      <c r="AE640" t="str">
        <f t="shared" ca="1" si="56"/>
        <v>E</v>
      </c>
    </row>
    <row r="641" spans="1:31">
      <c r="A641"/>
      <c r="J641" s="12" t="str">
        <f>SSN_7!J3282</f>
        <v/>
      </c>
      <c r="K641" s="12" t="str">
        <f>SSN_7!K3282</f>
        <v xml:space="preserve">    </v>
      </c>
      <c r="L641" s="12" t="str">
        <f>SSN_7!L3282</f>
        <v>67.5</v>
      </c>
      <c r="M641" s="12" t="str">
        <f>SSN_7!M3282</f>
        <v>30.2</v>
      </c>
      <c r="N641" s="12" t="str">
        <f>SSN_7!N3282</f>
        <v>56.8</v>
      </c>
      <c r="O641" s="12" t="str">
        <f>SSN_7!O3282</f>
        <v>56.0</v>
      </c>
      <c r="P641" s="12" t="str">
        <f>SSN_7!P3282</f>
        <v>57.1</v>
      </c>
      <c r="Q641" s="12" t="str">
        <f>SSN_7!Q3282</f>
        <v>61.6</v>
      </c>
      <c r="R641" s="12" t="str">
        <f>SSN_7!R3282</f>
        <v>67.3</v>
      </c>
      <c r="S641" s="12" t="str">
        <f>SSN_7!S3282</f>
        <v>67.3</v>
      </c>
      <c r="T641" s="12" t="str">
        <f>SSN_7!T3282</f>
        <v>67.3</v>
      </c>
      <c r="U641" s="12" t="str">
        <f>SSN_7!U3282</f>
        <v>67.3</v>
      </c>
      <c r="V641" s="12" t="str">
        <f>SSN_7!V3282</f>
        <v>67.3</v>
      </c>
      <c r="X641" t="e">
        <f>VLOOKUP(K641,$X$1:Y$30,2,FALSE())</f>
        <v>#N/A</v>
      </c>
      <c r="AB641" s="20">
        <f>MATCH("R",$J642:$J$1000,0)</f>
        <v>21</v>
      </c>
      <c r="AC641" s="20">
        <f>ROW()</f>
        <v>641</v>
      </c>
      <c r="AD641" s="24" t="e">
        <f t="shared" ca="1" si="57"/>
        <v>#N/A</v>
      </c>
      <c r="AE641" t="str">
        <f t="shared" ca="1" si="56"/>
        <v>E</v>
      </c>
    </row>
    <row r="642" spans="1:31">
      <c r="A642"/>
      <c r="J642" s="12" t="str">
        <f>SSN_7!J3283</f>
        <v/>
      </c>
      <c r="K642" s="12" t="str">
        <f>SSN_7!K3283</f>
        <v xml:space="preserve">    </v>
      </c>
      <c r="L642" s="12" t="str">
        <f>SSN_7!L3283</f>
        <v xml:space="preserve"> 3.0</v>
      </c>
      <c r="M642" s="12" t="str">
        <f>SSN_7!M3283</f>
        <v xml:space="preserve"> 1.3</v>
      </c>
      <c r="N642" s="12" t="str">
        <f>SSN_7!N3283</f>
        <v xml:space="preserve"> 2.0</v>
      </c>
      <c r="O642" s="12" t="str">
        <f>SSN_7!O3283</f>
        <v xml:space="preserve"> 2.0</v>
      </c>
      <c r="P642" s="12" t="str">
        <f>SSN_7!P3283</f>
        <v xml:space="preserve"> 2.1</v>
      </c>
      <c r="Q642" s="12" t="str">
        <f>SSN_7!Q3283</f>
        <v xml:space="preserve"> 2.4</v>
      </c>
      <c r="R642" s="12" t="str">
        <f>SSN_7!R3283</f>
        <v xml:space="preserve"> 3.0</v>
      </c>
      <c r="S642" s="12" t="str">
        <f>SSN_7!S3283</f>
        <v xml:space="preserve"> 3.0</v>
      </c>
      <c r="T642" s="12" t="str">
        <f>SSN_7!T3283</f>
        <v xml:space="preserve"> 3.0</v>
      </c>
      <c r="U642" s="12" t="str">
        <f>SSN_7!U3283</f>
        <v xml:space="preserve"> 3.0</v>
      </c>
      <c r="V642" s="12" t="str">
        <f>SSN_7!V3283</f>
        <v xml:space="preserve"> 3.0</v>
      </c>
      <c r="X642" t="e">
        <f>VLOOKUP(K642,$X$1:Y$30,2,FALSE())</f>
        <v>#N/A</v>
      </c>
      <c r="AB642" s="20">
        <f>MATCH("R",$J643:$J$1000,0)</f>
        <v>20</v>
      </c>
      <c r="AC642" s="20">
        <f>ROW()</f>
        <v>642</v>
      </c>
      <c r="AD642" s="24" t="e">
        <f t="shared" ca="1" si="57"/>
        <v>#N/A</v>
      </c>
      <c r="AE642" t="str">
        <f t="shared" ref="AE642:AE683" ca="1" si="58">IF(ISERROR(AD642),"E","OK")</f>
        <v>E</v>
      </c>
    </row>
    <row r="643" spans="1:31">
      <c r="A643"/>
      <c r="J643" s="12" t="str">
        <f>SSN_7!J3284</f>
        <v/>
      </c>
      <c r="K643" s="12" t="str">
        <f>SSN_7!K3284</f>
        <v xml:space="preserve">    </v>
      </c>
      <c r="L643" s="12" t="str">
        <f>SSN_7!L3284</f>
        <v xml:space="preserve"> 418</v>
      </c>
      <c r="M643" s="12" t="str">
        <f>SSN_7!M3284</f>
        <v xml:space="preserve">  98</v>
      </c>
      <c r="N643" s="12" t="str">
        <f>SSN_7!N3284</f>
        <v xml:space="preserve"> 259</v>
      </c>
      <c r="O643" s="12" t="str">
        <f>SSN_7!O3284</f>
        <v xml:space="preserve"> 252</v>
      </c>
      <c r="P643" s="12" t="str">
        <f>SSN_7!P3284</f>
        <v xml:space="preserve"> 263</v>
      </c>
      <c r="Q643" s="12" t="str">
        <f>SSN_7!Q3284</f>
        <v xml:space="preserve"> 317</v>
      </c>
      <c r="R643" s="12" t="str">
        <f>SSN_7!R3284</f>
        <v xml:space="preserve"> 414</v>
      </c>
      <c r="S643" s="12" t="str">
        <f>SSN_7!S3284</f>
        <v xml:space="preserve"> 414</v>
      </c>
      <c r="T643" s="12" t="str">
        <f>SSN_7!T3284</f>
        <v xml:space="preserve"> 414</v>
      </c>
      <c r="U643" s="12" t="str">
        <f>SSN_7!U3284</f>
        <v xml:space="preserve"> 414</v>
      </c>
      <c r="V643" s="12" t="str">
        <f>SSN_7!V3284</f>
        <v xml:space="preserve"> 414</v>
      </c>
      <c r="X643" t="e">
        <f>VLOOKUP(K643,$X$1:Y$30,2,FALSE())</f>
        <v>#N/A</v>
      </c>
      <c r="AB643" s="20">
        <f>MATCH("R",$J644:$J$1000,0)</f>
        <v>19</v>
      </c>
      <c r="AC643" s="20">
        <f>ROW()</f>
        <v>643</v>
      </c>
      <c r="AD643" s="24" t="e">
        <f t="shared" ref="AD643:AD683" ca="1" si="59">IF(VALUE(INDIRECT(ADDRESS(AD642,AA$1+1,1,TRUE())))=1,AD642+1,VALUE(INDIRECT(ADDRESS(AD642,AA$1+2,1,TRUE())))+VALUE((INDIRECT(ADDRESS(AD642,AA$1+1,1,TRUE())))))</f>
        <v>#N/A</v>
      </c>
      <c r="AE643" t="str">
        <f t="shared" ca="1" si="58"/>
        <v>E</v>
      </c>
    </row>
    <row r="644" spans="1:31">
      <c r="A644"/>
      <c r="J644" s="12" t="str">
        <f>SSN_7!J3285</f>
        <v/>
      </c>
      <c r="K644" s="12" t="str">
        <f>SSN_7!K3285</f>
        <v xml:space="preserve">    </v>
      </c>
      <c r="L644" s="12" t="str">
        <f>SSN_7!L3285</f>
        <v>0.50</v>
      </c>
      <c r="M644" s="12" t="str">
        <f>SSN_7!M3285</f>
        <v>1.00</v>
      </c>
      <c r="N644" s="12" t="str">
        <f>SSN_7!N3285</f>
        <v>1.00</v>
      </c>
      <c r="O644" s="12" t="str">
        <f>SSN_7!O3285</f>
        <v>1.00</v>
      </c>
      <c r="P644" s="12" t="str">
        <f>SSN_7!P3285</f>
        <v>1.00</v>
      </c>
      <c r="Q644" s="12" t="str">
        <f>SSN_7!Q3285</f>
        <v>0.93</v>
      </c>
      <c r="R644" s="12" t="str">
        <f>SSN_7!R3285</f>
        <v>0.01</v>
      </c>
      <c r="S644" s="12" t="str">
        <f>SSN_7!S3285</f>
        <v>0.00</v>
      </c>
      <c r="T644" s="12" t="str">
        <f>SSN_7!T3285</f>
        <v>0.00</v>
      </c>
      <c r="U644" s="12" t="str">
        <f>SSN_7!U3285</f>
        <v>0.00</v>
      </c>
      <c r="V644" s="12" t="str">
        <f>SSN_7!V3285</f>
        <v>0.00</v>
      </c>
      <c r="X644" t="e">
        <f>VLOOKUP(K644,$X$1:Y$30,2,FALSE())</f>
        <v>#N/A</v>
      </c>
      <c r="AB644" s="20">
        <f>MATCH("R",$J645:$J$1000,0)</f>
        <v>18</v>
      </c>
      <c r="AC644" s="20">
        <f>ROW()</f>
        <v>644</v>
      </c>
      <c r="AD644" s="24" t="e">
        <f t="shared" ca="1" si="59"/>
        <v>#N/A</v>
      </c>
      <c r="AE644" t="str">
        <f t="shared" ca="1" si="58"/>
        <v>E</v>
      </c>
    </row>
    <row r="645" spans="1:31">
      <c r="A645"/>
      <c r="J645" s="12" t="str">
        <f>SSN_7!J3286</f>
        <v/>
      </c>
      <c r="K645" s="12" t="str">
        <f>SSN_7!K3286</f>
        <v xml:space="preserve">    </v>
      </c>
      <c r="L645" s="12" t="str">
        <f>SSN_7!L3286</f>
        <v xml:space="preserve"> 124</v>
      </c>
      <c r="M645" s="12" t="str">
        <f>SSN_7!M3286</f>
        <v xml:space="preserve"> 110</v>
      </c>
      <c r="N645" s="12" t="str">
        <f>SSN_7!N3286</f>
        <v xml:space="preserve"> 108</v>
      </c>
      <c r="O645" s="12" t="str">
        <f>SSN_7!O3286</f>
        <v xml:space="preserve"> 109</v>
      </c>
      <c r="P645" s="12" t="str">
        <f>SSN_7!P3286</f>
        <v xml:space="preserve"> 110</v>
      </c>
      <c r="Q645" s="12" t="str">
        <f>SSN_7!Q3286</f>
        <v xml:space="preserve"> 114</v>
      </c>
      <c r="R645" s="12" t="str">
        <f>SSN_7!R3286</f>
        <v xml:space="preserve"> 141</v>
      </c>
      <c r="S645" s="12" t="str">
        <f>SSN_7!S3286</f>
        <v xml:space="preserve"> 186</v>
      </c>
      <c r="T645" s="12" t="str">
        <f>SSN_7!T3286</f>
        <v xml:space="preserve"> 188</v>
      </c>
      <c r="U645" s="12" t="str">
        <f>SSN_7!U3286</f>
        <v xml:space="preserve"> 189</v>
      </c>
      <c r="V645" s="12" t="str">
        <f>SSN_7!V3286</f>
        <v xml:space="preserve"> 190</v>
      </c>
      <c r="X645" t="e">
        <f>VLOOKUP(K645,$X$1:Y$30,2,FALSE())</f>
        <v>#N/A</v>
      </c>
      <c r="AB645" s="20">
        <f>MATCH("R",$J646:$J$1000,0)</f>
        <v>17</v>
      </c>
      <c r="AC645" s="20">
        <f>ROW()</f>
        <v>645</v>
      </c>
      <c r="AD645" s="24" t="e">
        <f t="shared" ca="1" si="59"/>
        <v>#N/A</v>
      </c>
      <c r="AE645" t="str">
        <f t="shared" ca="1" si="58"/>
        <v>E</v>
      </c>
    </row>
    <row r="646" spans="1:31">
      <c r="A646"/>
      <c r="J646" s="12" t="str">
        <f>SSN_7!J3287</f>
        <v/>
      </c>
      <c r="K646" s="12" t="str">
        <f>SSN_7!K3287</f>
        <v xml:space="preserve">    </v>
      </c>
      <c r="L646" s="12" t="str">
        <f>SSN_7!L3287</f>
        <v xml:space="preserve">  21</v>
      </c>
      <c r="M646" s="12" t="str">
        <f>SSN_7!M3287</f>
        <v xml:space="preserve">  22</v>
      </c>
      <c r="N646" s="12" t="str">
        <f>SSN_7!N3287</f>
        <v xml:space="preserve">  28</v>
      </c>
      <c r="O646" s="12" t="str">
        <f>SSN_7!O3287</f>
        <v xml:space="preserve">  30</v>
      </c>
      <c r="P646" s="12" t="str">
        <f>SSN_7!P3287</f>
        <v xml:space="preserve">  31</v>
      </c>
      <c r="Q646" s="12" t="str">
        <f>SSN_7!Q3287</f>
        <v xml:space="preserve">  31</v>
      </c>
      <c r="R646" s="12" t="str">
        <f>SSN_7!R3287</f>
        <v xml:space="preserve">   6</v>
      </c>
      <c r="S646" s="12" t="str">
        <f>SSN_7!S3287</f>
        <v xml:space="preserve"> -37</v>
      </c>
      <c r="T646" s="12" t="str">
        <f>SSN_7!T3287</f>
        <v xml:space="preserve"> -37</v>
      </c>
      <c r="U646" s="12" t="str">
        <f>SSN_7!U3287</f>
        <v xml:space="preserve"> -36</v>
      </c>
      <c r="V646" s="12" t="str">
        <f>SSN_7!V3287</f>
        <v xml:space="preserve"> -36</v>
      </c>
      <c r="X646" t="e">
        <f>VLOOKUP(K646,$X$1:Y$30,2,FALSE())</f>
        <v>#N/A</v>
      </c>
      <c r="AB646" s="20">
        <f>MATCH("R",$J647:$J$1000,0)</f>
        <v>16</v>
      </c>
      <c r="AC646" s="20">
        <f>ROW()</f>
        <v>646</v>
      </c>
      <c r="AD646" s="24" t="e">
        <f t="shared" ca="1" si="59"/>
        <v>#N/A</v>
      </c>
      <c r="AE646" t="str">
        <f t="shared" ca="1" si="58"/>
        <v>E</v>
      </c>
    </row>
    <row r="647" spans="1:31">
      <c r="A647"/>
      <c r="J647" s="12" t="str">
        <f>SSN_7!J3288</f>
        <v/>
      </c>
      <c r="K647" s="12" t="str">
        <f>SSN_7!K3288</f>
        <v xml:space="preserve">    </v>
      </c>
      <c r="L647" s="12" t="str">
        <f>SSN_7!L3288</f>
        <v>-104</v>
      </c>
      <c r="M647" s="12" t="str">
        <f>SSN_7!M3288</f>
        <v xml:space="preserve"> -90</v>
      </c>
      <c r="N647" s="12" t="str">
        <f>SSN_7!N3288</f>
        <v xml:space="preserve"> -88</v>
      </c>
      <c r="O647" s="12" t="str">
        <f>SSN_7!O3288</f>
        <v xml:space="preserve"> -89</v>
      </c>
      <c r="P647" s="12" t="str">
        <f>SSN_7!P3288</f>
        <v xml:space="preserve"> -90</v>
      </c>
      <c r="Q647" s="12" t="str">
        <f>SSN_7!Q3288</f>
        <v xml:space="preserve"> -94</v>
      </c>
      <c r="R647" s="12" t="str">
        <f>SSN_7!R3288</f>
        <v>-121</v>
      </c>
      <c r="S647" s="12" t="str">
        <f>SSN_7!S3288</f>
        <v>-166</v>
      </c>
      <c r="T647" s="12" t="str">
        <f>SSN_7!T3288</f>
        <v>-168</v>
      </c>
      <c r="U647" s="12" t="str">
        <f>SSN_7!U3288</f>
        <v>-169</v>
      </c>
      <c r="V647" s="12" t="str">
        <f>SSN_7!V3288</f>
        <v>-170</v>
      </c>
      <c r="X647" t="e">
        <f>VLOOKUP(K647,$X$1:Y$30,2,FALSE())</f>
        <v>#N/A</v>
      </c>
      <c r="AB647" s="20">
        <f>MATCH("R",$J648:$J$1000,0)</f>
        <v>15</v>
      </c>
      <c r="AC647" s="20">
        <f>ROW()</f>
        <v>647</v>
      </c>
      <c r="AD647" s="24" t="e">
        <f t="shared" ca="1" si="59"/>
        <v>#N/A</v>
      </c>
      <c r="AE647" t="str">
        <f t="shared" ca="1" si="58"/>
        <v>E</v>
      </c>
    </row>
    <row r="648" spans="1:31">
      <c r="A648"/>
      <c r="J648" s="12" t="str">
        <f>SSN_7!J3289</f>
        <v/>
      </c>
      <c r="K648" s="12" t="str">
        <f>SSN_7!K3289</f>
        <v xml:space="preserve">    </v>
      </c>
      <c r="L648" s="12" t="str">
        <f>SSN_7!L3289</f>
        <v>-160</v>
      </c>
      <c r="M648" s="12" t="str">
        <f>SSN_7!M3289</f>
        <v>-140</v>
      </c>
      <c r="N648" s="12" t="str">
        <f>SSN_7!N3289</f>
        <v>-148</v>
      </c>
      <c r="O648" s="12" t="str">
        <f>SSN_7!O3289</f>
        <v>-152</v>
      </c>
      <c r="P648" s="12" t="str">
        <f>SSN_7!P3289</f>
        <v>-155</v>
      </c>
      <c r="Q648" s="12" t="str">
        <f>SSN_7!Q3289</f>
        <v>-158</v>
      </c>
      <c r="R648" s="12" t="str">
        <f>SSN_7!R3289</f>
        <v>-162</v>
      </c>
      <c r="S648" s="12" t="str">
        <f>SSN_7!S3289</f>
        <v>-166</v>
      </c>
      <c r="T648" s="12" t="str">
        <f>SSN_7!T3289</f>
        <v>-168</v>
      </c>
      <c r="U648" s="12" t="str">
        <f>SSN_7!U3289</f>
        <v>-170</v>
      </c>
      <c r="V648" s="12" t="str">
        <f>SSN_7!V3289</f>
        <v>-172</v>
      </c>
      <c r="X648" t="e">
        <f>VLOOKUP(K648,$X$1:Y$30,2,FALSE())</f>
        <v>#N/A</v>
      </c>
      <c r="AB648" s="20">
        <f>MATCH("R",$J649:$J$1000,0)</f>
        <v>14</v>
      </c>
      <c r="AC648" s="20">
        <f>ROW()</f>
        <v>648</v>
      </c>
      <c r="AD648" s="24" t="e">
        <f t="shared" ca="1" si="59"/>
        <v>#N/A</v>
      </c>
      <c r="AE648" t="str">
        <f t="shared" ca="1" si="58"/>
        <v>E</v>
      </c>
    </row>
    <row r="649" spans="1:31">
      <c r="A649"/>
      <c r="J649" s="12" t="str">
        <f>SSN_7!J3290</f>
        <v/>
      </c>
      <c r="K649" s="12" t="str">
        <f>SSN_7!K3290</f>
        <v xml:space="preserve">    </v>
      </c>
      <c r="L649" s="12" t="str">
        <f>SSN_7!L3290</f>
        <v xml:space="preserve">  55</v>
      </c>
      <c r="M649" s="12" t="str">
        <f>SSN_7!M3290</f>
        <v xml:space="preserve">  50</v>
      </c>
      <c r="N649" s="12" t="str">
        <f>SSN_7!N3290</f>
        <v xml:space="preserve">  61</v>
      </c>
      <c r="O649" s="12" t="str">
        <f>SSN_7!O3290</f>
        <v xml:space="preserve">  63</v>
      </c>
      <c r="P649" s="12" t="str">
        <f>SSN_7!P3290</f>
        <v xml:space="preserve">  64</v>
      </c>
      <c r="Q649" s="12" t="str">
        <f>SSN_7!Q3290</f>
        <v xml:space="preserve">  64</v>
      </c>
      <c r="R649" s="12" t="str">
        <f>SSN_7!R3290</f>
        <v xml:space="preserve">  41</v>
      </c>
      <c r="S649" s="12" t="str">
        <f>SSN_7!S3290</f>
        <v xml:space="preserve">   0</v>
      </c>
      <c r="T649" s="12" t="str">
        <f>SSN_7!T3290</f>
        <v xml:space="preserve">   1</v>
      </c>
      <c r="U649" s="12" t="str">
        <f>SSN_7!U3290</f>
        <v xml:space="preserve">   2</v>
      </c>
      <c r="V649" s="12" t="str">
        <f>SSN_7!V3290</f>
        <v xml:space="preserve">   2</v>
      </c>
      <c r="X649" t="e">
        <f>VLOOKUP(K649,$X$1:Y$30,2,FALSE())</f>
        <v>#N/A</v>
      </c>
      <c r="AB649" s="20">
        <f>MATCH("R",$J650:$J$1000,0)</f>
        <v>13</v>
      </c>
      <c r="AC649" s="20">
        <f>ROW()</f>
        <v>649</v>
      </c>
      <c r="AD649" s="24" t="e">
        <f t="shared" ca="1" si="59"/>
        <v>#N/A</v>
      </c>
      <c r="AE649" t="str">
        <f t="shared" ca="1" si="58"/>
        <v>E</v>
      </c>
    </row>
    <row r="650" spans="1:31">
      <c r="A650"/>
      <c r="J650" s="12" t="str">
        <f>SSN_7!J3291</f>
        <v/>
      </c>
      <c r="K650" s="12" t="str">
        <f>SSN_7!K3291</f>
        <v xml:space="preserve">    </v>
      </c>
      <c r="L650" s="12" t="str">
        <f>SSN_7!L3291</f>
        <v xml:space="preserve">  36</v>
      </c>
      <c r="M650" s="12" t="str">
        <f>SSN_7!M3291</f>
        <v xml:space="preserve">  35</v>
      </c>
      <c r="N650" s="12" t="str">
        <f>SSN_7!N3291</f>
        <v xml:space="preserve">  25</v>
      </c>
      <c r="O650" s="12" t="str">
        <f>SSN_7!O3291</f>
        <v xml:space="preserve">  22</v>
      </c>
      <c r="P650" s="12" t="str">
        <f>SSN_7!P3291</f>
        <v xml:space="preserve">  21</v>
      </c>
      <c r="Q650" s="12" t="str">
        <f>SSN_7!Q3291</f>
        <v xml:space="preserve">  21</v>
      </c>
      <c r="R650" s="12" t="str">
        <f>SSN_7!R3291</f>
        <v xml:space="preserve">  59</v>
      </c>
      <c r="S650" s="12" t="str">
        <f>SSN_7!S3291</f>
        <v xml:space="preserve">  85</v>
      </c>
      <c r="T650" s="12" t="str">
        <f>SSN_7!T3291</f>
        <v xml:space="preserve">  84</v>
      </c>
      <c r="U650" s="12" t="str">
        <f>SSN_7!U3291</f>
        <v xml:space="preserve">  84</v>
      </c>
      <c r="V650" s="12" t="str">
        <f>SSN_7!V3291</f>
        <v xml:space="preserve">  83</v>
      </c>
      <c r="X650" t="e">
        <f>VLOOKUP(K650,$X$1:Y$30,2,FALSE())</f>
        <v>#N/A</v>
      </c>
      <c r="AB650" s="20">
        <f>MATCH("R",$J651:$J$1000,0)</f>
        <v>12</v>
      </c>
      <c r="AC650" s="20">
        <f>ROW()</f>
        <v>650</v>
      </c>
      <c r="AD650" s="24" t="e">
        <f t="shared" ca="1" si="59"/>
        <v>#N/A</v>
      </c>
      <c r="AE650" t="str">
        <f t="shared" ca="1" si="58"/>
        <v>E</v>
      </c>
    </row>
    <row r="651" spans="1:31">
      <c r="A651"/>
      <c r="J651" s="12" t="str">
        <f>SSN_7!J3292</f>
        <v/>
      </c>
      <c r="K651" s="12" t="str">
        <f>SSN_7!K3292</f>
        <v xml:space="preserve">    </v>
      </c>
      <c r="L651" s="12" t="str">
        <f>SSN_7!L3292</f>
        <v>0.01</v>
      </c>
      <c r="M651" s="12" t="str">
        <f>SSN_7!M3292</f>
        <v>0.00</v>
      </c>
      <c r="N651" s="12" t="str">
        <f>SSN_7!N3292</f>
        <v>0.02</v>
      </c>
      <c r="O651" s="12" t="str">
        <f>SSN_7!O3292</f>
        <v>0.04</v>
      </c>
      <c r="P651" s="12" t="str">
        <f>SSN_7!P3292</f>
        <v>0.06</v>
      </c>
      <c r="Q651" s="12" t="str">
        <f>SSN_7!Q3292</f>
        <v>0.06</v>
      </c>
      <c r="R651" s="12" t="str">
        <f>SSN_7!R3292</f>
        <v>0.01</v>
      </c>
      <c r="S651" s="12" t="str">
        <f>SSN_7!S3292</f>
        <v>0.00</v>
      </c>
      <c r="T651" s="12" t="str">
        <f>SSN_7!T3292</f>
        <v>0.00</v>
      </c>
      <c r="U651" s="12" t="str">
        <f>SSN_7!U3292</f>
        <v>0.00</v>
      </c>
      <c r="V651" s="12" t="str">
        <f>SSN_7!V3292</f>
        <v>0.00</v>
      </c>
      <c r="X651" t="e">
        <f>VLOOKUP(K651,$X$1:Y$30,2,FALSE())</f>
        <v>#N/A</v>
      </c>
      <c r="AB651" s="20">
        <f>MATCH("R",$J652:$J$1000,0)</f>
        <v>11</v>
      </c>
      <c r="AC651" s="20">
        <f>ROW()</f>
        <v>651</v>
      </c>
      <c r="AD651" s="24" t="e">
        <f t="shared" ca="1" si="59"/>
        <v>#N/A</v>
      </c>
      <c r="AE651" t="str">
        <f t="shared" ca="1" si="58"/>
        <v>E</v>
      </c>
    </row>
    <row r="652" spans="1:31">
      <c r="A652"/>
      <c r="J652" s="12" t="str">
        <f>SSN_7!J3293</f>
        <v/>
      </c>
      <c r="K652" s="12" t="str">
        <f>SSN_7!K3293</f>
        <v xml:space="preserve">    </v>
      </c>
      <c r="L652" s="12" t="str">
        <f>SSN_7!L3293</f>
        <v>0.00</v>
      </c>
      <c r="M652" s="12" t="str">
        <f>SSN_7!M3293</f>
        <v>0.00</v>
      </c>
      <c r="N652" s="12" t="str">
        <f>SSN_7!N3293</f>
        <v>0.00</v>
      </c>
      <c r="O652" s="12" t="str">
        <f>SSN_7!O3293</f>
        <v>0.00</v>
      </c>
      <c r="P652" s="12" t="str">
        <f>SSN_7!P3293</f>
        <v>0.00</v>
      </c>
      <c r="Q652" s="12" t="str">
        <f>SSN_7!Q3293</f>
        <v>0.00</v>
      </c>
      <c r="R652" s="12" t="str">
        <f>SSN_7!R3293</f>
        <v>0.00</v>
      </c>
      <c r="S652" s="12" t="str">
        <f>SSN_7!S3293</f>
        <v>0.00</v>
      </c>
      <c r="T652" s="12" t="str">
        <f>SSN_7!T3293</f>
        <v>0.00</v>
      </c>
      <c r="U652" s="12" t="str">
        <f>SSN_7!U3293</f>
        <v>0.00</v>
      </c>
      <c r="V652" s="12" t="str">
        <f>SSN_7!V3293</f>
        <v>0.00</v>
      </c>
      <c r="X652" t="e">
        <f>VLOOKUP(K652,$X$1:Y$30,2,FALSE())</f>
        <v>#N/A</v>
      </c>
      <c r="AB652" s="20">
        <f>MATCH("R",$J653:$J$1000,0)</f>
        <v>10</v>
      </c>
      <c r="AC652" s="20">
        <f>ROW()</f>
        <v>652</v>
      </c>
      <c r="AD652" s="24" t="e">
        <f t="shared" ca="1" si="59"/>
        <v>#N/A</v>
      </c>
      <c r="AE652" t="str">
        <f t="shared" ca="1" si="58"/>
        <v>E</v>
      </c>
    </row>
    <row r="653" spans="1:31">
      <c r="A653"/>
      <c r="J653" s="12" t="str">
        <f>SSN_7!J3294</f>
        <v/>
      </c>
      <c r="K653" s="12" t="str">
        <f>SSN_7!K3294</f>
        <v xml:space="preserve">    </v>
      </c>
      <c r="L653" s="12" t="str">
        <f>SSN_7!L3294</f>
        <v>0.06</v>
      </c>
      <c r="M653" s="12" t="str">
        <f>SSN_7!M3294</f>
        <v>0.03</v>
      </c>
      <c r="N653" s="12" t="str">
        <f>SSN_7!N3294</f>
        <v>0.09</v>
      </c>
      <c r="O653" s="12" t="str">
        <f>SSN_7!O3294</f>
        <v>0.11</v>
      </c>
      <c r="P653" s="12" t="str">
        <f>SSN_7!P3294</f>
        <v>0.12</v>
      </c>
      <c r="Q653" s="12" t="str">
        <f>SSN_7!Q3294</f>
        <v>0.12</v>
      </c>
      <c r="R653" s="12" t="str">
        <f>SSN_7!R3294</f>
        <v>0.03</v>
      </c>
      <c r="S653" s="12" t="str">
        <f>SSN_7!S3294</f>
        <v>0.00</v>
      </c>
      <c r="T653" s="12" t="str">
        <f>SSN_7!T3294</f>
        <v>0.00</v>
      </c>
      <c r="U653" s="12" t="str">
        <f>SSN_7!U3294</f>
        <v>0.00</v>
      </c>
      <c r="V653" s="12" t="str">
        <f>SSN_7!V3294</f>
        <v>0.00</v>
      </c>
      <c r="X653" t="e">
        <f>VLOOKUP(K653,$X$1:Y$30,2,FALSE())</f>
        <v>#N/A</v>
      </c>
      <c r="AB653" s="20">
        <f>MATCH("R",$J654:$J$1000,0)</f>
        <v>9</v>
      </c>
      <c r="AC653" s="20">
        <f>ROW()</f>
        <v>653</v>
      </c>
      <c r="AD653" s="24" t="e">
        <f t="shared" ca="1" si="59"/>
        <v>#N/A</v>
      </c>
      <c r="AE653" t="str">
        <f t="shared" ca="1" si="58"/>
        <v>E</v>
      </c>
    </row>
    <row r="654" spans="1:31">
      <c r="A654"/>
      <c r="J654" s="12" t="str">
        <f>SSN_7!J3295</f>
        <v/>
      </c>
      <c r="K654" s="12" t="str">
        <f>SSN_7!K3295</f>
        <v xml:space="preserve">    </v>
      </c>
      <c r="L654" s="12" t="str">
        <f>SSN_7!L3295</f>
        <v>15.8</v>
      </c>
      <c r="M654" s="12" t="str">
        <f>SSN_7!M3295</f>
        <v xml:space="preserve"> 7.4</v>
      </c>
      <c r="N654" s="12" t="str">
        <f>SSN_7!N3295</f>
        <v xml:space="preserve"> 7.3</v>
      </c>
      <c r="O654" s="12" t="str">
        <f>SSN_7!O3295</f>
        <v xml:space="preserve"> 7.3</v>
      </c>
      <c r="P654" s="12" t="str">
        <f>SSN_7!P3295</f>
        <v xml:space="preserve"> 7.3</v>
      </c>
      <c r="Q654" s="12" t="str">
        <f>SSN_7!Q3295</f>
        <v xml:space="preserve"> 8.7</v>
      </c>
      <c r="R654" s="12" t="str">
        <f>SSN_7!R3295</f>
        <v>25.0</v>
      </c>
      <c r="S654" s="12" t="str">
        <f>SSN_7!S3295</f>
        <v xml:space="preserve"> 7.3</v>
      </c>
      <c r="T654" s="12" t="str">
        <f>SSN_7!T3295</f>
        <v xml:space="preserve"> 7.3</v>
      </c>
      <c r="U654" s="12" t="str">
        <f>SSN_7!U3295</f>
        <v xml:space="preserve"> 7.3</v>
      </c>
      <c r="V654" s="12" t="str">
        <f>SSN_7!V3295</f>
        <v xml:space="preserve"> 7.3</v>
      </c>
      <c r="X654" t="e">
        <f>VLOOKUP(K654,$X$1:Y$30,2,FALSE())</f>
        <v>#N/A</v>
      </c>
      <c r="AB654" s="20">
        <f>MATCH("R",$J655:$J$1000,0)</f>
        <v>8</v>
      </c>
      <c r="AC654" s="20">
        <f>ROW()</f>
        <v>654</v>
      </c>
      <c r="AD654" s="24" t="e">
        <f t="shared" ca="1" si="59"/>
        <v>#N/A</v>
      </c>
      <c r="AE654" t="str">
        <f t="shared" ca="1" si="58"/>
        <v>E</v>
      </c>
    </row>
    <row r="655" spans="1:31">
      <c r="A655"/>
      <c r="J655" s="12" t="str">
        <f>SSN_7!J3296</f>
        <v/>
      </c>
      <c r="K655" s="12" t="str">
        <f>SSN_7!K3296</f>
        <v xml:space="preserve">    </v>
      </c>
      <c r="L655" s="12" t="str">
        <f>SSN_7!L3296</f>
        <v xml:space="preserve"> 7.4</v>
      </c>
      <c r="M655" s="12" t="str">
        <f>SSN_7!M3296</f>
        <v xml:space="preserve"> 4.7</v>
      </c>
      <c r="N655" s="12" t="str">
        <f>SSN_7!N3296</f>
        <v xml:space="preserve"> 4.9</v>
      </c>
      <c r="O655" s="12" t="str">
        <f>SSN_7!O3296</f>
        <v xml:space="preserve"> 4.7</v>
      </c>
      <c r="P655" s="12" t="str">
        <f>SSN_7!P3296</f>
        <v xml:space="preserve"> 4.7</v>
      </c>
      <c r="Q655" s="12" t="str">
        <f>SSN_7!Q3296</f>
        <v xml:space="preserve"> 4.9</v>
      </c>
      <c r="R655" s="12" t="str">
        <f>SSN_7!R3296</f>
        <v>18.0</v>
      </c>
      <c r="S655" s="12" t="str">
        <f>SSN_7!S3296</f>
        <v xml:space="preserve"> 5.6</v>
      </c>
      <c r="T655" s="12" t="str">
        <f>SSN_7!T3296</f>
        <v xml:space="preserve"> 4.7</v>
      </c>
      <c r="U655" s="12" t="str">
        <f>SSN_7!U3296</f>
        <v xml:space="preserve"> 4.7</v>
      </c>
      <c r="V655" s="12" t="str">
        <f>SSN_7!V3296</f>
        <v xml:space="preserve"> 4.7</v>
      </c>
      <c r="X655" t="e">
        <f>VLOOKUP(K655,$X$1:Y$30,2,FALSE())</f>
        <v>#N/A</v>
      </c>
      <c r="AB655" s="20">
        <f>MATCH("R",$J656:$J$1000,0)</f>
        <v>7</v>
      </c>
      <c r="AC655" s="20">
        <f>ROW()</f>
        <v>655</v>
      </c>
      <c r="AD655" s="24" t="e">
        <f t="shared" ca="1" si="59"/>
        <v>#N/A</v>
      </c>
      <c r="AE655" t="str">
        <f t="shared" ca="1" si="58"/>
        <v>E</v>
      </c>
    </row>
    <row r="656" spans="1:31">
      <c r="A656"/>
      <c r="J656" s="12" t="str">
        <f>SSN_7!J3297</f>
        <v/>
      </c>
      <c r="K656" s="12" t="str">
        <f>SSN_7!K3297</f>
        <v xml:space="preserve">    </v>
      </c>
      <c r="L656" s="12" t="str">
        <f>SSN_7!L3297</f>
        <v>18.2</v>
      </c>
      <c r="M656" s="12" t="str">
        <f>SSN_7!M3297</f>
        <v>12.1</v>
      </c>
      <c r="N656" s="12" t="str">
        <f>SSN_7!N3297</f>
        <v>12.0</v>
      </c>
      <c r="O656" s="12" t="str">
        <f>SSN_7!O3297</f>
        <v>12.0</v>
      </c>
      <c r="P656" s="12" t="str">
        <f>SSN_7!P3297</f>
        <v>11.9</v>
      </c>
      <c r="Q656" s="12" t="str">
        <f>SSN_7!Q3297</f>
        <v>12.6</v>
      </c>
      <c r="R656" s="12" t="str">
        <f>SSN_7!R3297</f>
        <v>26.6</v>
      </c>
      <c r="S656" s="12" t="str">
        <f>SSN_7!S3297</f>
        <v>11.9</v>
      </c>
      <c r="T656" s="12" t="str">
        <f>SSN_7!T3297</f>
        <v>12.0</v>
      </c>
      <c r="U656" s="12" t="str">
        <f>SSN_7!U3297</f>
        <v>12.1</v>
      </c>
      <c r="V656" s="12" t="str">
        <f>SSN_7!V3297</f>
        <v>12.1</v>
      </c>
      <c r="X656" t="e">
        <f>VLOOKUP(K656,$X$1:Y$30,2,FALSE())</f>
        <v>#N/A</v>
      </c>
      <c r="AB656" s="20">
        <f>MATCH("R",$J657:$J$1000,0)</f>
        <v>6</v>
      </c>
      <c r="AC656" s="20">
        <f>ROW()</f>
        <v>656</v>
      </c>
      <c r="AD656" s="24" t="e">
        <f t="shared" ca="1" si="59"/>
        <v>#N/A</v>
      </c>
      <c r="AE656" t="str">
        <f t="shared" ca="1" si="58"/>
        <v>E</v>
      </c>
    </row>
    <row r="657" spans="1:31">
      <c r="A657"/>
      <c r="J657" s="12" t="str">
        <f>SSN_7!J3298</f>
        <v/>
      </c>
      <c r="K657" s="12" t="str">
        <f>SSN_7!K3298</f>
        <v xml:space="preserve">    </v>
      </c>
      <c r="L657" s="12" t="str">
        <f>SSN_7!L3298</f>
        <v xml:space="preserve"> 8.9</v>
      </c>
      <c r="M657" s="12" t="str">
        <f>SSN_7!M3298</f>
        <v xml:space="preserve"> 7.5</v>
      </c>
      <c r="N657" s="12" t="str">
        <f>SSN_7!N3298</f>
        <v xml:space="preserve"> 7.6</v>
      </c>
      <c r="O657" s="12" t="str">
        <f>SSN_7!O3298</f>
        <v xml:space="preserve"> 7.4</v>
      </c>
      <c r="P657" s="12" t="str">
        <f>SSN_7!P3298</f>
        <v xml:space="preserve"> 7.3</v>
      </c>
      <c r="Q657" s="12" t="str">
        <f>SSN_7!Q3298</f>
        <v xml:space="preserve"> 7.1</v>
      </c>
      <c r="R657" s="12" t="str">
        <f>SSN_7!R3298</f>
        <v>18.7</v>
      </c>
      <c r="S657" s="12" t="str">
        <f>SSN_7!S3298</f>
        <v xml:space="preserve"> 7.8</v>
      </c>
      <c r="T657" s="12" t="str">
        <f>SSN_7!T3298</f>
        <v xml:space="preserve"> 7.4</v>
      </c>
      <c r="U657" s="12" t="str">
        <f>SSN_7!U3298</f>
        <v xml:space="preserve"> 7.5</v>
      </c>
      <c r="V657" s="12" t="str">
        <f>SSN_7!V3298</f>
        <v xml:space="preserve"> 7.6</v>
      </c>
      <c r="X657" t="e">
        <f>VLOOKUP(K657,$X$1:Y$30,2,FALSE())</f>
        <v>#N/A</v>
      </c>
      <c r="AB657" s="20">
        <f>MATCH("R",$J658:$J$1000,0)</f>
        <v>5</v>
      </c>
      <c r="AC657" s="20">
        <f>ROW()</f>
        <v>657</v>
      </c>
      <c r="AD657" s="24" t="e">
        <f t="shared" ca="1" si="59"/>
        <v>#N/A</v>
      </c>
      <c r="AE657" t="str">
        <f t="shared" ca="1" si="58"/>
        <v>E</v>
      </c>
    </row>
    <row r="658" spans="1:31">
      <c r="A658"/>
      <c r="J658" s="12" t="str">
        <f>SSN_7!J3299</f>
        <v/>
      </c>
      <c r="K658" s="12" t="str">
        <f>SSN_7!K3299</f>
        <v xml:space="preserve">    </v>
      </c>
      <c r="L658" s="12" t="str">
        <f>SSN_7!L3299</f>
        <v xml:space="preserve"> 3.1</v>
      </c>
      <c r="M658" s="12" t="str">
        <f>SSN_7!M3299</f>
        <v xml:space="preserve"> 0.6</v>
      </c>
      <c r="N658" s="12" t="str">
        <f>SSN_7!N3299</f>
        <v xml:space="preserve"> 3.6</v>
      </c>
      <c r="O658" s="12" t="str">
        <f>SSN_7!O3299</f>
        <v xml:space="preserve"> 3.4</v>
      </c>
      <c r="P658" s="12" t="str">
        <f>SSN_7!P3299</f>
        <v xml:space="preserve"> 3.2</v>
      </c>
      <c r="Q658" s="12" t="str">
        <f>SSN_7!Q3299</f>
        <v xml:space="preserve"> 3.1</v>
      </c>
      <c r="R658" s="12" t="str">
        <f>SSN_7!R3299</f>
        <v xml:space="preserve"> 3.0</v>
      </c>
      <c r="S658" s="12" t="str">
        <f>SSN_7!S3299</f>
        <v xml:space="preserve"> 2.9</v>
      </c>
      <c r="T658" s="12" t="str">
        <f>SSN_7!T3299</f>
        <v xml:space="preserve"> 2.9</v>
      </c>
      <c r="U658" s="12" t="str">
        <f>SSN_7!U3299</f>
        <v xml:space="preserve"> 2.8</v>
      </c>
      <c r="V658" s="12" t="str">
        <f>SSN_7!V3299</f>
        <v xml:space="preserve"> 2.8</v>
      </c>
      <c r="X658" t="e">
        <f>VLOOKUP(K658,$X$1:Y$30,2,FALSE())</f>
        <v>#N/A</v>
      </c>
      <c r="AB658" s="20">
        <f>MATCH("R",$J659:$J$1000,0)</f>
        <v>4</v>
      </c>
      <c r="AC658" s="20">
        <f>ROW()</f>
        <v>658</v>
      </c>
      <c r="AD658" s="24" t="e">
        <f t="shared" ca="1" si="59"/>
        <v>#N/A</v>
      </c>
      <c r="AE658" t="str">
        <f t="shared" ca="1" si="58"/>
        <v>E</v>
      </c>
    </row>
    <row r="659" spans="1:31">
      <c r="A659"/>
      <c r="J659" s="12" t="str">
        <f>SSN_7!J3300</f>
        <v/>
      </c>
      <c r="K659" s="12" t="str">
        <f>SSN_7!K3300</f>
        <v xml:space="preserve">    </v>
      </c>
      <c r="L659" s="12" t="str">
        <f>SSN_7!L3300</f>
        <v xml:space="preserve"> 3.1</v>
      </c>
      <c r="M659" s="12" t="str">
        <f>SSN_7!M3300</f>
        <v xml:space="preserve"> 0.6</v>
      </c>
      <c r="N659" s="12" t="str">
        <f>SSN_7!N3300</f>
        <v xml:space="preserve"> 3.6</v>
      </c>
      <c r="O659" s="12" t="str">
        <f>SSN_7!O3300</f>
        <v xml:space="preserve"> 3.4</v>
      </c>
      <c r="P659" s="12" t="str">
        <f>SSN_7!P3300</f>
        <v xml:space="preserve"> 3.2</v>
      </c>
      <c r="Q659" s="12" t="str">
        <f>SSN_7!Q3300</f>
        <v xml:space="preserve"> 3.1</v>
      </c>
      <c r="R659" s="12" t="str">
        <f>SSN_7!R3300</f>
        <v xml:space="preserve"> 3.0</v>
      </c>
      <c r="S659" s="12" t="str">
        <f>SSN_7!S3300</f>
        <v xml:space="preserve"> 2.9</v>
      </c>
      <c r="T659" s="12" t="str">
        <f>SSN_7!T3300</f>
        <v xml:space="preserve"> 2.9</v>
      </c>
      <c r="U659" s="12" t="str">
        <f>SSN_7!U3300</f>
        <v xml:space="preserve"> 2.8</v>
      </c>
      <c r="V659" s="12" t="str">
        <f>SSN_7!V3300</f>
        <v xml:space="preserve"> 2.8</v>
      </c>
      <c r="X659" t="e">
        <f>VLOOKUP(K659,$X$1:Y$30,2,FALSE())</f>
        <v>#N/A</v>
      </c>
      <c r="AB659" s="20">
        <f>MATCH("R",$J660:$J$1000,0)</f>
        <v>3</v>
      </c>
      <c r="AC659" s="20">
        <f>ROW()</f>
        <v>659</v>
      </c>
      <c r="AD659" s="24" t="e">
        <f t="shared" ca="1" si="59"/>
        <v>#N/A</v>
      </c>
      <c r="AE659" t="str">
        <f t="shared" ca="1" si="58"/>
        <v>E</v>
      </c>
    </row>
    <row r="660" spans="1:31">
      <c r="A660"/>
      <c r="J660" s="12" t="str">
        <f>SSN_7!J3301</f>
        <v/>
      </c>
      <c r="K660" s="12" t="str">
        <f>SSN_7!K3301</f>
        <v xml:space="preserve">    </v>
      </c>
      <c r="L660" s="12" t="str">
        <f>SSN_7!L3301</f>
        <v xml:space="preserve">  37</v>
      </c>
      <c r="M660" s="12" t="str">
        <f>SSN_7!M3301</f>
        <v xml:space="preserve">  38</v>
      </c>
      <c r="N660" s="12" t="str">
        <f>SSN_7!N3301</f>
        <v xml:space="preserve">  48</v>
      </c>
      <c r="O660" s="12" t="str">
        <f>SSN_7!O3301</f>
        <v xml:space="preserve">  51</v>
      </c>
      <c r="P660" s="12" t="str">
        <f>SSN_7!P3301</f>
        <v xml:space="preserve">  52</v>
      </c>
      <c r="Q660" s="12" t="str">
        <f>SSN_7!Q3301</f>
        <v xml:space="preserve">  52</v>
      </c>
      <c r="R660" s="12" t="str">
        <f>SSN_7!R3301</f>
        <v xml:space="preserve">  14</v>
      </c>
      <c r="S660" s="12" t="str">
        <f>SSN_7!S3301</f>
        <v xml:space="preserve"> -12</v>
      </c>
      <c r="T660" s="12" t="str">
        <f>SSN_7!T3301</f>
        <v xml:space="preserve"> -11</v>
      </c>
      <c r="U660" s="12" t="str">
        <f>SSN_7!U3301</f>
        <v xml:space="preserve"> -11</v>
      </c>
      <c r="V660" s="12" t="str">
        <f>SSN_7!V3301</f>
        <v xml:space="preserve"> -10</v>
      </c>
      <c r="X660" t="e">
        <f>VLOOKUP(K660,$X$1:Y$30,2,FALSE())</f>
        <v>#N/A</v>
      </c>
      <c r="AB660" s="20">
        <f>MATCH("R",$J661:$J$1000,0)</f>
        <v>2</v>
      </c>
      <c r="AC660" s="20">
        <f>ROW()</f>
        <v>660</v>
      </c>
      <c r="AD660" s="24" t="e">
        <f t="shared" ca="1" si="59"/>
        <v>#N/A</v>
      </c>
      <c r="AE660" t="str">
        <f t="shared" ca="1" si="58"/>
        <v>E</v>
      </c>
    </row>
    <row r="661" spans="1:31">
      <c r="A661"/>
      <c r="J661" s="12" t="str">
        <f>SSN_7!J3302</f>
        <v/>
      </c>
      <c r="K661" s="12" t="str">
        <f>SSN_7!K3302</f>
        <v/>
      </c>
      <c r="L661" s="12" t="str">
        <f>SSN_7!L3302</f>
        <v/>
      </c>
      <c r="M661" s="12" t="str">
        <f>SSN_7!M3302</f>
        <v/>
      </c>
      <c r="N661" s="12" t="str">
        <f>SSN_7!N3302</f>
        <v/>
      </c>
      <c r="O661" s="12" t="str">
        <f>SSN_7!O3302</f>
        <v/>
      </c>
      <c r="P661" s="12" t="str">
        <f>SSN_7!P3302</f>
        <v/>
      </c>
      <c r="Q661" s="12" t="str">
        <f>SSN_7!Q3302</f>
        <v/>
      </c>
      <c r="R661" s="12" t="str">
        <f>SSN_7!R3302</f>
        <v/>
      </c>
      <c r="S661" s="12" t="str">
        <f>SSN_7!S3302</f>
        <v/>
      </c>
      <c r="T661" s="12" t="str">
        <f>SSN_7!T3302</f>
        <v/>
      </c>
      <c r="U661" s="12" t="str">
        <f>SSN_7!U3302</f>
        <v/>
      </c>
      <c r="V661" s="12" t="str">
        <f>SSN_7!V3302</f>
        <v/>
      </c>
      <c r="X661" t="e">
        <f>VLOOKUP(K661,$X$1:Y$30,2,FALSE())</f>
        <v>#N/A</v>
      </c>
      <c r="AB661" s="20">
        <f>MATCH("R",$J662:$J$1000,0)</f>
        <v>1</v>
      </c>
      <c r="AC661" s="20">
        <f>ROW()</f>
        <v>661</v>
      </c>
      <c r="AD661" s="24" t="e">
        <f t="shared" ca="1" si="59"/>
        <v>#N/A</v>
      </c>
      <c r="AE661" t="str">
        <f t="shared" ca="1" si="58"/>
        <v>E</v>
      </c>
    </row>
    <row r="662" spans="1:31">
      <c r="A662"/>
      <c r="J662" s="12" t="str">
        <f>SSN_7!J3303</f>
        <v>R</v>
      </c>
      <c r="K662" s="12" t="str">
        <f>SSN_7!K3303</f>
        <v>24.0</v>
      </c>
      <c r="L662" s="12" t="str">
        <f>SSN_7!L3303</f>
        <v>10.8</v>
      </c>
      <c r="M662" s="12" t="str">
        <f>SSN_7!M3303</f>
        <v xml:space="preserve"> 2.0</v>
      </c>
      <c r="N662" s="12" t="str">
        <f>SSN_7!N3303</f>
        <v xml:space="preserve"> 4.0</v>
      </c>
      <c r="O662" s="12" t="str">
        <f>SSN_7!O3303</f>
        <v xml:space="preserve"> 5.4</v>
      </c>
      <c r="P662" s="12" t="str">
        <f>SSN_7!P3303</f>
        <v xml:space="preserve"> 7.3</v>
      </c>
      <c r="Q662" s="12" t="str">
        <f>SSN_7!Q3303</f>
        <v>10.2</v>
      </c>
      <c r="R662" s="12" t="str">
        <f>SSN_7!R3303</f>
        <v>14.4</v>
      </c>
      <c r="S662" s="12" t="str">
        <f>SSN_7!S3303</f>
        <v>18.2</v>
      </c>
      <c r="T662" s="12" t="str">
        <f>SSN_7!T3303</f>
        <v>21.5</v>
      </c>
      <c r="U662" s="12" t="str">
        <f>SSN_7!U3303</f>
        <v>25.0</v>
      </c>
      <c r="V662" s="12" t="str">
        <f>SSN_7!V3303</f>
        <v>29.0</v>
      </c>
      <c r="X662" t="str">
        <f>VLOOKUP(K662,$X$1:Y$30,2,FALSE())</f>
        <v>2400</v>
      </c>
      <c r="AB662" s="20" t="e">
        <f>MATCH("R",$J663:$J$1000,0)</f>
        <v>#N/A</v>
      </c>
      <c r="AC662" s="20">
        <f>ROW()</f>
        <v>662</v>
      </c>
      <c r="AD662" s="24" t="e">
        <f t="shared" ca="1" si="59"/>
        <v>#N/A</v>
      </c>
      <c r="AE662" t="str">
        <f t="shared" ca="1" si="58"/>
        <v>E</v>
      </c>
    </row>
    <row r="663" spans="1:31">
      <c r="A663"/>
      <c r="J663" s="12" t="str">
        <f>SSN_7!J3304</f>
        <v/>
      </c>
      <c r="K663" s="12" t="str">
        <f>SSN_7!K3304</f>
        <v xml:space="preserve">    </v>
      </c>
      <c r="L663" s="12" t="str">
        <f>SSN_7!L3304</f>
        <v xml:space="preserve"> 1F2</v>
      </c>
      <c r="M663" s="12" t="str">
        <f>SSN_7!M3304</f>
        <v xml:space="preserve"> 1 E</v>
      </c>
      <c r="N663" s="12" t="str">
        <f>SSN_7!N3304</f>
        <v xml:space="preserve"> 1F2</v>
      </c>
      <c r="O663" s="12" t="str">
        <f>SSN_7!O3304</f>
        <v xml:space="preserve"> 1F2</v>
      </c>
      <c r="P663" s="12" t="str">
        <f>SSN_7!P3304</f>
        <v xml:space="preserve"> 1F2</v>
      </c>
      <c r="Q663" s="12" t="str">
        <f>SSN_7!Q3304</f>
        <v xml:space="preserve"> 1F2</v>
      </c>
      <c r="R663" s="12" t="str">
        <f>SSN_7!R3304</f>
        <v xml:space="preserve"> 1F2</v>
      </c>
      <c r="S663" s="12" t="str">
        <f>SSN_7!S3304</f>
        <v xml:space="preserve"> 1F2</v>
      </c>
      <c r="T663" s="12" t="str">
        <f>SSN_7!T3304</f>
        <v xml:space="preserve"> 1F2</v>
      </c>
      <c r="U663" s="12" t="str">
        <f>SSN_7!U3304</f>
        <v xml:space="preserve"> 1F2</v>
      </c>
      <c r="V663" s="12" t="str">
        <f>SSN_7!V3304</f>
        <v xml:space="preserve"> 1F2</v>
      </c>
      <c r="X663" t="e">
        <f>VLOOKUP(K663,$X$1:Y$30,2,FALSE())</f>
        <v>#N/A</v>
      </c>
      <c r="AB663" s="20" t="e">
        <f>MATCH("R",$J664:$J$1000,0)</f>
        <v>#N/A</v>
      </c>
      <c r="AC663" s="20">
        <f>ROW()</f>
        <v>663</v>
      </c>
      <c r="AD663" s="24" t="e">
        <f t="shared" ca="1" si="59"/>
        <v>#N/A</v>
      </c>
      <c r="AE663" t="str">
        <f t="shared" ca="1" si="58"/>
        <v>E</v>
      </c>
    </row>
    <row r="664" spans="1:31">
      <c r="A664"/>
      <c r="J664" s="12" t="str">
        <f>SSN_7!J3305</f>
        <v/>
      </c>
      <c r="K664" s="12" t="str">
        <f>SSN_7!K3305</f>
        <v xml:space="preserve">    </v>
      </c>
      <c r="L664" s="12" t="str">
        <f>SSN_7!L3305</f>
        <v>66.8</v>
      </c>
      <c r="M664" s="12" t="str">
        <f>SSN_7!M3305</f>
        <v>31.4</v>
      </c>
      <c r="N664" s="12" t="str">
        <f>SSN_7!N3305</f>
        <v>55.5</v>
      </c>
      <c r="O664" s="12" t="str">
        <f>SSN_7!O3305</f>
        <v>55.8</v>
      </c>
      <c r="P664" s="12" t="str">
        <f>SSN_7!P3305</f>
        <v>57.6</v>
      </c>
      <c r="Q664" s="12" t="str">
        <f>SSN_7!Q3305</f>
        <v>63.9</v>
      </c>
      <c r="R664" s="12" t="str">
        <f>SSN_7!R3305</f>
        <v>66.8</v>
      </c>
      <c r="S664" s="12" t="str">
        <f>SSN_7!S3305</f>
        <v>66.8</v>
      </c>
      <c r="T664" s="12" t="str">
        <f>SSN_7!T3305</f>
        <v>66.8</v>
      </c>
      <c r="U664" s="12" t="str">
        <f>SSN_7!U3305</f>
        <v>66.8</v>
      </c>
      <c r="V664" s="12" t="str">
        <f>SSN_7!V3305</f>
        <v>66.8</v>
      </c>
      <c r="X664" t="e">
        <f>VLOOKUP(K664,$X$1:Y$30,2,FALSE())</f>
        <v>#N/A</v>
      </c>
      <c r="AB664" s="20" t="e">
        <f>MATCH("R",$J665:$J$1000,0)</f>
        <v>#N/A</v>
      </c>
      <c r="AC664" s="20">
        <f>ROW()</f>
        <v>664</v>
      </c>
      <c r="AD664" s="24" t="e">
        <f t="shared" ca="1" si="59"/>
        <v>#N/A</v>
      </c>
      <c r="AE664" t="str">
        <f t="shared" ca="1" si="58"/>
        <v>E</v>
      </c>
    </row>
    <row r="665" spans="1:31">
      <c r="A665"/>
      <c r="J665" s="12" t="str">
        <f>SSN_7!J3306</f>
        <v/>
      </c>
      <c r="K665" s="12" t="str">
        <f>SSN_7!K3306</f>
        <v xml:space="preserve">    </v>
      </c>
      <c r="L665" s="12" t="str">
        <f>SSN_7!L3306</f>
        <v xml:space="preserve"> 2.9</v>
      </c>
      <c r="M665" s="12" t="str">
        <f>SSN_7!M3306</f>
        <v xml:space="preserve"> 1.3</v>
      </c>
      <c r="N665" s="12" t="str">
        <f>SSN_7!N3306</f>
        <v xml:space="preserve"> 2.0</v>
      </c>
      <c r="O665" s="12" t="str">
        <f>SSN_7!O3306</f>
        <v xml:space="preserve"> 2.0</v>
      </c>
      <c r="P665" s="12" t="str">
        <f>SSN_7!P3306</f>
        <v xml:space="preserve"> 2.1</v>
      </c>
      <c r="Q665" s="12" t="str">
        <f>SSN_7!Q3306</f>
        <v xml:space="preserve"> 2.6</v>
      </c>
      <c r="R665" s="12" t="str">
        <f>SSN_7!R3306</f>
        <v xml:space="preserve"> 2.9</v>
      </c>
      <c r="S665" s="12" t="str">
        <f>SSN_7!S3306</f>
        <v xml:space="preserve"> 2.9</v>
      </c>
      <c r="T665" s="12" t="str">
        <f>SSN_7!T3306</f>
        <v xml:space="preserve"> 2.9</v>
      </c>
      <c r="U665" s="12" t="str">
        <f>SSN_7!U3306</f>
        <v xml:space="preserve"> 2.9</v>
      </c>
      <c r="V665" s="12" t="str">
        <f>SSN_7!V3306</f>
        <v xml:space="preserve"> 2.9</v>
      </c>
      <c r="X665" t="e">
        <f>VLOOKUP(K665,$X$1:Y$30,2,FALSE())</f>
        <v>#N/A</v>
      </c>
      <c r="AB665" s="20" t="e">
        <f>MATCH("R",$J666:$J$1000,0)</f>
        <v>#N/A</v>
      </c>
      <c r="AC665" s="20">
        <f>ROW()</f>
        <v>665</v>
      </c>
      <c r="AD665" s="24" t="e">
        <f t="shared" ca="1" si="59"/>
        <v>#N/A</v>
      </c>
      <c r="AE665" t="str">
        <f t="shared" ca="1" si="58"/>
        <v>E</v>
      </c>
    </row>
    <row r="666" spans="1:31">
      <c r="A666"/>
      <c r="J666" s="12" t="str">
        <f>SSN_7!J3307</f>
        <v/>
      </c>
      <c r="K666" s="12" t="str">
        <f>SSN_7!K3307</f>
        <v xml:space="preserve">    </v>
      </c>
      <c r="L666" s="12" t="str">
        <f>SSN_7!L3307</f>
        <v xml:space="preserve"> 403</v>
      </c>
      <c r="M666" s="12" t="str">
        <f>SSN_7!M3307</f>
        <v xml:space="preserve"> 102</v>
      </c>
      <c r="N666" s="12" t="str">
        <f>SSN_7!N3307</f>
        <v xml:space="preserve"> 246</v>
      </c>
      <c r="O666" s="12" t="str">
        <f>SSN_7!O3307</f>
        <v xml:space="preserve"> 249</v>
      </c>
      <c r="P666" s="12" t="str">
        <f>SSN_7!P3307</f>
        <v xml:space="preserve"> 268</v>
      </c>
      <c r="Q666" s="12" t="str">
        <f>SSN_7!Q3307</f>
        <v xml:space="preserve"> 351</v>
      </c>
      <c r="R666" s="12" t="str">
        <f>SSN_7!R3307</f>
        <v xml:space="preserve"> 403</v>
      </c>
      <c r="S666" s="12" t="str">
        <f>SSN_7!S3307</f>
        <v xml:space="preserve"> 403</v>
      </c>
      <c r="T666" s="12" t="str">
        <f>SSN_7!T3307</f>
        <v xml:space="preserve"> 403</v>
      </c>
      <c r="U666" s="12" t="str">
        <f>SSN_7!U3307</f>
        <v xml:space="preserve"> 403</v>
      </c>
      <c r="V666" s="12" t="str">
        <f>SSN_7!V3307</f>
        <v xml:space="preserve"> 403</v>
      </c>
      <c r="X666" t="e">
        <f>VLOOKUP(K666,$X$1:Y$30,2,FALSE())</f>
        <v>#N/A</v>
      </c>
      <c r="AB666" s="20" t="e">
        <f>MATCH("R",$J667:$J$1000,0)</f>
        <v>#N/A</v>
      </c>
      <c r="AC666" s="20">
        <f>ROW()</f>
        <v>666</v>
      </c>
      <c r="AD666" s="24" t="e">
        <f t="shared" ca="1" si="59"/>
        <v>#N/A</v>
      </c>
      <c r="AE666" t="str">
        <f t="shared" ca="1" si="58"/>
        <v>E</v>
      </c>
    </row>
    <row r="667" spans="1:31">
      <c r="A667"/>
      <c r="J667" s="12" t="str">
        <f>SSN_7!J3308</f>
        <v/>
      </c>
      <c r="K667" s="12" t="str">
        <f>SSN_7!K3308</f>
        <v xml:space="preserve">    </v>
      </c>
      <c r="L667" s="12" t="str">
        <f>SSN_7!L3308</f>
        <v>0.50</v>
      </c>
      <c r="M667" s="12" t="str">
        <f>SSN_7!M3308</f>
        <v>0.96</v>
      </c>
      <c r="N667" s="12" t="str">
        <f>SSN_7!N3308</f>
        <v>1.00</v>
      </c>
      <c r="O667" s="12" t="str">
        <f>SSN_7!O3308</f>
        <v>1.00</v>
      </c>
      <c r="P667" s="12" t="str">
        <f>SSN_7!P3308</f>
        <v>1.00</v>
      </c>
      <c r="Q667" s="12" t="str">
        <f>SSN_7!Q3308</f>
        <v>0.72</v>
      </c>
      <c r="R667" s="12" t="str">
        <f>SSN_7!R3308</f>
        <v>0.00</v>
      </c>
      <c r="S667" s="12" t="str">
        <f>SSN_7!S3308</f>
        <v>0.00</v>
      </c>
      <c r="T667" s="12" t="str">
        <f>SSN_7!T3308</f>
        <v>0.00</v>
      </c>
      <c r="U667" s="12" t="str">
        <f>SSN_7!U3308</f>
        <v>0.00</v>
      </c>
      <c r="V667" s="12" t="str">
        <f>SSN_7!V3308</f>
        <v>0.00</v>
      </c>
      <c r="X667" t="e">
        <f>VLOOKUP(K667,$X$1:Y$30,2,FALSE())</f>
        <v>#N/A</v>
      </c>
      <c r="AB667" s="20" t="e">
        <f>MATCH("R",$J668:$J$1000,0)</f>
        <v>#N/A</v>
      </c>
      <c r="AC667" s="20">
        <f>ROW()</f>
        <v>667</v>
      </c>
      <c r="AD667" s="24" t="e">
        <f t="shared" ca="1" si="59"/>
        <v>#N/A</v>
      </c>
      <c r="AE667" t="str">
        <f t="shared" ca="1" si="58"/>
        <v>E</v>
      </c>
    </row>
    <row r="668" spans="1:31">
      <c r="A668"/>
      <c r="J668" s="12" t="str">
        <f>SSN_7!J3309</f>
        <v/>
      </c>
      <c r="K668" s="12" t="str">
        <f>SSN_7!K3309</f>
        <v xml:space="preserve">    </v>
      </c>
      <c r="L668" s="12" t="str">
        <f>SSN_7!L3309</f>
        <v xml:space="preserve"> 118</v>
      </c>
      <c r="M668" s="12" t="str">
        <f>SSN_7!M3309</f>
        <v xml:space="preserve"> 102</v>
      </c>
      <c r="N668" s="12" t="str">
        <f>SSN_7!N3309</f>
        <v xml:space="preserve"> 105</v>
      </c>
      <c r="O668" s="12" t="str">
        <f>SSN_7!O3309</f>
        <v xml:space="preserve"> 107</v>
      </c>
      <c r="P668" s="12" t="str">
        <f>SSN_7!P3309</f>
        <v xml:space="preserve"> 109</v>
      </c>
      <c r="Q668" s="12" t="str">
        <f>SSN_7!Q3309</f>
        <v xml:space="preserve"> 115</v>
      </c>
      <c r="R668" s="12" t="str">
        <f>SSN_7!R3309</f>
        <v xml:space="preserve"> 160</v>
      </c>
      <c r="S668" s="12" t="str">
        <f>SSN_7!S3309</f>
        <v xml:space="preserve"> 186</v>
      </c>
      <c r="T668" s="12" t="str">
        <f>SSN_7!T3309</f>
        <v xml:space="preserve"> 187</v>
      </c>
      <c r="U668" s="12" t="str">
        <f>SSN_7!U3309</f>
        <v xml:space="preserve"> 189</v>
      </c>
      <c r="V668" s="12" t="str">
        <f>SSN_7!V3309</f>
        <v xml:space="preserve"> 190</v>
      </c>
      <c r="X668" t="e">
        <f>VLOOKUP(K668,$X$1:Y$30,2,FALSE())</f>
        <v>#N/A</v>
      </c>
      <c r="AB668" s="20" t="e">
        <f>MATCH("R",$J669:$J$1000,0)</f>
        <v>#N/A</v>
      </c>
      <c r="AC668" s="20">
        <f>ROW()</f>
        <v>668</v>
      </c>
      <c r="AD668" s="24" t="e">
        <f t="shared" ca="1" si="59"/>
        <v>#N/A</v>
      </c>
      <c r="AE668" t="str">
        <f t="shared" ca="1" si="58"/>
        <v>E</v>
      </c>
    </row>
    <row r="669" spans="1:31">
      <c r="A669"/>
      <c r="J669" s="12" t="str">
        <f>SSN_7!J3310</f>
        <v/>
      </c>
      <c r="K669" s="12" t="str">
        <f>SSN_7!K3310</f>
        <v xml:space="preserve">    </v>
      </c>
      <c r="L669" s="12" t="str">
        <f>SSN_7!L3310</f>
        <v xml:space="preserve">  27</v>
      </c>
      <c r="M669" s="12" t="str">
        <f>SSN_7!M3310</f>
        <v xml:space="preserve">  29</v>
      </c>
      <c r="N669" s="12" t="str">
        <f>SSN_7!N3310</f>
        <v xml:space="preserve">  31</v>
      </c>
      <c r="O669" s="12" t="str">
        <f>SSN_7!O3310</f>
        <v xml:space="preserve">  32</v>
      </c>
      <c r="P669" s="12" t="str">
        <f>SSN_7!P3310</f>
        <v xml:space="preserve">  32</v>
      </c>
      <c r="Q669" s="12" t="str">
        <f>SSN_7!Q3310</f>
        <v xml:space="preserve">  30</v>
      </c>
      <c r="R669" s="12" t="str">
        <f>SSN_7!R3310</f>
        <v xml:space="preserve"> -12</v>
      </c>
      <c r="S669" s="12" t="str">
        <f>SSN_7!S3310</f>
        <v xml:space="preserve"> -36</v>
      </c>
      <c r="T669" s="12" t="str">
        <f>SSN_7!T3310</f>
        <v xml:space="preserve"> -36</v>
      </c>
      <c r="U669" s="12" t="str">
        <f>SSN_7!U3310</f>
        <v xml:space="preserve"> -36</v>
      </c>
      <c r="V669" s="12" t="str">
        <f>SSN_7!V3310</f>
        <v xml:space="preserve"> -36</v>
      </c>
      <c r="X669" t="e">
        <f>VLOOKUP(K669,$X$1:Y$30,2,FALSE())</f>
        <v>#N/A</v>
      </c>
      <c r="AB669" s="20" t="e">
        <f>MATCH("R",$J670:$J$1000,0)</f>
        <v>#N/A</v>
      </c>
      <c r="AC669" s="20">
        <f>ROW()</f>
        <v>669</v>
      </c>
      <c r="AD669" s="24" t="e">
        <f t="shared" ca="1" si="59"/>
        <v>#N/A</v>
      </c>
      <c r="AE669" t="str">
        <f t="shared" ca="1" si="58"/>
        <v>E</v>
      </c>
    </row>
    <row r="670" spans="1:31">
      <c r="A670"/>
      <c r="J670" s="12" t="str">
        <f>SSN_7!J3311</f>
        <v/>
      </c>
      <c r="K670" s="12" t="str">
        <f>SSN_7!K3311</f>
        <v xml:space="preserve">    </v>
      </c>
      <c r="L670" s="12" t="str">
        <f>SSN_7!L3311</f>
        <v xml:space="preserve"> -98</v>
      </c>
      <c r="M670" s="12" t="str">
        <f>SSN_7!M3311</f>
        <v xml:space="preserve"> -82</v>
      </c>
      <c r="N670" s="12" t="str">
        <f>SSN_7!N3311</f>
        <v xml:space="preserve"> -85</v>
      </c>
      <c r="O670" s="12" t="str">
        <f>SSN_7!O3311</f>
        <v xml:space="preserve"> -87</v>
      </c>
      <c r="P670" s="12" t="str">
        <f>SSN_7!P3311</f>
        <v xml:space="preserve"> -89</v>
      </c>
      <c r="Q670" s="12" t="str">
        <f>SSN_7!Q3311</f>
        <v xml:space="preserve"> -95</v>
      </c>
      <c r="R670" s="12" t="str">
        <f>SSN_7!R3311</f>
        <v>-140</v>
      </c>
      <c r="S670" s="12" t="str">
        <f>SSN_7!S3311</f>
        <v>-166</v>
      </c>
      <c r="T670" s="12" t="str">
        <f>SSN_7!T3311</f>
        <v>-167</v>
      </c>
      <c r="U670" s="12" t="str">
        <f>SSN_7!U3311</f>
        <v>-169</v>
      </c>
      <c r="V670" s="12" t="str">
        <f>SSN_7!V3311</f>
        <v>-170</v>
      </c>
      <c r="X670" t="e">
        <f>VLOOKUP(K670,$X$1:Y$30,2,FALSE())</f>
        <v>#N/A</v>
      </c>
      <c r="AB670" s="20" t="e">
        <f>MATCH("R",$J671:$J$1000,0)</f>
        <v>#N/A</v>
      </c>
      <c r="AC670" s="20">
        <f>ROW()</f>
        <v>670</v>
      </c>
      <c r="AD670" s="24" t="e">
        <f t="shared" ca="1" si="59"/>
        <v>#N/A</v>
      </c>
      <c r="AE670" t="str">
        <f t="shared" ca="1" si="58"/>
        <v>E</v>
      </c>
    </row>
    <row r="671" spans="1:31">
      <c r="A671"/>
      <c r="J671" s="12" t="str">
        <f>SSN_7!J3312</f>
        <v/>
      </c>
      <c r="K671" s="12" t="str">
        <f>SSN_7!K3312</f>
        <v xml:space="preserve">    </v>
      </c>
      <c r="L671" s="12" t="str">
        <f>SSN_7!L3312</f>
        <v>-158</v>
      </c>
      <c r="M671" s="12" t="str">
        <f>SSN_7!M3312</f>
        <v>-139</v>
      </c>
      <c r="N671" s="12" t="str">
        <f>SSN_7!N3312</f>
        <v>-147</v>
      </c>
      <c r="O671" s="12" t="str">
        <f>SSN_7!O3312</f>
        <v>-151</v>
      </c>
      <c r="P671" s="12" t="str">
        <f>SSN_7!P3312</f>
        <v>-154</v>
      </c>
      <c r="Q671" s="12" t="str">
        <f>SSN_7!Q3312</f>
        <v>-158</v>
      </c>
      <c r="R671" s="12" t="str">
        <f>SSN_7!R3312</f>
        <v>-162</v>
      </c>
      <c r="S671" s="12" t="str">
        <f>SSN_7!S3312</f>
        <v>-166</v>
      </c>
      <c r="T671" s="12" t="str">
        <f>SSN_7!T3312</f>
        <v>-168</v>
      </c>
      <c r="U671" s="12" t="str">
        <f>SSN_7!U3312</f>
        <v>-170</v>
      </c>
      <c r="V671" s="12" t="str">
        <f>SSN_7!V3312</f>
        <v>-172</v>
      </c>
      <c r="X671" t="e">
        <f>VLOOKUP(K671,$X$1:Y$30,2,FALSE())</f>
        <v>#N/A</v>
      </c>
      <c r="AB671" s="20" t="e">
        <f>MATCH("R",$J672:$J$1000,0)</f>
        <v>#N/A</v>
      </c>
      <c r="AC671" s="20">
        <f>ROW()</f>
        <v>671</v>
      </c>
      <c r="AD671" s="24" t="e">
        <f t="shared" ca="1" si="59"/>
        <v>#N/A</v>
      </c>
      <c r="AE671" t="str">
        <f t="shared" ca="1" si="58"/>
        <v>E</v>
      </c>
    </row>
    <row r="672" spans="1:31">
      <c r="A672"/>
      <c r="J672" s="12" t="str">
        <f>SSN_7!J3313</f>
        <v/>
      </c>
      <c r="K672" s="12" t="str">
        <f>SSN_7!K3313</f>
        <v xml:space="preserve">    </v>
      </c>
      <c r="L672" s="12" t="str">
        <f>SSN_7!L3313</f>
        <v xml:space="preserve">  60</v>
      </c>
      <c r="M672" s="12" t="str">
        <f>SSN_7!M3313</f>
        <v xml:space="preserve">  57</v>
      </c>
      <c r="N672" s="12" t="str">
        <f>SSN_7!N3313</f>
        <v xml:space="preserve">  63</v>
      </c>
      <c r="O672" s="12" t="str">
        <f>SSN_7!O3313</f>
        <v xml:space="preserve">  64</v>
      </c>
      <c r="P672" s="12" t="str">
        <f>SSN_7!P3313</f>
        <v xml:space="preserve">  65</v>
      </c>
      <c r="Q672" s="12" t="str">
        <f>SSN_7!Q3313</f>
        <v xml:space="preserve">  63</v>
      </c>
      <c r="R672" s="12" t="str">
        <f>SSN_7!R3313</f>
        <v xml:space="preserve">  23</v>
      </c>
      <c r="S672" s="12" t="str">
        <f>SSN_7!S3313</f>
        <v xml:space="preserve">   0</v>
      </c>
      <c r="T672" s="12" t="str">
        <f>SSN_7!T3313</f>
        <v xml:space="preserve">   1</v>
      </c>
      <c r="U672" s="12" t="str">
        <f>SSN_7!U3313</f>
        <v xml:space="preserve">   2</v>
      </c>
      <c r="V672" s="12" t="str">
        <f>SSN_7!V3313</f>
        <v xml:space="preserve">   2</v>
      </c>
      <c r="X672" t="e">
        <f>VLOOKUP(K672,$X$1:Y$30,2,FALSE())</f>
        <v>#N/A</v>
      </c>
      <c r="AB672" s="20" t="e">
        <f>MATCH("R",$J673:$J$1000,0)</f>
        <v>#N/A</v>
      </c>
      <c r="AC672" s="20">
        <f>ROW()</f>
        <v>672</v>
      </c>
      <c r="AD672" s="24" t="e">
        <f t="shared" ca="1" si="59"/>
        <v>#N/A</v>
      </c>
      <c r="AE672" t="str">
        <f t="shared" ca="1" si="58"/>
        <v>E</v>
      </c>
    </row>
    <row r="673" spans="1:31">
      <c r="A673"/>
      <c r="J673" s="12" t="str">
        <f>SSN_7!J3314</f>
        <v/>
      </c>
      <c r="K673" s="12" t="str">
        <f>SSN_7!K3314</f>
        <v xml:space="preserve">    </v>
      </c>
      <c r="L673" s="12" t="str">
        <f>SSN_7!L3314</f>
        <v xml:space="preserve">  31</v>
      </c>
      <c r="M673" s="12" t="str">
        <f>SSN_7!M3314</f>
        <v xml:space="preserve">  28</v>
      </c>
      <c r="N673" s="12" t="str">
        <f>SSN_7!N3314</f>
        <v xml:space="preserve">  22</v>
      </c>
      <c r="O673" s="12" t="str">
        <f>SSN_7!O3314</f>
        <v xml:space="preserve">  21</v>
      </c>
      <c r="P673" s="12" t="str">
        <f>SSN_7!P3314</f>
        <v xml:space="preserve">  20</v>
      </c>
      <c r="Q673" s="12" t="str">
        <f>SSN_7!Q3314</f>
        <v xml:space="preserve">  25</v>
      </c>
      <c r="R673" s="12" t="str">
        <f>SSN_7!R3314</f>
        <v xml:space="preserve">  74</v>
      </c>
      <c r="S673" s="12" t="str">
        <f>SSN_7!S3314</f>
        <v xml:space="preserve">  85</v>
      </c>
      <c r="T673" s="12" t="str">
        <f>SSN_7!T3314</f>
        <v xml:space="preserve">  84</v>
      </c>
      <c r="U673" s="12" t="str">
        <f>SSN_7!U3314</f>
        <v xml:space="preserve">  83</v>
      </c>
      <c r="V673" s="12" t="str">
        <f>SSN_7!V3314</f>
        <v xml:space="preserve">  83</v>
      </c>
      <c r="X673" t="e">
        <f>VLOOKUP(K673,$X$1:Y$30,2,FALSE())</f>
        <v>#N/A</v>
      </c>
      <c r="AB673" s="20" t="e">
        <f>MATCH("R",$J674:$J$1000,0)</f>
        <v>#N/A</v>
      </c>
      <c r="AC673" s="20">
        <f>ROW()</f>
        <v>673</v>
      </c>
      <c r="AD673" s="24" t="e">
        <f t="shared" ca="1" si="59"/>
        <v>#N/A</v>
      </c>
      <c r="AE673" t="str">
        <f t="shared" ca="1" si="58"/>
        <v>E</v>
      </c>
    </row>
    <row r="674" spans="1:31">
      <c r="A674"/>
      <c r="J674" s="12" t="str">
        <f>SSN_7!J3315</f>
        <v/>
      </c>
      <c r="K674" s="12" t="str">
        <f>SSN_7!K3315</f>
        <v xml:space="preserve">    </v>
      </c>
      <c r="L674" s="12" t="str">
        <f>SSN_7!L3315</f>
        <v>0.03</v>
      </c>
      <c r="M674" s="12" t="str">
        <f>SSN_7!M3315</f>
        <v>0.01</v>
      </c>
      <c r="N674" s="12" t="str">
        <f>SSN_7!N3315</f>
        <v>0.04</v>
      </c>
      <c r="O674" s="12" t="str">
        <f>SSN_7!O3315</f>
        <v>0.06</v>
      </c>
      <c r="P674" s="12" t="str">
        <f>SSN_7!P3315</f>
        <v>0.07</v>
      </c>
      <c r="Q674" s="12" t="str">
        <f>SSN_7!Q3315</f>
        <v>0.05</v>
      </c>
      <c r="R674" s="12" t="str">
        <f>SSN_7!R3315</f>
        <v>0.00</v>
      </c>
      <c r="S674" s="12" t="str">
        <f>SSN_7!S3315</f>
        <v>0.00</v>
      </c>
      <c r="T674" s="12" t="str">
        <f>SSN_7!T3315</f>
        <v>0.00</v>
      </c>
      <c r="U674" s="12" t="str">
        <f>SSN_7!U3315</f>
        <v>0.00</v>
      </c>
      <c r="V674" s="12" t="str">
        <f>SSN_7!V3315</f>
        <v>0.00</v>
      </c>
      <c r="X674" t="e">
        <f>VLOOKUP(K674,$X$1:Y$30,2,FALSE())</f>
        <v>#N/A</v>
      </c>
      <c r="AB674" s="20" t="e">
        <f>MATCH("R",$J675:$J$1000,0)</f>
        <v>#N/A</v>
      </c>
      <c r="AC674" s="20">
        <f>ROW()</f>
        <v>674</v>
      </c>
      <c r="AD674" s="24" t="e">
        <f t="shared" ca="1" si="59"/>
        <v>#N/A</v>
      </c>
      <c r="AE674" t="str">
        <f t="shared" ca="1" si="58"/>
        <v>E</v>
      </c>
    </row>
    <row r="675" spans="1:31">
      <c r="A675"/>
      <c r="J675" s="12" t="str">
        <f>SSN_7!J3316</f>
        <v/>
      </c>
      <c r="K675" s="12" t="str">
        <f>SSN_7!K3316</f>
        <v xml:space="preserve">    </v>
      </c>
      <c r="L675" s="12" t="str">
        <f>SSN_7!L3316</f>
        <v>0.00</v>
      </c>
      <c r="M675" s="12" t="str">
        <f>SSN_7!M3316</f>
        <v>0.00</v>
      </c>
      <c r="N675" s="12" t="str">
        <f>SSN_7!N3316</f>
        <v>0.00</v>
      </c>
      <c r="O675" s="12" t="str">
        <f>SSN_7!O3316</f>
        <v>0.00</v>
      </c>
      <c r="P675" s="12" t="str">
        <f>SSN_7!P3316</f>
        <v>0.00</v>
      </c>
      <c r="Q675" s="12" t="str">
        <f>SSN_7!Q3316</f>
        <v>0.00</v>
      </c>
      <c r="R675" s="12" t="str">
        <f>SSN_7!R3316</f>
        <v>0.00</v>
      </c>
      <c r="S675" s="12" t="str">
        <f>SSN_7!S3316</f>
        <v>0.00</v>
      </c>
      <c r="T675" s="12" t="str">
        <f>SSN_7!T3316</f>
        <v>0.00</v>
      </c>
      <c r="U675" s="12" t="str">
        <f>SSN_7!U3316</f>
        <v>0.00</v>
      </c>
      <c r="V675" s="12" t="str">
        <f>SSN_7!V3316</f>
        <v>0.00</v>
      </c>
      <c r="X675" t="e">
        <f>VLOOKUP(K675,$X$1:Y$30,2,FALSE())</f>
        <v>#N/A</v>
      </c>
      <c r="AB675" s="20" t="e">
        <f>MATCH("R",$J676:$J$1000,0)</f>
        <v>#N/A</v>
      </c>
      <c r="AC675" s="20">
        <f>ROW()</f>
        <v>675</v>
      </c>
      <c r="AD675" s="24" t="e">
        <f t="shared" ca="1" si="59"/>
        <v>#N/A</v>
      </c>
      <c r="AE675" t="str">
        <f t="shared" ca="1" si="58"/>
        <v>E</v>
      </c>
    </row>
    <row r="676" spans="1:31">
      <c r="A676"/>
      <c r="J676" s="12" t="str">
        <f>SSN_7!J3317</f>
        <v/>
      </c>
      <c r="K676" s="12" t="str">
        <f>SSN_7!K3317</f>
        <v xml:space="preserve">    </v>
      </c>
      <c r="L676" s="12" t="str">
        <f>SSN_7!L3317</f>
        <v>0.09</v>
      </c>
      <c r="M676" s="12" t="str">
        <f>SSN_7!M3317</f>
        <v>0.05</v>
      </c>
      <c r="N676" s="12" t="str">
        <f>SSN_7!N3317</f>
        <v>0.10</v>
      </c>
      <c r="O676" s="12" t="str">
        <f>SSN_7!O3317</f>
        <v>0.11</v>
      </c>
      <c r="P676" s="12" t="str">
        <f>SSN_7!P3317</f>
        <v>0.12</v>
      </c>
      <c r="Q676" s="12" t="str">
        <f>SSN_7!Q3317</f>
        <v>0.11</v>
      </c>
      <c r="R676" s="12" t="str">
        <f>SSN_7!R3317</f>
        <v>0.01</v>
      </c>
      <c r="S676" s="12" t="str">
        <f>SSN_7!S3317</f>
        <v>0.00</v>
      </c>
      <c r="T676" s="12" t="str">
        <f>SSN_7!T3317</f>
        <v>0.00</v>
      </c>
      <c r="U676" s="12" t="str">
        <f>SSN_7!U3317</f>
        <v>0.00</v>
      </c>
      <c r="V676" s="12" t="str">
        <f>SSN_7!V3317</f>
        <v>0.00</v>
      </c>
      <c r="X676" t="e">
        <f>VLOOKUP(K676,$X$1:Y$30,2,FALSE())</f>
        <v>#N/A</v>
      </c>
      <c r="AB676" s="20" t="e">
        <f>MATCH("R",$J677:$J$1000,0)</f>
        <v>#N/A</v>
      </c>
      <c r="AC676" s="20">
        <f>ROW()</f>
        <v>676</v>
      </c>
      <c r="AD676" s="24" t="e">
        <f t="shared" ca="1" si="59"/>
        <v>#N/A</v>
      </c>
      <c r="AE676" t="str">
        <f t="shared" ca="1" si="58"/>
        <v>E</v>
      </c>
    </row>
    <row r="677" spans="1:31">
      <c r="A677"/>
      <c r="J677" s="12" t="str">
        <f>SSN_7!J3318</f>
        <v/>
      </c>
      <c r="K677" s="12" t="str">
        <f>SSN_7!K3318</f>
        <v xml:space="preserve">    </v>
      </c>
      <c r="L677" s="12" t="str">
        <f>SSN_7!L3318</f>
        <v>15.6</v>
      </c>
      <c r="M677" s="12" t="str">
        <f>SSN_7!M3318</f>
        <v xml:space="preserve"> 8.0</v>
      </c>
      <c r="N677" s="12" t="str">
        <f>SSN_7!N3318</f>
        <v xml:space="preserve"> 7.1</v>
      </c>
      <c r="O677" s="12" t="str">
        <f>SSN_7!O3318</f>
        <v xml:space="preserve"> 7.1</v>
      </c>
      <c r="P677" s="12" t="str">
        <f>SSN_7!P3318</f>
        <v xml:space="preserve"> 7.1</v>
      </c>
      <c r="Q677" s="12" t="str">
        <f>SSN_7!Q3318</f>
        <v>11.7</v>
      </c>
      <c r="R677" s="12" t="str">
        <f>SSN_7!R3318</f>
        <v>21.3</v>
      </c>
      <c r="S677" s="12" t="str">
        <f>SSN_7!S3318</f>
        <v xml:space="preserve"> 7.1</v>
      </c>
      <c r="T677" s="12" t="str">
        <f>SSN_7!T3318</f>
        <v xml:space="preserve"> 7.1</v>
      </c>
      <c r="U677" s="12" t="str">
        <f>SSN_7!U3318</f>
        <v xml:space="preserve"> 7.1</v>
      </c>
      <c r="V677" s="12" t="str">
        <f>SSN_7!V3318</f>
        <v xml:space="preserve"> 7.1</v>
      </c>
      <c r="X677" t="e">
        <f>VLOOKUP(K677,$X$1:Y$30,2,FALSE())</f>
        <v>#N/A</v>
      </c>
      <c r="AB677" s="20" t="e">
        <f>MATCH("R",$J678:$J$1000,0)</f>
        <v>#N/A</v>
      </c>
      <c r="AC677" s="20">
        <f>ROW()</f>
        <v>677</v>
      </c>
      <c r="AD677" s="24" t="e">
        <f t="shared" ca="1" si="59"/>
        <v>#N/A</v>
      </c>
      <c r="AE677" t="str">
        <f t="shared" ca="1" si="58"/>
        <v>E</v>
      </c>
    </row>
    <row r="678" spans="1:31">
      <c r="A678"/>
      <c r="J678" s="12" t="str">
        <f>SSN_7!J3319</f>
        <v/>
      </c>
      <c r="K678" s="12" t="str">
        <f>SSN_7!K3319</f>
        <v xml:space="preserve">    </v>
      </c>
      <c r="L678" s="12" t="str">
        <f>SSN_7!L3319</f>
        <v xml:space="preserve"> 7.3</v>
      </c>
      <c r="M678" s="12" t="str">
        <f>SSN_7!M3319</f>
        <v xml:space="preserve"> 5.9</v>
      </c>
      <c r="N678" s="12" t="str">
        <f>SSN_7!N3319</f>
        <v xml:space="preserve"> 4.7</v>
      </c>
      <c r="O678" s="12" t="str">
        <f>SSN_7!O3319</f>
        <v xml:space="preserve"> 4.7</v>
      </c>
      <c r="P678" s="12" t="str">
        <f>SSN_7!P3319</f>
        <v xml:space="preserve"> 4.7</v>
      </c>
      <c r="Q678" s="12" t="str">
        <f>SSN_7!Q3319</f>
        <v xml:space="preserve"> 5.7</v>
      </c>
      <c r="R678" s="12" t="str">
        <f>SSN_7!R3319</f>
        <v>21.8</v>
      </c>
      <c r="S678" s="12" t="str">
        <f>SSN_7!S3319</f>
        <v xml:space="preserve"> 4.7</v>
      </c>
      <c r="T678" s="12" t="str">
        <f>SSN_7!T3319</f>
        <v xml:space="preserve"> 4.7</v>
      </c>
      <c r="U678" s="12" t="str">
        <f>SSN_7!U3319</f>
        <v xml:space="preserve"> 4.7</v>
      </c>
      <c r="V678" s="12" t="str">
        <f>SSN_7!V3319</f>
        <v xml:space="preserve"> 4.7</v>
      </c>
      <c r="X678" t="e">
        <f>VLOOKUP(K678,$X$1:Y$30,2,FALSE())</f>
        <v>#N/A</v>
      </c>
      <c r="AB678" s="20" t="e">
        <f>MATCH("R",$J679:$J$1000,0)</f>
        <v>#N/A</v>
      </c>
      <c r="AC678" s="20">
        <f>ROW()</f>
        <v>678</v>
      </c>
      <c r="AD678" s="24" t="e">
        <f t="shared" ca="1" si="59"/>
        <v>#N/A</v>
      </c>
      <c r="AE678" t="str">
        <f t="shared" ca="1" si="58"/>
        <v>E</v>
      </c>
    </row>
    <row r="679" spans="1:31">
      <c r="A679"/>
      <c r="J679" s="12" t="str">
        <f>SSN_7!J3320</f>
        <v/>
      </c>
      <c r="K679" s="12" t="str">
        <f>SSN_7!K3320</f>
        <v xml:space="preserve">    </v>
      </c>
      <c r="L679" s="12" t="str">
        <f>SSN_7!L3320</f>
        <v>18.0</v>
      </c>
      <c r="M679" s="12" t="str">
        <f>SSN_7!M3320</f>
        <v>12.4</v>
      </c>
      <c r="N679" s="12" t="str">
        <f>SSN_7!N3320</f>
        <v>11.7</v>
      </c>
      <c r="O679" s="12" t="str">
        <f>SSN_7!O3320</f>
        <v>11.6</v>
      </c>
      <c r="P679" s="12" t="str">
        <f>SSN_7!P3320</f>
        <v>11.5</v>
      </c>
      <c r="Q679" s="12" t="str">
        <f>SSN_7!Q3320</f>
        <v>14.7</v>
      </c>
      <c r="R679" s="12" t="str">
        <f>SSN_7!R3320</f>
        <v>23.2</v>
      </c>
      <c r="S679" s="12" t="str">
        <f>SSN_7!S3320</f>
        <v>11.8</v>
      </c>
      <c r="T679" s="12" t="str">
        <f>SSN_7!T3320</f>
        <v>11.9</v>
      </c>
      <c r="U679" s="12" t="str">
        <f>SSN_7!U3320</f>
        <v>12.0</v>
      </c>
      <c r="V679" s="12" t="str">
        <f>SSN_7!V3320</f>
        <v>12.0</v>
      </c>
      <c r="X679" t="e">
        <f>VLOOKUP(K679,$X$1:Y$30,2,FALSE())</f>
        <v>#N/A</v>
      </c>
      <c r="AB679" s="20" t="e">
        <f>MATCH("R",$J680:$J$1000,0)</f>
        <v>#N/A</v>
      </c>
      <c r="AC679" s="20">
        <f>ROW()</f>
        <v>679</v>
      </c>
      <c r="AD679" s="24" t="e">
        <f t="shared" ca="1" si="59"/>
        <v>#N/A</v>
      </c>
      <c r="AE679" t="str">
        <f t="shared" ca="1" si="58"/>
        <v>E</v>
      </c>
    </row>
    <row r="680" spans="1:31">
      <c r="A680"/>
      <c r="J680" s="12" t="str">
        <f>SSN_7!J3321</f>
        <v/>
      </c>
      <c r="K680" s="12" t="str">
        <f>SSN_7!K3321</f>
        <v xml:space="preserve">    </v>
      </c>
      <c r="L680" s="12" t="str">
        <f>SSN_7!L3321</f>
        <v xml:space="preserve"> 8.9</v>
      </c>
      <c r="M680" s="12" t="str">
        <f>SSN_7!M3321</f>
        <v xml:space="preserve"> 8.5</v>
      </c>
      <c r="N680" s="12" t="str">
        <f>SSN_7!N3321</f>
        <v xml:space="preserve"> 7.5</v>
      </c>
      <c r="O680" s="12" t="str">
        <f>SSN_7!O3321</f>
        <v xml:space="preserve"> 7.4</v>
      </c>
      <c r="P680" s="12" t="str">
        <f>SSN_7!P3321</f>
        <v xml:space="preserve"> 7.3</v>
      </c>
      <c r="Q680" s="12" t="str">
        <f>SSN_7!Q3321</f>
        <v xml:space="preserve"> 7.7</v>
      </c>
      <c r="R680" s="12" t="str">
        <f>SSN_7!R3321</f>
        <v>22.3</v>
      </c>
      <c r="S680" s="12" t="str">
        <f>SSN_7!S3321</f>
        <v xml:space="preserve"> 7.2</v>
      </c>
      <c r="T680" s="12" t="str">
        <f>SSN_7!T3321</f>
        <v xml:space="preserve"> 7.4</v>
      </c>
      <c r="U680" s="12" t="str">
        <f>SSN_7!U3321</f>
        <v xml:space="preserve"> 7.5</v>
      </c>
      <c r="V680" s="12" t="str">
        <f>SSN_7!V3321</f>
        <v xml:space="preserve"> 7.5</v>
      </c>
      <c r="X680" t="e">
        <f>VLOOKUP(K680,$X$1:Y$30,2,FALSE())</f>
        <v>#N/A</v>
      </c>
      <c r="AB680" s="20" t="e">
        <f>MATCH("R",$J681:$J$1000,0)</f>
        <v>#N/A</v>
      </c>
      <c r="AC680" s="20">
        <f>ROW()</f>
        <v>680</v>
      </c>
      <c r="AD680" s="24" t="e">
        <f t="shared" ca="1" si="59"/>
        <v>#N/A</v>
      </c>
      <c r="AE680" t="str">
        <f t="shared" ca="1" si="58"/>
        <v>E</v>
      </c>
    </row>
    <row r="681" spans="1:31">
      <c r="A681"/>
      <c r="J681" s="12" t="str">
        <f>SSN_7!J3322</f>
        <v/>
      </c>
      <c r="K681" s="12" t="str">
        <f>SSN_7!K3322</f>
        <v xml:space="preserve">    </v>
      </c>
      <c r="L681" s="12" t="str">
        <f>SSN_7!L3322</f>
        <v xml:space="preserve"> 3.2</v>
      </c>
      <c r="M681" s="12" t="str">
        <f>SSN_7!M3322</f>
        <v xml:space="preserve"> 0.9</v>
      </c>
      <c r="N681" s="12" t="str">
        <f>SSN_7!N3322</f>
        <v xml:space="preserve"> 3.6</v>
      </c>
      <c r="O681" s="12" t="str">
        <f>SSN_7!O3322</f>
        <v xml:space="preserve"> 3.3</v>
      </c>
      <c r="P681" s="12" t="str">
        <f>SSN_7!P3322</f>
        <v xml:space="preserve"> 3.2</v>
      </c>
      <c r="Q681" s="12" t="str">
        <f>SSN_7!Q3322</f>
        <v xml:space="preserve"> 3.2</v>
      </c>
      <c r="R681" s="12" t="str">
        <f>SSN_7!R3322</f>
        <v xml:space="preserve"> 3.0</v>
      </c>
      <c r="S681" s="12" t="str">
        <f>SSN_7!S3322</f>
        <v xml:space="preserve"> 2.9</v>
      </c>
      <c r="T681" s="12" t="str">
        <f>SSN_7!T3322</f>
        <v xml:space="preserve"> 2.9</v>
      </c>
      <c r="U681" s="12" t="str">
        <f>SSN_7!U3322</f>
        <v xml:space="preserve"> 2.8</v>
      </c>
      <c r="V681" s="12" t="str">
        <f>SSN_7!V3322</f>
        <v xml:space="preserve"> 2.8</v>
      </c>
      <c r="X681" t="e">
        <f>VLOOKUP(K681,$X$1:Y$30,2,FALSE())</f>
        <v>#N/A</v>
      </c>
      <c r="AB681" s="20" t="e">
        <f>MATCH("R",$J682:$J$1000,0)</f>
        <v>#N/A</v>
      </c>
      <c r="AC681" s="20">
        <f>ROW()</f>
        <v>681</v>
      </c>
      <c r="AD681" s="24" t="e">
        <f t="shared" ca="1" si="59"/>
        <v>#N/A</v>
      </c>
      <c r="AE681" t="str">
        <f t="shared" ca="1" si="58"/>
        <v>E</v>
      </c>
    </row>
    <row r="682" spans="1:31">
      <c r="A682"/>
      <c r="J682" s="12" t="str">
        <f>SSN_7!J3323</f>
        <v/>
      </c>
      <c r="K682" s="12" t="str">
        <f>SSN_7!K3323</f>
        <v xml:space="preserve">    </v>
      </c>
      <c r="L682" s="12" t="str">
        <f>SSN_7!L3323</f>
        <v xml:space="preserve"> 3.2</v>
      </c>
      <c r="M682" s="12" t="str">
        <f>SSN_7!M3323</f>
        <v xml:space="preserve"> 0.9</v>
      </c>
      <c r="N682" s="12" t="str">
        <f>SSN_7!N3323</f>
        <v xml:space="preserve"> 3.6</v>
      </c>
      <c r="O682" s="12" t="str">
        <f>SSN_7!O3323</f>
        <v xml:space="preserve"> 3.3</v>
      </c>
      <c r="P682" s="12" t="str">
        <f>SSN_7!P3323</f>
        <v xml:space="preserve"> 3.2</v>
      </c>
      <c r="Q682" s="12" t="str">
        <f>SSN_7!Q3323</f>
        <v xml:space="preserve"> 3.2</v>
      </c>
      <c r="R682" s="12" t="str">
        <f>SSN_7!R3323</f>
        <v xml:space="preserve"> 3.0</v>
      </c>
      <c r="S682" s="12" t="str">
        <f>SSN_7!S3323</f>
        <v xml:space="preserve"> 2.9</v>
      </c>
      <c r="T682" s="12" t="str">
        <f>SSN_7!T3323</f>
        <v xml:space="preserve"> 2.9</v>
      </c>
      <c r="U682" s="12" t="str">
        <f>SSN_7!U3323</f>
        <v xml:space="preserve"> 2.8</v>
      </c>
      <c r="V682" s="12" t="str">
        <f>SSN_7!V3323</f>
        <v xml:space="preserve"> 2.8</v>
      </c>
      <c r="X682" t="e">
        <f>VLOOKUP(K682,$X$1:Y$30,2,FALSE())</f>
        <v>#N/A</v>
      </c>
      <c r="AB682" s="20" t="e">
        <f>MATCH("R",$J683:$J$1000,0)</f>
        <v>#N/A</v>
      </c>
      <c r="AC682" s="20">
        <f>ROW()</f>
        <v>682</v>
      </c>
      <c r="AD682" s="24" t="e">
        <f t="shared" ca="1" si="59"/>
        <v>#N/A</v>
      </c>
      <c r="AE682" t="str">
        <f t="shared" ca="1" si="58"/>
        <v>E</v>
      </c>
    </row>
    <row r="683" spans="1:31">
      <c r="A683"/>
      <c r="J683" s="12" t="str">
        <f>SSN_7!J3324</f>
        <v/>
      </c>
      <c r="K683" s="12" t="str">
        <f>SSN_7!K3324</f>
        <v xml:space="preserve">    </v>
      </c>
      <c r="L683" s="12" t="str">
        <f>SSN_7!L3324</f>
        <v xml:space="preserve">  42</v>
      </c>
      <c r="M683" s="12" t="str">
        <f>SSN_7!M3324</f>
        <v xml:space="preserve">  45</v>
      </c>
      <c r="N683" s="12" t="str">
        <f>SSN_7!N3324</f>
        <v xml:space="preserve">  51</v>
      </c>
      <c r="O683" s="12" t="str">
        <f>SSN_7!O3324</f>
        <v xml:space="preserve">  52</v>
      </c>
      <c r="P683" s="12" t="str">
        <f>SSN_7!P3324</f>
        <v xml:space="preserve">  53</v>
      </c>
      <c r="Q683" s="12" t="str">
        <f>SSN_7!Q3324</f>
        <v xml:space="preserve">  48</v>
      </c>
      <c r="R683" s="12" t="str">
        <f>SSN_7!R3324</f>
        <v xml:space="preserve">  -1</v>
      </c>
      <c r="S683" s="12" t="str">
        <f>SSN_7!S3324</f>
        <v xml:space="preserve"> -12</v>
      </c>
      <c r="T683" s="12" t="str">
        <f>SSN_7!T3324</f>
        <v xml:space="preserve"> -11</v>
      </c>
      <c r="U683" s="12" t="str">
        <f>SSN_7!U3324</f>
        <v xml:space="preserve"> -10</v>
      </c>
      <c r="V683" s="12" t="str">
        <f>SSN_7!V3324</f>
        <v xml:space="preserve"> -10</v>
      </c>
      <c r="X683" t="e">
        <f>VLOOKUP(K683,$X$1:Y$30,2,FALSE())</f>
        <v>#N/A</v>
      </c>
      <c r="AB683" s="20" t="e">
        <f>MATCH("R",$J684:$J$1000,0)</f>
        <v>#N/A</v>
      </c>
      <c r="AC683" s="20">
        <f>ROW()</f>
        <v>683</v>
      </c>
      <c r="AD683" s="24" t="e">
        <f t="shared" ca="1" si="59"/>
        <v>#N/A</v>
      </c>
      <c r="AE683" t="str">
        <f t="shared" ca="1" si="58"/>
        <v>E</v>
      </c>
    </row>
    <row r="684" spans="1:31">
      <c r="A684"/>
      <c r="J684" s="12" t="str">
        <f>IF(K684&gt;0,"R","")</f>
        <v/>
      </c>
    </row>
  </sheetData>
  <pageMargins left="0.74800000000000011" right="0.74800000000000011" top="1.2796000000000001" bottom="1.2796000000000001" header="0.9839" footer="0.9839"/>
  <pageSetup paperSize="0" fitToWidth="0" fitToHeight="0" pageOrder="overThenDown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33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GRAPHS</vt:lpstr>
      <vt:lpstr>SSN_7</vt:lpstr>
      <vt:lpstr>SSN_20</vt:lpstr>
      <vt:lpstr>SSN_50</vt:lpstr>
      <vt:lpstr>SSN_100</vt:lpstr>
      <vt:lpstr>SSN_150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Randall;James Randall</dc:creator>
  <cp:lastModifiedBy>James Randall</cp:lastModifiedBy>
  <cp:revision>3</cp:revision>
  <dcterms:created xsi:type="dcterms:W3CDTF">2007-04-18T10:59:46Z</dcterms:created>
  <dcterms:modified xsi:type="dcterms:W3CDTF">2026-05-15T21:36:24Z</dcterms:modified>
</cp:coreProperties>
</file>